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mabank-my.sharepoint.com/personal/adewale_ojomo_wemabank_com/Documents/Desktop/Edubrige Training/Portfolio Projects/"/>
    </mc:Choice>
  </mc:AlternateContent>
  <xr:revisionPtr revIDLastSave="2" documentId="13_ncr:1_{A347633A-5AA3-4809-AACE-73C6F7CD62F3}" xr6:coauthVersionLast="47" xr6:coauthVersionMax="47" xr10:uidLastSave="{EC97FA2B-1654-4BEB-9CD8-BD0930E36979}"/>
  <bookViews>
    <workbookView xWindow="-110" yWindow="-110" windowWidth="19420" windowHeight="10300" firstSheet="2" activeTab="3" xr2:uid="{00000000-000D-0000-FFFF-FFFF00000000}"/>
  </bookViews>
  <sheets>
    <sheet name="Welcome" sheetId="1" r:id="rId1"/>
    <sheet name="Instructions" sheetId="6" r:id="rId2"/>
    <sheet name="Data" sheetId="3" r:id="rId3"/>
    <sheet name="Dashboard" sheetId="4" r:id="rId4"/>
    <sheet name="Pivot Tables" sheetId="5" r:id="rId5"/>
    <sheet name="Findings &amp; Article" sheetId="8" r:id="rId6"/>
  </sheets>
  <definedNames>
    <definedName name="_xlnm._FilterDatabase" localSheetId="2" hidden="1">Data!$M$1:$M$10001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3" i="3" l="1"/>
  <c r="W24" i="3"/>
  <c r="W22" i="3"/>
  <c r="W20" i="3"/>
  <c r="W19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4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N4557" i="3"/>
  <c r="N4558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2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N4586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0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N4614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N4632" i="3"/>
  <c r="N4633" i="3"/>
  <c r="N4634" i="3"/>
  <c r="N4635" i="3"/>
  <c r="N4636" i="3"/>
  <c r="N4637" i="3"/>
  <c r="N4638" i="3"/>
  <c r="N4639" i="3"/>
  <c r="N4640" i="3"/>
  <c r="N4641" i="3"/>
  <c r="N4642" i="3"/>
  <c r="N4643" i="3"/>
  <c r="N4644" i="3"/>
  <c r="N4645" i="3"/>
  <c r="N4646" i="3"/>
  <c r="N4647" i="3"/>
  <c r="N4648" i="3"/>
  <c r="N4649" i="3"/>
  <c r="N4650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8" i="3"/>
  <c r="N4759" i="3"/>
  <c r="N4760" i="3"/>
  <c r="N4761" i="3"/>
  <c r="N4762" i="3"/>
  <c r="N4763" i="3"/>
  <c r="N4764" i="3"/>
  <c r="N4765" i="3"/>
  <c r="N4766" i="3"/>
  <c r="N4767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N4789" i="3"/>
  <c r="N4790" i="3"/>
  <c r="N4791" i="3"/>
  <c r="N4792" i="3"/>
  <c r="N4793" i="3"/>
  <c r="N4794" i="3"/>
  <c r="N4795" i="3"/>
  <c r="N4796" i="3"/>
  <c r="N4797" i="3"/>
  <c r="N4798" i="3"/>
  <c r="N4799" i="3"/>
  <c r="N4800" i="3"/>
  <c r="N4801" i="3"/>
  <c r="N4802" i="3"/>
  <c r="N4803" i="3"/>
  <c r="N4804" i="3"/>
  <c r="N4805" i="3"/>
  <c r="N4806" i="3"/>
  <c r="N4807" i="3"/>
  <c r="N4808" i="3"/>
  <c r="N4809" i="3"/>
  <c r="N4810" i="3"/>
  <c r="N4811" i="3"/>
  <c r="N4812" i="3"/>
  <c r="N4813" i="3"/>
  <c r="N4814" i="3"/>
  <c r="N4815" i="3"/>
  <c r="N4816" i="3"/>
  <c r="N4817" i="3"/>
  <c r="N4818" i="3"/>
  <c r="N4819" i="3"/>
  <c r="N4820" i="3"/>
  <c r="N4821" i="3"/>
  <c r="N4822" i="3"/>
  <c r="N4823" i="3"/>
  <c r="N4824" i="3"/>
  <c r="N4825" i="3"/>
  <c r="N4826" i="3"/>
  <c r="N4827" i="3"/>
  <c r="N4828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0" i="3"/>
  <c r="N5051" i="3"/>
  <c r="N5052" i="3"/>
  <c r="N5053" i="3"/>
  <c r="N5054" i="3"/>
  <c r="N5055" i="3"/>
  <c r="N5056" i="3"/>
  <c r="N5057" i="3"/>
  <c r="N5058" i="3"/>
  <c r="N5059" i="3"/>
  <c r="N5060" i="3"/>
  <c r="N5061" i="3"/>
  <c r="N5062" i="3"/>
  <c r="N5063" i="3"/>
  <c r="N5064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8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2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6" i="3"/>
  <c r="N5107" i="3"/>
  <c r="N5108" i="3"/>
  <c r="N5109" i="3"/>
  <c r="N5110" i="3"/>
  <c r="N5111" i="3"/>
  <c r="N5112" i="3"/>
  <c r="N5113" i="3"/>
  <c r="N5114" i="3"/>
  <c r="N5115" i="3"/>
  <c r="N5116" i="3"/>
  <c r="N5117" i="3"/>
  <c r="N5118" i="3"/>
  <c r="N5119" i="3"/>
  <c r="N5120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295" i="3"/>
  <c r="N5296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8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0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0" i="3"/>
  <c r="N5711" i="3"/>
  <c r="N5712" i="3"/>
  <c r="N5713" i="3"/>
  <c r="N5714" i="3"/>
  <c r="N5715" i="3"/>
  <c r="N5716" i="3"/>
  <c r="N5717" i="3"/>
  <c r="N5718" i="3"/>
  <c r="N5719" i="3"/>
  <c r="N5720" i="3"/>
  <c r="N5721" i="3"/>
  <c r="N5722" i="3"/>
  <c r="N5723" i="3"/>
  <c r="N5724" i="3"/>
  <c r="N5725" i="3"/>
  <c r="N5726" i="3"/>
  <c r="N5727" i="3"/>
  <c r="N5728" i="3"/>
  <c r="N5729" i="3"/>
  <c r="N5730" i="3"/>
  <c r="N5731" i="3"/>
  <c r="N5732" i="3"/>
  <c r="N5733" i="3"/>
  <c r="N5734" i="3"/>
  <c r="N5735" i="3"/>
  <c r="N5736" i="3"/>
  <c r="N5737" i="3"/>
  <c r="N5738" i="3"/>
  <c r="N5739" i="3"/>
  <c r="N5740" i="3"/>
  <c r="N5741" i="3"/>
  <c r="N5742" i="3"/>
  <c r="N5743" i="3"/>
  <c r="N5744" i="3"/>
  <c r="N5745" i="3"/>
  <c r="N5746" i="3"/>
  <c r="N5747" i="3"/>
  <c r="N5748" i="3"/>
  <c r="N5749" i="3"/>
  <c r="N5750" i="3"/>
  <c r="N5751" i="3"/>
  <c r="N5752" i="3"/>
  <c r="N5753" i="3"/>
  <c r="N5754" i="3"/>
  <c r="N5755" i="3"/>
  <c r="N5756" i="3"/>
  <c r="N5757" i="3"/>
  <c r="N5758" i="3"/>
  <c r="N5759" i="3"/>
  <c r="N5760" i="3"/>
  <c r="N5761" i="3"/>
  <c r="N5762" i="3"/>
  <c r="N5763" i="3"/>
  <c r="N5764" i="3"/>
  <c r="N5765" i="3"/>
  <c r="N5766" i="3"/>
  <c r="N5767" i="3"/>
  <c r="N5768" i="3"/>
  <c r="N5769" i="3"/>
  <c r="N5770" i="3"/>
  <c r="N5771" i="3"/>
  <c r="N5772" i="3"/>
  <c r="N5773" i="3"/>
  <c r="N5774" i="3"/>
  <c r="N5775" i="3"/>
  <c r="N5776" i="3"/>
  <c r="N5777" i="3"/>
  <c r="N5778" i="3"/>
  <c r="N5779" i="3"/>
  <c r="N5780" i="3"/>
  <c r="N5781" i="3"/>
  <c r="N5782" i="3"/>
  <c r="N5783" i="3"/>
  <c r="N5784" i="3"/>
  <c r="N5785" i="3"/>
  <c r="N5786" i="3"/>
  <c r="N5787" i="3"/>
  <c r="N5788" i="3"/>
  <c r="N5789" i="3"/>
  <c r="N5790" i="3"/>
  <c r="N5791" i="3"/>
  <c r="N5792" i="3"/>
  <c r="N5793" i="3"/>
  <c r="N5794" i="3"/>
  <c r="N5795" i="3"/>
  <c r="N5796" i="3"/>
  <c r="N5797" i="3"/>
  <c r="N5798" i="3"/>
  <c r="N5799" i="3"/>
  <c r="N5800" i="3"/>
  <c r="N5801" i="3"/>
  <c r="N5802" i="3"/>
  <c r="N5803" i="3"/>
  <c r="N5804" i="3"/>
  <c r="N5805" i="3"/>
  <c r="N5806" i="3"/>
  <c r="N5807" i="3"/>
  <c r="N5808" i="3"/>
  <c r="N5809" i="3"/>
  <c r="N5810" i="3"/>
  <c r="N5811" i="3"/>
  <c r="N5812" i="3"/>
  <c r="N5813" i="3"/>
  <c r="N5814" i="3"/>
  <c r="N5815" i="3"/>
  <c r="N5816" i="3"/>
  <c r="N5817" i="3"/>
  <c r="N5818" i="3"/>
  <c r="N5819" i="3"/>
  <c r="N5820" i="3"/>
  <c r="N5821" i="3"/>
  <c r="N5822" i="3"/>
  <c r="N5823" i="3"/>
  <c r="N5824" i="3"/>
  <c r="N5825" i="3"/>
  <c r="N5826" i="3"/>
  <c r="N5827" i="3"/>
  <c r="N5828" i="3"/>
  <c r="N5829" i="3"/>
  <c r="N5830" i="3"/>
  <c r="N5831" i="3"/>
  <c r="N5832" i="3"/>
  <c r="N5833" i="3"/>
  <c r="N5834" i="3"/>
  <c r="N5835" i="3"/>
  <c r="N5836" i="3"/>
  <c r="N5837" i="3"/>
  <c r="N5838" i="3"/>
  <c r="N5839" i="3"/>
  <c r="N5840" i="3"/>
  <c r="N5841" i="3"/>
  <c r="N5842" i="3"/>
  <c r="N5843" i="3"/>
  <c r="N5844" i="3"/>
  <c r="N5845" i="3"/>
  <c r="N5846" i="3"/>
  <c r="N5847" i="3"/>
  <c r="N5848" i="3"/>
  <c r="N5849" i="3"/>
  <c r="N5850" i="3"/>
  <c r="N5851" i="3"/>
  <c r="N5852" i="3"/>
  <c r="N5853" i="3"/>
  <c r="N5854" i="3"/>
  <c r="N5855" i="3"/>
  <c r="N5856" i="3"/>
  <c r="N5857" i="3"/>
  <c r="N5858" i="3"/>
  <c r="N5859" i="3"/>
  <c r="N5860" i="3"/>
  <c r="N5861" i="3"/>
  <c r="N5862" i="3"/>
  <c r="N5863" i="3"/>
  <c r="N5864" i="3"/>
  <c r="N5865" i="3"/>
  <c r="N5866" i="3"/>
  <c r="N5867" i="3"/>
  <c r="N5868" i="3"/>
  <c r="N5869" i="3"/>
  <c r="N5870" i="3"/>
  <c r="N5871" i="3"/>
  <c r="N5872" i="3"/>
  <c r="N5873" i="3"/>
  <c r="N5874" i="3"/>
  <c r="N5875" i="3"/>
  <c r="N5876" i="3"/>
  <c r="N5877" i="3"/>
  <c r="N5878" i="3"/>
  <c r="N5879" i="3"/>
  <c r="N5880" i="3"/>
  <c r="N5881" i="3"/>
  <c r="N5882" i="3"/>
  <c r="N5883" i="3"/>
  <c r="N5884" i="3"/>
  <c r="N5885" i="3"/>
  <c r="N5886" i="3"/>
  <c r="N5887" i="3"/>
  <c r="N5888" i="3"/>
  <c r="N5889" i="3"/>
  <c r="N5890" i="3"/>
  <c r="N5891" i="3"/>
  <c r="N5892" i="3"/>
  <c r="N5893" i="3"/>
  <c r="N5894" i="3"/>
  <c r="N5895" i="3"/>
  <c r="N5896" i="3"/>
  <c r="N5897" i="3"/>
  <c r="N5898" i="3"/>
  <c r="N5899" i="3"/>
  <c r="N5900" i="3"/>
  <c r="N5901" i="3"/>
  <c r="N5902" i="3"/>
  <c r="N5903" i="3"/>
  <c r="N5904" i="3"/>
  <c r="N5905" i="3"/>
  <c r="N5906" i="3"/>
  <c r="N5907" i="3"/>
  <c r="N5908" i="3"/>
  <c r="N5909" i="3"/>
  <c r="N5910" i="3"/>
  <c r="N5911" i="3"/>
  <c r="N5912" i="3"/>
  <c r="N5913" i="3"/>
  <c r="N5914" i="3"/>
  <c r="N5915" i="3"/>
  <c r="N5916" i="3"/>
  <c r="N5917" i="3"/>
  <c r="N5918" i="3"/>
  <c r="N5919" i="3"/>
  <c r="N5920" i="3"/>
  <c r="N5921" i="3"/>
  <c r="N5922" i="3"/>
  <c r="N5923" i="3"/>
  <c r="N5924" i="3"/>
  <c r="N5925" i="3"/>
  <c r="N5926" i="3"/>
  <c r="N5927" i="3"/>
  <c r="N5928" i="3"/>
  <c r="N5929" i="3"/>
  <c r="N5930" i="3"/>
  <c r="N5931" i="3"/>
  <c r="N5932" i="3"/>
  <c r="N5933" i="3"/>
  <c r="N5934" i="3"/>
  <c r="N5935" i="3"/>
  <c r="N5936" i="3"/>
  <c r="N5937" i="3"/>
  <c r="N5938" i="3"/>
  <c r="N5939" i="3"/>
  <c r="N5940" i="3"/>
  <c r="N5941" i="3"/>
  <c r="N5942" i="3"/>
  <c r="N5943" i="3"/>
  <c r="N5944" i="3"/>
  <c r="N5945" i="3"/>
  <c r="N5946" i="3"/>
  <c r="N5947" i="3"/>
  <c r="N5948" i="3"/>
  <c r="N5949" i="3"/>
  <c r="N5950" i="3"/>
  <c r="N5951" i="3"/>
  <c r="N5952" i="3"/>
  <c r="N5953" i="3"/>
  <c r="N5954" i="3"/>
  <c r="N5955" i="3"/>
  <c r="N5956" i="3"/>
  <c r="N5957" i="3"/>
  <c r="N5958" i="3"/>
  <c r="N5959" i="3"/>
  <c r="N5960" i="3"/>
  <c r="N5961" i="3"/>
  <c r="N5962" i="3"/>
  <c r="N5963" i="3"/>
  <c r="N5964" i="3"/>
  <c r="N5965" i="3"/>
  <c r="N5966" i="3"/>
  <c r="N5967" i="3"/>
  <c r="N5968" i="3"/>
  <c r="N5969" i="3"/>
  <c r="N5970" i="3"/>
  <c r="N5971" i="3"/>
  <c r="N5972" i="3"/>
  <c r="N5973" i="3"/>
  <c r="N5974" i="3"/>
  <c r="N5975" i="3"/>
  <c r="N5976" i="3"/>
  <c r="N5977" i="3"/>
  <c r="N5978" i="3"/>
  <c r="N5979" i="3"/>
  <c r="N5980" i="3"/>
  <c r="N5981" i="3"/>
  <c r="N5982" i="3"/>
  <c r="N5983" i="3"/>
  <c r="N5984" i="3"/>
  <c r="N5985" i="3"/>
  <c r="N5986" i="3"/>
  <c r="N5987" i="3"/>
  <c r="N5988" i="3"/>
  <c r="N5989" i="3"/>
  <c r="N5990" i="3"/>
  <c r="N5991" i="3"/>
  <c r="N5992" i="3"/>
  <c r="N5993" i="3"/>
  <c r="N5994" i="3"/>
  <c r="N5995" i="3"/>
  <c r="N5996" i="3"/>
  <c r="N5997" i="3"/>
  <c r="N5998" i="3"/>
  <c r="N5999" i="3"/>
  <c r="N6000" i="3"/>
  <c r="N6001" i="3"/>
  <c r="N6002" i="3"/>
  <c r="N6003" i="3"/>
  <c r="N6004" i="3"/>
  <c r="N6005" i="3"/>
  <c r="N6006" i="3"/>
  <c r="N6007" i="3"/>
  <c r="N6008" i="3"/>
  <c r="N6009" i="3"/>
  <c r="N6010" i="3"/>
  <c r="N6011" i="3"/>
  <c r="N6012" i="3"/>
  <c r="N6013" i="3"/>
  <c r="N6014" i="3"/>
  <c r="N6015" i="3"/>
  <c r="N6016" i="3"/>
  <c r="N6017" i="3"/>
  <c r="N6018" i="3"/>
  <c r="N6019" i="3"/>
  <c r="N6020" i="3"/>
  <c r="N6021" i="3"/>
  <c r="N6022" i="3"/>
  <c r="N6023" i="3"/>
  <c r="N6024" i="3"/>
  <c r="N6025" i="3"/>
  <c r="N6026" i="3"/>
  <c r="N6027" i="3"/>
  <c r="N6028" i="3"/>
  <c r="N6029" i="3"/>
  <c r="N6030" i="3"/>
  <c r="N6031" i="3"/>
  <c r="N6032" i="3"/>
  <c r="N6033" i="3"/>
  <c r="N6034" i="3"/>
  <c r="N6035" i="3"/>
  <c r="N6036" i="3"/>
  <c r="N6037" i="3"/>
  <c r="N6038" i="3"/>
  <c r="N6039" i="3"/>
  <c r="N6040" i="3"/>
  <c r="N6041" i="3"/>
  <c r="N6042" i="3"/>
  <c r="N6043" i="3"/>
  <c r="N6044" i="3"/>
  <c r="N6045" i="3"/>
  <c r="N6046" i="3"/>
  <c r="N6047" i="3"/>
  <c r="N6048" i="3"/>
  <c r="N6049" i="3"/>
  <c r="N6050" i="3"/>
  <c r="N6051" i="3"/>
  <c r="N6052" i="3"/>
  <c r="N6053" i="3"/>
  <c r="N6054" i="3"/>
  <c r="N6055" i="3"/>
  <c r="N6056" i="3"/>
  <c r="N6057" i="3"/>
  <c r="N6058" i="3"/>
  <c r="N6059" i="3"/>
  <c r="N6060" i="3"/>
  <c r="N6061" i="3"/>
  <c r="N6062" i="3"/>
  <c r="N6063" i="3"/>
  <c r="N6064" i="3"/>
  <c r="N6065" i="3"/>
  <c r="N6066" i="3"/>
  <c r="N6067" i="3"/>
  <c r="N6068" i="3"/>
  <c r="N6069" i="3"/>
  <c r="N6070" i="3"/>
  <c r="N6071" i="3"/>
  <c r="N6072" i="3"/>
  <c r="N6073" i="3"/>
  <c r="N6074" i="3"/>
  <c r="N6075" i="3"/>
  <c r="N6076" i="3"/>
  <c r="N6077" i="3"/>
  <c r="N6078" i="3"/>
  <c r="N6079" i="3"/>
  <c r="N6080" i="3"/>
  <c r="N6081" i="3"/>
  <c r="N6082" i="3"/>
  <c r="N6083" i="3"/>
  <c r="N6084" i="3"/>
  <c r="N6085" i="3"/>
  <c r="N6086" i="3"/>
  <c r="N6087" i="3"/>
  <c r="N6088" i="3"/>
  <c r="N6089" i="3"/>
  <c r="N6090" i="3"/>
  <c r="N6091" i="3"/>
  <c r="N6092" i="3"/>
  <c r="N6093" i="3"/>
  <c r="N6094" i="3"/>
  <c r="N6095" i="3"/>
  <c r="N6096" i="3"/>
  <c r="N6097" i="3"/>
  <c r="N6098" i="3"/>
  <c r="N6099" i="3"/>
  <c r="N6100" i="3"/>
  <c r="N6101" i="3"/>
  <c r="N6102" i="3"/>
  <c r="N6103" i="3"/>
  <c r="N6104" i="3"/>
  <c r="N6105" i="3"/>
  <c r="N6106" i="3"/>
  <c r="N6107" i="3"/>
  <c r="N6108" i="3"/>
  <c r="N6109" i="3"/>
  <c r="N6110" i="3"/>
  <c r="N6111" i="3"/>
  <c r="N6112" i="3"/>
  <c r="N6113" i="3"/>
  <c r="N6114" i="3"/>
  <c r="N6115" i="3"/>
  <c r="N6116" i="3"/>
  <c r="N6117" i="3"/>
  <c r="N6118" i="3"/>
  <c r="N6119" i="3"/>
  <c r="N6120" i="3"/>
  <c r="N6121" i="3"/>
  <c r="N6122" i="3"/>
  <c r="N6123" i="3"/>
  <c r="N6124" i="3"/>
  <c r="N6125" i="3"/>
  <c r="N6126" i="3"/>
  <c r="N6127" i="3"/>
  <c r="N6128" i="3"/>
  <c r="N6129" i="3"/>
  <c r="N6130" i="3"/>
  <c r="N6131" i="3"/>
  <c r="N6132" i="3"/>
  <c r="N6133" i="3"/>
  <c r="N6134" i="3"/>
  <c r="N6135" i="3"/>
  <c r="N6136" i="3"/>
  <c r="N6137" i="3"/>
  <c r="N6138" i="3"/>
  <c r="N6139" i="3"/>
  <c r="N6140" i="3"/>
  <c r="N6141" i="3"/>
  <c r="N6142" i="3"/>
  <c r="N6143" i="3"/>
  <c r="N6144" i="3"/>
  <c r="N6145" i="3"/>
  <c r="N6146" i="3"/>
  <c r="N6147" i="3"/>
  <c r="N6148" i="3"/>
  <c r="N6149" i="3"/>
  <c r="N6150" i="3"/>
  <c r="N6151" i="3"/>
  <c r="N6152" i="3"/>
  <c r="N6153" i="3"/>
  <c r="N6154" i="3"/>
  <c r="N6155" i="3"/>
  <c r="N6156" i="3"/>
  <c r="N6157" i="3"/>
  <c r="N6158" i="3"/>
  <c r="N6159" i="3"/>
  <c r="N6160" i="3"/>
  <c r="N6161" i="3"/>
  <c r="N6162" i="3"/>
  <c r="N6163" i="3"/>
  <c r="N6164" i="3"/>
  <c r="N6165" i="3"/>
  <c r="N6166" i="3"/>
  <c r="N6167" i="3"/>
  <c r="N6168" i="3"/>
  <c r="N6169" i="3"/>
  <c r="N6170" i="3"/>
  <c r="N6171" i="3"/>
  <c r="N6172" i="3"/>
  <c r="N6173" i="3"/>
  <c r="N6174" i="3"/>
  <c r="N6175" i="3"/>
  <c r="N6176" i="3"/>
  <c r="N6177" i="3"/>
  <c r="N6178" i="3"/>
  <c r="N6179" i="3"/>
  <c r="N6180" i="3"/>
  <c r="N6181" i="3"/>
  <c r="N6182" i="3"/>
  <c r="N6183" i="3"/>
  <c r="N6184" i="3"/>
  <c r="N6185" i="3"/>
  <c r="N6186" i="3"/>
  <c r="N6187" i="3"/>
  <c r="N6188" i="3"/>
  <c r="N6189" i="3"/>
  <c r="N6190" i="3"/>
  <c r="N6191" i="3"/>
  <c r="N6192" i="3"/>
  <c r="N6193" i="3"/>
  <c r="N6194" i="3"/>
  <c r="N6195" i="3"/>
  <c r="N6196" i="3"/>
  <c r="N6197" i="3"/>
  <c r="N6198" i="3"/>
  <c r="N6199" i="3"/>
  <c r="N6200" i="3"/>
  <c r="N6201" i="3"/>
  <c r="N6202" i="3"/>
  <c r="N6203" i="3"/>
  <c r="N6204" i="3"/>
  <c r="N6205" i="3"/>
  <c r="N6206" i="3"/>
  <c r="N6207" i="3"/>
  <c r="N6208" i="3"/>
  <c r="N6209" i="3"/>
  <c r="N6210" i="3"/>
  <c r="N6211" i="3"/>
  <c r="N6212" i="3"/>
  <c r="N6213" i="3"/>
  <c r="N6214" i="3"/>
  <c r="N6215" i="3"/>
  <c r="N6216" i="3"/>
  <c r="N6217" i="3"/>
  <c r="N6218" i="3"/>
  <c r="N6219" i="3"/>
  <c r="N6220" i="3"/>
  <c r="N6221" i="3"/>
  <c r="N6222" i="3"/>
  <c r="N6223" i="3"/>
  <c r="N6224" i="3"/>
  <c r="N6225" i="3"/>
  <c r="N6226" i="3"/>
  <c r="N6227" i="3"/>
  <c r="N6228" i="3"/>
  <c r="N6229" i="3"/>
  <c r="N6230" i="3"/>
  <c r="N6231" i="3"/>
  <c r="N6232" i="3"/>
  <c r="N6233" i="3"/>
  <c r="N6234" i="3"/>
  <c r="N6235" i="3"/>
  <c r="N6236" i="3"/>
  <c r="N6237" i="3"/>
  <c r="N6238" i="3"/>
  <c r="N6239" i="3"/>
  <c r="N6240" i="3"/>
  <c r="N6241" i="3"/>
  <c r="N6242" i="3"/>
  <c r="N6243" i="3"/>
  <c r="N6244" i="3"/>
  <c r="N6245" i="3"/>
  <c r="N6246" i="3"/>
  <c r="N6247" i="3"/>
  <c r="N6248" i="3"/>
  <c r="N6249" i="3"/>
  <c r="N6250" i="3"/>
  <c r="N6251" i="3"/>
  <c r="N6252" i="3"/>
  <c r="N6253" i="3"/>
  <c r="N6254" i="3"/>
  <c r="N6255" i="3"/>
  <c r="N6256" i="3"/>
  <c r="N6257" i="3"/>
  <c r="N6258" i="3"/>
  <c r="N6259" i="3"/>
  <c r="N6260" i="3"/>
  <c r="N6261" i="3"/>
  <c r="N6262" i="3"/>
  <c r="N6263" i="3"/>
  <c r="N6264" i="3"/>
  <c r="N6265" i="3"/>
  <c r="N6266" i="3"/>
  <c r="N6267" i="3"/>
  <c r="N6268" i="3"/>
  <c r="N6269" i="3"/>
  <c r="N6270" i="3"/>
  <c r="N6271" i="3"/>
  <c r="N6272" i="3"/>
  <c r="N6273" i="3"/>
  <c r="N6274" i="3"/>
  <c r="N6275" i="3"/>
  <c r="N6276" i="3"/>
  <c r="N6277" i="3"/>
  <c r="N6278" i="3"/>
  <c r="N6279" i="3"/>
  <c r="N6280" i="3"/>
  <c r="N6281" i="3"/>
  <c r="N6282" i="3"/>
  <c r="N6283" i="3"/>
  <c r="N6284" i="3"/>
  <c r="N6285" i="3"/>
  <c r="N6286" i="3"/>
  <c r="N6287" i="3"/>
  <c r="N6288" i="3"/>
  <c r="N6289" i="3"/>
  <c r="N6290" i="3"/>
  <c r="N6291" i="3"/>
  <c r="N6292" i="3"/>
  <c r="N6293" i="3"/>
  <c r="N6294" i="3"/>
  <c r="N6295" i="3"/>
  <c r="N6296" i="3"/>
  <c r="N6297" i="3"/>
  <c r="N6298" i="3"/>
  <c r="N6299" i="3"/>
  <c r="N6300" i="3"/>
  <c r="N6301" i="3"/>
  <c r="N6302" i="3"/>
  <c r="N6303" i="3"/>
  <c r="N6304" i="3"/>
  <c r="N6305" i="3"/>
  <c r="N6306" i="3"/>
  <c r="N6307" i="3"/>
  <c r="N6308" i="3"/>
  <c r="N6309" i="3"/>
  <c r="N6310" i="3"/>
  <c r="N6311" i="3"/>
  <c r="N6312" i="3"/>
  <c r="N6313" i="3"/>
  <c r="N6314" i="3"/>
  <c r="N6315" i="3"/>
  <c r="N6316" i="3"/>
  <c r="N6317" i="3"/>
  <c r="N6318" i="3"/>
  <c r="N6319" i="3"/>
  <c r="N6320" i="3"/>
  <c r="N6321" i="3"/>
  <c r="N6322" i="3"/>
  <c r="N6323" i="3"/>
  <c r="N6324" i="3"/>
  <c r="N6325" i="3"/>
  <c r="N6326" i="3"/>
  <c r="N6327" i="3"/>
  <c r="N6328" i="3"/>
  <c r="N6329" i="3"/>
  <c r="N6330" i="3"/>
  <c r="N6331" i="3"/>
  <c r="N6332" i="3"/>
  <c r="N6333" i="3"/>
  <c r="N6334" i="3"/>
  <c r="N6335" i="3"/>
  <c r="N6336" i="3"/>
  <c r="N6337" i="3"/>
  <c r="N6338" i="3"/>
  <c r="N6339" i="3"/>
  <c r="N6340" i="3"/>
  <c r="N6341" i="3"/>
  <c r="N6342" i="3"/>
  <c r="N6343" i="3"/>
  <c r="N6344" i="3"/>
  <c r="N6345" i="3"/>
  <c r="N6346" i="3"/>
  <c r="N6347" i="3"/>
  <c r="N6348" i="3"/>
  <c r="N6349" i="3"/>
  <c r="N6350" i="3"/>
  <c r="N6351" i="3"/>
  <c r="N6352" i="3"/>
  <c r="N6353" i="3"/>
  <c r="N6354" i="3"/>
  <c r="N6355" i="3"/>
  <c r="N6356" i="3"/>
  <c r="N6357" i="3"/>
  <c r="N6358" i="3"/>
  <c r="N6359" i="3"/>
  <c r="N6360" i="3"/>
  <c r="N6361" i="3"/>
  <c r="N6362" i="3"/>
  <c r="N6363" i="3"/>
  <c r="N6364" i="3"/>
  <c r="N6365" i="3"/>
  <c r="N6366" i="3"/>
  <c r="N6367" i="3"/>
  <c r="N6368" i="3"/>
  <c r="N6369" i="3"/>
  <c r="N6370" i="3"/>
  <c r="N6371" i="3"/>
  <c r="N6372" i="3"/>
  <c r="N6373" i="3"/>
  <c r="N6374" i="3"/>
  <c r="N6375" i="3"/>
  <c r="N6376" i="3"/>
  <c r="N6377" i="3"/>
  <c r="N6378" i="3"/>
  <c r="N6379" i="3"/>
  <c r="N6380" i="3"/>
  <c r="N6381" i="3"/>
  <c r="N6382" i="3"/>
  <c r="N6383" i="3"/>
  <c r="N6384" i="3"/>
  <c r="N6385" i="3"/>
  <c r="N6386" i="3"/>
  <c r="N6387" i="3"/>
  <c r="N6388" i="3"/>
  <c r="N6389" i="3"/>
  <c r="N6390" i="3"/>
  <c r="N6391" i="3"/>
  <c r="N6392" i="3"/>
  <c r="N6393" i="3"/>
  <c r="N6394" i="3"/>
  <c r="N6395" i="3"/>
  <c r="N6396" i="3"/>
  <c r="N6397" i="3"/>
  <c r="N6398" i="3"/>
  <c r="N6399" i="3"/>
  <c r="N6400" i="3"/>
  <c r="N6401" i="3"/>
  <c r="N6402" i="3"/>
  <c r="N6403" i="3"/>
  <c r="N6404" i="3"/>
  <c r="N6405" i="3"/>
  <c r="N6406" i="3"/>
  <c r="N6407" i="3"/>
  <c r="N6408" i="3"/>
  <c r="N6409" i="3"/>
  <c r="N6410" i="3"/>
  <c r="N6411" i="3"/>
  <c r="N6412" i="3"/>
  <c r="N6413" i="3"/>
  <c r="N6414" i="3"/>
  <c r="N6415" i="3"/>
  <c r="N6416" i="3"/>
  <c r="N6417" i="3"/>
  <c r="N6418" i="3"/>
  <c r="N6419" i="3"/>
  <c r="N6420" i="3"/>
  <c r="N6421" i="3"/>
  <c r="N6422" i="3"/>
  <c r="N6423" i="3"/>
  <c r="N6424" i="3"/>
  <c r="N6425" i="3"/>
  <c r="N6426" i="3"/>
  <c r="N6427" i="3"/>
  <c r="N6428" i="3"/>
  <c r="N6429" i="3"/>
  <c r="N6430" i="3"/>
  <c r="N6431" i="3"/>
  <c r="N6432" i="3"/>
  <c r="N6433" i="3"/>
  <c r="N6434" i="3"/>
  <c r="N6435" i="3"/>
  <c r="N6436" i="3"/>
  <c r="N6437" i="3"/>
  <c r="N6438" i="3"/>
  <c r="N6439" i="3"/>
  <c r="N6440" i="3"/>
  <c r="N6441" i="3"/>
  <c r="N6442" i="3"/>
  <c r="N6443" i="3"/>
  <c r="N6444" i="3"/>
  <c r="N6445" i="3"/>
  <c r="N6446" i="3"/>
  <c r="N6447" i="3"/>
  <c r="N6448" i="3"/>
  <c r="N6449" i="3"/>
  <c r="N6450" i="3"/>
  <c r="N6451" i="3"/>
  <c r="N6452" i="3"/>
  <c r="N6453" i="3"/>
  <c r="N6454" i="3"/>
  <c r="N6455" i="3"/>
  <c r="N6456" i="3"/>
  <c r="N6457" i="3"/>
  <c r="N6458" i="3"/>
  <c r="N6459" i="3"/>
  <c r="N6460" i="3"/>
  <c r="N6461" i="3"/>
  <c r="N6462" i="3"/>
  <c r="N6463" i="3"/>
  <c r="N6464" i="3"/>
  <c r="N6465" i="3"/>
  <c r="N6466" i="3"/>
  <c r="N6467" i="3"/>
  <c r="N6468" i="3"/>
  <c r="N6469" i="3"/>
  <c r="N6470" i="3"/>
  <c r="N6471" i="3"/>
  <c r="N6472" i="3"/>
  <c r="N6473" i="3"/>
  <c r="N6474" i="3"/>
  <c r="N6475" i="3"/>
  <c r="N6476" i="3"/>
  <c r="N6477" i="3"/>
  <c r="N6478" i="3"/>
  <c r="N6479" i="3"/>
  <c r="N6480" i="3"/>
  <c r="N6481" i="3"/>
  <c r="N6482" i="3"/>
  <c r="N6483" i="3"/>
  <c r="N6484" i="3"/>
  <c r="N6485" i="3"/>
  <c r="N6486" i="3"/>
  <c r="N6487" i="3"/>
  <c r="N6488" i="3"/>
  <c r="N6489" i="3"/>
  <c r="N6490" i="3"/>
  <c r="N6491" i="3"/>
  <c r="N6492" i="3"/>
  <c r="N6493" i="3"/>
  <c r="N6494" i="3"/>
  <c r="N6495" i="3"/>
  <c r="N6496" i="3"/>
  <c r="N6497" i="3"/>
  <c r="N6498" i="3"/>
  <c r="N6499" i="3"/>
  <c r="N6500" i="3"/>
  <c r="N6501" i="3"/>
  <c r="N6502" i="3"/>
  <c r="N6503" i="3"/>
  <c r="N6504" i="3"/>
  <c r="N6505" i="3"/>
  <c r="N6506" i="3"/>
  <c r="N6507" i="3"/>
  <c r="N6508" i="3"/>
  <c r="N6509" i="3"/>
  <c r="N6510" i="3"/>
  <c r="N6511" i="3"/>
  <c r="N6512" i="3"/>
  <c r="N6513" i="3"/>
  <c r="N6514" i="3"/>
  <c r="N6515" i="3"/>
  <c r="N6516" i="3"/>
  <c r="N6517" i="3"/>
  <c r="N6518" i="3"/>
  <c r="N6519" i="3"/>
  <c r="N6520" i="3"/>
  <c r="N6521" i="3"/>
  <c r="N6522" i="3"/>
  <c r="N6523" i="3"/>
  <c r="N6524" i="3"/>
  <c r="N6525" i="3"/>
  <c r="N6526" i="3"/>
  <c r="N6527" i="3"/>
  <c r="N6528" i="3"/>
  <c r="N6529" i="3"/>
  <c r="N6530" i="3"/>
  <c r="N6531" i="3"/>
  <c r="N6532" i="3"/>
  <c r="N6533" i="3"/>
  <c r="N6534" i="3"/>
  <c r="N6535" i="3"/>
  <c r="N6536" i="3"/>
  <c r="N6537" i="3"/>
  <c r="N6538" i="3"/>
  <c r="N6539" i="3"/>
  <c r="N6540" i="3"/>
  <c r="N6541" i="3"/>
  <c r="N6542" i="3"/>
  <c r="N6543" i="3"/>
  <c r="N6544" i="3"/>
  <c r="N6545" i="3"/>
  <c r="N6546" i="3"/>
  <c r="N6547" i="3"/>
  <c r="N6548" i="3"/>
  <c r="N6549" i="3"/>
  <c r="N6550" i="3"/>
  <c r="N6551" i="3"/>
  <c r="N6552" i="3"/>
  <c r="N6553" i="3"/>
  <c r="N6554" i="3"/>
  <c r="N6555" i="3"/>
  <c r="N6556" i="3"/>
  <c r="N6557" i="3"/>
  <c r="N6558" i="3"/>
  <c r="N6559" i="3"/>
  <c r="N6560" i="3"/>
  <c r="N6561" i="3"/>
  <c r="N6562" i="3"/>
  <c r="N6563" i="3"/>
  <c r="N6564" i="3"/>
  <c r="N6565" i="3"/>
  <c r="N6566" i="3"/>
  <c r="N6567" i="3"/>
  <c r="N6568" i="3"/>
  <c r="N6569" i="3"/>
  <c r="N6570" i="3"/>
  <c r="N6571" i="3"/>
  <c r="N6572" i="3"/>
  <c r="N6573" i="3"/>
  <c r="N6574" i="3"/>
  <c r="N6575" i="3"/>
  <c r="N6576" i="3"/>
  <c r="N6577" i="3"/>
  <c r="N6578" i="3"/>
  <c r="N6579" i="3"/>
  <c r="N6580" i="3"/>
  <c r="N6581" i="3"/>
  <c r="N6582" i="3"/>
  <c r="N6583" i="3"/>
  <c r="N6584" i="3"/>
  <c r="N6585" i="3"/>
  <c r="N6586" i="3"/>
  <c r="N6587" i="3"/>
  <c r="N6588" i="3"/>
  <c r="N6589" i="3"/>
  <c r="N6590" i="3"/>
  <c r="N6591" i="3"/>
  <c r="N6592" i="3"/>
  <c r="N6593" i="3"/>
  <c r="N6594" i="3"/>
  <c r="N6595" i="3"/>
  <c r="N6596" i="3"/>
  <c r="N6597" i="3"/>
  <c r="N6598" i="3"/>
  <c r="N6599" i="3"/>
  <c r="N6600" i="3"/>
  <c r="N6601" i="3"/>
  <c r="N6602" i="3"/>
  <c r="N6603" i="3"/>
  <c r="N6604" i="3"/>
  <c r="N6605" i="3"/>
  <c r="N6606" i="3"/>
  <c r="N6607" i="3"/>
  <c r="N6608" i="3"/>
  <c r="N6609" i="3"/>
  <c r="N6610" i="3"/>
  <c r="N6611" i="3"/>
  <c r="N6612" i="3"/>
  <c r="N6613" i="3"/>
  <c r="N6614" i="3"/>
  <c r="N6615" i="3"/>
  <c r="N6616" i="3"/>
  <c r="N6617" i="3"/>
  <c r="N6618" i="3"/>
  <c r="N6619" i="3"/>
  <c r="N6620" i="3"/>
  <c r="N6621" i="3"/>
  <c r="N6622" i="3"/>
  <c r="N6623" i="3"/>
  <c r="N6624" i="3"/>
  <c r="N6625" i="3"/>
  <c r="N6626" i="3"/>
  <c r="N6627" i="3"/>
  <c r="N6628" i="3"/>
  <c r="N6629" i="3"/>
  <c r="N6630" i="3"/>
  <c r="N6631" i="3"/>
  <c r="N6632" i="3"/>
  <c r="N6633" i="3"/>
  <c r="N6634" i="3"/>
  <c r="N6635" i="3"/>
  <c r="N6636" i="3"/>
  <c r="N6637" i="3"/>
  <c r="N6638" i="3"/>
  <c r="N6639" i="3"/>
  <c r="N6640" i="3"/>
  <c r="N6641" i="3"/>
  <c r="N6642" i="3"/>
  <c r="N6643" i="3"/>
  <c r="N6644" i="3"/>
  <c r="N6645" i="3"/>
  <c r="N6646" i="3"/>
  <c r="N6647" i="3"/>
  <c r="N6648" i="3"/>
  <c r="N6649" i="3"/>
  <c r="N6650" i="3"/>
  <c r="N6651" i="3"/>
  <c r="N6652" i="3"/>
  <c r="N6653" i="3"/>
  <c r="N6654" i="3"/>
  <c r="N6655" i="3"/>
  <c r="N6656" i="3"/>
  <c r="N6657" i="3"/>
  <c r="N6658" i="3"/>
  <c r="N6659" i="3"/>
  <c r="N6660" i="3"/>
  <c r="N6661" i="3"/>
  <c r="N6662" i="3"/>
  <c r="N6663" i="3"/>
  <c r="N6664" i="3"/>
  <c r="N6665" i="3"/>
  <c r="N6666" i="3"/>
  <c r="N6667" i="3"/>
  <c r="N6668" i="3"/>
  <c r="N6669" i="3"/>
  <c r="N6670" i="3"/>
  <c r="N6671" i="3"/>
  <c r="N6672" i="3"/>
  <c r="N6673" i="3"/>
  <c r="N6674" i="3"/>
  <c r="N6675" i="3"/>
  <c r="N6676" i="3"/>
  <c r="N6677" i="3"/>
  <c r="N6678" i="3"/>
  <c r="N6679" i="3"/>
  <c r="N6680" i="3"/>
  <c r="N6681" i="3"/>
  <c r="N6682" i="3"/>
  <c r="N6683" i="3"/>
  <c r="N6684" i="3"/>
  <c r="N6685" i="3"/>
  <c r="N6686" i="3"/>
  <c r="N6687" i="3"/>
  <c r="N6688" i="3"/>
  <c r="N6689" i="3"/>
  <c r="N6690" i="3"/>
  <c r="N6691" i="3"/>
  <c r="N6692" i="3"/>
  <c r="N6693" i="3"/>
  <c r="N6694" i="3"/>
  <c r="N6695" i="3"/>
  <c r="N6696" i="3"/>
  <c r="N6697" i="3"/>
  <c r="N6698" i="3"/>
  <c r="N6699" i="3"/>
  <c r="N6700" i="3"/>
  <c r="N6701" i="3"/>
  <c r="N6702" i="3"/>
  <c r="N6703" i="3"/>
  <c r="N6704" i="3"/>
  <c r="N6705" i="3"/>
  <c r="N6706" i="3"/>
  <c r="N6707" i="3"/>
  <c r="N6708" i="3"/>
  <c r="N6709" i="3"/>
  <c r="N6710" i="3"/>
  <c r="N6711" i="3"/>
  <c r="N6712" i="3"/>
  <c r="N6713" i="3"/>
  <c r="N6714" i="3"/>
  <c r="N6715" i="3"/>
  <c r="N6716" i="3"/>
  <c r="N6717" i="3"/>
  <c r="N6718" i="3"/>
  <c r="N6719" i="3"/>
  <c r="N6720" i="3"/>
  <c r="N6721" i="3"/>
  <c r="N6722" i="3"/>
  <c r="N6723" i="3"/>
  <c r="N6724" i="3"/>
  <c r="N6725" i="3"/>
  <c r="N6726" i="3"/>
  <c r="N6727" i="3"/>
  <c r="N6728" i="3"/>
  <c r="N6729" i="3"/>
  <c r="N6730" i="3"/>
  <c r="N6731" i="3"/>
  <c r="N6732" i="3"/>
  <c r="N6733" i="3"/>
  <c r="N6734" i="3"/>
  <c r="N6735" i="3"/>
  <c r="N6736" i="3"/>
  <c r="N6737" i="3"/>
  <c r="N6738" i="3"/>
  <c r="N6739" i="3"/>
  <c r="N6740" i="3"/>
  <c r="N6741" i="3"/>
  <c r="N6742" i="3"/>
  <c r="N6743" i="3"/>
  <c r="N6744" i="3"/>
  <c r="N6745" i="3"/>
  <c r="N6746" i="3"/>
  <c r="N6747" i="3"/>
  <c r="N6748" i="3"/>
  <c r="N6749" i="3"/>
  <c r="N6750" i="3"/>
  <c r="N6751" i="3"/>
  <c r="N6752" i="3"/>
  <c r="N6753" i="3"/>
  <c r="N6754" i="3"/>
  <c r="N6755" i="3"/>
  <c r="N6756" i="3"/>
  <c r="N6757" i="3"/>
  <c r="N6758" i="3"/>
  <c r="N6759" i="3"/>
  <c r="N6760" i="3"/>
  <c r="N6761" i="3"/>
  <c r="N6762" i="3"/>
  <c r="N6763" i="3"/>
  <c r="N6764" i="3"/>
  <c r="N6765" i="3"/>
  <c r="N6766" i="3"/>
  <c r="N6767" i="3"/>
  <c r="N6768" i="3"/>
  <c r="N6769" i="3"/>
  <c r="N6770" i="3"/>
  <c r="N6771" i="3"/>
  <c r="N6772" i="3"/>
  <c r="N6773" i="3"/>
  <c r="N6774" i="3"/>
  <c r="N6775" i="3"/>
  <c r="N6776" i="3"/>
  <c r="N6777" i="3"/>
  <c r="N6778" i="3"/>
  <c r="N6779" i="3"/>
  <c r="N6780" i="3"/>
  <c r="N6781" i="3"/>
  <c r="N6782" i="3"/>
  <c r="N6783" i="3"/>
  <c r="N6784" i="3"/>
  <c r="N6785" i="3"/>
  <c r="N6786" i="3"/>
  <c r="N6787" i="3"/>
  <c r="N6788" i="3"/>
  <c r="N6789" i="3"/>
  <c r="N6790" i="3"/>
  <c r="N6791" i="3"/>
  <c r="N6792" i="3"/>
  <c r="N6793" i="3"/>
  <c r="N6794" i="3"/>
  <c r="N6795" i="3"/>
  <c r="N6796" i="3"/>
  <c r="N6797" i="3"/>
  <c r="N6798" i="3"/>
  <c r="N6799" i="3"/>
  <c r="N6800" i="3"/>
  <c r="N6801" i="3"/>
  <c r="N6802" i="3"/>
  <c r="N6803" i="3"/>
  <c r="N6804" i="3"/>
  <c r="N6805" i="3"/>
  <c r="N6806" i="3"/>
  <c r="N6807" i="3"/>
  <c r="N6808" i="3"/>
  <c r="N6809" i="3"/>
  <c r="N6810" i="3"/>
  <c r="N6811" i="3"/>
  <c r="N6812" i="3"/>
  <c r="N6813" i="3"/>
  <c r="N6814" i="3"/>
  <c r="N6815" i="3"/>
  <c r="N6816" i="3"/>
  <c r="N6817" i="3"/>
  <c r="N6818" i="3"/>
  <c r="N6819" i="3"/>
  <c r="N6820" i="3"/>
  <c r="N6821" i="3"/>
  <c r="N6822" i="3"/>
  <c r="N6823" i="3"/>
  <c r="N6824" i="3"/>
  <c r="N6825" i="3"/>
  <c r="N6826" i="3"/>
  <c r="N6827" i="3"/>
  <c r="N6828" i="3"/>
  <c r="N6829" i="3"/>
  <c r="N6830" i="3"/>
  <c r="N6831" i="3"/>
  <c r="N6832" i="3"/>
  <c r="N6833" i="3"/>
  <c r="N6834" i="3"/>
  <c r="N6835" i="3"/>
  <c r="N6836" i="3"/>
  <c r="N6837" i="3"/>
  <c r="N6838" i="3"/>
  <c r="N6839" i="3"/>
  <c r="N6840" i="3"/>
  <c r="N6841" i="3"/>
  <c r="N6842" i="3"/>
  <c r="N6843" i="3"/>
  <c r="N6844" i="3"/>
  <c r="N6845" i="3"/>
  <c r="N6846" i="3"/>
  <c r="N6847" i="3"/>
  <c r="N6848" i="3"/>
  <c r="N6849" i="3"/>
  <c r="N6850" i="3"/>
  <c r="N6851" i="3"/>
  <c r="N6852" i="3"/>
  <c r="N6853" i="3"/>
  <c r="N6854" i="3"/>
  <c r="N6855" i="3"/>
  <c r="N6856" i="3"/>
  <c r="N6857" i="3"/>
  <c r="N6858" i="3"/>
  <c r="N6859" i="3"/>
  <c r="N6860" i="3"/>
  <c r="N6861" i="3"/>
  <c r="N6862" i="3"/>
  <c r="N6863" i="3"/>
  <c r="N6864" i="3"/>
  <c r="N6865" i="3"/>
  <c r="N6866" i="3"/>
  <c r="N6867" i="3"/>
  <c r="N6868" i="3"/>
  <c r="N6869" i="3"/>
  <c r="N6870" i="3"/>
  <c r="N6871" i="3"/>
  <c r="N6872" i="3"/>
  <c r="N6873" i="3"/>
  <c r="N6874" i="3"/>
  <c r="N6875" i="3"/>
  <c r="N6876" i="3"/>
  <c r="N6877" i="3"/>
  <c r="N6878" i="3"/>
  <c r="N6879" i="3"/>
  <c r="N6880" i="3"/>
  <c r="N6881" i="3"/>
  <c r="N6882" i="3"/>
  <c r="N6883" i="3"/>
  <c r="N6884" i="3"/>
  <c r="N6885" i="3"/>
  <c r="N6886" i="3"/>
  <c r="N6887" i="3"/>
  <c r="N6888" i="3"/>
  <c r="N6889" i="3"/>
  <c r="N6890" i="3"/>
  <c r="N6891" i="3"/>
  <c r="N6892" i="3"/>
  <c r="N6893" i="3"/>
  <c r="N6894" i="3"/>
  <c r="N6895" i="3"/>
  <c r="N6896" i="3"/>
  <c r="N6897" i="3"/>
  <c r="N6898" i="3"/>
  <c r="N6899" i="3"/>
  <c r="N6900" i="3"/>
  <c r="N6901" i="3"/>
  <c r="N6902" i="3"/>
  <c r="N6903" i="3"/>
  <c r="N6904" i="3"/>
  <c r="N6905" i="3"/>
  <c r="N6906" i="3"/>
  <c r="N6907" i="3"/>
  <c r="N6908" i="3"/>
  <c r="N6909" i="3"/>
  <c r="N6910" i="3"/>
  <c r="N6911" i="3"/>
  <c r="N6912" i="3"/>
  <c r="N6913" i="3"/>
  <c r="N6914" i="3"/>
  <c r="N6915" i="3"/>
  <c r="N6916" i="3"/>
  <c r="N6917" i="3"/>
  <c r="N6918" i="3"/>
  <c r="N6919" i="3"/>
  <c r="N6920" i="3"/>
  <c r="N6921" i="3"/>
  <c r="N6922" i="3"/>
  <c r="N6923" i="3"/>
  <c r="N6924" i="3"/>
  <c r="N6925" i="3"/>
  <c r="N6926" i="3"/>
  <c r="N6927" i="3"/>
  <c r="N6928" i="3"/>
  <c r="N6929" i="3"/>
  <c r="N6930" i="3"/>
  <c r="N6931" i="3"/>
  <c r="N6932" i="3"/>
  <c r="N6933" i="3"/>
  <c r="N6934" i="3"/>
  <c r="N6935" i="3"/>
  <c r="N6936" i="3"/>
  <c r="N6937" i="3"/>
  <c r="N6938" i="3"/>
  <c r="N6939" i="3"/>
  <c r="N6940" i="3"/>
  <c r="N6941" i="3"/>
  <c r="N6942" i="3"/>
  <c r="N6943" i="3"/>
  <c r="N6944" i="3"/>
  <c r="N6945" i="3"/>
  <c r="N6946" i="3"/>
  <c r="N6947" i="3"/>
  <c r="N6948" i="3"/>
  <c r="N6949" i="3"/>
  <c r="N6950" i="3"/>
  <c r="N6951" i="3"/>
  <c r="N6952" i="3"/>
  <c r="N6953" i="3"/>
  <c r="N6954" i="3"/>
  <c r="N6955" i="3"/>
  <c r="N6956" i="3"/>
  <c r="N6957" i="3"/>
  <c r="N6958" i="3"/>
  <c r="N6959" i="3"/>
  <c r="N6960" i="3"/>
  <c r="N6961" i="3"/>
  <c r="N6962" i="3"/>
  <c r="N6963" i="3"/>
  <c r="N6964" i="3"/>
  <c r="N6965" i="3"/>
  <c r="N6966" i="3"/>
  <c r="N6967" i="3"/>
  <c r="N6968" i="3"/>
  <c r="N6969" i="3"/>
  <c r="N6970" i="3"/>
  <c r="N6971" i="3"/>
  <c r="N6972" i="3"/>
  <c r="N6973" i="3"/>
  <c r="N6974" i="3"/>
  <c r="N6975" i="3"/>
  <c r="N6976" i="3"/>
  <c r="N6977" i="3"/>
  <c r="N6978" i="3"/>
  <c r="N6979" i="3"/>
  <c r="N6980" i="3"/>
  <c r="N6981" i="3"/>
  <c r="N6982" i="3"/>
  <c r="N6983" i="3"/>
  <c r="N6984" i="3"/>
  <c r="N6985" i="3"/>
  <c r="N6986" i="3"/>
  <c r="N6987" i="3"/>
  <c r="N6988" i="3"/>
  <c r="N6989" i="3"/>
  <c r="N6990" i="3"/>
  <c r="N6991" i="3"/>
  <c r="N6992" i="3"/>
  <c r="N6993" i="3"/>
  <c r="N6994" i="3"/>
  <c r="N6995" i="3"/>
  <c r="N6996" i="3"/>
  <c r="N6997" i="3"/>
  <c r="N6998" i="3"/>
  <c r="N6999" i="3"/>
  <c r="N7000" i="3"/>
  <c r="N7001" i="3"/>
  <c r="N7002" i="3"/>
  <c r="N7003" i="3"/>
  <c r="N7004" i="3"/>
  <c r="N7005" i="3"/>
  <c r="N7006" i="3"/>
  <c r="N7007" i="3"/>
  <c r="N7008" i="3"/>
  <c r="N7009" i="3"/>
  <c r="N7010" i="3"/>
  <c r="N7011" i="3"/>
  <c r="N7012" i="3"/>
  <c r="N7013" i="3"/>
  <c r="N7014" i="3"/>
  <c r="N7015" i="3"/>
  <c r="N7016" i="3"/>
  <c r="N7017" i="3"/>
  <c r="N7018" i="3"/>
  <c r="N7019" i="3"/>
  <c r="N7020" i="3"/>
  <c r="N7021" i="3"/>
  <c r="N7022" i="3"/>
  <c r="N7023" i="3"/>
  <c r="N7024" i="3"/>
  <c r="N7025" i="3"/>
  <c r="N7026" i="3"/>
  <c r="N7027" i="3"/>
  <c r="N7028" i="3"/>
  <c r="N7029" i="3"/>
  <c r="N7030" i="3"/>
  <c r="N7031" i="3"/>
  <c r="N7032" i="3"/>
  <c r="N7033" i="3"/>
  <c r="N7034" i="3"/>
  <c r="N7035" i="3"/>
  <c r="N7036" i="3"/>
  <c r="N7037" i="3"/>
  <c r="N7038" i="3"/>
  <c r="N7039" i="3"/>
  <c r="N7040" i="3"/>
  <c r="N7041" i="3"/>
  <c r="N7042" i="3"/>
  <c r="N7043" i="3"/>
  <c r="N7044" i="3"/>
  <c r="N7045" i="3"/>
  <c r="N7046" i="3"/>
  <c r="N7047" i="3"/>
  <c r="N7048" i="3"/>
  <c r="N7049" i="3"/>
  <c r="N7050" i="3"/>
  <c r="N7051" i="3"/>
  <c r="N7052" i="3"/>
  <c r="N7053" i="3"/>
  <c r="N7054" i="3"/>
  <c r="N7055" i="3"/>
  <c r="N7056" i="3"/>
  <c r="N7057" i="3"/>
  <c r="N7058" i="3"/>
  <c r="N7059" i="3"/>
  <c r="N7060" i="3"/>
  <c r="N7061" i="3"/>
  <c r="N7062" i="3"/>
  <c r="N7063" i="3"/>
  <c r="N7064" i="3"/>
  <c r="N7065" i="3"/>
  <c r="N7066" i="3"/>
  <c r="N7067" i="3"/>
  <c r="N7068" i="3"/>
  <c r="N7069" i="3"/>
  <c r="N7070" i="3"/>
  <c r="N7071" i="3"/>
  <c r="N7072" i="3"/>
  <c r="N7073" i="3"/>
  <c r="N7074" i="3"/>
  <c r="N7075" i="3"/>
  <c r="N7076" i="3"/>
  <c r="N7077" i="3"/>
  <c r="N7078" i="3"/>
  <c r="N7079" i="3"/>
  <c r="N7080" i="3"/>
  <c r="N7081" i="3"/>
  <c r="N7082" i="3"/>
  <c r="N7083" i="3"/>
  <c r="N7084" i="3"/>
  <c r="N7085" i="3"/>
  <c r="N7086" i="3"/>
  <c r="N7087" i="3"/>
  <c r="N7088" i="3"/>
  <c r="N7089" i="3"/>
  <c r="N7090" i="3"/>
  <c r="N7091" i="3"/>
  <c r="N7092" i="3"/>
  <c r="N7093" i="3"/>
  <c r="N7094" i="3"/>
  <c r="N7095" i="3"/>
  <c r="N7096" i="3"/>
  <c r="N7097" i="3"/>
  <c r="N7098" i="3"/>
  <c r="N7099" i="3"/>
  <c r="N7100" i="3"/>
  <c r="N7101" i="3"/>
  <c r="N7102" i="3"/>
  <c r="N7103" i="3"/>
  <c r="N7104" i="3"/>
  <c r="N7105" i="3"/>
  <c r="N7106" i="3"/>
  <c r="N7107" i="3"/>
  <c r="N7108" i="3"/>
  <c r="N7109" i="3"/>
  <c r="N7110" i="3"/>
  <c r="N7111" i="3"/>
  <c r="N7112" i="3"/>
  <c r="N7113" i="3"/>
  <c r="N7114" i="3"/>
  <c r="N7115" i="3"/>
  <c r="N7116" i="3"/>
  <c r="N7117" i="3"/>
  <c r="N7118" i="3"/>
  <c r="N7119" i="3"/>
  <c r="N7120" i="3"/>
  <c r="N7121" i="3"/>
  <c r="N7122" i="3"/>
  <c r="N7123" i="3"/>
  <c r="N7124" i="3"/>
  <c r="N7125" i="3"/>
  <c r="N7126" i="3"/>
  <c r="N7127" i="3"/>
  <c r="N7128" i="3"/>
  <c r="N7129" i="3"/>
  <c r="N7130" i="3"/>
  <c r="N7131" i="3"/>
  <c r="N7132" i="3"/>
  <c r="N7133" i="3"/>
  <c r="N7134" i="3"/>
  <c r="N7135" i="3"/>
  <c r="N7136" i="3"/>
  <c r="N7137" i="3"/>
  <c r="N7138" i="3"/>
  <c r="N7139" i="3"/>
  <c r="N7140" i="3"/>
  <c r="N7141" i="3"/>
  <c r="N7142" i="3"/>
  <c r="N7143" i="3"/>
  <c r="N7144" i="3"/>
  <c r="N7145" i="3"/>
  <c r="N7146" i="3"/>
  <c r="N7147" i="3"/>
  <c r="N7148" i="3"/>
  <c r="N7149" i="3"/>
  <c r="N7150" i="3"/>
  <c r="N7151" i="3"/>
  <c r="N7152" i="3"/>
  <c r="N7153" i="3"/>
  <c r="N7154" i="3"/>
  <c r="N7155" i="3"/>
  <c r="N7156" i="3"/>
  <c r="N7157" i="3"/>
  <c r="N7158" i="3"/>
  <c r="N7159" i="3"/>
  <c r="N7160" i="3"/>
  <c r="N7161" i="3"/>
  <c r="N7162" i="3"/>
  <c r="N7163" i="3"/>
  <c r="N7164" i="3"/>
  <c r="N7165" i="3"/>
  <c r="N7166" i="3"/>
  <c r="N7167" i="3"/>
  <c r="N7168" i="3"/>
  <c r="N7169" i="3"/>
  <c r="N7170" i="3"/>
  <c r="N7171" i="3"/>
  <c r="N7172" i="3"/>
  <c r="N7173" i="3"/>
  <c r="N7174" i="3"/>
  <c r="N7175" i="3"/>
  <c r="N7176" i="3"/>
  <c r="N7177" i="3"/>
  <c r="N7178" i="3"/>
  <c r="N7179" i="3"/>
  <c r="N7180" i="3"/>
  <c r="N7181" i="3"/>
  <c r="N7182" i="3"/>
  <c r="N7183" i="3"/>
  <c r="N7184" i="3"/>
  <c r="N7185" i="3"/>
  <c r="N7186" i="3"/>
  <c r="N7187" i="3"/>
  <c r="N7188" i="3"/>
  <c r="N7189" i="3"/>
  <c r="N7190" i="3"/>
  <c r="N7191" i="3"/>
  <c r="N7192" i="3"/>
  <c r="N7193" i="3"/>
  <c r="N7194" i="3"/>
  <c r="N7195" i="3"/>
  <c r="N7196" i="3"/>
  <c r="N7197" i="3"/>
  <c r="N7198" i="3"/>
  <c r="N7199" i="3"/>
  <c r="N7200" i="3"/>
  <c r="N7201" i="3"/>
  <c r="N7202" i="3"/>
  <c r="N7203" i="3"/>
  <c r="N7204" i="3"/>
  <c r="N7205" i="3"/>
  <c r="N7206" i="3"/>
  <c r="N7207" i="3"/>
  <c r="N7208" i="3"/>
  <c r="N7209" i="3"/>
  <c r="N7210" i="3"/>
  <c r="N7211" i="3"/>
  <c r="N7212" i="3"/>
  <c r="N7213" i="3"/>
  <c r="N7214" i="3"/>
  <c r="N7215" i="3"/>
  <c r="N7216" i="3"/>
  <c r="N7217" i="3"/>
  <c r="N7218" i="3"/>
  <c r="N7219" i="3"/>
  <c r="N7220" i="3"/>
  <c r="N7221" i="3"/>
  <c r="N7222" i="3"/>
  <c r="N7223" i="3"/>
  <c r="N7224" i="3"/>
  <c r="N7225" i="3"/>
  <c r="N7226" i="3"/>
  <c r="N7227" i="3"/>
  <c r="N7228" i="3"/>
  <c r="N7229" i="3"/>
  <c r="N7230" i="3"/>
  <c r="N7231" i="3"/>
  <c r="N7232" i="3"/>
  <c r="N7233" i="3"/>
  <c r="N7234" i="3"/>
  <c r="N7235" i="3"/>
  <c r="N7236" i="3"/>
  <c r="N7237" i="3"/>
  <c r="N7238" i="3"/>
  <c r="N7239" i="3"/>
  <c r="N7240" i="3"/>
  <c r="N7241" i="3"/>
  <c r="N7242" i="3"/>
  <c r="N7243" i="3"/>
  <c r="N7244" i="3"/>
  <c r="N7245" i="3"/>
  <c r="N7246" i="3"/>
  <c r="N7247" i="3"/>
  <c r="N7248" i="3"/>
  <c r="N7249" i="3"/>
  <c r="N7250" i="3"/>
  <c r="N7251" i="3"/>
  <c r="N7252" i="3"/>
  <c r="N7253" i="3"/>
  <c r="N7254" i="3"/>
  <c r="N7255" i="3"/>
  <c r="N7256" i="3"/>
  <c r="N7257" i="3"/>
  <c r="N7258" i="3"/>
  <c r="N7259" i="3"/>
  <c r="N7260" i="3"/>
  <c r="N7261" i="3"/>
  <c r="N7262" i="3"/>
  <c r="N7263" i="3"/>
  <c r="N7264" i="3"/>
  <c r="N7265" i="3"/>
  <c r="N7266" i="3"/>
  <c r="N7267" i="3"/>
  <c r="N7268" i="3"/>
  <c r="N7269" i="3"/>
  <c r="N7270" i="3"/>
  <c r="N7271" i="3"/>
  <c r="N7272" i="3"/>
  <c r="N7273" i="3"/>
  <c r="N7274" i="3"/>
  <c r="N7275" i="3"/>
  <c r="N7276" i="3"/>
  <c r="N7277" i="3"/>
  <c r="N7278" i="3"/>
  <c r="N7279" i="3"/>
  <c r="N7280" i="3"/>
  <c r="N7281" i="3"/>
  <c r="N7282" i="3"/>
  <c r="N7283" i="3"/>
  <c r="N7284" i="3"/>
  <c r="N7285" i="3"/>
  <c r="N7286" i="3"/>
  <c r="N7287" i="3"/>
  <c r="N7288" i="3"/>
  <c r="N7289" i="3"/>
  <c r="N7290" i="3"/>
  <c r="N7291" i="3"/>
  <c r="N7292" i="3"/>
  <c r="N7293" i="3"/>
  <c r="N7294" i="3"/>
  <c r="N7295" i="3"/>
  <c r="N7296" i="3"/>
  <c r="N7297" i="3"/>
  <c r="N7298" i="3"/>
  <c r="N7299" i="3"/>
  <c r="N7300" i="3"/>
  <c r="N7301" i="3"/>
  <c r="N7302" i="3"/>
  <c r="N7303" i="3"/>
  <c r="N7304" i="3"/>
  <c r="N7305" i="3"/>
  <c r="N7306" i="3"/>
  <c r="N7307" i="3"/>
  <c r="N7308" i="3"/>
  <c r="N7309" i="3"/>
  <c r="N7310" i="3"/>
  <c r="N7311" i="3"/>
  <c r="N7312" i="3"/>
  <c r="N7313" i="3"/>
  <c r="N7314" i="3"/>
  <c r="N7315" i="3"/>
  <c r="N7316" i="3"/>
  <c r="N7317" i="3"/>
  <c r="N7318" i="3"/>
  <c r="N7319" i="3"/>
  <c r="N7320" i="3"/>
  <c r="N7321" i="3"/>
  <c r="N7322" i="3"/>
  <c r="N7323" i="3"/>
  <c r="N7324" i="3"/>
  <c r="N7325" i="3"/>
  <c r="N7326" i="3"/>
  <c r="N7327" i="3"/>
  <c r="N7328" i="3"/>
  <c r="N7329" i="3"/>
  <c r="N7330" i="3"/>
  <c r="N7331" i="3"/>
  <c r="N7332" i="3"/>
  <c r="N7333" i="3"/>
  <c r="N7334" i="3"/>
  <c r="N7335" i="3"/>
  <c r="N7336" i="3"/>
  <c r="N7337" i="3"/>
  <c r="N7338" i="3"/>
  <c r="N7339" i="3"/>
  <c r="N7340" i="3"/>
  <c r="N7341" i="3"/>
  <c r="N7342" i="3"/>
  <c r="N7343" i="3"/>
  <c r="N7344" i="3"/>
  <c r="N7345" i="3"/>
  <c r="N7346" i="3"/>
  <c r="N7347" i="3"/>
  <c r="N7348" i="3"/>
  <c r="N7349" i="3"/>
  <c r="N7350" i="3"/>
  <c r="N7351" i="3"/>
  <c r="N7352" i="3"/>
  <c r="N7353" i="3"/>
  <c r="N7354" i="3"/>
  <c r="N7355" i="3"/>
  <c r="N7356" i="3"/>
  <c r="N7357" i="3"/>
  <c r="N7358" i="3"/>
  <c r="N7359" i="3"/>
  <c r="N7360" i="3"/>
  <c r="N7361" i="3"/>
  <c r="N7362" i="3"/>
  <c r="N7363" i="3"/>
  <c r="N7364" i="3"/>
  <c r="N7365" i="3"/>
  <c r="N7366" i="3"/>
  <c r="N7367" i="3"/>
  <c r="N7368" i="3"/>
  <c r="N7369" i="3"/>
  <c r="N7370" i="3"/>
  <c r="N7371" i="3"/>
  <c r="N7372" i="3"/>
  <c r="N7373" i="3"/>
  <c r="N7374" i="3"/>
  <c r="N7375" i="3"/>
  <c r="N7376" i="3"/>
  <c r="N7377" i="3"/>
  <c r="N7378" i="3"/>
  <c r="N7379" i="3"/>
  <c r="N7380" i="3"/>
  <c r="N7381" i="3"/>
  <c r="N7382" i="3"/>
  <c r="N7383" i="3"/>
  <c r="N7384" i="3"/>
  <c r="N7385" i="3"/>
  <c r="N7386" i="3"/>
  <c r="N7387" i="3"/>
  <c r="N7388" i="3"/>
  <c r="N7389" i="3"/>
  <c r="N7390" i="3"/>
  <c r="N7391" i="3"/>
  <c r="N7392" i="3"/>
  <c r="N7393" i="3"/>
  <c r="N7394" i="3"/>
  <c r="N7395" i="3"/>
  <c r="N7396" i="3"/>
  <c r="N7397" i="3"/>
  <c r="N7398" i="3"/>
  <c r="N7399" i="3"/>
  <c r="N7400" i="3"/>
  <c r="N7401" i="3"/>
  <c r="N7402" i="3"/>
  <c r="N7403" i="3"/>
  <c r="N7404" i="3"/>
  <c r="N7405" i="3"/>
  <c r="N7406" i="3"/>
  <c r="N7407" i="3"/>
  <c r="N7408" i="3"/>
  <c r="N7409" i="3"/>
  <c r="N7410" i="3"/>
  <c r="N7411" i="3"/>
  <c r="N7412" i="3"/>
  <c r="N7413" i="3"/>
  <c r="N7414" i="3"/>
  <c r="N7415" i="3"/>
  <c r="N7416" i="3"/>
  <c r="N7417" i="3"/>
  <c r="N7418" i="3"/>
  <c r="N7419" i="3"/>
  <c r="N7420" i="3"/>
  <c r="N7421" i="3"/>
  <c r="N7422" i="3"/>
  <c r="N7423" i="3"/>
  <c r="N7424" i="3"/>
  <c r="N7425" i="3"/>
  <c r="N7426" i="3"/>
  <c r="N7427" i="3"/>
  <c r="N7428" i="3"/>
  <c r="N7429" i="3"/>
  <c r="N7430" i="3"/>
  <c r="N7431" i="3"/>
  <c r="N7432" i="3"/>
  <c r="N7433" i="3"/>
  <c r="N7434" i="3"/>
  <c r="N7435" i="3"/>
  <c r="N7436" i="3"/>
  <c r="N7437" i="3"/>
  <c r="N7438" i="3"/>
  <c r="N7439" i="3"/>
  <c r="N7440" i="3"/>
  <c r="N7441" i="3"/>
  <c r="N7442" i="3"/>
  <c r="N7443" i="3"/>
  <c r="N7444" i="3"/>
  <c r="N7445" i="3"/>
  <c r="N7446" i="3"/>
  <c r="N7447" i="3"/>
  <c r="N7448" i="3"/>
  <c r="N7449" i="3"/>
  <c r="N7450" i="3"/>
  <c r="N7451" i="3"/>
  <c r="N7452" i="3"/>
  <c r="N7453" i="3"/>
  <c r="N7454" i="3"/>
  <c r="N7455" i="3"/>
  <c r="N7456" i="3"/>
  <c r="N7457" i="3"/>
  <c r="N7458" i="3"/>
  <c r="N7459" i="3"/>
  <c r="N7460" i="3"/>
  <c r="N7461" i="3"/>
  <c r="N7462" i="3"/>
  <c r="N7463" i="3"/>
  <c r="N7464" i="3"/>
  <c r="N7465" i="3"/>
  <c r="N7466" i="3"/>
  <c r="N7467" i="3"/>
  <c r="N7468" i="3"/>
  <c r="N7469" i="3"/>
  <c r="N7470" i="3"/>
  <c r="N7471" i="3"/>
  <c r="N7472" i="3"/>
  <c r="N7473" i="3"/>
  <c r="N7474" i="3"/>
  <c r="N7475" i="3"/>
  <c r="N7476" i="3"/>
  <c r="N7477" i="3"/>
  <c r="N7478" i="3"/>
  <c r="N7479" i="3"/>
  <c r="N7480" i="3"/>
  <c r="N7481" i="3"/>
  <c r="N7482" i="3"/>
  <c r="N7483" i="3"/>
  <c r="N7484" i="3"/>
  <c r="N7485" i="3"/>
  <c r="N7486" i="3"/>
  <c r="N7487" i="3"/>
  <c r="N7488" i="3"/>
  <c r="N7489" i="3"/>
  <c r="N7490" i="3"/>
  <c r="N7491" i="3"/>
  <c r="N7492" i="3"/>
  <c r="N7493" i="3"/>
  <c r="N7494" i="3"/>
  <c r="N7495" i="3"/>
  <c r="N7496" i="3"/>
  <c r="N7497" i="3"/>
  <c r="N7498" i="3"/>
  <c r="N7499" i="3"/>
  <c r="N7500" i="3"/>
  <c r="N7501" i="3"/>
  <c r="N7502" i="3"/>
  <c r="N7503" i="3"/>
  <c r="N7504" i="3"/>
  <c r="N7505" i="3"/>
  <c r="N7506" i="3"/>
  <c r="N7507" i="3"/>
  <c r="N7508" i="3"/>
  <c r="N7509" i="3"/>
  <c r="N7510" i="3"/>
  <c r="N7511" i="3"/>
  <c r="N7512" i="3"/>
  <c r="N7513" i="3"/>
  <c r="N7514" i="3"/>
  <c r="N7515" i="3"/>
  <c r="N7516" i="3"/>
  <c r="N7517" i="3"/>
  <c r="N7518" i="3"/>
  <c r="N7519" i="3"/>
  <c r="N7520" i="3"/>
  <c r="N7521" i="3"/>
  <c r="N7522" i="3"/>
  <c r="N7523" i="3"/>
  <c r="N7524" i="3"/>
  <c r="N7525" i="3"/>
  <c r="N7526" i="3"/>
  <c r="N7527" i="3"/>
  <c r="N7528" i="3"/>
  <c r="N7529" i="3"/>
  <c r="N7530" i="3"/>
  <c r="N7531" i="3"/>
  <c r="N7532" i="3"/>
  <c r="N7533" i="3"/>
  <c r="N7534" i="3"/>
  <c r="N7535" i="3"/>
  <c r="N7536" i="3"/>
  <c r="N7537" i="3"/>
  <c r="N7538" i="3"/>
  <c r="N7539" i="3"/>
  <c r="N7540" i="3"/>
  <c r="N7541" i="3"/>
  <c r="N7542" i="3"/>
  <c r="N7543" i="3"/>
  <c r="N7544" i="3"/>
  <c r="N7545" i="3"/>
  <c r="N7546" i="3"/>
  <c r="N7547" i="3"/>
  <c r="N7548" i="3"/>
  <c r="N7549" i="3"/>
  <c r="N7550" i="3"/>
  <c r="N7551" i="3"/>
  <c r="N7552" i="3"/>
  <c r="N7553" i="3"/>
  <c r="N7554" i="3"/>
  <c r="N7555" i="3"/>
  <c r="N7556" i="3"/>
  <c r="N7557" i="3"/>
  <c r="N7558" i="3"/>
  <c r="N7559" i="3"/>
  <c r="N7560" i="3"/>
  <c r="N7561" i="3"/>
  <c r="N7562" i="3"/>
  <c r="N7563" i="3"/>
  <c r="N7564" i="3"/>
  <c r="N7565" i="3"/>
  <c r="N7566" i="3"/>
  <c r="N7567" i="3"/>
  <c r="N7568" i="3"/>
  <c r="N7569" i="3"/>
  <c r="N7570" i="3"/>
  <c r="N7571" i="3"/>
  <c r="N7572" i="3"/>
  <c r="N7573" i="3"/>
  <c r="N7574" i="3"/>
  <c r="N7575" i="3"/>
  <c r="N7576" i="3"/>
  <c r="N7577" i="3"/>
  <c r="N7578" i="3"/>
  <c r="N7579" i="3"/>
  <c r="N7580" i="3"/>
  <c r="N7581" i="3"/>
  <c r="N7582" i="3"/>
  <c r="N7583" i="3"/>
  <c r="N7584" i="3"/>
  <c r="N7585" i="3"/>
  <c r="N7586" i="3"/>
  <c r="N7587" i="3"/>
  <c r="N7588" i="3"/>
  <c r="N7589" i="3"/>
  <c r="N7590" i="3"/>
  <c r="N7591" i="3"/>
  <c r="N7592" i="3"/>
  <c r="N7593" i="3"/>
  <c r="N7594" i="3"/>
  <c r="N7595" i="3"/>
  <c r="N7596" i="3"/>
  <c r="N7597" i="3"/>
  <c r="N7598" i="3"/>
  <c r="N7599" i="3"/>
  <c r="N7600" i="3"/>
  <c r="N7601" i="3"/>
  <c r="N7602" i="3"/>
  <c r="N7603" i="3"/>
  <c r="N7604" i="3"/>
  <c r="N7605" i="3"/>
  <c r="N7606" i="3"/>
  <c r="N7607" i="3"/>
  <c r="N7608" i="3"/>
  <c r="N7609" i="3"/>
  <c r="N7610" i="3"/>
  <c r="N7611" i="3"/>
  <c r="N7612" i="3"/>
  <c r="N7613" i="3"/>
  <c r="N7614" i="3"/>
  <c r="N7615" i="3"/>
  <c r="N7616" i="3"/>
  <c r="N7617" i="3"/>
  <c r="N7618" i="3"/>
  <c r="N7619" i="3"/>
  <c r="N7620" i="3"/>
  <c r="N7621" i="3"/>
  <c r="N7622" i="3"/>
  <c r="N7623" i="3"/>
  <c r="N7624" i="3"/>
  <c r="N7625" i="3"/>
  <c r="N7626" i="3"/>
  <c r="N7627" i="3"/>
  <c r="N7628" i="3"/>
  <c r="N7629" i="3"/>
  <c r="N7630" i="3"/>
  <c r="N7631" i="3"/>
  <c r="N7632" i="3"/>
  <c r="N7633" i="3"/>
  <c r="N7634" i="3"/>
  <c r="N7635" i="3"/>
  <c r="N7636" i="3"/>
  <c r="N7637" i="3"/>
  <c r="N7638" i="3"/>
  <c r="N7639" i="3"/>
  <c r="N7640" i="3"/>
  <c r="N7641" i="3"/>
  <c r="N7642" i="3"/>
  <c r="N7643" i="3"/>
  <c r="N7644" i="3"/>
  <c r="N7645" i="3"/>
  <c r="N7646" i="3"/>
  <c r="N7647" i="3"/>
  <c r="N7648" i="3"/>
  <c r="N7649" i="3"/>
  <c r="N7650" i="3"/>
  <c r="N7651" i="3"/>
  <c r="N7652" i="3"/>
  <c r="N7653" i="3"/>
  <c r="N7654" i="3"/>
  <c r="N7655" i="3"/>
  <c r="N7656" i="3"/>
  <c r="N7657" i="3"/>
  <c r="N7658" i="3"/>
  <c r="N7659" i="3"/>
  <c r="N7660" i="3"/>
  <c r="N7661" i="3"/>
  <c r="N7662" i="3"/>
  <c r="N7663" i="3"/>
  <c r="N7664" i="3"/>
  <c r="N7665" i="3"/>
  <c r="N7666" i="3"/>
  <c r="N7667" i="3"/>
  <c r="N7668" i="3"/>
  <c r="N7669" i="3"/>
  <c r="N7670" i="3"/>
  <c r="N7671" i="3"/>
  <c r="N7672" i="3"/>
  <c r="N7673" i="3"/>
  <c r="N7674" i="3"/>
  <c r="N7675" i="3"/>
  <c r="N7676" i="3"/>
  <c r="N7677" i="3"/>
  <c r="N7678" i="3"/>
  <c r="N7679" i="3"/>
  <c r="N7680" i="3"/>
  <c r="N7681" i="3"/>
  <c r="N7682" i="3"/>
  <c r="N7683" i="3"/>
  <c r="N7684" i="3"/>
  <c r="N7685" i="3"/>
  <c r="N7686" i="3"/>
  <c r="N7687" i="3"/>
  <c r="N7688" i="3"/>
  <c r="N7689" i="3"/>
  <c r="N7690" i="3"/>
  <c r="N7691" i="3"/>
  <c r="N7692" i="3"/>
  <c r="N7693" i="3"/>
  <c r="N7694" i="3"/>
  <c r="N7695" i="3"/>
  <c r="N7696" i="3"/>
  <c r="N7697" i="3"/>
  <c r="N7698" i="3"/>
  <c r="N7699" i="3"/>
  <c r="N7700" i="3"/>
  <c r="N7701" i="3"/>
  <c r="N7702" i="3"/>
  <c r="N7703" i="3"/>
  <c r="N7704" i="3"/>
  <c r="N7705" i="3"/>
  <c r="N7706" i="3"/>
  <c r="N7707" i="3"/>
  <c r="N7708" i="3"/>
  <c r="N7709" i="3"/>
  <c r="N7710" i="3"/>
  <c r="N7711" i="3"/>
  <c r="N7712" i="3"/>
  <c r="N7713" i="3"/>
  <c r="N7714" i="3"/>
  <c r="N7715" i="3"/>
  <c r="N7716" i="3"/>
  <c r="N7717" i="3"/>
  <c r="N7718" i="3"/>
  <c r="N7719" i="3"/>
  <c r="N7720" i="3"/>
  <c r="N7721" i="3"/>
  <c r="N7722" i="3"/>
  <c r="N7723" i="3"/>
  <c r="N7724" i="3"/>
  <c r="N7725" i="3"/>
  <c r="N7726" i="3"/>
  <c r="N7727" i="3"/>
  <c r="N7728" i="3"/>
  <c r="N7729" i="3"/>
  <c r="N7730" i="3"/>
  <c r="N7731" i="3"/>
  <c r="N7732" i="3"/>
  <c r="N7733" i="3"/>
  <c r="N7734" i="3"/>
  <c r="N7735" i="3"/>
  <c r="N7736" i="3"/>
  <c r="N7737" i="3"/>
  <c r="N7738" i="3"/>
  <c r="N7739" i="3"/>
  <c r="N7740" i="3"/>
  <c r="N7741" i="3"/>
  <c r="N7742" i="3"/>
  <c r="N7743" i="3"/>
  <c r="N7744" i="3"/>
  <c r="N7745" i="3"/>
  <c r="N7746" i="3"/>
  <c r="N7747" i="3"/>
  <c r="N7748" i="3"/>
  <c r="N7749" i="3"/>
  <c r="N7750" i="3"/>
  <c r="N7751" i="3"/>
  <c r="N7752" i="3"/>
  <c r="N7753" i="3"/>
  <c r="N7754" i="3"/>
  <c r="N7755" i="3"/>
  <c r="N7756" i="3"/>
  <c r="N7757" i="3"/>
  <c r="N7758" i="3"/>
  <c r="N7759" i="3"/>
  <c r="N7760" i="3"/>
  <c r="N7761" i="3"/>
  <c r="N7762" i="3"/>
  <c r="N7763" i="3"/>
  <c r="N7764" i="3"/>
  <c r="N7765" i="3"/>
  <c r="N7766" i="3"/>
  <c r="N7767" i="3"/>
  <c r="N7768" i="3"/>
  <c r="N7769" i="3"/>
  <c r="N7770" i="3"/>
  <c r="N7771" i="3"/>
  <c r="N7772" i="3"/>
  <c r="N7773" i="3"/>
  <c r="N7774" i="3"/>
  <c r="N7775" i="3"/>
  <c r="N7776" i="3"/>
  <c r="N7777" i="3"/>
  <c r="N7778" i="3"/>
  <c r="N7779" i="3"/>
  <c r="N7780" i="3"/>
  <c r="N7781" i="3"/>
  <c r="N7782" i="3"/>
  <c r="N7783" i="3"/>
  <c r="N7784" i="3"/>
  <c r="N7785" i="3"/>
  <c r="N7786" i="3"/>
  <c r="N7787" i="3"/>
  <c r="N7788" i="3"/>
  <c r="N7789" i="3"/>
  <c r="N7790" i="3"/>
  <c r="N7791" i="3"/>
  <c r="N7792" i="3"/>
  <c r="N7793" i="3"/>
  <c r="N7794" i="3"/>
  <c r="N7795" i="3"/>
  <c r="N7796" i="3"/>
  <c r="N7797" i="3"/>
  <c r="N7798" i="3"/>
  <c r="N7799" i="3"/>
  <c r="N7800" i="3"/>
  <c r="N7801" i="3"/>
  <c r="N7802" i="3"/>
  <c r="N7803" i="3"/>
  <c r="N7804" i="3"/>
  <c r="N7805" i="3"/>
  <c r="N7806" i="3"/>
  <c r="N7807" i="3"/>
  <c r="N7808" i="3"/>
  <c r="N7809" i="3"/>
  <c r="N7810" i="3"/>
  <c r="N7811" i="3"/>
  <c r="N7812" i="3"/>
  <c r="N7813" i="3"/>
  <c r="N7814" i="3"/>
  <c r="N7815" i="3"/>
  <c r="N7816" i="3"/>
  <c r="N7817" i="3"/>
  <c r="N7818" i="3"/>
  <c r="N7819" i="3"/>
  <c r="N7820" i="3"/>
  <c r="N7821" i="3"/>
  <c r="N7822" i="3"/>
  <c r="N7823" i="3"/>
  <c r="N7824" i="3"/>
  <c r="N7825" i="3"/>
  <c r="N7826" i="3"/>
  <c r="N7827" i="3"/>
  <c r="N7828" i="3"/>
  <c r="N7829" i="3"/>
  <c r="N7830" i="3"/>
  <c r="N7831" i="3"/>
  <c r="N7832" i="3"/>
  <c r="N7833" i="3"/>
  <c r="N7834" i="3"/>
  <c r="N7835" i="3"/>
  <c r="N7836" i="3"/>
  <c r="N7837" i="3"/>
  <c r="N7838" i="3"/>
  <c r="N7839" i="3"/>
  <c r="N7840" i="3"/>
  <c r="N7841" i="3"/>
  <c r="N7842" i="3"/>
  <c r="N7843" i="3"/>
  <c r="N7844" i="3"/>
  <c r="N7845" i="3"/>
  <c r="N7846" i="3"/>
  <c r="N7847" i="3"/>
  <c r="N7848" i="3"/>
  <c r="N7849" i="3"/>
  <c r="N7850" i="3"/>
  <c r="N7851" i="3"/>
  <c r="N7852" i="3"/>
  <c r="N7853" i="3"/>
  <c r="N7854" i="3"/>
  <c r="N7855" i="3"/>
  <c r="N7856" i="3"/>
  <c r="N7857" i="3"/>
  <c r="N7858" i="3"/>
  <c r="N7859" i="3"/>
  <c r="N7860" i="3"/>
  <c r="N7861" i="3"/>
  <c r="N7862" i="3"/>
  <c r="N7863" i="3"/>
  <c r="N7864" i="3"/>
  <c r="N7865" i="3"/>
  <c r="N7866" i="3"/>
  <c r="N7867" i="3"/>
  <c r="N7868" i="3"/>
  <c r="N7869" i="3"/>
  <c r="N7870" i="3"/>
  <c r="N7871" i="3"/>
  <c r="N7872" i="3"/>
  <c r="N7873" i="3"/>
  <c r="N7874" i="3"/>
  <c r="N7875" i="3"/>
  <c r="N7876" i="3"/>
  <c r="N7877" i="3"/>
  <c r="N7878" i="3"/>
  <c r="N7879" i="3"/>
  <c r="N7880" i="3"/>
  <c r="N7881" i="3"/>
  <c r="N7882" i="3"/>
  <c r="N7883" i="3"/>
  <c r="N7884" i="3"/>
  <c r="N7885" i="3"/>
  <c r="N7886" i="3"/>
  <c r="N7887" i="3"/>
  <c r="N7888" i="3"/>
  <c r="N7889" i="3"/>
  <c r="N7890" i="3"/>
  <c r="N7891" i="3"/>
  <c r="N7892" i="3"/>
  <c r="N7893" i="3"/>
  <c r="N7894" i="3"/>
  <c r="N7895" i="3"/>
  <c r="N7896" i="3"/>
  <c r="N7897" i="3"/>
  <c r="N7898" i="3"/>
  <c r="N7899" i="3"/>
  <c r="N7900" i="3"/>
  <c r="N7901" i="3"/>
  <c r="N7902" i="3"/>
  <c r="N7903" i="3"/>
  <c r="N7904" i="3"/>
  <c r="N7905" i="3"/>
  <c r="N7906" i="3"/>
  <c r="N7907" i="3"/>
  <c r="N7908" i="3"/>
  <c r="N7909" i="3"/>
  <c r="N7910" i="3"/>
  <c r="N7911" i="3"/>
  <c r="N7912" i="3"/>
  <c r="N7913" i="3"/>
  <c r="N7914" i="3"/>
  <c r="N7915" i="3"/>
  <c r="N7916" i="3"/>
  <c r="N7917" i="3"/>
  <c r="N7918" i="3"/>
  <c r="N7919" i="3"/>
  <c r="N7920" i="3"/>
  <c r="N7921" i="3"/>
  <c r="N7922" i="3"/>
  <c r="N7923" i="3"/>
  <c r="N7924" i="3"/>
  <c r="N7925" i="3"/>
  <c r="N7926" i="3"/>
  <c r="N7927" i="3"/>
  <c r="N7928" i="3"/>
  <c r="N7929" i="3"/>
  <c r="N7930" i="3"/>
  <c r="N7931" i="3"/>
  <c r="N7932" i="3"/>
  <c r="N7933" i="3"/>
  <c r="N7934" i="3"/>
  <c r="N7935" i="3"/>
  <c r="N7936" i="3"/>
  <c r="N7937" i="3"/>
  <c r="N7938" i="3"/>
  <c r="N7939" i="3"/>
  <c r="N7940" i="3"/>
  <c r="N7941" i="3"/>
  <c r="N7942" i="3"/>
  <c r="N7943" i="3"/>
  <c r="N7944" i="3"/>
  <c r="N7945" i="3"/>
  <c r="N7946" i="3"/>
  <c r="N7947" i="3"/>
  <c r="N7948" i="3"/>
  <c r="N7949" i="3"/>
  <c r="N7950" i="3"/>
  <c r="N7951" i="3"/>
  <c r="N7952" i="3"/>
  <c r="N7953" i="3"/>
  <c r="N7954" i="3"/>
  <c r="N7955" i="3"/>
  <c r="N7956" i="3"/>
  <c r="N7957" i="3"/>
  <c r="N7958" i="3"/>
  <c r="N7959" i="3"/>
  <c r="N7960" i="3"/>
  <c r="N7961" i="3"/>
  <c r="N7962" i="3"/>
  <c r="N7963" i="3"/>
  <c r="N7964" i="3"/>
  <c r="N7965" i="3"/>
  <c r="N7966" i="3"/>
  <c r="N7967" i="3"/>
  <c r="N7968" i="3"/>
  <c r="N7969" i="3"/>
  <c r="N7970" i="3"/>
  <c r="N7971" i="3"/>
  <c r="N7972" i="3"/>
  <c r="N7973" i="3"/>
  <c r="N7974" i="3"/>
  <c r="N7975" i="3"/>
  <c r="N7976" i="3"/>
  <c r="N7977" i="3"/>
  <c r="N7978" i="3"/>
  <c r="N7979" i="3"/>
  <c r="N7980" i="3"/>
  <c r="N7981" i="3"/>
  <c r="N7982" i="3"/>
  <c r="N7983" i="3"/>
  <c r="N7984" i="3"/>
  <c r="N7985" i="3"/>
  <c r="N7986" i="3"/>
  <c r="N7987" i="3"/>
  <c r="N7988" i="3"/>
  <c r="N7989" i="3"/>
  <c r="N7990" i="3"/>
  <c r="N7991" i="3"/>
  <c r="N7992" i="3"/>
  <c r="N7993" i="3"/>
  <c r="N7994" i="3"/>
  <c r="N7995" i="3"/>
  <c r="N7996" i="3"/>
  <c r="N7997" i="3"/>
  <c r="N7998" i="3"/>
  <c r="N7999" i="3"/>
  <c r="N8000" i="3"/>
  <c r="N8001" i="3"/>
  <c r="N8002" i="3"/>
  <c r="N8003" i="3"/>
  <c r="N8004" i="3"/>
  <c r="N8005" i="3"/>
  <c r="N8006" i="3"/>
  <c r="N8007" i="3"/>
  <c r="N8008" i="3"/>
  <c r="N8009" i="3"/>
  <c r="N8010" i="3"/>
  <c r="N8011" i="3"/>
  <c r="N8012" i="3"/>
  <c r="N8013" i="3"/>
  <c r="N8014" i="3"/>
  <c r="N8015" i="3"/>
  <c r="N8016" i="3"/>
  <c r="N8017" i="3"/>
  <c r="N8018" i="3"/>
  <c r="N8019" i="3"/>
  <c r="N8020" i="3"/>
  <c r="N8021" i="3"/>
  <c r="N8022" i="3"/>
  <c r="N8023" i="3"/>
  <c r="N8024" i="3"/>
  <c r="N8025" i="3"/>
  <c r="N8026" i="3"/>
  <c r="N8027" i="3"/>
  <c r="N8028" i="3"/>
  <c r="N8029" i="3"/>
  <c r="N8030" i="3"/>
  <c r="N8031" i="3"/>
  <c r="N8032" i="3"/>
  <c r="N8033" i="3"/>
  <c r="N8034" i="3"/>
  <c r="N8035" i="3"/>
  <c r="N8036" i="3"/>
  <c r="N8037" i="3"/>
  <c r="N8038" i="3"/>
  <c r="N8039" i="3"/>
  <c r="N8040" i="3"/>
  <c r="N8041" i="3"/>
  <c r="N8042" i="3"/>
  <c r="N8043" i="3"/>
  <c r="N8044" i="3"/>
  <c r="N8045" i="3"/>
  <c r="N8046" i="3"/>
  <c r="N8047" i="3"/>
  <c r="N8048" i="3"/>
  <c r="N8049" i="3"/>
  <c r="N8050" i="3"/>
  <c r="N8051" i="3"/>
  <c r="N8052" i="3"/>
  <c r="N8053" i="3"/>
  <c r="N8054" i="3"/>
  <c r="N8055" i="3"/>
  <c r="N8056" i="3"/>
  <c r="N8057" i="3"/>
  <c r="N8058" i="3"/>
  <c r="N8059" i="3"/>
  <c r="N8060" i="3"/>
  <c r="N8061" i="3"/>
  <c r="N8062" i="3"/>
  <c r="N8063" i="3"/>
  <c r="N8064" i="3"/>
  <c r="N8065" i="3"/>
  <c r="N8066" i="3"/>
  <c r="N8067" i="3"/>
  <c r="N8068" i="3"/>
  <c r="N8069" i="3"/>
  <c r="N8070" i="3"/>
  <c r="N8071" i="3"/>
  <c r="N8072" i="3"/>
  <c r="N8073" i="3"/>
  <c r="N8074" i="3"/>
  <c r="N8075" i="3"/>
  <c r="N8076" i="3"/>
  <c r="N8077" i="3"/>
  <c r="N8078" i="3"/>
  <c r="N8079" i="3"/>
  <c r="N8080" i="3"/>
  <c r="N8081" i="3"/>
  <c r="N8082" i="3"/>
  <c r="N8083" i="3"/>
  <c r="N8084" i="3"/>
  <c r="N8085" i="3"/>
  <c r="N8086" i="3"/>
  <c r="N8087" i="3"/>
  <c r="N8088" i="3"/>
  <c r="N8089" i="3"/>
  <c r="N8090" i="3"/>
  <c r="N8091" i="3"/>
  <c r="N8092" i="3"/>
  <c r="N8093" i="3"/>
  <c r="N8094" i="3"/>
  <c r="N8095" i="3"/>
  <c r="N8096" i="3"/>
  <c r="N8097" i="3"/>
  <c r="N8098" i="3"/>
  <c r="N8099" i="3"/>
  <c r="N8100" i="3"/>
  <c r="N8101" i="3"/>
  <c r="N8102" i="3"/>
  <c r="N8103" i="3"/>
  <c r="N8104" i="3"/>
  <c r="N8105" i="3"/>
  <c r="N8106" i="3"/>
  <c r="N8107" i="3"/>
  <c r="N8108" i="3"/>
  <c r="N8109" i="3"/>
  <c r="N8110" i="3"/>
  <c r="N8111" i="3"/>
  <c r="N8112" i="3"/>
  <c r="N8113" i="3"/>
  <c r="N8114" i="3"/>
  <c r="N8115" i="3"/>
  <c r="N8116" i="3"/>
  <c r="N8117" i="3"/>
  <c r="N8118" i="3"/>
  <c r="N8119" i="3"/>
  <c r="N8120" i="3"/>
  <c r="N8121" i="3"/>
  <c r="N8122" i="3"/>
  <c r="N8123" i="3"/>
  <c r="N8124" i="3"/>
  <c r="N8125" i="3"/>
  <c r="N8126" i="3"/>
  <c r="N8127" i="3"/>
  <c r="N8128" i="3"/>
  <c r="N8129" i="3"/>
  <c r="N8130" i="3"/>
  <c r="N8131" i="3"/>
  <c r="N8132" i="3"/>
  <c r="N8133" i="3"/>
  <c r="N8134" i="3"/>
  <c r="N8135" i="3"/>
  <c r="N8136" i="3"/>
  <c r="N8137" i="3"/>
  <c r="N8138" i="3"/>
  <c r="N8139" i="3"/>
  <c r="N8140" i="3"/>
  <c r="N8141" i="3"/>
  <c r="N8142" i="3"/>
  <c r="N8143" i="3"/>
  <c r="N8144" i="3"/>
  <c r="N8145" i="3"/>
  <c r="N8146" i="3"/>
  <c r="N8147" i="3"/>
  <c r="N8148" i="3"/>
  <c r="N8149" i="3"/>
  <c r="N8150" i="3"/>
  <c r="N8151" i="3"/>
  <c r="N8152" i="3"/>
  <c r="N8153" i="3"/>
  <c r="N8154" i="3"/>
  <c r="N8155" i="3"/>
  <c r="N8156" i="3"/>
  <c r="N8157" i="3"/>
  <c r="N8158" i="3"/>
  <c r="N8159" i="3"/>
  <c r="N8160" i="3"/>
  <c r="N8161" i="3"/>
  <c r="N8162" i="3"/>
  <c r="N8163" i="3"/>
  <c r="N8164" i="3"/>
  <c r="N8165" i="3"/>
  <c r="N8166" i="3"/>
  <c r="N8167" i="3"/>
  <c r="N8168" i="3"/>
  <c r="N8169" i="3"/>
  <c r="N8170" i="3"/>
  <c r="N8171" i="3"/>
  <c r="N8172" i="3"/>
  <c r="N8173" i="3"/>
  <c r="N8174" i="3"/>
  <c r="N8175" i="3"/>
  <c r="N8176" i="3"/>
  <c r="N8177" i="3"/>
  <c r="N8178" i="3"/>
  <c r="N8179" i="3"/>
  <c r="N8180" i="3"/>
  <c r="N8181" i="3"/>
  <c r="N8182" i="3"/>
  <c r="N8183" i="3"/>
  <c r="N8184" i="3"/>
  <c r="N8185" i="3"/>
  <c r="N8186" i="3"/>
  <c r="N8187" i="3"/>
  <c r="N8188" i="3"/>
  <c r="N8189" i="3"/>
  <c r="N8190" i="3"/>
  <c r="N8191" i="3"/>
  <c r="N8192" i="3"/>
  <c r="N8193" i="3"/>
  <c r="N8194" i="3"/>
  <c r="N8195" i="3"/>
  <c r="N8196" i="3"/>
  <c r="N8197" i="3"/>
  <c r="N8198" i="3"/>
  <c r="N8199" i="3"/>
  <c r="N8200" i="3"/>
  <c r="N8201" i="3"/>
  <c r="N8202" i="3"/>
  <c r="N8203" i="3"/>
  <c r="N8204" i="3"/>
  <c r="N8205" i="3"/>
  <c r="N8206" i="3"/>
  <c r="N8207" i="3"/>
  <c r="N8208" i="3"/>
  <c r="N8209" i="3"/>
  <c r="N8210" i="3"/>
  <c r="N8211" i="3"/>
  <c r="N8212" i="3"/>
  <c r="N8213" i="3"/>
  <c r="N8214" i="3"/>
  <c r="N8215" i="3"/>
  <c r="N8216" i="3"/>
  <c r="N8217" i="3"/>
  <c r="N8218" i="3"/>
  <c r="N8219" i="3"/>
  <c r="N8220" i="3"/>
  <c r="N8221" i="3"/>
  <c r="N8222" i="3"/>
  <c r="N8223" i="3"/>
  <c r="N8224" i="3"/>
  <c r="N8225" i="3"/>
  <c r="N8226" i="3"/>
  <c r="N8227" i="3"/>
  <c r="N8228" i="3"/>
  <c r="N8229" i="3"/>
  <c r="N8230" i="3"/>
  <c r="N8231" i="3"/>
  <c r="N8232" i="3"/>
  <c r="N8233" i="3"/>
  <c r="N8234" i="3"/>
  <c r="N8235" i="3"/>
  <c r="N8236" i="3"/>
  <c r="N8237" i="3"/>
  <c r="N8238" i="3"/>
  <c r="N8239" i="3"/>
  <c r="N8240" i="3"/>
  <c r="N8241" i="3"/>
  <c r="N8242" i="3"/>
  <c r="N8243" i="3"/>
  <c r="N8244" i="3"/>
  <c r="N8245" i="3"/>
  <c r="N8246" i="3"/>
  <c r="N8247" i="3"/>
  <c r="N8248" i="3"/>
  <c r="N8249" i="3"/>
  <c r="N8250" i="3"/>
  <c r="N8251" i="3"/>
  <c r="N8252" i="3"/>
  <c r="N8253" i="3"/>
  <c r="N8254" i="3"/>
  <c r="N8255" i="3"/>
  <c r="N8256" i="3"/>
  <c r="N8257" i="3"/>
  <c r="N8258" i="3"/>
  <c r="N8259" i="3"/>
  <c r="N8260" i="3"/>
  <c r="N8261" i="3"/>
  <c r="N8262" i="3"/>
  <c r="N8263" i="3"/>
  <c r="N8264" i="3"/>
  <c r="N8265" i="3"/>
  <c r="N8266" i="3"/>
  <c r="N8267" i="3"/>
  <c r="N8268" i="3"/>
  <c r="N8269" i="3"/>
  <c r="N8270" i="3"/>
  <c r="N8271" i="3"/>
  <c r="N8272" i="3"/>
  <c r="N8273" i="3"/>
  <c r="N8274" i="3"/>
  <c r="N8275" i="3"/>
  <c r="N8276" i="3"/>
  <c r="N8277" i="3"/>
  <c r="N8278" i="3"/>
  <c r="N8279" i="3"/>
  <c r="N8280" i="3"/>
  <c r="N8281" i="3"/>
  <c r="N8282" i="3"/>
  <c r="N8283" i="3"/>
  <c r="N8284" i="3"/>
  <c r="N8285" i="3"/>
  <c r="N8286" i="3"/>
  <c r="N8287" i="3"/>
  <c r="N8288" i="3"/>
  <c r="N8289" i="3"/>
  <c r="N8290" i="3"/>
  <c r="N8291" i="3"/>
  <c r="N8292" i="3"/>
  <c r="N8293" i="3"/>
  <c r="N8294" i="3"/>
  <c r="N8295" i="3"/>
  <c r="N8296" i="3"/>
  <c r="N8297" i="3"/>
  <c r="N8298" i="3"/>
  <c r="N8299" i="3"/>
  <c r="N8300" i="3"/>
  <c r="N8301" i="3"/>
  <c r="N8302" i="3"/>
  <c r="N8303" i="3"/>
  <c r="N8304" i="3"/>
  <c r="N8305" i="3"/>
  <c r="N8306" i="3"/>
  <c r="N8307" i="3"/>
  <c r="N8308" i="3"/>
  <c r="N8309" i="3"/>
  <c r="N8310" i="3"/>
  <c r="N8311" i="3"/>
  <c r="N8312" i="3"/>
  <c r="N8313" i="3"/>
  <c r="N8314" i="3"/>
  <c r="N8315" i="3"/>
  <c r="N8316" i="3"/>
  <c r="N8317" i="3"/>
  <c r="N8318" i="3"/>
  <c r="N8319" i="3"/>
  <c r="N8320" i="3"/>
  <c r="N8321" i="3"/>
  <c r="N8322" i="3"/>
  <c r="N8323" i="3"/>
  <c r="N8324" i="3"/>
  <c r="N8325" i="3"/>
  <c r="N8326" i="3"/>
  <c r="N8327" i="3"/>
  <c r="N8328" i="3"/>
  <c r="N8329" i="3"/>
  <c r="N8330" i="3"/>
  <c r="N8331" i="3"/>
  <c r="N8332" i="3"/>
  <c r="N8333" i="3"/>
  <c r="N8334" i="3"/>
  <c r="N8335" i="3"/>
  <c r="N8336" i="3"/>
  <c r="N8337" i="3"/>
  <c r="N8338" i="3"/>
  <c r="N8339" i="3"/>
  <c r="N8340" i="3"/>
  <c r="N8341" i="3"/>
  <c r="N8342" i="3"/>
  <c r="N8343" i="3"/>
  <c r="N8344" i="3"/>
  <c r="N8345" i="3"/>
  <c r="N8346" i="3"/>
  <c r="N8347" i="3"/>
  <c r="N8348" i="3"/>
  <c r="N8349" i="3"/>
  <c r="N8350" i="3"/>
  <c r="N8351" i="3"/>
  <c r="N8352" i="3"/>
  <c r="N8353" i="3"/>
  <c r="N8354" i="3"/>
  <c r="N8355" i="3"/>
  <c r="N8356" i="3"/>
  <c r="N8357" i="3"/>
  <c r="N8358" i="3"/>
  <c r="N8359" i="3"/>
  <c r="N8360" i="3"/>
  <c r="N8361" i="3"/>
  <c r="N8362" i="3"/>
  <c r="N8363" i="3"/>
  <c r="N8364" i="3"/>
  <c r="N8365" i="3"/>
  <c r="N8366" i="3"/>
  <c r="N8367" i="3"/>
  <c r="N8368" i="3"/>
  <c r="N8369" i="3"/>
  <c r="N8370" i="3"/>
  <c r="N8371" i="3"/>
  <c r="N8372" i="3"/>
  <c r="N8373" i="3"/>
  <c r="N8374" i="3"/>
  <c r="N8375" i="3"/>
  <c r="N8376" i="3"/>
  <c r="N8377" i="3"/>
  <c r="N8378" i="3"/>
  <c r="N8379" i="3"/>
  <c r="N8380" i="3"/>
  <c r="N8381" i="3"/>
  <c r="N8382" i="3"/>
  <c r="N8383" i="3"/>
  <c r="N8384" i="3"/>
  <c r="N8385" i="3"/>
  <c r="N8386" i="3"/>
  <c r="N8387" i="3"/>
  <c r="N8388" i="3"/>
  <c r="N8389" i="3"/>
  <c r="N8390" i="3"/>
  <c r="N8391" i="3"/>
  <c r="N8392" i="3"/>
  <c r="N8393" i="3"/>
  <c r="N8394" i="3"/>
  <c r="N8395" i="3"/>
  <c r="N8396" i="3"/>
  <c r="N8397" i="3"/>
  <c r="N8398" i="3"/>
  <c r="N8399" i="3"/>
  <c r="N8400" i="3"/>
  <c r="N8401" i="3"/>
  <c r="N8402" i="3"/>
  <c r="N8403" i="3"/>
  <c r="N8404" i="3"/>
  <c r="N8405" i="3"/>
  <c r="N8406" i="3"/>
  <c r="N8407" i="3"/>
  <c r="N8408" i="3"/>
  <c r="N8409" i="3"/>
  <c r="N8410" i="3"/>
  <c r="N8411" i="3"/>
  <c r="N8412" i="3"/>
  <c r="N8413" i="3"/>
  <c r="N8414" i="3"/>
  <c r="N8415" i="3"/>
  <c r="N8416" i="3"/>
  <c r="N8417" i="3"/>
  <c r="N8418" i="3"/>
  <c r="N8419" i="3"/>
  <c r="N8420" i="3"/>
  <c r="N8421" i="3"/>
  <c r="N8422" i="3"/>
  <c r="N8423" i="3"/>
  <c r="N8424" i="3"/>
  <c r="N8425" i="3"/>
  <c r="N8426" i="3"/>
  <c r="N8427" i="3"/>
  <c r="N8428" i="3"/>
  <c r="N8429" i="3"/>
  <c r="N8430" i="3"/>
  <c r="N8431" i="3"/>
  <c r="N8432" i="3"/>
  <c r="N8433" i="3"/>
  <c r="N8434" i="3"/>
  <c r="N8435" i="3"/>
  <c r="N8436" i="3"/>
  <c r="N8437" i="3"/>
  <c r="N8438" i="3"/>
  <c r="N8439" i="3"/>
  <c r="N8440" i="3"/>
  <c r="N8441" i="3"/>
  <c r="N8442" i="3"/>
  <c r="N8443" i="3"/>
  <c r="N8444" i="3"/>
  <c r="N8445" i="3"/>
  <c r="N8446" i="3"/>
  <c r="N8447" i="3"/>
  <c r="N8448" i="3"/>
  <c r="N8449" i="3"/>
  <c r="N8450" i="3"/>
  <c r="N8451" i="3"/>
  <c r="N8452" i="3"/>
  <c r="N8453" i="3"/>
  <c r="N8454" i="3"/>
  <c r="N8455" i="3"/>
  <c r="N8456" i="3"/>
  <c r="N8457" i="3"/>
  <c r="N8458" i="3"/>
  <c r="N8459" i="3"/>
  <c r="N8460" i="3"/>
  <c r="N8461" i="3"/>
  <c r="N8462" i="3"/>
  <c r="N8463" i="3"/>
  <c r="N8464" i="3"/>
  <c r="N8465" i="3"/>
  <c r="N8466" i="3"/>
  <c r="N8467" i="3"/>
  <c r="N8468" i="3"/>
  <c r="N8469" i="3"/>
  <c r="N8470" i="3"/>
  <c r="N8471" i="3"/>
  <c r="N8472" i="3"/>
  <c r="N8473" i="3"/>
  <c r="N8474" i="3"/>
  <c r="N8475" i="3"/>
  <c r="N8476" i="3"/>
  <c r="N8477" i="3"/>
  <c r="N8478" i="3"/>
  <c r="N8479" i="3"/>
  <c r="N8480" i="3"/>
  <c r="N8481" i="3"/>
  <c r="N8482" i="3"/>
  <c r="N8483" i="3"/>
  <c r="N8484" i="3"/>
  <c r="N8485" i="3"/>
  <c r="N8486" i="3"/>
  <c r="N8487" i="3"/>
  <c r="N8488" i="3"/>
  <c r="N8489" i="3"/>
  <c r="N8490" i="3"/>
  <c r="N8491" i="3"/>
  <c r="N8492" i="3"/>
  <c r="N8493" i="3"/>
  <c r="N8494" i="3"/>
  <c r="N8495" i="3"/>
  <c r="N8496" i="3"/>
  <c r="N8497" i="3"/>
  <c r="N8498" i="3"/>
  <c r="N8499" i="3"/>
  <c r="N8500" i="3"/>
  <c r="N8501" i="3"/>
  <c r="N8502" i="3"/>
  <c r="N8503" i="3"/>
  <c r="N8504" i="3"/>
  <c r="N8505" i="3"/>
  <c r="N8506" i="3"/>
  <c r="N8507" i="3"/>
  <c r="N8508" i="3"/>
  <c r="N8509" i="3"/>
  <c r="N8510" i="3"/>
  <c r="N8511" i="3"/>
  <c r="N8512" i="3"/>
  <c r="N8513" i="3"/>
  <c r="N8514" i="3"/>
  <c r="N8515" i="3"/>
  <c r="N8516" i="3"/>
  <c r="N8517" i="3"/>
  <c r="N8518" i="3"/>
  <c r="N8519" i="3"/>
  <c r="N8520" i="3"/>
  <c r="N8521" i="3"/>
  <c r="N8522" i="3"/>
  <c r="N8523" i="3"/>
  <c r="N8524" i="3"/>
  <c r="N8525" i="3"/>
  <c r="N8526" i="3"/>
  <c r="N8527" i="3"/>
  <c r="N8528" i="3"/>
  <c r="N8529" i="3"/>
  <c r="N8530" i="3"/>
  <c r="N8531" i="3"/>
  <c r="N8532" i="3"/>
  <c r="N8533" i="3"/>
  <c r="N8534" i="3"/>
  <c r="N8535" i="3"/>
  <c r="N8536" i="3"/>
  <c r="N8537" i="3"/>
  <c r="N8538" i="3"/>
  <c r="N8539" i="3"/>
  <c r="N8540" i="3"/>
  <c r="N8541" i="3"/>
  <c r="N8542" i="3"/>
  <c r="N8543" i="3"/>
  <c r="N8544" i="3"/>
  <c r="N8545" i="3"/>
  <c r="N8546" i="3"/>
  <c r="N8547" i="3"/>
  <c r="N8548" i="3"/>
  <c r="N8549" i="3"/>
  <c r="N8550" i="3"/>
  <c r="N8551" i="3"/>
  <c r="N8552" i="3"/>
  <c r="N8553" i="3"/>
  <c r="N8554" i="3"/>
  <c r="N8555" i="3"/>
  <c r="N8556" i="3"/>
  <c r="N8557" i="3"/>
  <c r="N8558" i="3"/>
  <c r="N8559" i="3"/>
  <c r="N8560" i="3"/>
  <c r="N8561" i="3"/>
  <c r="N8562" i="3"/>
  <c r="N8563" i="3"/>
  <c r="N8564" i="3"/>
  <c r="N8565" i="3"/>
  <c r="N8566" i="3"/>
  <c r="N8567" i="3"/>
  <c r="N8568" i="3"/>
  <c r="N8569" i="3"/>
  <c r="N8570" i="3"/>
  <c r="N8571" i="3"/>
  <c r="N8572" i="3"/>
  <c r="N8573" i="3"/>
  <c r="N8574" i="3"/>
  <c r="N8575" i="3"/>
  <c r="N8576" i="3"/>
  <c r="N8577" i="3"/>
  <c r="N8578" i="3"/>
  <c r="N8579" i="3"/>
  <c r="N8580" i="3"/>
  <c r="N8581" i="3"/>
  <c r="N8582" i="3"/>
  <c r="N8583" i="3"/>
  <c r="N8584" i="3"/>
  <c r="N8585" i="3"/>
  <c r="N8586" i="3"/>
  <c r="N8587" i="3"/>
  <c r="N8588" i="3"/>
  <c r="N8589" i="3"/>
  <c r="N8590" i="3"/>
  <c r="N8591" i="3"/>
  <c r="N8592" i="3"/>
  <c r="N8593" i="3"/>
  <c r="N8594" i="3"/>
  <c r="N8595" i="3"/>
  <c r="N8596" i="3"/>
  <c r="N8597" i="3"/>
  <c r="N8598" i="3"/>
  <c r="N8599" i="3"/>
  <c r="N8600" i="3"/>
  <c r="N8601" i="3"/>
  <c r="N8602" i="3"/>
  <c r="N8603" i="3"/>
  <c r="N8604" i="3"/>
  <c r="N8605" i="3"/>
  <c r="N8606" i="3"/>
  <c r="N8607" i="3"/>
  <c r="N8608" i="3"/>
  <c r="N8609" i="3"/>
  <c r="N8610" i="3"/>
  <c r="N8611" i="3"/>
  <c r="N8612" i="3"/>
  <c r="N8613" i="3"/>
  <c r="N8614" i="3"/>
  <c r="N8615" i="3"/>
  <c r="N8616" i="3"/>
  <c r="N8617" i="3"/>
  <c r="N8618" i="3"/>
  <c r="N8619" i="3"/>
  <c r="N8620" i="3"/>
  <c r="N8621" i="3"/>
  <c r="N8622" i="3"/>
  <c r="N8623" i="3"/>
  <c r="N8624" i="3"/>
  <c r="N8625" i="3"/>
  <c r="N8626" i="3"/>
  <c r="N8627" i="3"/>
  <c r="N8628" i="3"/>
  <c r="N8629" i="3"/>
  <c r="N8630" i="3"/>
  <c r="N8631" i="3"/>
  <c r="N8632" i="3"/>
  <c r="N8633" i="3"/>
  <c r="N8634" i="3"/>
  <c r="N8635" i="3"/>
  <c r="N8636" i="3"/>
  <c r="N8637" i="3"/>
  <c r="N8638" i="3"/>
  <c r="N8639" i="3"/>
  <c r="N8640" i="3"/>
  <c r="N8641" i="3"/>
  <c r="N8642" i="3"/>
  <c r="N8643" i="3"/>
  <c r="N8644" i="3"/>
  <c r="N8645" i="3"/>
  <c r="N8646" i="3"/>
  <c r="N8647" i="3"/>
  <c r="N8648" i="3"/>
  <c r="N8649" i="3"/>
  <c r="N8650" i="3"/>
  <c r="N8651" i="3"/>
  <c r="N8652" i="3"/>
  <c r="N8653" i="3"/>
  <c r="N8654" i="3"/>
  <c r="N8655" i="3"/>
  <c r="N8656" i="3"/>
  <c r="N8657" i="3"/>
  <c r="N8658" i="3"/>
  <c r="N8659" i="3"/>
  <c r="N8660" i="3"/>
  <c r="N8661" i="3"/>
  <c r="N8662" i="3"/>
  <c r="N8663" i="3"/>
  <c r="N8664" i="3"/>
  <c r="N8665" i="3"/>
  <c r="N8666" i="3"/>
  <c r="N8667" i="3"/>
  <c r="N8668" i="3"/>
  <c r="N8669" i="3"/>
  <c r="N8670" i="3"/>
  <c r="N8671" i="3"/>
  <c r="N8672" i="3"/>
  <c r="N8673" i="3"/>
  <c r="N8674" i="3"/>
  <c r="N8675" i="3"/>
  <c r="N8676" i="3"/>
  <c r="N8677" i="3"/>
  <c r="N8678" i="3"/>
  <c r="N8679" i="3"/>
  <c r="N8680" i="3"/>
  <c r="N8681" i="3"/>
  <c r="N8682" i="3"/>
  <c r="N8683" i="3"/>
  <c r="N8684" i="3"/>
  <c r="N8685" i="3"/>
  <c r="N8686" i="3"/>
  <c r="N8687" i="3"/>
  <c r="N8688" i="3"/>
  <c r="N8689" i="3"/>
  <c r="N8690" i="3"/>
  <c r="N8691" i="3"/>
  <c r="N8692" i="3"/>
  <c r="N8693" i="3"/>
  <c r="N8694" i="3"/>
  <c r="N8695" i="3"/>
  <c r="N8696" i="3"/>
  <c r="N8697" i="3"/>
  <c r="N8698" i="3"/>
  <c r="N8699" i="3"/>
  <c r="N8700" i="3"/>
  <c r="N8701" i="3"/>
  <c r="N8702" i="3"/>
  <c r="N8703" i="3"/>
  <c r="N8704" i="3"/>
  <c r="N8705" i="3"/>
  <c r="N8706" i="3"/>
  <c r="N8707" i="3"/>
  <c r="N8708" i="3"/>
  <c r="N8709" i="3"/>
  <c r="N8710" i="3"/>
  <c r="N8711" i="3"/>
  <c r="N8712" i="3"/>
  <c r="N8713" i="3"/>
  <c r="N8714" i="3"/>
  <c r="N8715" i="3"/>
  <c r="N8716" i="3"/>
  <c r="N8717" i="3"/>
  <c r="N8718" i="3"/>
  <c r="N8719" i="3"/>
  <c r="N8720" i="3"/>
  <c r="N8721" i="3"/>
  <c r="N8722" i="3"/>
  <c r="N8723" i="3"/>
  <c r="N8724" i="3"/>
  <c r="N8725" i="3"/>
  <c r="N8726" i="3"/>
  <c r="N8727" i="3"/>
  <c r="N8728" i="3"/>
  <c r="N8729" i="3"/>
  <c r="N8730" i="3"/>
  <c r="N8731" i="3"/>
  <c r="N8732" i="3"/>
  <c r="N8733" i="3"/>
  <c r="N8734" i="3"/>
  <c r="N8735" i="3"/>
  <c r="N8736" i="3"/>
  <c r="N8737" i="3"/>
  <c r="N8738" i="3"/>
  <c r="N8739" i="3"/>
  <c r="N8740" i="3"/>
  <c r="N8741" i="3"/>
  <c r="N8742" i="3"/>
  <c r="N8743" i="3"/>
  <c r="N8744" i="3"/>
  <c r="N8745" i="3"/>
  <c r="N8746" i="3"/>
  <c r="N8747" i="3"/>
  <c r="N8748" i="3"/>
  <c r="N8749" i="3"/>
  <c r="N8750" i="3"/>
  <c r="N8751" i="3"/>
  <c r="N8752" i="3"/>
  <c r="N8753" i="3"/>
  <c r="N8754" i="3"/>
  <c r="N8755" i="3"/>
  <c r="N8756" i="3"/>
  <c r="N8757" i="3"/>
  <c r="N8758" i="3"/>
  <c r="N8759" i="3"/>
  <c r="N8760" i="3"/>
  <c r="N8761" i="3"/>
  <c r="N8762" i="3"/>
  <c r="N8763" i="3"/>
  <c r="N8764" i="3"/>
  <c r="N8765" i="3"/>
  <c r="N8766" i="3"/>
  <c r="N8767" i="3"/>
  <c r="N8768" i="3"/>
  <c r="N8769" i="3"/>
  <c r="N8770" i="3"/>
  <c r="N8771" i="3"/>
  <c r="N8772" i="3"/>
  <c r="N8773" i="3"/>
  <c r="N8774" i="3"/>
  <c r="N8775" i="3"/>
  <c r="N8776" i="3"/>
  <c r="N8777" i="3"/>
  <c r="N8778" i="3"/>
  <c r="N8779" i="3"/>
  <c r="N8780" i="3"/>
  <c r="N8781" i="3"/>
  <c r="N8782" i="3"/>
  <c r="N8783" i="3"/>
  <c r="N8784" i="3"/>
  <c r="N8785" i="3"/>
  <c r="N8786" i="3"/>
  <c r="N8787" i="3"/>
  <c r="N8788" i="3"/>
  <c r="N8789" i="3"/>
  <c r="N8790" i="3"/>
  <c r="N8791" i="3"/>
  <c r="N8792" i="3"/>
  <c r="N8793" i="3"/>
  <c r="N8794" i="3"/>
  <c r="N8795" i="3"/>
  <c r="N8796" i="3"/>
  <c r="N8797" i="3"/>
  <c r="N8798" i="3"/>
  <c r="N8799" i="3"/>
  <c r="N8800" i="3"/>
  <c r="N8801" i="3"/>
  <c r="N8802" i="3"/>
  <c r="N8803" i="3"/>
  <c r="N8804" i="3"/>
  <c r="N8805" i="3"/>
  <c r="N8806" i="3"/>
  <c r="N8807" i="3"/>
  <c r="N8808" i="3"/>
  <c r="N8809" i="3"/>
  <c r="N8810" i="3"/>
  <c r="N8811" i="3"/>
  <c r="N8812" i="3"/>
  <c r="N8813" i="3"/>
  <c r="N8814" i="3"/>
  <c r="N8815" i="3"/>
  <c r="N8816" i="3"/>
  <c r="N8817" i="3"/>
  <c r="N8818" i="3"/>
  <c r="N8819" i="3"/>
  <c r="N8820" i="3"/>
  <c r="N8821" i="3"/>
  <c r="N8822" i="3"/>
  <c r="N8823" i="3"/>
  <c r="N8824" i="3"/>
  <c r="N8825" i="3"/>
  <c r="N8826" i="3"/>
  <c r="N8827" i="3"/>
  <c r="N8828" i="3"/>
  <c r="N8829" i="3"/>
  <c r="N8830" i="3"/>
  <c r="N8831" i="3"/>
  <c r="N8832" i="3"/>
  <c r="N8833" i="3"/>
  <c r="N8834" i="3"/>
  <c r="N8835" i="3"/>
  <c r="N8836" i="3"/>
  <c r="N8837" i="3"/>
  <c r="N8838" i="3"/>
  <c r="N8839" i="3"/>
  <c r="N8840" i="3"/>
  <c r="N8841" i="3"/>
  <c r="N8842" i="3"/>
  <c r="N8843" i="3"/>
  <c r="N8844" i="3"/>
  <c r="N8845" i="3"/>
  <c r="N8846" i="3"/>
  <c r="N8847" i="3"/>
  <c r="N8848" i="3"/>
  <c r="N8849" i="3"/>
  <c r="N8850" i="3"/>
  <c r="N8851" i="3"/>
  <c r="N8852" i="3"/>
  <c r="N8853" i="3"/>
  <c r="N8854" i="3"/>
  <c r="N8855" i="3"/>
  <c r="N8856" i="3"/>
  <c r="N8857" i="3"/>
  <c r="N8858" i="3"/>
  <c r="N8859" i="3"/>
  <c r="N8860" i="3"/>
  <c r="N8861" i="3"/>
  <c r="N8862" i="3"/>
  <c r="N8863" i="3"/>
  <c r="N8864" i="3"/>
  <c r="N8865" i="3"/>
  <c r="N8866" i="3"/>
  <c r="N8867" i="3"/>
  <c r="N8868" i="3"/>
  <c r="N8869" i="3"/>
  <c r="N8870" i="3"/>
  <c r="N8871" i="3"/>
  <c r="N8872" i="3"/>
  <c r="N8873" i="3"/>
  <c r="N8874" i="3"/>
  <c r="N8875" i="3"/>
  <c r="N8876" i="3"/>
  <c r="N8877" i="3"/>
  <c r="N8878" i="3"/>
  <c r="N8879" i="3"/>
  <c r="N8880" i="3"/>
  <c r="N8881" i="3"/>
  <c r="N8882" i="3"/>
  <c r="N8883" i="3"/>
  <c r="N8884" i="3"/>
  <c r="N8885" i="3"/>
  <c r="N8886" i="3"/>
  <c r="N8887" i="3"/>
  <c r="N8888" i="3"/>
  <c r="N8889" i="3"/>
  <c r="N8890" i="3"/>
  <c r="N8891" i="3"/>
  <c r="N8892" i="3"/>
  <c r="N8893" i="3"/>
  <c r="N8894" i="3"/>
  <c r="N8895" i="3"/>
  <c r="N8896" i="3"/>
  <c r="N8897" i="3"/>
  <c r="N8898" i="3"/>
  <c r="N8899" i="3"/>
  <c r="N8900" i="3"/>
  <c r="N8901" i="3"/>
  <c r="N8902" i="3"/>
  <c r="N8903" i="3"/>
  <c r="N8904" i="3"/>
  <c r="N8905" i="3"/>
  <c r="N8906" i="3"/>
  <c r="N8907" i="3"/>
  <c r="N8908" i="3"/>
  <c r="N8909" i="3"/>
  <c r="N8910" i="3"/>
  <c r="N8911" i="3"/>
  <c r="N8912" i="3"/>
  <c r="N8913" i="3"/>
  <c r="N8914" i="3"/>
  <c r="N8915" i="3"/>
  <c r="N8916" i="3"/>
  <c r="N8917" i="3"/>
  <c r="N8918" i="3"/>
  <c r="N8919" i="3"/>
  <c r="N8920" i="3"/>
  <c r="N8921" i="3"/>
  <c r="N8922" i="3"/>
  <c r="N8923" i="3"/>
  <c r="N8924" i="3"/>
  <c r="N8925" i="3"/>
  <c r="N8926" i="3"/>
  <c r="N8927" i="3"/>
  <c r="N8928" i="3"/>
  <c r="N8929" i="3"/>
  <c r="N8930" i="3"/>
  <c r="N8931" i="3"/>
  <c r="N8932" i="3"/>
  <c r="N8933" i="3"/>
  <c r="N8934" i="3"/>
  <c r="N8935" i="3"/>
  <c r="N8936" i="3"/>
  <c r="N8937" i="3"/>
  <c r="N8938" i="3"/>
  <c r="N8939" i="3"/>
  <c r="N8940" i="3"/>
  <c r="N8941" i="3"/>
  <c r="N8942" i="3"/>
  <c r="N8943" i="3"/>
  <c r="N8944" i="3"/>
  <c r="N8945" i="3"/>
  <c r="N8946" i="3"/>
  <c r="N8947" i="3"/>
  <c r="N8948" i="3"/>
  <c r="N8949" i="3"/>
  <c r="N8950" i="3"/>
  <c r="N8951" i="3"/>
  <c r="N8952" i="3"/>
  <c r="N8953" i="3"/>
  <c r="N8954" i="3"/>
  <c r="N8955" i="3"/>
  <c r="N8956" i="3"/>
  <c r="N8957" i="3"/>
  <c r="N8958" i="3"/>
  <c r="N8959" i="3"/>
  <c r="N8960" i="3"/>
  <c r="N8961" i="3"/>
  <c r="N8962" i="3"/>
  <c r="N8963" i="3"/>
  <c r="N8964" i="3"/>
  <c r="N8965" i="3"/>
  <c r="N8966" i="3"/>
  <c r="N8967" i="3"/>
  <c r="N8968" i="3"/>
  <c r="N8969" i="3"/>
  <c r="N8970" i="3"/>
  <c r="N8971" i="3"/>
  <c r="N8972" i="3"/>
  <c r="N8973" i="3"/>
  <c r="N8974" i="3"/>
  <c r="N8975" i="3"/>
  <c r="N8976" i="3"/>
  <c r="N8977" i="3"/>
  <c r="N8978" i="3"/>
  <c r="N8979" i="3"/>
  <c r="N8980" i="3"/>
  <c r="N8981" i="3"/>
  <c r="N8982" i="3"/>
  <c r="N8983" i="3"/>
  <c r="N8984" i="3"/>
  <c r="N8985" i="3"/>
  <c r="N8986" i="3"/>
  <c r="N8987" i="3"/>
  <c r="N8988" i="3"/>
  <c r="N8989" i="3"/>
  <c r="N8990" i="3"/>
  <c r="N8991" i="3"/>
  <c r="N8992" i="3"/>
  <c r="N8993" i="3"/>
  <c r="N8994" i="3"/>
  <c r="N8995" i="3"/>
  <c r="N8996" i="3"/>
  <c r="N8997" i="3"/>
  <c r="N8998" i="3"/>
  <c r="N8999" i="3"/>
  <c r="N9000" i="3"/>
  <c r="N9001" i="3"/>
  <c r="N9002" i="3"/>
  <c r="N9003" i="3"/>
  <c r="N9004" i="3"/>
  <c r="N9005" i="3"/>
  <c r="N9006" i="3"/>
  <c r="N9007" i="3"/>
  <c r="N9008" i="3"/>
  <c r="N9009" i="3"/>
  <c r="N9010" i="3"/>
  <c r="N9011" i="3"/>
  <c r="N9012" i="3"/>
  <c r="N9013" i="3"/>
  <c r="N9014" i="3"/>
  <c r="N9015" i="3"/>
  <c r="N9016" i="3"/>
  <c r="N9017" i="3"/>
  <c r="N9018" i="3"/>
  <c r="N9019" i="3"/>
  <c r="N9020" i="3"/>
  <c r="N9021" i="3"/>
  <c r="N9022" i="3"/>
  <c r="N9023" i="3"/>
  <c r="N9024" i="3"/>
  <c r="N9025" i="3"/>
  <c r="N9026" i="3"/>
  <c r="N9027" i="3"/>
  <c r="N9028" i="3"/>
  <c r="N9029" i="3"/>
  <c r="N9030" i="3"/>
  <c r="N9031" i="3"/>
  <c r="N9032" i="3"/>
  <c r="N9033" i="3"/>
  <c r="N9034" i="3"/>
  <c r="N9035" i="3"/>
  <c r="N9036" i="3"/>
  <c r="N9037" i="3"/>
  <c r="N9038" i="3"/>
  <c r="N9039" i="3"/>
  <c r="N9040" i="3"/>
  <c r="N9041" i="3"/>
  <c r="N9042" i="3"/>
  <c r="N9043" i="3"/>
  <c r="N9044" i="3"/>
  <c r="N9045" i="3"/>
  <c r="N9046" i="3"/>
  <c r="N9047" i="3"/>
  <c r="N9048" i="3"/>
  <c r="N9049" i="3"/>
  <c r="N9050" i="3"/>
  <c r="N9051" i="3"/>
  <c r="N9052" i="3"/>
  <c r="N9053" i="3"/>
  <c r="N9054" i="3"/>
  <c r="N9055" i="3"/>
  <c r="N9056" i="3"/>
  <c r="N9057" i="3"/>
  <c r="N9058" i="3"/>
  <c r="N9059" i="3"/>
  <c r="N9060" i="3"/>
  <c r="N9061" i="3"/>
  <c r="N9062" i="3"/>
  <c r="N9063" i="3"/>
  <c r="N9064" i="3"/>
  <c r="N9065" i="3"/>
  <c r="N9066" i="3"/>
  <c r="N9067" i="3"/>
  <c r="N9068" i="3"/>
  <c r="N9069" i="3"/>
  <c r="N9070" i="3"/>
  <c r="N9071" i="3"/>
  <c r="N9072" i="3"/>
  <c r="N9073" i="3"/>
  <c r="N9074" i="3"/>
  <c r="N9075" i="3"/>
  <c r="N9076" i="3"/>
  <c r="N9077" i="3"/>
  <c r="N9078" i="3"/>
  <c r="N9079" i="3"/>
  <c r="N9080" i="3"/>
  <c r="N9081" i="3"/>
  <c r="N9082" i="3"/>
  <c r="N9083" i="3"/>
  <c r="N9084" i="3"/>
  <c r="N9085" i="3"/>
  <c r="N9086" i="3"/>
  <c r="N9087" i="3"/>
  <c r="N9088" i="3"/>
  <c r="N9089" i="3"/>
  <c r="N9090" i="3"/>
  <c r="N9091" i="3"/>
  <c r="N9092" i="3"/>
  <c r="N9093" i="3"/>
  <c r="N9094" i="3"/>
  <c r="N9095" i="3"/>
  <c r="N9096" i="3"/>
  <c r="N9097" i="3"/>
  <c r="N9098" i="3"/>
  <c r="N9099" i="3"/>
  <c r="N9100" i="3"/>
  <c r="N9101" i="3"/>
  <c r="N9102" i="3"/>
  <c r="N9103" i="3"/>
  <c r="N9104" i="3"/>
  <c r="N9105" i="3"/>
  <c r="N9106" i="3"/>
  <c r="N9107" i="3"/>
  <c r="N9108" i="3"/>
  <c r="N9109" i="3"/>
  <c r="N9110" i="3"/>
  <c r="N9111" i="3"/>
  <c r="N9112" i="3"/>
  <c r="N9113" i="3"/>
  <c r="N9114" i="3"/>
  <c r="N9115" i="3"/>
  <c r="N9116" i="3"/>
  <c r="N9117" i="3"/>
  <c r="N9118" i="3"/>
  <c r="N9119" i="3"/>
  <c r="N9120" i="3"/>
  <c r="N9121" i="3"/>
  <c r="N9122" i="3"/>
  <c r="N9123" i="3"/>
  <c r="N9124" i="3"/>
  <c r="N9125" i="3"/>
  <c r="N9126" i="3"/>
  <c r="N9127" i="3"/>
  <c r="N9128" i="3"/>
  <c r="N9129" i="3"/>
  <c r="N9130" i="3"/>
  <c r="N9131" i="3"/>
  <c r="N9132" i="3"/>
  <c r="N9133" i="3"/>
  <c r="N9134" i="3"/>
  <c r="N9135" i="3"/>
  <c r="N9136" i="3"/>
  <c r="N9137" i="3"/>
  <c r="N9138" i="3"/>
  <c r="N9139" i="3"/>
  <c r="N9140" i="3"/>
  <c r="N9141" i="3"/>
  <c r="N9142" i="3"/>
  <c r="N9143" i="3"/>
  <c r="N9144" i="3"/>
  <c r="N9145" i="3"/>
  <c r="N9146" i="3"/>
  <c r="N9147" i="3"/>
  <c r="N9148" i="3"/>
  <c r="N9149" i="3"/>
  <c r="N9150" i="3"/>
  <c r="N9151" i="3"/>
  <c r="N9152" i="3"/>
  <c r="N9153" i="3"/>
  <c r="N9154" i="3"/>
  <c r="N9155" i="3"/>
  <c r="N9156" i="3"/>
  <c r="N9157" i="3"/>
  <c r="N9158" i="3"/>
  <c r="N9159" i="3"/>
  <c r="N9160" i="3"/>
  <c r="N9161" i="3"/>
  <c r="N9162" i="3"/>
  <c r="N9163" i="3"/>
  <c r="N9164" i="3"/>
  <c r="N9165" i="3"/>
  <c r="N9166" i="3"/>
  <c r="N9167" i="3"/>
  <c r="N9168" i="3"/>
  <c r="N9169" i="3"/>
  <c r="N9170" i="3"/>
  <c r="N9171" i="3"/>
  <c r="N9172" i="3"/>
  <c r="N9173" i="3"/>
  <c r="N9174" i="3"/>
  <c r="N9175" i="3"/>
  <c r="N9176" i="3"/>
  <c r="N9177" i="3"/>
  <c r="N9178" i="3"/>
  <c r="N9179" i="3"/>
  <c r="N9180" i="3"/>
  <c r="N9181" i="3"/>
  <c r="N9182" i="3"/>
  <c r="N9183" i="3"/>
  <c r="N9184" i="3"/>
  <c r="N9185" i="3"/>
  <c r="N9186" i="3"/>
  <c r="N9187" i="3"/>
  <c r="N9188" i="3"/>
  <c r="N9189" i="3"/>
  <c r="N9190" i="3"/>
  <c r="N9191" i="3"/>
  <c r="N9192" i="3"/>
  <c r="N9193" i="3"/>
  <c r="N9194" i="3"/>
  <c r="N9195" i="3"/>
  <c r="N9196" i="3"/>
  <c r="N9197" i="3"/>
  <c r="N9198" i="3"/>
  <c r="N9199" i="3"/>
  <c r="N9200" i="3"/>
  <c r="N9201" i="3"/>
  <c r="N9202" i="3"/>
  <c r="N9203" i="3"/>
  <c r="N9204" i="3"/>
  <c r="N9205" i="3"/>
  <c r="N9206" i="3"/>
  <c r="N9207" i="3"/>
  <c r="N9208" i="3"/>
  <c r="N9209" i="3"/>
  <c r="N9210" i="3"/>
  <c r="N9211" i="3"/>
  <c r="N9212" i="3"/>
  <c r="N9213" i="3"/>
  <c r="N9214" i="3"/>
  <c r="N9215" i="3"/>
  <c r="N9216" i="3"/>
  <c r="N9217" i="3"/>
  <c r="N9218" i="3"/>
  <c r="N9219" i="3"/>
  <c r="N9220" i="3"/>
  <c r="N9221" i="3"/>
  <c r="N9222" i="3"/>
  <c r="N9223" i="3"/>
  <c r="N9224" i="3"/>
  <c r="N9225" i="3"/>
  <c r="N9226" i="3"/>
  <c r="N9227" i="3"/>
  <c r="N9228" i="3"/>
  <c r="N9229" i="3"/>
  <c r="N9230" i="3"/>
  <c r="N9231" i="3"/>
  <c r="N9232" i="3"/>
  <c r="N9233" i="3"/>
  <c r="N9234" i="3"/>
  <c r="N9235" i="3"/>
  <c r="N9236" i="3"/>
  <c r="N9237" i="3"/>
  <c r="N9238" i="3"/>
  <c r="N9239" i="3"/>
  <c r="N9240" i="3"/>
  <c r="N9241" i="3"/>
  <c r="N9242" i="3"/>
  <c r="N9243" i="3"/>
  <c r="N9244" i="3"/>
  <c r="N9245" i="3"/>
  <c r="N9246" i="3"/>
  <c r="N9247" i="3"/>
  <c r="N9248" i="3"/>
  <c r="N9249" i="3"/>
  <c r="N9250" i="3"/>
  <c r="N9251" i="3"/>
  <c r="N9252" i="3"/>
  <c r="N9253" i="3"/>
  <c r="N9254" i="3"/>
  <c r="N9255" i="3"/>
  <c r="N9256" i="3"/>
  <c r="N9257" i="3"/>
  <c r="N9258" i="3"/>
  <c r="N9259" i="3"/>
  <c r="N9260" i="3"/>
  <c r="N9261" i="3"/>
  <c r="N9262" i="3"/>
  <c r="N9263" i="3"/>
  <c r="N9264" i="3"/>
  <c r="N9265" i="3"/>
  <c r="N9266" i="3"/>
  <c r="N9267" i="3"/>
  <c r="N9268" i="3"/>
  <c r="N9269" i="3"/>
  <c r="N9270" i="3"/>
  <c r="N9271" i="3"/>
  <c r="N9272" i="3"/>
  <c r="N9273" i="3"/>
  <c r="N9274" i="3"/>
  <c r="N9275" i="3"/>
  <c r="N9276" i="3"/>
  <c r="N9277" i="3"/>
  <c r="N9278" i="3"/>
  <c r="N9279" i="3"/>
  <c r="N9280" i="3"/>
  <c r="N9281" i="3"/>
  <c r="N9282" i="3"/>
  <c r="N9283" i="3"/>
  <c r="N9284" i="3"/>
  <c r="N9285" i="3"/>
  <c r="N9286" i="3"/>
  <c r="N9287" i="3"/>
  <c r="N9288" i="3"/>
  <c r="N9289" i="3"/>
  <c r="N9290" i="3"/>
  <c r="N9291" i="3"/>
  <c r="N9292" i="3"/>
  <c r="N9293" i="3"/>
  <c r="N9294" i="3"/>
  <c r="N9295" i="3"/>
  <c r="N9296" i="3"/>
  <c r="N9297" i="3"/>
  <c r="N9298" i="3"/>
  <c r="N9299" i="3"/>
  <c r="N9300" i="3"/>
  <c r="N9301" i="3"/>
  <c r="N9302" i="3"/>
  <c r="N9303" i="3"/>
  <c r="N9304" i="3"/>
  <c r="N9305" i="3"/>
  <c r="N9306" i="3"/>
  <c r="N9307" i="3"/>
  <c r="N9308" i="3"/>
  <c r="N9309" i="3"/>
  <c r="N9310" i="3"/>
  <c r="N9311" i="3"/>
  <c r="N9312" i="3"/>
  <c r="N9313" i="3"/>
  <c r="N9314" i="3"/>
  <c r="N9315" i="3"/>
  <c r="N9316" i="3"/>
  <c r="N9317" i="3"/>
  <c r="N9318" i="3"/>
  <c r="N9319" i="3"/>
  <c r="N9320" i="3"/>
  <c r="N9321" i="3"/>
  <c r="N9322" i="3"/>
  <c r="N9323" i="3"/>
  <c r="N9324" i="3"/>
  <c r="N9325" i="3"/>
  <c r="N9326" i="3"/>
  <c r="N9327" i="3"/>
  <c r="N9328" i="3"/>
  <c r="N9329" i="3"/>
  <c r="N9330" i="3"/>
  <c r="N9331" i="3"/>
  <c r="N9332" i="3"/>
  <c r="N9333" i="3"/>
  <c r="N9334" i="3"/>
  <c r="N9335" i="3"/>
  <c r="N9336" i="3"/>
  <c r="N9337" i="3"/>
  <c r="N9338" i="3"/>
  <c r="N9339" i="3"/>
  <c r="N9340" i="3"/>
  <c r="N9341" i="3"/>
  <c r="N9342" i="3"/>
  <c r="N9343" i="3"/>
  <c r="N9344" i="3"/>
  <c r="N9345" i="3"/>
  <c r="N9346" i="3"/>
  <c r="N9347" i="3"/>
  <c r="N9348" i="3"/>
  <c r="N9349" i="3"/>
  <c r="N9350" i="3"/>
  <c r="N9351" i="3"/>
  <c r="N9352" i="3"/>
  <c r="N9353" i="3"/>
  <c r="N9354" i="3"/>
  <c r="N9355" i="3"/>
  <c r="N9356" i="3"/>
  <c r="N9357" i="3"/>
  <c r="N9358" i="3"/>
  <c r="N9359" i="3"/>
  <c r="N9360" i="3"/>
  <c r="N9361" i="3"/>
  <c r="N9362" i="3"/>
  <c r="N9363" i="3"/>
  <c r="N9364" i="3"/>
  <c r="N9365" i="3"/>
  <c r="N9366" i="3"/>
  <c r="N9367" i="3"/>
  <c r="N9368" i="3"/>
  <c r="N9369" i="3"/>
  <c r="N9370" i="3"/>
  <c r="N9371" i="3"/>
  <c r="N9372" i="3"/>
  <c r="N9373" i="3"/>
  <c r="N9374" i="3"/>
  <c r="N9375" i="3"/>
  <c r="N9376" i="3"/>
  <c r="N9377" i="3"/>
  <c r="N9378" i="3"/>
  <c r="N9379" i="3"/>
  <c r="N9380" i="3"/>
  <c r="N9381" i="3"/>
  <c r="N9382" i="3"/>
  <c r="N9383" i="3"/>
  <c r="N9384" i="3"/>
  <c r="N9385" i="3"/>
  <c r="N9386" i="3"/>
  <c r="N9387" i="3"/>
  <c r="N9388" i="3"/>
  <c r="N9389" i="3"/>
  <c r="N9390" i="3"/>
  <c r="N9391" i="3"/>
  <c r="N9392" i="3"/>
  <c r="N9393" i="3"/>
  <c r="N9394" i="3"/>
  <c r="N9395" i="3"/>
  <c r="N9396" i="3"/>
  <c r="N9397" i="3"/>
  <c r="N9398" i="3"/>
  <c r="N9399" i="3"/>
  <c r="N9400" i="3"/>
  <c r="N9401" i="3"/>
  <c r="N9402" i="3"/>
  <c r="N9403" i="3"/>
  <c r="N9404" i="3"/>
  <c r="N9405" i="3"/>
  <c r="N9406" i="3"/>
  <c r="N9407" i="3"/>
  <c r="N9408" i="3"/>
  <c r="N9409" i="3"/>
  <c r="N9410" i="3"/>
  <c r="N9411" i="3"/>
  <c r="N9412" i="3"/>
  <c r="N9413" i="3"/>
  <c r="N9414" i="3"/>
  <c r="N9415" i="3"/>
  <c r="N9416" i="3"/>
  <c r="N9417" i="3"/>
  <c r="N9418" i="3"/>
  <c r="N9419" i="3"/>
  <c r="N9420" i="3"/>
  <c r="N9421" i="3"/>
  <c r="N9422" i="3"/>
  <c r="N9423" i="3"/>
  <c r="N9424" i="3"/>
  <c r="N9425" i="3"/>
  <c r="N9426" i="3"/>
  <c r="N9427" i="3"/>
  <c r="N9428" i="3"/>
  <c r="N9429" i="3"/>
  <c r="N9430" i="3"/>
  <c r="N9431" i="3"/>
  <c r="N9432" i="3"/>
  <c r="N9433" i="3"/>
  <c r="N9434" i="3"/>
  <c r="N9435" i="3"/>
  <c r="N9436" i="3"/>
  <c r="N9437" i="3"/>
  <c r="N9438" i="3"/>
  <c r="N9439" i="3"/>
  <c r="N9440" i="3"/>
  <c r="N9441" i="3"/>
  <c r="N9442" i="3"/>
  <c r="N9443" i="3"/>
  <c r="N9444" i="3"/>
  <c r="N9445" i="3"/>
  <c r="N9446" i="3"/>
  <c r="N9447" i="3"/>
  <c r="N9448" i="3"/>
  <c r="N9449" i="3"/>
  <c r="N9450" i="3"/>
  <c r="N9451" i="3"/>
  <c r="N9452" i="3"/>
  <c r="N9453" i="3"/>
  <c r="N9454" i="3"/>
  <c r="N9455" i="3"/>
  <c r="N9456" i="3"/>
  <c r="N9457" i="3"/>
  <c r="N9458" i="3"/>
  <c r="N9459" i="3"/>
  <c r="N9460" i="3"/>
  <c r="N9461" i="3"/>
  <c r="N9462" i="3"/>
  <c r="N9463" i="3"/>
  <c r="N9464" i="3"/>
  <c r="N9465" i="3"/>
  <c r="N9466" i="3"/>
  <c r="N9467" i="3"/>
  <c r="N9468" i="3"/>
  <c r="N9469" i="3"/>
  <c r="N9470" i="3"/>
  <c r="N9471" i="3"/>
  <c r="N9472" i="3"/>
  <c r="N9473" i="3"/>
  <c r="N9474" i="3"/>
  <c r="N9475" i="3"/>
  <c r="N9476" i="3"/>
  <c r="N9477" i="3"/>
  <c r="N9478" i="3"/>
  <c r="N9479" i="3"/>
  <c r="N9480" i="3"/>
  <c r="N9481" i="3"/>
  <c r="N9482" i="3"/>
  <c r="N9483" i="3"/>
  <c r="N9484" i="3"/>
  <c r="N9485" i="3"/>
  <c r="N9486" i="3"/>
  <c r="N9487" i="3"/>
  <c r="N9488" i="3"/>
  <c r="N9489" i="3"/>
  <c r="N9490" i="3"/>
  <c r="N9491" i="3"/>
  <c r="N9492" i="3"/>
  <c r="N9493" i="3"/>
  <c r="N9494" i="3"/>
  <c r="N9495" i="3"/>
  <c r="N9496" i="3"/>
  <c r="N9497" i="3"/>
  <c r="N9498" i="3"/>
  <c r="N9499" i="3"/>
  <c r="N9500" i="3"/>
  <c r="N9501" i="3"/>
  <c r="N9502" i="3"/>
  <c r="N9503" i="3"/>
  <c r="N9504" i="3"/>
  <c r="N9505" i="3"/>
  <c r="N9506" i="3"/>
  <c r="N9507" i="3"/>
  <c r="N9508" i="3"/>
  <c r="N9509" i="3"/>
  <c r="N9510" i="3"/>
  <c r="N9511" i="3"/>
  <c r="N9512" i="3"/>
  <c r="N9513" i="3"/>
  <c r="N9514" i="3"/>
  <c r="N9515" i="3"/>
  <c r="N9516" i="3"/>
  <c r="N9517" i="3"/>
  <c r="N9518" i="3"/>
  <c r="N9519" i="3"/>
  <c r="N9520" i="3"/>
  <c r="N9521" i="3"/>
  <c r="N9522" i="3"/>
  <c r="N9523" i="3"/>
  <c r="N9524" i="3"/>
  <c r="N9525" i="3"/>
  <c r="N9526" i="3"/>
  <c r="N9527" i="3"/>
  <c r="N9528" i="3"/>
  <c r="N9529" i="3"/>
  <c r="N9530" i="3"/>
  <c r="N9531" i="3"/>
  <c r="N9532" i="3"/>
  <c r="N9533" i="3"/>
  <c r="N9534" i="3"/>
  <c r="N9535" i="3"/>
  <c r="N9536" i="3"/>
  <c r="N9537" i="3"/>
  <c r="N9538" i="3"/>
  <c r="N9539" i="3"/>
  <c r="N9540" i="3"/>
  <c r="N9541" i="3"/>
  <c r="N9542" i="3"/>
  <c r="N9543" i="3"/>
  <c r="N9544" i="3"/>
  <c r="N9545" i="3"/>
  <c r="N9546" i="3"/>
  <c r="N9547" i="3"/>
  <c r="N9548" i="3"/>
  <c r="N9549" i="3"/>
  <c r="N9550" i="3"/>
  <c r="N9551" i="3"/>
  <c r="N9552" i="3"/>
  <c r="N9553" i="3"/>
  <c r="N9554" i="3"/>
  <c r="N9555" i="3"/>
  <c r="N9556" i="3"/>
  <c r="N9557" i="3"/>
  <c r="N9558" i="3"/>
  <c r="N9559" i="3"/>
  <c r="N9560" i="3"/>
  <c r="N9561" i="3"/>
  <c r="N9562" i="3"/>
  <c r="N9563" i="3"/>
  <c r="N9564" i="3"/>
  <c r="N9565" i="3"/>
  <c r="N9566" i="3"/>
  <c r="N9567" i="3"/>
  <c r="N9568" i="3"/>
  <c r="N9569" i="3"/>
  <c r="N9570" i="3"/>
  <c r="N9571" i="3"/>
  <c r="N9572" i="3"/>
  <c r="N9573" i="3"/>
  <c r="N9574" i="3"/>
  <c r="N9575" i="3"/>
  <c r="N9576" i="3"/>
  <c r="N9577" i="3"/>
  <c r="N9578" i="3"/>
  <c r="N9579" i="3"/>
  <c r="N9580" i="3"/>
  <c r="N9581" i="3"/>
  <c r="N9582" i="3"/>
  <c r="N9583" i="3"/>
  <c r="N9584" i="3"/>
  <c r="N9585" i="3"/>
  <c r="N9586" i="3"/>
  <c r="N9587" i="3"/>
  <c r="N9588" i="3"/>
  <c r="N9589" i="3"/>
  <c r="N9590" i="3"/>
  <c r="N9591" i="3"/>
  <c r="N9592" i="3"/>
  <c r="N9593" i="3"/>
  <c r="N9594" i="3"/>
  <c r="N9595" i="3"/>
  <c r="N9596" i="3"/>
  <c r="N9597" i="3"/>
  <c r="N9598" i="3"/>
  <c r="N9599" i="3"/>
  <c r="N9600" i="3"/>
  <c r="N9601" i="3"/>
  <c r="N9602" i="3"/>
  <c r="N9603" i="3"/>
  <c r="N9604" i="3"/>
  <c r="N9605" i="3"/>
  <c r="N9606" i="3"/>
  <c r="N9607" i="3"/>
  <c r="N9608" i="3"/>
  <c r="N9609" i="3"/>
  <c r="N9610" i="3"/>
  <c r="N9611" i="3"/>
  <c r="N9612" i="3"/>
  <c r="N9613" i="3"/>
  <c r="N9614" i="3"/>
  <c r="N9615" i="3"/>
  <c r="N9616" i="3"/>
  <c r="N9617" i="3"/>
  <c r="N9618" i="3"/>
  <c r="N9619" i="3"/>
  <c r="N9620" i="3"/>
  <c r="N9621" i="3"/>
  <c r="N9622" i="3"/>
  <c r="N9623" i="3"/>
  <c r="N9624" i="3"/>
  <c r="N9625" i="3"/>
  <c r="N9626" i="3"/>
  <c r="N9627" i="3"/>
  <c r="N9628" i="3"/>
  <c r="N9629" i="3"/>
  <c r="N9630" i="3"/>
  <c r="N9631" i="3"/>
  <c r="N9632" i="3"/>
  <c r="N9633" i="3"/>
  <c r="N9634" i="3"/>
  <c r="N9635" i="3"/>
  <c r="N9636" i="3"/>
  <c r="N9637" i="3"/>
  <c r="N9638" i="3"/>
  <c r="N9639" i="3"/>
  <c r="N9640" i="3"/>
  <c r="N9641" i="3"/>
  <c r="N9642" i="3"/>
  <c r="N9643" i="3"/>
  <c r="N9644" i="3"/>
  <c r="N9645" i="3"/>
  <c r="N9646" i="3"/>
  <c r="N9647" i="3"/>
  <c r="N9648" i="3"/>
  <c r="N9649" i="3"/>
  <c r="N9650" i="3"/>
  <c r="N9651" i="3"/>
  <c r="N9652" i="3"/>
  <c r="N9653" i="3"/>
  <c r="N9654" i="3"/>
  <c r="N9655" i="3"/>
  <c r="N9656" i="3"/>
  <c r="N9657" i="3"/>
  <c r="N9658" i="3"/>
  <c r="N9659" i="3"/>
  <c r="N9660" i="3"/>
  <c r="N9661" i="3"/>
  <c r="N9662" i="3"/>
  <c r="N9663" i="3"/>
  <c r="N9664" i="3"/>
  <c r="N9665" i="3"/>
  <c r="N9666" i="3"/>
  <c r="N9667" i="3"/>
  <c r="N9668" i="3"/>
  <c r="N9669" i="3"/>
  <c r="N9670" i="3"/>
  <c r="N9671" i="3"/>
  <c r="N9672" i="3"/>
  <c r="N9673" i="3"/>
  <c r="N9674" i="3"/>
  <c r="N9675" i="3"/>
  <c r="N9676" i="3"/>
  <c r="N9677" i="3"/>
  <c r="N9678" i="3"/>
  <c r="N9679" i="3"/>
  <c r="N9680" i="3"/>
  <c r="N9681" i="3"/>
  <c r="N9682" i="3"/>
  <c r="N9683" i="3"/>
  <c r="N9684" i="3"/>
  <c r="N9685" i="3"/>
  <c r="N9686" i="3"/>
  <c r="N9687" i="3"/>
  <c r="N9688" i="3"/>
  <c r="N9689" i="3"/>
  <c r="N9690" i="3"/>
  <c r="N9691" i="3"/>
  <c r="N9692" i="3"/>
  <c r="N9693" i="3"/>
  <c r="N9694" i="3"/>
  <c r="N9695" i="3"/>
  <c r="N9696" i="3"/>
  <c r="N9697" i="3"/>
  <c r="N9698" i="3"/>
  <c r="N9699" i="3"/>
  <c r="N9700" i="3"/>
  <c r="N9701" i="3"/>
  <c r="N9702" i="3"/>
  <c r="N9703" i="3"/>
  <c r="N9704" i="3"/>
  <c r="N9705" i="3"/>
  <c r="N9706" i="3"/>
  <c r="N9707" i="3"/>
  <c r="N9708" i="3"/>
  <c r="N9709" i="3"/>
  <c r="N9710" i="3"/>
  <c r="N9711" i="3"/>
  <c r="N9712" i="3"/>
  <c r="N9713" i="3"/>
  <c r="N9714" i="3"/>
  <c r="N9715" i="3"/>
  <c r="N9716" i="3"/>
  <c r="N9717" i="3"/>
  <c r="N9718" i="3"/>
  <c r="N9719" i="3"/>
  <c r="N9720" i="3"/>
  <c r="N9721" i="3"/>
  <c r="N9722" i="3"/>
  <c r="N9723" i="3"/>
  <c r="N9724" i="3"/>
  <c r="N9725" i="3"/>
  <c r="N9726" i="3"/>
  <c r="N9727" i="3"/>
  <c r="N9728" i="3"/>
  <c r="N9729" i="3"/>
  <c r="N9730" i="3"/>
  <c r="N9731" i="3"/>
  <c r="N9732" i="3"/>
  <c r="N9733" i="3"/>
  <c r="N9734" i="3"/>
  <c r="N9735" i="3"/>
  <c r="N9736" i="3"/>
  <c r="N9737" i="3"/>
  <c r="N9738" i="3"/>
  <c r="N9739" i="3"/>
  <c r="N9740" i="3"/>
  <c r="N9741" i="3"/>
  <c r="N9742" i="3"/>
  <c r="N9743" i="3"/>
  <c r="N9744" i="3"/>
  <c r="N9745" i="3"/>
  <c r="N9746" i="3"/>
  <c r="N9747" i="3"/>
  <c r="N9748" i="3"/>
  <c r="N9749" i="3"/>
  <c r="N9750" i="3"/>
  <c r="N9751" i="3"/>
  <c r="N9752" i="3"/>
  <c r="N9753" i="3"/>
  <c r="N9754" i="3"/>
  <c r="N9755" i="3"/>
  <c r="N9756" i="3"/>
  <c r="N9757" i="3"/>
  <c r="N9758" i="3"/>
  <c r="N9759" i="3"/>
  <c r="N9760" i="3"/>
  <c r="N9761" i="3"/>
  <c r="N9762" i="3"/>
  <c r="N9763" i="3"/>
  <c r="N9764" i="3"/>
  <c r="N9765" i="3"/>
  <c r="N9766" i="3"/>
  <c r="N9767" i="3"/>
  <c r="N9768" i="3"/>
  <c r="N9769" i="3"/>
  <c r="N9770" i="3"/>
  <c r="N9771" i="3"/>
  <c r="N9772" i="3"/>
  <c r="N9773" i="3"/>
  <c r="N9774" i="3"/>
  <c r="N9775" i="3"/>
  <c r="N9776" i="3"/>
  <c r="N9777" i="3"/>
  <c r="N9778" i="3"/>
  <c r="N9779" i="3"/>
  <c r="N9780" i="3"/>
  <c r="N9781" i="3"/>
  <c r="N9782" i="3"/>
  <c r="N9783" i="3"/>
  <c r="N9784" i="3"/>
  <c r="N9785" i="3"/>
  <c r="N9786" i="3"/>
  <c r="N9787" i="3"/>
  <c r="N9788" i="3"/>
  <c r="N9789" i="3"/>
  <c r="N9790" i="3"/>
  <c r="N9791" i="3"/>
  <c r="N9792" i="3"/>
  <c r="N9793" i="3"/>
  <c r="N9794" i="3"/>
  <c r="N9795" i="3"/>
  <c r="N9796" i="3"/>
  <c r="N9797" i="3"/>
  <c r="N9798" i="3"/>
  <c r="N9799" i="3"/>
  <c r="N9800" i="3"/>
  <c r="N9801" i="3"/>
  <c r="N9802" i="3"/>
  <c r="N9803" i="3"/>
  <c r="N9804" i="3"/>
  <c r="N9805" i="3"/>
  <c r="N9806" i="3"/>
  <c r="N9807" i="3"/>
  <c r="N9808" i="3"/>
  <c r="N9809" i="3"/>
  <c r="N9810" i="3"/>
  <c r="N9811" i="3"/>
  <c r="N9812" i="3"/>
  <c r="N9813" i="3"/>
  <c r="N9814" i="3"/>
  <c r="N9815" i="3"/>
  <c r="N9816" i="3"/>
  <c r="N9817" i="3"/>
  <c r="N9818" i="3"/>
  <c r="N9819" i="3"/>
  <c r="N9820" i="3"/>
  <c r="N9821" i="3"/>
  <c r="N9822" i="3"/>
  <c r="N9823" i="3"/>
  <c r="N9824" i="3"/>
  <c r="N9825" i="3"/>
  <c r="N9826" i="3"/>
  <c r="N9827" i="3"/>
  <c r="N9828" i="3"/>
  <c r="N9829" i="3"/>
  <c r="N9830" i="3"/>
  <c r="N9831" i="3"/>
  <c r="N9832" i="3"/>
  <c r="N9833" i="3"/>
  <c r="N9834" i="3"/>
  <c r="N9835" i="3"/>
  <c r="N9836" i="3"/>
  <c r="N9837" i="3"/>
  <c r="N9838" i="3"/>
  <c r="N9839" i="3"/>
  <c r="N9840" i="3"/>
  <c r="N9841" i="3"/>
  <c r="N9842" i="3"/>
  <c r="N9843" i="3"/>
  <c r="N9844" i="3"/>
  <c r="N9845" i="3"/>
  <c r="N9846" i="3"/>
  <c r="N9847" i="3"/>
  <c r="N9848" i="3"/>
  <c r="N9849" i="3"/>
  <c r="N9850" i="3"/>
  <c r="N9851" i="3"/>
  <c r="N9852" i="3"/>
  <c r="N9853" i="3"/>
  <c r="N9854" i="3"/>
  <c r="N9855" i="3"/>
  <c r="N9856" i="3"/>
  <c r="N9857" i="3"/>
  <c r="N9858" i="3"/>
  <c r="N9859" i="3"/>
  <c r="N9860" i="3"/>
  <c r="N9861" i="3"/>
  <c r="N9862" i="3"/>
  <c r="N9863" i="3"/>
  <c r="N9864" i="3"/>
  <c r="N9865" i="3"/>
  <c r="N9866" i="3"/>
  <c r="N9867" i="3"/>
  <c r="N9868" i="3"/>
  <c r="N9869" i="3"/>
  <c r="N9870" i="3"/>
  <c r="N9871" i="3"/>
  <c r="N9872" i="3"/>
  <c r="N9873" i="3"/>
  <c r="N9874" i="3"/>
  <c r="N9875" i="3"/>
  <c r="N9876" i="3"/>
  <c r="N9877" i="3"/>
  <c r="N9878" i="3"/>
  <c r="N9879" i="3"/>
  <c r="N9880" i="3"/>
  <c r="N9881" i="3"/>
  <c r="N9882" i="3"/>
  <c r="N9883" i="3"/>
  <c r="N9884" i="3"/>
  <c r="N9885" i="3"/>
  <c r="N9886" i="3"/>
  <c r="N9887" i="3"/>
  <c r="N9888" i="3"/>
  <c r="N9889" i="3"/>
  <c r="N9890" i="3"/>
  <c r="N9891" i="3"/>
  <c r="N9892" i="3"/>
  <c r="N9893" i="3"/>
  <c r="N9894" i="3"/>
  <c r="N9895" i="3"/>
  <c r="N9896" i="3"/>
  <c r="N9897" i="3"/>
  <c r="N9898" i="3"/>
  <c r="N9899" i="3"/>
  <c r="N9900" i="3"/>
  <c r="N9901" i="3"/>
  <c r="N9902" i="3"/>
  <c r="N9903" i="3"/>
  <c r="N9904" i="3"/>
  <c r="N9905" i="3"/>
  <c r="N9906" i="3"/>
  <c r="N9907" i="3"/>
  <c r="N9908" i="3"/>
  <c r="N9909" i="3"/>
  <c r="N9910" i="3"/>
  <c r="N9911" i="3"/>
  <c r="N9912" i="3"/>
  <c r="N9913" i="3"/>
  <c r="N9914" i="3"/>
  <c r="N9915" i="3"/>
  <c r="N9916" i="3"/>
  <c r="N9917" i="3"/>
  <c r="N9918" i="3"/>
  <c r="N9919" i="3"/>
  <c r="N9920" i="3"/>
  <c r="N9921" i="3"/>
  <c r="N9922" i="3"/>
  <c r="N9923" i="3"/>
  <c r="N9924" i="3"/>
  <c r="N9925" i="3"/>
  <c r="N9926" i="3"/>
  <c r="N9927" i="3"/>
  <c r="N9928" i="3"/>
  <c r="N9929" i="3"/>
  <c r="N9930" i="3"/>
  <c r="N9931" i="3"/>
  <c r="N9932" i="3"/>
  <c r="N9933" i="3"/>
  <c r="N9934" i="3"/>
  <c r="N9935" i="3"/>
  <c r="N9936" i="3"/>
  <c r="N9937" i="3"/>
  <c r="N9938" i="3"/>
  <c r="N9939" i="3"/>
  <c r="N9940" i="3"/>
  <c r="N9941" i="3"/>
  <c r="N9942" i="3"/>
  <c r="N9943" i="3"/>
  <c r="N9944" i="3"/>
  <c r="N9945" i="3"/>
  <c r="N9946" i="3"/>
  <c r="N9947" i="3"/>
  <c r="N9948" i="3"/>
  <c r="N9949" i="3"/>
  <c r="N9950" i="3"/>
  <c r="N9951" i="3"/>
  <c r="N9952" i="3"/>
  <c r="N9953" i="3"/>
  <c r="N9954" i="3"/>
  <c r="N9955" i="3"/>
  <c r="N9956" i="3"/>
  <c r="N9957" i="3"/>
  <c r="N9958" i="3"/>
  <c r="N9959" i="3"/>
  <c r="N9960" i="3"/>
  <c r="N9961" i="3"/>
  <c r="N9962" i="3"/>
  <c r="N9963" i="3"/>
  <c r="N9964" i="3"/>
  <c r="N9965" i="3"/>
  <c r="N9966" i="3"/>
  <c r="N9967" i="3"/>
  <c r="N9968" i="3"/>
  <c r="N9969" i="3"/>
  <c r="N9970" i="3"/>
  <c r="N9971" i="3"/>
  <c r="N9972" i="3"/>
  <c r="N9973" i="3"/>
  <c r="N9974" i="3"/>
  <c r="N9975" i="3"/>
  <c r="N9976" i="3"/>
  <c r="N9977" i="3"/>
  <c r="N9978" i="3"/>
  <c r="N9979" i="3"/>
  <c r="N9980" i="3"/>
  <c r="N9981" i="3"/>
  <c r="N9982" i="3"/>
  <c r="N9983" i="3"/>
  <c r="N9984" i="3"/>
  <c r="N9985" i="3"/>
  <c r="N9986" i="3"/>
  <c r="N9987" i="3"/>
  <c r="N9988" i="3"/>
  <c r="N9989" i="3"/>
  <c r="N9990" i="3"/>
  <c r="N9991" i="3"/>
  <c r="N9992" i="3"/>
  <c r="N9993" i="3"/>
  <c r="N9994" i="3"/>
  <c r="N9995" i="3"/>
  <c r="N9996" i="3"/>
  <c r="N9997" i="3"/>
  <c r="N9998" i="3"/>
  <c r="N9999" i="3"/>
  <c r="N10000" i="3"/>
  <c r="N10001" i="3"/>
  <c r="N2" i="3"/>
  <c r="O3" i="3"/>
  <c r="P3" i="3" s="1"/>
  <c r="O4" i="3"/>
  <c r="P4" i="3" s="1"/>
  <c r="O5" i="3"/>
  <c r="P5" i="3" s="1"/>
  <c r="O6" i="3"/>
  <c r="P6" i="3" s="1"/>
  <c r="O7" i="3"/>
  <c r="P7" i="3" s="1"/>
  <c r="O8" i="3"/>
  <c r="P8" i="3" s="1"/>
  <c r="O9" i="3"/>
  <c r="P9" i="3" s="1"/>
  <c r="O10" i="3"/>
  <c r="P10" i="3" s="1"/>
  <c r="O11" i="3"/>
  <c r="P11" i="3" s="1"/>
  <c r="O12" i="3"/>
  <c r="P12" i="3" s="1"/>
  <c r="O13" i="3"/>
  <c r="P13" i="3" s="1"/>
  <c r="O14" i="3"/>
  <c r="P14" i="3" s="1"/>
  <c r="O15" i="3"/>
  <c r="P15" i="3" s="1"/>
  <c r="O16" i="3"/>
  <c r="P16" i="3" s="1"/>
  <c r="O17" i="3"/>
  <c r="P17" i="3" s="1"/>
  <c r="O18" i="3"/>
  <c r="P18" i="3" s="1"/>
  <c r="O19" i="3"/>
  <c r="P19" i="3" s="1"/>
  <c r="O20" i="3"/>
  <c r="P20" i="3" s="1"/>
  <c r="O21" i="3"/>
  <c r="P21" i="3" s="1"/>
  <c r="O22" i="3"/>
  <c r="P22" i="3" s="1"/>
  <c r="O23" i="3"/>
  <c r="P23" i="3" s="1"/>
  <c r="O24" i="3"/>
  <c r="P24" i="3" s="1"/>
  <c r="O25" i="3"/>
  <c r="P25" i="3" s="1"/>
  <c r="O26" i="3"/>
  <c r="P26" i="3" s="1"/>
  <c r="O27" i="3"/>
  <c r="P27" i="3" s="1"/>
  <c r="O28" i="3"/>
  <c r="P28" i="3" s="1"/>
  <c r="O29" i="3"/>
  <c r="P29" i="3" s="1"/>
  <c r="O30" i="3"/>
  <c r="P30" i="3" s="1"/>
  <c r="O31" i="3"/>
  <c r="P31" i="3" s="1"/>
  <c r="O32" i="3"/>
  <c r="P32" i="3" s="1"/>
  <c r="O33" i="3"/>
  <c r="P33" i="3" s="1"/>
  <c r="O34" i="3"/>
  <c r="P34" i="3" s="1"/>
  <c r="O35" i="3"/>
  <c r="P35" i="3" s="1"/>
  <c r="O36" i="3"/>
  <c r="P36" i="3" s="1"/>
  <c r="O37" i="3"/>
  <c r="P37" i="3" s="1"/>
  <c r="O38" i="3"/>
  <c r="P38" i="3" s="1"/>
  <c r="O39" i="3"/>
  <c r="P39" i="3" s="1"/>
  <c r="O40" i="3"/>
  <c r="P40" i="3" s="1"/>
  <c r="O41" i="3"/>
  <c r="P41" i="3" s="1"/>
  <c r="O42" i="3"/>
  <c r="P42" i="3" s="1"/>
  <c r="O43" i="3"/>
  <c r="P43" i="3" s="1"/>
  <c r="O44" i="3"/>
  <c r="P44" i="3" s="1"/>
  <c r="O45" i="3"/>
  <c r="P45" i="3" s="1"/>
  <c r="O46" i="3"/>
  <c r="P46" i="3" s="1"/>
  <c r="O47" i="3"/>
  <c r="P47" i="3" s="1"/>
  <c r="O48" i="3"/>
  <c r="P48" i="3" s="1"/>
  <c r="O49" i="3"/>
  <c r="P49" i="3" s="1"/>
  <c r="O50" i="3"/>
  <c r="P50" i="3" s="1"/>
  <c r="O51" i="3"/>
  <c r="P51" i="3" s="1"/>
  <c r="O52" i="3"/>
  <c r="P52" i="3" s="1"/>
  <c r="O53" i="3"/>
  <c r="P53" i="3" s="1"/>
  <c r="O54" i="3"/>
  <c r="P54" i="3" s="1"/>
  <c r="O55" i="3"/>
  <c r="P55" i="3" s="1"/>
  <c r="O56" i="3"/>
  <c r="P56" i="3" s="1"/>
  <c r="O57" i="3"/>
  <c r="P57" i="3" s="1"/>
  <c r="O58" i="3"/>
  <c r="P58" i="3" s="1"/>
  <c r="O59" i="3"/>
  <c r="P59" i="3" s="1"/>
  <c r="O60" i="3"/>
  <c r="P60" i="3" s="1"/>
  <c r="O61" i="3"/>
  <c r="P61" i="3" s="1"/>
  <c r="O62" i="3"/>
  <c r="P62" i="3" s="1"/>
  <c r="O63" i="3"/>
  <c r="P63" i="3" s="1"/>
  <c r="O64" i="3"/>
  <c r="P64" i="3" s="1"/>
  <c r="O65" i="3"/>
  <c r="P65" i="3" s="1"/>
  <c r="O66" i="3"/>
  <c r="P66" i="3" s="1"/>
  <c r="O67" i="3"/>
  <c r="P67" i="3" s="1"/>
  <c r="O68" i="3"/>
  <c r="P68" i="3" s="1"/>
  <c r="O69" i="3"/>
  <c r="P69" i="3" s="1"/>
  <c r="O70" i="3"/>
  <c r="P70" i="3" s="1"/>
  <c r="O71" i="3"/>
  <c r="P71" i="3" s="1"/>
  <c r="O72" i="3"/>
  <c r="P72" i="3" s="1"/>
  <c r="O73" i="3"/>
  <c r="P73" i="3" s="1"/>
  <c r="O74" i="3"/>
  <c r="P74" i="3" s="1"/>
  <c r="O75" i="3"/>
  <c r="P75" i="3" s="1"/>
  <c r="O76" i="3"/>
  <c r="P76" i="3" s="1"/>
  <c r="O77" i="3"/>
  <c r="P77" i="3" s="1"/>
  <c r="O78" i="3"/>
  <c r="P78" i="3" s="1"/>
  <c r="O79" i="3"/>
  <c r="P79" i="3" s="1"/>
  <c r="O80" i="3"/>
  <c r="P80" i="3" s="1"/>
  <c r="O81" i="3"/>
  <c r="P81" i="3" s="1"/>
  <c r="O82" i="3"/>
  <c r="P82" i="3" s="1"/>
  <c r="O83" i="3"/>
  <c r="P83" i="3" s="1"/>
  <c r="O84" i="3"/>
  <c r="P84" i="3" s="1"/>
  <c r="O85" i="3"/>
  <c r="P85" i="3" s="1"/>
  <c r="O86" i="3"/>
  <c r="P86" i="3" s="1"/>
  <c r="O87" i="3"/>
  <c r="P87" i="3" s="1"/>
  <c r="O88" i="3"/>
  <c r="P88" i="3" s="1"/>
  <c r="O89" i="3"/>
  <c r="P89" i="3" s="1"/>
  <c r="O90" i="3"/>
  <c r="P90" i="3" s="1"/>
  <c r="O91" i="3"/>
  <c r="P91" i="3" s="1"/>
  <c r="O92" i="3"/>
  <c r="P92" i="3" s="1"/>
  <c r="O93" i="3"/>
  <c r="P93" i="3" s="1"/>
  <c r="O94" i="3"/>
  <c r="P94" i="3" s="1"/>
  <c r="O95" i="3"/>
  <c r="P95" i="3" s="1"/>
  <c r="O96" i="3"/>
  <c r="P96" i="3" s="1"/>
  <c r="O97" i="3"/>
  <c r="P97" i="3" s="1"/>
  <c r="O98" i="3"/>
  <c r="P98" i="3" s="1"/>
  <c r="O99" i="3"/>
  <c r="P99" i="3" s="1"/>
  <c r="O100" i="3"/>
  <c r="P100" i="3" s="1"/>
  <c r="O101" i="3"/>
  <c r="P101" i="3" s="1"/>
  <c r="O102" i="3"/>
  <c r="P102" i="3" s="1"/>
  <c r="O103" i="3"/>
  <c r="P103" i="3" s="1"/>
  <c r="O104" i="3"/>
  <c r="P104" i="3" s="1"/>
  <c r="O105" i="3"/>
  <c r="P105" i="3" s="1"/>
  <c r="O106" i="3"/>
  <c r="P106" i="3" s="1"/>
  <c r="O107" i="3"/>
  <c r="P107" i="3" s="1"/>
  <c r="O108" i="3"/>
  <c r="P108" i="3" s="1"/>
  <c r="O109" i="3"/>
  <c r="P109" i="3" s="1"/>
  <c r="O110" i="3"/>
  <c r="P110" i="3" s="1"/>
  <c r="O111" i="3"/>
  <c r="P111" i="3" s="1"/>
  <c r="O112" i="3"/>
  <c r="P112" i="3" s="1"/>
  <c r="O113" i="3"/>
  <c r="P113" i="3" s="1"/>
  <c r="O114" i="3"/>
  <c r="P114" i="3" s="1"/>
  <c r="O115" i="3"/>
  <c r="P115" i="3" s="1"/>
  <c r="O116" i="3"/>
  <c r="P116" i="3" s="1"/>
  <c r="O117" i="3"/>
  <c r="P117" i="3" s="1"/>
  <c r="O118" i="3"/>
  <c r="P118" i="3" s="1"/>
  <c r="O119" i="3"/>
  <c r="P119" i="3" s="1"/>
  <c r="O120" i="3"/>
  <c r="P120" i="3" s="1"/>
  <c r="O121" i="3"/>
  <c r="P121" i="3" s="1"/>
  <c r="O122" i="3"/>
  <c r="P122" i="3" s="1"/>
  <c r="O123" i="3"/>
  <c r="P123" i="3" s="1"/>
  <c r="O124" i="3"/>
  <c r="P124" i="3" s="1"/>
  <c r="O125" i="3"/>
  <c r="P125" i="3" s="1"/>
  <c r="O126" i="3"/>
  <c r="P126" i="3" s="1"/>
  <c r="O127" i="3"/>
  <c r="P127" i="3" s="1"/>
  <c r="O128" i="3"/>
  <c r="P128" i="3" s="1"/>
  <c r="O129" i="3"/>
  <c r="P129" i="3" s="1"/>
  <c r="O130" i="3"/>
  <c r="P130" i="3" s="1"/>
  <c r="O131" i="3"/>
  <c r="P131" i="3" s="1"/>
  <c r="O132" i="3"/>
  <c r="P132" i="3" s="1"/>
  <c r="O133" i="3"/>
  <c r="P133" i="3" s="1"/>
  <c r="O134" i="3"/>
  <c r="P134" i="3" s="1"/>
  <c r="O135" i="3"/>
  <c r="P135" i="3" s="1"/>
  <c r="O136" i="3"/>
  <c r="P136" i="3" s="1"/>
  <c r="O137" i="3"/>
  <c r="P137" i="3" s="1"/>
  <c r="O138" i="3"/>
  <c r="P138" i="3" s="1"/>
  <c r="O139" i="3"/>
  <c r="P139" i="3" s="1"/>
  <c r="O140" i="3"/>
  <c r="P140" i="3" s="1"/>
  <c r="O141" i="3"/>
  <c r="P141" i="3" s="1"/>
  <c r="O142" i="3"/>
  <c r="P142" i="3" s="1"/>
  <c r="O143" i="3"/>
  <c r="P143" i="3" s="1"/>
  <c r="O144" i="3"/>
  <c r="P144" i="3" s="1"/>
  <c r="O145" i="3"/>
  <c r="P145" i="3" s="1"/>
  <c r="O146" i="3"/>
  <c r="P146" i="3" s="1"/>
  <c r="O147" i="3"/>
  <c r="P147" i="3" s="1"/>
  <c r="O148" i="3"/>
  <c r="P148" i="3" s="1"/>
  <c r="O149" i="3"/>
  <c r="P149" i="3" s="1"/>
  <c r="O150" i="3"/>
  <c r="P150" i="3" s="1"/>
  <c r="O151" i="3"/>
  <c r="P151" i="3" s="1"/>
  <c r="O152" i="3"/>
  <c r="P152" i="3" s="1"/>
  <c r="O153" i="3"/>
  <c r="P153" i="3" s="1"/>
  <c r="O154" i="3"/>
  <c r="P154" i="3" s="1"/>
  <c r="O155" i="3"/>
  <c r="P155" i="3" s="1"/>
  <c r="O156" i="3"/>
  <c r="P156" i="3" s="1"/>
  <c r="O157" i="3"/>
  <c r="P157" i="3" s="1"/>
  <c r="O158" i="3"/>
  <c r="P158" i="3" s="1"/>
  <c r="O159" i="3"/>
  <c r="P159" i="3" s="1"/>
  <c r="O160" i="3"/>
  <c r="P160" i="3" s="1"/>
  <c r="O161" i="3"/>
  <c r="P161" i="3" s="1"/>
  <c r="O162" i="3"/>
  <c r="P162" i="3" s="1"/>
  <c r="O163" i="3"/>
  <c r="P163" i="3" s="1"/>
  <c r="O164" i="3"/>
  <c r="P164" i="3" s="1"/>
  <c r="O165" i="3"/>
  <c r="P165" i="3" s="1"/>
  <c r="O166" i="3"/>
  <c r="P166" i="3" s="1"/>
  <c r="O167" i="3"/>
  <c r="P167" i="3" s="1"/>
  <c r="O168" i="3"/>
  <c r="P168" i="3" s="1"/>
  <c r="O169" i="3"/>
  <c r="P169" i="3" s="1"/>
  <c r="O170" i="3"/>
  <c r="P170" i="3" s="1"/>
  <c r="O171" i="3"/>
  <c r="P171" i="3" s="1"/>
  <c r="O172" i="3"/>
  <c r="P172" i="3" s="1"/>
  <c r="O173" i="3"/>
  <c r="P173" i="3" s="1"/>
  <c r="O174" i="3"/>
  <c r="P174" i="3" s="1"/>
  <c r="O175" i="3"/>
  <c r="P175" i="3" s="1"/>
  <c r="O176" i="3"/>
  <c r="P176" i="3" s="1"/>
  <c r="O177" i="3"/>
  <c r="P177" i="3" s="1"/>
  <c r="O178" i="3"/>
  <c r="P178" i="3" s="1"/>
  <c r="O179" i="3"/>
  <c r="P179" i="3" s="1"/>
  <c r="O180" i="3"/>
  <c r="P180" i="3" s="1"/>
  <c r="O181" i="3"/>
  <c r="P181" i="3" s="1"/>
  <c r="O182" i="3"/>
  <c r="P182" i="3" s="1"/>
  <c r="O183" i="3"/>
  <c r="P183" i="3" s="1"/>
  <c r="O184" i="3"/>
  <c r="P184" i="3" s="1"/>
  <c r="O185" i="3"/>
  <c r="P185" i="3" s="1"/>
  <c r="O186" i="3"/>
  <c r="P186" i="3" s="1"/>
  <c r="O187" i="3"/>
  <c r="P187" i="3" s="1"/>
  <c r="O188" i="3"/>
  <c r="P188" i="3" s="1"/>
  <c r="O189" i="3"/>
  <c r="P189" i="3" s="1"/>
  <c r="O190" i="3"/>
  <c r="P190" i="3" s="1"/>
  <c r="O191" i="3"/>
  <c r="P191" i="3" s="1"/>
  <c r="O192" i="3"/>
  <c r="P192" i="3" s="1"/>
  <c r="O193" i="3"/>
  <c r="P193" i="3" s="1"/>
  <c r="O194" i="3"/>
  <c r="P194" i="3" s="1"/>
  <c r="O195" i="3"/>
  <c r="P195" i="3" s="1"/>
  <c r="O196" i="3"/>
  <c r="P196" i="3" s="1"/>
  <c r="O197" i="3"/>
  <c r="P197" i="3" s="1"/>
  <c r="O198" i="3"/>
  <c r="P198" i="3" s="1"/>
  <c r="O199" i="3"/>
  <c r="P199" i="3" s="1"/>
  <c r="O200" i="3"/>
  <c r="P200" i="3" s="1"/>
  <c r="O201" i="3"/>
  <c r="P201" i="3" s="1"/>
  <c r="O202" i="3"/>
  <c r="P202" i="3" s="1"/>
  <c r="O203" i="3"/>
  <c r="P203" i="3" s="1"/>
  <c r="O204" i="3"/>
  <c r="P204" i="3" s="1"/>
  <c r="O205" i="3"/>
  <c r="P205" i="3" s="1"/>
  <c r="O206" i="3"/>
  <c r="P206" i="3" s="1"/>
  <c r="O207" i="3"/>
  <c r="P207" i="3" s="1"/>
  <c r="O208" i="3"/>
  <c r="P208" i="3" s="1"/>
  <c r="O209" i="3"/>
  <c r="P209" i="3" s="1"/>
  <c r="O210" i="3"/>
  <c r="P210" i="3" s="1"/>
  <c r="O211" i="3"/>
  <c r="P211" i="3" s="1"/>
  <c r="O212" i="3"/>
  <c r="P212" i="3" s="1"/>
  <c r="O213" i="3"/>
  <c r="P213" i="3" s="1"/>
  <c r="O214" i="3"/>
  <c r="P214" i="3" s="1"/>
  <c r="O215" i="3"/>
  <c r="P215" i="3" s="1"/>
  <c r="O216" i="3"/>
  <c r="P216" i="3" s="1"/>
  <c r="O217" i="3"/>
  <c r="P217" i="3" s="1"/>
  <c r="O218" i="3"/>
  <c r="P218" i="3" s="1"/>
  <c r="O219" i="3"/>
  <c r="P219" i="3" s="1"/>
  <c r="O220" i="3"/>
  <c r="P220" i="3" s="1"/>
  <c r="O221" i="3"/>
  <c r="P221" i="3" s="1"/>
  <c r="O222" i="3"/>
  <c r="P222" i="3" s="1"/>
  <c r="O223" i="3"/>
  <c r="P223" i="3" s="1"/>
  <c r="O224" i="3"/>
  <c r="P224" i="3" s="1"/>
  <c r="O225" i="3"/>
  <c r="P225" i="3" s="1"/>
  <c r="O226" i="3"/>
  <c r="P226" i="3" s="1"/>
  <c r="O227" i="3"/>
  <c r="P227" i="3" s="1"/>
  <c r="O228" i="3"/>
  <c r="P228" i="3" s="1"/>
  <c r="O229" i="3"/>
  <c r="P229" i="3" s="1"/>
  <c r="O230" i="3"/>
  <c r="P230" i="3" s="1"/>
  <c r="O231" i="3"/>
  <c r="P231" i="3" s="1"/>
  <c r="O232" i="3"/>
  <c r="P232" i="3" s="1"/>
  <c r="O233" i="3"/>
  <c r="P233" i="3" s="1"/>
  <c r="O234" i="3"/>
  <c r="P234" i="3" s="1"/>
  <c r="O235" i="3"/>
  <c r="P235" i="3" s="1"/>
  <c r="O236" i="3"/>
  <c r="P236" i="3" s="1"/>
  <c r="O237" i="3"/>
  <c r="P237" i="3" s="1"/>
  <c r="O238" i="3"/>
  <c r="P238" i="3" s="1"/>
  <c r="O239" i="3"/>
  <c r="P239" i="3" s="1"/>
  <c r="O240" i="3"/>
  <c r="P240" i="3" s="1"/>
  <c r="O241" i="3"/>
  <c r="P241" i="3" s="1"/>
  <c r="O242" i="3"/>
  <c r="P242" i="3" s="1"/>
  <c r="O243" i="3"/>
  <c r="P243" i="3" s="1"/>
  <c r="O244" i="3"/>
  <c r="P244" i="3" s="1"/>
  <c r="O245" i="3"/>
  <c r="P245" i="3" s="1"/>
  <c r="O246" i="3"/>
  <c r="P246" i="3" s="1"/>
  <c r="O247" i="3"/>
  <c r="P247" i="3" s="1"/>
  <c r="O248" i="3"/>
  <c r="P248" i="3" s="1"/>
  <c r="O249" i="3"/>
  <c r="P249" i="3" s="1"/>
  <c r="O250" i="3"/>
  <c r="P250" i="3" s="1"/>
  <c r="O251" i="3"/>
  <c r="P251" i="3" s="1"/>
  <c r="O252" i="3"/>
  <c r="P252" i="3" s="1"/>
  <c r="O253" i="3"/>
  <c r="P253" i="3" s="1"/>
  <c r="O254" i="3"/>
  <c r="P254" i="3" s="1"/>
  <c r="O255" i="3"/>
  <c r="P255" i="3" s="1"/>
  <c r="O256" i="3"/>
  <c r="P256" i="3" s="1"/>
  <c r="O257" i="3"/>
  <c r="P257" i="3" s="1"/>
  <c r="O258" i="3"/>
  <c r="P258" i="3" s="1"/>
  <c r="O259" i="3"/>
  <c r="P259" i="3" s="1"/>
  <c r="O260" i="3"/>
  <c r="P260" i="3" s="1"/>
  <c r="O261" i="3"/>
  <c r="P261" i="3" s="1"/>
  <c r="O262" i="3"/>
  <c r="P262" i="3" s="1"/>
  <c r="O263" i="3"/>
  <c r="P263" i="3" s="1"/>
  <c r="O264" i="3"/>
  <c r="P264" i="3" s="1"/>
  <c r="O265" i="3"/>
  <c r="P265" i="3" s="1"/>
  <c r="O266" i="3"/>
  <c r="P266" i="3" s="1"/>
  <c r="O267" i="3"/>
  <c r="P267" i="3" s="1"/>
  <c r="O268" i="3"/>
  <c r="P268" i="3" s="1"/>
  <c r="O269" i="3"/>
  <c r="P269" i="3" s="1"/>
  <c r="O270" i="3"/>
  <c r="P270" i="3" s="1"/>
  <c r="O271" i="3"/>
  <c r="P271" i="3" s="1"/>
  <c r="O272" i="3"/>
  <c r="P272" i="3" s="1"/>
  <c r="O273" i="3"/>
  <c r="P273" i="3" s="1"/>
  <c r="O274" i="3"/>
  <c r="P274" i="3" s="1"/>
  <c r="O275" i="3"/>
  <c r="P275" i="3" s="1"/>
  <c r="O276" i="3"/>
  <c r="P276" i="3" s="1"/>
  <c r="O277" i="3"/>
  <c r="P277" i="3" s="1"/>
  <c r="O278" i="3"/>
  <c r="P278" i="3" s="1"/>
  <c r="O279" i="3"/>
  <c r="P279" i="3" s="1"/>
  <c r="O280" i="3"/>
  <c r="P280" i="3" s="1"/>
  <c r="O281" i="3"/>
  <c r="P281" i="3" s="1"/>
  <c r="O282" i="3"/>
  <c r="P282" i="3" s="1"/>
  <c r="O283" i="3"/>
  <c r="P283" i="3" s="1"/>
  <c r="O284" i="3"/>
  <c r="P284" i="3" s="1"/>
  <c r="O285" i="3"/>
  <c r="P285" i="3" s="1"/>
  <c r="O286" i="3"/>
  <c r="P286" i="3" s="1"/>
  <c r="O287" i="3"/>
  <c r="P287" i="3" s="1"/>
  <c r="O288" i="3"/>
  <c r="P288" i="3" s="1"/>
  <c r="O289" i="3"/>
  <c r="P289" i="3" s="1"/>
  <c r="O290" i="3"/>
  <c r="P290" i="3" s="1"/>
  <c r="O291" i="3"/>
  <c r="P291" i="3" s="1"/>
  <c r="O292" i="3"/>
  <c r="P292" i="3" s="1"/>
  <c r="O293" i="3"/>
  <c r="P293" i="3" s="1"/>
  <c r="O294" i="3"/>
  <c r="P294" i="3" s="1"/>
  <c r="O295" i="3"/>
  <c r="P295" i="3" s="1"/>
  <c r="O296" i="3"/>
  <c r="P296" i="3" s="1"/>
  <c r="O297" i="3"/>
  <c r="P297" i="3" s="1"/>
  <c r="O298" i="3"/>
  <c r="P298" i="3" s="1"/>
  <c r="O299" i="3"/>
  <c r="P299" i="3" s="1"/>
  <c r="O300" i="3"/>
  <c r="P300" i="3" s="1"/>
  <c r="O301" i="3"/>
  <c r="P301" i="3" s="1"/>
  <c r="O302" i="3"/>
  <c r="P302" i="3" s="1"/>
  <c r="O303" i="3"/>
  <c r="P303" i="3" s="1"/>
  <c r="O304" i="3"/>
  <c r="P304" i="3" s="1"/>
  <c r="O305" i="3"/>
  <c r="P305" i="3" s="1"/>
  <c r="O306" i="3"/>
  <c r="P306" i="3" s="1"/>
  <c r="O307" i="3"/>
  <c r="P307" i="3" s="1"/>
  <c r="O308" i="3"/>
  <c r="P308" i="3" s="1"/>
  <c r="O309" i="3"/>
  <c r="P309" i="3" s="1"/>
  <c r="O310" i="3"/>
  <c r="P310" i="3" s="1"/>
  <c r="O311" i="3"/>
  <c r="P311" i="3" s="1"/>
  <c r="O312" i="3"/>
  <c r="P312" i="3" s="1"/>
  <c r="O313" i="3"/>
  <c r="P313" i="3" s="1"/>
  <c r="O314" i="3"/>
  <c r="P314" i="3" s="1"/>
  <c r="O315" i="3"/>
  <c r="P315" i="3" s="1"/>
  <c r="O316" i="3"/>
  <c r="P316" i="3" s="1"/>
  <c r="O317" i="3"/>
  <c r="P317" i="3" s="1"/>
  <c r="O318" i="3"/>
  <c r="P318" i="3" s="1"/>
  <c r="O319" i="3"/>
  <c r="P319" i="3" s="1"/>
  <c r="O320" i="3"/>
  <c r="P320" i="3" s="1"/>
  <c r="O321" i="3"/>
  <c r="P321" i="3" s="1"/>
  <c r="O322" i="3"/>
  <c r="P322" i="3" s="1"/>
  <c r="O323" i="3"/>
  <c r="P323" i="3" s="1"/>
  <c r="O324" i="3"/>
  <c r="P324" i="3" s="1"/>
  <c r="O325" i="3"/>
  <c r="P325" i="3" s="1"/>
  <c r="O326" i="3"/>
  <c r="P326" i="3" s="1"/>
  <c r="O327" i="3"/>
  <c r="P327" i="3" s="1"/>
  <c r="O328" i="3"/>
  <c r="P328" i="3" s="1"/>
  <c r="O329" i="3"/>
  <c r="P329" i="3" s="1"/>
  <c r="O330" i="3"/>
  <c r="P330" i="3" s="1"/>
  <c r="O331" i="3"/>
  <c r="P331" i="3" s="1"/>
  <c r="O332" i="3"/>
  <c r="P332" i="3" s="1"/>
  <c r="O333" i="3"/>
  <c r="P333" i="3" s="1"/>
  <c r="O334" i="3"/>
  <c r="P334" i="3" s="1"/>
  <c r="O335" i="3"/>
  <c r="P335" i="3" s="1"/>
  <c r="O336" i="3"/>
  <c r="P336" i="3" s="1"/>
  <c r="O337" i="3"/>
  <c r="P337" i="3" s="1"/>
  <c r="O338" i="3"/>
  <c r="P338" i="3" s="1"/>
  <c r="O339" i="3"/>
  <c r="P339" i="3" s="1"/>
  <c r="O340" i="3"/>
  <c r="P340" i="3" s="1"/>
  <c r="O341" i="3"/>
  <c r="P341" i="3" s="1"/>
  <c r="O342" i="3"/>
  <c r="P342" i="3" s="1"/>
  <c r="O343" i="3"/>
  <c r="P343" i="3" s="1"/>
  <c r="O344" i="3"/>
  <c r="P344" i="3" s="1"/>
  <c r="O345" i="3"/>
  <c r="P345" i="3" s="1"/>
  <c r="O346" i="3"/>
  <c r="P346" i="3" s="1"/>
  <c r="O347" i="3"/>
  <c r="P347" i="3" s="1"/>
  <c r="O348" i="3"/>
  <c r="P348" i="3" s="1"/>
  <c r="O349" i="3"/>
  <c r="P349" i="3" s="1"/>
  <c r="O350" i="3"/>
  <c r="P350" i="3" s="1"/>
  <c r="O351" i="3"/>
  <c r="P351" i="3" s="1"/>
  <c r="O352" i="3"/>
  <c r="P352" i="3" s="1"/>
  <c r="O353" i="3"/>
  <c r="P353" i="3" s="1"/>
  <c r="O354" i="3"/>
  <c r="P354" i="3" s="1"/>
  <c r="O355" i="3"/>
  <c r="P355" i="3" s="1"/>
  <c r="O356" i="3"/>
  <c r="P356" i="3" s="1"/>
  <c r="O357" i="3"/>
  <c r="P357" i="3" s="1"/>
  <c r="O358" i="3"/>
  <c r="P358" i="3" s="1"/>
  <c r="O359" i="3"/>
  <c r="P359" i="3" s="1"/>
  <c r="O360" i="3"/>
  <c r="P360" i="3" s="1"/>
  <c r="O361" i="3"/>
  <c r="P361" i="3" s="1"/>
  <c r="O362" i="3"/>
  <c r="P362" i="3" s="1"/>
  <c r="O363" i="3"/>
  <c r="P363" i="3" s="1"/>
  <c r="O364" i="3"/>
  <c r="P364" i="3" s="1"/>
  <c r="O365" i="3"/>
  <c r="P365" i="3" s="1"/>
  <c r="O366" i="3"/>
  <c r="P366" i="3" s="1"/>
  <c r="O367" i="3"/>
  <c r="P367" i="3" s="1"/>
  <c r="O368" i="3"/>
  <c r="P368" i="3" s="1"/>
  <c r="O369" i="3"/>
  <c r="P369" i="3" s="1"/>
  <c r="O370" i="3"/>
  <c r="P370" i="3" s="1"/>
  <c r="O371" i="3"/>
  <c r="P371" i="3" s="1"/>
  <c r="O372" i="3"/>
  <c r="P372" i="3" s="1"/>
  <c r="O373" i="3"/>
  <c r="P373" i="3" s="1"/>
  <c r="O374" i="3"/>
  <c r="P374" i="3" s="1"/>
  <c r="O375" i="3"/>
  <c r="P375" i="3" s="1"/>
  <c r="O376" i="3"/>
  <c r="P376" i="3" s="1"/>
  <c r="O377" i="3"/>
  <c r="P377" i="3" s="1"/>
  <c r="O378" i="3"/>
  <c r="P378" i="3" s="1"/>
  <c r="O379" i="3"/>
  <c r="P379" i="3" s="1"/>
  <c r="O380" i="3"/>
  <c r="P380" i="3" s="1"/>
  <c r="O381" i="3"/>
  <c r="P381" i="3" s="1"/>
  <c r="O382" i="3"/>
  <c r="P382" i="3" s="1"/>
  <c r="O383" i="3"/>
  <c r="P383" i="3" s="1"/>
  <c r="O384" i="3"/>
  <c r="P384" i="3" s="1"/>
  <c r="O385" i="3"/>
  <c r="P385" i="3" s="1"/>
  <c r="O386" i="3"/>
  <c r="P386" i="3" s="1"/>
  <c r="O387" i="3"/>
  <c r="P387" i="3" s="1"/>
  <c r="O388" i="3"/>
  <c r="P388" i="3" s="1"/>
  <c r="O389" i="3"/>
  <c r="P389" i="3" s="1"/>
  <c r="O390" i="3"/>
  <c r="P390" i="3" s="1"/>
  <c r="O391" i="3"/>
  <c r="P391" i="3" s="1"/>
  <c r="O392" i="3"/>
  <c r="P392" i="3" s="1"/>
  <c r="O393" i="3"/>
  <c r="P393" i="3" s="1"/>
  <c r="O394" i="3"/>
  <c r="P394" i="3" s="1"/>
  <c r="O395" i="3"/>
  <c r="P395" i="3" s="1"/>
  <c r="O396" i="3"/>
  <c r="P396" i="3" s="1"/>
  <c r="O397" i="3"/>
  <c r="P397" i="3" s="1"/>
  <c r="O398" i="3"/>
  <c r="P398" i="3" s="1"/>
  <c r="O399" i="3"/>
  <c r="P399" i="3" s="1"/>
  <c r="O400" i="3"/>
  <c r="P400" i="3" s="1"/>
  <c r="O401" i="3"/>
  <c r="P401" i="3" s="1"/>
  <c r="O402" i="3"/>
  <c r="P402" i="3" s="1"/>
  <c r="O403" i="3"/>
  <c r="P403" i="3" s="1"/>
  <c r="O404" i="3"/>
  <c r="P404" i="3" s="1"/>
  <c r="O405" i="3"/>
  <c r="P405" i="3" s="1"/>
  <c r="O406" i="3"/>
  <c r="P406" i="3" s="1"/>
  <c r="O407" i="3"/>
  <c r="P407" i="3" s="1"/>
  <c r="O408" i="3"/>
  <c r="P408" i="3" s="1"/>
  <c r="O409" i="3"/>
  <c r="P409" i="3" s="1"/>
  <c r="O410" i="3"/>
  <c r="P410" i="3" s="1"/>
  <c r="O411" i="3"/>
  <c r="P411" i="3" s="1"/>
  <c r="O412" i="3"/>
  <c r="P412" i="3" s="1"/>
  <c r="O413" i="3"/>
  <c r="P413" i="3" s="1"/>
  <c r="O414" i="3"/>
  <c r="P414" i="3" s="1"/>
  <c r="O415" i="3"/>
  <c r="P415" i="3" s="1"/>
  <c r="O416" i="3"/>
  <c r="P416" i="3" s="1"/>
  <c r="O417" i="3"/>
  <c r="P417" i="3" s="1"/>
  <c r="O418" i="3"/>
  <c r="P418" i="3" s="1"/>
  <c r="O419" i="3"/>
  <c r="P419" i="3" s="1"/>
  <c r="O420" i="3"/>
  <c r="P420" i="3" s="1"/>
  <c r="O421" i="3"/>
  <c r="P421" i="3" s="1"/>
  <c r="O422" i="3"/>
  <c r="P422" i="3" s="1"/>
  <c r="O423" i="3"/>
  <c r="P423" i="3" s="1"/>
  <c r="O424" i="3"/>
  <c r="P424" i="3" s="1"/>
  <c r="O425" i="3"/>
  <c r="P425" i="3" s="1"/>
  <c r="O426" i="3"/>
  <c r="P426" i="3" s="1"/>
  <c r="O427" i="3"/>
  <c r="P427" i="3" s="1"/>
  <c r="O428" i="3"/>
  <c r="P428" i="3" s="1"/>
  <c r="O429" i="3"/>
  <c r="P429" i="3" s="1"/>
  <c r="O430" i="3"/>
  <c r="P430" i="3" s="1"/>
  <c r="O431" i="3"/>
  <c r="P431" i="3" s="1"/>
  <c r="O432" i="3"/>
  <c r="P432" i="3" s="1"/>
  <c r="O433" i="3"/>
  <c r="P433" i="3" s="1"/>
  <c r="O434" i="3"/>
  <c r="P434" i="3" s="1"/>
  <c r="O435" i="3"/>
  <c r="P435" i="3" s="1"/>
  <c r="O436" i="3"/>
  <c r="P436" i="3" s="1"/>
  <c r="O437" i="3"/>
  <c r="P437" i="3" s="1"/>
  <c r="O438" i="3"/>
  <c r="P438" i="3" s="1"/>
  <c r="O439" i="3"/>
  <c r="P439" i="3" s="1"/>
  <c r="O440" i="3"/>
  <c r="P440" i="3" s="1"/>
  <c r="O441" i="3"/>
  <c r="P441" i="3" s="1"/>
  <c r="O442" i="3"/>
  <c r="P442" i="3" s="1"/>
  <c r="O443" i="3"/>
  <c r="P443" i="3" s="1"/>
  <c r="O444" i="3"/>
  <c r="P444" i="3" s="1"/>
  <c r="O445" i="3"/>
  <c r="P445" i="3" s="1"/>
  <c r="O446" i="3"/>
  <c r="P446" i="3" s="1"/>
  <c r="O447" i="3"/>
  <c r="P447" i="3" s="1"/>
  <c r="O448" i="3"/>
  <c r="P448" i="3" s="1"/>
  <c r="O449" i="3"/>
  <c r="P449" i="3" s="1"/>
  <c r="O450" i="3"/>
  <c r="P450" i="3" s="1"/>
  <c r="O451" i="3"/>
  <c r="P451" i="3" s="1"/>
  <c r="O452" i="3"/>
  <c r="P452" i="3" s="1"/>
  <c r="O453" i="3"/>
  <c r="P453" i="3" s="1"/>
  <c r="O454" i="3"/>
  <c r="P454" i="3" s="1"/>
  <c r="O455" i="3"/>
  <c r="P455" i="3" s="1"/>
  <c r="O456" i="3"/>
  <c r="P456" i="3" s="1"/>
  <c r="O457" i="3"/>
  <c r="P457" i="3" s="1"/>
  <c r="O458" i="3"/>
  <c r="P458" i="3" s="1"/>
  <c r="O459" i="3"/>
  <c r="P459" i="3" s="1"/>
  <c r="O460" i="3"/>
  <c r="P460" i="3" s="1"/>
  <c r="O461" i="3"/>
  <c r="P461" i="3" s="1"/>
  <c r="O462" i="3"/>
  <c r="P462" i="3" s="1"/>
  <c r="O463" i="3"/>
  <c r="P463" i="3" s="1"/>
  <c r="O464" i="3"/>
  <c r="P464" i="3" s="1"/>
  <c r="O465" i="3"/>
  <c r="P465" i="3" s="1"/>
  <c r="O466" i="3"/>
  <c r="P466" i="3" s="1"/>
  <c r="O467" i="3"/>
  <c r="P467" i="3" s="1"/>
  <c r="O468" i="3"/>
  <c r="P468" i="3" s="1"/>
  <c r="O469" i="3"/>
  <c r="P469" i="3" s="1"/>
  <c r="O470" i="3"/>
  <c r="P470" i="3" s="1"/>
  <c r="O471" i="3"/>
  <c r="P471" i="3" s="1"/>
  <c r="O472" i="3"/>
  <c r="P472" i="3" s="1"/>
  <c r="O473" i="3"/>
  <c r="P473" i="3" s="1"/>
  <c r="O474" i="3"/>
  <c r="P474" i="3" s="1"/>
  <c r="O475" i="3"/>
  <c r="P475" i="3" s="1"/>
  <c r="O476" i="3"/>
  <c r="P476" i="3" s="1"/>
  <c r="O477" i="3"/>
  <c r="P477" i="3" s="1"/>
  <c r="O478" i="3"/>
  <c r="P478" i="3" s="1"/>
  <c r="O479" i="3"/>
  <c r="P479" i="3" s="1"/>
  <c r="O480" i="3"/>
  <c r="P480" i="3" s="1"/>
  <c r="O481" i="3"/>
  <c r="P481" i="3" s="1"/>
  <c r="O482" i="3"/>
  <c r="P482" i="3" s="1"/>
  <c r="O483" i="3"/>
  <c r="P483" i="3" s="1"/>
  <c r="O484" i="3"/>
  <c r="P484" i="3" s="1"/>
  <c r="O485" i="3"/>
  <c r="P485" i="3" s="1"/>
  <c r="O486" i="3"/>
  <c r="P486" i="3" s="1"/>
  <c r="O487" i="3"/>
  <c r="P487" i="3" s="1"/>
  <c r="O488" i="3"/>
  <c r="P488" i="3" s="1"/>
  <c r="O489" i="3"/>
  <c r="P489" i="3" s="1"/>
  <c r="O490" i="3"/>
  <c r="P490" i="3" s="1"/>
  <c r="O491" i="3"/>
  <c r="P491" i="3" s="1"/>
  <c r="O492" i="3"/>
  <c r="P492" i="3" s="1"/>
  <c r="O493" i="3"/>
  <c r="P493" i="3" s="1"/>
  <c r="O494" i="3"/>
  <c r="P494" i="3" s="1"/>
  <c r="O495" i="3"/>
  <c r="P495" i="3" s="1"/>
  <c r="O496" i="3"/>
  <c r="P496" i="3" s="1"/>
  <c r="O497" i="3"/>
  <c r="P497" i="3" s="1"/>
  <c r="O498" i="3"/>
  <c r="P498" i="3" s="1"/>
  <c r="O499" i="3"/>
  <c r="P499" i="3" s="1"/>
  <c r="O500" i="3"/>
  <c r="P500" i="3" s="1"/>
  <c r="O501" i="3"/>
  <c r="P501" i="3" s="1"/>
  <c r="O502" i="3"/>
  <c r="P502" i="3" s="1"/>
  <c r="O503" i="3"/>
  <c r="P503" i="3" s="1"/>
  <c r="O504" i="3"/>
  <c r="P504" i="3" s="1"/>
  <c r="O505" i="3"/>
  <c r="P505" i="3" s="1"/>
  <c r="O506" i="3"/>
  <c r="P506" i="3" s="1"/>
  <c r="O507" i="3"/>
  <c r="P507" i="3" s="1"/>
  <c r="O508" i="3"/>
  <c r="P508" i="3" s="1"/>
  <c r="O509" i="3"/>
  <c r="P509" i="3" s="1"/>
  <c r="O510" i="3"/>
  <c r="P510" i="3" s="1"/>
  <c r="O511" i="3"/>
  <c r="P511" i="3" s="1"/>
  <c r="O512" i="3"/>
  <c r="P512" i="3" s="1"/>
  <c r="O513" i="3"/>
  <c r="P513" i="3" s="1"/>
  <c r="O514" i="3"/>
  <c r="P514" i="3" s="1"/>
  <c r="O515" i="3"/>
  <c r="P515" i="3" s="1"/>
  <c r="O516" i="3"/>
  <c r="P516" i="3" s="1"/>
  <c r="O517" i="3"/>
  <c r="P517" i="3" s="1"/>
  <c r="O518" i="3"/>
  <c r="P518" i="3" s="1"/>
  <c r="O519" i="3"/>
  <c r="P519" i="3" s="1"/>
  <c r="O520" i="3"/>
  <c r="P520" i="3" s="1"/>
  <c r="O521" i="3"/>
  <c r="P521" i="3" s="1"/>
  <c r="O522" i="3"/>
  <c r="P522" i="3" s="1"/>
  <c r="O523" i="3"/>
  <c r="P523" i="3" s="1"/>
  <c r="O524" i="3"/>
  <c r="P524" i="3" s="1"/>
  <c r="O525" i="3"/>
  <c r="P525" i="3" s="1"/>
  <c r="O526" i="3"/>
  <c r="P526" i="3" s="1"/>
  <c r="O527" i="3"/>
  <c r="P527" i="3" s="1"/>
  <c r="O528" i="3"/>
  <c r="P528" i="3" s="1"/>
  <c r="O529" i="3"/>
  <c r="P529" i="3" s="1"/>
  <c r="O530" i="3"/>
  <c r="P530" i="3" s="1"/>
  <c r="O531" i="3"/>
  <c r="P531" i="3" s="1"/>
  <c r="O532" i="3"/>
  <c r="P532" i="3" s="1"/>
  <c r="O533" i="3"/>
  <c r="P533" i="3" s="1"/>
  <c r="O534" i="3"/>
  <c r="P534" i="3" s="1"/>
  <c r="O535" i="3"/>
  <c r="P535" i="3" s="1"/>
  <c r="O536" i="3"/>
  <c r="P536" i="3" s="1"/>
  <c r="O537" i="3"/>
  <c r="P537" i="3" s="1"/>
  <c r="O538" i="3"/>
  <c r="P538" i="3" s="1"/>
  <c r="O539" i="3"/>
  <c r="P539" i="3" s="1"/>
  <c r="O540" i="3"/>
  <c r="P540" i="3" s="1"/>
  <c r="O541" i="3"/>
  <c r="P541" i="3" s="1"/>
  <c r="O542" i="3"/>
  <c r="P542" i="3" s="1"/>
  <c r="O543" i="3"/>
  <c r="P543" i="3" s="1"/>
  <c r="O544" i="3"/>
  <c r="P544" i="3" s="1"/>
  <c r="O545" i="3"/>
  <c r="P545" i="3" s="1"/>
  <c r="O546" i="3"/>
  <c r="P546" i="3" s="1"/>
  <c r="O547" i="3"/>
  <c r="P547" i="3" s="1"/>
  <c r="O548" i="3"/>
  <c r="P548" i="3" s="1"/>
  <c r="O549" i="3"/>
  <c r="P549" i="3" s="1"/>
  <c r="O550" i="3"/>
  <c r="P550" i="3" s="1"/>
  <c r="O551" i="3"/>
  <c r="P551" i="3" s="1"/>
  <c r="O552" i="3"/>
  <c r="P552" i="3" s="1"/>
  <c r="O553" i="3"/>
  <c r="P553" i="3" s="1"/>
  <c r="O554" i="3"/>
  <c r="P554" i="3" s="1"/>
  <c r="O555" i="3"/>
  <c r="P555" i="3" s="1"/>
  <c r="O556" i="3"/>
  <c r="P556" i="3" s="1"/>
  <c r="O557" i="3"/>
  <c r="P557" i="3" s="1"/>
  <c r="O558" i="3"/>
  <c r="P558" i="3" s="1"/>
  <c r="O559" i="3"/>
  <c r="P559" i="3" s="1"/>
  <c r="O560" i="3"/>
  <c r="P560" i="3" s="1"/>
  <c r="O561" i="3"/>
  <c r="P561" i="3" s="1"/>
  <c r="O562" i="3"/>
  <c r="P562" i="3" s="1"/>
  <c r="O563" i="3"/>
  <c r="P563" i="3" s="1"/>
  <c r="O564" i="3"/>
  <c r="P564" i="3" s="1"/>
  <c r="O565" i="3"/>
  <c r="P565" i="3" s="1"/>
  <c r="O566" i="3"/>
  <c r="P566" i="3" s="1"/>
  <c r="O567" i="3"/>
  <c r="P567" i="3" s="1"/>
  <c r="O568" i="3"/>
  <c r="P568" i="3" s="1"/>
  <c r="O569" i="3"/>
  <c r="P569" i="3" s="1"/>
  <c r="O570" i="3"/>
  <c r="P570" i="3" s="1"/>
  <c r="O571" i="3"/>
  <c r="P571" i="3" s="1"/>
  <c r="O572" i="3"/>
  <c r="P572" i="3" s="1"/>
  <c r="O573" i="3"/>
  <c r="P573" i="3" s="1"/>
  <c r="O574" i="3"/>
  <c r="P574" i="3" s="1"/>
  <c r="O575" i="3"/>
  <c r="P575" i="3" s="1"/>
  <c r="O576" i="3"/>
  <c r="P576" i="3" s="1"/>
  <c r="O577" i="3"/>
  <c r="P577" i="3" s="1"/>
  <c r="O578" i="3"/>
  <c r="P578" i="3" s="1"/>
  <c r="O579" i="3"/>
  <c r="P579" i="3" s="1"/>
  <c r="O580" i="3"/>
  <c r="P580" i="3" s="1"/>
  <c r="O581" i="3"/>
  <c r="P581" i="3" s="1"/>
  <c r="O582" i="3"/>
  <c r="P582" i="3" s="1"/>
  <c r="O583" i="3"/>
  <c r="P583" i="3" s="1"/>
  <c r="O584" i="3"/>
  <c r="P584" i="3" s="1"/>
  <c r="O585" i="3"/>
  <c r="P585" i="3" s="1"/>
  <c r="O586" i="3"/>
  <c r="P586" i="3" s="1"/>
  <c r="O587" i="3"/>
  <c r="P587" i="3" s="1"/>
  <c r="O588" i="3"/>
  <c r="P588" i="3" s="1"/>
  <c r="O589" i="3"/>
  <c r="P589" i="3" s="1"/>
  <c r="O590" i="3"/>
  <c r="P590" i="3" s="1"/>
  <c r="O591" i="3"/>
  <c r="P591" i="3" s="1"/>
  <c r="O592" i="3"/>
  <c r="P592" i="3" s="1"/>
  <c r="O593" i="3"/>
  <c r="P593" i="3" s="1"/>
  <c r="O594" i="3"/>
  <c r="P594" i="3" s="1"/>
  <c r="O595" i="3"/>
  <c r="P595" i="3" s="1"/>
  <c r="O596" i="3"/>
  <c r="P596" i="3" s="1"/>
  <c r="O597" i="3"/>
  <c r="P597" i="3" s="1"/>
  <c r="O598" i="3"/>
  <c r="P598" i="3" s="1"/>
  <c r="O599" i="3"/>
  <c r="P599" i="3" s="1"/>
  <c r="O600" i="3"/>
  <c r="P600" i="3" s="1"/>
  <c r="O601" i="3"/>
  <c r="P601" i="3" s="1"/>
  <c r="O602" i="3"/>
  <c r="P602" i="3" s="1"/>
  <c r="O603" i="3"/>
  <c r="P603" i="3" s="1"/>
  <c r="O604" i="3"/>
  <c r="P604" i="3" s="1"/>
  <c r="O605" i="3"/>
  <c r="P605" i="3" s="1"/>
  <c r="O606" i="3"/>
  <c r="P606" i="3" s="1"/>
  <c r="O607" i="3"/>
  <c r="P607" i="3" s="1"/>
  <c r="O608" i="3"/>
  <c r="P608" i="3" s="1"/>
  <c r="O609" i="3"/>
  <c r="P609" i="3" s="1"/>
  <c r="O610" i="3"/>
  <c r="P610" i="3" s="1"/>
  <c r="O611" i="3"/>
  <c r="P611" i="3" s="1"/>
  <c r="O612" i="3"/>
  <c r="P612" i="3" s="1"/>
  <c r="O613" i="3"/>
  <c r="P613" i="3" s="1"/>
  <c r="O614" i="3"/>
  <c r="P614" i="3" s="1"/>
  <c r="O615" i="3"/>
  <c r="P615" i="3" s="1"/>
  <c r="O616" i="3"/>
  <c r="P616" i="3" s="1"/>
  <c r="O617" i="3"/>
  <c r="P617" i="3" s="1"/>
  <c r="O618" i="3"/>
  <c r="P618" i="3" s="1"/>
  <c r="O619" i="3"/>
  <c r="P619" i="3" s="1"/>
  <c r="O620" i="3"/>
  <c r="P620" i="3" s="1"/>
  <c r="O621" i="3"/>
  <c r="P621" i="3" s="1"/>
  <c r="O622" i="3"/>
  <c r="P622" i="3" s="1"/>
  <c r="O623" i="3"/>
  <c r="P623" i="3" s="1"/>
  <c r="O624" i="3"/>
  <c r="P624" i="3" s="1"/>
  <c r="O625" i="3"/>
  <c r="P625" i="3" s="1"/>
  <c r="O626" i="3"/>
  <c r="P626" i="3" s="1"/>
  <c r="O627" i="3"/>
  <c r="P627" i="3" s="1"/>
  <c r="O628" i="3"/>
  <c r="P628" i="3" s="1"/>
  <c r="O629" i="3"/>
  <c r="P629" i="3" s="1"/>
  <c r="O630" i="3"/>
  <c r="P630" i="3" s="1"/>
  <c r="O631" i="3"/>
  <c r="P631" i="3" s="1"/>
  <c r="O632" i="3"/>
  <c r="P632" i="3" s="1"/>
  <c r="O633" i="3"/>
  <c r="P633" i="3" s="1"/>
  <c r="O634" i="3"/>
  <c r="P634" i="3" s="1"/>
  <c r="O635" i="3"/>
  <c r="P635" i="3" s="1"/>
  <c r="O636" i="3"/>
  <c r="P636" i="3" s="1"/>
  <c r="O637" i="3"/>
  <c r="P637" i="3" s="1"/>
  <c r="O638" i="3"/>
  <c r="P638" i="3" s="1"/>
  <c r="O639" i="3"/>
  <c r="P639" i="3" s="1"/>
  <c r="O640" i="3"/>
  <c r="P640" i="3" s="1"/>
  <c r="O641" i="3"/>
  <c r="P641" i="3" s="1"/>
  <c r="O642" i="3"/>
  <c r="P642" i="3" s="1"/>
  <c r="O643" i="3"/>
  <c r="P643" i="3" s="1"/>
  <c r="O644" i="3"/>
  <c r="P644" i="3" s="1"/>
  <c r="O645" i="3"/>
  <c r="P645" i="3" s="1"/>
  <c r="O646" i="3"/>
  <c r="P646" i="3" s="1"/>
  <c r="O647" i="3"/>
  <c r="P647" i="3" s="1"/>
  <c r="O648" i="3"/>
  <c r="P648" i="3" s="1"/>
  <c r="O649" i="3"/>
  <c r="P649" i="3" s="1"/>
  <c r="O650" i="3"/>
  <c r="P650" i="3" s="1"/>
  <c r="O651" i="3"/>
  <c r="P651" i="3" s="1"/>
  <c r="O652" i="3"/>
  <c r="P652" i="3" s="1"/>
  <c r="O653" i="3"/>
  <c r="P653" i="3" s="1"/>
  <c r="O654" i="3"/>
  <c r="P654" i="3" s="1"/>
  <c r="O655" i="3"/>
  <c r="P655" i="3" s="1"/>
  <c r="O656" i="3"/>
  <c r="P656" i="3" s="1"/>
  <c r="O657" i="3"/>
  <c r="P657" i="3" s="1"/>
  <c r="O658" i="3"/>
  <c r="P658" i="3" s="1"/>
  <c r="O659" i="3"/>
  <c r="P659" i="3" s="1"/>
  <c r="O660" i="3"/>
  <c r="P660" i="3" s="1"/>
  <c r="O661" i="3"/>
  <c r="P661" i="3" s="1"/>
  <c r="O662" i="3"/>
  <c r="P662" i="3" s="1"/>
  <c r="O663" i="3"/>
  <c r="P663" i="3" s="1"/>
  <c r="O664" i="3"/>
  <c r="P664" i="3" s="1"/>
  <c r="O665" i="3"/>
  <c r="P665" i="3" s="1"/>
  <c r="O666" i="3"/>
  <c r="P666" i="3" s="1"/>
  <c r="O667" i="3"/>
  <c r="P667" i="3" s="1"/>
  <c r="O668" i="3"/>
  <c r="P668" i="3" s="1"/>
  <c r="O669" i="3"/>
  <c r="P669" i="3" s="1"/>
  <c r="O670" i="3"/>
  <c r="P670" i="3" s="1"/>
  <c r="O671" i="3"/>
  <c r="P671" i="3" s="1"/>
  <c r="O672" i="3"/>
  <c r="P672" i="3" s="1"/>
  <c r="O673" i="3"/>
  <c r="P673" i="3" s="1"/>
  <c r="O674" i="3"/>
  <c r="P674" i="3" s="1"/>
  <c r="O675" i="3"/>
  <c r="P675" i="3" s="1"/>
  <c r="O676" i="3"/>
  <c r="P676" i="3" s="1"/>
  <c r="O677" i="3"/>
  <c r="P677" i="3" s="1"/>
  <c r="O678" i="3"/>
  <c r="P678" i="3" s="1"/>
  <c r="O679" i="3"/>
  <c r="P679" i="3" s="1"/>
  <c r="O680" i="3"/>
  <c r="P680" i="3" s="1"/>
  <c r="O681" i="3"/>
  <c r="P681" i="3" s="1"/>
  <c r="O682" i="3"/>
  <c r="P682" i="3" s="1"/>
  <c r="O683" i="3"/>
  <c r="P683" i="3" s="1"/>
  <c r="O684" i="3"/>
  <c r="P684" i="3" s="1"/>
  <c r="O685" i="3"/>
  <c r="P685" i="3" s="1"/>
  <c r="O686" i="3"/>
  <c r="P686" i="3" s="1"/>
  <c r="O687" i="3"/>
  <c r="P687" i="3" s="1"/>
  <c r="O688" i="3"/>
  <c r="P688" i="3" s="1"/>
  <c r="O689" i="3"/>
  <c r="P689" i="3" s="1"/>
  <c r="O690" i="3"/>
  <c r="P690" i="3" s="1"/>
  <c r="O691" i="3"/>
  <c r="P691" i="3" s="1"/>
  <c r="O692" i="3"/>
  <c r="P692" i="3" s="1"/>
  <c r="O693" i="3"/>
  <c r="P693" i="3" s="1"/>
  <c r="O694" i="3"/>
  <c r="P694" i="3" s="1"/>
  <c r="O695" i="3"/>
  <c r="P695" i="3" s="1"/>
  <c r="O696" i="3"/>
  <c r="P696" i="3" s="1"/>
  <c r="O697" i="3"/>
  <c r="P697" i="3" s="1"/>
  <c r="O698" i="3"/>
  <c r="P698" i="3" s="1"/>
  <c r="O699" i="3"/>
  <c r="P699" i="3" s="1"/>
  <c r="O700" i="3"/>
  <c r="P700" i="3" s="1"/>
  <c r="O701" i="3"/>
  <c r="P701" i="3" s="1"/>
  <c r="O702" i="3"/>
  <c r="P702" i="3" s="1"/>
  <c r="O703" i="3"/>
  <c r="P703" i="3" s="1"/>
  <c r="O704" i="3"/>
  <c r="P704" i="3" s="1"/>
  <c r="O705" i="3"/>
  <c r="P705" i="3" s="1"/>
  <c r="O706" i="3"/>
  <c r="P706" i="3" s="1"/>
  <c r="O707" i="3"/>
  <c r="P707" i="3" s="1"/>
  <c r="O708" i="3"/>
  <c r="P708" i="3" s="1"/>
  <c r="O709" i="3"/>
  <c r="P709" i="3" s="1"/>
  <c r="O710" i="3"/>
  <c r="P710" i="3" s="1"/>
  <c r="O711" i="3"/>
  <c r="P711" i="3" s="1"/>
  <c r="O712" i="3"/>
  <c r="P712" i="3" s="1"/>
  <c r="O713" i="3"/>
  <c r="P713" i="3" s="1"/>
  <c r="O714" i="3"/>
  <c r="P714" i="3" s="1"/>
  <c r="O715" i="3"/>
  <c r="P715" i="3" s="1"/>
  <c r="O716" i="3"/>
  <c r="P716" i="3" s="1"/>
  <c r="O717" i="3"/>
  <c r="P717" i="3" s="1"/>
  <c r="O718" i="3"/>
  <c r="P718" i="3" s="1"/>
  <c r="O719" i="3"/>
  <c r="P719" i="3" s="1"/>
  <c r="O720" i="3"/>
  <c r="P720" i="3" s="1"/>
  <c r="O721" i="3"/>
  <c r="P721" i="3" s="1"/>
  <c r="O722" i="3"/>
  <c r="P722" i="3" s="1"/>
  <c r="O723" i="3"/>
  <c r="P723" i="3" s="1"/>
  <c r="O724" i="3"/>
  <c r="P724" i="3" s="1"/>
  <c r="O725" i="3"/>
  <c r="P725" i="3" s="1"/>
  <c r="O726" i="3"/>
  <c r="P726" i="3" s="1"/>
  <c r="O727" i="3"/>
  <c r="P727" i="3" s="1"/>
  <c r="O728" i="3"/>
  <c r="P728" i="3" s="1"/>
  <c r="O729" i="3"/>
  <c r="P729" i="3" s="1"/>
  <c r="O730" i="3"/>
  <c r="P730" i="3" s="1"/>
  <c r="O731" i="3"/>
  <c r="P731" i="3" s="1"/>
  <c r="O732" i="3"/>
  <c r="P732" i="3" s="1"/>
  <c r="O733" i="3"/>
  <c r="P733" i="3" s="1"/>
  <c r="O734" i="3"/>
  <c r="P734" i="3" s="1"/>
  <c r="O735" i="3"/>
  <c r="P735" i="3" s="1"/>
  <c r="O736" i="3"/>
  <c r="P736" i="3" s="1"/>
  <c r="O737" i="3"/>
  <c r="P737" i="3" s="1"/>
  <c r="O738" i="3"/>
  <c r="P738" i="3" s="1"/>
  <c r="O739" i="3"/>
  <c r="P739" i="3" s="1"/>
  <c r="O740" i="3"/>
  <c r="P740" i="3" s="1"/>
  <c r="O741" i="3"/>
  <c r="P741" i="3" s="1"/>
  <c r="O742" i="3"/>
  <c r="P742" i="3" s="1"/>
  <c r="O743" i="3"/>
  <c r="P743" i="3" s="1"/>
  <c r="O744" i="3"/>
  <c r="P744" i="3" s="1"/>
  <c r="O745" i="3"/>
  <c r="P745" i="3" s="1"/>
  <c r="O746" i="3"/>
  <c r="P746" i="3" s="1"/>
  <c r="O747" i="3"/>
  <c r="P747" i="3" s="1"/>
  <c r="O748" i="3"/>
  <c r="P748" i="3" s="1"/>
  <c r="O749" i="3"/>
  <c r="P749" i="3" s="1"/>
  <c r="O750" i="3"/>
  <c r="P750" i="3" s="1"/>
  <c r="O751" i="3"/>
  <c r="P751" i="3" s="1"/>
  <c r="O752" i="3"/>
  <c r="P752" i="3" s="1"/>
  <c r="O753" i="3"/>
  <c r="P753" i="3" s="1"/>
  <c r="O754" i="3"/>
  <c r="P754" i="3" s="1"/>
  <c r="O755" i="3"/>
  <c r="P755" i="3" s="1"/>
  <c r="O756" i="3"/>
  <c r="P756" i="3" s="1"/>
  <c r="O757" i="3"/>
  <c r="P757" i="3" s="1"/>
  <c r="O758" i="3"/>
  <c r="P758" i="3" s="1"/>
  <c r="O759" i="3"/>
  <c r="P759" i="3" s="1"/>
  <c r="O760" i="3"/>
  <c r="P760" i="3" s="1"/>
  <c r="O761" i="3"/>
  <c r="P761" i="3" s="1"/>
  <c r="O762" i="3"/>
  <c r="P762" i="3" s="1"/>
  <c r="O763" i="3"/>
  <c r="P763" i="3" s="1"/>
  <c r="O764" i="3"/>
  <c r="P764" i="3" s="1"/>
  <c r="O765" i="3"/>
  <c r="P765" i="3" s="1"/>
  <c r="O766" i="3"/>
  <c r="P766" i="3" s="1"/>
  <c r="O767" i="3"/>
  <c r="P767" i="3" s="1"/>
  <c r="O768" i="3"/>
  <c r="P768" i="3" s="1"/>
  <c r="O769" i="3"/>
  <c r="P769" i="3" s="1"/>
  <c r="O770" i="3"/>
  <c r="P770" i="3" s="1"/>
  <c r="O771" i="3"/>
  <c r="P771" i="3" s="1"/>
  <c r="O772" i="3"/>
  <c r="P772" i="3" s="1"/>
  <c r="O773" i="3"/>
  <c r="P773" i="3" s="1"/>
  <c r="O774" i="3"/>
  <c r="P774" i="3" s="1"/>
  <c r="O775" i="3"/>
  <c r="P775" i="3" s="1"/>
  <c r="O776" i="3"/>
  <c r="P776" i="3" s="1"/>
  <c r="O777" i="3"/>
  <c r="P777" i="3" s="1"/>
  <c r="O778" i="3"/>
  <c r="P778" i="3" s="1"/>
  <c r="O779" i="3"/>
  <c r="P779" i="3" s="1"/>
  <c r="O780" i="3"/>
  <c r="P780" i="3" s="1"/>
  <c r="O781" i="3"/>
  <c r="P781" i="3" s="1"/>
  <c r="O782" i="3"/>
  <c r="P782" i="3" s="1"/>
  <c r="O783" i="3"/>
  <c r="P783" i="3" s="1"/>
  <c r="O784" i="3"/>
  <c r="P784" i="3" s="1"/>
  <c r="O785" i="3"/>
  <c r="P785" i="3" s="1"/>
  <c r="O786" i="3"/>
  <c r="P786" i="3" s="1"/>
  <c r="O787" i="3"/>
  <c r="P787" i="3" s="1"/>
  <c r="O788" i="3"/>
  <c r="P788" i="3" s="1"/>
  <c r="O789" i="3"/>
  <c r="P789" i="3" s="1"/>
  <c r="O790" i="3"/>
  <c r="P790" i="3" s="1"/>
  <c r="O791" i="3"/>
  <c r="P791" i="3" s="1"/>
  <c r="O792" i="3"/>
  <c r="P792" i="3" s="1"/>
  <c r="O793" i="3"/>
  <c r="P793" i="3" s="1"/>
  <c r="O794" i="3"/>
  <c r="P794" i="3" s="1"/>
  <c r="O795" i="3"/>
  <c r="P795" i="3" s="1"/>
  <c r="O796" i="3"/>
  <c r="P796" i="3" s="1"/>
  <c r="O797" i="3"/>
  <c r="P797" i="3" s="1"/>
  <c r="O798" i="3"/>
  <c r="P798" i="3" s="1"/>
  <c r="O799" i="3"/>
  <c r="P799" i="3" s="1"/>
  <c r="O800" i="3"/>
  <c r="P800" i="3" s="1"/>
  <c r="O801" i="3"/>
  <c r="P801" i="3" s="1"/>
  <c r="O802" i="3"/>
  <c r="P802" i="3" s="1"/>
  <c r="O803" i="3"/>
  <c r="P803" i="3" s="1"/>
  <c r="O804" i="3"/>
  <c r="P804" i="3" s="1"/>
  <c r="O805" i="3"/>
  <c r="P805" i="3" s="1"/>
  <c r="O806" i="3"/>
  <c r="P806" i="3" s="1"/>
  <c r="O807" i="3"/>
  <c r="P807" i="3" s="1"/>
  <c r="O808" i="3"/>
  <c r="P808" i="3" s="1"/>
  <c r="O809" i="3"/>
  <c r="P809" i="3" s="1"/>
  <c r="O810" i="3"/>
  <c r="P810" i="3" s="1"/>
  <c r="O811" i="3"/>
  <c r="P811" i="3" s="1"/>
  <c r="O812" i="3"/>
  <c r="P812" i="3" s="1"/>
  <c r="O813" i="3"/>
  <c r="P813" i="3" s="1"/>
  <c r="O814" i="3"/>
  <c r="P814" i="3" s="1"/>
  <c r="O815" i="3"/>
  <c r="P815" i="3" s="1"/>
  <c r="O816" i="3"/>
  <c r="P816" i="3" s="1"/>
  <c r="O817" i="3"/>
  <c r="P817" i="3" s="1"/>
  <c r="O818" i="3"/>
  <c r="P818" i="3" s="1"/>
  <c r="O819" i="3"/>
  <c r="P819" i="3" s="1"/>
  <c r="O820" i="3"/>
  <c r="P820" i="3" s="1"/>
  <c r="O821" i="3"/>
  <c r="P821" i="3" s="1"/>
  <c r="O822" i="3"/>
  <c r="P822" i="3" s="1"/>
  <c r="O823" i="3"/>
  <c r="P823" i="3" s="1"/>
  <c r="O824" i="3"/>
  <c r="P824" i="3" s="1"/>
  <c r="O825" i="3"/>
  <c r="P825" i="3" s="1"/>
  <c r="O826" i="3"/>
  <c r="P826" i="3" s="1"/>
  <c r="O827" i="3"/>
  <c r="P827" i="3" s="1"/>
  <c r="O828" i="3"/>
  <c r="P828" i="3" s="1"/>
  <c r="O829" i="3"/>
  <c r="P829" i="3" s="1"/>
  <c r="O830" i="3"/>
  <c r="P830" i="3" s="1"/>
  <c r="O831" i="3"/>
  <c r="P831" i="3" s="1"/>
  <c r="O832" i="3"/>
  <c r="P832" i="3" s="1"/>
  <c r="O833" i="3"/>
  <c r="P833" i="3" s="1"/>
  <c r="O834" i="3"/>
  <c r="P834" i="3" s="1"/>
  <c r="O835" i="3"/>
  <c r="P835" i="3" s="1"/>
  <c r="O836" i="3"/>
  <c r="P836" i="3" s="1"/>
  <c r="O837" i="3"/>
  <c r="P837" i="3" s="1"/>
  <c r="O838" i="3"/>
  <c r="P838" i="3" s="1"/>
  <c r="O839" i="3"/>
  <c r="P839" i="3" s="1"/>
  <c r="O840" i="3"/>
  <c r="P840" i="3" s="1"/>
  <c r="O841" i="3"/>
  <c r="P841" i="3" s="1"/>
  <c r="O842" i="3"/>
  <c r="P842" i="3" s="1"/>
  <c r="O843" i="3"/>
  <c r="P843" i="3" s="1"/>
  <c r="O844" i="3"/>
  <c r="P844" i="3" s="1"/>
  <c r="O845" i="3"/>
  <c r="P845" i="3" s="1"/>
  <c r="O846" i="3"/>
  <c r="P846" i="3" s="1"/>
  <c r="O847" i="3"/>
  <c r="P847" i="3" s="1"/>
  <c r="O848" i="3"/>
  <c r="P848" i="3" s="1"/>
  <c r="O849" i="3"/>
  <c r="P849" i="3" s="1"/>
  <c r="O850" i="3"/>
  <c r="P850" i="3" s="1"/>
  <c r="O851" i="3"/>
  <c r="P851" i="3" s="1"/>
  <c r="O852" i="3"/>
  <c r="P852" i="3" s="1"/>
  <c r="O853" i="3"/>
  <c r="P853" i="3" s="1"/>
  <c r="O854" i="3"/>
  <c r="P854" i="3" s="1"/>
  <c r="O855" i="3"/>
  <c r="P855" i="3" s="1"/>
  <c r="O856" i="3"/>
  <c r="P856" i="3" s="1"/>
  <c r="O857" i="3"/>
  <c r="P857" i="3" s="1"/>
  <c r="O858" i="3"/>
  <c r="P858" i="3" s="1"/>
  <c r="O859" i="3"/>
  <c r="P859" i="3" s="1"/>
  <c r="O860" i="3"/>
  <c r="P860" i="3" s="1"/>
  <c r="O861" i="3"/>
  <c r="P861" i="3" s="1"/>
  <c r="O862" i="3"/>
  <c r="P862" i="3" s="1"/>
  <c r="O863" i="3"/>
  <c r="P863" i="3" s="1"/>
  <c r="O864" i="3"/>
  <c r="P864" i="3" s="1"/>
  <c r="O865" i="3"/>
  <c r="P865" i="3" s="1"/>
  <c r="O866" i="3"/>
  <c r="P866" i="3" s="1"/>
  <c r="O867" i="3"/>
  <c r="P867" i="3" s="1"/>
  <c r="O868" i="3"/>
  <c r="P868" i="3" s="1"/>
  <c r="O869" i="3"/>
  <c r="P869" i="3" s="1"/>
  <c r="O870" i="3"/>
  <c r="P870" i="3" s="1"/>
  <c r="O871" i="3"/>
  <c r="P871" i="3" s="1"/>
  <c r="O872" i="3"/>
  <c r="P872" i="3" s="1"/>
  <c r="O873" i="3"/>
  <c r="P873" i="3" s="1"/>
  <c r="O874" i="3"/>
  <c r="P874" i="3" s="1"/>
  <c r="O875" i="3"/>
  <c r="P875" i="3" s="1"/>
  <c r="O876" i="3"/>
  <c r="P876" i="3" s="1"/>
  <c r="O877" i="3"/>
  <c r="P877" i="3" s="1"/>
  <c r="O878" i="3"/>
  <c r="P878" i="3" s="1"/>
  <c r="O879" i="3"/>
  <c r="P879" i="3" s="1"/>
  <c r="O880" i="3"/>
  <c r="P880" i="3" s="1"/>
  <c r="O881" i="3"/>
  <c r="P881" i="3" s="1"/>
  <c r="O882" i="3"/>
  <c r="P882" i="3" s="1"/>
  <c r="O883" i="3"/>
  <c r="P883" i="3" s="1"/>
  <c r="O884" i="3"/>
  <c r="P884" i="3" s="1"/>
  <c r="O885" i="3"/>
  <c r="P885" i="3" s="1"/>
  <c r="O886" i="3"/>
  <c r="P886" i="3" s="1"/>
  <c r="O887" i="3"/>
  <c r="P887" i="3" s="1"/>
  <c r="O888" i="3"/>
  <c r="P888" i="3" s="1"/>
  <c r="O889" i="3"/>
  <c r="P889" i="3" s="1"/>
  <c r="O890" i="3"/>
  <c r="P890" i="3" s="1"/>
  <c r="O891" i="3"/>
  <c r="P891" i="3" s="1"/>
  <c r="O892" i="3"/>
  <c r="P892" i="3" s="1"/>
  <c r="O893" i="3"/>
  <c r="P893" i="3" s="1"/>
  <c r="O894" i="3"/>
  <c r="P894" i="3" s="1"/>
  <c r="O895" i="3"/>
  <c r="P895" i="3" s="1"/>
  <c r="O896" i="3"/>
  <c r="P896" i="3" s="1"/>
  <c r="O897" i="3"/>
  <c r="P897" i="3" s="1"/>
  <c r="O898" i="3"/>
  <c r="P898" i="3" s="1"/>
  <c r="O899" i="3"/>
  <c r="P899" i="3" s="1"/>
  <c r="O900" i="3"/>
  <c r="P900" i="3" s="1"/>
  <c r="O901" i="3"/>
  <c r="P901" i="3" s="1"/>
  <c r="O902" i="3"/>
  <c r="P902" i="3" s="1"/>
  <c r="O903" i="3"/>
  <c r="P903" i="3" s="1"/>
  <c r="O904" i="3"/>
  <c r="P904" i="3" s="1"/>
  <c r="O905" i="3"/>
  <c r="P905" i="3" s="1"/>
  <c r="O906" i="3"/>
  <c r="P906" i="3" s="1"/>
  <c r="O907" i="3"/>
  <c r="P907" i="3" s="1"/>
  <c r="O908" i="3"/>
  <c r="P908" i="3" s="1"/>
  <c r="O909" i="3"/>
  <c r="P909" i="3" s="1"/>
  <c r="O910" i="3"/>
  <c r="P910" i="3" s="1"/>
  <c r="O911" i="3"/>
  <c r="P911" i="3" s="1"/>
  <c r="O912" i="3"/>
  <c r="P912" i="3" s="1"/>
  <c r="O913" i="3"/>
  <c r="P913" i="3" s="1"/>
  <c r="O914" i="3"/>
  <c r="P914" i="3" s="1"/>
  <c r="O915" i="3"/>
  <c r="P915" i="3" s="1"/>
  <c r="O916" i="3"/>
  <c r="P916" i="3" s="1"/>
  <c r="O917" i="3"/>
  <c r="P917" i="3" s="1"/>
  <c r="O918" i="3"/>
  <c r="P918" i="3" s="1"/>
  <c r="O919" i="3"/>
  <c r="P919" i="3" s="1"/>
  <c r="O920" i="3"/>
  <c r="P920" i="3" s="1"/>
  <c r="O921" i="3"/>
  <c r="P921" i="3" s="1"/>
  <c r="O922" i="3"/>
  <c r="P922" i="3" s="1"/>
  <c r="O923" i="3"/>
  <c r="P923" i="3" s="1"/>
  <c r="O924" i="3"/>
  <c r="P924" i="3" s="1"/>
  <c r="O925" i="3"/>
  <c r="P925" i="3" s="1"/>
  <c r="O926" i="3"/>
  <c r="P926" i="3" s="1"/>
  <c r="O927" i="3"/>
  <c r="P927" i="3" s="1"/>
  <c r="O928" i="3"/>
  <c r="P928" i="3" s="1"/>
  <c r="O929" i="3"/>
  <c r="P929" i="3" s="1"/>
  <c r="O930" i="3"/>
  <c r="P930" i="3" s="1"/>
  <c r="O931" i="3"/>
  <c r="P931" i="3" s="1"/>
  <c r="O932" i="3"/>
  <c r="P932" i="3" s="1"/>
  <c r="O933" i="3"/>
  <c r="P933" i="3" s="1"/>
  <c r="O934" i="3"/>
  <c r="P934" i="3" s="1"/>
  <c r="O935" i="3"/>
  <c r="P935" i="3" s="1"/>
  <c r="O936" i="3"/>
  <c r="P936" i="3" s="1"/>
  <c r="O937" i="3"/>
  <c r="P937" i="3" s="1"/>
  <c r="O938" i="3"/>
  <c r="P938" i="3" s="1"/>
  <c r="O939" i="3"/>
  <c r="P939" i="3" s="1"/>
  <c r="O940" i="3"/>
  <c r="P940" i="3" s="1"/>
  <c r="O941" i="3"/>
  <c r="P941" i="3" s="1"/>
  <c r="O942" i="3"/>
  <c r="P942" i="3" s="1"/>
  <c r="O943" i="3"/>
  <c r="P943" i="3" s="1"/>
  <c r="O944" i="3"/>
  <c r="P944" i="3" s="1"/>
  <c r="O945" i="3"/>
  <c r="P945" i="3" s="1"/>
  <c r="O946" i="3"/>
  <c r="P946" i="3" s="1"/>
  <c r="O947" i="3"/>
  <c r="P947" i="3" s="1"/>
  <c r="O948" i="3"/>
  <c r="P948" i="3" s="1"/>
  <c r="O949" i="3"/>
  <c r="P949" i="3" s="1"/>
  <c r="O950" i="3"/>
  <c r="P950" i="3" s="1"/>
  <c r="O951" i="3"/>
  <c r="P951" i="3" s="1"/>
  <c r="O952" i="3"/>
  <c r="P952" i="3" s="1"/>
  <c r="O953" i="3"/>
  <c r="P953" i="3" s="1"/>
  <c r="O954" i="3"/>
  <c r="P954" i="3" s="1"/>
  <c r="O955" i="3"/>
  <c r="P955" i="3" s="1"/>
  <c r="O956" i="3"/>
  <c r="P956" i="3" s="1"/>
  <c r="O957" i="3"/>
  <c r="P957" i="3" s="1"/>
  <c r="O958" i="3"/>
  <c r="P958" i="3" s="1"/>
  <c r="O959" i="3"/>
  <c r="P959" i="3" s="1"/>
  <c r="O960" i="3"/>
  <c r="P960" i="3" s="1"/>
  <c r="O961" i="3"/>
  <c r="P961" i="3" s="1"/>
  <c r="O962" i="3"/>
  <c r="P962" i="3" s="1"/>
  <c r="O963" i="3"/>
  <c r="P963" i="3" s="1"/>
  <c r="O964" i="3"/>
  <c r="P964" i="3" s="1"/>
  <c r="O965" i="3"/>
  <c r="P965" i="3" s="1"/>
  <c r="O966" i="3"/>
  <c r="P966" i="3" s="1"/>
  <c r="O967" i="3"/>
  <c r="P967" i="3" s="1"/>
  <c r="O968" i="3"/>
  <c r="P968" i="3" s="1"/>
  <c r="O969" i="3"/>
  <c r="P969" i="3" s="1"/>
  <c r="O970" i="3"/>
  <c r="P970" i="3" s="1"/>
  <c r="O971" i="3"/>
  <c r="P971" i="3" s="1"/>
  <c r="O972" i="3"/>
  <c r="P972" i="3" s="1"/>
  <c r="O973" i="3"/>
  <c r="P973" i="3" s="1"/>
  <c r="O974" i="3"/>
  <c r="P974" i="3" s="1"/>
  <c r="O975" i="3"/>
  <c r="P975" i="3" s="1"/>
  <c r="O976" i="3"/>
  <c r="P976" i="3" s="1"/>
  <c r="O977" i="3"/>
  <c r="P977" i="3" s="1"/>
  <c r="O978" i="3"/>
  <c r="P978" i="3" s="1"/>
  <c r="O979" i="3"/>
  <c r="P979" i="3" s="1"/>
  <c r="O980" i="3"/>
  <c r="P980" i="3" s="1"/>
  <c r="O981" i="3"/>
  <c r="P981" i="3" s="1"/>
  <c r="O982" i="3"/>
  <c r="P982" i="3" s="1"/>
  <c r="O983" i="3"/>
  <c r="P983" i="3" s="1"/>
  <c r="O984" i="3"/>
  <c r="P984" i="3" s="1"/>
  <c r="O985" i="3"/>
  <c r="P985" i="3" s="1"/>
  <c r="O986" i="3"/>
  <c r="P986" i="3" s="1"/>
  <c r="O987" i="3"/>
  <c r="P987" i="3" s="1"/>
  <c r="O988" i="3"/>
  <c r="P988" i="3" s="1"/>
  <c r="O989" i="3"/>
  <c r="P989" i="3" s="1"/>
  <c r="O990" i="3"/>
  <c r="P990" i="3" s="1"/>
  <c r="O991" i="3"/>
  <c r="P991" i="3" s="1"/>
  <c r="O992" i="3"/>
  <c r="P992" i="3" s="1"/>
  <c r="O993" i="3"/>
  <c r="P993" i="3" s="1"/>
  <c r="O994" i="3"/>
  <c r="P994" i="3" s="1"/>
  <c r="O995" i="3"/>
  <c r="P995" i="3" s="1"/>
  <c r="O996" i="3"/>
  <c r="P996" i="3" s="1"/>
  <c r="O997" i="3"/>
  <c r="P997" i="3" s="1"/>
  <c r="O998" i="3"/>
  <c r="P998" i="3" s="1"/>
  <c r="O999" i="3"/>
  <c r="P999" i="3" s="1"/>
  <c r="O1000" i="3"/>
  <c r="P1000" i="3" s="1"/>
  <c r="O1001" i="3"/>
  <c r="P1001" i="3" s="1"/>
  <c r="O1002" i="3"/>
  <c r="P1002" i="3" s="1"/>
  <c r="O1003" i="3"/>
  <c r="P1003" i="3" s="1"/>
  <c r="O1004" i="3"/>
  <c r="P1004" i="3" s="1"/>
  <c r="O1005" i="3"/>
  <c r="P1005" i="3" s="1"/>
  <c r="O1006" i="3"/>
  <c r="P1006" i="3" s="1"/>
  <c r="O1007" i="3"/>
  <c r="P1007" i="3" s="1"/>
  <c r="O1008" i="3"/>
  <c r="P1008" i="3" s="1"/>
  <c r="O1009" i="3"/>
  <c r="P1009" i="3" s="1"/>
  <c r="O1010" i="3"/>
  <c r="P1010" i="3" s="1"/>
  <c r="O1011" i="3"/>
  <c r="P1011" i="3" s="1"/>
  <c r="O1012" i="3"/>
  <c r="P1012" i="3" s="1"/>
  <c r="O1013" i="3"/>
  <c r="P1013" i="3" s="1"/>
  <c r="O1014" i="3"/>
  <c r="P1014" i="3" s="1"/>
  <c r="O1015" i="3"/>
  <c r="P1015" i="3" s="1"/>
  <c r="O1016" i="3"/>
  <c r="P1016" i="3" s="1"/>
  <c r="O1017" i="3"/>
  <c r="P1017" i="3" s="1"/>
  <c r="O1018" i="3"/>
  <c r="P1018" i="3" s="1"/>
  <c r="O1019" i="3"/>
  <c r="P1019" i="3" s="1"/>
  <c r="O1020" i="3"/>
  <c r="P1020" i="3" s="1"/>
  <c r="O1021" i="3"/>
  <c r="P1021" i="3" s="1"/>
  <c r="O1022" i="3"/>
  <c r="P1022" i="3" s="1"/>
  <c r="O1023" i="3"/>
  <c r="P1023" i="3" s="1"/>
  <c r="O1024" i="3"/>
  <c r="P1024" i="3" s="1"/>
  <c r="O1025" i="3"/>
  <c r="P1025" i="3" s="1"/>
  <c r="O1026" i="3"/>
  <c r="P1026" i="3" s="1"/>
  <c r="O1027" i="3"/>
  <c r="P1027" i="3" s="1"/>
  <c r="O1028" i="3"/>
  <c r="P1028" i="3" s="1"/>
  <c r="O1029" i="3"/>
  <c r="P1029" i="3" s="1"/>
  <c r="O1030" i="3"/>
  <c r="P1030" i="3" s="1"/>
  <c r="O1031" i="3"/>
  <c r="P1031" i="3" s="1"/>
  <c r="O1032" i="3"/>
  <c r="P1032" i="3" s="1"/>
  <c r="O1033" i="3"/>
  <c r="P1033" i="3" s="1"/>
  <c r="O1034" i="3"/>
  <c r="P1034" i="3" s="1"/>
  <c r="O1035" i="3"/>
  <c r="P1035" i="3" s="1"/>
  <c r="O1036" i="3"/>
  <c r="P1036" i="3" s="1"/>
  <c r="O1037" i="3"/>
  <c r="P1037" i="3" s="1"/>
  <c r="O1038" i="3"/>
  <c r="P1038" i="3" s="1"/>
  <c r="O1039" i="3"/>
  <c r="P1039" i="3" s="1"/>
  <c r="O1040" i="3"/>
  <c r="P1040" i="3" s="1"/>
  <c r="O1041" i="3"/>
  <c r="P1041" i="3" s="1"/>
  <c r="O1042" i="3"/>
  <c r="P1042" i="3" s="1"/>
  <c r="O1043" i="3"/>
  <c r="P1043" i="3" s="1"/>
  <c r="O1044" i="3"/>
  <c r="P1044" i="3" s="1"/>
  <c r="O1045" i="3"/>
  <c r="P1045" i="3" s="1"/>
  <c r="O1046" i="3"/>
  <c r="P1046" i="3" s="1"/>
  <c r="O1047" i="3"/>
  <c r="P1047" i="3" s="1"/>
  <c r="O1048" i="3"/>
  <c r="P1048" i="3" s="1"/>
  <c r="O1049" i="3"/>
  <c r="P1049" i="3" s="1"/>
  <c r="O1050" i="3"/>
  <c r="P1050" i="3" s="1"/>
  <c r="O1051" i="3"/>
  <c r="P1051" i="3" s="1"/>
  <c r="O1052" i="3"/>
  <c r="P1052" i="3" s="1"/>
  <c r="O1053" i="3"/>
  <c r="P1053" i="3" s="1"/>
  <c r="O1054" i="3"/>
  <c r="P1054" i="3" s="1"/>
  <c r="O1055" i="3"/>
  <c r="P1055" i="3" s="1"/>
  <c r="O1056" i="3"/>
  <c r="P1056" i="3" s="1"/>
  <c r="O1057" i="3"/>
  <c r="P1057" i="3" s="1"/>
  <c r="O1058" i="3"/>
  <c r="P1058" i="3" s="1"/>
  <c r="O1059" i="3"/>
  <c r="P1059" i="3" s="1"/>
  <c r="O1060" i="3"/>
  <c r="P1060" i="3" s="1"/>
  <c r="O1061" i="3"/>
  <c r="P1061" i="3" s="1"/>
  <c r="O1062" i="3"/>
  <c r="P1062" i="3" s="1"/>
  <c r="O1063" i="3"/>
  <c r="P1063" i="3" s="1"/>
  <c r="O1064" i="3"/>
  <c r="P1064" i="3" s="1"/>
  <c r="O1065" i="3"/>
  <c r="P1065" i="3" s="1"/>
  <c r="O1066" i="3"/>
  <c r="P1066" i="3" s="1"/>
  <c r="O1067" i="3"/>
  <c r="P1067" i="3" s="1"/>
  <c r="O1068" i="3"/>
  <c r="P1068" i="3" s="1"/>
  <c r="O1069" i="3"/>
  <c r="P1069" i="3" s="1"/>
  <c r="O1070" i="3"/>
  <c r="P1070" i="3" s="1"/>
  <c r="O1071" i="3"/>
  <c r="P1071" i="3" s="1"/>
  <c r="O1072" i="3"/>
  <c r="P1072" i="3" s="1"/>
  <c r="O1073" i="3"/>
  <c r="P1073" i="3" s="1"/>
  <c r="O1074" i="3"/>
  <c r="P1074" i="3" s="1"/>
  <c r="O1075" i="3"/>
  <c r="P1075" i="3" s="1"/>
  <c r="O1076" i="3"/>
  <c r="P1076" i="3" s="1"/>
  <c r="O1077" i="3"/>
  <c r="P1077" i="3" s="1"/>
  <c r="O1078" i="3"/>
  <c r="P1078" i="3" s="1"/>
  <c r="O1079" i="3"/>
  <c r="P1079" i="3" s="1"/>
  <c r="O1080" i="3"/>
  <c r="P1080" i="3" s="1"/>
  <c r="O1081" i="3"/>
  <c r="P1081" i="3" s="1"/>
  <c r="O1082" i="3"/>
  <c r="P1082" i="3" s="1"/>
  <c r="O1083" i="3"/>
  <c r="P1083" i="3" s="1"/>
  <c r="O1084" i="3"/>
  <c r="P1084" i="3" s="1"/>
  <c r="O1085" i="3"/>
  <c r="P1085" i="3" s="1"/>
  <c r="O1086" i="3"/>
  <c r="P1086" i="3" s="1"/>
  <c r="O1087" i="3"/>
  <c r="P1087" i="3" s="1"/>
  <c r="O1088" i="3"/>
  <c r="P1088" i="3" s="1"/>
  <c r="O1089" i="3"/>
  <c r="P1089" i="3" s="1"/>
  <c r="O1090" i="3"/>
  <c r="P1090" i="3" s="1"/>
  <c r="O1091" i="3"/>
  <c r="P1091" i="3" s="1"/>
  <c r="O1092" i="3"/>
  <c r="P1092" i="3" s="1"/>
  <c r="O1093" i="3"/>
  <c r="P1093" i="3" s="1"/>
  <c r="O1094" i="3"/>
  <c r="P1094" i="3" s="1"/>
  <c r="O1095" i="3"/>
  <c r="P1095" i="3" s="1"/>
  <c r="O1096" i="3"/>
  <c r="P1096" i="3" s="1"/>
  <c r="O1097" i="3"/>
  <c r="P1097" i="3" s="1"/>
  <c r="O1098" i="3"/>
  <c r="P1098" i="3" s="1"/>
  <c r="O1099" i="3"/>
  <c r="P1099" i="3" s="1"/>
  <c r="O1100" i="3"/>
  <c r="P1100" i="3" s="1"/>
  <c r="O1101" i="3"/>
  <c r="P1101" i="3" s="1"/>
  <c r="O1102" i="3"/>
  <c r="P1102" i="3" s="1"/>
  <c r="O1103" i="3"/>
  <c r="P1103" i="3" s="1"/>
  <c r="O1104" i="3"/>
  <c r="P1104" i="3" s="1"/>
  <c r="O1105" i="3"/>
  <c r="P1105" i="3" s="1"/>
  <c r="O1106" i="3"/>
  <c r="P1106" i="3" s="1"/>
  <c r="O1107" i="3"/>
  <c r="P1107" i="3" s="1"/>
  <c r="O1108" i="3"/>
  <c r="P1108" i="3" s="1"/>
  <c r="O1109" i="3"/>
  <c r="P1109" i="3" s="1"/>
  <c r="O1110" i="3"/>
  <c r="P1110" i="3" s="1"/>
  <c r="O1111" i="3"/>
  <c r="P1111" i="3" s="1"/>
  <c r="O1112" i="3"/>
  <c r="P1112" i="3" s="1"/>
  <c r="O1113" i="3"/>
  <c r="P1113" i="3" s="1"/>
  <c r="O1114" i="3"/>
  <c r="P1114" i="3" s="1"/>
  <c r="O1115" i="3"/>
  <c r="P1115" i="3" s="1"/>
  <c r="O1116" i="3"/>
  <c r="P1116" i="3" s="1"/>
  <c r="O1117" i="3"/>
  <c r="P1117" i="3" s="1"/>
  <c r="O1118" i="3"/>
  <c r="P1118" i="3" s="1"/>
  <c r="O1119" i="3"/>
  <c r="P1119" i="3" s="1"/>
  <c r="O1120" i="3"/>
  <c r="P1120" i="3" s="1"/>
  <c r="O1121" i="3"/>
  <c r="P1121" i="3" s="1"/>
  <c r="O1122" i="3"/>
  <c r="P1122" i="3" s="1"/>
  <c r="O1123" i="3"/>
  <c r="P1123" i="3" s="1"/>
  <c r="O1124" i="3"/>
  <c r="P1124" i="3" s="1"/>
  <c r="O1125" i="3"/>
  <c r="P1125" i="3" s="1"/>
  <c r="O1126" i="3"/>
  <c r="P1126" i="3" s="1"/>
  <c r="O1127" i="3"/>
  <c r="P1127" i="3" s="1"/>
  <c r="O1128" i="3"/>
  <c r="P1128" i="3" s="1"/>
  <c r="O1129" i="3"/>
  <c r="P1129" i="3" s="1"/>
  <c r="O1130" i="3"/>
  <c r="P1130" i="3" s="1"/>
  <c r="O1131" i="3"/>
  <c r="P1131" i="3" s="1"/>
  <c r="O1132" i="3"/>
  <c r="P1132" i="3" s="1"/>
  <c r="O1133" i="3"/>
  <c r="P1133" i="3" s="1"/>
  <c r="O1134" i="3"/>
  <c r="P1134" i="3" s="1"/>
  <c r="O1135" i="3"/>
  <c r="P1135" i="3" s="1"/>
  <c r="O1136" i="3"/>
  <c r="P1136" i="3" s="1"/>
  <c r="O1137" i="3"/>
  <c r="P1137" i="3" s="1"/>
  <c r="O1138" i="3"/>
  <c r="P1138" i="3" s="1"/>
  <c r="O1139" i="3"/>
  <c r="P1139" i="3" s="1"/>
  <c r="O1140" i="3"/>
  <c r="P1140" i="3" s="1"/>
  <c r="O1141" i="3"/>
  <c r="P1141" i="3" s="1"/>
  <c r="O1142" i="3"/>
  <c r="P1142" i="3" s="1"/>
  <c r="O1143" i="3"/>
  <c r="P1143" i="3" s="1"/>
  <c r="O1144" i="3"/>
  <c r="P1144" i="3" s="1"/>
  <c r="O1145" i="3"/>
  <c r="P1145" i="3" s="1"/>
  <c r="O1146" i="3"/>
  <c r="P1146" i="3" s="1"/>
  <c r="O1147" i="3"/>
  <c r="P1147" i="3" s="1"/>
  <c r="O1148" i="3"/>
  <c r="P1148" i="3" s="1"/>
  <c r="O1149" i="3"/>
  <c r="P1149" i="3" s="1"/>
  <c r="O1150" i="3"/>
  <c r="P1150" i="3" s="1"/>
  <c r="O1151" i="3"/>
  <c r="P1151" i="3" s="1"/>
  <c r="O1152" i="3"/>
  <c r="P1152" i="3" s="1"/>
  <c r="O1153" i="3"/>
  <c r="P1153" i="3" s="1"/>
  <c r="O1154" i="3"/>
  <c r="P1154" i="3" s="1"/>
  <c r="O1155" i="3"/>
  <c r="P1155" i="3" s="1"/>
  <c r="O1156" i="3"/>
  <c r="P1156" i="3" s="1"/>
  <c r="O1157" i="3"/>
  <c r="P1157" i="3" s="1"/>
  <c r="O1158" i="3"/>
  <c r="P1158" i="3" s="1"/>
  <c r="O1159" i="3"/>
  <c r="P1159" i="3" s="1"/>
  <c r="O1160" i="3"/>
  <c r="P1160" i="3" s="1"/>
  <c r="O1161" i="3"/>
  <c r="P1161" i="3" s="1"/>
  <c r="O1162" i="3"/>
  <c r="P1162" i="3" s="1"/>
  <c r="O1163" i="3"/>
  <c r="P1163" i="3" s="1"/>
  <c r="O1164" i="3"/>
  <c r="P1164" i="3" s="1"/>
  <c r="O1165" i="3"/>
  <c r="P1165" i="3" s="1"/>
  <c r="O1166" i="3"/>
  <c r="P1166" i="3" s="1"/>
  <c r="O1167" i="3"/>
  <c r="P1167" i="3" s="1"/>
  <c r="O1168" i="3"/>
  <c r="P1168" i="3" s="1"/>
  <c r="O1169" i="3"/>
  <c r="P1169" i="3" s="1"/>
  <c r="O1170" i="3"/>
  <c r="P1170" i="3" s="1"/>
  <c r="O1171" i="3"/>
  <c r="P1171" i="3" s="1"/>
  <c r="O1172" i="3"/>
  <c r="P1172" i="3" s="1"/>
  <c r="O1173" i="3"/>
  <c r="P1173" i="3" s="1"/>
  <c r="O1174" i="3"/>
  <c r="P1174" i="3" s="1"/>
  <c r="O1175" i="3"/>
  <c r="P1175" i="3" s="1"/>
  <c r="O1176" i="3"/>
  <c r="P1176" i="3" s="1"/>
  <c r="O1177" i="3"/>
  <c r="P1177" i="3" s="1"/>
  <c r="O1178" i="3"/>
  <c r="P1178" i="3" s="1"/>
  <c r="O1179" i="3"/>
  <c r="P1179" i="3" s="1"/>
  <c r="O1180" i="3"/>
  <c r="P1180" i="3" s="1"/>
  <c r="O1181" i="3"/>
  <c r="P1181" i="3" s="1"/>
  <c r="O1182" i="3"/>
  <c r="P1182" i="3" s="1"/>
  <c r="O1183" i="3"/>
  <c r="P1183" i="3" s="1"/>
  <c r="O1184" i="3"/>
  <c r="P1184" i="3" s="1"/>
  <c r="O1185" i="3"/>
  <c r="P1185" i="3" s="1"/>
  <c r="O1186" i="3"/>
  <c r="P1186" i="3" s="1"/>
  <c r="O1187" i="3"/>
  <c r="P1187" i="3" s="1"/>
  <c r="O1188" i="3"/>
  <c r="P1188" i="3" s="1"/>
  <c r="O1189" i="3"/>
  <c r="P1189" i="3" s="1"/>
  <c r="O1190" i="3"/>
  <c r="P1190" i="3" s="1"/>
  <c r="O1191" i="3"/>
  <c r="P1191" i="3" s="1"/>
  <c r="O1192" i="3"/>
  <c r="P1192" i="3" s="1"/>
  <c r="O1193" i="3"/>
  <c r="P1193" i="3" s="1"/>
  <c r="O1194" i="3"/>
  <c r="P1194" i="3" s="1"/>
  <c r="O1195" i="3"/>
  <c r="P1195" i="3" s="1"/>
  <c r="O1196" i="3"/>
  <c r="P1196" i="3" s="1"/>
  <c r="O1197" i="3"/>
  <c r="P1197" i="3" s="1"/>
  <c r="O1198" i="3"/>
  <c r="P1198" i="3" s="1"/>
  <c r="O1199" i="3"/>
  <c r="P1199" i="3" s="1"/>
  <c r="O1200" i="3"/>
  <c r="P1200" i="3" s="1"/>
  <c r="O1201" i="3"/>
  <c r="P1201" i="3" s="1"/>
  <c r="O1202" i="3"/>
  <c r="P1202" i="3" s="1"/>
  <c r="O1203" i="3"/>
  <c r="P1203" i="3" s="1"/>
  <c r="O1204" i="3"/>
  <c r="P1204" i="3" s="1"/>
  <c r="O1205" i="3"/>
  <c r="P1205" i="3" s="1"/>
  <c r="O1206" i="3"/>
  <c r="P1206" i="3" s="1"/>
  <c r="O1207" i="3"/>
  <c r="P1207" i="3" s="1"/>
  <c r="O1208" i="3"/>
  <c r="P1208" i="3" s="1"/>
  <c r="O1209" i="3"/>
  <c r="P1209" i="3" s="1"/>
  <c r="O1210" i="3"/>
  <c r="P1210" i="3" s="1"/>
  <c r="O1211" i="3"/>
  <c r="P1211" i="3" s="1"/>
  <c r="O1212" i="3"/>
  <c r="P1212" i="3" s="1"/>
  <c r="O1213" i="3"/>
  <c r="P1213" i="3" s="1"/>
  <c r="O1214" i="3"/>
  <c r="P1214" i="3" s="1"/>
  <c r="O1215" i="3"/>
  <c r="P1215" i="3" s="1"/>
  <c r="O1216" i="3"/>
  <c r="P1216" i="3" s="1"/>
  <c r="O1217" i="3"/>
  <c r="P1217" i="3" s="1"/>
  <c r="O1218" i="3"/>
  <c r="P1218" i="3" s="1"/>
  <c r="O1219" i="3"/>
  <c r="P1219" i="3" s="1"/>
  <c r="O1220" i="3"/>
  <c r="P1220" i="3" s="1"/>
  <c r="O1221" i="3"/>
  <c r="P1221" i="3" s="1"/>
  <c r="O1222" i="3"/>
  <c r="P1222" i="3" s="1"/>
  <c r="O1223" i="3"/>
  <c r="P1223" i="3" s="1"/>
  <c r="O1224" i="3"/>
  <c r="P1224" i="3" s="1"/>
  <c r="O1225" i="3"/>
  <c r="P1225" i="3" s="1"/>
  <c r="O1226" i="3"/>
  <c r="P1226" i="3" s="1"/>
  <c r="O1227" i="3"/>
  <c r="P1227" i="3" s="1"/>
  <c r="O1228" i="3"/>
  <c r="P1228" i="3" s="1"/>
  <c r="O1229" i="3"/>
  <c r="P1229" i="3" s="1"/>
  <c r="O1230" i="3"/>
  <c r="P1230" i="3" s="1"/>
  <c r="O1231" i="3"/>
  <c r="P1231" i="3" s="1"/>
  <c r="O1232" i="3"/>
  <c r="P1232" i="3" s="1"/>
  <c r="O1233" i="3"/>
  <c r="P1233" i="3" s="1"/>
  <c r="O1234" i="3"/>
  <c r="P1234" i="3" s="1"/>
  <c r="O1235" i="3"/>
  <c r="P1235" i="3" s="1"/>
  <c r="O1236" i="3"/>
  <c r="P1236" i="3" s="1"/>
  <c r="O1237" i="3"/>
  <c r="P1237" i="3" s="1"/>
  <c r="O1238" i="3"/>
  <c r="P1238" i="3" s="1"/>
  <c r="O1239" i="3"/>
  <c r="P1239" i="3" s="1"/>
  <c r="O1240" i="3"/>
  <c r="P1240" i="3" s="1"/>
  <c r="O1241" i="3"/>
  <c r="P1241" i="3" s="1"/>
  <c r="O1242" i="3"/>
  <c r="P1242" i="3" s="1"/>
  <c r="O1243" i="3"/>
  <c r="P1243" i="3" s="1"/>
  <c r="O1244" i="3"/>
  <c r="P1244" i="3" s="1"/>
  <c r="O1245" i="3"/>
  <c r="P1245" i="3" s="1"/>
  <c r="O1246" i="3"/>
  <c r="P1246" i="3" s="1"/>
  <c r="O1247" i="3"/>
  <c r="P1247" i="3" s="1"/>
  <c r="O1248" i="3"/>
  <c r="P1248" i="3" s="1"/>
  <c r="O1249" i="3"/>
  <c r="P1249" i="3" s="1"/>
  <c r="O1250" i="3"/>
  <c r="P1250" i="3" s="1"/>
  <c r="O1251" i="3"/>
  <c r="P1251" i="3" s="1"/>
  <c r="O1252" i="3"/>
  <c r="P1252" i="3" s="1"/>
  <c r="O1253" i="3"/>
  <c r="P1253" i="3" s="1"/>
  <c r="O1254" i="3"/>
  <c r="P1254" i="3" s="1"/>
  <c r="O1255" i="3"/>
  <c r="P1255" i="3" s="1"/>
  <c r="O1256" i="3"/>
  <c r="P1256" i="3" s="1"/>
  <c r="O1257" i="3"/>
  <c r="P1257" i="3" s="1"/>
  <c r="O1258" i="3"/>
  <c r="P1258" i="3" s="1"/>
  <c r="O1259" i="3"/>
  <c r="P1259" i="3" s="1"/>
  <c r="O1260" i="3"/>
  <c r="P1260" i="3" s="1"/>
  <c r="O1261" i="3"/>
  <c r="P1261" i="3" s="1"/>
  <c r="O1262" i="3"/>
  <c r="P1262" i="3" s="1"/>
  <c r="O1263" i="3"/>
  <c r="P1263" i="3" s="1"/>
  <c r="O1264" i="3"/>
  <c r="P1264" i="3" s="1"/>
  <c r="O1265" i="3"/>
  <c r="P1265" i="3" s="1"/>
  <c r="O1266" i="3"/>
  <c r="P1266" i="3" s="1"/>
  <c r="O1267" i="3"/>
  <c r="P1267" i="3" s="1"/>
  <c r="O1268" i="3"/>
  <c r="P1268" i="3" s="1"/>
  <c r="O1269" i="3"/>
  <c r="P1269" i="3" s="1"/>
  <c r="O1270" i="3"/>
  <c r="P1270" i="3" s="1"/>
  <c r="O1271" i="3"/>
  <c r="P1271" i="3" s="1"/>
  <c r="O1272" i="3"/>
  <c r="P1272" i="3" s="1"/>
  <c r="O1273" i="3"/>
  <c r="P1273" i="3" s="1"/>
  <c r="O1274" i="3"/>
  <c r="P1274" i="3" s="1"/>
  <c r="O1275" i="3"/>
  <c r="P1275" i="3" s="1"/>
  <c r="O1276" i="3"/>
  <c r="P1276" i="3" s="1"/>
  <c r="O1277" i="3"/>
  <c r="P1277" i="3" s="1"/>
  <c r="O1278" i="3"/>
  <c r="P1278" i="3" s="1"/>
  <c r="O1279" i="3"/>
  <c r="P1279" i="3" s="1"/>
  <c r="O1280" i="3"/>
  <c r="P1280" i="3" s="1"/>
  <c r="O1281" i="3"/>
  <c r="P1281" i="3" s="1"/>
  <c r="O1282" i="3"/>
  <c r="P1282" i="3" s="1"/>
  <c r="O1283" i="3"/>
  <c r="P1283" i="3" s="1"/>
  <c r="O1284" i="3"/>
  <c r="P1284" i="3" s="1"/>
  <c r="O1285" i="3"/>
  <c r="P1285" i="3" s="1"/>
  <c r="O1286" i="3"/>
  <c r="P1286" i="3" s="1"/>
  <c r="O1287" i="3"/>
  <c r="P1287" i="3" s="1"/>
  <c r="O1288" i="3"/>
  <c r="P1288" i="3" s="1"/>
  <c r="O1289" i="3"/>
  <c r="P1289" i="3" s="1"/>
  <c r="O1290" i="3"/>
  <c r="P1290" i="3" s="1"/>
  <c r="O1291" i="3"/>
  <c r="P1291" i="3" s="1"/>
  <c r="O1292" i="3"/>
  <c r="P1292" i="3" s="1"/>
  <c r="O1293" i="3"/>
  <c r="P1293" i="3" s="1"/>
  <c r="O1294" i="3"/>
  <c r="P1294" i="3" s="1"/>
  <c r="O1295" i="3"/>
  <c r="P1295" i="3" s="1"/>
  <c r="O1296" i="3"/>
  <c r="P1296" i="3" s="1"/>
  <c r="O1297" i="3"/>
  <c r="P1297" i="3" s="1"/>
  <c r="O1298" i="3"/>
  <c r="P1298" i="3" s="1"/>
  <c r="O1299" i="3"/>
  <c r="P1299" i="3" s="1"/>
  <c r="O1300" i="3"/>
  <c r="P1300" i="3" s="1"/>
  <c r="O1301" i="3"/>
  <c r="P1301" i="3" s="1"/>
  <c r="O1302" i="3"/>
  <c r="P1302" i="3" s="1"/>
  <c r="O1303" i="3"/>
  <c r="P1303" i="3" s="1"/>
  <c r="O1304" i="3"/>
  <c r="P1304" i="3" s="1"/>
  <c r="O1305" i="3"/>
  <c r="P1305" i="3" s="1"/>
  <c r="O1306" i="3"/>
  <c r="P1306" i="3" s="1"/>
  <c r="O1307" i="3"/>
  <c r="P1307" i="3" s="1"/>
  <c r="O1308" i="3"/>
  <c r="P1308" i="3" s="1"/>
  <c r="O1309" i="3"/>
  <c r="P1309" i="3" s="1"/>
  <c r="O1310" i="3"/>
  <c r="P1310" i="3" s="1"/>
  <c r="O1311" i="3"/>
  <c r="P1311" i="3" s="1"/>
  <c r="O1312" i="3"/>
  <c r="P1312" i="3" s="1"/>
  <c r="O1313" i="3"/>
  <c r="P1313" i="3" s="1"/>
  <c r="O1314" i="3"/>
  <c r="P1314" i="3" s="1"/>
  <c r="O1315" i="3"/>
  <c r="P1315" i="3" s="1"/>
  <c r="O1316" i="3"/>
  <c r="P1316" i="3" s="1"/>
  <c r="O1317" i="3"/>
  <c r="P1317" i="3" s="1"/>
  <c r="O1318" i="3"/>
  <c r="P1318" i="3" s="1"/>
  <c r="O1319" i="3"/>
  <c r="P1319" i="3" s="1"/>
  <c r="O1320" i="3"/>
  <c r="P1320" i="3" s="1"/>
  <c r="O1321" i="3"/>
  <c r="P1321" i="3" s="1"/>
  <c r="O1322" i="3"/>
  <c r="P1322" i="3" s="1"/>
  <c r="O1323" i="3"/>
  <c r="P1323" i="3" s="1"/>
  <c r="O1324" i="3"/>
  <c r="P1324" i="3" s="1"/>
  <c r="O1325" i="3"/>
  <c r="P1325" i="3" s="1"/>
  <c r="O1326" i="3"/>
  <c r="P1326" i="3" s="1"/>
  <c r="O1327" i="3"/>
  <c r="P1327" i="3" s="1"/>
  <c r="O1328" i="3"/>
  <c r="P1328" i="3" s="1"/>
  <c r="O1329" i="3"/>
  <c r="P1329" i="3" s="1"/>
  <c r="O1330" i="3"/>
  <c r="P1330" i="3" s="1"/>
  <c r="O1331" i="3"/>
  <c r="P1331" i="3" s="1"/>
  <c r="O1332" i="3"/>
  <c r="P1332" i="3" s="1"/>
  <c r="O1333" i="3"/>
  <c r="P1333" i="3" s="1"/>
  <c r="O1334" i="3"/>
  <c r="P1334" i="3" s="1"/>
  <c r="O1335" i="3"/>
  <c r="P1335" i="3" s="1"/>
  <c r="O1336" i="3"/>
  <c r="P1336" i="3" s="1"/>
  <c r="O1337" i="3"/>
  <c r="P1337" i="3" s="1"/>
  <c r="O1338" i="3"/>
  <c r="P1338" i="3" s="1"/>
  <c r="O1339" i="3"/>
  <c r="P1339" i="3" s="1"/>
  <c r="O1340" i="3"/>
  <c r="P1340" i="3" s="1"/>
  <c r="O1341" i="3"/>
  <c r="P1341" i="3" s="1"/>
  <c r="O1342" i="3"/>
  <c r="P1342" i="3" s="1"/>
  <c r="O1343" i="3"/>
  <c r="P1343" i="3" s="1"/>
  <c r="O1344" i="3"/>
  <c r="P1344" i="3" s="1"/>
  <c r="O1345" i="3"/>
  <c r="P1345" i="3" s="1"/>
  <c r="O1346" i="3"/>
  <c r="P1346" i="3" s="1"/>
  <c r="O1347" i="3"/>
  <c r="P1347" i="3" s="1"/>
  <c r="O1348" i="3"/>
  <c r="P1348" i="3" s="1"/>
  <c r="O1349" i="3"/>
  <c r="P1349" i="3" s="1"/>
  <c r="O1350" i="3"/>
  <c r="P1350" i="3" s="1"/>
  <c r="O1351" i="3"/>
  <c r="P1351" i="3" s="1"/>
  <c r="O1352" i="3"/>
  <c r="P1352" i="3" s="1"/>
  <c r="O1353" i="3"/>
  <c r="P1353" i="3" s="1"/>
  <c r="O1354" i="3"/>
  <c r="P1354" i="3" s="1"/>
  <c r="O1355" i="3"/>
  <c r="P1355" i="3" s="1"/>
  <c r="O1356" i="3"/>
  <c r="P1356" i="3" s="1"/>
  <c r="O1357" i="3"/>
  <c r="P1357" i="3" s="1"/>
  <c r="O1358" i="3"/>
  <c r="P1358" i="3" s="1"/>
  <c r="O1359" i="3"/>
  <c r="P1359" i="3" s="1"/>
  <c r="O1360" i="3"/>
  <c r="P1360" i="3" s="1"/>
  <c r="O1361" i="3"/>
  <c r="P1361" i="3" s="1"/>
  <c r="O1362" i="3"/>
  <c r="P1362" i="3" s="1"/>
  <c r="O1363" i="3"/>
  <c r="P1363" i="3" s="1"/>
  <c r="O1364" i="3"/>
  <c r="P1364" i="3" s="1"/>
  <c r="O1365" i="3"/>
  <c r="P1365" i="3" s="1"/>
  <c r="O1366" i="3"/>
  <c r="P1366" i="3" s="1"/>
  <c r="O1367" i="3"/>
  <c r="P1367" i="3" s="1"/>
  <c r="O1368" i="3"/>
  <c r="P1368" i="3" s="1"/>
  <c r="O1369" i="3"/>
  <c r="P1369" i="3" s="1"/>
  <c r="O1370" i="3"/>
  <c r="P1370" i="3" s="1"/>
  <c r="O1371" i="3"/>
  <c r="P1371" i="3" s="1"/>
  <c r="O1372" i="3"/>
  <c r="P1372" i="3" s="1"/>
  <c r="O1373" i="3"/>
  <c r="P1373" i="3" s="1"/>
  <c r="O1374" i="3"/>
  <c r="P1374" i="3" s="1"/>
  <c r="O1375" i="3"/>
  <c r="P1375" i="3" s="1"/>
  <c r="O1376" i="3"/>
  <c r="P1376" i="3" s="1"/>
  <c r="O1377" i="3"/>
  <c r="P1377" i="3" s="1"/>
  <c r="O1378" i="3"/>
  <c r="P1378" i="3" s="1"/>
  <c r="O1379" i="3"/>
  <c r="P1379" i="3" s="1"/>
  <c r="O1380" i="3"/>
  <c r="P1380" i="3" s="1"/>
  <c r="O1381" i="3"/>
  <c r="P1381" i="3" s="1"/>
  <c r="O1382" i="3"/>
  <c r="P1382" i="3" s="1"/>
  <c r="O1383" i="3"/>
  <c r="P1383" i="3" s="1"/>
  <c r="O1384" i="3"/>
  <c r="P1384" i="3" s="1"/>
  <c r="O1385" i="3"/>
  <c r="P1385" i="3" s="1"/>
  <c r="O1386" i="3"/>
  <c r="P1386" i="3" s="1"/>
  <c r="O1387" i="3"/>
  <c r="P1387" i="3" s="1"/>
  <c r="O1388" i="3"/>
  <c r="P1388" i="3" s="1"/>
  <c r="O1389" i="3"/>
  <c r="P1389" i="3" s="1"/>
  <c r="O1390" i="3"/>
  <c r="P1390" i="3" s="1"/>
  <c r="O1391" i="3"/>
  <c r="P1391" i="3" s="1"/>
  <c r="O1392" i="3"/>
  <c r="P1392" i="3" s="1"/>
  <c r="O1393" i="3"/>
  <c r="P1393" i="3" s="1"/>
  <c r="O1394" i="3"/>
  <c r="P1394" i="3" s="1"/>
  <c r="O1395" i="3"/>
  <c r="P1395" i="3" s="1"/>
  <c r="O1396" i="3"/>
  <c r="P1396" i="3" s="1"/>
  <c r="O1397" i="3"/>
  <c r="P1397" i="3" s="1"/>
  <c r="O1398" i="3"/>
  <c r="P1398" i="3" s="1"/>
  <c r="O1399" i="3"/>
  <c r="P1399" i="3" s="1"/>
  <c r="O1400" i="3"/>
  <c r="P1400" i="3" s="1"/>
  <c r="O1401" i="3"/>
  <c r="P1401" i="3" s="1"/>
  <c r="O1402" i="3"/>
  <c r="P1402" i="3" s="1"/>
  <c r="O1403" i="3"/>
  <c r="P1403" i="3" s="1"/>
  <c r="O1404" i="3"/>
  <c r="P1404" i="3" s="1"/>
  <c r="O1405" i="3"/>
  <c r="P1405" i="3" s="1"/>
  <c r="O1406" i="3"/>
  <c r="P1406" i="3" s="1"/>
  <c r="O1407" i="3"/>
  <c r="P1407" i="3" s="1"/>
  <c r="O1408" i="3"/>
  <c r="P1408" i="3" s="1"/>
  <c r="O1409" i="3"/>
  <c r="P1409" i="3" s="1"/>
  <c r="O1410" i="3"/>
  <c r="P1410" i="3" s="1"/>
  <c r="O1411" i="3"/>
  <c r="P1411" i="3" s="1"/>
  <c r="O1412" i="3"/>
  <c r="P1412" i="3" s="1"/>
  <c r="O1413" i="3"/>
  <c r="P1413" i="3" s="1"/>
  <c r="O1414" i="3"/>
  <c r="P1414" i="3" s="1"/>
  <c r="O1415" i="3"/>
  <c r="P1415" i="3" s="1"/>
  <c r="O1416" i="3"/>
  <c r="P1416" i="3" s="1"/>
  <c r="O1417" i="3"/>
  <c r="P1417" i="3" s="1"/>
  <c r="O1418" i="3"/>
  <c r="P1418" i="3" s="1"/>
  <c r="O1419" i="3"/>
  <c r="P1419" i="3" s="1"/>
  <c r="O1420" i="3"/>
  <c r="P1420" i="3" s="1"/>
  <c r="O1421" i="3"/>
  <c r="P1421" i="3" s="1"/>
  <c r="O1422" i="3"/>
  <c r="P1422" i="3" s="1"/>
  <c r="O1423" i="3"/>
  <c r="P1423" i="3" s="1"/>
  <c r="O1424" i="3"/>
  <c r="P1424" i="3" s="1"/>
  <c r="O1425" i="3"/>
  <c r="P1425" i="3" s="1"/>
  <c r="O1426" i="3"/>
  <c r="P1426" i="3" s="1"/>
  <c r="O1427" i="3"/>
  <c r="P1427" i="3" s="1"/>
  <c r="O1428" i="3"/>
  <c r="P1428" i="3" s="1"/>
  <c r="O1429" i="3"/>
  <c r="P1429" i="3" s="1"/>
  <c r="O1430" i="3"/>
  <c r="P1430" i="3" s="1"/>
  <c r="O1431" i="3"/>
  <c r="P1431" i="3" s="1"/>
  <c r="O1432" i="3"/>
  <c r="P1432" i="3" s="1"/>
  <c r="O1433" i="3"/>
  <c r="P1433" i="3" s="1"/>
  <c r="O1434" i="3"/>
  <c r="P1434" i="3" s="1"/>
  <c r="O1435" i="3"/>
  <c r="P1435" i="3" s="1"/>
  <c r="O1436" i="3"/>
  <c r="P1436" i="3" s="1"/>
  <c r="O1437" i="3"/>
  <c r="P1437" i="3" s="1"/>
  <c r="O1438" i="3"/>
  <c r="P1438" i="3" s="1"/>
  <c r="O1439" i="3"/>
  <c r="P1439" i="3" s="1"/>
  <c r="O1440" i="3"/>
  <c r="P1440" i="3" s="1"/>
  <c r="O1441" i="3"/>
  <c r="P1441" i="3" s="1"/>
  <c r="O1442" i="3"/>
  <c r="P1442" i="3" s="1"/>
  <c r="O1443" i="3"/>
  <c r="P1443" i="3" s="1"/>
  <c r="O1444" i="3"/>
  <c r="P1444" i="3" s="1"/>
  <c r="O1445" i="3"/>
  <c r="P1445" i="3" s="1"/>
  <c r="O1446" i="3"/>
  <c r="P1446" i="3" s="1"/>
  <c r="O1447" i="3"/>
  <c r="P1447" i="3" s="1"/>
  <c r="O1448" i="3"/>
  <c r="P1448" i="3" s="1"/>
  <c r="O1449" i="3"/>
  <c r="P1449" i="3" s="1"/>
  <c r="O1450" i="3"/>
  <c r="P1450" i="3" s="1"/>
  <c r="O1451" i="3"/>
  <c r="P1451" i="3" s="1"/>
  <c r="O1452" i="3"/>
  <c r="P1452" i="3" s="1"/>
  <c r="O1453" i="3"/>
  <c r="P1453" i="3" s="1"/>
  <c r="O1454" i="3"/>
  <c r="P1454" i="3" s="1"/>
  <c r="O1455" i="3"/>
  <c r="P1455" i="3" s="1"/>
  <c r="O1456" i="3"/>
  <c r="P1456" i="3" s="1"/>
  <c r="O1457" i="3"/>
  <c r="P1457" i="3" s="1"/>
  <c r="O1458" i="3"/>
  <c r="P1458" i="3" s="1"/>
  <c r="O1459" i="3"/>
  <c r="P1459" i="3" s="1"/>
  <c r="O1460" i="3"/>
  <c r="P1460" i="3" s="1"/>
  <c r="O1461" i="3"/>
  <c r="P1461" i="3" s="1"/>
  <c r="O1462" i="3"/>
  <c r="P1462" i="3" s="1"/>
  <c r="O1463" i="3"/>
  <c r="P1463" i="3" s="1"/>
  <c r="O1464" i="3"/>
  <c r="P1464" i="3" s="1"/>
  <c r="O1465" i="3"/>
  <c r="P1465" i="3" s="1"/>
  <c r="O1466" i="3"/>
  <c r="P1466" i="3" s="1"/>
  <c r="O1467" i="3"/>
  <c r="P1467" i="3" s="1"/>
  <c r="O1468" i="3"/>
  <c r="P1468" i="3" s="1"/>
  <c r="O1469" i="3"/>
  <c r="P1469" i="3" s="1"/>
  <c r="O1470" i="3"/>
  <c r="P1470" i="3" s="1"/>
  <c r="O1471" i="3"/>
  <c r="P1471" i="3" s="1"/>
  <c r="O1472" i="3"/>
  <c r="P1472" i="3" s="1"/>
  <c r="O1473" i="3"/>
  <c r="P1473" i="3" s="1"/>
  <c r="O1474" i="3"/>
  <c r="P1474" i="3" s="1"/>
  <c r="O1475" i="3"/>
  <c r="P1475" i="3" s="1"/>
  <c r="O1476" i="3"/>
  <c r="P1476" i="3" s="1"/>
  <c r="O1477" i="3"/>
  <c r="P1477" i="3" s="1"/>
  <c r="O1478" i="3"/>
  <c r="P1478" i="3" s="1"/>
  <c r="O1479" i="3"/>
  <c r="P1479" i="3" s="1"/>
  <c r="O1480" i="3"/>
  <c r="P1480" i="3" s="1"/>
  <c r="O1481" i="3"/>
  <c r="P1481" i="3" s="1"/>
  <c r="O1482" i="3"/>
  <c r="P1482" i="3" s="1"/>
  <c r="O1483" i="3"/>
  <c r="P1483" i="3" s="1"/>
  <c r="O1484" i="3"/>
  <c r="P1484" i="3" s="1"/>
  <c r="O1485" i="3"/>
  <c r="P1485" i="3" s="1"/>
  <c r="O1486" i="3"/>
  <c r="P1486" i="3" s="1"/>
  <c r="O1487" i="3"/>
  <c r="P1487" i="3" s="1"/>
  <c r="O1488" i="3"/>
  <c r="P1488" i="3" s="1"/>
  <c r="O1489" i="3"/>
  <c r="P1489" i="3" s="1"/>
  <c r="O1490" i="3"/>
  <c r="P1490" i="3" s="1"/>
  <c r="O1491" i="3"/>
  <c r="P1491" i="3" s="1"/>
  <c r="O1492" i="3"/>
  <c r="P1492" i="3" s="1"/>
  <c r="O1493" i="3"/>
  <c r="P1493" i="3" s="1"/>
  <c r="O1494" i="3"/>
  <c r="P1494" i="3" s="1"/>
  <c r="O1495" i="3"/>
  <c r="P1495" i="3" s="1"/>
  <c r="O1496" i="3"/>
  <c r="P1496" i="3" s="1"/>
  <c r="O1497" i="3"/>
  <c r="P1497" i="3" s="1"/>
  <c r="O1498" i="3"/>
  <c r="P1498" i="3" s="1"/>
  <c r="O1499" i="3"/>
  <c r="P1499" i="3" s="1"/>
  <c r="O1500" i="3"/>
  <c r="P1500" i="3" s="1"/>
  <c r="O1501" i="3"/>
  <c r="P1501" i="3" s="1"/>
  <c r="O1502" i="3"/>
  <c r="P1502" i="3" s="1"/>
  <c r="O1503" i="3"/>
  <c r="P1503" i="3" s="1"/>
  <c r="O1504" i="3"/>
  <c r="P1504" i="3" s="1"/>
  <c r="O1505" i="3"/>
  <c r="P1505" i="3" s="1"/>
  <c r="O1506" i="3"/>
  <c r="P1506" i="3" s="1"/>
  <c r="O1507" i="3"/>
  <c r="P1507" i="3" s="1"/>
  <c r="O1508" i="3"/>
  <c r="P1508" i="3" s="1"/>
  <c r="O1509" i="3"/>
  <c r="P1509" i="3" s="1"/>
  <c r="O1510" i="3"/>
  <c r="P1510" i="3" s="1"/>
  <c r="O1511" i="3"/>
  <c r="P1511" i="3" s="1"/>
  <c r="O1512" i="3"/>
  <c r="P1512" i="3" s="1"/>
  <c r="O1513" i="3"/>
  <c r="P1513" i="3" s="1"/>
  <c r="O1514" i="3"/>
  <c r="P1514" i="3" s="1"/>
  <c r="O1515" i="3"/>
  <c r="P1515" i="3" s="1"/>
  <c r="O1516" i="3"/>
  <c r="P1516" i="3" s="1"/>
  <c r="O1517" i="3"/>
  <c r="P1517" i="3" s="1"/>
  <c r="O1518" i="3"/>
  <c r="P1518" i="3" s="1"/>
  <c r="O1519" i="3"/>
  <c r="P1519" i="3" s="1"/>
  <c r="O1520" i="3"/>
  <c r="P1520" i="3" s="1"/>
  <c r="O1521" i="3"/>
  <c r="P1521" i="3" s="1"/>
  <c r="O1522" i="3"/>
  <c r="P1522" i="3" s="1"/>
  <c r="O1523" i="3"/>
  <c r="P1523" i="3" s="1"/>
  <c r="O1524" i="3"/>
  <c r="P1524" i="3" s="1"/>
  <c r="O1525" i="3"/>
  <c r="P1525" i="3" s="1"/>
  <c r="O1526" i="3"/>
  <c r="P1526" i="3" s="1"/>
  <c r="O1527" i="3"/>
  <c r="P1527" i="3" s="1"/>
  <c r="O1528" i="3"/>
  <c r="P1528" i="3" s="1"/>
  <c r="O1529" i="3"/>
  <c r="P1529" i="3" s="1"/>
  <c r="O1530" i="3"/>
  <c r="P1530" i="3" s="1"/>
  <c r="O1531" i="3"/>
  <c r="P1531" i="3" s="1"/>
  <c r="O1532" i="3"/>
  <c r="P1532" i="3" s="1"/>
  <c r="O1533" i="3"/>
  <c r="P1533" i="3" s="1"/>
  <c r="O1534" i="3"/>
  <c r="P1534" i="3" s="1"/>
  <c r="O1535" i="3"/>
  <c r="P1535" i="3" s="1"/>
  <c r="O1536" i="3"/>
  <c r="P1536" i="3" s="1"/>
  <c r="O1537" i="3"/>
  <c r="P1537" i="3" s="1"/>
  <c r="O1538" i="3"/>
  <c r="P1538" i="3" s="1"/>
  <c r="O1539" i="3"/>
  <c r="P1539" i="3" s="1"/>
  <c r="O1540" i="3"/>
  <c r="P1540" i="3" s="1"/>
  <c r="O1541" i="3"/>
  <c r="P1541" i="3" s="1"/>
  <c r="O1542" i="3"/>
  <c r="P1542" i="3" s="1"/>
  <c r="O1543" i="3"/>
  <c r="P1543" i="3" s="1"/>
  <c r="O1544" i="3"/>
  <c r="P1544" i="3" s="1"/>
  <c r="O1545" i="3"/>
  <c r="P1545" i="3" s="1"/>
  <c r="O1546" i="3"/>
  <c r="P1546" i="3" s="1"/>
  <c r="O1547" i="3"/>
  <c r="P1547" i="3" s="1"/>
  <c r="O1548" i="3"/>
  <c r="P1548" i="3" s="1"/>
  <c r="O1549" i="3"/>
  <c r="P1549" i="3" s="1"/>
  <c r="O1550" i="3"/>
  <c r="P1550" i="3" s="1"/>
  <c r="O1551" i="3"/>
  <c r="P1551" i="3" s="1"/>
  <c r="O1552" i="3"/>
  <c r="P1552" i="3" s="1"/>
  <c r="O1553" i="3"/>
  <c r="P1553" i="3" s="1"/>
  <c r="O1554" i="3"/>
  <c r="P1554" i="3" s="1"/>
  <c r="O1555" i="3"/>
  <c r="P1555" i="3" s="1"/>
  <c r="O1556" i="3"/>
  <c r="P1556" i="3" s="1"/>
  <c r="O1557" i="3"/>
  <c r="P1557" i="3" s="1"/>
  <c r="O1558" i="3"/>
  <c r="P1558" i="3" s="1"/>
  <c r="O1559" i="3"/>
  <c r="P1559" i="3" s="1"/>
  <c r="O1560" i="3"/>
  <c r="P1560" i="3" s="1"/>
  <c r="O1561" i="3"/>
  <c r="P1561" i="3" s="1"/>
  <c r="O1562" i="3"/>
  <c r="P1562" i="3" s="1"/>
  <c r="O1563" i="3"/>
  <c r="P1563" i="3" s="1"/>
  <c r="O1564" i="3"/>
  <c r="P1564" i="3" s="1"/>
  <c r="O1565" i="3"/>
  <c r="P1565" i="3" s="1"/>
  <c r="O1566" i="3"/>
  <c r="P1566" i="3" s="1"/>
  <c r="O1567" i="3"/>
  <c r="P1567" i="3" s="1"/>
  <c r="O1568" i="3"/>
  <c r="P1568" i="3" s="1"/>
  <c r="O1569" i="3"/>
  <c r="P1569" i="3" s="1"/>
  <c r="O1570" i="3"/>
  <c r="P1570" i="3" s="1"/>
  <c r="O1571" i="3"/>
  <c r="P1571" i="3" s="1"/>
  <c r="O1572" i="3"/>
  <c r="P1572" i="3" s="1"/>
  <c r="O1573" i="3"/>
  <c r="P1573" i="3" s="1"/>
  <c r="O1574" i="3"/>
  <c r="P1574" i="3" s="1"/>
  <c r="O1575" i="3"/>
  <c r="P1575" i="3" s="1"/>
  <c r="O1576" i="3"/>
  <c r="P1576" i="3" s="1"/>
  <c r="O1577" i="3"/>
  <c r="P1577" i="3" s="1"/>
  <c r="O1578" i="3"/>
  <c r="P1578" i="3" s="1"/>
  <c r="O1579" i="3"/>
  <c r="P1579" i="3" s="1"/>
  <c r="O1580" i="3"/>
  <c r="P1580" i="3" s="1"/>
  <c r="O1581" i="3"/>
  <c r="P1581" i="3" s="1"/>
  <c r="O1582" i="3"/>
  <c r="P1582" i="3" s="1"/>
  <c r="O1583" i="3"/>
  <c r="P1583" i="3" s="1"/>
  <c r="O1584" i="3"/>
  <c r="P1584" i="3" s="1"/>
  <c r="O1585" i="3"/>
  <c r="P1585" i="3" s="1"/>
  <c r="O1586" i="3"/>
  <c r="P1586" i="3" s="1"/>
  <c r="O1587" i="3"/>
  <c r="P1587" i="3" s="1"/>
  <c r="O1588" i="3"/>
  <c r="P1588" i="3" s="1"/>
  <c r="O1589" i="3"/>
  <c r="P1589" i="3" s="1"/>
  <c r="O1590" i="3"/>
  <c r="P1590" i="3" s="1"/>
  <c r="O1591" i="3"/>
  <c r="P1591" i="3" s="1"/>
  <c r="O1592" i="3"/>
  <c r="P1592" i="3" s="1"/>
  <c r="O1593" i="3"/>
  <c r="P1593" i="3" s="1"/>
  <c r="O1594" i="3"/>
  <c r="P1594" i="3" s="1"/>
  <c r="O1595" i="3"/>
  <c r="P1595" i="3" s="1"/>
  <c r="O1596" i="3"/>
  <c r="P1596" i="3" s="1"/>
  <c r="O1597" i="3"/>
  <c r="P1597" i="3" s="1"/>
  <c r="O1598" i="3"/>
  <c r="P1598" i="3" s="1"/>
  <c r="O1599" i="3"/>
  <c r="P1599" i="3" s="1"/>
  <c r="O1600" i="3"/>
  <c r="P1600" i="3" s="1"/>
  <c r="O1601" i="3"/>
  <c r="P1601" i="3" s="1"/>
  <c r="O1602" i="3"/>
  <c r="P1602" i="3" s="1"/>
  <c r="O1603" i="3"/>
  <c r="P1603" i="3" s="1"/>
  <c r="O1604" i="3"/>
  <c r="P1604" i="3" s="1"/>
  <c r="O1605" i="3"/>
  <c r="P1605" i="3" s="1"/>
  <c r="O1606" i="3"/>
  <c r="P1606" i="3" s="1"/>
  <c r="O1607" i="3"/>
  <c r="P1607" i="3" s="1"/>
  <c r="O1608" i="3"/>
  <c r="P1608" i="3" s="1"/>
  <c r="O1609" i="3"/>
  <c r="P1609" i="3" s="1"/>
  <c r="O1610" i="3"/>
  <c r="P1610" i="3" s="1"/>
  <c r="O1611" i="3"/>
  <c r="P1611" i="3" s="1"/>
  <c r="O1612" i="3"/>
  <c r="P1612" i="3" s="1"/>
  <c r="O1613" i="3"/>
  <c r="P1613" i="3" s="1"/>
  <c r="O1614" i="3"/>
  <c r="P1614" i="3" s="1"/>
  <c r="O1615" i="3"/>
  <c r="P1615" i="3" s="1"/>
  <c r="O1616" i="3"/>
  <c r="P1616" i="3" s="1"/>
  <c r="O1617" i="3"/>
  <c r="P1617" i="3" s="1"/>
  <c r="O1618" i="3"/>
  <c r="P1618" i="3" s="1"/>
  <c r="O1619" i="3"/>
  <c r="P1619" i="3" s="1"/>
  <c r="O1620" i="3"/>
  <c r="P1620" i="3" s="1"/>
  <c r="O1621" i="3"/>
  <c r="P1621" i="3" s="1"/>
  <c r="O1622" i="3"/>
  <c r="P1622" i="3" s="1"/>
  <c r="O1623" i="3"/>
  <c r="P1623" i="3" s="1"/>
  <c r="O1624" i="3"/>
  <c r="P1624" i="3" s="1"/>
  <c r="O1625" i="3"/>
  <c r="P1625" i="3" s="1"/>
  <c r="O1626" i="3"/>
  <c r="P1626" i="3" s="1"/>
  <c r="O1627" i="3"/>
  <c r="P1627" i="3" s="1"/>
  <c r="O1628" i="3"/>
  <c r="P1628" i="3" s="1"/>
  <c r="O1629" i="3"/>
  <c r="P1629" i="3" s="1"/>
  <c r="O1630" i="3"/>
  <c r="P1630" i="3" s="1"/>
  <c r="O1631" i="3"/>
  <c r="P1631" i="3" s="1"/>
  <c r="O1632" i="3"/>
  <c r="P1632" i="3" s="1"/>
  <c r="O1633" i="3"/>
  <c r="P1633" i="3" s="1"/>
  <c r="O1634" i="3"/>
  <c r="P1634" i="3" s="1"/>
  <c r="O1635" i="3"/>
  <c r="P1635" i="3" s="1"/>
  <c r="O1636" i="3"/>
  <c r="P1636" i="3" s="1"/>
  <c r="O1637" i="3"/>
  <c r="P1637" i="3" s="1"/>
  <c r="O1638" i="3"/>
  <c r="P1638" i="3" s="1"/>
  <c r="O1639" i="3"/>
  <c r="P1639" i="3" s="1"/>
  <c r="O1640" i="3"/>
  <c r="P1640" i="3" s="1"/>
  <c r="O1641" i="3"/>
  <c r="P1641" i="3" s="1"/>
  <c r="O1642" i="3"/>
  <c r="P1642" i="3" s="1"/>
  <c r="O1643" i="3"/>
  <c r="P1643" i="3" s="1"/>
  <c r="O1644" i="3"/>
  <c r="P1644" i="3" s="1"/>
  <c r="O1645" i="3"/>
  <c r="P1645" i="3" s="1"/>
  <c r="O1646" i="3"/>
  <c r="P1646" i="3" s="1"/>
  <c r="O1647" i="3"/>
  <c r="P1647" i="3" s="1"/>
  <c r="O1648" i="3"/>
  <c r="P1648" i="3" s="1"/>
  <c r="O1649" i="3"/>
  <c r="P1649" i="3" s="1"/>
  <c r="O1650" i="3"/>
  <c r="P1650" i="3" s="1"/>
  <c r="O1651" i="3"/>
  <c r="P1651" i="3" s="1"/>
  <c r="O1652" i="3"/>
  <c r="P1652" i="3" s="1"/>
  <c r="O1653" i="3"/>
  <c r="P1653" i="3" s="1"/>
  <c r="O1654" i="3"/>
  <c r="P1654" i="3" s="1"/>
  <c r="O1655" i="3"/>
  <c r="P1655" i="3" s="1"/>
  <c r="O1656" i="3"/>
  <c r="P1656" i="3" s="1"/>
  <c r="O1657" i="3"/>
  <c r="P1657" i="3" s="1"/>
  <c r="O1658" i="3"/>
  <c r="P1658" i="3" s="1"/>
  <c r="O1659" i="3"/>
  <c r="P1659" i="3" s="1"/>
  <c r="O1660" i="3"/>
  <c r="P1660" i="3" s="1"/>
  <c r="O1661" i="3"/>
  <c r="P1661" i="3" s="1"/>
  <c r="O1662" i="3"/>
  <c r="P1662" i="3" s="1"/>
  <c r="O1663" i="3"/>
  <c r="P1663" i="3" s="1"/>
  <c r="O1664" i="3"/>
  <c r="P1664" i="3" s="1"/>
  <c r="O1665" i="3"/>
  <c r="P1665" i="3" s="1"/>
  <c r="O1666" i="3"/>
  <c r="P1666" i="3" s="1"/>
  <c r="O1667" i="3"/>
  <c r="P1667" i="3" s="1"/>
  <c r="O1668" i="3"/>
  <c r="P1668" i="3" s="1"/>
  <c r="O1669" i="3"/>
  <c r="P1669" i="3" s="1"/>
  <c r="O1670" i="3"/>
  <c r="P1670" i="3" s="1"/>
  <c r="O1671" i="3"/>
  <c r="P1671" i="3" s="1"/>
  <c r="O1672" i="3"/>
  <c r="P1672" i="3" s="1"/>
  <c r="O1673" i="3"/>
  <c r="P1673" i="3" s="1"/>
  <c r="O1674" i="3"/>
  <c r="P1674" i="3" s="1"/>
  <c r="O1675" i="3"/>
  <c r="P1675" i="3" s="1"/>
  <c r="O1676" i="3"/>
  <c r="P1676" i="3" s="1"/>
  <c r="O1677" i="3"/>
  <c r="P1677" i="3" s="1"/>
  <c r="O1678" i="3"/>
  <c r="P1678" i="3" s="1"/>
  <c r="O1679" i="3"/>
  <c r="P1679" i="3" s="1"/>
  <c r="O1680" i="3"/>
  <c r="P1680" i="3" s="1"/>
  <c r="O1681" i="3"/>
  <c r="P1681" i="3" s="1"/>
  <c r="O1682" i="3"/>
  <c r="P1682" i="3" s="1"/>
  <c r="O1683" i="3"/>
  <c r="P1683" i="3" s="1"/>
  <c r="O1684" i="3"/>
  <c r="P1684" i="3" s="1"/>
  <c r="O1685" i="3"/>
  <c r="P1685" i="3" s="1"/>
  <c r="O1686" i="3"/>
  <c r="P1686" i="3" s="1"/>
  <c r="O1687" i="3"/>
  <c r="P1687" i="3" s="1"/>
  <c r="O1688" i="3"/>
  <c r="P1688" i="3" s="1"/>
  <c r="O1689" i="3"/>
  <c r="P1689" i="3" s="1"/>
  <c r="O1690" i="3"/>
  <c r="P1690" i="3" s="1"/>
  <c r="O1691" i="3"/>
  <c r="P1691" i="3" s="1"/>
  <c r="O1692" i="3"/>
  <c r="P1692" i="3" s="1"/>
  <c r="O1693" i="3"/>
  <c r="P1693" i="3" s="1"/>
  <c r="O1694" i="3"/>
  <c r="P1694" i="3" s="1"/>
  <c r="O1695" i="3"/>
  <c r="P1695" i="3" s="1"/>
  <c r="O1696" i="3"/>
  <c r="P1696" i="3" s="1"/>
  <c r="O1697" i="3"/>
  <c r="P1697" i="3" s="1"/>
  <c r="O1698" i="3"/>
  <c r="P1698" i="3" s="1"/>
  <c r="O1699" i="3"/>
  <c r="P1699" i="3" s="1"/>
  <c r="O1700" i="3"/>
  <c r="P1700" i="3" s="1"/>
  <c r="O1701" i="3"/>
  <c r="P1701" i="3" s="1"/>
  <c r="O1702" i="3"/>
  <c r="P1702" i="3" s="1"/>
  <c r="O1703" i="3"/>
  <c r="P1703" i="3" s="1"/>
  <c r="O1704" i="3"/>
  <c r="P1704" i="3" s="1"/>
  <c r="O1705" i="3"/>
  <c r="P1705" i="3" s="1"/>
  <c r="O1706" i="3"/>
  <c r="P1706" i="3" s="1"/>
  <c r="O1707" i="3"/>
  <c r="P1707" i="3" s="1"/>
  <c r="O1708" i="3"/>
  <c r="P1708" i="3" s="1"/>
  <c r="O1709" i="3"/>
  <c r="P1709" i="3" s="1"/>
  <c r="O1710" i="3"/>
  <c r="P1710" i="3" s="1"/>
  <c r="O1711" i="3"/>
  <c r="P1711" i="3" s="1"/>
  <c r="O1712" i="3"/>
  <c r="P1712" i="3" s="1"/>
  <c r="O1713" i="3"/>
  <c r="P1713" i="3" s="1"/>
  <c r="O1714" i="3"/>
  <c r="P1714" i="3" s="1"/>
  <c r="O1715" i="3"/>
  <c r="P1715" i="3" s="1"/>
  <c r="O1716" i="3"/>
  <c r="P1716" i="3" s="1"/>
  <c r="O1717" i="3"/>
  <c r="P1717" i="3" s="1"/>
  <c r="O1718" i="3"/>
  <c r="P1718" i="3" s="1"/>
  <c r="O1719" i="3"/>
  <c r="P1719" i="3" s="1"/>
  <c r="O1720" i="3"/>
  <c r="P1720" i="3" s="1"/>
  <c r="O1721" i="3"/>
  <c r="P1721" i="3" s="1"/>
  <c r="O1722" i="3"/>
  <c r="P1722" i="3" s="1"/>
  <c r="O1723" i="3"/>
  <c r="P1723" i="3" s="1"/>
  <c r="O1724" i="3"/>
  <c r="P1724" i="3" s="1"/>
  <c r="O1725" i="3"/>
  <c r="P1725" i="3" s="1"/>
  <c r="O1726" i="3"/>
  <c r="P1726" i="3" s="1"/>
  <c r="O1727" i="3"/>
  <c r="P1727" i="3" s="1"/>
  <c r="O1728" i="3"/>
  <c r="P1728" i="3" s="1"/>
  <c r="O1729" i="3"/>
  <c r="P1729" i="3" s="1"/>
  <c r="O1730" i="3"/>
  <c r="P1730" i="3" s="1"/>
  <c r="O1731" i="3"/>
  <c r="P1731" i="3" s="1"/>
  <c r="O1732" i="3"/>
  <c r="P1732" i="3" s="1"/>
  <c r="O1733" i="3"/>
  <c r="P1733" i="3" s="1"/>
  <c r="O1734" i="3"/>
  <c r="P1734" i="3" s="1"/>
  <c r="O1735" i="3"/>
  <c r="P1735" i="3" s="1"/>
  <c r="O1736" i="3"/>
  <c r="P1736" i="3" s="1"/>
  <c r="O1737" i="3"/>
  <c r="P1737" i="3" s="1"/>
  <c r="O1738" i="3"/>
  <c r="P1738" i="3" s="1"/>
  <c r="O1739" i="3"/>
  <c r="P1739" i="3" s="1"/>
  <c r="O1740" i="3"/>
  <c r="P1740" i="3" s="1"/>
  <c r="O1741" i="3"/>
  <c r="P1741" i="3" s="1"/>
  <c r="O1742" i="3"/>
  <c r="P1742" i="3" s="1"/>
  <c r="O1743" i="3"/>
  <c r="P1743" i="3" s="1"/>
  <c r="O1744" i="3"/>
  <c r="P1744" i="3" s="1"/>
  <c r="O1745" i="3"/>
  <c r="P1745" i="3" s="1"/>
  <c r="O1746" i="3"/>
  <c r="P1746" i="3" s="1"/>
  <c r="O1747" i="3"/>
  <c r="P1747" i="3" s="1"/>
  <c r="O1748" i="3"/>
  <c r="P1748" i="3" s="1"/>
  <c r="O1749" i="3"/>
  <c r="P1749" i="3" s="1"/>
  <c r="O1750" i="3"/>
  <c r="P1750" i="3" s="1"/>
  <c r="O1751" i="3"/>
  <c r="P1751" i="3" s="1"/>
  <c r="O1752" i="3"/>
  <c r="P1752" i="3" s="1"/>
  <c r="O1753" i="3"/>
  <c r="P1753" i="3" s="1"/>
  <c r="O1754" i="3"/>
  <c r="P1754" i="3" s="1"/>
  <c r="O1755" i="3"/>
  <c r="P1755" i="3" s="1"/>
  <c r="O1756" i="3"/>
  <c r="P1756" i="3" s="1"/>
  <c r="O1757" i="3"/>
  <c r="P1757" i="3" s="1"/>
  <c r="O1758" i="3"/>
  <c r="P1758" i="3" s="1"/>
  <c r="O1759" i="3"/>
  <c r="P1759" i="3" s="1"/>
  <c r="O1760" i="3"/>
  <c r="P1760" i="3" s="1"/>
  <c r="O1761" i="3"/>
  <c r="P1761" i="3" s="1"/>
  <c r="O1762" i="3"/>
  <c r="P1762" i="3" s="1"/>
  <c r="O1763" i="3"/>
  <c r="P1763" i="3" s="1"/>
  <c r="O1764" i="3"/>
  <c r="P1764" i="3" s="1"/>
  <c r="O1765" i="3"/>
  <c r="P1765" i="3" s="1"/>
  <c r="O1766" i="3"/>
  <c r="P1766" i="3" s="1"/>
  <c r="O1767" i="3"/>
  <c r="P1767" i="3" s="1"/>
  <c r="O1768" i="3"/>
  <c r="P1768" i="3" s="1"/>
  <c r="O1769" i="3"/>
  <c r="P1769" i="3" s="1"/>
  <c r="O1770" i="3"/>
  <c r="P1770" i="3" s="1"/>
  <c r="O1771" i="3"/>
  <c r="P1771" i="3" s="1"/>
  <c r="O1772" i="3"/>
  <c r="P1772" i="3" s="1"/>
  <c r="O1773" i="3"/>
  <c r="P1773" i="3" s="1"/>
  <c r="O1774" i="3"/>
  <c r="P1774" i="3" s="1"/>
  <c r="O1775" i="3"/>
  <c r="P1775" i="3" s="1"/>
  <c r="O1776" i="3"/>
  <c r="P1776" i="3" s="1"/>
  <c r="O1777" i="3"/>
  <c r="P1777" i="3" s="1"/>
  <c r="O1778" i="3"/>
  <c r="P1778" i="3" s="1"/>
  <c r="O1779" i="3"/>
  <c r="P1779" i="3" s="1"/>
  <c r="O1780" i="3"/>
  <c r="P1780" i="3" s="1"/>
  <c r="O1781" i="3"/>
  <c r="P1781" i="3" s="1"/>
  <c r="O1782" i="3"/>
  <c r="P1782" i="3" s="1"/>
  <c r="O1783" i="3"/>
  <c r="P1783" i="3" s="1"/>
  <c r="O1784" i="3"/>
  <c r="P1784" i="3" s="1"/>
  <c r="O1785" i="3"/>
  <c r="P1785" i="3" s="1"/>
  <c r="O1786" i="3"/>
  <c r="P1786" i="3" s="1"/>
  <c r="O1787" i="3"/>
  <c r="P1787" i="3" s="1"/>
  <c r="O1788" i="3"/>
  <c r="P1788" i="3" s="1"/>
  <c r="O1789" i="3"/>
  <c r="P1789" i="3" s="1"/>
  <c r="O1790" i="3"/>
  <c r="P1790" i="3" s="1"/>
  <c r="O1791" i="3"/>
  <c r="P1791" i="3" s="1"/>
  <c r="O1792" i="3"/>
  <c r="P1792" i="3" s="1"/>
  <c r="O1793" i="3"/>
  <c r="P1793" i="3" s="1"/>
  <c r="O1794" i="3"/>
  <c r="P1794" i="3" s="1"/>
  <c r="O1795" i="3"/>
  <c r="P1795" i="3" s="1"/>
  <c r="O1796" i="3"/>
  <c r="P1796" i="3" s="1"/>
  <c r="O1797" i="3"/>
  <c r="P1797" i="3" s="1"/>
  <c r="O1798" i="3"/>
  <c r="P1798" i="3" s="1"/>
  <c r="O1799" i="3"/>
  <c r="P1799" i="3" s="1"/>
  <c r="O1800" i="3"/>
  <c r="P1800" i="3" s="1"/>
  <c r="O1801" i="3"/>
  <c r="P1801" i="3" s="1"/>
  <c r="O1802" i="3"/>
  <c r="P1802" i="3" s="1"/>
  <c r="O1803" i="3"/>
  <c r="P1803" i="3" s="1"/>
  <c r="O1804" i="3"/>
  <c r="P1804" i="3" s="1"/>
  <c r="O1805" i="3"/>
  <c r="P1805" i="3" s="1"/>
  <c r="O1806" i="3"/>
  <c r="P1806" i="3" s="1"/>
  <c r="O1807" i="3"/>
  <c r="P1807" i="3" s="1"/>
  <c r="O1808" i="3"/>
  <c r="P1808" i="3" s="1"/>
  <c r="O1809" i="3"/>
  <c r="P1809" i="3" s="1"/>
  <c r="O1810" i="3"/>
  <c r="P1810" i="3" s="1"/>
  <c r="O1811" i="3"/>
  <c r="P1811" i="3" s="1"/>
  <c r="O1812" i="3"/>
  <c r="P1812" i="3" s="1"/>
  <c r="O1813" i="3"/>
  <c r="P1813" i="3" s="1"/>
  <c r="O1814" i="3"/>
  <c r="P1814" i="3" s="1"/>
  <c r="O1815" i="3"/>
  <c r="P1815" i="3" s="1"/>
  <c r="O1816" i="3"/>
  <c r="P1816" i="3" s="1"/>
  <c r="O1817" i="3"/>
  <c r="P1817" i="3" s="1"/>
  <c r="O1818" i="3"/>
  <c r="P1818" i="3" s="1"/>
  <c r="O1819" i="3"/>
  <c r="P1819" i="3" s="1"/>
  <c r="O1820" i="3"/>
  <c r="P1820" i="3" s="1"/>
  <c r="O1821" i="3"/>
  <c r="P1821" i="3" s="1"/>
  <c r="O1822" i="3"/>
  <c r="P1822" i="3" s="1"/>
  <c r="O1823" i="3"/>
  <c r="P1823" i="3" s="1"/>
  <c r="O1824" i="3"/>
  <c r="P1824" i="3" s="1"/>
  <c r="O1825" i="3"/>
  <c r="P1825" i="3" s="1"/>
  <c r="O1826" i="3"/>
  <c r="P1826" i="3" s="1"/>
  <c r="O1827" i="3"/>
  <c r="P1827" i="3" s="1"/>
  <c r="O1828" i="3"/>
  <c r="P1828" i="3" s="1"/>
  <c r="O1829" i="3"/>
  <c r="P1829" i="3" s="1"/>
  <c r="O1830" i="3"/>
  <c r="P1830" i="3" s="1"/>
  <c r="O1831" i="3"/>
  <c r="P1831" i="3" s="1"/>
  <c r="O1832" i="3"/>
  <c r="P1832" i="3" s="1"/>
  <c r="O1833" i="3"/>
  <c r="P1833" i="3" s="1"/>
  <c r="O1834" i="3"/>
  <c r="P1834" i="3" s="1"/>
  <c r="O1835" i="3"/>
  <c r="P1835" i="3" s="1"/>
  <c r="O1836" i="3"/>
  <c r="P1836" i="3" s="1"/>
  <c r="O1837" i="3"/>
  <c r="P1837" i="3" s="1"/>
  <c r="O1838" i="3"/>
  <c r="P1838" i="3" s="1"/>
  <c r="O1839" i="3"/>
  <c r="P1839" i="3" s="1"/>
  <c r="O1840" i="3"/>
  <c r="P1840" i="3" s="1"/>
  <c r="O1841" i="3"/>
  <c r="P1841" i="3" s="1"/>
  <c r="O1842" i="3"/>
  <c r="P1842" i="3" s="1"/>
  <c r="O1843" i="3"/>
  <c r="P1843" i="3" s="1"/>
  <c r="O1844" i="3"/>
  <c r="P1844" i="3" s="1"/>
  <c r="O1845" i="3"/>
  <c r="P1845" i="3" s="1"/>
  <c r="O1846" i="3"/>
  <c r="P1846" i="3" s="1"/>
  <c r="O1847" i="3"/>
  <c r="P1847" i="3" s="1"/>
  <c r="O1848" i="3"/>
  <c r="P1848" i="3" s="1"/>
  <c r="O1849" i="3"/>
  <c r="P1849" i="3" s="1"/>
  <c r="O1850" i="3"/>
  <c r="P1850" i="3" s="1"/>
  <c r="O1851" i="3"/>
  <c r="P1851" i="3" s="1"/>
  <c r="O1852" i="3"/>
  <c r="P1852" i="3" s="1"/>
  <c r="O1853" i="3"/>
  <c r="P1853" i="3" s="1"/>
  <c r="O1854" i="3"/>
  <c r="P1854" i="3" s="1"/>
  <c r="O1855" i="3"/>
  <c r="P1855" i="3" s="1"/>
  <c r="O1856" i="3"/>
  <c r="P1856" i="3" s="1"/>
  <c r="O1857" i="3"/>
  <c r="P1857" i="3" s="1"/>
  <c r="O1858" i="3"/>
  <c r="P1858" i="3" s="1"/>
  <c r="O1859" i="3"/>
  <c r="P1859" i="3" s="1"/>
  <c r="O1860" i="3"/>
  <c r="P1860" i="3" s="1"/>
  <c r="O1861" i="3"/>
  <c r="P1861" i="3" s="1"/>
  <c r="O1862" i="3"/>
  <c r="P1862" i="3" s="1"/>
  <c r="O1863" i="3"/>
  <c r="P1863" i="3" s="1"/>
  <c r="O1864" i="3"/>
  <c r="P1864" i="3" s="1"/>
  <c r="O1865" i="3"/>
  <c r="P1865" i="3" s="1"/>
  <c r="O1866" i="3"/>
  <c r="P1866" i="3" s="1"/>
  <c r="O1867" i="3"/>
  <c r="P1867" i="3" s="1"/>
  <c r="O1868" i="3"/>
  <c r="P1868" i="3" s="1"/>
  <c r="O1869" i="3"/>
  <c r="P1869" i="3" s="1"/>
  <c r="O1870" i="3"/>
  <c r="P1870" i="3" s="1"/>
  <c r="O1871" i="3"/>
  <c r="P1871" i="3" s="1"/>
  <c r="O1872" i="3"/>
  <c r="P1872" i="3" s="1"/>
  <c r="O1873" i="3"/>
  <c r="P1873" i="3" s="1"/>
  <c r="O1874" i="3"/>
  <c r="P1874" i="3" s="1"/>
  <c r="O1875" i="3"/>
  <c r="P1875" i="3" s="1"/>
  <c r="O1876" i="3"/>
  <c r="P1876" i="3" s="1"/>
  <c r="O1877" i="3"/>
  <c r="P1877" i="3" s="1"/>
  <c r="O1878" i="3"/>
  <c r="P1878" i="3" s="1"/>
  <c r="O1879" i="3"/>
  <c r="P1879" i="3" s="1"/>
  <c r="O1880" i="3"/>
  <c r="P1880" i="3" s="1"/>
  <c r="O1881" i="3"/>
  <c r="P1881" i="3" s="1"/>
  <c r="O1882" i="3"/>
  <c r="P1882" i="3" s="1"/>
  <c r="O1883" i="3"/>
  <c r="P1883" i="3" s="1"/>
  <c r="O1884" i="3"/>
  <c r="P1884" i="3" s="1"/>
  <c r="O1885" i="3"/>
  <c r="P1885" i="3" s="1"/>
  <c r="O1886" i="3"/>
  <c r="P1886" i="3" s="1"/>
  <c r="O1887" i="3"/>
  <c r="P1887" i="3" s="1"/>
  <c r="O1888" i="3"/>
  <c r="P1888" i="3" s="1"/>
  <c r="O1889" i="3"/>
  <c r="P1889" i="3" s="1"/>
  <c r="O1890" i="3"/>
  <c r="P1890" i="3" s="1"/>
  <c r="O1891" i="3"/>
  <c r="P1891" i="3" s="1"/>
  <c r="O1892" i="3"/>
  <c r="P1892" i="3" s="1"/>
  <c r="O1893" i="3"/>
  <c r="P1893" i="3" s="1"/>
  <c r="O1894" i="3"/>
  <c r="P1894" i="3" s="1"/>
  <c r="O1895" i="3"/>
  <c r="P1895" i="3" s="1"/>
  <c r="O1896" i="3"/>
  <c r="P1896" i="3" s="1"/>
  <c r="O1897" i="3"/>
  <c r="P1897" i="3" s="1"/>
  <c r="O1898" i="3"/>
  <c r="P1898" i="3" s="1"/>
  <c r="O1899" i="3"/>
  <c r="P1899" i="3" s="1"/>
  <c r="O1900" i="3"/>
  <c r="P1900" i="3" s="1"/>
  <c r="O1901" i="3"/>
  <c r="P1901" i="3" s="1"/>
  <c r="O1902" i="3"/>
  <c r="P1902" i="3" s="1"/>
  <c r="O1903" i="3"/>
  <c r="P1903" i="3" s="1"/>
  <c r="O1904" i="3"/>
  <c r="P1904" i="3" s="1"/>
  <c r="O1905" i="3"/>
  <c r="P1905" i="3" s="1"/>
  <c r="O1906" i="3"/>
  <c r="P1906" i="3" s="1"/>
  <c r="O1907" i="3"/>
  <c r="P1907" i="3" s="1"/>
  <c r="O1908" i="3"/>
  <c r="P1908" i="3" s="1"/>
  <c r="O1909" i="3"/>
  <c r="P1909" i="3" s="1"/>
  <c r="O1910" i="3"/>
  <c r="P1910" i="3" s="1"/>
  <c r="O1911" i="3"/>
  <c r="P1911" i="3" s="1"/>
  <c r="O1912" i="3"/>
  <c r="P1912" i="3" s="1"/>
  <c r="O1913" i="3"/>
  <c r="P1913" i="3" s="1"/>
  <c r="O1914" i="3"/>
  <c r="P1914" i="3" s="1"/>
  <c r="O1915" i="3"/>
  <c r="P1915" i="3" s="1"/>
  <c r="O1916" i="3"/>
  <c r="P1916" i="3" s="1"/>
  <c r="O1917" i="3"/>
  <c r="P1917" i="3" s="1"/>
  <c r="O1918" i="3"/>
  <c r="P1918" i="3" s="1"/>
  <c r="O1919" i="3"/>
  <c r="P1919" i="3" s="1"/>
  <c r="O1920" i="3"/>
  <c r="P1920" i="3" s="1"/>
  <c r="O1921" i="3"/>
  <c r="P1921" i="3" s="1"/>
  <c r="O1922" i="3"/>
  <c r="P1922" i="3" s="1"/>
  <c r="O1923" i="3"/>
  <c r="P1923" i="3" s="1"/>
  <c r="O1924" i="3"/>
  <c r="P1924" i="3" s="1"/>
  <c r="O1925" i="3"/>
  <c r="P1925" i="3" s="1"/>
  <c r="O1926" i="3"/>
  <c r="P1926" i="3" s="1"/>
  <c r="O1927" i="3"/>
  <c r="P1927" i="3" s="1"/>
  <c r="O1928" i="3"/>
  <c r="P1928" i="3" s="1"/>
  <c r="O1929" i="3"/>
  <c r="P1929" i="3" s="1"/>
  <c r="O1930" i="3"/>
  <c r="P1930" i="3" s="1"/>
  <c r="O1931" i="3"/>
  <c r="P1931" i="3" s="1"/>
  <c r="O1932" i="3"/>
  <c r="P1932" i="3" s="1"/>
  <c r="O1933" i="3"/>
  <c r="P1933" i="3" s="1"/>
  <c r="O1934" i="3"/>
  <c r="P1934" i="3" s="1"/>
  <c r="O1935" i="3"/>
  <c r="P1935" i="3" s="1"/>
  <c r="O1936" i="3"/>
  <c r="P1936" i="3" s="1"/>
  <c r="O1937" i="3"/>
  <c r="P1937" i="3" s="1"/>
  <c r="O1938" i="3"/>
  <c r="P1938" i="3" s="1"/>
  <c r="O1939" i="3"/>
  <c r="P1939" i="3" s="1"/>
  <c r="O1940" i="3"/>
  <c r="P1940" i="3" s="1"/>
  <c r="O1941" i="3"/>
  <c r="P1941" i="3" s="1"/>
  <c r="O1942" i="3"/>
  <c r="P1942" i="3" s="1"/>
  <c r="O1943" i="3"/>
  <c r="P1943" i="3" s="1"/>
  <c r="O1944" i="3"/>
  <c r="P1944" i="3" s="1"/>
  <c r="O1945" i="3"/>
  <c r="P1945" i="3" s="1"/>
  <c r="O1946" i="3"/>
  <c r="P1946" i="3" s="1"/>
  <c r="O1947" i="3"/>
  <c r="P1947" i="3" s="1"/>
  <c r="O1948" i="3"/>
  <c r="P1948" i="3" s="1"/>
  <c r="O1949" i="3"/>
  <c r="P1949" i="3" s="1"/>
  <c r="O1950" i="3"/>
  <c r="P1950" i="3" s="1"/>
  <c r="O1951" i="3"/>
  <c r="P1951" i="3" s="1"/>
  <c r="O1952" i="3"/>
  <c r="P1952" i="3" s="1"/>
  <c r="O1953" i="3"/>
  <c r="P1953" i="3" s="1"/>
  <c r="O1954" i="3"/>
  <c r="P1954" i="3" s="1"/>
  <c r="O1955" i="3"/>
  <c r="P1955" i="3" s="1"/>
  <c r="O1956" i="3"/>
  <c r="P1956" i="3" s="1"/>
  <c r="O1957" i="3"/>
  <c r="P1957" i="3" s="1"/>
  <c r="O1958" i="3"/>
  <c r="P1958" i="3" s="1"/>
  <c r="O1959" i="3"/>
  <c r="P1959" i="3" s="1"/>
  <c r="O1960" i="3"/>
  <c r="P1960" i="3" s="1"/>
  <c r="O1961" i="3"/>
  <c r="P1961" i="3" s="1"/>
  <c r="O1962" i="3"/>
  <c r="P1962" i="3" s="1"/>
  <c r="O1963" i="3"/>
  <c r="P1963" i="3" s="1"/>
  <c r="O1964" i="3"/>
  <c r="P1964" i="3" s="1"/>
  <c r="O1965" i="3"/>
  <c r="P1965" i="3" s="1"/>
  <c r="O1966" i="3"/>
  <c r="P1966" i="3" s="1"/>
  <c r="O1967" i="3"/>
  <c r="P1967" i="3" s="1"/>
  <c r="O1968" i="3"/>
  <c r="P1968" i="3" s="1"/>
  <c r="O1969" i="3"/>
  <c r="P1969" i="3" s="1"/>
  <c r="O1970" i="3"/>
  <c r="P1970" i="3" s="1"/>
  <c r="O1971" i="3"/>
  <c r="P1971" i="3" s="1"/>
  <c r="O1972" i="3"/>
  <c r="P1972" i="3" s="1"/>
  <c r="O1973" i="3"/>
  <c r="P1973" i="3" s="1"/>
  <c r="O1974" i="3"/>
  <c r="P1974" i="3" s="1"/>
  <c r="O1975" i="3"/>
  <c r="P1975" i="3" s="1"/>
  <c r="O1976" i="3"/>
  <c r="P1976" i="3" s="1"/>
  <c r="O1977" i="3"/>
  <c r="P1977" i="3" s="1"/>
  <c r="O1978" i="3"/>
  <c r="P1978" i="3" s="1"/>
  <c r="O1979" i="3"/>
  <c r="P1979" i="3" s="1"/>
  <c r="O1980" i="3"/>
  <c r="P1980" i="3" s="1"/>
  <c r="O1981" i="3"/>
  <c r="P1981" i="3" s="1"/>
  <c r="O1982" i="3"/>
  <c r="P1982" i="3" s="1"/>
  <c r="O1983" i="3"/>
  <c r="P1983" i="3" s="1"/>
  <c r="O1984" i="3"/>
  <c r="P1984" i="3" s="1"/>
  <c r="O1985" i="3"/>
  <c r="P1985" i="3" s="1"/>
  <c r="O1986" i="3"/>
  <c r="P1986" i="3" s="1"/>
  <c r="O1987" i="3"/>
  <c r="P1987" i="3" s="1"/>
  <c r="O1988" i="3"/>
  <c r="P1988" i="3" s="1"/>
  <c r="O1989" i="3"/>
  <c r="P1989" i="3" s="1"/>
  <c r="O1990" i="3"/>
  <c r="P1990" i="3" s="1"/>
  <c r="O1991" i="3"/>
  <c r="P1991" i="3" s="1"/>
  <c r="O1992" i="3"/>
  <c r="P1992" i="3" s="1"/>
  <c r="O1993" i="3"/>
  <c r="P1993" i="3" s="1"/>
  <c r="O1994" i="3"/>
  <c r="P1994" i="3" s="1"/>
  <c r="O1995" i="3"/>
  <c r="P1995" i="3" s="1"/>
  <c r="O1996" i="3"/>
  <c r="P1996" i="3" s="1"/>
  <c r="O1997" i="3"/>
  <c r="P1997" i="3" s="1"/>
  <c r="O1998" i="3"/>
  <c r="P1998" i="3" s="1"/>
  <c r="O1999" i="3"/>
  <c r="P1999" i="3" s="1"/>
  <c r="O2000" i="3"/>
  <c r="P2000" i="3" s="1"/>
  <c r="O2001" i="3"/>
  <c r="P2001" i="3" s="1"/>
  <c r="O2002" i="3"/>
  <c r="P2002" i="3" s="1"/>
  <c r="O2003" i="3"/>
  <c r="P2003" i="3" s="1"/>
  <c r="O2004" i="3"/>
  <c r="P2004" i="3" s="1"/>
  <c r="O2005" i="3"/>
  <c r="P2005" i="3" s="1"/>
  <c r="O2006" i="3"/>
  <c r="P2006" i="3" s="1"/>
  <c r="O2007" i="3"/>
  <c r="P2007" i="3" s="1"/>
  <c r="O2008" i="3"/>
  <c r="P2008" i="3" s="1"/>
  <c r="O2009" i="3"/>
  <c r="P2009" i="3" s="1"/>
  <c r="O2010" i="3"/>
  <c r="P2010" i="3" s="1"/>
  <c r="O2011" i="3"/>
  <c r="P2011" i="3" s="1"/>
  <c r="O2012" i="3"/>
  <c r="P2012" i="3" s="1"/>
  <c r="O2013" i="3"/>
  <c r="P2013" i="3" s="1"/>
  <c r="O2014" i="3"/>
  <c r="P2014" i="3" s="1"/>
  <c r="O2015" i="3"/>
  <c r="P2015" i="3" s="1"/>
  <c r="O2016" i="3"/>
  <c r="P2016" i="3" s="1"/>
  <c r="O2017" i="3"/>
  <c r="P2017" i="3" s="1"/>
  <c r="O2018" i="3"/>
  <c r="P2018" i="3" s="1"/>
  <c r="O2019" i="3"/>
  <c r="P2019" i="3" s="1"/>
  <c r="O2020" i="3"/>
  <c r="P2020" i="3" s="1"/>
  <c r="O2021" i="3"/>
  <c r="P2021" i="3" s="1"/>
  <c r="O2022" i="3"/>
  <c r="P2022" i="3" s="1"/>
  <c r="O2023" i="3"/>
  <c r="P2023" i="3" s="1"/>
  <c r="O2024" i="3"/>
  <c r="P2024" i="3" s="1"/>
  <c r="O2025" i="3"/>
  <c r="P2025" i="3" s="1"/>
  <c r="O2026" i="3"/>
  <c r="P2026" i="3" s="1"/>
  <c r="O2027" i="3"/>
  <c r="P2027" i="3" s="1"/>
  <c r="O2028" i="3"/>
  <c r="P2028" i="3" s="1"/>
  <c r="O2029" i="3"/>
  <c r="P2029" i="3" s="1"/>
  <c r="O2030" i="3"/>
  <c r="P2030" i="3" s="1"/>
  <c r="O2031" i="3"/>
  <c r="P2031" i="3" s="1"/>
  <c r="O2032" i="3"/>
  <c r="P2032" i="3" s="1"/>
  <c r="O2033" i="3"/>
  <c r="P2033" i="3" s="1"/>
  <c r="O2034" i="3"/>
  <c r="P2034" i="3" s="1"/>
  <c r="O2035" i="3"/>
  <c r="P2035" i="3" s="1"/>
  <c r="O2036" i="3"/>
  <c r="P2036" i="3" s="1"/>
  <c r="O2037" i="3"/>
  <c r="P2037" i="3" s="1"/>
  <c r="O2038" i="3"/>
  <c r="P2038" i="3" s="1"/>
  <c r="O2039" i="3"/>
  <c r="P2039" i="3" s="1"/>
  <c r="O2040" i="3"/>
  <c r="P2040" i="3" s="1"/>
  <c r="O2041" i="3"/>
  <c r="P2041" i="3" s="1"/>
  <c r="O2042" i="3"/>
  <c r="P2042" i="3" s="1"/>
  <c r="O2043" i="3"/>
  <c r="P2043" i="3" s="1"/>
  <c r="O2044" i="3"/>
  <c r="P2044" i="3" s="1"/>
  <c r="O2045" i="3"/>
  <c r="P2045" i="3" s="1"/>
  <c r="O2046" i="3"/>
  <c r="P2046" i="3" s="1"/>
  <c r="O2047" i="3"/>
  <c r="P2047" i="3" s="1"/>
  <c r="O2048" i="3"/>
  <c r="P2048" i="3" s="1"/>
  <c r="O2049" i="3"/>
  <c r="P2049" i="3" s="1"/>
  <c r="O2050" i="3"/>
  <c r="P2050" i="3" s="1"/>
  <c r="O2051" i="3"/>
  <c r="P2051" i="3" s="1"/>
  <c r="O2052" i="3"/>
  <c r="P2052" i="3" s="1"/>
  <c r="O2053" i="3"/>
  <c r="P2053" i="3" s="1"/>
  <c r="O2054" i="3"/>
  <c r="P2054" i="3" s="1"/>
  <c r="O2055" i="3"/>
  <c r="P2055" i="3" s="1"/>
  <c r="O2056" i="3"/>
  <c r="P2056" i="3" s="1"/>
  <c r="O2057" i="3"/>
  <c r="P2057" i="3" s="1"/>
  <c r="O2058" i="3"/>
  <c r="P2058" i="3" s="1"/>
  <c r="O2059" i="3"/>
  <c r="P2059" i="3" s="1"/>
  <c r="O2060" i="3"/>
  <c r="P2060" i="3" s="1"/>
  <c r="O2061" i="3"/>
  <c r="P2061" i="3" s="1"/>
  <c r="O2062" i="3"/>
  <c r="P2062" i="3" s="1"/>
  <c r="O2063" i="3"/>
  <c r="P2063" i="3" s="1"/>
  <c r="O2064" i="3"/>
  <c r="P2064" i="3" s="1"/>
  <c r="O2065" i="3"/>
  <c r="P2065" i="3" s="1"/>
  <c r="O2066" i="3"/>
  <c r="P2066" i="3" s="1"/>
  <c r="O2067" i="3"/>
  <c r="P2067" i="3" s="1"/>
  <c r="O2068" i="3"/>
  <c r="P2068" i="3" s="1"/>
  <c r="O2069" i="3"/>
  <c r="P2069" i="3" s="1"/>
  <c r="O2070" i="3"/>
  <c r="P2070" i="3" s="1"/>
  <c r="O2071" i="3"/>
  <c r="P2071" i="3" s="1"/>
  <c r="O2072" i="3"/>
  <c r="P2072" i="3" s="1"/>
  <c r="O2073" i="3"/>
  <c r="P2073" i="3" s="1"/>
  <c r="O2074" i="3"/>
  <c r="P2074" i="3" s="1"/>
  <c r="O2075" i="3"/>
  <c r="P2075" i="3" s="1"/>
  <c r="O2076" i="3"/>
  <c r="P2076" i="3" s="1"/>
  <c r="O2077" i="3"/>
  <c r="P2077" i="3" s="1"/>
  <c r="O2078" i="3"/>
  <c r="P2078" i="3" s="1"/>
  <c r="O2079" i="3"/>
  <c r="P2079" i="3" s="1"/>
  <c r="O2080" i="3"/>
  <c r="P2080" i="3" s="1"/>
  <c r="O2081" i="3"/>
  <c r="P2081" i="3" s="1"/>
  <c r="O2082" i="3"/>
  <c r="P2082" i="3" s="1"/>
  <c r="O2083" i="3"/>
  <c r="P2083" i="3" s="1"/>
  <c r="O2084" i="3"/>
  <c r="P2084" i="3" s="1"/>
  <c r="O2085" i="3"/>
  <c r="P2085" i="3" s="1"/>
  <c r="O2086" i="3"/>
  <c r="P2086" i="3" s="1"/>
  <c r="O2087" i="3"/>
  <c r="P2087" i="3" s="1"/>
  <c r="O2088" i="3"/>
  <c r="P2088" i="3" s="1"/>
  <c r="O2089" i="3"/>
  <c r="P2089" i="3" s="1"/>
  <c r="O2090" i="3"/>
  <c r="P2090" i="3" s="1"/>
  <c r="O2091" i="3"/>
  <c r="P2091" i="3" s="1"/>
  <c r="O2092" i="3"/>
  <c r="P2092" i="3" s="1"/>
  <c r="O2093" i="3"/>
  <c r="P2093" i="3" s="1"/>
  <c r="O2094" i="3"/>
  <c r="P2094" i="3" s="1"/>
  <c r="O2095" i="3"/>
  <c r="P2095" i="3" s="1"/>
  <c r="O2096" i="3"/>
  <c r="P2096" i="3" s="1"/>
  <c r="O2097" i="3"/>
  <c r="P2097" i="3" s="1"/>
  <c r="O2098" i="3"/>
  <c r="P2098" i="3" s="1"/>
  <c r="O2099" i="3"/>
  <c r="P2099" i="3" s="1"/>
  <c r="O2100" i="3"/>
  <c r="P2100" i="3" s="1"/>
  <c r="O2101" i="3"/>
  <c r="P2101" i="3" s="1"/>
  <c r="O2102" i="3"/>
  <c r="P2102" i="3" s="1"/>
  <c r="O2103" i="3"/>
  <c r="P2103" i="3" s="1"/>
  <c r="O2104" i="3"/>
  <c r="P2104" i="3" s="1"/>
  <c r="O2105" i="3"/>
  <c r="P2105" i="3" s="1"/>
  <c r="O2106" i="3"/>
  <c r="P2106" i="3" s="1"/>
  <c r="O2107" i="3"/>
  <c r="P2107" i="3" s="1"/>
  <c r="O2108" i="3"/>
  <c r="P2108" i="3" s="1"/>
  <c r="O2109" i="3"/>
  <c r="P2109" i="3" s="1"/>
  <c r="O2110" i="3"/>
  <c r="P2110" i="3" s="1"/>
  <c r="O2111" i="3"/>
  <c r="P2111" i="3" s="1"/>
  <c r="O2112" i="3"/>
  <c r="P2112" i="3" s="1"/>
  <c r="O2113" i="3"/>
  <c r="P2113" i="3" s="1"/>
  <c r="O2114" i="3"/>
  <c r="P2114" i="3" s="1"/>
  <c r="O2115" i="3"/>
  <c r="P2115" i="3" s="1"/>
  <c r="O2116" i="3"/>
  <c r="P2116" i="3" s="1"/>
  <c r="O2117" i="3"/>
  <c r="P2117" i="3" s="1"/>
  <c r="O2118" i="3"/>
  <c r="P2118" i="3" s="1"/>
  <c r="O2119" i="3"/>
  <c r="P2119" i="3" s="1"/>
  <c r="O2120" i="3"/>
  <c r="P2120" i="3" s="1"/>
  <c r="O2121" i="3"/>
  <c r="P2121" i="3" s="1"/>
  <c r="O2122" i="3"/>
  <c r="P2122" i="3" s="1"/>
  <c r="O2123" i="3"/>
  <c r="P2123" i="3" s="1"/>
  <c r="O2124" i="3"/>
  <c r="P2124" i="3" s="1"/>
  <c r="O2125" i="3"/>
  <c r="P2125" i="3" s="1"/>
  <c r="O2126" i="3"/>
  <c r="P2126" i="3" s="1"/>
  <c r="O2127" i="3"/>
  <c r="P2127" i="3" s="1"/>
  <c r="O2128" i="3"/>
  <c r="P2128" i="3" s="1"/>
  <c r="O2129" i="3"/>
  <c r="P2129" i="3" s="1"/>
  <c r="O2130" i="3"/>
  <c r="P2130" i="3" s="1"/>
  <c r="O2131" i="3"/>
  <c r="P2131" i="3" s="1"/>
  <c r="O2132" i="3"/>
  <c r="P2132" i="3" s="1"/>
  <c r="O2133" i="3"/>
  <c r="P2133" i="3" s="1"/>
  <c r="O2134" i="3"/>
  <c r="P2134" i="3" s="1"/>
  <c r="O2135" i="3"/>
  <c r="P2135" i="3" s="1"/>
  <c r="O2136" i="3"/>
  <c r="P2136" i="3" s="1"/>
  <c r="O2137" i="3"/>
  <c r="P2137" i="3" s="1"/>
  <c r="O2138" i="3"/>
  <c r="P2138" i="3" s="1"/>
  <c r="O2139" i="3"/>
  <c r="P2139" i="3" s="1"/>
  <c r="O2140" i="3"/>
  <c r="P2140" i="3" s="1"/>
  <c r="O2141" i="3"/>
  <c r="P2141" i="3" s="1"/>
  <c r="O2142" i="3"/>
  <c r="P2142" i="3" s="1"/>
  <c r="O2143" i="3"/>
  <c r="P2143" i="3" s="1"/>
  <c r="O2144" i="3"/>
  <c r="P2144" i="3" s="1"/>
  <c r="O2145" i="3"/>
  <c r="P2145" i="3" s="1"/>
  <c r="O2146" i="3"/>
  <c r="P2146" i="3" s="1"/>
  <c r="O2147" i="3"/>
  <c r="P2147" i="3" s="1"/>
  <c r="O2148" i="3"/>
  <c r="P2148" i="3" s="1"/>
  <c r="O2149" i="3"/>
  <c r="P2149" i="3" s="1"/>
  <c r="O2150" i="3"/>
  <c r="P2150" i="3" s="1"/>
  <c r="O2151" i="3"/>
  <c r="P2151" i="3" s="1"/>
  <c r="O2152" i="3"/>
  <c r="P2152" i="3" s="1"/>
  <c r="O2153" i="3"/>
  <c r="P2153" i="3" s="1"/>
  <c r="O2154" i="3"/>
  <c r="P2154" i="3" s="1"/>
  <c r="O2155" i="3"/>
  <c r="P2155" i="3" s="1"/>
  <c r="O2156" i="3"/>
  <c r="P2156" i="3" s="1"/>
  <c r="O2157" i="3"/>
  <c r="P2157" i="3" s="1"/>
  <c r="O2158" i="3"/>
  <c r="P2158" i="3" s="1"/>
  <c r="O2159" i="3"/>
  <c r="P2159" i="3" s="1"/>
  <c r="O2160" i="3"/>
  <c r="P2160" i="3" s="1"/>
  <c r="O2161" i="3"/>
  <c r="P2161" i="3" s="1"/>
  <c r="O2162" i="3"/>
  <c r="P2162" i="3" s="1"/>
  <c r="O2163" i="3"/>
  <c r="P2163" i="3" s="1"/>
  <c r="O2164" i="3"/>
  <c r="P2164" i="3" s="1"/>
  <c r="O2165" i="3"/>
  <c r="P2165" i="3" s="1"/>
  <c r="O2166" i="3"/>
  <c r="P2166" i="3" s="1"/>
  <c r="O2167" i="3"/>
  <c r="P2167" i="3" s="1"/>
  <c r="O2168" i="3"/>
  <c r="P2168" i="3" s="1"/>
  <c r="O2169" i="3"/>
  <c r="P2169" i="3" s="1"/>
  <c r="O2170" i="3"/>
  <c r="P2170" i="3" s="1"/>
  <c r="O2171" i="3"/>
  <c r="P2171" i="3" s="1"/>
  <c r="O2172" i="3"/>
  <c r="P2172" i="3" s="1"/>
  <c r="O2173" i="3"/>
  <c r="P2173" i="3" s="1"/>
  <c r="O2174" i="3"/>
  <c r="P2174" i="3" s="1"/>
  <c r="O2175" i="3"/>
  <c r="P2175" i="3" s="1"/>
  <c r="O2176" i="3"/>
  <c r="P2176" i="3" s="1"/>
  <c r="O2177" i="3"/>
  <c r="P2177" i="3" s="1"/>
  <c r="O2178" i="3"/>
  <c r="P2178" i="3" s="1"/>
  <c r="O2179" i="3"/>
  <c r="P2179" i="3" s="1"/>
  <c r="O2180" i="3"/>
  <c r="P2180" i="3" s="1"/>
  <c r="O2181" i="3"/>
  <c r="P2181" i="3" s="1"/>
  <c r="O2182" i="3"/>
  <c r="P2182" i="3" s="1"/>
  <c r="O2183" i="3"/>
  <c r="P2183" i="3" s="1"/>
  <c r="O2184" i="3"/>
  <c r="P2184" i="3" s="1"/>
  <c r="O2185" i="3"/>
  <c r="P2185" i="3" s="1"/>
  <c r="O2186" i="3"/>
  <c r="P2186" i="3" s="1"/>
  <c r="O2187" i="3"/>
  <c r="P2187" i="3" s="1"/>
  <c r="O2188" i="3"/>
  <c r="P2188" i="3" s="1"/>
  <c r="O2189" i="3"/>
  <c r="P2189" i="3" s="1"/>
  <c r="O2190" i="3"/>
  <c r="P2190" i="3" s="1"/>
  <c r="O2191" i="3"/>
  <c r="P2191" i="3" s="1"/>
  <c r="O2192" i="3"/>
  <c r="P2192" i="3" s="1"/>
  <c r="O2193" i="3"/>
  <c r="P2193" i="3" s="1"/>
  <c r="O2194" i="3"/>
  <c r="P2194" i="3" s="1"/>
  <c r="O2195" i="3"/>
  <c r="P2195" i="3" s="1"/>
  <c r="O2196" i="3"/>
  <c r="P2196" i="3" s="1"/>
  <c r="O2197" i="3"/>
  <c r="P2197" i="3" s="1"/>
  <c r="O2198" i="3"/>
  <c r="P2198" i="3" s="1"/>
  <c r="O2199" i="3"/>
  <c r="P2199" i="3" s="1"/>
  <c r="O2200" i="3"/>
  <c r="P2200" i="3" s="1"/>
  <c r="O2201" i="3"/>
  <c r="P2201" i="3" s="1"/>
  <c r="O2202" i="3"/>
  <c r="P2202" i="3" s="1"/>
  <c r="O2203" i="3"/>
  <c r="P2203" i="3" s="1"/>
  <c r="O2204" i="3"/>
  <c r="P2204" i="3" s="1"/>
  <c r="O2205" i="3"/>
  <c r="P2205" i="3" s="1"/>
  <c r="O2206" i="3"/>
  <c r="P2206" i="3" s="1"/>
  <c r="O2207" i="3"/>
  <c r="P2207" i="3" s="1"/>
  <c r="O2208" i="3"/>
  <c r="P2208" i="3" s="1"/>
  <c r="O2209" i="3"/>
  <c r="P2209" i="3" s="1"/>
  <c r="O2210" i="3"/>
  <c r="P2210" i="3" s="1"/>
  <c r="O2211" i="3"/>
  <c r="P2211" i="3" s="1"/>
  <c r="O2212" i="3"/>
  <c r="P2212" i="3" s="1"/>
  <c r="O2213" i="3"/>
  <c r="P2213" i="3" s="1"/>
  <c r="O2214" i="3"/>
  <c r="P2214" i="3" s="1"/>
  <c r="O2215" i="3"/>
  <c r="P2215" i="3" s="1"/>
  <c r="O2216" i="3"/>
  <c r="P2216" i="3" s="1"/>
  <c r="O2217" i="3"/>
  <c r="P2217" i="3" s="1"/>
  <c r="O2218" i="3"/>
  <c r="P2218" i="3" s="1"/>
  <c r="O2219" i="3"/>
  <c r="P2219" i="3" s="1"/>
  <c r="O2220" i="3"/>
  <c r="P2220" i="3" s="1"/>
  <c r="O2221" i="3"/>
  <c r="P2221" i="3" s="1"/>
  <c r="O2222" i="3"/>
  <c r="P2222" i="3" s="1"/>
  <c r="O2223" i="3"/>
  <c r="P2223" i="3" s="1"/>
  <c r="O2224" i="3"/>
  <c r="P2224" i="3" s="1"/>
  <c r="O2225" i="3"/>
  <c r="P2225" i="3" s="1"/>
  <c r="O2226" i="3"/>
  <c r="P2226" i="3" s="1"/>
  <c r="O2227" i="3"/>
  <c r="P2227" i="3" s="1"/>
  <c r="O2228" i="3"/>
  <c r="P2228" i="3" s="1"/>
  <c r="O2229" i="3"/>
  <c r="P2229" i="3" s="1"/>
  <c r="O2230" i="3"/>
  <c r="P2230" i="3" s="1"/>
  <c r="O2231" i="3"/>
  <c r="P2231" i="3" s="1"/>
  <c r="O2232" i="3"/>
  <c r="P2232" i="3" s="1"/>
  <c r="O2233" i="3"/>
  <c r="P2233" i="3" s="1"/>
  <c r="O2234" i="3"/>
  <c r="P2234" i="3" s="1"/>
  <c r="O2235" i="3"/>
  <c r="P2235" i="3" s="1"/>
  <c r="O2236" i="3"/>
  <c r="P2236" i="3" s="1"/>
  <c r="O2237" i="3"/>
  <c r="P2237" i="3" s="1"/>
  <c r="O2238" i="3"/>
  <c r="P2238" i="3" s="1"/>
  <c r="O2239" i="3"/>
  <c r="P2239" i="3" s="1"/>
  <c r="O2240" i="3"/>
  <c r="P2240" i="3" s="1"/>
  <c r="O2241" i="3"/>
  <c r="P2241" i="3" s="1"/>
  <c r="O2242" i="3"/>
  <c r="P2242" i="3" s="1"/>
  <c r="O2243" i="3"/>
  <c r="P2243" i="3" s="1"/>
  <c r="O2244" i="3"/>
  <c r="P2244" i="3" s="1"/>
  <c r="O2245" i="3"/>
  <c r="P2245" i="3" s="1"/>
  <c r="O2246" i="3"/>
  <c r="P2246" i="3" s="1"/>
  <c r="O2247" i="3"/>
  <c r="P2247" i="3" s="1"/>
  <c r="O2248" i="3"/>
  <c r="P2248" i="3" s="1"/>
  <c r="O2249" i="3"/>
  <c r="P2249" i="3" s="1"/>
  <c r="O2250" i="3"/>
  <c r="P2250" i="3" s="1"/>
  <c r="O2251" i="3"/>
  <c r="P2251" i="3" s="1"/>
  <c r="O2252" i="3"/>
  <c r="P2252" i="3" s="1"/>
  <c r="O2253" i="3"/>
  <c r="P2253" i="3" s="1"/>
  <c r="O2254" i="3"/>
  <c r="P2254" i="3" s="1"/>
  <c r="O2255" i="3"/>
  <c r="P2255" i="3" s="1"/>
  <c r="O2256" i="3"/>
  <c r="P2256" i="3" s="1"/>
  <c r="O2257" i="3"/>
  <c r="P2257" i="3" s="1"/>
  <c r="O2258" i="3"/>
  <c r="P2258" i="3" s="1"/>
  <c r="O2259" i="3"/>
  <c r="P2259" i="3" s="1"/>
  <c r="O2260" i="3"/>
  <c r="P2260" i="3" s="1"/>
  <c r="O2261" i="3"/>
  <c r="P2261" i="3" s="1"/>
  <c r="O2262" i="3"/>
  <c r="P2262" i="3" s="1"/>
  <c r="O2263" i="3"/>
  <c r="P2263" i="3" s="1"/>
  <c r="O2264" i="3"/>
  <c r="P2264" i="3" s="1"/>
  <c r="O2265" i="3"/>
  <c r="P2265" i="3" s="1"/>
  <c r="O2266" i="3"/>
  <c r="P2266" i="3" s="1"/>
  <c r="O2267" i="3"/>
  <c r="P2267" i="3" s="1"/>
  <c r="O2268" i="3"/>
  <c r="P2268" i="3" s="1"/>
  <c r="O2269" i="3"/>
  <c r="P2269" i="3" s="1"/>
  <c r="O2270" i="3"/>
  <c r="P2270" i="3" s="1"/>
  <c r="O2271" i="3"/>
  <c r="P2271" i="3" s="1"/>
  <c r="O2272" i="3"/>
  <c r="P2272" i="3" s="1"/>
  <c r="O2273" i="3"/>
  <c r="P2273" i="3" s="1"/>
  <c r="O2274" i="3"/>
  <c r="P2274" i="3" s="1"/>
  <c r="O2275" i="3"/>
  <c r="P2275" i="3" s="1"/>
  <c r="O2276" i="3"/>
  <c r="P2276" i="3" s="1"/>
  <c r="O2277" i="3"/>
  <c r="P2277" i="3" s="1"/>
  <c r="O2278" i="3"/>
  <c r="P2278" i="3" s="1"/>
  <c r="O2279" i="3"/>
  <c r="P2279" i="3" s="1"/>
  <c r="O2280" i="3"/>
  <c r="P2280" i="3" s="1"/>
  <c r="O2281" i="3"/>
  <c r="P2281" i="3" s="1"/>
  <c r="O2282" i="3"/>
  <c r="P2282" i="3" s="1"/>
  <c r="O2283" i="3"/>
  <c r="P2283" i="3" s="1"/>
  <c r="O2284" i="3"/>
  <c r="P2284" i="3" s="1"/>
  <c r="O2285" i="3"/>
  <c r="P2285" i="3" s="1"/>
  <c r="O2286" i="3"/>
  <c r="P2286" i="3" s="1"/>
  <c r="O2287" i="3"/>
  <c r="P2287" i="3" s="1"/>
  <c r="O2288" i="3"/>
  <c r="P2288" i="3" s="1"/>
  <c r="O2289" i="3"/>
  <c r="P2289" i="3" s="1"/>
  <c r="O2290" i="3"/>
  <c r="P2290" i="3" s="1"/>
  <c r="O2291" i="3"/>
  <c r="P2291" i="3" s="1"/>
  <c r="O2292" i="3"/>
  <c r="P2292" i="3" s="1"/>
  <c r="O2293" i="3"/>
  <c r="P2293" i="3" s="1"/>
  <c r="O2294" i="3"/>
  <c r="P2294" i="3" s="1"/>
  <c r="O2295" i="3"/>
  <c r="P2295" i="3" s="1"/>
  <c r="O2296" i="3"/>
  <c r="P2296" i="3" s="1"/>
  <c r="O2297" i="3"/>
  <c r="P2297" i="3" s="1"/>
  <c r="O2298" i="3"/>
  <c r="P2298" i="3" s="1"/>
  <c r="O2299" i="3"/>
  <c r="P2299" i="3" s="1"/>
  <c r="O2300" i="3"/>
  <c r="P2300" i="3" s="1"/>
  <c r="O2301" i="3"/>
  <c r="P2301" i="3" s="1"/>
  <c r="O2302" i="3"/>
  <c r="P2302" i="3" s="1"/>
  <c r="O2303" i="3"/>
  <c r="P2303" i="3" s="1"/>
  <c r="O2304" i="3"/>
  <c r="P2304" i="3" s="1"/>
  <c r="O2305" i="3"/>
  <c r="P2305" i="3" s="1"/>
  <c r="O2306" i="3"/>
  <c r="P2306" i="3" s="1"/>
  <c r="O2307" i="3"/>
  <c r="P2307" i="3" s="1"/>
  <c r="O2308" i="3"/>
  <c r="P2308" i="3" s="1"/>
  <c r="O2309" i="3"/>
  <c r="P2309" i="3" s="1"/>
  <c r="O2310" i="3"/>
  <c r="P2310" i="3" s="1"/>
  <c r="O2311" i="3"/>
  <c r="P2311" i="3" s="1"/>
  <c r="O2312" i="3"/>
  <c r="P2312" i="3" s="1"/>
  <c r="O2313" i="3"/>
  <c r="P2313" i="3" s="1"/>
  <c r="O2314" i="3"/>
  <c r="P2314" i="3" s="1"/>
  <c r="O2315" i="3"/>
  <c r="P2315" i="3" s="1"/>
  <c r="O2316" i="3"/>
  <c r="P2316" i="3" s="1"/>
  <c r="O2317" i="3"/>
  <c r="P2317" i="3" s="1"/>
  <c r="O2318" i="3"/>
  <c r="P2318" i="3" s="1"/>
  <c r="O2319" i="3"/>
  <c r="P2319" i="3" s="1"/>
  <c r="O2320" i="3"/>
  <c r="P2320" i="3" s="1"/>
  <c r="O2321" i="3"/>
  <c r="P2321" i="3" s="1"/>
  <c r="O2322" i="3"/>
  <c r="P2322" i="3" s="1"/>
  <c r="O2323" i="3"/>
  <c r="P2323" i="3" s="1"/>
  <c r="O2324" i="3"/>
  <c r="P2324" i="3" s="1"/>
  <c r="O2325" i="3"/>
  <c r="P2325" i="3" s="1"/>
  <c r="O2326" i="3"/>
  <c r="P2326" i="3" s="1"/>
  <c r="O2327" i="3"/>
  <c r="P2327" i="3" s="1"/>
  <c r="O2328" i="3"/>
  <c r="P2328" i="3" s="1"/>
  <c r="O2329" i="3"/>
  <c r="P2329" i="3" s="1"/>
  <c r="O2330" i="3"/>
  <c r="P2330" i="3" s="1"/>
  <c r="O2331" i="3"/>
  <c r="P2331" i="3" s="1"/>
  <c r="O2332" i="3"/>
  <c r="P2332" i="3" s="1"/>
  <c r="O2333" i="3"/>
  <c r="P2333" i="3" s="1"/>
  <c r="O2334" i="3"/>
  <c r="P2334" i="3" s="1"/>
  <c r="O2335" i="3"/>
  <c r="P2335" i="3" s="1"/>
  <c r="O2336" i="3"/>
  <c r="P2336" i="3" s="1"/>
  <c r="O2337" i="3"/>
  <c r="P2337" i="3" s="1"/>
  <c r="O2338" i="3"/>
  <c r="P2338" i="3" s="1"/>
  <c r="O2339" i="3"/>
  <c r="P2339" i="3" s="1"/>
  <c r="O2340" i="3"/>
  <c r="P2340" i="3" s="1"/>
  <c r="O2341" i="3"/>
  <c r="P2341" i="3" s="1"/>
  <c r="O2342" i="3"/>
  <c r="P2342" i="3" s="1"/>
  <c r="O2343" i="3"/>
  <c r="P2343" i="3" s="1"/>
  <c r="O2344" i="3"/>
  <c r="P2344" i="3" s="1"/>
  <c r="O2345" i="3"/>
  <c r="P2345" i="3" s="1"/>
  <c r="O2346" i="3"/>
  <c r="P2346" i="3" s="1"/>
  <c r="O2347" i="3"/>
  <c r="P2347" i="3" s="1"/>
  <c r="O2348" i="3"/>
  <c r="P2348" i="3" s="1"/>
  <c r="O2349" i="3"/>
  <c r="P2349" i="3" s="1"/>
  <c r="O2350" i="3"/>
  <c r="P2350" i="3" s="1"/>
  <c r="O2351" i="3"/>
  <c r="P2351" i="3" s="1"/>
  <c r="O2352" i="3"/>
  <c r="P2352" i="3" s="1"/>
  <c r="O2353" i="3"/>
  <c r="P2353" i="3" s="1"/>
  <c r="O2354" i="3"/>
  <c r="P2354" i="3" s="1"/>
  <c r="O2355" i="3"/>
  <c r="P2355" i="3" s="1"/>
  <c r="O2356" i="3"/>
  <c r="P2356" i="3" s="1"/>
  <c r="O2357" i="3"/>
  <c r="P2357" i="3" s="1"/>
  <c r="O2358" i="3"/>
  <c r="P2358" i="3" s="1"/>
  <c r="O2359" i="3"/>
  <c r="P2359" i="3" s="1"/>
  <c r="O2360" i="3"/>
  <c r="P2360" i="3" s="1"/>
  <c r="O2361" i="3"/>
  <c r="P2361" i="3" s="1"/>
  <c r="O2362" i="3"/>
  <c r="P2362" i="3" s="1"/>
  <c r="O2363" i="3"/>
  <c r="P2363" i="3" s="1"/>
  <c r="O2364" i="3"/>
  <c r="P2364" i="3" s="1"/>
  <c r="O2365" i="3"/>
  <c r="P2365" i="3" s="1"/>
  <c r="O2366" i="3"/>
  <c r="P2366" i="3" s="1"/>
  <c r="O2367" i="3"/>
  <c r="P2367" i="3" s="1"/>
  <c r="O2368" i="3"/>
  <c r="P2368" i="3" s="1"/>
  <c r="O2369" i="3"/>
  <c r="P2369" i="3" s="1"/>
  <c r="O2370" i="3"/>
  <c r="P2370" i="3" s="1"/>
  <c r="O2371" i="3"/>
  <c r="P2371" i="3" s="1"/>
  <c r="O2372" i="3"/>
  <c r="P2372" i="3" s="1"/>
  <c r="O2373" i="3"/>
  <c r="P2373" i="3" s="1"/>
  <c r="O2374" i="3"/>
  <c r="P2374" i="3" s="1"/>
  <c r="O2375" i="3"/>
  <c r="P2375" i="3" s="1"/>
  <c r="O2376" i="3"/>
  <c r="P2376" i="3" s="1"/>
  <c r="O2377" i="3"/>
  <c r="P2377" i="3" s="1"/>
  <c r="O2378" i="3"/>
  <c r="P2378" i="3" s="1"/>
  <c r="O2379" i="3"/>
  <c r="P2379" i="3" s="1"/>
  <c r="O2380" i="3"/>
  <c r="P2380" i="3" s="1"/>
  <c r="O2381" i="3"/>
  <c r="P2381" i="3" s="1"/>
  <c r="O2382" i="3"/>
  <c r="P2382" i="3" s="1"/>
  <c r="O2383" i="3"/>
  <c r="P2383" i="3" s="1"/>
  <c r="O2384" i="3"/>
  <c r="P2384" i="3" s="1"/>
  <c r="O2385" i="3"/>
  <c r="P2385" i="3" s="1"/>
  <c r="O2386" i="3"/>
  <c r="P2386" i="3" s="1"/>
  <c r="O2387" i="3"/>
  <c r="P2387" i="3" s="1"/>
  <c r="O2388" i="3"/>
  <c r="P2388" i="3" s="1"/>
  <c r="O2389" i="3"/>
  <c r="P2389" i="3" s="1"/>
  <c r="O2390" i="3"/>
  <c r="P2390" i="3" s="1"/>
  <c r="O2391" i="3"/>
  <c r="P2391" i="3" s="1"/>
  <c r="O2392" i="3"/>
  <c r="P2392" i="3" s="1"/>
  <c r="O2393" i="3"/>
  <c r="P2393" i="3" s="1"/>
  <c r="O2394" i="3"/>
  <c r="P2394" i="3" s="1"/>
  <c r="O2395" i="3"/>
  <c r="P2395" i="3" s="1"/>
  <c r="O2396" i="3"/>
  <c r="P2396" i="3" s="1"/>
  <c r="O2397" i="3"/>
  <c r="P2397" i="3" s="1"/>
  <c r="O2398" i="3"/>
  <c r="P2398" i="3" s="1"/>
  <c r="O2399" i="3"/>
  <c r="P2399" i="3" s="1"/>
  <c r="O2400" i="3"/>
  <c r="P2400" i="3" s="1"/>
  <c r="O2401" i="3"/>
  <c r="P2401" i="3" s="1"/>
  <c r="O2402" i="3"/>
  <c r="P2402" i="3" s="1"/>
  <c r="O2403" i="3"/>
  <c r="P2403" i="3" s="1"/>
  <c r="O2404" i="3"/>
  <c r="P2404" i="3" s="1"/>
  <c r="O2405" i="3"/>
  <c r="P2405" i="3" s="1"/>
  <c r="O2406" i="3"/>
  <c r="P2406" i="3" s="1"/>
  <c r="O2407" i="3"/>
  <c r="P2407" i="3" s="1"/>
  <c r="O2408" i="3"/>
  <c r="P2408" i="3" s="1"/>
  <c r="O2409" i="3"/>
  <c r="P2409" i="3" s="1"/>
  <c r="O2410" i="3"/>
  <c r="P2410" i="3" s="1"/>
  <c r="O2411" i="3"/>
  <c r="P2411" i="3" s="1"/>
  <c r="O2412" i="3"/>
  <c r="P2412" i="3" s="1"/>
  <c r="O2413" i="3"/>
  <c r="P2413" i="3" s="1"/>
  <c r="O2414" i="3"/>
  <c r="P2414" i="3" s="1"/>
  <c r="O2415" i="3"/>
  <c r="P2415" i="3" s="1"/>
  <c r="O2416" i="3"/>
  <c r="P2416" i="3" s="1"/>
  <c r="O2417" i="3"/>
  <c r="P2417" i="3" s="1"/>
  <c r="O2418" i="3"/>
  <c r="P2418" i="3" s="1"/>
  <c r="O2419" i="3"/>
  <c r="P2419" i="3" s="1"/>
  <c r="O2420" i="3"/>
  <c r="P2420" i="3" s="1"/>
  <c r="O2421" i="3"/>
  <c r="P2421" i="3" s="1"/>
  <c r="O2422" i="3"/>
  <c r="P2422" i="3" s="1"/>
  <c r="O2423" i="3"/>
  <c r="P2423" i="3" s="1"/>
  <c r="O2424" i="3"/>
  <c r="P2424" i="3" s="1"/>
  <c r="O2425" i="3"/>
  <c r="P2425" i="3" s="1"/>
  <c r="O2426" i="3"/>
  <c r="P2426" i="3" s="1"/>
  <c r="O2427" i="3"/>
  <c r="P2427" i="3" s="1"/>
  <c r="O2428" i="3"/>
  <c r="P2428" i="3" s="1"/>
  <c r="O2429" i="3"/>
  <c r="P2429" i="3" s="1"/>
  <c r="O2430" i="3"/>
  <c r="P2430" i="3" s="1"/>
  <c r="O2431" i="3"/>
  <c r="P2431" i="3" s="1"/>
  <c r="O2432" i="3"/>
  <c r="P2432" i="3" s="1"/>
  <c r="O2433" i="3"/>
  <c r="P2433" i="3" s="1"/>
  <c r="O2434" i="3"/>
  <c r="P2434" i="3" s="1"/>
  <c r="O2435" i="3"/>
  <c r="P2435" i="3" s="1"/>
  <c r="O2436" i="3"/>
  <c r="P2436" i="3" s="1"/>
  <c r="O2437" i="3"/>
  <c r="P2437" i="3" s="1"/>
  <c r="O2438" i="3"/>
  <c r="P2438" i="3" s="1"/>
  <c r="O2439" i="3"/>
  <c r="P2439" i="3" s="1"/>
  <c r="O2440" i="3"/>
  <c r="P2440" i="3" s="1"/>
  <c r="O2441" i="3"/>
  <c r="P2441" i="3" s="1"/>
  <c r="O2442" i="3"/>
  <c r="P2442" i="3" s="1"/>
  <c r="O2443" i="3"/>
  <c r="P2443" i="3" s="1"/>
  <c r="O2444" i="3"/>
  <c r="P2444" i="3" s="1"/>
  <c r="O2445" i="3"/>
  <c r="P2445" i="3" s="1"/>
  <c r="O2446" i="3"/>
  <c r="P2446" i="3" s="1"/>
  <c r="O2447" i="3"/>
  <c r="P2447" i="3" s="1"/>
  <c r="O2448" i="3"/>
  <c r="P2448" i="3" s="1"/>
  <c r="O2449" i="3"/>
  <c r="P2449" i="3" s="1"/>
  <c r="O2450" i="3"/>
  <c r="P2450" i="3" s="1"/>
  <c r="O2451" i="3"/>
  <c r="P2451" i="3" s="1"/>
  <c r="O2452" i="3"/>
  <c r="P2452" i="3" s="1"/>
  <c r="O2453" i="3"/>
  <c r="P2453" i="3" s="1"/>
  <c r="O2454" i="3"/>
  <c r="P2454" i="3" s="1"/>
  <c r="O2455" i="3"/>
  <c r="P2455" i="3" s="1"/>
  <c r="O2456" i="3"/>
  <c r="P2456" i="3" s="1"/>
  <c r="O2457" i="3"/>
  <c r="P2457" i="3" s="1"/>
  <c r="O2458" i="3"/>
  <c r="P2458" i="3" s="1"/>
  <c r="O2459" i="3"/>
  <c r="P2459" i="3" s="1"/>
  <c r="O2460" i="3"/>
  <c r="P2460" i="3" s="1"/>
  <c r="O2461" i="3"/>
  <c r="P2461" i="3" s="1"/>
  <c r="O2462" i="3"/>
  <c r="P2462" i="3" s="1"/>
  <c r="O2463" i="3"/>
  <c r="P2463" i="3" s="1"/>
  <c r="O2464" i="3"/>
  <c r="P2464" i="3" s="1"/>
  <c r="O2465" i="3"/>
  <c r="P2465" i="3" s="1"/>
  <c r="O2466" i="3"/>
  <c r="P2466" i="3" s="1"/>
  <c r="O2467" i="3"/>
  <c r="P2467" i="3" s="1"/>
  <c r="O2468" i="3"/>
  <c r="P2468" i="3" s="1"/>
  <c r="O2469" i="3"/>
  <c r="P2469" i="3" s="1"/>
  <c r="O2470" i="3"/>
  <c r="P2470" i="3" s="1"/>
  <c r="O2471" i="3"/>
  <c r="P2471" i="3" s="1"/>
  <c r="O2472" i="3"/>
  <c r="P2472" i="3" s="1"/>
  <c r="O2473" i="3"/>
  <c r="P2473" i="3" s="1"/>
  <c r="O2474" i="3"/>
  <c r="P2474" i="3" s="1"/>
  <c r="O2475" i="3"/>
  <c r="P2475" i="3" s="1"/>
  <c r="O2476" i="3"/>
  <c r="P2476" i="3" s="1"/>
  <c r="O2477" i="3"/>
  <c r="P2477" i="3" s="1"/>
  <c r="O2478" i="3"/>
  <c r="P2478" i="3" s="1"/>
  <c r="O2479" i="3"/>
  <c r="P2479" i="3" s="1"/>
  <c r="O2480" i="3"/>
  <c r="P2480" i="3" s="1"/>
  <c r="O2481" i="3"/>
  <c r="P2481" i="3" s="1"/>
  <c r="O2482" i="3"/>
  <c r="P2482" i="3" s="1"/>
  <c r="O2483" i="3"/>
  <c r="P2483" i="3" s="1"/>
  <c r="O2484" i="3"/>
  <c r="P2484" i="3" s="1"/>
  <c r="O2485" i="3"/>
  <c r="P2485" i="3" s="1"/>
  <c r="O2486" i="3"/>
  <c r="P2486" i="3" s="1"/>
  <c r="O2487" i="3"/>
  <c r="P2487" i="3" s="1"/>
  <c r="O2488" i="3"/>
  <c r="P2488" i="3" s="1"/>
  <c r="O2489" i="3"/>
  <c r="P2489" i="3" s="1"/>
  <c r="O2490" i="3"/>
  <c r="P2490" i="3" s="1"/>
  <c r="O2491" i="3"/>
  <c r="P2491" i="3" s="1"/>
  <c r="O2492" i="3"/>
  <c r="P2492" i="3" s="1"/>
  <c r="O2493" i="3"/>
  <c r="P2493" i="3" s="1"/>
  <c r="O2494" i="3"/>
  <c r="P2494" i="3" s="1"/>
  <c r="O2495" i="3"/>
  <c r="P2495" i="3" s="1"/>
  <c r="O2496" i="3"/>
  <c r="P2496" i="3" s="1"/>
  <c r="O2497" i="3"/>
  <c r="P2497" i="3" s="1"/>
  <c r="O2498" i="3"/>
  <c r="P2498" i="3" s="1"/>
  <c r="O2499" i="3"/>
  <c r="P2499" i="3" s="1"/>
  <c r="O2500" i="3"/>
  <c r="P2500" i="3" s="1"/>
  <c r="O2501" i="3"/>
  <c r="P2501" i="3" s="1"/>
  <c r="O2502" i="3"/>
  <c r="P2502" i="3" s="1"/>
  <c r="O2503" i="3"/>
  <c r="P2503" i="3" s="1"/>
  <c r="O2504" i="3"/>
  <c r="P2504" i="3" s="1"/>
  <c r="O2505" i="3"/>
  <c r="P2505" i="3" s="1"/>
  <c r="O2506" i="3"/>
  <c r="P2506" i="3" s="1"/>
  <c r="O2507" i="3"/>
  <c r="P2507" i="3" s="1"/>
  <c r="O2508" i="3"/>
  <c r="P2508" i="3" s="1"/>
  <c r="O2509" i="3"/>
  <c r="P2509" i="3" s="1"/>
  <c r="O2510" i="3"/>
  <c r="P2510" i="3" s="1"/>
  <c r="O2511" i="3"/>
  <c r="P2511" i="3" s="1"/>
  <c r="O2512" i="3"/>
  <c r="P2512" i="3" s="1"/>
  <c r="O2513" i="3"/>
  <c r="P2513" i="3" s="1"/>
  <c r="O2514" i="3"/>
  <c r="P2514" i="3" s="1"/>
  <c r="O2515" i="3"/>
  <c r="P2515" i="3" s="1"/>
  <c r="O2516" i="3"/>
  <c r="P2516" i="3" s="1"/>
  <c r="O2517" i="3"/>
  <c r="P2517" i="3" s="1"/>
  <c r="O2518" i="3"/>
  <c r="P2518" i="3" s="1"/>
  <c r="O2519" i="3"/>
  <c r="P2519" i="3" s="1"/>
  <c r="O2520" i="3"/>
  <c r="P2520" i="3" s="1"/>
  <c r="O2521" i="3"/>
  <c r="P2521" i="3" s="1"/>
  <c r="O2522" i="3"/>
  <c r="P2522" i="3" s="1"/>
  <c r="O2523" i="3"/>
  <c r="P2523" i="3" s="1"/>
  <c r="O2524" i="3"/>
  <c r="P2524" i="3" s="1"/>
  <c r="O2525" i="3"/>
  <c r="P2525" i="3" s="1"/>
  <c r="O2526" i="3"/>
  <c r="P2526" i="3" s="1"/>
  <c r="O2527" i="3"/>
  <c r="P2527" i="3" s="1"/>
  <c r="O2528" i="3"/>
  <c r="P2528" i="3" s="1"/>
  <c r="O2529" i="3"/>
  <c r="P2529" i="3" s="1"/>
  <c r="O2530" i="3"/>
  <c r="P2530" i="3" s="1"/>
  <c r="O2531" i="3"/>
  <c r="P2531" i="3" s="1"/>
  <c r="O2532" i="3"/>
  <c r="P2532" i="3" s="1"/>
  <c r="O2533" i="3"/>
  <c r="P2533" i="3" s="1"/>
  <c r="O2534" i="3"/>
  <c r="P2534" i="3" s="1"/>
  <c r="O2535" i="3"/>
  <c r="P2535" i="3" s="1"/>
  <c r="O2536" i="3"/>
  <c r="P2536" i="3" s="1"/>
  <c r="O2537" i="3"/>
  <c r="P2537" i="3" s="1"/>
  <c r="O2538" i="3"/>
  <c r="P2538" i="3" s="1"/>
  <c r="O2539" i="3"/>
  <c r="P2539" i="3" s="1"/>
  <c r="O2540" i="3"/>
  <c r="P2540" i="3" s="1"/>
  <c r="O2541" i="3"/>
  <c r="P2541" i="3" s="1"/>
  <c r="O2542" i="3"/>
  <c r="P2542" i="3" s="1"/>
  <c r="O2543" i="3"/>
  <c r="P2543" i="3" s="1"/>
  <c r="O2544" i="3"/>
  <c r="P2544" i="3" s="1"/>
  <c r="O2545" i="3"/>
  <c r="P2545" i="3" s="1"/>
  <c r="O2546" i="3"/>
  <c r="P2546" i="3" s="1"/>
  <c r="O2547" i="3"/>
  <c r="P2547" i="3" s="1"/>
  <c r="O2548" i="3"/>
  <c r="P2548" i="3" s="1"/>
  <c r="O2549" i="3"/>
  <c r="P2549" i="3" s="1"/>
  <c r="O2550" i="3"/>
  <c r="P2550" i="3" s="1"/>
  <c r="O2551" i="3"/>
  <c r="P2551" i="3" s="1"/>
  <c r="O2552" i="3"/>
  <c r="P2552" i="3" s="1"/>
  <c r="O2553" i="3"/>
  <c r="P2553" i="3" s="1"/>
  <c r="O2554" i="3"/>
  <c r="P2554" i="3" s="1"/>
  <c r="O2555" i="3"/>
  <c r="P2555" i="3" s="1"/>
  <c r="O2556" i="3"/>
  <c r="P2556" i="3" s="1"/>
  <c r="O2557" i="3"/>
  <c r="P2557" i="3" s="1"/>
  <c r="O2558" i="3"/>
  <c r="P2558" i="3" s="1"/>
  <c r="O2559" i="3"/>
  <c r="P2559" i="3" s="1"/>
  <c r="O2560" i="3"/>
  <c r="P2560" i="3" s="1"/>
  <c r="O2561" i="3"/>
  <c r="P2561" i="3" s="1"/>
  <c r="O2562" i="3"/>
  <c r="P2562" i="3" s="1"/>
  <c r="O2563" i="3"/>
  <c r="P2563" i="3" s="1"/>
  <c r="O2564" i="3"/>
  <c r="P2564" i="3" s="1"/>
  <c r="O2565" i="3"/>
  <c r="P2565" i="3" s="1"/>
  <c r="O2566" i="3"/>
  <c r="P2566" i="3" s="1"/>
  <c r="O2567" i="3"/>
  <c r="P2567" i="3" s="1"/>
  <c r="O2568" i="3"/>
  <c r="P2568" i="3" s="1"/>
  <c r="O2569" i="3"/>
  <c r="P2569" i="3" s="1"/>
  <c r="O2570" i="3"/>
  <c r="P2570" i="3" s="1"/>
  <c r="O2571" i="3"/>
  <c r="P2571" i="3" s="1"/>
  <c r="O2572" i="3"/>
  <c r="P2572" i="3" s="1"/>
  <c r="O2573" i="3"/>
  <c r="P2573" i="3" s="1"/>
  <c r="O2574" i="3"/>
  <c r="P2574" i="3" s="1"/>
  <c r="O2575" i="3"/>
  <c r="P2575" i="3" s="1"/>
  <c r="O2576" i="3"/>
  <c r="P2576" i="3" s="1"/>
  <c r="O2577" i="3"/>
  <c r="P2577" i="3" s="1"/>
  <c r="O2578" i="3"/>
  <c r="P2578" i="3" s="1"/>
  <c r="O2579" i="3"/>
  <c r="P2579" i="3" s="1"/>
  <c r="O2580" i="3"/>
  <c r="P2580" i="3" s="1"/>
  <c r="O2581" i="3"/>
  <c r="P2581" i="3" s="1"/>
  <c r="O2582" i="3"/>
  <c r="P2582" i="3" s="1"/>
  <c r="O2583" i="3"/>
  <c r="P2583" i="3" s="1"/>
  <c r="O2584" i="3"/>
  <c r="P2584" i="3" s="1"/>
  <c r="O2585" i="3"/>
  <c r="P2585" i="3" s="1"/>
  <c r="O2586" i="3"/>
  <c r="P2586" i="3" s="1"/>
  <c r="O2587" i="3"/>
  <c r="P2587" i="3" s="1"/>
  <c r="O2588" i="3"/>
  <c r="P2588" i="3" s="1"/>
  <c r="O2589" i="3"/>
  <c r="P2589" i="3" s="1"/>
  <c r="O2590" i="3"/>
  <c r="P2590" i="3" s="1"/>
  <c r="O2591" i="3"/>
  <c r="P2591" i="3" s="1"/>
  <c r="O2592" i="3"/>
  <c r="P2592" i="3" s="1"/>
  <c r="O2593" i="3"/>
  <c r="P2593" i="3" s="1"/>
  <c r="O2594" i="3"/>
  <c r="P2594" i="3" s="1"/>
  <c r="O2595" i="3"/>
  <c r="P2595" i="3" s="1"/>
  <c r="O2596" i="3"/>
  <c r="P2596" i="3" s="1"/>
  <c r="O2597" i="3"/>
  <c r="P2597" i="3" s="1"/>
  <c r="O2598" i="3"/>
  <c r="P2598" i="3" s="1"/>
  <c r="O2599" i="3"/>
  <c r="P2599" i="3" s="1"/>
  <c r="O2600" i="3"/>
  <c r="P2600" i="3" s="1"/>
  <c r="O2601" i="3"/>
  <c r="P2601" i="3" s="1"/>
  <c r="O2602" i="3"/>
  <c r="P2602" i="3" s="1"/>
  <c r="O2603" i="3"/>
  <c r="P2603" i="3" s="1"/>
  <c r="O2604" i="3"/>
  <c r="P2604" i="3" s="1"/>
  <c r="O2605" i="3"/>
  <c r="P2605" i="3" s="1"/>
  <c r="O2606" i="3"/>
  <c r="P2606" i="3" s="1"/>
  <c r="O2607" i="3"/>
  <c r="P2607" i="3" s="1"/>
  <c r="O2608" i="3"/>
  <c r="P2608" i="3" s="1"/>
  <c r="O2609" i="3"/>
  <c r="P2609" i="3" s="1"/>
  <c r="O2610" i="3"/>
  <c r="P2610" i="3" s="1"/>
  <c r="O2611" i="3"/>
  <c r="P2611" i="3" s="1"/>
  <c r="O2612" i="3"/>
  <c r="P2612" i="3" s="1"/>
  <c r="O2613" i="3"/>
  <c r="P2613" i="3" s="1"/>
  <c r="O2614" i="3"/>
  <c r="P2614" i="3" s="1"/>
  <c r="O2615" i="3"/>
  <c r="P2615" i="3" s="1"/>
  <c r="O2616" i="3"/>
  <c r="P2616" i="3" s="1"/>
  <c r="O2617" i="3"/>
  <c r="P2617" i="3" s="1"/>
  <c r="O2618" i="3"/>
  <c r="P2618" i="3" s="1"/>
  <c r="O2619" i="3"/>
  <c r="P2619" i="3" s="1"/>
  <c r="O2620" i="3"/>
  <c r="P2620" i="3" s="1"/>
  <c r="O2621" i="3"/>
  <c r="P2621" i="3" s="1"/>
  <c r="O2622" i="3"/>
  <c r="P2622" i="3" s="1"/>
  <c r="O2623" i="3"/>
  <c r="P2623" i="3" s="1"/>
  <c r="O2624" i="3"/>
  <c r="P2624" i="3" s="1"/>
  <c r="O2625" i="3"/>
  <c r="P2625" i="3" s="1"/>
  <c r="O2626" i="3"/>
  <c r="P2626" i="3" s="1"/>
  <c r="O2627" i="3"/>
  <c r="P2627" i="3" s="1"/>
  <c r="O2628" i="3"/>
  <c r="P2628" i="3" s="1"/>
  <c r="O2629" i="3"/>
  <c r="P2629" i="3" s="1"/>
  <c r="O2630" i="3"/>
  <c r="P2630" i="3" s="1"/>
  <c r="O2631" i="3"/>
  <c r="P2631" i="3" s="1"/>
  <c r="O2632" i="3"/>
  <c r="P2632" i="3" s="1"/>
  <c r="O2633" i="3"/>
  <c r="P2633" i="3" s="1"/>
  <c r="O2634" i="3"/>
  <c r="P2634" i="3" s="1"/>
  <c r="O2635" i="3"/>
  <c r="P2635" i="3" s="1"/>
  <c r="O2636" i="3"/>
  <c r="P2636" i="3" s="1"/>
  <c r="O2637" i="3"/>
  <c r="P2637" i="3" s="1"/>
  <c r="O2638" i="3"/>
  <c r="P2638" i="3" s="1"/>
  <c r="O2639" i="3"/>
  <c r="P2639" i="3" s="1"/>
  <c r="O2640" i="3"/>
  <c r="P2640" i="3" s="1"/>
  <c r="O2641" i="3"/>
  <c r="P2641" i="3" s="1"/>
  <c r="O2642" i="3"/>
  <c r="P2642" i="3" s="1"/>
  <c r="O2643" i="3"/>
  <c r="P2643" i="3" s="1"/>
  <c r="O2644" i="3"/>
  <c r="P2644" i="3" s="1"/>
  <c r="O2645" i="3"/>
  <c r="P2645" i="3" s="1"/>
  <c r="O2646" i="3"/>
  <c r="P2646" i="3" s="1"/>
  <c r="O2647" i="3"/>
  <c r="P2647" i="3" s="1"/>
  <c r="O2648" i="3"/>
  <c r="P2648" i="3" s="1"/>
  <c r="O2649" i="3"/>
  <c r="P2649" i="3" s="1"/>
  <c r="O2650" i="3"/>
  <c r="P2650" i="3" s="1"/>
  <c r="O2651" i="3"/>
  <c r="P2651" i="3" s="1"/>
  <c r="O2652" i="3"/>
  <c r="P2652" i="3" s="1"/>
  <c r="O2653" i="3"/>
  <c r="P2653" i="3" s="1"/>
  <c r="O2654" i="3"/>
  <c r="P2654" i="3" s="1"/>
  <c r="O2655" i="3"/>
  <c r="P2655" i="3" s="1"/>
  <c r="O2656" i="3"/>
  <c r="P2656" i="3" s="1"/>
  <c r="O2657" i="3"/>
  <c r="P2657" i="3" s="1"/>
  <c r="O2658" i="3"/>
  <c r="P2658" i="3" s="1"/>
  <c r="O2659" i="3"/>
  <c r="P2659" i="3" s="1"/>
  <c r="O2660" i="3"/>
  <c r="P2660" i="3" s="1"/>
  <c r="O2661" i="3"/>
  <c r="P2661" i="3" s="1"/>
  <c r="O2662" i="3"/>
  <c r="P2662" i="3" s="1"/>
  <c r="O2663" i="3"/>
  <c r="P2663" i="3" s="1"/>
  <c r="O2664" i="3"/>
  <c r="P2664" i="3" s="1"/>
  <c r="O2665" i="3"/>
  <c r="P2665" i="3" s="1"/>
  <c r="O2666" i="3"/>
  <c r="P2666" i="3" s="1"/>
  <c r="O2667" i="3"/>
  <c r="P2667" i="3" s="1"/>
  <c r="O2668" i="3"/>
  <c r="P2668" i="3" s="1"/>
  <c r="O2669" i="3"/>
  <c r="P2669" i="3" s="1"/>
  <c r="O2670" i="3"/>
  <c r="P2670" i="3" s="1"/>
  <c r="O2671" i="3"/>
  <c r="P2671" i="3" s="1"/>
  <c r="O2672" i="3"/>
  <c r="P2672" i="3" s="1"/>
  <c r="O2673" i="3"/>
  <c r="P2673" i="3" s="1"/>
  <c r="O2674" i="3"/>
  <c r="P2674" i="3" s="1"/>
  <c r="O2675" i="3"/>
  <c r="P2675" i="3" s="1"/>
  <c r="O2676" i="3"/>
  <c r="P2676" i="3" s="1"/>
  <c r="O2677" i="3"/>
  <c r="P2677" i="3" s="1"/>
  <c r="O2678" i="3"/>
  <c r="P2678" i="3" s="1"/>
  <c r="O2679" i="3"/>
  <c r="P2679" i="3" s="1"/>
  <c r="O2680" i="3"/>
  <c r="P2680" i="3" s="1"/>
  <c r="O2681" i="3"/>
  <c r="P2681" i="3" s="1"/>
  <c r="O2682" i="3"/>
  <c r="P2682" i="3" s="1"/>
  <c r="O2683" i="3"/>
  <c r="P2683" i="3" s="1"/>
  <c r="O2684" i="3"/>
  <c r="P2684" i="3" s="1"/>
  <c r="O2685" i="3"/>
  <c r="P2685" i="3" s="1"/>
  <c r="O2686" i="3"/>
  <c r="P2686" i="3" s="1"/>
  <c r="O2687" i="3"/>
  <c r="P2687" i="3" s="1"/>
  <c r="O2688" i="3"/>
  <c r="P2688" i="3" s="1"/>
  <c r="O2689" i="3"/>
  <c r="P2689" i="3" s="1"/>
  <c r="O2690" i="3"/>
  <c r="P2690" i="3" s="1"/>
  <c r="O2691" i="3"/>
  <c r="P2691" i="3" s="1"/>
  <c r="O2692" i="3"/>
  <c r="P2692" i="3" s="1"/>
  <c r="O2693" i="3"/>
  <c r="P2693" i="3" s="1"/>
  <c r="O2694" i="3"/>
  <c r="P2694" i="3" s="1"/>
  <c r="O2695" i="3"/>
  <c r="P2695" i="3" s="1"/>
  <c r="O2696" i="3"/>
  <c r="P2696" i="3" s="1"/>
  <c r="O2697" i="3"/>
  <c r="P2697" i="3" s="1"/>
  <c r="O2698" i="3"/>
  <c r="P2698" i="3" s="1"/>
  <c r="O2699" i="3"/>
  <c r="P2699" i="3" s="1"/>
  <c r="O2700" i="3"/>
  <c r="P2700" i="3" s="1"/>
  <c r="O2701" i="3"/>
  <c r="P2701" i="3" s="1"/>
  <c r="O2702" i="3"/>
  <c r="P2702" i="3" s="1"/>
  <c r="O2703" i="3"/>
  <c r="P2703" i="3" s="1"/>
  <c r="O2704" i="3"/>
  <c r="P2704" i="3" s="1"/>
  <c r="O2705" i="3"/>
  <c r="P2705" i="3" s="1"/>
  <c r="O2706" i="3"/>
  <c r="P2706" i="3" s="1"/>
  <c r="O2707" i="3"/>
  <c r="P2707" i="3" s="1"/>
  <c r="O2708" i="3"/>
  <c r="P2708" i="3" s="1"/>
  <c r="O2709" i="3"/>
  <c r="P2709" i="3" s="1"/>
  <c r="O2710" i="3"/>
  <c r="P2710" i="3" s="1"/>
  <c r="O2711" i="3"/>
  <c r="P2711" i="3" s="1"/>
  <c r="O2712" i="3"/>
  <c r="P2712" i="3" s="1"/>
  <c r="O2713" i="3"/>
  <c r="P2713" i="3" s="1"/>
  <c r="O2714" i="3"/>
  <c r="P2714" i="3" s="1"/>
  <c r="O2715" i="3"/>
  <c r="P2715" i="3" s="1"/>
  <c r="O2716" i="3"/>
  <c r="P2716" i="3" s="1"/>
  <c r="O2717" i="3"/>
  <c r="P2717" i="3" s="1"/>
  <c r="O2718" i="3"/>
  <c r="P2718" i="3" s="1"/>
  <c r="O2719" i="3"/>
  <c r="P2719" i="3" s="1"/>
  <c r="O2720" i="3"/>
  <c r="P2720" i="3" s="1"/>
  <c r="O2721" i="3"/>
  <c r="P2721" i="3" s="1"/>
  <c r="O2722" i="3"/>
  <c r="P2722" i="3" s="1"/>
  <c r="O2723" i="3"/>
  <c r="P2723" i="3" s="1"/>
  <c r="O2724" i="3"/>
  <c r="P2724" i="3" s="1"/>
  <c r="O2725" i="3"/>
  <c r="P2725" i="3" s="1"/>
  <c r="O2726" i="3"/>
  <c r="P2726" i="3" s="1"/>
  <c r="O2727" i="3"/>
  <c r="P2727" i="3" s="1"/>
  <c r="O2728" i="3"/>
  <c r="P2728" i="3" s="1"/>
  <c r="O2729" i="3"/>
  <c r="P2729" i="3" s="1"/>
  <c r="O2730" i="3"/>
  <c r="P2730" i="3" s="1"/>
  <c r="O2731" i="3"/>
  <c r="P2731" i="3" s="1"/>
  <c r="O2732" i="3"/>
  <c r="P2732" i="3" s="1"/>
  <c r="O2733" i="3"/>
  <c r="P2733" i="3" s="1"/>
  <c r="O2734" i="3"/>
  <c r="P2734" i="3" s="1"/>
  <c r="O2735" i="3"/>
  <c r="P2735" i="3" s="1"/>
  <c r="O2736" i="3"/>
  <c r="P2736" i="3" s="1"/>
  <c r="O2737" i="3"/>
  <c r="P2737" i="3" s="1"/>
  <c r="O2738" i="3"/>
  <c r="P2738" i="3" s="1"/>
  <c r="O2739" i="3"/>
  <c r="P2739" i="3" s="1"/>
  <c r="O2740" i="3"/>
  <c r="P2740" i="3" s="1"/>
  <c r="O2741" i="3"/>
  <c r="P2741" i="3" s="1"/>
  <c r="O2742" i="3"/>
  <c r="P2742" i="3" s="1"/>
  <c r="O2743" i="3"/>
  <c r="P2743" i="3" s="1"/>
  <c r="O2744" i="3"/>
  <c r="P2744" i="3" s="1"/>
  <c r="O2745" i="3"/>
  <c r="P2745" i="3" s="1"/>
  <c r="O2746" i="3"/>
  <c r="P2746" i="3" s="1"/>
  <c r="O2747" i="3"/>
  <c r="P2747" i="3" s="1"/>
  <c r="O2748" i="3"/>
  <c r="P2748" i="3" s="1"/>
  <c r="O2749" i="3"/>
  <c r="P2749" i="3" s="1"/>
  <c r="O2750" i="3"/>
  <c r="P2750" i="3" s="1"/>
  <c r="O2751" i="3"/>
  <c r="P2751" i="3" s="1"/>
  <c r="O2752" i="3"/>
  <c r="P2752" i="3" s="1"/>
  <c r="O2753" i="3"/>
  <c r="P2753" i="3" s="1"/>
  <c r="O2754" i="3"/>
  <c r="P2754" i="3" s="1"/>
  <c r="O2755" i="3"/>
  <c r="P2755" i="3" s="1"/>
  <c r="O2756" i="3"/>
  <c r="P2756" i="3" s="1"/>
  <c r="O2757" i="3"/>
  <c r="P2757" i="3" s="1"/>
  <c r="O2758" i="3"/>
  <c r="P2758" i="3" s="1"/>
  <c r="O2759" i="3"/>
  <c r="P2759" i="3" s="1"/>
  <c r="O2760" i="3"/>
  <c r="P2760" i="3" s="1"/>
  <c r="O2761" i="3"/>
  <c r="P2761" i="3" s="1"/>
  <c r="O2762" i="3"/>
  <c r="P2762" i="3" s="1"/>
  <c r="O2763" i="3"/>
  <c r="P2763" i="3" s="1"/>
  <c r="O2764" i="3"/>
  <c r="P2764" i="3" s="1"/>
  <c r="O2765" i="3"/>
  <c r="P2765" i="3" s="1"/>
  <c r="O2766" i="3"/>
  <c r="P2766" i="3" s="1"/>
  <c r="O2767" i="3"/>
  <c r="P2767" i="3" s="1"/>
  <c r="O2768" i="3"/>
  <c r="P2768" i="3" s="1"/>
  <c r="O2769" i="3"/>
  <c r="P2769" i="3" s="1"/>
  <c r="O2770" i="3"/>
  <c r="P2770" i="3" s="1"/>
  <c r="O2771" i="3"/>
  <c r="P2771" i="3" s="1"/>
  <c r="O2772" i="3"/>
  <c r="P2772" i="3" s="1"/>
  <c r="O2773" i="3"/>
  <c r="P2773" i="3" s="1"/>
  <c r="O2774" i="3"/>
  <c r="P2774" i="3" s="1"/>
  <c r="O2775" i="3"/>
  <c r="P2775" i="3" s="1"/>
  <c r="O2776" i="3"/>
  <c r="P2776" i="3" s="1"/>
  <c r="O2777" i="3"/>
  <c r="P2777" i="3" s="1"/>
  <c r="O2778" i="3"/>
  <c r="P2778" i="3" s="1"/>
  <c r="O2779" i="3"/>
  <c r="P2779" i="3" s="1"/>
  <c r="O2780" i="3"/>
  <c r="P2780" i="3" s="1"/>
  <c r="O2781" i="3"/>
  <c r="P2781" i="3" s="1"/>
  <c r="O2782" i="3"/>
  <c r="P2782" i="3" s="1"/>
  <c r="O2783" i="3"/>
  <c r="P2783" i="3" s="1"/>
  <c r="O2784" i="3"/>
  <c r="P2784" i="3" s="1"/>
  <c r="O2785" i="3"/>
  <c r="P2785" i="3" s="1"/>
  <c r="O2786" i="3"/>
  <c r="P2786" i="3" s="1"/>
  <c r="O2787" i="3"/>
  <c r="P2787" i="3" s="1"/>
  <c r="O2788" i="3"/>
  <c r="P2788" i="3" s="1"/>
  <c r="O2789" i="3"/>
  <c r="P2789" i="3" s="1"/>
  <c r="O2790" i="3"/>
  <c r="P2790" i="3" s="1"/>
  <c r="O2791" i="3"/>
  <c r="P2791" i="3" s="1"/>
  <c r="O2792" i="3"/>
  <c r="P2792" i="3" s="1"/>
  <c r="O2793" i="3"/>
  <c r="P2793" i="3" s="1"/>
  <c r="O2794" i="3"/>
  <c r="P2794" i="3" s="1"/>
  <c r="O2795" i="3"/>
  <c r="P2795" i="3" s="1"/>
  <c r="O2796" i="3"/>
  <c r="P2796" i="3" s="1"/>
  <c r="O2797" i="3"/>
  <c r="P2797" i="3" s="1"/>
  <c r="O2798" i="3"/>
  <c r="P2798" i="3" s="1"/>
  <c r="O2799" i="3"/>
  <c r="P2799" i="3" s="1"/>
  <c r="O2800" i="3"/>
  <c r="P2800" i="3" s="1"/>
  <c r="O2801" i="3"/>
  <c r="P2801" i="3" s="1"/>
  <c r="O2802" i="3"/>
  <c r="P2802" i="3" s="1"/>
  <c r="O2803" i="3"/>
  <c r="P2803" i="3" s="1"/>
  <c r="O2804" i="3"/>
  <c r="P2804" i="3" s="1"/>
  <c r="O2805" i="3"/>
  <c r="P2805" i="3" s="1"/>
  <c r="O2806" i="3"/>
  <c r="P2806" i="3" s="1"/>
  <c r="O2807" i="3"/>
  <c r="P2807" i="3" s="1"/>
  <c r="O2808" i="3"/>
  <c r="P2808" i="3" s="1"/>
  <c r="O2809" i="3"/>
  <c r="P2809" i="3" s="1"/>
  <c r="O2810" i="3"/>
  <c r="P2810" i="3" s="1"/>
  <c r="O2811" i="3"/>
  <c r="P2811" i="3" s="1"/>
  <c r="O2812" i="3"/>
  <c r="P2812" i="3" s="1"/>
  <c r="O2813" i="3"/>
  <c r="P2813" i="3" s="1"/>
  <c r="O2814" i="3"/>
  <c r="P2814" i="3" s="1"/>
  <c r="O2815" i="3"/>
  <c r="P2815" i="3" s="1"/>
  <c r="O2816" i="3"/>
  <c r="P2816" i="3" s="1"/>
  <c r="O2817" i="3"/>
  <c r="P2817" i="3" s="1"/>
  <c r="O2818" i="3"/>
  <c r="P2818" i="3" s="1"/>
  <c r="O2819" i="3"/>
  <c r="P2819" i="3" s="1"/>
  <c r="O2820" i="3"/>
  <c r="P2820" i="3" s="1"/>
  <c r="O2821" i="3"/>
  <c r="P2821" i="3" s="1"/>
  <c r="O2822" i="3"/>
  <c r="P2822" i="3" s="1"/>
  <c r="O2823" i="3"/>
  <c r="P2823" i="3" s="1"/>
  <c r="O2824" i="3"/>
  <c r="P2824" i="3" s="1"/>
  <c r="O2825" i="3"/>
  <c r="P2825" i="3" s="1"/>
  <c r="O2826" i="3"/>
  <c r="P2826" i="3" s="1"/>
  <c r="O2827" i="3"/>
  <c r="P2827" i="3" s="1"/>
  <c r="O2828" i="3"/>
  <c r="P2828" i="3" s="1"/>
  <c r="O2829" i="3"/>
  <c r="P2829" i="3" s="1"/>
  <c r="O2830" i="3"/>
  <c r="P2830" i="3" s="1"/>
  <c r="O2831" i="3"/>
  <c r="P2831" i="3" s="1"/>
  <c r="O2832" i="3"/>
  <c r="P2832" i="3" s="1"/>
  <c r="O2833" i="3"/>
  <c r="P2833" i="3" s="1"/>
  <c r="O2834" i="3"/>
  <c r="P2834" i="3" s="1"/>
  <c r="O2835" i="3"/>
  <c r="P2835" i="3" s="1"/>
  <c r="O2836" i="3"/>
  <c r="P2836" i="3" s="1"/>
  <c r="O2837" i="3"/>
  <c r="P2837" i="3" s="1"/>
  <c r="O2838" i="3"/>
  <c r="P2838" i="3" s="1"/>
  <c r="O2839" i="3"/>
  <c r="P2839" i="3" s="1"/>
  <c r="O2840" i="3"/>
  <c r="P2840" i="3" s="1"/>
  <c r="O2841" i="3"/>
  <c r="P2841" i="3" s="1"/>
  <c r="O2842" i="3"/>
  <c r="P2842" i="3" s="1"/>
  <c r="O2843" i="3"/>
  <c r="P2843" i="3" s="1"/>
  <c r="O2844" i="3"/>
  <c r="P2844" i="3" s="1"/>
  <c r="O2845" i="3"/>
  <c r="P2845" i="3" s="1"/>
  <c r="O2846" i="3"/>
  <c r="P2846" i="3" s="1"/>
  <c r="O2847" i="3"/>
  <c r="P2847" i="3" s="1"/>
  <c r="O2848" i="3"/>
  <c r="P2848" i="3" s="1"/>
  <c r="O2849" i="3"/>
  <c r="P2849" i="3" s="1"/>
  <c r="O2850" i="3"/>
  <c r="P2850" i="3" s="1"/>
  <c r="O2851" i="3"/>
  <c r="P2851" i="3" s="1"/>
  <c r="O2852" i="3"/>
  <c r="P2852" i="3" s="1"/>
  <c r="O2853" i="3"/>
  <c r="P2853" i="3" s="1"/>
  <c r="O2854" i="3"/>
  <c r="P2854" i="3" s="1"/>
  <c r="O2855" i="3"/>
  <c r="P2855" i="3" s="1"/>
  <c r="O2856" i="3"/>
  <c r="P2856" i="3" s="1"/>
  <c r="O2857" i="3"/>
  <c r="P2857" i="3" s="1"/>
  <c r="O2858" i="3"/>
  <c r="P2858" i="3" s="1"/>
  <c r="O2859" i="3"/>
  <c r="P2859" i="3" s="1"/>
  <c r="O2860" i="3"/>
  <c r="P2860" i="3" s="1"/>
  <c r="O2861" i="3"/>
  <c r="P2861" i="3" s="1"/>
  <c r="O2862" i="3"/>
  <c r="P2862" i="3" s="1"/>
  <c r="O2863" i="3"/>
  <c r="P2863" i="3" s="1"/>
  <c r="O2864" i="3"/>
  <c r="P2864" i="3" s="1"/>
  <c r="O2865" i="3"/>
  <c r="P2865" i="3" s="1"/>
  <c r="O2866" i="3"/>
  <c r="P2866" i="3" s="1"/>
  <c r="O2867" i="3"/>
  <c r="P2867" i="3" s="1"/>
  <c r="O2868" i="3"/>
  <c r="P2868" i="3" s="1"/>
  <c r="O2869" i="3"/>
  <c r="P2869" i="3" s="1"/>
  <c r="O2870" i="3"/>
  <c r="P2870" i="3" s="1"/>
  <c r="O2871" i="3"/>
  <c r="P2871" i="3" s="1"/>
  <c r="O2872" i="3"/>
  <c r="P2872" i="3" s="1"/>
  <c r="O2873" i="3"/>
  <c r="P2873" i="3" s="1"/>
  <c r="O2874" i="3"/>
  <c r="P2874" i="3" s="1"/>
  <c r="O2875" i="3"/>
  <c r="P2875" i="3" s="1"/>
  <c r="O2876" i="3"/>
  <c r="P2876" i="3" s="1"/>
  <c r="O2877" i="3"/>
  <c r="P2877" i="3" s="1"/>
  <c r="O2878" i="3"/>
  <c r="P2878" i="3" s="1"/>
  <c r="O2879" i="3"/>
  <c r="P2879" i="3" s="1"/>
  <c r="O2880" i="3"/>
  <c r="P2880" i="3" s="1"/>
  <c r="O2881" i="3"/>
  <c r="P2881" i="3" s="1"/>
  <c r="O2882" i="3"/>
  <c r="P2882" i="3" s="1"/>
  <c r="O2883" i="3"/>
  <c r="P2883" i="3" s="1"/>
  <c r="O2884" i="3"/>
  <c r="P2884" i="3" s="1"/>
  <c r="O2885" i="3"/>
  <c r="P2885" i="3" s="1"/>
  <c r="O2886" i="3"/>
  <c r="P2886" i="3" s="1"/>
  <c r="O2887" i="3"/>
  <c r="P2887" i="3" s="1"/>
  <c r="O2888" i="3"/>
  <c r="P2888" i="3" s="1"/>
  <c r="O2889" i="3"/>
  <c r="P2889" i="3" s="1"/>
  <c r="O2890" i="3"/>
  <c r="P2890" i="3" s="1"/>
  <c r="O2891" i="3"/>
  <c r="P2891" i="3" s="1"/>
  <c r="O2892" i="3"/>
  <c r="P2892" i="3" s="1"/>
  <c r="O2893" i="3"/>
  <c r="P2893" i="3" s="1"/>
  <c r="O2894" i="3"/>
  <c r="P2894" i="3" s="1"/>
  <c r="O2895" i="3"/>
  <c r="P2895" i="3" s="1"/>
  <c r="O2896" i="3"/>
  <c r="P2896" i="3" s="1"/>
  <c r="O2897" i="3"/>
  <c r="P2897" i="3" s="1"/>
  <c r="O2898" i="3"/>
  <c r="P2898" i="3" s="1"/>
  <c r="O2899" i="3"/>
  <c r="P2899" i="3" s="1"/>
  <c r="O2900" i="3"/>
  <c r="P2900" i="3" s="1"/>
  <c r="O2901" i="3"/>
  <c r="P2901" i="3" s="1"/>
  <c r="O2902" i="3"/>
  <c r="P2902" i="3" s="1"/>
  <c r="O2903" i="3"/>
  <c r="P2903" i="3" s="1"/>
  <c r="O2904" i="3"/>
  <c r="P2904" i="3" s="1"/>
  <c r="O2905" i="3"/>
  <c r="P2905" i="3" s="1"/>
  <c r="O2906" i="3"/>
  <c r="P2906" i="3" s="1"/>
  <c r="O2907" i="3"/>
  <c r="P2907" i="3" s="1"/>
  <c r="O2908" i="3"/>
  <c r="P2908" i="3" s="1"/>
  <c r="O2909" i="3"/>
  <c r="P2909" i="3" s="1"/>
  <c r="O2910" i="3"/>
  <c r="P2910" i="3" s="1"/>
  <c r="O2911" i="3"/>
  <c r="P2911" i="3" s="1"/>
  <c r="O2912" i="3"/>
  <c r="P2912" i="3" s="1"/>
  <c r="O2913" i="3"/>
  <c r="P2913" i="3" s="1"/>
  <c r="O2914" i="3"/>
  <c r="P2914" i="3" s="1"/>
  <c r="O2915" i="3"/>
  <c r="P2915" i="3" s="1"/>
  <c r="O2916" i="3"/>
  <c r="P2916" i="3" s="1"/>
  <c r="O2917" i="3"/>
  <c r="P2917" i="3" s="1"/>
  <c r="O2918" i="3"/>
  <c r="P2918" i="3" s="1"/>
  <c r="O2919" i="3"/>
  <c r="P2919" i="3" s="1"/>
  <c r="O2920" i="3"/>
  <c r="P2920" i="3" s="1"/>
  <c r="O2921" i="3"/>
  <c r="P2921" i="3" s="1"/>
  <c r="O2922" i="3"/>
  <c r="P2922" i="3" s="1"/>
  <c r="O2923" i="3"/>
  <c r="P2923" i="3" s="1"/>
  <c r="O2924" i="3"/>
  <c r="P2924" i="3" s="1"/>
  <c r="O2925" i="3"/>
  <c r="P2925" i="3" s="1"/>
  <c r="O2926" i="3"/>
  <c r="P2926" i="3" s="1"/>
  <c r="O2927" i="3"/>
  <c r="P2927" i="3" s="1"/>
  <c r="O2928" i="3"/>
  <c r="P2928" i="3" s="1"/>
  <c r="O2929" i="3"/>
  <c r="P2929" i="3" s="1"/>
  <c r="O2930" i="3"/>
  <c r="P2930" i="3" s="1"/>
  <c r="O2931" i="3"/>
  <c r="P2931" i="3" s="1"/>
  <c r="O2932" i="3"/>
  <c r="P2932" i="3" s="1"/>
  <c r="O2933" i="3"/>
  <c r="P2933" i="3" s="1"/>
  <c r="O2934" i="3"/>
  <c r="P2934" i="3" s="1"/>
  <c r="O2935" i="3"/>
  <c r="P2935" i="3" s="1"/>
  <c r="O2936" i="3"/>
  <c r="P2936" i="3" s="1"/>
  <c r="O2937" i="3"/>
  <c r="P2937" i="3" s="1"/>
  <c r="O2938" i="3"/>
  <c r="P2938" i="3" s="1"/>
  <c r="O2939" i="3"/>
  <c r="P2939" i="3" s="1"/>
  <c r="O2940" i="3"/>
  <c r="P2940" i="3" s="1"/>
  <c r="O2941" i="3"/>
  <c r="P2941" i="3" s="1"/>
  <c r="O2942" i="3"/>
  <c r="P2942" i="3" s="1"/>
  <c r="O2943" i="3"/>
  <c r="P2943" i="3" s="1"/>
  <c r="O2944" i="3"/>
  <c r="P2944" i="3" s="1"/>
  <c r="O2945" i="3"/>
  <c r="P2945" i="3" s="1"/>
  <c r="O2946" i="3"/>
  <c r="P2946" i="3" s="1"/>
  <c r="O2947" i="3"/>
  <c r="P2947" i="3" s="1"/>
  <c r="O2948" i="3"/>
  <c r="P2948" i="3" s="1"/>
  <c r="O2949" i="3"/>
  <c r="P2949" i="3" s="1"/>
  <c r="O2950" i="3"/>
  <c r="P2950" i="3" s="1"/>
  <c r="O2951" i="3"/>
  <c r="P2951" i="3" s="1"/>
  <c r="O2952" i="3"/>
  <c r="P2952" i="3" s="1"/>
  <c r="O2953" i="3"/>
  <c r="P2953" i="3" s="1"/>
  <c r="O2954" i="3"/>
  <c r="P2954" i="3" s="1"/>
  <c r="O2955" i="3"/>
  <c r="P2955" i="3" s="1"/>
  <c r="O2956" i="3"/>
  <c r="P2956" i="3" s="1"/>
  <c r="O2957" i="3"/>
  <c r="P2957" i="3" s="1"/>
  <c r="O2958" i="3"/>
  <c r="P2958" i="3" s="1"/>
  <c r="O2959" i="3"/>
  <c r="P2959" i="3" s="1"/>
  <c r="O2960" i="3"/>
  <c r="P2960" i="3" s="1"/>
  <c r="O2961" i="3"/>
  <c r="P2961" i="3" s="1"/>
  <c r="O2962" i="3"/>
  <c r="P2962" i="3" s="1"/>
  <c r="O2963" i="3"/>
  <c r="P2963" i="3" s="1"/>
  <c r="O2964" i="3"/>
  <c r="P2964" i="3" s="1"/>
  <c r="O2965" i="3"/>
  <c r="P2965" i="3" s="1"/>
  <c r="O2966" i="3"/>
  <c r="P2966" i="3" s="1"/>
  <c r="O2967" i="3"/>
  <c r="P2967" i="3" s="1"/>
  <c r="O2968" i="3"/>
  <c r="P2968" i="3" s="1"/>
  <c r="O2969" i="3"/>
  <c r="P2969" i="3" s="1"/>
  <c r="O2970" i="3"/>
  <c r="P2970" i="3" s="1"/>
  <c r="O2971" i="3"/>
  <c r="P2971" i="3" s="1"/>
  <c r="O2972" i="3"/>
  <c r="P2972" i="3" s="1"/>
  <c r="O2973" i="3"/>
  <c r="P2973" i="3" s="1"/>
  <c r="O2974" i="3"/>
  <c r="P2974" i="3" s="1"/>
  <c r="O2975" i="3"/>
  <c r="P2975" i="3" s="1"/>
  <c r="O2976" i="3"/>
  <c r="P2976" i="3" s="1"/>
  <c r="O2977" i="3"/>
  <c r="P2977" i="3" s="1"/>
  <c r="O2978" i="3"/>
  <c r="P2978" i="3" s="1"/>
  <c r="O2979" i="3"/>
  <c r="P2979" i="3" s="1"/>
  <c r="O2980" i="3"/>
  <c r="P2980" i="3" s="1"/>
  <c r="O2981" i="3"/>
  <c r="P2981" i="3" s="1"/>
  <c r="O2982" i="3"/>
  <c r="P2982" i="3" s="1"/>
  <c r="O2983" i="3"/>
  <c r="P2983" i="3" s="1"/>
  <c r="O2984" i="3"/>
  <c r="P2984" i="3" s="1"/>
  <c r="O2985" i="3"/>
  <c r="P2985" i="3" s="1"/>
  <c r="O2986" i="3"/>
  <c r="P2986" i="3" s="1"/>
  <c r="O2987" i="3"/>
  <c r="P2987" i="3" s="1"/>
  <c r="O2988" i="3"/>
  <c r="P2988" i="3" s="1"/>
  <c r="O2989" i="3"/>
  <c r="P2989" i="3" s="1"/>
  <c r="O2990" i="3"/>
  <c r="P2990" i="3" s="1"/>
  <c r="O2991" i="3"/>
  <c r="P2991" i="3" s="1"/>
  <c r="O2992" i="3"/>
  <c r="P2992" i="3" s="1"/>
  <c r="O2993" i="3"/>
  <c r="P2993" i="3" s="1"/>
  <c r="O2994" i="3"/>
  <c r="P2994" i="3" s="1"/>
  <c r="O2995" i="3"/>
  <c r="P2995" i="3" s="1"/>
  <c r="O2996" i="3"/>
  <c r="P2996" i="3" s="1"/>
  <c r="O2997" i="3"/>
  <c r="P2997" i="3" s="1"/>
  <c r="O2998" i="3"/>
  <c r="P2998" i="3" s="1"/>
  <c r="O2999" i="3"/>
  <c r="P2999" i="3" s="1"/>
  <c r="O3000" i="3"/>
  <c r="P3000" i="3" s="1"/>
  <c r="O3001" i="3"/>
  <c r="P3001" i="3" s="1"/>
  <c r="O3002" i="3"/>
  <c r="P3002" i="3" s="1"/>
  <c r="O3003" i="3"/>
  <c r="P3003" i="3" s="1"/>
  <c r="O3004" i="3"/>
  <c r="P3004" i="3" s="1"/>
  <c r="O3005" i="3"/>
  <c r="P3005" i="3" s="1"/>
  <c r="O3006" i="3"/>
  <c r="P3006" i="3" s="1"/>
  <c r="O3007" i="3"/>
  <c r="P3007" i="3" s="1"/>
  <c r="O3008" i="3"/>
  <c r="P3008" i="3" s="1"/>
  <c r="O3009" i="3"/>
  <c r="P3009" i="3" s="1"/>
  <c r="O3010" i="3"/>
  <c r="P3010" i="3" s="1"/>
  <c r="O3011" i="3"/>
  <c r="P3011" i="3" s="1"/>
  <c r="O3012" i="3"/>
  <c r="P3012" i="3" s="1"/>
  <c r="O3013" i="3"/>
  <c r="P3013" i="3" s="1"/>
  <c r="O3014" i="3"/>
  <c r="P3014" i="3" s="1"/>
  <c r="O3015" i="3"/>
  <c r="P3015" i="3" s="1"/>
  <c r="O3016" i="3"/>
  <c r="P3016" i="3" s="1"/>
  <c r="O3017" i="3"/>
  <c r="P3017" i="3" s="1"/>
  <c r="O3018" i="3"/>
  <c r="P3018" i="3" s="1"/>
  <c r="O3019" i="3"/>
  <c r="P3019" i="3" s="1"/>
  <c r="O3020" i="3"/>
  <c r="P3020" i="3" s="1"/>
  <c r="O3021" i="3"/>
  <c r="P3021" i="3" s="1"/>
  <c r="O3022" i="3"/>
  <c r="P3022" i="3" s="1"/>
  <c r="O3023" i="3"/>
  <c r="P3023" i="3" s="1"/>
  <c r="O3024" i="3"/>
  <c r="P3024" i="3" s="1"/>
  <c r="O3025" i="3"/>
  <c r="P3025" i="3" s="1"/>
  <c r="O3026" i="3"/>
  <c r="P3026" i="3" s="1"/>
  <c r="O3027" i="3"/>
  <c r="P3027" i="3" s="1"/>
  <c r="O3028" i="3"/>
  <c r="P3028" i="3" s="1"/>
  <c r="O3029" i="3"/>
  <c r="P3029" i="3" s="1"/>
  <c r="O3030" i="3"/>
  <c r="P3030" i="3" s="1"/>
  <c r="O3031" i="3"/>
  <c r="P3031" i="3" s="1"/>
  <c r="O3032" i="3"/>
  <c r="P3032" i="3" s="1"/>
  <c r="O3033" i="3"/>
  <c r="P3033" i="3" s="1"/>
  <c r="O3034" i="3"/>
  <c r="P3034" i="3" s="1"/>
  <c r="O3035" i="3"/>
  <c r="P3035" i="3" s="1"/>
  <c r="O3036" i="3"/>
  <c r="P3036" i="3" s="1"/>
  <c r="O3037" i="3"/>
  <c r="P3037" i="3" s="1"/>
  <c r="O3038" i="3"/>
  <c r="P3038" i="3" s="1"/>
  <c r="O3039" i="3"/>
  <c r="P3039" i="3" s="1"/>
  <c r="O3040" i="3"/>
  <c r="P3040" i="3" s="1"/>
  <c r="O3041" i="3"/>
  <c r="P3041" i="3" s="1"/>
  <c r="O3042" i="3"/>
  <c r="P3042" i="3" s="1"/>
  <c r="O3043" i="3"/>
  <c r="P3043" i="3" s="1"/>
  <c r="O3044" i="3"/>
  <c r="P3044" i="3" s="1"/>
  <c r="O3045" i="3"/>
  <c r="P3045" i="3" s="1"/>
  <c r="O3046" i="3"/>
  <c r="P3046" i="3" s="1"/>
  <c r="O3047" i="3"/>
  <c r="P3047" i="3" s="1"/>
  <c r="O3048" i="3"/>
  <c r="P3048" i="3" s="1"/>
  <c r="O3049" i="3"/>
  <c r="P3049" i="3" s="1"/>
  <c r="O3050" i="3"/>
  <c r="P3050" i="3" s="1"/>
  <c r="O3051" i="3"/>
  <c r="P3051" i="3" s="1"/>
  <c r="O3052" i="3"/>
  <c r="P3052" i="3" s="1"/>
  <c r="O3053" i="3"/>
  <c r="P3053" i="3" s="1"/>
  <c r="O3054" i="3"/>
  <c r="P3054" i="3" s="1"/>
  <c r="O3055" i="3"/>
  <c r="P3055" i="3" s="1"/>
  <c r="O3056" i="3"/>
  <c r="P3056" i="3" s="1"/>
  <c r="O3057" i="3"/>
  <c r="P3057" i="3" s="1"/>
  <c r="O3058" i="3"/>
  <c r="P3058" i="3" s="1"/>
  <c r="O3059" i="3"/>
  <c r="P3059" i="3" s="1"/>
  <c r="O3060" i="3"/>
  <c r="P3060" i="3" s="1"/>
  <c r="O3061" i="3"/>
  <c r="P3061" i="3" s="1"/>
  <c r="O3062" i="3"/>
  <c r="P3062" i="3" s="1"/>
  <c r="O3063" i="3"/>
  <c r="P3063" i="3" s="1"/>
  <c r="O3064" i="3"/>
  <c r="P3064" i="3" s="1"/>
  <c r="O3065" i="3"/>
  <c r="P3065" i="3" s="1"/>
  <c r="O3066" i="3"/>
  <c r="P3066" i="3" s="1"/>
  <c r="O3067" i="3"/>
  <c r="P3067" i="3" s="1"/>
  <c r="O3068" i="3"/>
  <c r="P3068" i="3" s="1"/>
  <c r="O3069" i="3"/>
  <c r="P3069" i="3" s="1"/>
  <c r="O3070" i="3"/>
  <c r="P3070" i="3" s="1"/>
  <c r="O3071" i="3"/>
  <c r="P3071" i="3" s="1"/>
  <c r="O3072" i="3"/>
  <c r="P3072" i="3" s="1"/>
  <c r="O3073" i="3"/>
  <c r="P3073" i="3" s="1"/>
  <c r="O3074" i="3"/>
  <c r="P3074" i="3" s="1"/>
  <c r="O3075" i="3"/>
  <c r="P3075" i="3" s="1"/>
  <c r="O3076" i="3"/>
  <c r="P3076" i="3" s="1"/>
  <c r="O3077" i="3"/>
  <c r="P3077" i="3" s="1"/>
  <c r="O3078" i="3"/>
  <c r="P3078" i="3" s="1"/>
  <c r="O3079" i="3"/>
  <c r="P3079" i="3" s="1"/>
  <c r="O3080" i="3"/>
  <c r="P3080" i="3" s="1"/>
  <c r="O3081" i="3"/>
  <c r="P3081" i="3" s="1"/>
  <c r="O3082" i="3"/>
  <c r="P3082" i="3" s="1"/>
  <c r="O3083" i="3"/>
  <c r="P3083" i="3" s="1"/>
  <c r="O3084" i="3"/>
  <c r="P3084" i="3" s="1"/>
  <c r="O3085" i="3"/>
  <c r="P3085" i="3" s="1"/>
  <c r="O3086" i="3"/>
  <c r="P3086" i="3" s="1"/>
  <c r="O3087" i="3"/>
  <c r="P3087" i="3" s="1"/>
  <c r="O3088" i="3"/>
  <c r="P3088" i="3" s="1"/>
  <c r="O3089" i="3"/>
  <c r="P3089" i="3" s="1"/>
  <c r="O3090" i="3"/>
  <c r="P3090" i="3" s="1"/>
  <c r="O3091" i="3"/>
  <c r="P3091" i="3" s="1"/>
  <c r="O3092" i="3"/>
  <c r="P3092" i="3" s="1"/>
  <c r="O3093" i="3"/>
  <c r="P3093" i="3" s="1"/>
  <c r="O3094" i="3"/>
  <c r="P3094" i="3" s="1"/>
  <c r="O3095" i="3"/>
  <c r="P3095" i="3" s="1"/>
  <c r="O3096" i="3"/>
  <c r="P3096" i="3" s="1"/>
  <c r="O3097" i="3"/>
  <c r="P3097" i="3" s="1"/>
  <c r="O3098" i="3"/>
  <c r="P3098" i="3" s="1"/>
  <c r="O3099" i="3"/>
  <c r="P3099" i="3" s="1"/>
  <c r="O3100" i="3"/>
  <c r="P3100" i="3" s="1"/>
  <c r="O3101" i="3"/>
  <c r="P3101" i="3" s="1"/>
  <c r="O3102" i="3"/>
  <c r="P3102" i="3" s="1"/>
  <c r="O3103" i="3"/>
  <c r="P3103" i="3" s="1"/>
  <c r="O3104" i="3"/>
  <c r="P3104" i="3" s="1"/>
  <c r="O3105" i="3"/>
  <c r="P3105" i="3" s="1"/>
  <c r="O3106" i="3"/>
  <c r="P3106" i="3" s="1"/>
  <c r="O3107" i="3"/>
  <c r="P3107" i="3" s="1"/>
  <c r="O3108" i="3"/>
  <c r="P3108" i="3" s="1"/>
  <c r="O3109" i="3"/>
  <c r="P3109" i="3" s="1"/>
  <c r="O3110" i="3"/>
  <c r="P3110" i="3" s="1"/>
  <c r="O3111" i="3"/>
  <c r="P3111" i="3" s="1"/>
  <c r="O3112" i="3"/>
  <c r="P3112" i="3" s="1"/>
  <c r="O3113" i="3"/>
  <c r="P3113" i="3" s="1"/>
  <c r="O3114" i="3"/>
  <c r="P3114" i="3" s="1"/>
  <c r="O3115" i="3"/>
  <c r="P3115" i="3" s="1"/>
  <c r="O3116" i="3"/>
  <c r="P3116" i="3" s="1"/>
  <c r="O3117" i="3"/>
  <c r="P3117" i="3" s="1"/>
  <c r="O3118" i="3"/>
  <c r="P3118" i="3" s="1"/>
  <c r="O3119" i="3"/>
  <c r="P3119" i="3" s="1"/>
  <c r="O3120" i="3"/>
  <c r="P3120" i="3" s="1"/>
  <c r="O3121" i="3"/>
  <c r="P3121" i="3" s="1"/>
  <c r="O3122" i="3"/>
  <c r="P3122" i="3" s="1"/>
  <c r="O3123" i="3"/>
  <c r="P3123" i="3" s="1"/>
  <c r="O3124" i="3"/>
  <c r="P3124" i="3" s="1"/>
  <c r="O3125" i="3"/>
  <c r="P3125" i="3" s="1"/>
  <c r="O3126" i="3"/>
  <c r="P3126" i="3" s="1"/>
  <c r="O3127" i="3"/>
  <c r="P3127" i="3" s="1"/>
  <c r="O3128" i="3"/>
  <c r="P3128" i="3" s="1"/>
  <c r="O3129" i="3"/>
  <c r="P3129" i="3" s="1"/>
  <c r="O3130" i="3"/>
  <c r="P3130" i="3" s="1"/>
  <c r="O3131" i="3"/>
  <c r="P3131" i="3" s="1"/>
  <c r="O3132" i="3"/>
  <c r="P3132" i="3" s="1"/>
  <c r="O3133" i="3"/>
  <c r="P3133" i="3" s="1"/>
  <c r="O3134" i="3"/>
  <c r="P3134" i="3" s="1"/>
  <c r="O3135" i="3"/>
  <c r="P3135" i="3" s="1"/>
  <c r="O3136" i="3"/>
  <c r="P3136" i="3" s="1"/>
  <c r="O3137" i="3"/>
  <c r="P3137" i="3" s="1"/>
  <c r="O3138" i="3"/>
  <c r="P3138" i="3" s="1"/>
  <c r="O3139" i="3"/>
  <c r="P3139" i="3" s="1"/>
  <c r="O3140" i="3"/>
  <c r="P3140" i="3" s="1"/>
  <c r="O3141" i="3"/>
  <c r="P3141" i="3" s="1"/>
  <c r="O3142" i="3"/>
  <c r="P3142" i="3" s="1"/>
  <c r="O3143" i="3"/>
  <c r="P3143" i="3" s="1"/>
  <c r="O3144" i="3"/>
  <c r="P3144" i="3" s="1"/>
  <c r="O3145" i="3"/>
  <c r="P3145" i="3" s="1"/>
  <c r="O3146" i="3"/>
  <c r="P3146" i="3" s="1"/>
  <c r="O3147" i="3"/>
  <c r="P3147" i="3" s="1"/>
  <c r="O3148" i="3"/>
  <c r="P3148" i="3" s="1"/>
  <c r="O3149" i="3"/>
  <c r="P3149" i="3" s="1"/>
  <c r="O3150" i="3"/>
  <c r="P3150" i="3" s="1"/>
  <c r="O3151" i="3"/>
  <c r="P3151" i="3" s="1"/>
  <c r="O3152" i="3"/>
  <c r="P3152" i="3" s="1"/>
  <c r="O3153" i="3"/>
  <c r="P3153" i="3" s="1"/>
  <c r="O3154" i="3"/>
  <c r="P3154" i="3" s="1"/>
  <c r="O3155" i="3"/>
  <c r="P3155" i="3" s="1"/>
  <c r="O3156" i="3"/>
  <c r="P3156" i="3" s="1"/>
  <c r="O3157" i="3"/>
  <c r="P3157" i="3" s="1"/>
  <c r="O3158" i="3"/>
  <c r="P3158" i="3" s="1"/>
  <c r="O3159" i="3"/>
  <c r="P3159" i="3" s="1"/>
  <c r="O3160" i="3"/>
  <c r="P3160" i="3" s="1"/>
  <c r="O3161" i="3"/>
  <c r="P3161" i="3" s="1"/>
  <c r="O3162" i="3"/>
  <c r="P3162" i="3" s="1"/>
  <c r="O3163" i="3"/>
  <c r="P3163" i="3" s="1"/>
  <c r="O3164" i="3"/>
  <c r="P3164" i="3" s="1"/>
  <c r="O3165" i="3"/>
  <c r="P3165" i="3" s="1"/>
  <c r="O3166" i="3"/>
  <c r="P3166" i="3" s="1"/>
  <c r="O3167" i="3"/>
  <c r="P3167" i="3" s="1"/>
  <c r="O3168" i="3"/>
  <c r="P3168" i="3" s="1"/>
  <c r="O3169" i="3"/>
  <c r="P3169" i="3" s="1"/>
  <c r="O3170" i="3"/>
  <c r="P3170" i="3" s="1"/>
  <c r="O3171" i="3"/>
  <c r="P3171" i="3" s="1"/>
  <c r="O3172" i="3"/>
  <c r="P3172" i="3" s="1"/>
  <c r="O3173" i="3"/>
  <c r="P3173" i="3" s="1"/>
  <c r="O3174" i="3"/>
  <c r="P3174" i="3" s="1"/>
  <c r="O3175" i="3"/>
  <c r="P3175" i="3" s="1"/>
  <c r="O3176" i="3"/>
  <c r="P3176" i="3" s="1"/>
  <c r="O3177" i="3"/>
  <c r="P3177" i="3" s="1"/>
  <c r="O3178" i="3"/>
  <c r="P3178" i="3" s="1"/>
  <c r="O3179" i="3"/>
  <c r="P3179" i="3" s="1"/>
  <c r="O3180" i="3"/>
  <c r="P3180" i="3" s="1"/>
  <c r="O3181" i="3"/>
  <c r="P3181" i="3" s="1"/>
  <c r="O3182" i="3"/>
  <c r="P3182" i="3" s="1"/>
  <c r="O3183" i="3"/>
  <c r="P3183" i="3" s="1"/>
  <c r="O3184" i="3"/>
  <c r="P3184" i="3" s="1"/>
  <c r="O3185" i="3"/>
  <c r="P3185" i="3" s="1"/>
  <c r="O3186" i="3"/>
  <c r="P3186" i="3" s="1"/>
  <c r="O3187" i="3"/>
  <c r="P3187" i="3" s="1"/>
  <c r="O3188" i="3"/>
  <c r="P3188" i="3" s="1"/>
  <c r="O3189" i="3"/>
  <c r="P3189" i="3" s="1"/>
  <c r="O3190" i="3"/>
  <c r="P3190" i="3" s="1"/>
  <c r="O3191" i="3"/>
  <c r="P3191" i="3" s="1"/>
  <c r="O3192" i="3"/>
  <c r="P3192" i="3" s="1"/>
  <c r="O3193" i="3"/>
  <c r="P3193" i="3" s="1"/>
  <c r="O3194" i="3"/>
  <c r="P3194" i="3" s="1"/>
  <c r="O3195" i="3"/>
  <c r="P3195" i="3" s="1"/>
  <c r="O3196" i="3"/>
  <c r="P3196" i="3" s="1"/>
  <c r="O3197" i="3"/>
  <c r="P3197" i="3" s="1"/>
  <c r="O3198" i="3"/>
  <c r="P3198" i="3" s="1"/>
  <c r="O3199" i="3"/>
  <c r="P3199" i="3" s="1"/>
  <c r="O3200" i="3"/>
  <c r="P3200" i="3" s="1"/>
  <c r="O3201" i="3"/>
  <c r="P3201" i="3" s="1"/>
  <c r="O3202" i="3"/>
  <c r="P3202" i="3" s="1"/>
  <c r="O3203" i="3"/>
  <c r="P3203" i="3" s="1"/>
  <c r="O3204" i="3"/>
  <c r="P3204" i="3" s="1"/>
  <c r="O3205" i="3"/>
  <c r="P3205" i="3" s="1"/>
  <c r="O3206" i="3"/>
  <c r="P3206" i="3" s="1"/>
  <c r="O3207" i="3"/>
  <c r="P3207" i="3" s="1"/>
  <c r="O3208" i="3"/>
  <c r="P3208" i="3" s="1"/>
  <c r="O3209" i="3"/>
  <c r="P3209" i="3" s="1"/>
  <c r="O3210" i="3"/>
  <c r="P3210" i="3" s="1"/>
  <c r="O3211" i="3"/>
  <c r="P3211" i="3" s="1"/>
  <c r="O3212" i="3"/>
  <c r="P3212" i="3" s="1"/>
  <c r="O3213" i="3"/>
  <c r="P3213" i="3" s="1"/>
  <c r="O3214" i="3"/>
  <c r="P3214" i="3" s="1"/>
  <c r="O3215" i="3"/>
  <c r="P3215" i="3" s="1"/>
  <c r="O3216" i="3"/>
  <c r="P3216" i="3" s="1"/>
  <c r="O3217" i="3"/>
  <c r="P3217" i="3" s="1"/>
  <c r="O3218" i="3"/>
  <c r="P3218" i="3" s="1"/>
  <c r="O3219" i="3"/>
  <c r="P3219" i="3" s="1"/>
  <c r="O3220" i="3"/>
  <c r="P3220" i="3" s="1"/>
  <c r="O3221" i="3"/>
  <c r="P3221" i="3" s="1"/>
  <c r="O3222" i="3"/>
  <c r="P3222" i="3" s="1"/>
  <c r="O3223" i="3"/>
  <c r="P3223" i="3" s="1"/>
  <c r="O3224" i="3"/>
  <c r="P3224" i="3" s="1"/>
  <c r="O3225" i="3"/>
  <c r="P3225" i="3" s="1"/>
  <c r="O3226" i="3"/>
  <c r="P3226" i="3" s="1"/>
  <c r="O3227" i="3"/>
  <c r="P3227" i="3" s="1"/>
  <c r="O3228" i="3"/>
  <c r="P3228" i="3" s="1"/>
  <c r="O3229" i="3"/>
  <c r="P3229" i="3" s="1"/>
  <c r="O3230" i="3"/>
  <c r="P3230" i="3" s="1"/>
  <c r="O3231" i="3"/>
  <c r="P3231" i="3" s="1"/>
  <c r="O3232" i="3"/>
  <c r="P3232" i="3" s="1"/>
  <c r="O3233" i="3"/>
  <c r="P3233" i="3" s="1"/>
  <c r="O3234" i="3"/>
  <c r="P3234" i="3" s="1"/>
  <c r="O3235" i="3"/>
  <c r="P3235" i="3" s="1"/>
  <c r="O3236" i="3"/>
  <c r="P3236" i="3" s="1"/>
  <c r="O3237" i="3"/>
  <c r="P3237" i="3" s="1"/>
  <c r="O3238" i="3"/>
  <c r="P3238" i="3" s="1"/>
  <c r="O3239" i="3"/>
  <c r="P3239" i="3" s="1"/>
  <c r="O3240" i="3"/>
  <c r="P3240" i="3" s="1"/>
  <c r="O3241" i="3"/>
  <c r="P3241" i="3" s="1"/>
  <c r="O3242" i="3"/>
  <c r="P3242" i="3" s="1"/>
  <c r="O3243" i="3"/>
  <c r="P3243" i="3" s="1"/>
  <c r="O3244" i="3"/>
  <c r="P3244" i="3" s="1"/>
  <c r="O3245" i="3"/>
  <c r="P3245" i="3" s="1"/>
  <c r="O3246" i="3"/>
  <c r="P3246" i="3" s="1"/>
  <c r="O3247" i="3"/>
  <c r="P3247" i="3" s="1"/>
  <c r="O3248" i="3"/>
  <c r="P3248" i="3" s="1"/>
  <c r="O3249" i="3"/>
  <c r="P3249" i="3" s="1"/>
  <c r="O3250" i="3"/>
  <c r="P3250" i="3" s="1"/>
  <c r="O3251" i="3"/>
  <c r="P3251" i="3" s="1"/>
  <c r="O3252" i="3"/>
  <c r="P3252" i="3" s="1"/>
  <c r="O3253" i="3"/>
  <c r="P3253" i="3" s="1"/>
  <c r="O3254" i="3"/>
  <c r="P3254" i="3" s="1"/>
  <c r="O3255" i="3"/>
  <c r="P3255" i="3" s="1"/>
  <c r="O3256" i="3"/>
  <c r="P3256" i="3" s="1"/>
  <c r="O3257" i="3"/>
  <c r="P3257" i="3" s="1"/>
  <c r="O3258" i="3"/>
  <c r="P3258" i="3" s="1"/>
  <c r="O3259" i="3"/>
  <c r="P3259" i="3" s="1"/>
  <c r="O3260" i="3"/>
  <c r="P3260" i="3" s="1"/>
  <c r="O3261" i="3"/>
  <c r="P3261" i="3" s="1"/>
  <c r="O3262" i="3"/>
  <c r="P3262" i="3" s="1"/>
  <c r="O3263" i="3"/>
  <c r="P3263" i="3" s="1"/>
  <c r="O3264" i="3"/>
  <c r="P3264" i="3" s="1"/>
  <c r="O3265" i="3"/>
  <c r="P3265" i="3" s="1"/>
  <c r="O3266" i="3"/>
  <c r="P3266" i="3" s="1"/>
  <c r="O3267" i="3"/>
  <c r="P3267" i="3" s="1"/>
  <c r="O3268" i="3"/>
  <c r="P3268" i="3" s="1"/>
  <c r="O3269" i="3"/>
  <c r="P3269" i="3" s="1"/>
  <c r="O3270" i="3"/>
  <c r="P3270" i="3" s="1"/>
  <c r="O3271" i="3"/>
  <c r="P3271" i="3" s="1"/>
  <c r="O3272" i="3"/>
  <c r="P3272" i="3" s="1"/>
  <c r="O3273" i="3"/>
  <c r="P3273" i="3" s="1"/>
  <c r="O3274" i="3"/>
  <c r="P3274" i="3" s="1"/>
  <c r="O3275" i="3"/>
  <c r="P3275" i="3" s="1"/>
  <c r="O3276" i="3"/>
  <c r="P3276" i="3" s="1"/>
  <c r="O3277" i="3"/>
  <c r="P3277" i="3" s="1"/>
  <c r="O3278" i="3"/>
  <c r="P3278" i="3" s="1"/>
  <c r="O3279" i="3"/>
  <c r="P3279" i="3" s="1"/>
  <c r="O3280" i="3"/>
  <c r="P3280" i="3" s="1"/>
  <c r="O3281" i="3"/>
  <c r="P3281" i="3" s="1"/>
  <c r="O3282" i="3"/>
  <c r="P3282" i="3" s="1"/>
  <c r="O3283" i="3"/>
  <c r="P3283" i="3" s="1"/>
  <c r="O3284" i="3"/>
  <c r="P3284" i="3" s="1"/>
  <c r="O3285" i="3"/>
  <c r="P3285" i="3" s="1"/>
  <c r="O3286" i="3"/>
  <c r="P3286" i="3" s="1"/>
  <c r="O3287" i="3"/>
  <c r="P3287" i="3" s="1"/>
  <c r="O3288" i="3"/>
  <c r="P3288" i="3" s="1"/>
  <c r="O3289" i="3"/>
  <c r="P3289" i="3" s="1"/>
  <c r="O3290" i="3"/>
  <c r="P3290" i="3" s="1"/>
  <c r="O3291" i="3"/>
  <c r="P3291" i="3" s="1"/>
  <c r="O3292" i="3"/>
  <c r="P3292" i="3" s="1"/>
  <c r="O3293" i="3"/>
  <c r="P3293" i="3" s="1"/>
  <c r="O3294" i="3"/>
  <c r="P3294" i="3" s="1"/>
  <c r="O3295" i="3"/>
  <c r="P3295" i="3" s="1"/>
  <c r="O3296" i="3"/>
  <c r="P3296" i="3" s="1"/>
  <c r="O3297" i="3"/>
  <c r="P3297" i="3" s="1"/>
  <c r="O3298" i="3"/>
  <c r="P3298" i="3" s="1"/>
  <c r="O3299" i="3"/>
  <c r="P3299" i="3" s="1"/>
  <c r="O3300" i="3"/>
  <c r="P3300" i="3" s="1"/>
  <c r="O3301" i="3"/>
  <c r="P3301" i="3" s="1"/>
  <c r="O3302" i="3"/>
  <c r="P3302" i="3" s="1"/>
  <c r="O3303" i="3"/>
  <c r="P3303" i="3" s="1"/>
  <c r="O3304" i="3"/>
  <c r="P3304" i="3" s="1"/>
  <c r="O3305" i="3"/>
  <c r="P3305" i="3" s="1"/>
  <c r="O3306" i="3"/>
  <c r="P3306" i="3" s="1"/>
  <c r="O3307" i="3"/>
  <c r="P3307" i="3" s="1"/>
  <c r="O3308" i="3"/>
  <c r="P3308" i="3" s="1"/>
  <c r="O3309" i="3"/>
  <c r="P3309" i="3" s="1"/>
  <c r="O3310" i="3"/>
  <c r="P3310" i="3" s="1"/>
  <c r="O3311" i="3"/>
  <c r="P3311" i="3" s="1"/>
  <c r="O3312" i="3"/>
  <c r="P3312" i="3" s="1"/>
  <c r="O3313" i="3"/>
  <c r="P3313" i="3" s="1"/>
  <c r="O3314" i="3"/>
  <c r="P3314" i="3" s="1"/>
  <c r="O3315" i="3"/>
  <c r="P3315" i="3" s="1"/>
  <c r="O3316" i="3"/>
  <c r="P3316" i="3" s="1"/>
  <c r="O3317" i="3"/>
  <c r="P3317" i="3" s="1"/>
  <c r="O3318" i="3"/>
  <c r="P3318" i="3" s="1"/>
  <c r="O3319" i="3"/>
  <c r="P3319" i="3" s="1"/>
  <c r="O3320" i="3"/>
  <c r="P3320" i="3" s="1"/>
  <c r="O3321" i="3"/>
  <c r="P3321" i="3" s="1"/>
  <c r="O3322" i="3"/>
  <c r="P3322" i="3" s="1"/>
  <c r="O3323" i="3"/>
  <c r="P3323" i="3" s="1"/>
  <c r="O3324" i="3"/>
  <c r="P3324" i="3" s="1"/>
  <c r="O3325" i="3"/>
  <c r="P3325" i="3" s="1"/>
  <c r="O3326" i="3"/>
  <c r="P3326" i="3" s="1"/>
  <c r="O3327" i="3"/>
  <c r="P3327" i="3" s="1"/>
  <c r="O3328" i="3"/>
  <c r="P3328" i="3" s="1"/>
  <c r="O3329" i="3"/>
  <c r="P3329" i="3" s="1"/>
  <c r="O3330" i="3"/>
  <c r="P3330" i="3" s="1"/>
  <c r="O3331" i="3"/>
  <c r="P3331" i="3" s="1"/>
  <c r="O3332" i="3"/>
  <c r="P3332" i="3" s="1"/>
  <c r="O3333" i="3"/>
  <c r="P3333" i="3" s="1"/>
  <c r="O3334" i="3"/>
  <c r="P3334" i="3" s="1"/>
  <c r="O3335" i="3"/>
  <c r="P3335" i="3" s="1"/>
  <c r="O3336" i="3"/>
  <c r="P3336" i="3" s="1"/>
  <c r="O3337" i="3"/>
  <c r="P3337" i="3" s="1"/>
  <c r="O3338" i="3"/>
  <c r="P3338" i="3" s="1"/>
  <c r="O3339" i="3"/>
  <c r="P3339" i="3" s="1"/>
  <c r="O3340" i="3"/>
  <c r="P3340" i="3" s="1"/>
  <c r="O3341" i="3"/>
  <c r="P3341" i="3" s="1"/>
  <c r="O3342" i="3"/>
  <c r="P3342" i="3" s="1"/>
  <c r="O3343" i="3"/>
  <c r="P3343" i="3" s="1"/>
  <c r="O3344" i="3"/>
  <c r="P3344" i="3" s="1"/>
  <c r="O3345" i="3"/>
  <c r="P3345" i="3" s="1"/>
  <c r="O3346" i="3"/>
  <c r="P3346" i="3" s="1"/>
  <c r="O3347" i="3"/>
  <c r="P3347" i="3" s="1"/>
  <c r="O3348" i="3"/>
  <c r="P3348" i="3" s="1"/>
  <c r="O3349" i="3"/>
  <c r="P3349" i="3" s="1"/>
  <c r="O3350" i="3"/>
  <c r="P3350" i="3" s="1"/>
  <c r="O3351" i="3"/>
  <c r="P3351" i="3" s="1"/>
  <c r="O3352" i="3"/>
  <c r="P3352" i="3" s="1"/>
  <c r="O3353" i="3"/>
  <c r="P3353" i="3" s="1"/>
  <c r="O3354" i="3"/>
  <c r="P3354" i="3" s="1"/>
  <c r="O3355" i="3"/>
  <c r="P3355" i="3" s="1"/>
  <c r="O3356" i="3"/>
  <c r="P3356" i="3" s="1"/>
  <c r="O3357" i="3"/>
  <c r="P3357" i="3" s="1"/>
  <c r="O3358" i="3"/>
  <c r="P3358" i="3" s="1"/>
  <c r="O3359" i="3"/>
  <c r="P3359" i="3" s="1"/>
  <c r="O3360" i="3"/>
  <c r="P3360" i="3" s="1"/>
  <c r="O3361" i="3"/>
  <c r="P3361" i="3" s="1"/>
  <c r="O3362" i="3"/>
  <c r="P3362" i="3" s="1"/>
  <c r="O3363" i="3"/>
  <c r="P3363" i="3" s="1"/>
  <c r="O3364" i="3"/>
  <c r="P3364" i="3" s="1"/>
  <c r="O3365" i="3"/>
  <c r="P3365" i="3" s="1"/>
  <c r="O3366" i="3"/>
  <c r="P3366" i="3" s="1"/>
  <c r="O3367" i="3"/>
  <c r="P3367" i="3" s="1"/>
  <c r="O3368" i="3"/>
  <c r="P3368" i="3" s="1"/>
  <c r="O3369" i="3"/>
  <c r="P3369" i="3" s="1"/>
  <c r="O3370" i="3"/>
  <c r="P3370" i="3" s="1"/>
  <c r="O3371" i="3"/>
  <c r="P3371" i="3" s="1"/>
  <c r="O3372" i="3"/>
  <c r="P3372" i="3" s="1"/>
  <c r="O3373" i="3"/>
  <c r="P3373" i="3" s="1"/>
  <c r="O3374" i="3"/>
  <c r="P3374" i="3" s="1"/>
  <c r="O3375" i="3"/>
  <c r="P3375" i="3" s="1"/>
  <c r="O3376" i="3"/>
  <c r="P3376" i="3" s="1"/>
  <c r="O3377" i="3"/>
  <c r="P3377" i="3" s="1"/>
  <c r="O3378" i="3"/>
  <c r="P3378" i="3" s="1"/>
  <c r="O3379" i="3"/>
  <c r="P3379" i="3" s="1"/>
  <c r="O3380" i="3"/>
  <c r="P3380" i="3" s="1"/>
  <c r="O3381" i="3"/>
  <c r="P3381" i="3" s="1"/>
  <c r="O3382" i="3"/>
  <c r="P3382" i="3" s="1"/>
  <c r="O3383" i="3"/>
  <c r="P3383" i="3" s="1"/>
  <c r="O3384" i="3"/>
  <c r="P3384" i="3" s="1"/>
  <c r="O3385" i="3"/>
  <c r="P3385" i="3" s="1"/>
  <c r="O3386" i="3"/>
  <c r="P3386" i="3" s="1"/>
  <c r="O3387" i="3"/>
  <c r="P3387" i="3" s="1"/>
  <c r="O3388" i="3"/>
  <c r="P3388" i="3" s="1"/>
  <c r="O3389" i="3"/>
  <c r="P3389" i="3" s="1"/>
  <c r="O3390" i="3"/>
  <c r="P3390" i="3" s="1"/>
  <c r="O3391" i="3"/>
  <c r="P3391" i="3" s="1"/>
  <c r="O3392" i="3"/>
  <c r="P3392" i="3" s="1"/>
  <c r="O3393" i="3"/>
  <c r="P3393" i="3" s="1"/>
  <c r="O3394" i="3"/>
  <c r="P3394" i="3" s="1"/>
  <c r="O3395" i="3"/>
  <c r="P3395" i="3" s="1"/>
  <c r="O3396" i="3"/>
  <c r="P3396" i="3" s="1"/>
  <c r="O3397" i="3"/>
  <c r="P3397" i="3" s="1"/>
  <c r="O3398" i="3"/>
  <c r="P3398" i="3" s="1"/>
  <c r="O3399" i="3"/>
  <c r="P3399" i="3" s="1"/>
  <c r="O3400" i="3"/>
  <c r="P3400" i="3" s="1"/>
  <c r="O3401" i="3"/>
  <c r="P3401" i="3" s="1"/>
  <c r="O3402" i="3"/>
  <c r="P3402" i="3" s="1"/>
  <c r="O3403" i="3"/>
  <c r="P3403" i="3" s="1"/>
  <c r="O3404" i="3"/>
  <c r="P3404" i="3" s="1"/>
  <c r="O3405" i="3"/>
  <c r="P3405" i="3" s="1"/>
  <c r="O3406" i="3"/>
  <c r="P3406" i="3" s="1"/>
  <c r="O3407" i="3"/>
  <c r="P3407" i="3" s="1"/>
  <c r="O3408" i="3"/>
  <c r="P3408" i="3" s="1"/>
  <c r="O3409" i="3"/>
  <c r="P3409" i="3" s="1"/>
  <c r="O3410" i="3"/>
  <c r="P3410" i="3" s="1"/>
  <c r="O3411" i="3"/>
  <c r="P3411" i="3" s="1"/>
  <c r="O3412" i="3"/>
  <c r="P3412" i="3" s="1"/>
  <c r="O3413" i="3"/>
  <c r="P3413" i="3" s="1"/>
  <c r="O3414" i="3"/>
  <c r="P3414" i="3" s="1"/>
  <c r="O3415" i="3"/>
  <c r="P3415" i="3" s="1"/>
  <c r="O3416" i="3"/>
  <c r="P3416" i="3" s="1"/>
  <c r="O3417" i="3"/>
  <c r="P3417" i="3" s="1"/>
  <c r="O3418" i="3"/>
  <c r="P3418" i="3" s="1"/>
  <c r="O3419" i="3"/>
  <c r="P3419" i="3" s="1"/>
  <c r="O3420" i="3"/>
  <c r="P3420" i="3" s="1"/>
  <c r="O3421" i="3"/>
  <c r="P3421" i="3" s="1"/>
  <c r="O3422" i="3"/>
  <c r="P3422" i="3" s="1"/>
  <c r="O3423" i="3"/>
  <c r="P3423" i="3" s="1"/>
  <c r="O3424" i="3"/>
  <c r="P3424" i="3" s="1"/>
  <c r="O3425" i="3"/>
  <c r="P3425" i="3" s="1"/>
  <c r="O3426" i="3"/>
  <c r="P3426" i="3" s="1"/>
  <c r="O3427" i="3"/>
  <c r="P3427" i="3" s="1"/>
  <c r="O3428" i="3"/>
  <c r="P3428" i="3" s="1"/>
  <c r="O3429" i="3"/>
  <c r="P3429" i="3" s="1"/>
  <c r="O3430" i="3"/>
  <c r="P3430" i="3" s="1"/>
  <c r="O3431" i="3"/>
  <c r="P3431" i="3" s="1"/>
  <c r="O3432" i="3"/>
  <c r="P3432" i="3" s="1"/>
  <c r="O3433" i="3"/>
  <c r="P3433" i="3" s="1"/>
  <c r="O3434" i="3"/>
  <c r="P3434" i="3" s="1"/>
  <c r="O3435" i="3"/>
  <c r="P3435" i="3" s="1"/>
  <c r="O3436" i="3"/>
  <c r="P3436" i="3" s="1"/>
  <c r="O3437" i="3"/>
  <c r="P3437" i="3" s="1"/>
  <c r="O3438" i="3"/>
  <c r="P3438" i="3" s="1"/>
  <c r="O3439" i="3"/>
  <c r="P3439" i="3" s="1"/>
  <c r="O3440" i="3"/>
  <c r="P3440" i="3" s="1"/>
  <c r="O3441" i="3"/>
  <c r="P3441" i="3" s="1"/>
  <c r="O3442" i="3"/>
  <c r="P3442" i="3" s="1"/>
  <c r="O3443" i="3"/>
  <c r="P3443" i="3" s="1"/>
  <c r="O3444" i="3"/>
  <c r="P3444" i="3" s="1"/>
  <c r="O3445" i="3"/>
  <c r="P3445" i="3" s="1"/>
  <c r="O3446" i="3"/>
  <c r="P3446" i="3" s="1"/>
  <c r="O3447" i="3"/>
  <c r="P3447" i="3" s="1"/>
  <c r="O3448" i="3"/>
  <c r="P3448" i="3" s="1"/>
  <c r="O3449" i="3"/>
  <c r="P3449" i="3" s="1"/>
  <c r="O3450" i="3"/>
  <c r="P3450" i="3" s="1"/>
  <c r="O3451" i="3"/>
  <c r="P3451" i="3" s="1"/>
  <c r="O3452" i="3"/>
  <c r="P3452" i="3" s="1"/>
  <c r="O3453" i="3"/>
  <c r="P3453" i="3" s="1"/>
  <c r="O3454" i="3"/>
  <c r="P3454" i="3" s="1"/>
  <c r="O3455" i="3"/>
  <c r="P3455" i="3" s="1"/>
  <c r="O3456" i="3"/>
  <c r="P3456" i="3" s="1"/>
  <c r="O3457" i="3"/>
  <c r="P3457" i="3" s="1"/>
  <c r="O3458" i="3"/>
  <c r="P3458" i="3" s="1"/>
  <c r="O3459" i="3"/>
  <c r="P3459" i="3" s="1"/>
  <c r="O3460" i="3"/>
  <c r="P3460" i="3" s="1"/>
  <c r="O3461" i="3"/>
  <c r="P3461" i="3" s="1"/>
  <c r="O3462" i="3"/>
  <c r="P3462" i="3" s="1"/>
  <c r="O3463" i="3"/>
  <c r="P3463" i="3" s="1"/>
  <c r="O3464" i="3"/>
  <c r="P3464" i="3" s="1"/>
  <c r="O3465" i="3"/>
  <c r="P3465" i="3" s="1"/>
  <c r="O3466" i="3"/>
  <c r="P3466" i="3" s="1"/>
  <c r="O3467" i="3"/>
  <c r="P3467" i="3" s="1"/>
  <c r="O3468" i="3"/>
  <c r="P3468" i="3" s="1"/>
  <c r="O3469" i="3"/>
  <c r="P3469" i="3" s="1"/>
  <c r="O3470" i="3"/>
  <c r="P3470" i="3" s="1"/>
  <c r="O3471" i="3"/>
  <c r="P3471" i="3" s="1"/>
  <c r="O3472" i="3"/>
  <c r="P3472" i="3" s="1"/>
  <c r="O3473" i="3"/>
  <c r="P3473" i="3" s="1"/>
  <c r="O3474" i="3"/>
  <c r="P3474" i="3" s="1"/>
  <c r="O3475" i="3"/>
  <c r="P3475" i="3" s="1"/>
  <c r="O3476" i="3"/>
  <c r="P3476" i="3" s="1"/>
  <c r="O3477" i="3"/>
  <c r="P3477" i="3" s="1"/>
  <c r="O3478" i="3"/>
  <c r="P3478" i="3" s="1"/>
  <c r="O3479" i="3"/>
  <c r="P3479" i="3" s="1"/>
  <c r="O3480" i="3"/>
  <c r="P3480" i="3" s="1"/>
  <c r="O3481" i="3"/>
  <c r="P3481" i="3" s="1"/>
  <c r="O3482" i="3"/>
  <c r="P3482" i="3" s="1"/>
  <c r="O3483" i="3"/>
  <c r="P3483" i="3" s="1"/>
  <c r="O3484" i="3"/>
  <c r="P3484" i="3" s="1"/>
  <c r="O3485" i="3"/>
  <c r="P3485" i="3" s="1"/>
  <c r="O3486" i="3"/>
  <c r="P3486" i="3" s="1"/>
  <c r="O3487" i="3"/>
  <c r="P3487" i="3" s="1"/>
  <c r="O3488" i="3"/>
  <c r="P3488" i="3" s="1"/>
  <c r="O3489" i="3"/>
  <c r="P3489" i="3" s="1"/>
  <c r="O3490" i="3"/>
  <c r="P3490" i="3" s="1"/>
  <c r="O3491" i="3"/>
  <c r="P3491" i="3" s="1"/>
  <c r="O3492" i="3"/>
  <c r="P3492" i="3" s="1"/>
  <c r="O3493" i="3"/>
  <c r="P3493" i="3" s="1"/>
  <c r="O3494" i="3"/>
  <c r="P3494" i="3" s="1"/>
  <c r="O3495" i="3"/>
  <c r="P3495" i="3" s="1"/>
  <c r="O3496" i="3"/>
  <c r="P3496" i="3" s="1"/>
  <c r="O3497" i="3"/>
  <c r="P3497" i="3" s="1"/>
  <c r="O3498" i="3"/>
  <c r="P3498" i="3" s="1"/>
  <c r="O3499" i="3"/>
  <c r="P3499" i="3" s="1"/>
  <c r="O3500" i="3"/>
  <c r="P3500" i="3" s="1"/>
  <c r="O3501" i="3"/>
  <c r="P3501" i="3" s="1"/>
  <c r="O3502" i="3"/>
  <c r="P3502" i="3" s="1"/>
  <c r="O3503" i="3"/>
  <c r="P3503" i="3" s="1"/>
  <c r="O3504" i="3"/>
  <c r="P3504" i="3" s="1"/>
  <c r="O3505" i="3"/>
  <c r="P3505" i="3" s="1"/>
  <c r="O3506" i="3"/>
  <c r="P3506" i="3" s="1"/>
  <c r="O3507" i="3"/>
  <c r="P3507" i="3" s="1"/>
  <c r="O3508" i="3"/>
  <c r="P3508" i="3" s="1"/>
  <c r="O3509" i="3"/>
  <c r="P3509" i="3" s="1"/>
  <c r="O3510" i="3"/>
  <c r="P3510" i="3" s="1"/>
  <c r="O3511" i="3"/>
  <c r="P3511" i="3" s="1"/>
  <c r="O3512" i="3"/>
  <c r="P3512" i="3" s="1"/>
  <c r="O3513" i="3"/>
  <c r="P3513" i="3" s="1"/>
  <c r="O3514" i="3"/>
  <c r="P3514" i="3" s="1"/>
  <c r="O3515" i="3"/>
  <c r="P3515" i="3" s="1"/>
  <c r="O3516" i="3"/>
  <c r="P3516" i="3" s="1"/>
  <c r="O3517" i="3"/>
  <c r="P3517" i="3" s="1"/>
  <c r="O3518" i="3"/>
  <c r="P3518" i="3" s="1"/>
  <c r="O3519" i="3"/>
  <c r="P3519" i="3" s="1"/>
  <c r="O3520" i="3"/>
  <c r="P3520" i="3" s="1"/>
  <c r="O3521" i="3"/>
  <c r="P3521" i="3" s="1"/>
  <c r="O3522" i="3"/>
  <c r="P3522" i="3" s="1"/>
  <c r="O3523" i="3"/>
  <c r="P3523" i="3" s="1"/>
  <c r="O3524" i="3"/>
  <c r="P3524" i="3" s="1"/>
  <c r="O3525" i="3"/>
  <c r="P3525" i="3" s="1"/>
  <c r="O3526" i="3"/>
  <c r="P3526" i="3" s="1"/>
  <c r="O3527" i="3"/>
  <c r="P3527" i="3" s="1"/>
  <c r="O3528" i="3"/>
  <c r="P3528" i="3" s="1"/>
  <c r="O3529" i="3"/>
  <c r="P3529" i="3" s="1"/>
  <c r="O3530" i="3"/>
  <c r="P3530" i="3" s="1"/>
  <c r="O3531" i="3"/>
  <c r="P3531" i="3" s="1"/>
  <c r="O3532" i="3"/>
  <c r="P3532" i="3" s="1"/>
  <c r="O3533" i="3"/>
  <c r="P3533" i="3" s="1"/>
  <c r="O3534" i="3"/>
  <c r="P3534" i="3" s="1"/>
  <c r="O3535" i="3"/>
  <c r="P3535" i="3" s="1"/>
  <c r="O3536" i="3"/>
  <c r="P3536" i="3" s="1"/>
  <c r="O3537" i="3"/>
  <c r="P3537" i="3" s="1"/>
  <c r="O3538" i="3"/>
  <c r="P3538" i="3" s="1"/>
  <c r="O3539" i="3"/>
  <c r="P3539" i="3" s="1"/>
  <c r="O3540" i="3"/>
  <c r="P3540" i="3" s="1"/>
  <c r="O3541" i="3"/>
  <c r="P3541" i="3" s="1"/>
  <c r="O3542" i="3"/>
  <c r="P3542" i="3" s="1"/>
  <c r="O3543" i="3"/>
  <c r="P3543" i="3" s="1"/>
  <c r="O3544" i="3"/>
  <c r="P3544" i="3" s="1"/>
  <c r="O3545" i="3"/>
  <c r="P3545" i="3" s="1"/>
  <c r="O3546" i="3"/>
  <c r="P3546" i="3" s="1"/>
  <c r="O3547" i="3"/>
  <c r="P3547" i="3" s="1"/>
  <c r="O3548" i="3"/>
  <c r="P3548" i="3" s="1"/>
  <c r="O3549" i="3"/>
  <c r="P3549" i="3" s="1"/>
  <c r="O3550" i="3"/>
  <c r="P3550" i="3" s="1"/>
  <c r="O3551" i="3"/>
  <c r="P3551" i="3" s="1"/>
  <c r="O3552" i="3"/>
  <c r="P3552" i="3" s="1"/>
  <c r="O3553" i="3"/>
  <c r="P3553" i="3" s="1"/>
  <c r="O3554" i="3"/>
  <c r="P3554" i="3" s="1"/>
  <c r="O3555" i="3"/>
  <c r="P3555" i="3" s="1"/>
  <c r="O3556" i="3"/>
  <c r="P3556" i="3" s="1"/>
  <c r="O3557" i="3"/>
  <c r="P3557" i="3" s="1"/>
  <c r="O3558" i="3"/>
  <c r="P3558" i="3" s="1"/>
  <c r="O3559" i="3"/>
  <c r="P3559" i="3" s="1"/>
  <c r="O3560" i="3"/>
  <c r="P3560" i="3" s="1"/>
  <c r="O3561" i="3"/>
  <c r="P3561" i="3" s="1"/>
  <c r="O3562" i="3"/>
  <c r="P3562" i="3" s="1"/>
  <c r="O3563" i="3"/>
  <c r="P3563" i="3" s="1"/>
  <c r="O3564" i="3"/>
  <c r="P3564" i="3" s="1"/>
  <c r="O3565" i="3"/>
  <c r="P3565" i="3" s="1"/>
  <c r="O3566" i="3"/>
  <c r="P3566" i="3" s="1"/>
  <c r="O3567" i="3"/>
  <c r="P3567" i="3" s="1"/>
  <c r="O3568" i="3"/>
  <c r="P3568" i="3" s="1"/>
  <c r="O3569" i="3"/>
  <c r="P3569" i="3" s="1"/>
  <c r="O3570" i="3"/>
  <c r="P3570" i="3" s="1"/>
  <c r="O3571" i="3"/>
  <c r="P3571" i="3" s="1"/>
  <c r="O3572" i="3"/>
  <c r="P3572" i="3" s="1"/>
  <c r="O3573" i="3"/>
  <c r="P3573" i="3" s="1"/>
  <c r="O3574" i="3"/>
  <c r="P3574" i="3" s="1"/>
  <c r="O3575" i="3"/>
  <c r="P3575" i="3" s="1"/>
  <c r="O3576" i="3"/>
  <c r="P3576" i="3" s="1"/>
  <c r="O3577" i="3"/>
  <c r="P3577" i="3" s="1"/>
  <c r="O3578" i="3"/>
  <c r="P3578" i="3" s="1"/>
  <c r="O3579" i="3"/>
  <c r="P3579" i="3" s="1"/>
  <c r="O3580" i="3"/>
  <c r="P3580" i="3" s="1"/>
  <c r="O3581" i="3"/>
  <c r="P3581" i="3" s="1"/>
  <c r="O3582" i="3"/>
  <c r="P3582" i="3" s="1"/>
  <c r="O3583" i="3"/>
  <c r="P3583" i="3" s="1"/>
  <c r="O3584" i="3"/>
  <c r="P3584" i="3" s="1"/>
  <c r="O3585" i="3"/>
  <c r="P3585" i="3" s="1"/>
  <c r="O3586" i="3"/>
  <c r="P3586" i="3" s="1"/>
  <c r="O3587" i="3"/>
  <c r="P3587" i="3" s="1"/>
  <c r="O3588" i="3"/>
  <c r="P3588" i="3" s="1"/>
  <c r="O3589" i="3"/>
  <c r="P3589" i="3" s="1"/>
  <c r="O3590" i="3"/>
  <c r="P3590" i="3" s="1"/>
  <c r="O3591" i="3"/>
  <c r="P3591" i="3" s="1"/>
  <c r="O3592" i="3"/>
  <c r="P3592" i="3" s="1"/>
  <c r="O3593" i="3"/>
  <c r="P3593" i="3" s="1"/>
  <c r="O3594" i="3"/>
  <c r="P3594" i="3" s="1"/>
  <c r="O3595" i="3"/>
  <c r="P3595" i="3" s="1"/>
  <c r="O3596" i="3"/>
  <c r="P3596" i="3" s="1"/>
  <c r="O3597" i="3"/>
  <c r="P3597" i="3" s="1"/>
  <c r="O3598" i="3"/>
  <c r="P3598" i="3" s="1"/>
  <c r="O3599" i="3"/>
  <c r="P3599" i="3" s="1"/>
  <c r="O3600" i="3"/>
  <c r="P3600" i="3" s="1"/>
  <c r="O3601" i="3"/>
  <c r="P3601" i="3" s="1"/>
  <c r="O3602" i="3"/>
  <c r="P3602" i="3" s="1"/>
  <c r="O3603" i="3"/>
  <c r="P3603" i="3" s="1"/>
  <c r="O3604" i="3"/>
  <c r="P3604" i="3" s="1"/>
  <c r="O3605" i="3"/>
  <c r="P3605" i="3" s="1"/>
  <c r="O3606" i="3"/>
  <c r="P3606" i="3" s="1"/>
  <c r="O3607" i="3"/>
  <c r="P3607" i="3" s="1"/>
  <c r="O3608" i="3"/>
  <c r="P3608" i="3" s="1"/>
  <c r="O3609" i="3"/>
  <c r="P3609" i="3" s="1"/>
  <c r="O3610" i="3"/>
  <c r="P3610" i="3" s="1"/>
  <c r="O3611" i="3"/>
  <c r="P3611" i="3" s="1"/>
  <c r="O3612" i="3"/>
  <c r="P3612" i="3" s="1"/>
  <c r="O3613" i="3"/>
  <c r="P3613" i="3" s="1"/>
  <c r="O3614" i="3"/>
  <c r="P3614" i="3" s="1"/>
  <c r="O3615" i="3"/>
  <c r="P3615" i="3" s="1"/>
  <c r="O3616" i="3"/>
  <c r="P3616" i="3" s="1"/>
  <c r="O3617" i="3"/>
  <c r="P3617" i="3" s="1"/>
  <c r="O3618" i="3"/>
  <c r="P3618" i="3" s="1"/>
  <c r="O3619" i="3"/>
  <c r="P3619" i="3" s="1"/>
  <c r="O3620" i="3"/>
  <c r="P3620" i="3" s="1"/>
  <c r="O3621" i="3"/>
  <c r="P3621" i="3" s="1"/>
  <c r="O3622" i="3"/>
  <c r="P3622" i="3" s="1"/>
  <c r="O3623" i="3"/>
  <c r="P3623" i="3" s="1"/>
  <c r="O3624" i="3"/>
  <c r="P3624" i="3" s="1"/>
  <c r="O3625" i="3"/>
  <c r="P3625" i="3" s="1"/>
  <c r="O3626" i="3"/>
  <c r="P3626" i="3" s="1"/>
  <c r="O3627" i="3"/>
  <c r="P3627" i="3" s="1"/>
  <c r="O3628" i="3"/>
  <c r="P3628" i="3" s="1"/>
  <c r="O3629" i="3"/>
  <c r="P3629" i="3" s="1"/>
  <c r="O3630" i="3"/>
  <c r="P3630" i="3" s="1"/>
  <c r="O3631" i="3"/>
  <c r="P3631" i="3" s="1"/>
  <c r="O3632" i="3"/>
  <c r="P3632" i="3" s="1"/>
  <c r="O3633" i="3"/>
  <c r="P3633" i="3" s="1"/>
  <c r="O3634" i="3"/>
  <c r="P3634" i="3" s="1"/>
  <c r="O3635" i="3"/>
  <c r="P3635" i="3" s="1"/>
  <c r="O3636" i="3"/>
  <c r="P3636" i="3" s="1"/>
  <c r="O3637" i="3"/>
  <c r="P3637" i="3" s="1"/>
  <c r="O3638" i="3"/>
  <c r="P3638" i="3" s="1"/>
  <c r="O3639" i="3"/>
  <c r="P3639" i="3" s="1"/>
  <c r="O3640" i="3"/>
  <c r="P3640" i="3" s="1"/>
  <c r="O3641" i="3"/>
  <c r="P3641" i="3" s="1"/>
  <c r="O3642" i="3"/>
  <c r="P3642" i="3" s="1"/>
  <c r="O3643" i="3"/>
  <c r="P3643" i="3" s="1"/>
  <c r="O3644" i="3"/>
  <c r="P3644" i="3" s="1"/>
  <c r="O3645" i="3"/>
  <c r="P3645" i="3" s="1"/>
  <c r="O3646" i="3"/>
  <c r="P3646" i="3" s="1"/>
  <c r="O3647" i="3"/>
  <c r="P3647" i="3" s="1"/>
  <c r="O3648" i="3"/>
  <c r="P3648" i="3" s="1"/>
  <c r="O3649" i="3"/>
  <c r="P3649" i="3" s="1"/>
  <c r="O3650" i="3"/>
  <c r="P3650" i="3" s="1"/>
  <c r="O3651" i="3"/>
  <c r="P3651" i="3" s="1"/>
  <c r="O3652" i="3"/>
  <c r="P3652" i="3" s="1"/>
  <c r="O3653" i="3"/>
  <c r="P3653" i="3" s="1"/>
  <c r="O3654" i="3"/>
  <c r="P3654" i="3" s="1"/>
  <c r="O3655" i="3"/>
  <c r="P3655" i="3" s="1"/>
  <c r="O3656" i="3"/>
  <c r="P3656" i="3" s="1"/>
  <c r="O3657" i="3"/>
  <c r="P3657" i="3" s="1"/>
  <c r="O3658" i="3"/>
  <c r="P3658" i="3" s="1"/>
  <c r="O3659" i="3"/>
  <c r="P3659" i="3" s="1"/>
  <c r="O3660" i="3"/>
  <c r="P3660" i="3" s="1"/>
  <c r="O3661" i="3"/>
  <c r="P3661" i="3" s="1"/>
  <c r="O3662" i="3"/>
  <c r="P3662" i="3" s="1"/>
  <c r="O3663" i="3"/>
  <c r="P3663" i="3" s="1"/>
  <c r="O3664" i="3"/>
  <c r="P3664" i="3" s="1"/>
  <c r="O3665" i="3"/>
  <c r="P3665" i="3" s="1"/>
  <c r="O3666" i="3"/>
  <c r="P3666" i="3" s="1"/>
  <c r="O3667" i="3"/>
  <c r="P3667" i="3" s="1"/>
  <c r="O3668" i="3"/>
  <c r="P3668" i="3" s="1"/>
  <c r="O3669" i="3"/>
  <c r="P3669" i="3" s="1"/>
  <c r="O3670" i="3"/>
  <c r="P3670" i="3" s="1"/>
  <c r="O3671" i="3"/>
  <c r="P3671" i="3" s="1"/>
  <c r="O3672" i="3"/>
  <c r="P3672" i="3" s="1"/>
  <c r="O3673" i="3"/>
  <c r="P3673" i="3" s="1"/>
  <c r="O3674" i="3"/>
  <c r="P3674" i="3" s="1"/>
  <c r="O3675" i="3"/>
  <c r="P3675" i="3" s="1"/>
  <c r="O3676" i="3"/>
  <c r="P3676" i="3" s="1"/>
  <c r="O3677" i="3"/>
  <c r="P3677" i="3" s="1"/>
  <c r="O3678" i="3"/>
  <c r="P3678" i="3" s="1"/>
  <c r="O3679" i="3"/>
  <c r="P3679" i="3" s="1"/>
  <c r="O3680" i="3"/>
  <c r="P3680" i="3" s="1"/>
  <c r="O3681" i="3"/>
  <c r="P3681" i="3" s="1"/>
  <c r="O3682" i="3"/>
  <c r="P3682" i="3" s="1"/>
  <c r="O3683" i="3"/>
  <c r="P3683" i="3" s="1"/>
  <c r="O3684" i="3"/>
  <c r="P3684" i="3" s="1"/>
  <c r="O3685" i="3"/>
  <c r="P3685" i="3" s="1"/>
  <c r="O3686" i="3"/>
  <c r="P3686" i="3" s="1"/>
  <c r="O3687" i="3"/>
  <c r="P3687" i="3" s="1"/>
  <c r="O3688" i="3"/>
  <c r="P3688" i="3" s="1"/>
  <c r="O3689" i="3"/>
  <c r="P3689" i="3" s="1"/>
  <c r="O3690" i="3"/>
  <c r="P3690" i="3" s="1"/>
  <c r="O3691" i="3"/>
  <c r="P3691" i="3" s="1"/>
  <c r="O3692" i="3"/>
  <c r="P3692" i="3" s="1"/>
  <c r="O3693" i="3"/>
  <c r="P3693" i="3" s="1"/>
  <c r="O3694" i="3"/>
  <c r="P3694" i="3" s="1"/>
  <c r="O3695" i="3"/>
  <c r="P3695" i="3" s="1"/>
  <c r="O3696" i="3"/>
  <c r="P3696" i="3" s="1"/>
  <c r="O3697" i="3"/>
  <c r="P3697" i="3" s="1"/>
  <c r="O3698" i="3"/>
  <c r="P3698" i="3" s="1"/>
  <c r="O3699" i="3"/>
  <c r="P3699" i="3" s="1"/>
  <c r="O3700" i="3"/>
  <c r="P3700" i="3" s="1"/>
  <c r="O3701" i="3"/>
  <c r="P3701" i="3" s="1"/>
  <c r="O3702" i="3"/>
  <c r="P3702" i="3" s="1"/>
  <c r="O3703" i="3"/>
  <c r="P3703" i="3" s="1"/>
  <c r="O3704" i="3"/>
  <c r="P3704" i="3" s="1"/>
  <c r="O3705" i="3"/>
  <c r="P3705" i="3" s="1"/>
  <c r="O3706" i="3"/>
  <c r="P3706" i="3" s="1"/>
  <c r="O3707" i="3"/>
  <c r="P3707" i="3" s="1"/>
  <c r="O3708" i="3"/>
  <c r="P3708" i="3" s="1"/>
  <c r="O3709" i="3"/>
  <c r="P3709" i="3" s="1"/>
  <c r="O3710" i="3"/>
  <c r="P3710" i="3" s="1"/>
  <c r="O3711" i="3"/>
  <c r="P3711" i="3" s="1"/>
  <c r="O3712" i="3"/>
  <c r="P3712" i="3" s="1"/>
  <c r="O3713" i="3"/>
  <c r="P3713" i="3" s="1"/>
  <c r="O3714" i="3"/>
  <c r="P3714" i="3" s="1"/>
  <c r="O3715" i="3"/>
  <c r="P3715" i="3" s="1"/>
  <c r="O3716" i="3"/>
  <c r="P3716" i="3" s="1"/>
  <c r="O3717" i="3"/>
  <c r="P3717" i="3" s="1"/>
  <c r="O3718" i="3"/>
  <c r="P3718" i="3" s="1"/>
  <c r="O3719" i="3"/>
  <c r="P3719" i="3" s="1"/>
  <c r="O3720" i="3"/>
  <c r="P3720" i="3" s="1"/>
  <c r="O3721" i="3"/>
  <c r="P3721" i="3" s="1"/>
  <c r="O3722" i="3"/>
  <c r="P3722" i="3" s="1"/>
  <c r="O3723" i="3"/>
  <c r="P3723" i="3" s="1"/>
  <c r="O3724" i="3"/>
  <c r="P3724" i="3" s="1"/>
  <c r="O3725" i="3"/>
  <c r="P3725" i="3" s="1"/>
  <c r="O3726" i="3"/>
  <c r="P3726" i="3" s="1"/>
  <c r="O3727" i="3"/>
  <c r="P3727" i="3" s="1"/>
  <c r="O3728" i="3"/>
  <c r="P3728" i="3" s="1"/>
  <c r="O3729" i="3"/>
  <c r="P3729" i="3" s="1"/>
  <c r="O3730" i="3"/>
  <c r="P3730" i="3" s="1"/>
  <c r="O3731" i="3"/>
  <c r="P3731" i="3" s="1"/>
  <c r="O3732" i="3"/>
  <c r="P3732" i="3" s="1"/>
  <c r="O3733" i="3"/>
  <c r="P3733" i="3" s="1"/>
  <c r="O3734" i="3"/>
  <c r="P3734" i="3" s="1"/>
  <c r="O3735" i="3"/>
  <c r="P3735" i="3" s="1"/>
  <c r="O3736" i="3"/>
  <c r="P3736" i="3" s="1"/>
  <c r="O3737" i="3"/>
  <c r="P3737" i="3" s="1"/>
  <c r="O3738" i="3"/>
  <c r="P3738" i="3" s="1"/>
  <c r="O3739" i="3"/>
  <c r="P3739" i="3" s="1"/>
  <c r="O3740" i="3"/>
  <c r="P3740" i="3" s="1"/>
  <c r="O3741" i="3"/>
  <c r="P3741" i="3" s="1"/>
  <c r="O3742" i="3"/>
  <c r="P3742" i="3" s="1"/>
  <c r="O3743" i="3"/>
  <c r="P3743" i="3" s="1"/>
  <c r="O3744" i="3"/>
  <c r="P3744" i="3" s="1"/>
  <c r="O3745" i="3"/>
  <c r="P3745" i="3" s="1"/>
  <c r="O3746" i="3"/>
  <c r="P3746" i="3" s="1"/>
  <c r="O3747" i="3"/>
  <c r="P3747" i="3" s="1"/>
  <c r="O3748" i="3"/>
  <c r="P3748" i="3" s="1"/>
  <c r="O3749" i="3"/>
  <c r="P3749" i="3" s="1"/>
  <c r="O3750" i="3"/>
  <c r="P3750" i="3" s="1"/>
  <c r="O3751" i="3"/>
  <c r="P3751" i="3" s="1"/>
  <c r="O3752" i="3"/>
  <c r="P3752" i="3" s="1"/>
  <c r="O3753" i="3"/>
  <c r="P3753" i="3" s="1"/>
  <c r="O3754" i="3"/>
  <c r="P3754" i="3" s="1"/>
  <c r="O3755" i="3"/>
  <c r="P3755" i="3" s="1"/>
  <c r="O3756" i="3"/>
  <c r="P3756" i="3" s="1"/>
  <c r="O3757" i="3"/>
  <c r="P3757" i="3" s="1"/>
  <c r="O3758" i="3"/>
  <c r="P3758" i="3" s="1"/>
  <c r="O3759" i="3"/>
  <c r="P3759" i="3" s="1"/>
  <c r="O3760" i="3"/>
  <c r="P3760" i="3" s="1"/>
  <c r="O3761" i="3"/>
  <c r="P3761" i="3" s="1"/>
  <c r="O3762" i="3"/>
  <c r="P3762" i="3" s="1"/>
  <c r="O3763" i="3"/>
  <c r="P3763" i="3" s="1"/>
  <c r="O3764" i="3"/>
  <c r="P3764" i="3" s="1"/>
  <c r="O3765" i="3"/>
  <c r="P3765" i="3" s="1"/>
  <c r="O3766" i="3"/>
  <c r="P3766" i="3" s="1"/>
  <c r="O3767" i="3"/>
  <c r="P3767" i="3" s="1"/>
  <c r="O3768" i="3"/>
  <c r="P3768" i="3" s="1"/>
  <c r="O3769" i="3"/>
  <c r="P3769" i="3" s="1"/>
  <c r="O3770" i="3"/>
  <c r="P3770" i="3" s="1"/>
  <c r="O3771" i="3"/>
  <c r="P3771" i="3" s="1"/>
  <c r="O3772" i="3"/>
  <c r="P3772" i="3" s="1"/>
  <c r="O3773" i="3"/>
  <c r="P3773" i="3" s="1"/>
  <c r="O3774" i="3"/>
  <c r="P3774" i="3" s="1"/>
  <c r="O3775" i="3"/>
  <c r="P3775" i="3" s="1"/>
  <c r="O3776" i="3"/>
  <c r="P3776" i="3" s="1"/>
  <c r="O3777" i="3"/>
  <c r="P3777" i="3" s="1"/>
  <c r="O3778" i="3"/>
  <c r="P3778" i="3" s="1"/>
  <c r="O3779" i="3"/>
  <c r="P3779" i="3" s="1"/>
  <c r="O3780" i="3"/>
  <c r="P3780" i="3" s="1"/>
  <c r="O3781" i="3"/>
  <c r="P3781" i="3" s="1"/>
  <c r="O3782" i="3"/>
  <c r="P3782" i="3" s="1"/>
  <c r="O3783" i="3"/>
  <c r="P3783" i="3" s="1"/>
  <c r="O3784" i="3"/>
  <c r="P3784" i="3" s="1"/>
  <c r="O3785" i="3"/>
  <c r="P3785" i="3" s="1"/>
  <c r="O3786" i="3"/>
  <c r="P3786" i="3" s="1"/>
  <c r="O3787" i="3"/>
  <c r="P3787" i="3" s="1"/>
  <c r="O3788" i="3"/>
  <c r="P3788" i="3" s="1"/>
  <c r="O3789" i="3"/>
  <c r="P3789" i="3" s="1"/>
  <c r="O3790" i="3"/>
  <c r="P3790" i="3" s="1"/>
  <c r="O3791" i="3"/>
  <c r="P3791" i="3" s="1"/>
  <c r="O3792" i="3"/>
  <c r="P3792" i="3" s="1"/>
  <c r="O3793" i="3"/>
  <c r="P3793" i="3" s="1"/>
  <c r="O3794" i="3"/>
  <c r="P3794" i="3" s="1"/>
  <c r="O3795" i="3"/>
  <c r="P3795" i="3" s="1"/>
  <c r="O3796" i="3"/>
  <c r="P3796" i="3" s="1"/>
  <c r="O3797" i="3"/>
  <c r="P3797" i="3" s="1"/>
  <c r="O3798" i="3"/>
  <c r="P3798" i="3" s="1"/>
  <c r="O3799" i="3"/>
  <c r="P3799" i="3" s="1"/>
  <c r="O3800" i="3"/>
  <c r="P3800" i="3" s="1"/>
  <c r="O3801" i="3"/>
  <c r="P3801" i="3" s="1"/>
  <c r="O3802" i="3"/>
  <c r="P3802" i="3" s="1"/>
  <c r="O3803" i="3"/>
  <c r="P3803" i="3" s="1"/>
  <c r="O3804" i="3"/>
  <c r="P3804" i="3" s="1"/>
  <c r="O3805" i="3"/>
  <c r="P3805" i="3" s="1"/>
  <c r="O3806" i="3"/>
  <c r="P3806" i="3" s="1"/>
  <c r="O3807" i="3"/>
  <c r="P3807" i="3" s="1"/>
  <c r="O3808" i="3"/>
  <c r="P3808" i="3" s="1"/>
  <c r="O3809" i="3"/>
  <c r="P3809" i="3" s="1"/>
  <c r="O3810" i="3"/>
  <c r="P3810" i="3" s="1"/>
  <c r="O3811" i="3"/>
  <c r="P3811" i="3" s="1"/>
  <c r="O3812" i="3"/>
  <c r="P3812" i="3" s="1"/>
  <c r="O3813" i="3"/>
  <c r="P3813" i="3" s="1"/>
  <c r="O3814" i="3"/>
  <c r="P3814" i="3" s="1"/>
  <c r="O3815" i="3"/>
  <c r="P3815" i="3" s="1"/>
  <c r="O3816" i="3"/>
  <c r="P3816" i="3" s="1"/>
  <c r="O3817" i="3"/>
  <c r="P3817" i="3" s="1"/>
  <c r="O3818" i="3"/>
  <c r="P3818" i="3" s="1"/>
  <c r="O3819" i="3"/>
  <c r="P3819" i="3" s="1"/>
  <c r="O3820" i="3"/>
  <c r="P3820" i="3" s="1"/>
  <c r="O3821" i="3"/>
  <c r="P3821" i="3" s="1"/>
  <c r="O3822" i="3"/>
  <c r="P3822" i="3" s="1"/>
  <c r="O3823" i="3"/>
  <c r="P3823" i="3" s="1"/>
  <c r="O3824" i="3"/>
  <c r="P3824" i="3" s="1"/>
  <c r="O3825" i="3"/>
  <c r="P3825" i="3" s="1"/>
  <c r="O3826" i="3"/>
  <c r="P3826" i="3" s="1"/>
  <c r="O3827" i="3"/>
  <c r="P3827" i="3" s="1"/>
  <c r="O3828" i="3"/>
  <c r="P3828" i="3" s="1"/>
  <c r="O3829" i="3"/>
  <c r="P3829" i="3" s="1"/>
  <c r="O3830" i="3"/>
  <c r="P3830" i="3" s="1"/>
  <c r="O3831" i="3"/>
  <c r="P3831" i="3" s="1"/>
  <c r="O3832" i="3"/>
  <c r="P3832" i="3" s="1"/>
  <c r="O3833" i="3"/>
  <c r="P3833" i="3" s="1"/>
  <c r="O3834" i="3"/>
  <c r="P3834" i="3" s="1"/>
  <c r="O3835" i="3"/>
  <c r="P3835" i="3" s="1"/>
  <c r="O3836" i="3"/>
  <c r="P3836" i="3" s="1"/>
  <c r="O3837" i="3"/>
  <c r="P3837" i="3" s="1"/>
  <c r="O3838" i="3"/>
  <c r="P3838" i="3" s="1"/>
  <c r="O3839" i="3"/>
  <c r="P3839" i="3" s="1"/>
  <c r="O3840" i="3"/>
  <c r="P3840" i="3" s="1"/>
  <c r="O3841" i="3"/>
  <c r="P3841" i="3" s="1"/>
  <c r="O3842" i="3"/>
  <c r="P3842" i="3" s="1"/>
  <c r="O3843" i="3"/>
  <c r="P3843" i="3" s="1"/>
  <c r="O3844" i="3"/>
  <c r="P3844" i="3" s="1"/>
  <c r="O3845" i="3"/>
  <c r="P3845" i="3" s="1"/>
  <c r="O3846" i="3"/>
  <c r="P3846" i="3" s="1"/>
  <c r="O3847" i="3"/>
  <c r="P3847" i="3" s="1"/>
  <c r="O3848" i="3"/>
  <c r="P3848" i="3" s="1"/>
  <c r="O3849" i="3"/>
  <c r="P3849" i="3" s="1"/>
  <c r="O3850" i="3"/>
  <c r="P3850" i="3" s="1"/>
  <c r="O3851" i="3"/>
  <c r="P3851" i="3" s="1"/>
  <c r="O3852" i="3"/>
  <c r="P3852" i="3" s="1"/>
  <c r="O3853" i="3"/>
  <c r="P3853" i="3" s="1"/>
  <c r="O3854" i="3"/>
  <c r="P3854" i="3" s="1"/>
  <c r="O3855" i="3"/>
  <c r="P3855" i="3" s="1"/>
  <c r="O3856" i="3"/>
  <c r="P3856" i="3" s="1"/>
  <c r="O3857" i="3"/>
  <c r="P3857" i="3" s="1"/>
  <c r="O3858" i="3"/>
  <c r="P3858" i="3" s="1"/>
  <c r="O3859" i="3"/>
  <c r="P3859" i="3" s="1"/>
  <c r="O3860" i="3"/>
  <c r="P3860" i="3" s="1"/>
  <c r="O3861" i="3"/>
  <c r="P3861" i="3" s="1"/>
  <c r="O3862" i="3"/>
  <c r="P3862" i="3" s="1"/>
  <c r="O3863" i="3"/>
  <c r="P3863" i="3" s="1"/>
  <c r="O3864" i="3"/>
  <c r="P3864" i="3" s="1"/>
  <c r="O3865" i="3"/>
  <c r="P3865" i="3" s="1"/>
  <c r="O3866" i="3"/>
  <c r="P3866" i="3" s="1"/>
  <c r="O3867" i="3"/>
  <c r="P3867" i="3" s="1"/>
  <c r="O3868" i="3"/>
  <c r="P3868" i="3" s="1"/>
  <c r="O3869" i="3"/>
  <c r="P3869" i="3" s="1"/>
  <c r="O3870" i="3"/>
  <c r="P3870" i="3" s="1"/>
  <c r="O3871" i="3"/>
  <c r="P3871" i="3" s="1"/>
  <c r="O3872" i="3"/>
  <c r="P3872" i="3" s="1"/>
  <c r="O3873" i="3"/>
  <c r="P3873" i="3" s="1"/>
  <c r="O3874" i="3"/>
  <c r="P3874" i="3" s="1"/>
  <c r="O3875" i="3"/>
  <c r="P3875" i="3" s="1"/>
  <c r="O3876" i="3"/>
  <c r="P3876" i="3" s="1"/>
  <c r="O3877" i="3"/>
  <c r="P3877" i="3" s="1"/>
  <c r="O3878" i="3"/>
  <c r="P3878" i="3" s="1"/>
  <c r="O3879" i="3"/>
  <c r="P3879" i="3" s="1"/>
  <c r="O3880" i="3"/>
  <c r="P3880" i="3" s="1"/>
  <c r="O3881" i="3"/>
  <c r="P3881" i="3" s="1"/>
  <c r="O3882" i="3"/>
  <c r="P3882" i="3" s="1"/>
  <c r="O3883" i="3"/>
  <c r="P3883" i="3" s="1"/>
  <c r="O3884" i="3"/>
  <c r="P3884" i="3" s="1"/>
  <c r="O3885" i="3"/>
  <c r="P3885" i="3" s="1"/>
  <c r="O3886" i="3"/>
  <c r="P3886" i="3" s="1"/>
  <c r="O3887" i="3"/>
  <c r="P3887" i="3" s="1"/>
  <c r="O3888" i="3"/>
  <c r="P3888" i="3" s="1"/>
  <c r="O3889" i="3"/>
  <c r="P3889" i="3" s="1"/>
  <c r="O3890" i="3"/>
  <c r="P3890" i="3" s="1"/>
  <c r="O3891" i="3"/>
  <c r="P3891" i="3" s="1"/>
  <c r="O3892" i="3"/>
  <c r="P3892" i="3" s="1"/>
  <c r="O3893" i="3"/>
  <c r="P3893" i="3" s="1"/>
  <c r="O3894" i="3"/>
  <c r="P3894" i="3" s="1"/>
  <c r="O3895" i="3"/>
  <c r="P3895" i="3" s="1"/>
  <c r="O3896" i="3"/>
  <c r="P3896" i="3" s="1"/>
  <c r="O3897" i="3"/>
  <c r="P3897" i="3" s="1"/>
  <c r="O3898" i="3"/>
  <c r="P3898" i="3" s="1"/>
  <c r="O3899" i="3"/>
  <c r="P3899" i="3" s="1"/>
  <c r="O3900" i="3"/>
  <c r="P3900" i="3" s="1"/>
  <c r="O3901" i="3"/>
  <c r="P3901" i="3" s="1"/>
  <c r="O3902" i="3"/>
  <c r="P3902" i="3" s="1"/>
  <c r="O3903" i="3"/>
  <c r="P3903" i="3" s="1"/>
  <c r="O3904" i="3"/>
  <c r="P3904" i="3" s="1"/>
  <c r="O3905" i="3"/>
  <c r="P3905" i="3" s="1"/>
  <c r="O3906" i="3"/>
  <c r="P3906" i="3" s="1"/>
  <c r="O3907" i="3"/>
  <c r="P3907" i="3" s="1"/>
  <c r="O3908" i="3"/>
  <c r="P3908" i="3" s="1"/>
  <c r="O3909" i="3"/>
  <c r="P3909" i="3" s="1"/>
  <c r="O3910" i="3"/>
  <c r="P3910" i="3" s="1"/>
  <c r="O3911" i="3"/>
  <c r="P3911" i="3" s="1"/>
  <c r="O3912" i="3"/>
  <c r="P3912" i="3" s="1"/>
  <c r="O3913" i="3"/>
  <c r="P3913" i="3" s="1"/>
  <c r="O3914" i="3"/>
  <c r="P3914" i="3" s="1"/>
  <c r="O3915" i="3"/>
  <c r="P3915" i="3" s="1"/>
  <c r="O3916" i="3"/>
  <c r="P3916" i="3" s="1"/>
  <c r="O3917" i="3"/>
  <c r="P3917" i="3" s="1"/>
  <c r="O3918" i="3"/>
  <c r="P3918" i="3" s="1"/>
  <c r="O3919" i="3"/>
  <c r="P3919" i="3" s="1"/>
  <c r="O3920" i="3"/>
  <c r="P3920" i="3" s="1"/>
  <c r="O3921" i="3"/>
  <c r="P3921" i="3" s="1"/>
  <c r="O3922" i="3"/>
  <c r="P3922" i="3" s="1"/>
  <c r="O3923" i="3"/>
  <c r="P3923" i="3" s="1"/>
  <c r="O3924" i="3"/>
  <c r="P3924" i="3" s="1"/>
  <c r="O3925" i="3"/>
  <c r="P3925" i="3" s="1"/>
  <c r="O3926" i="3"/>
  <c r="P3926" i="3" s="1"/>
  <c r="O3927" i="3"/>
  <c r="P3927" i="3" s="1"/>
  <c r="O3928" i="3"/>
  <c r="P3928" i="3" s="1"/>
  <c r="O3929" i="3"/>
  <c r="P3929" i="3" s="1"/>
  <c r="O3930" i="3"/>
  <c r="P3930" i="3" s="1"/>
  <c r="O3931" i="3"/>
  <c r="P3931" i="3" s="1"/>
  <c r="O3932" i="3"/>
  <c r="P3932" i="3" s="1"/>
  <c r="O3933" i="3"/>
  <c r="P3933" i="3" s="1"/>
  <c r="O3934" i="3"/>
  <c r="P3934" i="3" s="1"/>
  <c r="O3935" i="3"/>
  <c r="P3935" i="3" s="1"/>
  <c r="O3936" i="3"/>
  <c r="P3936" i="3" s="1"/>
  <c r="O3937" i="3"/>
  <c r="P3937" i="3" s="1"/>
  <c r="O3938" i="3"/>
  <c r="P3938" i="3" s="1"/>
  <c r="O3939" i="3"/>
  <c r="P3939" i="3" s="1"/>
  <c r="O3940" i="3"/>
  <c r="P3940" i="3" s="1"/>
  <c r="O3941" i="3"/>
  <c r="P3941" i="3" s="1"/>
  <c r="O3942" i="3"/>
  <c r="P3942" i="3" s="1"/>
  <c r="O3943" i="3"/>
  <c r="P3943" i="3" s="1"/>
  <c r="O3944" i="3"/>
  <c r="P3944" i="3" s="1"/>
  <c r="O3945" i="3"/>
  <c r="P3945" i="3" s="1"/>
  <c r="O3946" i="3"/>
  <c r="P3946" i="3" s="1"/>
  <c r="O3947" i="3"/>
  <c r="P3947" i="3" s="1"/>
  <c r="O3948" i="3"/>
  <c r="P3948" i="3" s="1"/>
  <c r="O3949" i="3"/>
  <c r="P3949" i="3" s="1"/>
  <c r="O3950" i="3"/>
  <c r="P3950" i="3" s="1"/>
  <c r="O3951" i="3"/>
  <c r="P3951" i="3" s="1"/>
  <c r="O3952" i="3"/>
  <c r="P3952" i="3" s="1"/>
  <c r="O3953" i="3"/>
  <c r="P3953" i="3" s="1"/>
  <c r="O3954" i="3"/>
  <c r="P3954" i="3" s="1"/>
  <c r="O3955" i="3"/>
  <c r="P3955" i="3" s="1"/>
  <c r="O3956" i="3"/>
  <c r="P3956" i="3" s="1"/>
  <c r="O3957" i="3"/>
  <c r="P3957" i="3" s="1"/>
  <c r="O3958" i="3"/>
  <c r="P3958" i="3" s="1"/>
  <c r="O3959" i="3"/>
  <c r="P3959" i="3" s="1"/>
  <c r="O3960" i="3"/>
  <c r="P3960" i="3" s="1"/>
  <c r="O3961" i="3"/>
  <c r="P3961" i="3" s="1"/>
  <c r="O3962" i="3"/>
  <c r="P3962" i="3" s="1"/>
  <c r="O3963" i="3"/>
  <c r="P3963" i="3" s="1"/>
  <c r="O3964" i="3"/>
  <c r="P3964" i="3" s="1"/>
  <c r="O3965" i="3"/>
  <c r="P3965" i="3" s="1"/>
  <c r="O3966" i="3"/>
  <c r="P3966" i="3" s="1"/>
  <c r="O3967" i="3"/>
  <c r="P3967" i="3" s="1"/>
  <c r="O3968" i="3"/>
  <c r="P3968" i="3" s="1"/>
  <c r="O3969" i="3"/>
  <c r="P3969" i="3" s="1"/>
  <c r="O3970" i="3"/>
  <c r="P3970" i="3" s="1"/>
  <c r="O3971" i="3"/>
  <c r="P3971" i="3" s="1"/>
  <c r="O3972" i="3"/>
  <c r="P3972" i="3" s="1"/>
  <c r="O3973" i="3"/>
  <c r="P3973" i="3" s="1"/>
  <c r="O3974" i="3"/>
  <c r="P3974" i="3" s="1"/>
  <c r="O3975" i="3"/>
  <c r="P3975" i="3" s="1"/>
  <c r="O3976" i="3"/>
  <c r="P3976" i="3" s="1"/>
  <c r="O3977" i="3"/>
  <c r="P3977" i="3" s="1"/>
  <c r="O3978" i="3"/>
  <c r="P3978" i="3" s="1"/>
  <c r="O3979" i="3"/>
  <c r="P3979" i="3" s="1"/>
  <c r="O3980" i="3"/>
  <c r="P3980" i="3" s="1"/>
  <c r="O3981" i="3"/>
  <c r="P3981" i="3" s="1"/>
  <c r="O3982" i="3"/>
  <c r="P3982" i="3" s="1"/>
  <c r="O3983" i="3"/>
  <c r="P3983" i="3" s="1"/>
  <c r="O3984" i="3"/>
  <c r="P3984" i="3" s="1"/>
  <c r="O3985" i="3"/>
  <c r="P3985" i="3" s="1"/>
  <c r="O3986" i="3"/>
  <c r="P3986" i="3" s="1"/>
  <c r="O3987" i="3"/>
  <c r="P3987" i="3" s="1"/>
  <c r="O3988" i="3"/>
  <c r="P3988" i="3" s="1"/>
  <c r="O3989" i="3"/>
  <c r="P3989" i="3" s="1"/>
  <c r="O3990" i="3"/>
  <c r="P3990" i="3" s="1"/>
  <c r="O3991" i="3"/>
  <c r="P3991" i="3" s="1"/>
  <c r="O3992" i="3"/>
  <c r="P3992" i="3" s="1"/>
  <c r="O3993" i="3"/>
  <c r="P3993" i="3" s="1"/>
  <c r="O3994" i="3"/>
  <c r="P3994" i="3" s="1"/>
  <c r="O3995" i="3"/>
  <c r="P3995" i="3" s="1"/>
  <c r="O3996" i="3"/>
  <c r="P3996" i="3" s="1"/>
  <c r="O3997" i="3"/>
  <c r="P3997" i="3" s="1"/>
  <c r="O3998" i="3"/>
  <c r="P3998" i="3" s="1"/>
  <c r="O3999" i="3"/>
  <c r="P3999" i="3" s="1"/>
  <c r="O4000" i="3"/>
  <c r="P4000" i="3" s="1"/>
  <c r="O4001" i="3"/>
  <c r="P4001" i="3" s="1"/>
  <c r="O4002" i="3"/>
  <c r="P4002" i="3" s="1"/>
  <c r="O4003" i="3"/>
  <c r="P4003" i="3" s="1"/>
  <c r="O4004" i="3"/>
  <c r="P4004" i="3" s="1"/>
  <c r="O4005" i="3"/>
  <c r="P4005" i="3" s="1"/>
  <c r="O4006" i="3"/>
  <c r="P4006" i="3" s="1"/>
  <c r="O4007" i="3"/>
  <c r="P4007" i="3" s="1"/>
  <c r="O4008" i="3"/>
  <c r="P4008" i="3" s="1"/>
  <c r="O4009" i="3"/>
  <c r="P4009" i="3" s="1"/>
  <c r="O4010" i="3"/>
  <c r="P4010" i="3" s="1"/>
  <c r="O4011" i="3"/>
  <c r="P4011" i="3" s="1"/>
  <c r="O4012" i="3"/>
  <c r="P4012" i="3" s="1"/>
  <c r="O4013" i="3"/>
  <c r="P4013" i="3" s="1"/>
  <c r="O4014" i="3"/>
  <c r="P4014" i="3" s="1"/>
  <c r="O4015" i="3"/>
  <c r="P4015" i="3" s="1"/>
  <c r="O4016" i="3"/>
  <c r="P4016" i="3" s="1"/>
  <c r="O4017" i="3"/>
  <c r="P4017" i="3" s="1"/>
  <c r="O4018" i="3"/>
  <c r="P4018" i="3" s="1"/>
  <c r="O4019" i="3"/>
  <c r="P4019" i="3" s="1"/>
  <c r="O4020" i="3"/>
  <c r="P4020" i="3" s="1"/>
  <c r="O4021" i="3"/>
  <c r="P4021" i="3" s="1"/>
  <c r="O4022" i="3"/>
  <c r="P4022" i="3" s="1"/>
  <c r="O4023" i="3"/>
  <c r="P4023" i="3" s="1"/>
  <c r="O4024" i="3"/>
  <c r="P4024" i="3" s="1"/>
  <c r="O4025" i="3"/>
  <c r="P4025" i="3" s="1"/>
  <c r="O4026" i="3"/>
  <c r="P4026" i="3" s="1"/>
  <c r="O4027" i="3"/>
  <c r="P4027" i="3" s="1"/>
  <c r="O4028" i="3"/>
  <c r="P4028" i="3" s="1"/>
  <c r="O4029" i="3"/>
  <c r="P4029" i="3" s="1"/>
  <c r="O4030" i="3"/>
  <c r="P4030" i="3" s="1"/>
  <c r="O4031" i="3"/>
  <c r="P4031" i="3" s="1"/>
  <c r="O4032" i="3"/>
  <c r="P4032" i="3" s="1"/>
  <c r="O4033" i="3"/>
  <c r="P4033" i="3" s="1"/>
  <c r="O4034" i="3"/>
  <c r="P4034" i="3" s="1"/>
  <c r="O4035" i="3"/>
  <c r="P4035" i="3" s="1"/>
  <c r="O4036" i="3"/>
  <c r="P4036" i="3" s="1"/>
  <c r="O4037" i="3"/>
  <c r="P4037" i="3" s="1"/>
  <c r="O4038" i="3"/>
  <c r="P4038" i="3" s="1"/>
  <c r="O4039" i="3"/>
  <c r="P4039" i="3" s="1"/>
  <c r="O4040" i="3"/>
  <c r="P4040" i="3" s="1"/>
  <c r="O4041" i="3"/>
  <c r="P4041" i="3" s="1"/>
  <c r="O4042" i="3"/>
  <c r="P4042" i="3" s="1"/>
  <c r="O4043" i="3"/>
  <c r="P4043" i="3" s="1"/>
  <c r="O4044" i="3"/>
  <c r="P4044" i="3" s="1"/>
  <c r="O4045" i="3"/>
  <c r="P4045" i="3" s="1"/>
  <c r="O4046" i="3"/>
  <c r="P4046" i="3" s="1"/>
  <c r="O4047" i="3"/>
  <c r="P4047" i="3" s="1"/>
  <c r="O4048" i="3"/>
  <c r="P4048" i="3" s="1"/>
  <c r="O4049" i="3"/>
  <c r="P4049" i="3" s="1"/>
  <c r="O4050" i="3"/>
  <c r="P4050" i="3" s="1"/>
  <c r="O4051" i="3"/>
  <c r="P4051" i="3" s="1"/>
  <c r="O4052" i="3"/>
  <c r="P4052" i="3" s="1"/>
  <c r="O4053" i="3"/>
  <c r="P4053" i="3" s="1"/>
  <c r="O4054" i="3"/>
  <c r="P4054" i="3" s="1"/>
  <c r="O4055" i="3"/>
  <c r="P4055" i="3" s="1"/>
  <c r="O4056" i="3"/>
  <c r="P4056" i="3" s="1"/>
  <c r="O4057" i="3"/>
  <c r="P4057" i="3" s="1"/>
  <c r="O4058" i="3"/>
  <c r="P4058" i="3" s="1"/>
  <c r="O4059" i="3"/>
  <c r="P4059" i="3" s="1"/>
  <c r="O4060" i="3"/>
  <c r="P4060" i="3" s="1"/>
  <c r="O4061" i="3"/>
  <c r="P4061" i="3" s="1"/>
  <c r="O4062" i="3"/>
  <c r="P4062" i="3" s="1"/>
  <c r="O4063" i="3"/>
  <c r="P4063" i="3" s="1"/>
  <c r="O4064" i="3"/>
  <c r="P4064" i="3" s="1"/>
  <c r="O4065" i="3"/>
  <c r="P4065" i="3" s="1"/>
  <c r="O4066" i="3"/>
  <c r="P4066" i="3" s="1"/>
  <c r="O4067" i="3"/>
  <c r="P4067" i="3" s="1"/>
  <c r="O4068" i="3"/>
  <c r="P4068" i="3" s="1"/>
  <c r="O4069" i="3"/>
  <c r="P4069" i="3" s="1"/>
  <c r="O4070" i="3"/>
  <c r="P4070" i="3" s="1"/>
  <c r="O4071" i="3"/>
  <c r="P4071" i="3" s="1"/>
  <c r="O4072" i="3"/>
  <c r="P4072" i="3" s="1"/>
  <c r="O4073" i="3"/>
  <c r="P4073" i="3" s="1"/>
  <c r="O4074" i="3"/>
  <c r="P4074" i="3" s="1"/>
  <c r="O4075" i="3"/>
  <c r="P4075" i="3" s="1"/>
  <c r="O4076" i="3"/>
  <c r="P4076" i="3" s="1"/>
  <c r="O4077" i="3"/>
  <c r="P4077" i="3" s="1"/>
  <c r="O4078" i="3"/>
  <c r="P4078" i="3" s="1"/>
  <c r="O4079" i="3"/>
  <c r="P4079" i="3" s="1"/>
  <c r="O4080" i="3"/>
  <c r="P4080" i="3" s="1"/>
  <c r="O4081" i="3"/>
  <c r="P4081" i="3" s="1"/>
  <c r="O4082" i="3"/>
  <c r="P4082" i="3" s="1"/>
  <c r="O4083" i="3"/>
  <c r="P4083" i="3" s="1"/>
  <c r="O4084" i="3"/>
  <c r="P4084" i="3" s="1"/>
  <c r="O4085" i="3"/>
  <c r="P4085" i="3" s="1"/>
  <c r="O4086" i="3"/>
  <c r="P4086" i="3" s="1"/>
  <c r="O4087" i="3"/>
  <c r="P4087" i="3" s="1"/>
  <c r="O4088" i="3"/>
  <c r="P4088" i="3" s="1"/>
  <c r="O4089" i="3"/>
  <c r="P4089" i="3" s="1"/>
  <c r="O4090" i="3"/>
  <c r="P4090" i="3" s="1"/>
  <c r="O4091" i="3"/>
  <c r="P4091" i="3" s="1"/>
  <c r="O4092" i="3"/>
  <c r="P4092" i="3" s="1"/>
  <c r="O4093" i="3"/>
  <c r="P4093" i="3" s="1"/>
  <c r="O4094" i="3"/>
  <c r="P4094" i="3" s="1"/>
  <c r="O4095" i="3"/>
  <c r="P4095" i="3" s="1"/>
  <c r="O4096" i="3"/>
  <c r="P4096" i="3" s="1"/>
  <c r="O4097" i="3"/>
  <c r="P4097" i="3" s="1"/>
  <c r="O4098" i="3"/>
  <c r="P4098" i="3" s="1"/>
  <c r="O4099" i="3"/>
  <c r="P4099" i="3" s="1"/>
  <c r="O4100" i="3"/>
  <c r="P4100" i="3" s="1"/>
  <c r="O4101" i="3"/>
  <c r="P4101" i="3" s="1"/>
  <c r="O4102" i="3"/>
  <c r="P4102" i="3" s="1"/>
  <c r="O4103" i="3"/>
  <c r="P4103" i="3" s="1"/>
  <c r="O4104" i="3"/>
  <c r="P4104" i="3" s="1"/>
  <c r="O4105" i="3"/>
  <c r="P4105" i="3" s="1"/>
  <c r="O4106" i="3"/>
  <c r="P4106" i="3" s="1"/>
  <c r="O4107" i="3"/>
  <c r="P4107" i="3" s="1"/>
  <c r="O4108" i="3"/>
  <c r="P4108" i="3" s="1"/>
  <c r="O4109" i="3"/>
  <c r="P4109" i="3" s="1"/>
  <c r="O4110" i="3"/>
  <c r="P4110" i="3" s="1"/>
  <c r="O4111" i="3"/>
  <c r="P4111" i="3" s="1"/>
  <c r="O4112" i="3"/>
  <c r="P4112" i="3" s="1"/>
  <c r="O4113" i="3"/>
  <c r="P4113" i="3" s="1"/>
  <c r="O4114" i="3"/>
  <c r="P4114" i="3" s="1"/>
  <c r="O4115" i="3"/>
  <c r="P4115" i="3" s="1"/>
  <c r="O4116" i="3"/>
  <c r="P4116" i="3" s="1"/>
  <c r="O4117" i="3"/>
  <c r="P4117" i="3" s="1"/>
  <c r="O4118" i="3"/>
  <c r="P4118" i="3" s="1"/>
  <c r="O4119" i="3"/>
  <c r="P4119" i="3" s="1"/>
  <c r="O4120" i="3"/>
  <c r="P4120" i="3" s="1"/>
  <c r="O4121" i="3"/>
  <c r="P4121" i="3" s="1"/>
  <c r="O4122" i="3"/>
  <c r="P4122" i="3" s="1"/>
  <c r="O4123" i="3"/>
  <c r="P4123" i="3" s="1"/>
  <c r="O4124" i="3"/>
  <c r="P4124" i="3" s="1"/>
  <c r="O4125" i="3"/>
  <c r="P4125" i="3" s="1"/>
  <c r="O4126" i="3"/>
  <c r="P4126" i="3" s="1"/>
  <c r="O4127" i="3"/>
  <c r="P4127" i="3" s="1"/>
  <c r="O4128" i="3"/>
  <c r="P4128" i="3" s="1"/>
  <c r="O4129" i="3"/>
  <c r="P4129" i="3" s="1"/>
  <c r="O4130" i="3"/>
  <c r="P4130" i="3" s="1"/>
  <c r="O4131" i="3"/>
  <c r="P4131" i="3" s="1"/>
  <c r="O4132" i="3"/>
  <c r="P4132" i="3" s="1"/>
  <c r="O4133" i="3"/>
  <c r="P4133" i="3" s="1"/>
  <c r="O4134" i="3"/>
  <c r="P4134" i="3" s="1"/>
  <c r="O4135" i="3"/>
  <c r="P4135" i="3" s="1"/>
  <c r="O4136" i="3"/>
  <c r="P4136" i="3" s="1"/>
  <c r="O4137" i="3"/>
  <c r="P4137" i="3" s="1"/>
  <c r="O4138" i="3"/>
  <c r="P4138" i="3" s="1"/>
  <c r="O4139" i="3"/>
  <c r="P4139" i="3" s="1"/>
  <c r="O4140" i="3"/>
  <c r="P4140" i="3" s="1"/>
  <c r="O4141" i="3"/>
  <c r="P4141" i="3" s="1"/>
  <c r="O4142" i="3"/>
  <c r="P4142" i="3" s="1"/>
  <c r="O4143" i="3"/>
  <c r="P4143" i="3" s="1"/>
  <c r="O4144" i="3"/>
  <c r="P4144" i="3" s="1"/>
  <c r="O4145" i="3"/>
  <c r="P4145" i="3" s="1"/>
  <c r="O4146" i="3"/>
  <c r="P4146" i="3" s="1"/>
  <c r="O4147" i="3"/>
  <c r="P4147" i="3" s="1"/>
  <c r="O4148" i="3"/>
  <c r="P4148" i="3" s="1"/>
  <c r="O4149" i="3"/>
  <c r="P4149" i="3" s="1"/>
  <c r="O4150" i="3"/>
  <c r="P4150" i="3" s="1"/>
  <c r="O4151" i="3"/>
  <c r="P4151" i="3" s="1"/>
  <c r="O4152" i="3"/>
  <c r="P4152" i="3" s="1"/>
  <c r="O4153" i="3"/>
  <c r="P4153" i="3" s="1"/>
  <c r="O4154" i="3"/>
  <c r="P4154" i="3" s="1"/>
  <c r="O4155" i="3"/>
  <c r="P4155" i="3" s="1"/>
  <c r="O4156" i="3"/>
  <c r="P4156" i="3" s="1"/>
  <c r="O4157" i="3"/>
  <c r="P4157" i="3" s="1"/>
  <c r="O4158" i="3"/>
  <c r="P4158" i="3" s="1"/>
  <c r="O4159" i="3"/>
  <c r="P4159" i="3" s="1"/>
  <c r="O4160" i="3"/>
  <c r="P4160" i="3" s="1"/>
  <c r="O4161" i="3"/>
  <c r="P4161" i="3" s="1"/>
  <c r="O4162" i="3"/>
  <c r="P4162" i="3" s="1"/>
  <c r="O4163" i="3"/>
  <c r="P4163" i="3" s="1"/>
  <c r="O4164" i="3"/>
  <c r="P4164" i="3" s="1"/>
  <c r="O4165" i="3"/>
  <c r="P4165" i="3" s="1"/>
  <c r="O4166" i="3"/>
  <c r="P4166" i="3" s="1"/>
  <c r="O4167" i="3"/>
  <c r="P4167" i="3" s="1"/>
  <c r="O4168" i="3"/>
  <c r="P4168" i="3" s="1"/>
  <c r="O4169" i="3"/>
  <c r="P4169" i="3" s="1"/>
  <c r="O4170" i="3"/>
  <c r="P4170" i="3" s="1"/>
  <c r="O4171" i="3"/>
  <c r="P4171" i="3" s="1"/>
  <c r="O4172" i="3"/>
  <c r="P4172" i="3" s="1"/>
  <c r="O4173" i="3"/>
  <c r="P4173" i="3" s="1"/>
  <c r="O4174" i="3"/>
  <c r="P4174" i="3" s="1"/>
  <c r="O4175" i="3"/>
  <c r="P4175" i="3" s="1"/>
  <c r="O4176" i="3"/>
  <c r="P4176" i="3" s="1"/>
  <c r="O4177" i="3"/>
  <c r="P4177" i="3" s="1"/>
  <c r="O4178" i="3"/>
  <c r="P4178" i="3" s="1"/>
  <c r="O4179" i="3"/>
  <c r="P4179" i="3" s="1"/>
  <c r="O4180" i="3"/>
  <c r="P4180" i="3" s="1"/>
  <c r="O4181" i="3"/>
  <c r="P4181" i="3" s="1"/>
  <c r="O4182" i="3"/>
  <c r="P4182" i="3" s="1"/>
  <c r="O4183" i="3"/>
  <c r="P4183" i="3" s="1"/>
  <c r="O4184" i="3"/>
  <c r="P4184" i="3" s="1"/>
  <c r="O4185" i="3"/>
  <c r="P4185" i="3" s="1"/>
  <c r="O4186" i="3"/>
  <c r="P4186" i="3" s="1"/>
  <c r="O4187" i="3"/>
  <c r="P4187" i="3" s="1"/>
  <c r="O4188" i="3"/>
  <c r="P4188" i="3" s="1"/>
  <c r="O4189" i="3"/>
  <c r="P4189" i="3" s="1"/>
  <c r="O4190" i="3"/>
  <c r="P4190" i="3" s="1"/>
  <c r="O4191" i="3"/>
  <c r="P4191" i="3" s="1"/>
  <c r="O4192" i="3"/>
  <c r="P4192" i="3" s="1"/>
  <c r="O4193" i="3"/>
  <c r="P4193" i="3" s="1"/>
  <c r="O4194" i="3"/>
  <c r="P4194" i="3" s="1"/>
  <c r="O4195" i="3"/>
  <c r="P4195" i="3" s="1"/>
  <c r="O4196" i="3"/>
  <c r="P4196" i="3" s="1"/>
  <c r="O4197" i="3"/>
  <c r="P4197" i="3" s="1"/>
  <c r="O4198" i="3"/>
  <c r="P4198" i="3" s="1"/>
  <c r="O4199" i="3"/>
  <c r="P4199" i="3" s="1"/>
  <c r="O4200" i="3"/>
  <c r="P4200" i="3" s="1"/>
  <c r="O4201" i="3"/>
  <c r="P4201" i="3" s="1"/>
  <c r="O4202" i="3"/>
  <c r="P4202" i="3" s="1"/>
  <c r="O4203" i="3"/>
  <c r="P4203" i="3" s="1"/>
  <c r="O4204" i="3"/>
  <c r="P4204" i="3" s="1"/>
  <c r="O4205" i="3"/>
  <c r="P4205" i="3" s="1"/>
  <c r="O4206" i="3"/>
  <c r="P4206" i="3" s="1"/>
  <c r="O4207" i="3"/>
  <c r="P4207" i="3" s="1"/>
  <c r="O4208" i="3"/>
  <c r="P4208" i="3" s="1"/>
  <c r="O4209" i="3"/>
  <c r="P4209" i="3" s="1"/>
  <c r="O4210" i="3"/>
  <c r="P4210" i="3" s="1"/>
  <c r="O4211" i="3"/>
  <c r="P4211" i="3" s="1"/>
  <c r="O4212" i="3"/>
  <c r="P4212" i="3" s="1"/>
  <c r="O4213" i="3"/>
  <c r="P4213" i="3" s="1"/>
  <c r="O4214" i="3"/>
  <c r="P4214" i="3" s="1"/>
  <c r="O4215" i="3"/>
  <c r="P4215" i="3" s="1"/>
  <c r="O4216" i="3"/>
  <c r="P4216" i="3" s="1"/>
  <c r="O4217" i="3"/>
  <c r="P4217" i="3" s="1"/>
  <c r="O4218" i="3"/>
  <c r="P4218" i="3" s="1"/>
  <c r="O4219" i="3"/>
  <c r="P4219" i="3" s="1"/>
  <c r="O4220" i="3"/>
  <c r="P4220" i="3" s="1"/>
  <c r="O4221" i="3"/>
  <c r="P4221" i="3" s="1"/>
  <c r="O4222" i="3"/>
  <c r="P4222" i="3" s="1"/>
  <c r="O4223" i="3"/>
  <c r="P4223" i="3" s="1"/>
  <c r="O4224" i="3"/>
  <c r="P4224" i="3" s="1"/>
  <c r="O4225" i="3"/>
  <c r="P4225" i="3" s="1"/>
  <c r="O4226" i="3"/>
  <c r="P4226" i="3" s="1"/>
  <c r="O4227" i="3"/>
  <c r="P4227" i="3" s="1"/>
  <c r="O4228" i="3"/>
  <c r="P4228" i="3" s="1"/>
  <c r="O4229" i="3"/>
  <c r="P4229" i="3" s="1"/>
  <c r="O4230" i="3"/>
  <c r="P4230" i="3" s="1"/>
  <c r="O4231" i="3"/>
  <c r="P4231" i="3" s="1"/>
  <c r="O4232" i="3"/>
  <c r="P4232" i="3" s="1"/>
  <c r="O4233" i="3"/>
  <c r="P4233" i="3" s="1"/>
  <c r="O4234" i="3"/>
  <c r="P4234" i="3" s="1"/>
  <c r="O4235" i="3"/>
  <c r="P4235" i="3" s="1"/>
  <c r="O4236" i="3"/>
  <c r="P4236" i="3" s="1"/>
  <c r="O4237" i="3"/>
  <c r="P4237" i="3" s="1"/>
  <c r="O4238" i="3"/>
  <c r="P4238" i="3" s="1"/>
  <c r="O4239" i="3"/>
  <c r="P4239" i="3" s="1"/>
  <c r="O4240" i="3"/>
  <c r="P4240" i="3" s="1"/>
  <c r="O4241" i="3"/>
  <c r="P4241" i="3" s="1"/>
  <c r="O4242" i="3"/>
  <c r="P4242" i="3" s="1"/>
  <c r="O4243" i="3"/>
  <c r="P4243" i="3" s="1"/>
  <c r="O4244" i="3"/>
  <c r="P4244" i="3" s="1"/>
  <c r="O4245" i="3"/>
  <c r="P4245" i="3" s="1"/>
  <c r="O4246" i="3"/>
  <c r="P4246" i="3" s="1"/>
  <c r="O4247" i="3"/>
  <c r="P4247" i="3" s="1"/>
  <c r="O4248" i="3"/>
  <c r="P4248" i="3" s="1"/>
  <c r="O4249" i="3"/>
  <c r="P4249" i="3" s="1"/>
  <c r="O4250" i="3"/>
  <c r="P4250" i="3" s="1"/>
  <c r="O4251" i="3"/>
  <c r="P4251" i="3" s="1"/>
  <c r="O4252" i="3"/>
  <c r="P4252" i="3" s="1"/>
  <c r="O4253" i="3"/>
  <c r="P4253" i="3" s="1"/>
  <c r="O4254" i="3"/>
  <c r="P4254" i="3" s="1"/>
  <c r="O4255" i="3"/>
  <c r="P4255" i="3" s="1"/>
  <c r="O4256" i="3"/>
  <c r="P4256" i="3" s="1"/>
  <c r="O4257" i="3"/>
  <c r="P4257" i="3" s="1"/>
  <c r="O4258" i="3"/>
  <c r="P4258" i="3" s="1"/>
  <c r="O4259" i="3"/>
  <c r="P4259" i="3" s="1"/>
  <c r="O4260" i="3"/>
  <c r="P4260" i="3" s="1"/>
  <c r="O4261" i="3"/>
  <c r="P4261" i="3" s="1"/>
  <c r="O4262" i="3"/>
  <c r="P4262" i="3" s="1"/>
  <c r="O4263" i="3"/>
  <c r="P4263" i="3" s="1"/>
  <c r="O4264" i="3"/>
  <c r="P4264" i="3" s="1"/>
  <c r="O4265" i="3"/>
  <c r="P4265" i="3" s="1"/>
  <c r="O4266" i="3"/>
  <c r="P4266" i="3" s="1"/>
  <c r="O4267" i="3"/>
  <c r="P4267" i="3" s="1"/>
  <c r="O4268" i="3"/>
  <c r="P4268" i="3" s="1"/>
  <c r="O4269" i="3"/>
  <c r="P4269" i="3" s="1"/>
  <c r="O4270" i="3"/>
  <c r="P4270" i="3" s="1"/>
  <c r="O4271" i="3"/>
  <c r="P4271" i="3" s="1"/>
  <c r="O4272" i="3"/>
  <c r="P4272" i="3" s="1"/>
  <c r="O4273" i="3"/>
  <c r="P4273" i="3" s="1"/>
  <c r="O4274" i="3"/>
  <c r="P4274" i="3" s="1"/>
  <c r="O4275" i="3"/>
  <c r="P4275" i="3" s="1"/>
  <c r="O4276" i="3"/>
  <c r="P4276" i="3" s="1"/>
  <c r="O4277" i="3"/>
  <c r="P4277" i="3" s="1"/>
  <c r="O4278" i="3"/>
  <c r="P4278" i="3" s="1"/>
  <c r="O4279" i="3"/>
  <c r="P4279" i="3" s="1"/>
  <c r="O4280" i="3"/>
  <c r="P4280" i="3" s="1"/>
  <c r="O4281" i="3"/>
  <c r="P4281" i="3" s="1"/>
  <c r="O4282" i="3"/>
  <c r="P4282" i="3" s="1"/>
  <c r="O4283" i="3"/>
  <c r="P4283" i="3" s="1"/>
  <c r="O4284" i="3"/>
  <c r="P4284" i="3" s="1"/>
  <c r="O4285" i="3"/>
  <c r="P4285" i="3" s="1"/>
  <c r="O4286" i="3"/>
  <c r="P4286" i="3" s="1"/>
  <c r="O4287" i="3"/>
  <c r="P4287" i="3" s="1"/>
  <c r="O4288" i="3"/>
  <c r="P4288" i="3" s="1"/>
  <c r="O4289" i="3"/>
  <c r="P4289" i="3" s="1"/>
  <c r="O4290" i="3"/>
  <c r="P4290" i="3" s="1"/>
  <c r="O4291" i="3"/>
  <c r="P4291" i="3" s="1"/>
  <c r="O4292" i="3"/>
  <c r="P4292" i="3" s="1"/>
  <c r="O4293" i="3"/>
  <c r="P4293" i="3" s="1"/>
  <c r="O4294" i="3"/>
  <c r="P4294" i="3" s="1"/>
  <c r="O4295" i="3"/>
  <c r="P4295" i="3" s="1"/>
  <c r="O4296" i="3"/>
  <c r="P4296" i="3" s="1"/>
  <c r="O4297" i="3"/>
  <c r="P4297" i="3" s="1"/>
  <c r="O4298" i="3"/>
  <c r="P4298" i="3" s="1"/>
  <c r="O4299" i="3"/>
  <c r="P4299" i="3" s="1"/>
  <c r="O4300" i="3"/>
  <c r="P4300" i="3" s="1"/>
  <c r="O4301" i="3"/>
  <c r="P4301" i="3" s="1"/>
  <c r="O4302" i="3"/>
  <c r="P4302" i="3" s="1"/>
  <c r="O4303" i="3"/>
  <c r="P4303" i="3" s="1"/>
  <c r="O4304" i="3"/>
  <c r="P4304" i="3" s="1"/>
  <c r="O4305" i="3"/>
  <c r="P4305" i="3" s="1"/>
  <c r="O4306" i="3"/>
  <c r="P4306" i="3" s="1"/>
  <c r="O4307" i="3"/>
  <c r="P4307" i="3" s="1"/>
  <c r="O4308" i="3"/>
  <c r="P4308" i="3" s="1"/>
  <c r="O4309" i="3"/>
  <c r="P4309" i="3" s="1"/>
  <c r="O4310" i="3"/>
  <c r="P4310" i="3" s="1"/>
  <c r="O4311" i="3"/>
  <c r="P4311" i="3" s="1"/>
  <c r="O4312" i="3"/>
  <c r="P4312" i="3" s="1"/>
  <c r="O4313" i="3"/>
  <c r="P4313" i="3" s="1"/>
  <c r="O4314" i="3"/>
  <c r="P4314" i="3" s="1"/>
  <c r="O4315" i="3"/>
  <c r="P4315" i="3" s="1"/>
  <c r="O4316" i="3"/>
  <c r="P4316" i="3" s="1"/>
  <c r="O4317" i="3"/>
  <c r="P4317" i="3" s="1"/>
  <c r="O4318" i="3"/>
  <c r="P4318" i="3" s="1"/>
  <c r="O4319" i="3"/>
  <c r="P4319" i="3" s="1"/>
  <c r="O4320" i="3"/>
  <c r="P4320" i="3" s="1"/>
  <c r="O4321" i="3"/>
  <c r="P4321" i="3" s="1"/>
  <c r="O4322" i="3"/>
  <c r="P4322" i="3" s="1"/>
  <c r="O4323" i="3"/>
  <c r="P4323" i="3" s="1"/>
  <c r="O4324" i="3"/>
  <c r="P4324" i="3" s="1"/>
  <c r="O4325" i="3"/>
  <c r="P4325" i="3" s="1"/>
  <c r="O4326" i="3"/>
  <c r="P4326" i="3" s="1"/>
  <c r="O4327" i="3"/>
  <c r="P4327" i="3" s="1"/>
  <c r="O4328" i="3"/>
  <c r="P4328" i="3" s="1"/>
  <c r="O4329" i="3"/>
  <c r="P4329" i="3" s="1"/>
  <c r="O4330" i="3"/>
  <c r="P4330" i="3" s="1"/>
  <c r="O4331" i="3"/>
  <c r="P4331" i="3" s="1"/>
  <c r="O4332" i="3"/>
  <c r="P4332" i="3" s="1"/>
  <c r="O4333" i="3"/>
  <c r="P4333" i="3" s="1"/>
  <c r="O4334" i="3"/>
  <c r="P4334" i="3" s="1"/>
  <c r="O4335" i="3"/>
  <c r="P4335" i="3" s="1"/>
  <c r="O4336" i="3"/>
  <c r="P4336" i="3" s="1"/>
  <c r="O4337" i="3"/>
  <c r="P4337" i="3" s="1"/>
  <c r="O4338" i="3"/>
  <c r="P4338" i="3" s="1"/>
  <c r="O4339" i="3"/>
  <c r="P4339" i="3" s="1"/>
  <c r="O4340" i="3"/>
  <c r="P4340" i="3" s="1"/>
  <c r="O4341" i="3"/>
  <c r="P4341" i="3" s="1"/>
  <c r="O4342" i="3"/>
  <c r="P4342" i="3" s="1"/>
  <c r="O4343" i="3"/>
  <c r="P4343" i="3" s="1"/>
  <c r="O4344" i="3"/>
  <c r="P4344" i="3" s="1"/>
  <c r="O4345" i="3"/>
  <c r="P4345" i="3" s="1"/>
  <c r="O4346" i="3"/>
  <c r="P4346" i="3" s="1"/>
  <c r="O4347" i="3"/>
  <c r="P4347" i="3" s="1"/>
  <c r="O4348" i="3"/>
  <c r="P4348" i="3" s="1"/>
  <c r="O4349" i="3"/>
  <c r="P4349" i="3" s="1"/>
  <c r="O4350" i="3"/>
  <c r="P4350" i="3" s="1"/>
  <c r="O4351" i="3"/>
  <c r="P4351" i="3" s="1"/>
  <c r="O4352" i="3"/>
  <c r="P4352" i="3" s="1"/>
  <c r="O4353" i="3"/>
  <c r="P4353" i="3" s="1"/>
  <c r="O4354" i="3"/>
  <c r="P4354" i="3" s="1"/>
  <c r="O4355" i="3"/>
  <c r="P4355" i="3" s="1"/>
  <c r="O4356" i="3"/>
  <c r="P4356" i="3" s="1"/>
  <c r="O4357" i="3"/>
  <c r="P4357" i="3" s="1"/>
  <c r="O4358" i="3"/>
  <c r="P4358" i="3" s="1"/>
  <c r="O4359" i="3"/>
  <c r="P4359" i="3" s="1"/>
  <c r="O4360" i="3"/>
  <c r="P4360" i="3" s="1"/>
  <c r="O4361" i="3"/>
  <c r="P4361" i="3" s="1"/>
  <c r="O4362" i="3"/>
  <c r="P4362" i="3" s="1"/>
  <c r="O4363" i="3"/>
  <c r="P4363" i="3" s="1"/>
  <c r="O4364" i="3"/>
  <c r="P4364" i="3" s="1"/>
  <c r="O4365" i="3"/>
  <c r="P4365" i="3" s="1"/>
  <c r="O4366" i="3"/>
  <c r="P4366" i="3" s="1"/>
  <c r="O4367" i="3"/>
  <c r="P4367" i="3" s="1"/>
  <c r="O4368" i="3"/>
  <c r="P4368" i="3" s="1"/>
  <c r="O4369" i="3"/>
  <c r="P4369" i="3" s="1"/>
  <c r="O4370" i="3"/>
  <c r="P4370" i="3" s="1"/>
  <c r="O4371" i="3"/>
  <c r="P4371" i="3" s="1"/>
  <c r="O4372" i="3"/>
  <c r="P4372" i="3" s="1"/>
  <c r="O4373" i="3"/>
  <c r="P4373" i="3" s="1"/>
  <c r="O4374" i="3"/>
  <c r="P4374" i="3" s="1"/>
  <c r="O4375" i="3"/>
  <c r="P4375" i="3" s="1"/>
  <c r="O4376" i="3"/>
  <c r="P4376" i="3" s="1"/>
  <c r="O4377" i="3"/>
  <c r="P4377" i="3" s="1"/>
  <c r="O4378" i="3"/>
  <c r="P4378" i="3" s="1"/>
  <c r="O4379" i="3"/>
  <c r="P4379" i="3" s="1"/>
  <c r="O4380" i="3"/>
  <c r="P4380" i="3" s="1"/>
  <c r="O4381" i="3"/>
  <c r="P4381" i="3" s="1"/>
  <c r="O4382" i="3"/>
  <c r="P4382" i="3" s="1"/>
  <c r="O4383" i="3"/>
  <c r="P4383" i="3" s="1"/>
  <c r="O4384" i="3"/>
  <c r="P4384" i="3" s="1"/>
  <c r="O4385" i="3"/>
  <c r="P4385" i="3" s="1"/>
  <c r="O4386" i="3"/>
  <c r="P4386" i="3" s="1"/>
  <c r="O4387" i="3"/>
  <c r="P4387" i="3" s="1"/>
  <c r="O4388" i="3"/>
  <c r="P4388" i="3" s="1"/>
  <c r="O4389" i="3"/>
  <c r="P4389" i="3" s="1"/>
  <c r="O4390" i="3"/>
  <c r="P4390" i="3" s="1"/>
  <c r="O4391" i="3"/>
  <c r="P4391" i="3" s="1"/>
  <c r="O4392" i="3"/>
  <c r="P4392" i="3" s="1"/>
  <c r="O4393" i="3"/>
  <c r="P4393" i="3" s="1"/>
  <c r="O4394" i="3"/>
  <c r="P4394" i="3" s="1"/>
  <c r="O4395" i="3"/>
  <c r="P4395" i="3" s="1"/>
  <c r="O4396" i="3"/>
  <c r="P4396" i="3" s="1"/>
  <c r="O4397" i="3"/>
  <c r="P4397" i="3" s="1"/>
  <c r="O4398" i="3"/>
  <c r="P4398" i="3" s="1"/>
  <c r="O4399" i="3"/>
  <c r="P4399" i="3" s="1"/>
  <c r="O4400" i="3"/>
  <c r="P4400" i="3" s="1"/>
  <c r="O4401" i="3"/>
  <c r="P4401" i="3" s="1"/>
  <c r="O4402" i="3"/>
  <c r="P4402" i="3" s="1"/>
  <c r="O4403" i="3"/>
  <c r="P4403" i="3" s="1"/>
  <c r="O4404" i="3"/>
  <c r="P4404" i="3" s="1"/>
  <c r="O4405" i="3"/>
  <c r="P4405" i="3" s="1"/>
  <c r="O4406" i="3"/>
  <c r="P4406" i="3" s="1"/>
  <c r="O4407" i="3"/>
  <c r="P4407" i="3" s="1"/>
  <c r="O4408" i="3"/>
  <c r="P4408" i="3" s="1"/>
  <c r="O4409" i="3"/>
  <c r="P4409" i="3" s="1"/>
  <c r="O4410" i="3"/>
  <c r="P4410" i="3" s="1"/>
  <c r="O4411" i="3"/>
  <c r="P4411" i="3" s="1"/>
  <c r="O4412" i="3"/>
  <c r="P4412" i="3" s="1"/>
  <c r="O4413" i="3"/>
  <c r="P4413" i="3" s="1"/>
  <c r="O4414" i="3"/>
  <c r="P4414" i="3" s="1"/>
  <c r="O4415" i="3"/>
  <c r="P4415" i="3" s="1"/>
  <c r="O4416" i="3"/>
  <c r="P4416" i="3" s="1"/>
  <c r="O4417" i="3"/>
  <c r="P4417" i="3" s="1"/>
  <c r="O4418" i="3"/>
  <c r="P4418" i="3" s="1"/>
  <c r="O4419" i="3"/>
  <c r="P4419" i="3" s="1"/>
  <c r="O4420" i="3"/>
  <c r="P4420" i="3" s="1"/>
  <c r="O4421" i="3"/>
  <c r="P4421" i="3" s="1"/>
  <c r="O4422" i="3"/>
  <c r="P4422" i="3" s="1"/>
  <c r="O4423" i="3"/>
  <c r="P4423" i="3" s="1"/>
  <c r="O4424" i="3"/>
  <c r="P4424" i="3" s="1"/>
  <c r="O4425" i="3"/>
  <c r="P4425" i="3" s="1"/>
  <c r="O4426" i="3"/>
  <c r="P4426" i="3" s="1"/>
  <c r="O4427" i="3"/>
  <c r="P4427" i="3" s="1"/>
  <c r="O4428" i="3"/>
  <c r="P4428" i="3" s="1"/>
  <c r="O4429" i="3"/>
  <c r="P4429" i="3" s="1"/>
  <c r="O4430" i="3"/>
  <c r="P4430" i="3" s="1"/>
  <c r="O4431" i="3"/>
  <c r="P4431" i="3" s="1"/>
  <c r="O4432" i="3"/>
  <c r="P4432" i="3" s="1"/>
  <c r="O4433" i="3"/>
  <c r="P4433" i="3" s="1"/>
  <c r="O4434" i="3"/>
  <c r="P4434" i="3" s="1"/>
  <c r="O4435" i="3"/>
  <c r="P4435" i="3" s="1"/>
  <c r="O4436" i="3"/>
  <c r="P4436" i="3" s="1"/>
  <c r="O4437" i="3"/>
  <c r="P4437" i="3" s="1"/>
  <c r="O4438" i="3"/>
  <c r="P4438" i="3" s="1"/>
  <c r="O4439" i="3"/>
  <c r="P4439" i="3" s="1"/>
  <c r="O4440" i="3"/>
  <c r="P4440" i="3" s="1"/>
  <c r="O4441" i="3"/>
  <c r="P4441" i="3" s="1"/>
  <c r="O4442" i="3"/>
  <c r="P4442" i="3" s="1"/>
  <c r="O4443" i="3"/>
  <c r="P4443" i="3" s="1"/>
  <c r="O4444" i="3"/>
  <c r="P4444" i="3" s="1"/>
  <c r="O4445" i="3"/>
  <c r="P4445" i="3" s="1"/>
  <c r="O4446" i="3"/>
  <c r="P4446" i="3" s="1"/>
  <c r="O4447" i="3"/>
  <c r="P4447" i="3" s="1"/>
  <c r="O4448" i="3"/>
  <c r="P4448" i="3" s="1"/>
  <c r="O4449" i="3"/>
  <c r="P4449" i="3" s="1"/>
  <c r="O4450" i="3"/>
  <c r="P4450" i="3" s="1"/>
  <c r="O4451" i="3"/>
  <c r="P4451" i="3" s="1"/>
  <c r="O4452" i="3"/>
  <c r="P4452" i="3" s="1"/>
  <c r="O4453" i="3"/>
  <c r="P4453" i="3" s="1"/>
  <c r="O4454" i="3"/>
  <c r="P4454" i="3" s="1"/>
  <c r="O4455" i="3"/>
  <c r="P4455" i="3" s="1"/>
  <c r="O4456" i="3"/>
  <c r="P4456" i="3" s="1"/>
  <c r="O4457" i="3"/>
  <c r="P4457" i="3" s="1"/>
  <c r="O4458" i="3"/>
  <c r="P4458" i="3" s="1"/>
  <c r="O4459" i="3"/>
  <c r="P4459" i="3" s="1"/>
  <c r="O4460" i="3"/>
  <c r="P4460" i="3" s="1"/>
  <c r="O4461" i="3"/>
  <c r="P4461" i="3" s="1"/>
  <c r="O4462" i="3"/>
  <c r="P4462" i="3" s="1"/>
  <c r="O4463" i="3"/>
  <c r="P4463" i="3" s="1"/>
  <c r="O4464" i="3"/>
  <c r="P4464" i="3" s="1"/>
  <c r="O4465" i="3"/>
  <c r="P4465" i="3" s="1"/>
  <c r="O4466" i="3"/>
  <c r="P4466" i="3" s="1"/>
  <c r="O4467" i="3"/>
  <c r="P4467" i="3" s="1"/>
  <c r="O4468" i="3"/>
  <c r="P4468" i="3" s="1"/>
  <c r="O4469" i="3"/>
  <c r="P4469" i="3" s="1"/>
  <c r="O4470" i="3"/>
  <c r="P4470" i="3" s="1"/>
  <c r="O4471" i="3"/>
  <c r="P4471" i="3" s="1"/>
  <c r="O4472" i="3"/>
  <c r="P4472" i="3" s="1"/>
  <c r="O4473" i="3"/>
  <c r="P4473" i="3" s="1"/>
  <c r="O4474" i="3"/>
  <c r="P4474" i="3" s="1"/>
  <c r="O4475" i="3"/>
  <c r="P4475" i="3" s="1"/>
  <c r="O4476" i="3"/>
  <c r="P4476" i="3" s="1"/>
  <c r="O4477" i="3"/>
  <c r="P4477" i="3" s="1"/>
  <c r="O4478" i="3"/>
  <c r="P4478" i="3" s="1"/>
  <c r="O4479" i="3"/>
  <c r="P4479" i="3" s="1"/>
  <c r="O4480" i="3"/>
  <c r="P4480" i="3" s="1"/>
  <c r="O4481" i="3"/>
  <c r="P4481" i="3" s="1"/>
  <c r="O4482" i="3"/>
  <c r="P4482" i="3" s="1"/>
  <c r="O4483" i="3"/>
  <c r="P4483" i="3" s="1"/>
  <c r="O4484" i="3"/>
  <c r="P4484" i="3" s="1"/>
  <c r="O4485" i="3"/>
  <c r="P4485" i="3" s="1"/>
  <c r="O4486" i="3"/>
  <c r="P4486" i="3" s="1"/>
  <c r="O4487" i="3"/>
  <c r="P4487" i="3" s="1"/>
  <c r="O4488" i="3"/>
  <c r="P4488" i="3" s="1"/>
  <c r="O4489" i="3"/>
  <c r="P4489" i="3" s="1"/>
  <c r="O4490" i="3"/>
  <c r="P4490" i="3" s="1"/>
  <c r="O4491" i="3"/>
  <c r="P4491" i="3" s="1"/>
  <c r="O4492" i="3"/>
  <c r="P4492" i="3" s="1"/>
  <c r="O4493" i="3"/>
  <c r="P4493" i="3" s="1"/>
  <c r="O4494" i="3"/>
  <c r="P4494" i="3" s="1"/>
  <c r="O4495" i="3"/>
  <c r="P4495" i="3" s="1"/>
  <c r="O4496" i="3"/>
  <c r="P4496" i="3" s="1"/>
  <c r="O4497" i="3"/>
  <c r="P4497" i="3" s="1"/>
  <c r="O4498" i="3"/>
  <c r="P4498" i="3" s="1"/>
  <c r="O4499" i="3"/>
  <c r="P4499" i="3" s="1"/>
  <c r="O4500" i="3"/>
  <c r="P4500" i="3" s="1"/>
  <c r="O4501" i="3"/>
  <c r="P4501" i="3" s="1"/>
  <c r="O4502" i="3"/>
  <c r="P4502" i="3" s="1"/>
  <c r="O4503" i="3"/>
  <c r="P4503" i="3" s="1"/>
  <c r="O4504" i="3"/>
  <c r="P4504" i="3" s="1"/>
  <c r="O4505" i="3"/>
  <c r="P4505" i="3" s="1"/>
  <c r="O4506" i="3"/>
  <c r="P4506" i="3" s="1"/>
  <c r="O4507" i="3"/>
  <c r="P4507" i="3" s="1"/>
  <c r="O4508" i="3"/>
  <c r="P4508" i="3" s="1"/>
  <c r="O4509" i="3"/>
  <c r="P4509" i="3" s="1"/>
  <c r="O4510" i="3"/>
  <c r="P4510" i="3" s="1"/>
  <c r="O4511" i="3"/>
  <c r="P4511" i="3" s="1"/>
  <c r="O4512" i="3"/>
  <c r="P4512" i="3" s="1"/>
  <c r="O4513" i="3"/>
  <c r="P4513" i="3" s="1"/>
  <c r="O4514" i="3"/>
  <c r="P4514" i="3" s="1"/>
  <c r="O4515" i="3"/>
  <c r="P4515" i="3" s="1"/>
  <c r="O4516" i="3"/>
  <c r="P4516" i="3" s="1"/>
  <c r="O4517" i="3"/>
  <c r="P4517" i="3" s="1"/>
  <c r="O4518" i="3"/>
  <c r="P4518" i="3" s="1"/>
  <c r="O4519" i="3"/>
  <c r="P4519" i="3" s="1"/>
  <c r="O4520" i="3"/>
  <c r="P4520" i="3" s="1"/>
  <c r="O4521" i="3"/>
  <c r="P4521" i="3" s="1"/>
  <c r="O4522" i="3"/>
  <c r="P4522" i="3" s="1"/>
  <c r="O4523" i="3"/>
  <c r="P4523" i="3" s="1"/>
  <c r="O4524" i="3"/>
  <c r="P4524" i="3" s="1"/>
  <c r="O4525" i="3"/>
  <c r="P4525" i="3" s="1"/>
  <c r="O4526" i="3"/>
  <c r="P4526" i="3" s="1"/>
  <c r="O4527" i="3"/>
  <c r="P4527" i="3" s="1"/>
  <c r="O4528" i="3"/>
  <c r="P4528" i="3" s="1"/>
  <c r="O4529" i="3"/>
  <c r="P4529" i="3" s="1"/>
  <c r="O4530" i="3"/>
  <c r="P4530" i="3" s="1"/>
  <c r="O4531" i="3"/>
  <c r="P4531" i="3" s="1"/>
  <c r="O4532" i="3"/>
  <c r="P4532" i="3" s="1"/>
  <c r="O4533" i="3"/>
  <c r="P4533" i="3" s="1"/>
  <c r="O4534" i="3"/>
  <c r="P4534" i="3" s="1"/>
  <c r="O4535" i="3"/>
  <c r="P4535" i="3" s="1"/>
  <c r="O4536" i="3"/>
  <c r="P4536" i="3" s="1"/>
  <c r="O4537" i="3"/>
  <c r="P4537" i="3" s="1"/>
  <c r="O4538" i="3"/>
  <c r="P4538" i="3" s="1"/>
  <c r="O4539" i="3"/>
  <c r="P4539" i="3" s="1"/>
  <c r="O4540" i="3"/>
  <c r="P4540" i="3" s="1"/>
  <c r="O4541" i="3"/>
  <c r="P4541" i="3" s="1"/>
  <c r="O4542" i="3"/>
  <c r="P4542" i="3" s="1"/>
  <c r="O4543" i="3"/>
  <c r="P4543" i="3" s="1"/>
  <c r="O4544" i="3"/>
  <c r="P4544" i="3" s="1"/>
  <c r="O4545" i="3"/>
  <c r="P4545" i="3" s="1"/>
  <c r="O4546" i="3"/>
  <c r="P4546" i="3" s="1"/>
  <c r="O4547" i="3"/>
  <c r="P4547" i="3" s="1"/>
  <c r="O4548" i="3"/>
  <c r="P4548" i="3" s="1"/>
  <c r="O4549" i="3"/>
  <c r="P4549" i="3" s="1"/>
  <c r="O4550" i="3"/>
  <c r="P4550" i="3" s="1"/>
  <c r="O4551" i="3"/>
  <c r="P4551" i="3" s="1"/>
  <c r="O4552" i="3"/>
  <c r="P4552" i="3" s="1"/>
  <c r="O4553" i="3"/>
  <c r="P4553" i="3" s="1"/>
  <c r="O4554" i="3"/>
  <c r="P4554" i="3" s="1"/>
  <c r="O4555" i="3"/>
  <c r="P4555" i="3" s="1"/>
  <c r="O4556" i="3"/>
  <c r="P4556" i="3" s="1"/>
  <c r="O4557" i="3"/>
  <c r="P4557" i="3" s="1"/>
  <c r="O4558" i="3"/>
  <c r="P4558" i="3" s="1"/>
  <c r="O4559" i="3"/>
  <c r="P4559" i="3" s="1"/>
  <c r="O4560" i="3"/>
  <c r="P4560" i="3" s="1"/>
  <c r="O4561" i="3"/>
  <c r="P4561" i="3" s="1"/>
  <c r="O4562" i="3"/>
  <c r="P4562" i="3" s="1"/>
  <c r="O4563" i="3"/>
  <c r="P4563" i="3" s="1"/>
  <c r="O4564" i="3"/>
  <c r="P4564" i="3" s="1"/>
  <c r="O4565" i="3"/>
  <c r="P4565" i="3" s="1"/>
  <c r="O4566" i="3"/>
  <c r="P4566" i="3" s="1"/>
  <c r="O4567" i="3"/>
  <c r="P4567" i="3" s="1"/>
  <c r="O4568" i="3"/>
  <c r="P4568" i="3" s="1"/>
  <c r="O4569" i="3"/>
  <c r="P4569" i="3" s="1"/>
  <c r="O4570" i="3"/>
  <c r="P4570" i="3" s="1"/>
  <c r="O4571" i="3"/>
  <c r="P4571" i="3" s="1"/>
  <c r="O4572" i="3"/>
  <c r="P4572" i="3" s="1"/>
  <c r="O4573" i="3"/>
  <c r="P4573" i="3" s="1"/>
  <c r="O4574" i="3"/>
  <c r="P4574" i="3" s="1"/>
  <c r="O4575" i="3"/>
  <c r="P4575" i="3" s="1"/>
  <c r="O4576" i="3"/>
  <c r="P4576" i="3" s="1"/>
  <c r="O4577" i="3"/>
  <c r="P4577" i="3" s="1"/>
  <c r="O4578" i="3"/>
  <c r="P4578" i="3" s="1"/>
  <c r="O4579" i="3"/>
  <c r="P4579" i="3" s="1"/>
  <c r="O4580" i="3"/>
  <c r="P4580" i="3" s="1"/>
  <c r="O4581" i="3"/>
  <c r="P4581" i="3" s="1"/>
  <c r="O4582" i="3"/>
  <c r="P4582" i="3" s="1"/>
  <c r="O4583" i="3"/>
  <c r="P4583" i="3" s="1"/>
  <c r="O4584" i="3"/>
  <c r="P4584" i="3" s="1"/>
  <c r="O4585" i="3"/>
  <c r="P4585" i="3" s="1"/>
  <c r="O4586" i="3"/>
  <c r="P4586" i="3" s="1"/>
  <c r="O4587" i="3"/>
  <c r="P4587" i="3" s="1"/>
  <c r="O4588" i="3"/>
  <c r="P4588" i="3" s="1"/>
  <c r="O4589" i="3"/>
  <c r="P4589" i="3" s="1"/>
  <c r="O4590" i="3"/>
  <c r="P4590" i="3" s="1"/>
  <c r="O4591" i="3"/>
  <c r="P4591" i="3" s="1"/>
  <c r="O4592" i="3"/>
  <c r="P4592" i="3" s="1"/>
  <c r="O4593" i="3"/>
  <c r="P4593" i="3" s="1"/>
  <c r="O4594" i="3"/>
  <c r="P4594" i="3" s="1"/>
  <c r="O4595" i="3"/>
  <c r="P4595" i="3" s="1"/>
  <c r="O4596" i="3"/>
  <c r="P4596" i="3" s="1"/>
  <c r="O4597" i="3"/>
  <c r="P4597" i="3" s="1"/>
  <c r="O4598" i="3"/>
  <c r="P4598" i="3" s="1"/>
  <c r="O4599" i="3"/>
  <c r="P4599" i="3" s="1"/>
  <c r="O4600" i="3"/>
  <c r="P4600" i="3" s="1"/>
  <c r="O4601" i="3"/>
  <c r="P4601" i="3" s="1"/>
  <c r="O4602" i="3"/>
  <c r="P4602" i="3" s="1"/>
  <c r="O4603" i="3"/>
  <c r="P4603" i="3" s="1"/>
  <c r="O4604" i="3"/>
  <c r="P4604" i="3" s="1"/>
  <c r="O4605" i="3"/>
  <c r="P4605" i="3" s="1"/>
  <c r="O4606" i="3"/>
  <c r="P4606" i="3" s="1"/>
  <c r="O4607" i="3"/>
  <c r="P4607" i="3" s="1"/>
  <c r="O4608" i="3"/>
  <c r="P4608" i="3" s="1"/>
  <c r="O4609" i="3"/>
  <c r="P4609" i="3" s="1"/>
  <c r="O4610" i="3"/>
  <c r="P4610" i="3" s="1"/>
  <c r="O4611" i="3"/>
  <c r="P4611" i="3" s="1"/>
  <c r="O4612" i="3"/>
  <c r="P4612" i="3" s="1"/>
  <c r="O4613" i="3"/>
  <c r="P4613" i="3" s="1"/>
  <c r="O4614" i="3"/>
  <c r="P4614" i="3" s="1"/>
  <c r="O4615" i="3"/>
  <c r="P4615" i="3" s="1"/>
  <c r="O4616" i="3"/>
  <c r="P4616" i="3" s="1"/>
  <c r="O4617" i="3"/>
  <c r="P4617" i="3" s="1"/>
  <c r="O4618" i="3"/>
  <c r="P4618" i="3" s="1"/>
  <c r="O4619" i="3"/>
  <c r="P4619" i="3" s="1"/>
  <c r="O4620" i="3"/>
  <c r="P4620" i="3" s="1"/>
  <c r="O4621" i="3"/>
  <c r="P4621" i="3" s="1"/>
  <c r="O4622" i="3"/>
  <c r="P4622" i="3" s="1"/>
  <c r="O4623" i="3"/>
  <c r="P4623" i="3" s="1"/>
  <c r="O4624" i="3"/>
  <c r="P4624" i="3" s="1"/>
  <c r="O4625" i="3"/>
  <c r="P4625" i="3" s="1"/>
  <c r="O4626" i="3"/>
  <c r="P4626" i="3" s="1"/>
  <c r="O4627" i="3"/>
  <c r="P4627" i="3" s="1"/>
  <c r="O4628" i="3"/>
  <c r="P4628" i="3" s="1"/>
  <c r="O4629" i="3"/>
  <c r="P4629" i="3" s="1"/>
  <c r="O4630" i="3"/>
  <c r="P4630" i="3" s="1"/>
  <c r="O4631" i="3"/>
  <c r="P4631" i="3" s="1"/>
  <c r="O4632" i="3"/>
  <c r="P4632" i="3" s="1"/>
  <c r="O4633" i="3"/>
  <c r="P4633" i="3" s="1"/>
  <c r="O4634" i="3"/>
  <c r="P4634" i="3" s="1"/>
  <c r="O4635" i="3"/>
  <c r="P4635" i="3" s="1"/>
  <c r="O4636" i="3"/>
  <c r="P4636" i="3" s="1"/>
  <c r="O4637" i="3"/>
  <c r="P4637" i="3" s="1"/>
  <c r="O4638" i="3"/>
  <c r="P4638" i="3" s="1"/>
  <c r="O4639" i="3"/>
  <c r="P4639" i="3" s="1"/>
  <c r="O4640" i="3"/>
  <c r="P4640" i="3" s="1"/>
  <c r="O4641" i="3"/>
  <c r="P4641" i="3" s="1"/>
  <c r="O4642" i="3"/>
  <c r="P4642" i="3" s="1"/>
  <c r="O4643" i="3"/>
  <c r="P4643" i="3" s="1"/>
  <c r="O4644" i="3"/>
  <c r="P4644" i="3" s="1"/>
  <c r="O4645" i="3"/>
  <c r="P4645" i="3" s="1"/>
  <c r="O4646" i="3"/>
  <c r="P4646" i="3" s="1"/>
  <c r="O4647" i="3"/>
  <c r="P4647" i="3" s="1"/>
  <c r="O4648" i="3"/>
  <c r="P4648" i="3" s="1"/>
  <c r="O4649" i="3"/>
  <c r="P4649" i="3" s="1"/>
  <c r="O4650" i="3"/>
  <c r="P4650" i="3" s="1"/>
  <c r="O4651" i="3"/>
  <c r="P4651" i="3" s="1"/>
  <c r="O4652" i="3"/>
  <c r="P4652" i="3" s="1"/>
  <c r="O4653" i="3"/>
  <c r="P4653" i="3" s="1"/>
  <c r="O4654" i="3"/>
  <c r="P4654" i="3" s="1"/>
  <c r="O4655" i="3"/>
  <c r="P4655" i="3" s="1"/>
  <c r="O4656" i="3"/>
  <c r="P4656" i="3" s="1"/>
  <c r="O4657" i="3"/>
  <c r="P4657" i="3" s="1"/>
  <c r="O4658" i="3"/>
  <c r="P4658" i="3" s="1"/>
  <c r="O4659" i="3"/>
  <c r="P4659" i="3" s="1"/>
  <c r="O4660" i="3"/>
  <c r="P4660" i="3" s="1"/>
  <c r="O4661" i="3"/>
  <c r="P4661" i="3" s="1"/>
  <c r="O4662" i="3"/>
  <c r="P4662" i="3" s="1"/>
  <c r="O4663" i="3"/>
  <c r="P4663" i="3" s="1"/>
  <c r="O4664" i="3"/>
  <c r="P4664" i="3" s="1"/>
  <c r="O4665" i="3"/>
  <c r="P4665" i="3" s="1"/>
  <c r="O4666" i="3"/>
  <c r="P4666" i="3" s="1"/>
  <c r="O4667" i="3"/>
  <c r="P4667" i="3" s="1"/>
  <c r="O4668" i="3"/>
  <c r="P4668" i="3" s="1"/>
  <c r="O4669" i="3"/>
  <c r="P4669" i="3" s="1"/>
  <c r="O4670" i="3"/>
  <c r="P4670" i="3" s="1"/>
  <c r="O4671" i="3"/>
  <c r="P4671" i="3" s="1"/>
  <c r="O4672" i="3"/>
  <c r="P4672" i="3" s="1"/>
  <c r="O4673" i="3"/>
  <c r="P4673" i="3" s="1"/>
  <c r="O4674" i="3"/>
  <c r="P4674" i="3" s="1"/>
  <c r="O4675" i="3"/>
  <c r="P4675" i="3" s="1"/>
  <c r="O4676" i="3"/>
  <c r="P4676" i="3" s="1"/>
  <c r="O4677" i="3"/>
  <c r="P4677" i="3" s="1"/>
  <c r="O4678" i="3"/>
  <c r="P4678" i="3" s="1"/>
  <c r="O4679" i="3"/>
  <c r="P4679" i="3" s="1"/>
  <c r="O4680" i="3"/>
  <c r="P4680" i="3" s="1"/>
  <c r="O4681" i="3"/>
  <c r="P4681" i="3" s="1"/>
  <c r="O4682" i="3"/>
  <c r="P4682" i="3" s="1"/>
  <c r="O4683" i="3"/>
  <c r="P4683" i="3" s="1"/>
  <c r="O4684" i="3"/>
  <c r="P4684" i="3" s="1"/>
  <c r="O4685" i="3"/>
  <c r="P4685" i="3" s="1"/>
  <c r="O4686" i="3"/>
  <c r="P4686" i="3" s="1"/>
  <c r="O4687" i="3"/>
  <c r="P4687" i="3" s="1"/>
  <c r="O4688" i="3"/>
  <c r="P4688" i="3" s="1"/>
  <c r="O4689" i="3"/>
  <c r="P4689" i="3" s="1"/>
  <c r="O4690" i="3"/>
  <c r="P4690" i="3" s="1"/>
  <c r="O4691" i="3"/>
  <c r="P4691" i="3" s="1"/>
  <c r="O4692" i="3"/>
  <c r="P4692" i="3" s="1"/>
  <c r="O4693" i="3"/>
  <c r="P4693" i="3" s="1"/>
  <c r="O4694" i="3"/>
  <c r="P4694" i="3" s="1"/>
  <c r="O4695" i="3"/>
  <c r="P4695" i="3" s="1"/>
  <c r="O4696" i="3"/>
  <c r="P4696" i="3" s="1"/>
  <c r="O4697" i="3"/>
  <c r="P4697" i="3" s="1"/>
  <c r="O4698" i="3"/>
  <c r="P4698" i="3" s="1"/>
  <c r="O4699" i="3"/>
  <c r="P4699" i="3" s="1"/>
  <c r="O4700" i="3"/>
  <c r="P4700" i="3" s="1"/>
  <c r="O4701" i="3"/>
  <c r="P4701" i="3" s="1"/>
  <c r="O4702" i="3"/>
  <c r="P4702" i="3" s="1"/>
  <c r="O4703" i="3"/>
  <c r="P4703" i="3" s="1"/>
  <c r="O4704" i="3"/>
  <c r="P4704" i="3" s="1"/>
  <c r="O4705" i="3"/>
  <c r="P4705" i="3" s="1"/>
  <c r="O4706" i="3"/>
  <c r="P4706" i="3" s="1"/>
  <c r="O4707" i="3"/>
  <c r="P4707" i="3" s="1"/>
  <c r="O4708" i="3"/>
  <c r="P4708" i="3" s="1"/>
  <c r="O4709" i="3"/>
  <c r="P4709" i="3" s="1"/>
  <c r="O4710" i="3"/>
  <c r="P4710" i="3" s="1"/>
  <c r="O4711" i="3"/>
  <c r="P4711" i="3" s="1"/>
  <c r="O4712" i="3"/>
  <c r="P4712" i="3" s="1"/>
  <c r="O4713" i="3"/>
  <c r="P4713" i="3" s="1"/>
  <c r="O4714" i="3"/>
  <c r="P4714" i="3" s="1"/>
  <c r="O4715" i="3"/>
  <c r="P4715" i="3" s="1"/>
  <c r="O4716" i="3"/>
  <c r="P4716" i="3" s="1"/>
  <c r="O4717" i="3"/>
  <c r="P4717" i="3" s="1"/>
  <c r="O4718" i="3"/>
  <c r="P4718" i="3" s="1"/>
  <c r="O4719" i="3"/>
  <c r="P4719" i="3" s="1"/>
  <c r="O4720" i="3"/>
  <c r="P4720" i="3" s="1"/>
  <c r="O4721" i="3"/>
  <c r="P4721" i="3" s="1"/>
  <c r="O4722" i="3"/>
  <c r="P4722" i="3" s="1"/>
  <c r="O4723" i="3"/>
  <c r="P4723" i="3" s="1"/>
  <c r="O4724" i="3"/>
  <c r="P4724" i="3" s="1"/>
  <c r="O4725" i="3"/>
  <c r="P4725" i="3" s="1"/>
  <c r="O4726" i="3"/>
  <c r="P4726" i="3" s="1"/>
  <c r="O4727" i="3"/>
  <c r="P4727" i="3" s="1"/>
  <c r="O4728" i="3"/>
  <c r="P4728" i="3" s="1"/>
  <c r="O4729" i="3"/>
  <c r="P4729" i="3" s="1"/>
  <c r="O4730" i="3"/>
  <c r="P4730" i="3" s="1"/>
  <c r="O4731" i="3"/>
  <c r="P4731" i="3" s="1"/>
  <c r="O4732" i="3"/>
  <c r="P4732" i="3" s="1"/>
  <c r="O4733" i="3"/>
  <c r="P4733" i="3" s="1"/>
  <c r="O4734" i="3"/>
  <c r="P4734" i="3" s="1"/>
  <c r="O4735" i="3"/>
  <c r="P4735" i="3" s="1"/>
  <c r="O4736" i="3"/>
  <c r="P4736" i="3" s="1"/>
  <c r="O4737" i="3"/>
  <c r="P4737" i="3" s="1"/>
  <c r="O4738" i="3"/>
  <c r="P4738" i="3" s="1"/>
  <c r="O4739" i="3"/>
  <c r="P4739" i="3" s="1"/>
  <c r="O4740" i="3"/>
  <c r="P4740" i="3" s="1"/>
  <c r="O4741" i="3"/>
  <c r="P4741" i="3" s="1"/>
  <c r="O4742" i="3"/>
  <c r="P4742" i="3" s="1"/>
  <c r="O4743" i="3"/>
  <c r="P4743" i="3" s="1"/>
  <c r="O4744" i="3"/>
  <c r="P4744" i="3" s="1"/>
  <c r="O4745" i="3"/>
  <c r="P4745" i="3" s="1"/>
  <c r="O4746" i="3"/>
  <c r="P4746" i="3" s="1"/>
  <c r="O4747" i="3"/>
  <c r="P4747" i="3" s="1"/>
  <c r="O4748" i="3"/>
  <c r="P4748" i="3" s="1"/>
  <c r="O4749" i="3"/>
  <c r="P4749" i="3" s="1"/>
  <c r="O4750" i="3"/>
  <c r="P4750" i="3" s="1"/>
  <c r="O4751" i="3"/>
  <c r="P4751" i="3" s="1"/>
  <c r="O4752" i="3"/>
  <c r="P4752" i="3" s="1"/>
  <c r="O4753" i="3"/>
  <c r="P4753" i="3" s="1"/>
  <c r="O4754" i="3"/>
  <c r="P4754" i="3" s="1"/>
  <c r="O4755" i="3"/>
  <c r="P4755" i="3" s="1"/>
  <c r="O4756" i="3"/>
  <c r="P4756" i="3" s="1"/>
  <c r="O4757" i="3"/>
  <c r="P4757" i="3" s="1"/>
  <c r="O4758" i="3"/>
  <c r="P4758" i="3" s="1"/>
  <c r="O4759" i="3"/>
  <c r="P4759" i="3" s="1"/>
  <c r="O4760" i="3"/>
  <c r="P4760" i="3" s="1"/>
  <c r="O4761" i="3"/>
  <c r="P4761" i="3" s="1"/>
  <c r="O4762" i="3"/>
  <c r="P4762" i="3" s="1"/>
  <c r="O4763" i="3"/>
  <c r="P4763" i="3" s="1"/>
  <c r="O4764" i="3"/>
  <c r="P4764" i="3" s="1"/>
  <c r="O4765" i="3"/>
  <c r="P4765" i="3" s="1"/>
  <c r="O4766" i="3"/>
  <c r="P4766" i="3" s="1"/>
  <c r="O4767" i="3"/>
  <c r="P4767" i="3" s="1"/>
  <c r="O4768" i="3"/>
  <c r="P4768" i="3" s="1"/>
  <c r="O4769" i="3"/>
  <c r="P4769" i="3" s="1"/>
  <c r="O4770" i="3"/>
  <c r="P4770" i="3" s="1"/>
  <c r="O4771" i="3"/>
  <c r="P4771" i="3" s="1"/>
  <c r="O4772" i="3"/>
  <c r="P4772" i="3" s="1"/>
  <c r="O4773" i="3"/>
  <c r="P4773" i="3" s="1"/>
  <c r="O4774" i="3"/>
  <c r="P4774" i="3" s="1"/>
  <c r="O4775" i="3"/>
  <c r="P4775" i="3" s="1"/>
  <c r="O4776" i="3"/>
  <c r="P4776" i="3" s="1"/>
  <c r="O4777" i="3"/>
  <c r="P4777" i="3" s="1"/>
  <c r="O4778" i="3"/>
  <c r="P4778" i="3" s="1"/>
  <c r="O4779" i="3"/>
  <c r="P4779" i="3" s="1"/>
  <c r="O4780" i="3"/>
  <c r="P4780" i="3" s="1"/>
  <c r="O4781" i="3"/>
  <c r="P4781" i="3" s="1"/>
  <c r="O4782" i="3"/>
  <c r="P4782" i="3" s="1"/>
  <c r="O4783" i="3"/>
  <c r="P4783" i="3" s="1"/>
  <c r="O4784" i="3"/>
  <c r="P4784" i="3" s="1"/>
  <c r="O4785" i="3"/>
  <c r="P4785" i="3" s="1"/>
  <c r="O4786" i="3"/>
  <c r="P4786" i="3" s="1"/>
  <c r="O4787" i="3"/>
  <c r="P4787" i="3" s="1"/>
  <c r="O4788" i="3"/>
  <c r="P4788" i="3" s="1"/>
  <c r="O4789" i="3"/>
  <c r="P4789" i="3" s="1"/>
  <c r="O4790" i="3"/>
  <c r="P4790" i="3" s="1"/>
  <c r="O4791" i="3"/>
  <c r="P4791" i="3" s="1"/>
  <c r="O4792" i="3"/>
  <c r="P4792" i="3" s="1"/>
  <c r="O4793" i="3"/>
  <c r="P4793" i="3" s="1"/>
  <c r="O4794" i="3"/>
  <c r="P4794" i="3" s="1"/>
  <c r="O4795" i="3"/>
  <c r="P4795" i="3" s="1"/>
  <c r="O4796" i="3"/>
  <c r="P4796" i="3" s="1"/>
  <c r="O4797" i="3"/>
  <c r="P4797" i="3" s="1"/>
  <c r="O4798" i="3"/>
  <c r="P4798" i="3" s="1"/>
  <c r="O4799" i="3"/>
  <c r="P4799" i="3" s="1"/>
  <c r="O4800" i="3"/>
  <c r="P4800" i="3" s="1"/>
  <c r="O4801" i="3"/>
  <c r="P4801" i="3" s="1"/>
  <c r="O4802" i="3"/>
  <c r="P4802" i="3" s="1"/>
  <c r="O4803" i="3"/>
  <c r="P4803" i="3" s="1"/>
  <c r="O4804" i="3"/>
  <c r="P4804" i="3" s="1"/>
  <c r="O4805" i="3"/>
  <c r="P4805" i="3" s="1"/>
  <c r="O4806" i="3"/>
  <c r="P4806" i="3" s="1"/>
  <c r="O4807" i="3"/>
  <c r="P4807" i="3" s="1"/>
  <c r="O4808" i="3"/>
  <c r="P4808" i="3" s="1"/>
  <c r="O4809" i="3"/>
  <c r="P4809" i="3" s="1"/>
  <c r="O4810" i="3"/>
  <c r="P4810" i="3" s="1"/>
  <c r="O4811" i="3"/>
  <c r="P4811" i="3" s="1"/>
  <c r="O4812" i="3"/>
  <c r="P4812" i="3" s="1"/>
  <c r="O4813" i="3"/>
  <c r="P4813" i="3" s="1"/>
  <c r="O4814" i="3"/>
  <c r="P4814" i="3" s="1"/>
  <c r="O4815" i="3"/>
  <c r="P4815" i="3" s="1"/>
  <c r="O4816" i="3"/>
  <c r="P4816" i="3" s="1"/>
  <c r="O4817" i="3"/>
  <c r="P4817" i="3" s="1"/>
  <c r="O4818" i="3"/>
  <c r="P4818" i="3" s="1"/>
  <c r="O4819" i="3"/>
  <c r="P4819" i="3" s="1"/>
  <c r="O4820" i="3"/>
  <c r="P4820" i="3" s="1"/>
  <c r="O4821" i="3"/>
  <c r="P4821" i="3" s="1"/>
  <c r="O4822" i="3"/>
  <c r="P4822" i="3" s="1"/>
  <c r="O4823" i="3"/>
  <c r="P4823" i="3" s="1"/>
  <c r="O4824" i="3"/>
  <c r="P4824" i="3" s="1"/>
  <c r="O4825" i="3"/>
  <c r="P4825" i="3" s="1"/>
  <c r="O4826" i="3"/>
  <c r="P4826" i="3" s="1"/>
  <c r="O4827" i="3"/>
  <c r="P4827" i="3" s="1"/>
  <c r="O4828" i="3"/>
  <c r="P4828" i="3" s="1"/>
  <c r="O4829" i="3"/>
  <c r="P4829" i="3" s="1"/>
  <c r="O4830" i="3"/>
  <c r="P4830" i="3" s="1"/>
  <c r="O4831" i="3"/>
  <c r="P4831" i="3" s="1"/>
  <c r="O4832" i="3"/>
  <c r="P4832" i="3" s="1"/>
  <c r="O4833" i="3"/>
  <c r="P4833" i="3" s="1"/>
  <c r="O4834" i="3"/>
  <c r="P4834" i="3" s="1"/>
  <c r="O4835" i="3"/>
  <c r="P4835" i="3" s="1"/>
  <c r="O4836" i="3"/>
  <c r="P4836" i="3" s="1"/>
  <c r="O4837" i="3"/>
  <c r="P4837" i="3" s="1"/>
  <c r="O4838" i="3"/>
  <c r="P4838" i="3" s="1"/>
  <c r="O4839" i="3"/>
  <c r="P4839" i="3" s="1"/>
  <c r="O4840" i="3"/>
  <c r="P4840" i="3" s="1"/>
  <c r="O4841" i="3"/>
  <c r="P4841" i="3" s="1"/>
  <c r="O4842" i="3"/>
  <c r="P4842" i="3" s="1"/>
  <c r="O4843" i="3"/>
  <c r="P4843" i="3" s="1"/>
  <c r="O4844" i="3"/>
  <c r="P4844" i="3" s="1"/>
  <c r="O4845" i="3"/>
  <c r="P4845" i="3" s="1"/>
  <c r="O4846" i="3"/>
  <c r="P4846" i="3" s="1"/>
  <c r="O4847" i="3"/>
  <c r="P4847" i="3" s="1"/>
  <c r="O4848" i="3"/>
  <c r="P4848" i="3" s="1"/>
  <c r="O4849" i="3"/>
  <c r="P4849" i="3" s="1"/>
  <c r="O4850" i="3"/>
  <c r="P4850" i="3" s="1"/>
  <c r="O4851" i="3"/>
  <c r="P4851" i="3" s="1"/>
  <c r="O4852" i="3"/>
  <c r="P4852" i="3" s="1"/>
  <c r="O4853" i="3"/>
  <c r="P4853" i="3" s="1"/>
  <c r="O4854" i="3"/>
  <c r="P4854" i="3" s="1"/>
  <c r="O4855" i="3"/>
  <c r="P4855" i="3" s="1"/>
  <c r="O4856" i="3"/>
  <c r="P4856" i="3" s="1"/>
  <c r="O4857" i="3"/>
  <c r="P4857" i="3" s="1"/>
  <c r="O4858" i="3"/>
  <c r="P4858" i="3" s="1"/>
  <c r="O4859" i="3"/>
  <c r="P4859" i="3" s="1"/>
  <c r="O4860" i="3"/>
  <c r="P4860" i="3" s="1"/>
  <c r="O4861" i="3"/>
  <c r="P4861" i="3" s="1"/>
  <c r="O4862" i="3"/>
  <c r="P4862" i="3" s="1"/>
  <c r="O4863" i="3"/>
  <c r="P4863" i="3" s="1"/>
  <c r="O4864" i="3"/>
  <c r="P4864" i="3" s="1"/>
  <c r="O4865" i="3"/>
  <c r="P4865" i="3" s="1"/>
  <c r="O4866" i="3"/>
  <c r="P4866" i="3" s="1"/>
  <c r="O4867" i="3"/>
  <c r="P4867" i="3" s="1"/>
  <c r="O4868" i="3"/>
  <c r="P4868" i="3" s="1"/>
  <c r="O4869" i="3"/>
  <c r="P4869" i="3" s="1"/>
  <c r="O4870" i="3"/>
  <c r="P4870" i="3" s="1"/>
  <c r="O4871" i="3"/>
  <c r="P4871" i="3" s="1"/>
  <c r="O4872" i="3"/>
  <c r="P4872" i="3" s="1"/>
  <c r="O4873" i="3"/>
  <c r="P4873" i="3" s="1"/>
  <c r="O4874" i="3"/>
  <c r="P4874" i="3" s="1"/>
  <c r="O4875" i="3"/>
  <c r="P4875" i="3" s="1"/>
  <c r="O4876" i="3"/>
  <c r="P4876" i="3" s="1"/>
  <c r="O4877" i="3"/>
  <c r="P4877" i="3" s="1"/>
  <c r="O4878" i="3"/>
  <c r="P4878" i="3" s="1"/>
  <c r="O4879" i="3"/>
  <c r="P4879" i="3" s="1"/>
  <c r="O4880" i="3"/>
  <c r="P4880" i="3" s="1"/>
  <c r="O4881" i="3"/>
  <c r="P4881" i="3" s="1"/>
  <c r="O4882" i="3"/>
  <c r="P4882" i="3" s="1"/>
  <c r="O4883" i="3"/>
  <c r="P4883" i="3" s="1"/>
  <c r="O4884" i="3"/>
  <c r="P4884" i="3" s="1"/>
  <c r="O4885" i="3"/>
  <c r="P4885" i="3" s="1"/>
  <c r="O4886" i="3"/>
  <c r="P4886" i="3" s="1"/>
  <c r="O4887" i="3"/>
  <c r="P4887" i="3" s="1"/>
  <c r="O4888" i="3"/>
  <c r="P4888" i="3" s="1"/>
  <c r="O4889" i="3"/>
  <c r="P4889" i="3" s="1"/>
  <c r="O4890" i="3"/>
  <c r="P4890" i="3" s="1"/>
  <c r="O4891" i="3"/>
  <c r="P4891" i="3" s="1"/>
  <c r="O4892" i="3"/>
  <c r="P4892" i="3" s="1"/>
  <c r="O4893" i="3"/>
  <c r="P4893" i="3" s="1"/>
  <c r="O4894" i="3"/>
  <c r="P4894" i="3" s="1"/>
  <c r="O4895" i="3"/>
  <c r="P4895" i="3" s="1"/>
  <c r="O4896" i="3"/>
  <c r="P4896" i="3" s="1"/>
  <c r="O4897" i="3"/>
  <c r="P4897" i="3" s="1"/>
  <c r="O4898" i="3"/>
  <c r="P4898" i="3" s="1"/>
  <c r="O4899" i="3"/>
  <c r="P4899" i="3" s="1"/>
  <c r="O4900" i="3"/>
  <c r="P4900" i="3" s="1"/>
  <c r="O4901" i="3"/>
  <c r="P4901" i="3" s="1"/>
  <c r="O4902" i="3"/>
  <c r="P4902" i="3" s="1"/>
  <c r="O4903" i="3"/>
  <c r="P4903" i="3" s="1"/>
  <c r="O4904" i="3"/>
  <c r="P4904" i="3" s="1"/>
  <c r="O4905" i="3"/>
  <c r="P4905" i="3" s="1"/>
  <c r="O4906" i="3"/>
  <c r="P4906" i="3" s="1"/>
  <c r="O4907" i="3"/>
  <c r="P4907" i="3" s="1"/>
  <c r="O4908" i="3"/>
  <c r="P4908" i="3" s="1"/>
  <c r="O4909" i="3"/>
  <c r="P4909" i="3" s="1"/>
  <c r="O4910" i="3"/>
  <c r="P4910" i="3" s="1"/>
  <c r="O4911" i="3"/>
  <c r="P4911" i="3" s="1"/>
  <c r="O4912" i="3"/>
  <c r="P4912" i="3" s="1"/>
  <c r="O4913" i="3"/>
  <c r="P4913" i="3" s="1"/>
  <c r="O4914" i="3"/>
  <c r="P4914" i="3" s="1"/>
  <c r="O4915" i="3"/>
  <c r="P4915" i="3" s="1"/>
  <c r="O4916" i="3"/>
  <c r="P4916" i="3" s="1"/>
  <c r="O4917" i="3"/>
  <c r="P4917" i="3" s="1"/>
  <c r="O4918" i="3"/>
  <c r="P4918" i="3" s="1"/>
  <c r="O4919" i="3"/>
  <c r="P4919" i="3" s="1"/>
  <c r="O4920" i="3"/>
  <c r="P4920" i="3" s="1"/>
  <c r="O4921" i="3"/>
  <c r="P4921" i="3" s="1"/>
  <c r="O4922" i="3"/>
  <c r="P4922" i="3" s="1"/>
  <c r="O4923" i="3"/>
  <c r="P4923" i="3" s="1"/>
  <c r="O4924" i="3"/>
  <c r="P4924" i="3" s="1"/>
  <c r="O4925" i="3"/>
  <c r="P4925" i="3" s="1"/>
  <c r="O4926" i="3"/>
  <c r="P4926" i="3" s="1"/>
  <c r="O4927" i="3"/>
  <c r="P4927" i="3" s="1"/>
  <c r="O4928" i="3"/>
  <c r="P4928" i="3" s="1"/>
  <c r="O4929" i="3"/>
  <c r="P4929" i="3" s="1"/>
  <c r="O4930" i="3"/>
  <c r="P4930" i="3" s="1"/>
  <c r="O4931" i="3"/>
  <c r="P4931" i="3" s="1"/>
  <c r="O4932" i="3"/>
  <c r="P4932" i="3" s="1"/>
  <c r="O4933" i="3"/>
  <c r="P4933" i="3" s="1"/>
  <c r="O4934" i="3"/>
  <c r="P4934" i="3" s="1"/>
  <c r="O4935" i="3"/>
  <c r="P4935" i="3" s="1"/>
  <c r="O4936" i="3"/>
  <c r="P4936" i="3" s="1"/>
  <c r="O4937" i="3"/>
  <c r="P4937" i="3" s="1"/>
  <c r="O4938" i="3"/>
  <c r="P4938" i="3" s="1"/>
  <c r="O4939" i="3"/>
  <c r="P4939" i="3" s="1"/>
  <c r="O4940" i="3"/>
  <c r="P4940" i="3" s="1"/>
  <c r="O4941" i="3"/>
  <c r="P4941" i="3" s="1"/>
  <c r="O4942" i="3"/>
  <c r="P4942" i="3" s="1"/>
  <c r="O4943" i="3"/>
  <c r="P4943" i="3" s="1"/>
  <c r="O4944" i="3"/>
  <c r="P4944" i="3" s="1"/>
  <c r="O4945" i="3"/>
  <c r="P4945" i="3" s="1"/>
  <c r="O4946" i="3"/>
  <c r="P4946" i="3" s="1"/>
  <c r="O4947" i="3"/>
  <c r="P4947" i="3" s="1"/>
  <c r="O4948" i="3"/>
  <c r="P4948" i="3" s="1"/>
  <c r="O4949" i="3"/>
  <c r="P4949" i="3" s="1"/>
  <c r="O4950" i="3"/>
  <c r="P4950" i="3" s="1"/>
  <c r="O4951" i="3"/>
  <c r="P4951" i="3" s="1"/>
  <c r="O4952" i="3"/>
  <c r="P4952" i="3" s="1"/>
  <c r="O4953" i="3"/>
  <c r="P4953" i="3" s="1"/>
  <c r="O4954" i="3"/>
  <c r="P4954" i="3" s="1"/>
  <c r="O4955" i="3"/>
  <c r="P4955" i="3" s="1"/>
  <c r="O4956" i="3"/>
  <c r="P4956" i="3" s="1"/>
  <c r="O4957" i="3"/>
  <c r="P4957" i="3" s="1"/>
  <c r="O4958" i="3"/>
  <c r="P4958" i="3" s="1"/>
  <c r="O4959" i="3"/>
  <c r="P4959" i="3" s="1"/>
  <c r="O4960" i="3"/>
  <c r="P4960" i="3" s="1"/>
  <c r="O4961" i="3"/>
  <c r="P4961" i="3" s="1"/>
  <c r="O4962" i="3"/>
  <c r="P4962" i="3" s="1"/>
  <c r="O4963" i="3"/>
  <c r="P4963" i="3" s="1"/>
  <c r="O4964" i="3"/>
  <c r="P4964" i="3" s="1"/>
  <c r="O4965" i="3"/>
  <c r="P4965" i="3" s="1"/>
  <c r="O4966" i="3"/>
  <c r="P4966" i="3" s="1"/>
  <c r="O4967" i="3"/>
  <c r="P4967" i="3" s="1"/>
  <c r="O4968" i="3"/>
  <c r="P4968" i="3" s="1"/>
  <c r="O4969" i="3"/>
  <c r="P4969" i="3" s="1"/>
  <c r="O4970" i="3"/>
  <c r="P4970" i="3" s="1"/>
  <c r="O4971" i="3"/>
  <c r="P4971" i="3" s="1"/>
  <c r="O4972" i="3"/>
  <c r="P4972" i="3" s="1"/>
  <c r="O4973" i="3"/>
  <c r="P4973" i="3" s="1"/>
  <c r="O4974" i="3"/>
  <c r="P4974" i="3" s="1"/>
  <c r="O4975" i="3"/>
  <c r="P4975" i="3" s="1"/>
  <c r="O4976" i="3"/>
  <c r="P4976" i="3" s="1"/>
  <c r="O4977" i="3"/>
  <c r="P4977" i="3" s="1"/>
  <c r="O4978" i="3"/>
  <c r="P4978" i="3" s="1"/>
  <c r="O4979" i="3"/>
  <c r="P4979" i="3" s="1"/>
  <c r="O4980" i="3"/>
  <c r="P4980" i="3" s="1"/>
  <c r="O4981" i="3"/>
  <c r="P4981" i="3" s="1"/>
  <c r="O4982" i="3"/>
  <c r="P4982" i="3" s="1"/>
  <c r="O4983" i="3"/>
  <c r="P4983" i="3" s="1"/>
  <c r="O4984" i="3"/>
  <c r="P4984" i="3" s="1"/>
  <c r="O4985" i="3"/>
  <c r="P4985" i="3" s="1"/>
  <c r="O4986" i="3"/>
  <c r="P4986" i="3" s="1"/>
  <c r="O4987" i="3"/>
  <c r="P4987" i="3" s="1"/>
  <c r="O4988" i="3"/>
  <c r="P4988" i="3" s="1"/>
  <c r="O4989" i="3"/>
  <c r="P4989" i="3" s="1"/>
  <c r="O4990" i="3"/>
  <c r="P4990" i="3" s="1"/>
  <c r="O4991" i="3"/>
  <c r="P4991" i="3" s="1"/>
  <c r="O4992" i="3"/>
  <c r="P4992" i="3" s="1"/>
  <c r="O4993" i="3"/>
  <c r="P4993" i="3" s="1"/>
  <c r="O4994" i="3"/>
  <c r="P4994" i="3" s="1"/>
  <c r="O4995" i="3"/>
  <c r="P4995" i="3" s="1"/>
  <c r="O4996" i="3"/>
  <c r="P4996" i="3" s="1"/>
  <c r="O4997" i="3"/>
  <c r="P4997" i="3" s="1"/>
  <c r="O4998" i="3"/>
  <c r="P4998" i="3" s="1"/>
  <c r="O4999" i="3"/>
  <c r="P4999" i="3" s="1"/>
  <c r="O5000" i="3"/>
  <c r="P5000" i="3" s="1"/>
  <c r="O5001" i="3"/>
  <c r="P5001" i="3" s="1"/>
  <c r="O5002" i="3"/>
  <c r="P5002" i="3" s="1"/>
  <c r="O5003" i="3"/>
  <c r="P5003" i="3" s="1"/>
  <c r="O5004" i="3"/>
  <c r="P5004" i="3" s="1"/>
  <c r="O5005" i="3"/>
  <c r="P5005" i="3" s="1"/>
  <c r="O5006" i="3"/>
  <c r="P5006" i="3" s="1"/>
  <c r="O5007" i="3"/>
  <c r="P5007" i="3" s="1"/>
  <c r="O5008" i="3"/>
  <c r="P5008" i="3" s="1"/>
  <c r="O5009" i="3"/>
  <c r="P5009" i="3" s="1"/>
  <c r="O5010" i="3"/>
  <c r="P5010" i="3" s="1"/>
  <c r="O5011" i="3"/>
  <c r="P5011" i="3" s="1"/>
  <c r="O5012" i="3"/>
  <c r="P5012" i="3" s="1"/>
  <c r="O5013" i="3"/>
  <c r="P5013" i="3" s="1"/>
  <c r="O5014" i="3"/>
  <c r="P5014" i="3" s="1"/>
  <c r="O5015" i="3"/>
  <c r="P5015" i="3" s="1"/>
  <c r="O5016" i="3"/>
  <c r="P5016" i="3" s="1"/>
  <c r="O5017" i="3"/>
  <c r="P5017" i="3" s="1"/>
  <c r="O5018" i="3"/>
  <c r="P5018" i="3" s="1"/>
  <c r="O5019" i="3"/>
  <c r="P5019" i="3" s="1"/>
  <c r="O5020" i="3"/>
  <c r="P5020" i="3" s="1"/>
  <c r="O5021" i="3"/>
  <c r="P5021" i="3" s="1"/>
  <c r="O5022" i="3"/>
  <c r="P5022" i="3" s="1"/>
  <c r="O5023" i="3"/>
  <c r="P5023" i="3" s="1"/>
  <c r="O5024" i="3"/>
  <c r="P5024" i="3" s="1"/>
  <c r="O5025" i="3"/>
  <c r="P5025" i="3" s="1"/>
  <c r="O5026" i="3"/>
  <c r="P5026" i="3" s="1"/>
  <c r="O5027" i="3"/>
  <c r="P5027" i="3" s="1"/>
  <c r="O5028" i="3"/>
  <c r="P5028" i="3" s="1"/>
  <c r="O5029" i="3"/>
  <c r="P5029" i="3" s="1"/>
  <c r="O5030" i="3"/>
  <c r="P5030" i="3" s="1"/>
  <c r="O5031" i="3"/>
  <c r="P5031" i="3" s="1"/>
  <c r="O5032" i="3"/>
  <c r="P5032" i="3" s="1"/>
  <c r="O5033" i="3"/>
  <c r="P5033" i="3" s="1"/>
  <c r="O5034" i="3"/>
  <c r="P5034" i="3" s="1"/>
  <c r="O5035" i="3"/>
  <c r="P5035" i="3" s="1"/>
  <c r="O5036" i="3"/>
  <c r="P5036" i="3" s="1"/>
  <c r="O5037" i="3"/>
  <c r="P5037" i="3" s="1"/>
  <c r="O5038" i="3"/>
  <c r="P5038" i="3" s="1"/>
  <c r="O5039" i="3"/>
  <c r="P5039" i="3" s="1"/>
  <c r="O5040" i="3"/>
  <c r="P5040" i="3" s="1"/>
  <c r="O5041" i="3"/>
  <c r="P5041" i="3" s="1"/>
  <c r="O5042" i="3"/>
  <c r="P5042" i="3" s="1"/>
  <c r="O5043" i="3"/>
  <c r="P5043" i="3" s="1"/>
  <c r="O5044" i="3"/>
  <c r="P5044" i="3" s="1"/>
  <c r="O5045" i="3"/>
  <c r="P5045" i="3" s="1"/>
  <c r="O5046" i="3"/>
  <c r="P5046" i="3" s="1"/>
  <c r="O5047" i="3"/>
  <c r="P5047" i="3" s="1"/>
  <c r="O5048" i="3"/>
  <c r="P5048" i="3" s="1"/>
  <c r="O5049" i="3"/>
  <c r="P5049" i="3" s="1"/>
  <c r="O5050" i="3"/>
  <c r="P5050" i="3" s="1"/>
  <c r="O5051" i="3"/>
  <c r="P5051" i="3" s="1"/>
  <c r="O5052" i="3"/>
  <c r="P5052" i="3" s="1"/>
  <c r="O5053" i="3"/>
  <c r="P5053" i="3" s="1"/>
  <c r="O5054" i="3"/>
  <c r="P5054" i="3" s="1"/>
  <c r="O5055" i="3"/>
  <c r="P5055" i="3" s="1"/>
  <c r="O5056" i="3"/>
  <c r="P5056" i="3" s="1"/>
  <c r="O5057" i="3"/>
  <c r="P5057" i="3" s="1"/>
  <c r="O5058" i="3"/>
  <c r="P5058" i="3" s="1"/>
  <c r="O5059" i="3"/>
  <c r="P5059" i="3" s="1"/>
  <c r="O5060" i="3"/>
  <c r="P5060" i="3" s="1"/>
  <c r="O5061" i="3"/>
  <c r="P5061" i="3" s="1"/>
  <c r="O5062" i="3"/>
  <c r="P5062" i="3" s="1"/>
  <c r="O5063" i="3"/>
  <c r="P5063" i="3" s="1"/>
  <c r="O5064" i="3"/>
  <c r="P5064" i="3" s="1"/>
  <c r="O5065" i="3"/>
  <c r="P5065" i="3" s="1"/>
  <c r="O5066" i="3"/>
  <c r="P5066" i="3" s="1"/>
  <c r="O5067" i="3"/>
  <c r="P5067" i="3" s="1"/>
  <c r="O5068" i="3"/>
  <c r="P5068" i="3" s="1"/>
  <c r="O5069" i="3"/>
  <c r="P5069" i="3" s="1"/>
  <c r="O5070" i="3"/>
  <c r="P5070" i="3" s="1"/>
  <c r="O5071" i="3"/>
  <c r="P5071" i="3" s="1"/>
  <c r="O5072" i="3"/>
  <c r="P5072" i="3" s="1"/>
  <c r="O5073" i="3"/>
  <c r="P5073" i="3" s="1"/>
  <c r="O5074" i="3"/>
  <c r="P5074" i="3" s="1"/>
  <c r="O5075" i="3"/>
  <c r="P5075" i="3" s="1"/>
  <c r="O5076" i="3"/>
  <c r="P5076" i="3" s="1"/>
  <c r="O5077" i="3"/>
  <c r="P5077" i="3" s="1"/>
  <c r="O5078" i="3"/>
  <c r="P5078" i="3" s="1"/>
  <c r="O5079" i="3"/>
  <c r="P5079" i="3" s="1"/>
  <c r="O5080" i="3"/>
  <c r="P5080" i="3" s="1"/>
  <c r="O5081" i="3"/>
  <c r="P5081" i="3" s="1"/>
  <c r="O5082" i="3"/>
  <c r="P5082" i="3" s="1"/>
  <c r="O5083" i="3"/>
  <c r="P5083" i="3" s="1"/>
  <c r="O5084" i="3"/>
  <c r="P5084" i="3" s="1"/>
  <c r="O5085" i="3"/>
  <c r="P5085" i="3" s="1"/>
  <c r="O5086" i="3"/>
  <c r="P5086" i="3" s="1"/>
  <c r="O5087" i="3"/>
  <c r="P5087" i="3" s="1"/>
  <c r="O5088" i="3"/>
  <c r="P5088" i="3" s="1"/>
  <c r="O5089" i="3"/>
  <c r="P5089" i="3" s="1"/>
  <c r="O5090" i="3"/>
  <c r="P5090" i="3" s="1"/>
  <c r="O5091" i="3"/>
  <c r="P5091" i="3" s="1"/>
  <c r="O5092" i="3"/>
  <c r="P5092" i="3" s="1"/>
  <c r="O5093" i="3"/>
  <c r="P5093" i="3" s="1"/>
  <c r="O5094" i="3"/>
  <c r="P5094" i="3" s="1"/>
  <c r="O5095" i="3"/>
  <c r="P5095" i="3" s="1"/>
  <c r="O5096" i="3"/>
  <c r="P5096" i="3" s="1"/>
  <c r="O5097" i="3"/>
  <c r="P5097" i="3" s="1"/>
  <c r="O5098" i="3"/>
  <c r="P5098" i="3" s="1"/>
  <c r="O5099" i="3"/>
  <c r="P5099" i="3" s="1"/>
  <c r="O5100" i="3"/>
  <c r="P5100" i="3" s="1"/>
  <c r="O5101" i="3"/>
  <c r="P5101" i="3" s="1"/>
  <c r="O5102" i="3"/>
  <c r="P5102" i="3" s="1"/>
  <c r="O5103" i="3"/>
  <c r="P5103" i="3" s="1"/>
  <c r="O5104" i="3"/>
  <c r="P5104" i="3" s="1"/>
  <c r="O5105" i="3"/>
  <c r="P5105" i="3" s="1"/>
  <c r="O5106" i="3"/>
  <c r="P5106" i="3" s="1"/>
  <c r="O5107" i="3"/>
  <c r="P5107" i="3" s="1"/>
  <c r="O5108" i="3"/>
  <c r="P5108" i="3" s="1"/>
  <c r="O5109" i="3"/>
  <c r="P5109" i="3" s="1"/>
  <c r="O5110" i="3"/>
  <c r="P5110" i="3" s="1"/>
  <c r="O5111" i="3"/>
  <c r="P5111" i="3" s="1"/>
  <c r="O5112" i="3"/>
  <c r="P5112" i="3" s="1"/>
  <c r="O5113" i="3"/>
  <c r="P5113" i="3" s="1"/>
  <c r="O5114" i="3"/>
  <c r="P5114" i="3" s="1"/>
  <c r="O5115" i="3"/>
  <c r="P5115" i="3" s="1"/>
  <c r="O5116" i="3"/>
  <c r="P5116" i="3" s="1"/>
  <c r="O5117" i="3"/>
  <c r="P5117" i="3" s="1"/>
  <c r="O5118" i="3"/>
  <c r="P5118" i="3" s="1"/>
  <c r="O5119" i="3"/>
  <c r="P5119" i="3" s="1"/>
  <c r="O5120" i="3"/>
  <c r="P5120" i="3" s="1"/>
  <c r="O5121" i="3"/>
  <c r="P5121" i="3" s="1"/>
  <c r="O5122" i="3"/>
  <c r="P5122" i="3" s="1"/>
  <c r="O5123" i="3"/>
  <c r="P5123" i="3" s="1"/>
  <c r="O5124" i="3"/>
  <c r="P5124" i="3" s="1"/>
  <c r="O5125" i="3"/>
  <c r="P5125" i="3" s="1"/>
  <c r="O5126" i="3"/>
  <c r="P5126" i="3" s="1"/>
  <c r="O5127" i="3"/>
  <c r="P5127" i="3" s="1"/>
  <c r="O5128" i="3"/>
  <c r="P5128" i="3" s="1"/>
  <c r="O5129" i="3"/>
  <c r="P5129" i="3" s="1"/>
  <c r="O5130" i="3"/>
  <c r="P5130" i="3" s="1"/>
  <c r="O5131" i="3"/>
  <c r="P5131" i="3" s="1"/>
  <c r="O5132" i="3"/>
  <c r="P5132" i="3" s="1"/>
  <c r="O5133" i="3"/>
  <c r="P5133" i="3" s="1"/>
  <c r="O5134" i="3"/>
  <c r="P5134" i="3" s="1"/>
  <c r="O5135" i="3"/>
  <c r="P5135" i="3" s="1"/>
  <c r="O5136" i="3"/>
  <c r="P5136" i="3" s="1"/>
  <c r="O5137" i="3"/>
  <c r="P5137" i="3" s="1"/>
  <c r="O5138" i="3"/>
  <c r="P5138" i="3" s="1"/>
  <c r="O5139" i="3"/>
  <c r="P5139" i="3" s="1"/>
  <c r="O5140" i="3"/>
  <c r="P5140" i="3" s="1"/>
  <c r="O5141" i="3"/>
  <c r="P5141" i="3" s="1"/>
  <c r="O5142" i="3"/>
  <c r="P5142" i="3" s="1"/>
  <c r="O5143" i="3"/>
  <c r="P5143" i="3" s="1"/>
  <c r="O5144" i="3"/>
  <c r="P5144" i="3" s="1"/>
  <c r="O5145" i="3"/>
  <c r="P5145" i="3" s="1"/>
  <c r="O5146" i="3"/>
  <c r="P5146" i="3" s="1"/>
  <c r="O5147" i="3"/>
  <c r="P5147" i="3" s="1"/>
  <c r="O5148" i="3"/>
  <c r="P5148" i="3" s="1"/>
  <c r="O5149" i="3"/>
  <c r="P5149" i="3" s="1"/>
  <c r="O5150" i="3"/>
  <c r="P5150" i="3" s="1"/>
  <c r="O5151" i="3"/>
  <c r="P5151" i="3" s="1"/>
  <c r="O5152" i="3"/>
  <c r="P5152" i="3" s="1"/>
  <c r="O5153" i="3"/>
  <c r="P5153" i="3" s="1"/>
  <c r="O5154" i="3"/>
  <c r="P5154" i="3" s="1"/>
  <c r="O5155" i="3"/>
  <c r="P5155" i="3" s="1"/>
  <c r="O5156" i="3"/>
  <c r="P5156" i="3" s="1"/>
  <c r="O5157" i="3"/>
  <c r="P5157" i="3" s="1"/>
  <c r="O5158" i="3"/>
  <c r="P5158" i="3" s="1"/>
  <c r="O5159" i="3"/>
  <c r="P5159" i="3" s="1"/>
  <c r="O5160" i="3"/>
  <c r="P5160" i="3" s="1"/>
  <c r="O5161" i="3"/>
  <c r="P5161" i="3" s="1"/>
  <c r="O5162" i="3"/>
  <c r="P5162" i="3" s="1"/>
  <c r="O5163" i="3"/>
  <c r="P5163" i="3" s="1"/>
  <c r="O5164" i="3"/>
  <c r="P5164" i="3" s="1"/>
  <c r="O5165" i="3"/>
  <c r="P5165" i="3" s="1"/>
  <c r="O5166" i="3"/>
  <c r="P5166" i="3" s="1"/>
  <c r="O5167" i="3"/>
  <c r="P5167" i="3" s="1"/>
  <c r="O5168" i="3"/>
  <c r="P5168" i="3" s="1"/>
  <c r="O5169" i="3"/>
  <c r="P5169" i="3" s="1"/>
  <c r="O5170" i="3"/>
  <c r="P5170" i="3" s="1"/>
  <c r="O5171" i="3"/>
  <c r="P5171" i="3" s="1"/>
  <c r="O5172" i="3"/>
  <c r="P5172" i="3" s="1"/>
  <c r="O5173" i="3"/>
  <c r="P5173" i="3" s="1"/>
  <c r="O5174" i="3"/>
  <c r="P5174" i="3" s="1"/>
  <c r="O5175" i="3"/>
  <c r="P5175" i="3" s="1"/>
  <c r="O5176" i="3"/>
  <c r="P5176" i="3" s="1"/>
  <c r="O5177" i="3"/>
  <c r="P5177" i="3" s="1"/>
  <c r="O5178" i="3"/>
  <c r="P5178" i="3" s="1"/>
  <c r="O5179" i="3"/>
  <c r="P5179" i="3" s="1"/>
  <c r="O5180" i="3"/>
  <c r="P5180" i="3" s="1"/>
  <c r="O5181" i="3"/>
  <c r="P5181" i="3" s="1"/>
  <c r="O5182" i="3"/>
  <c r="P5182" i="3" s="1"/>
  <c r="O5183" i="3"/>
  <c r="P5183" i="3" s="1"/>
  <c r="O5184" i="3"/>
  <c r="P5184" i="3" s="1"/>
  <c r="O5185" i="3"/>
  <c r="P5185" i="3" s="1"/>
  <c r="O5186" i="3"/>
  <c r="P5186" i="3" s="1"/>
  <c r="O5187" i="3"/>
  <c r="P5187" i="3" s="1"/>
  <c r="O5188" i="3"/>
  <c r="P5188" i="3" s="1"/>
  <c r="O5189" i="3"/>
  <c r="P5189" i="3" s="1"/>
  <c r="O5190" i="3"/>
  <c r="P5190" i="3" s="1"/>
  <c r="O5191" i="3"/>
  <c r="P5191" i="3" s="1"/>
  <c r="O5192" i="3"/>
  <c r="P5192" i="3" s="1"/>
  <c r="O5193" i="3"/>
  <c r="P5193" i="3" s="1"/>
  <c r="O5194" i="3"/>
  <c r="P5194" i="3" s="1"/>
  <c r="O5195" i="3"/>
  <c r="P5195" i="3" s="1"/>
  <c r="O5196" i="3"/>
  <c r="P5196" i="3" s="1"/>
  <c r="O5197" i="3"/>
  <c r="P5197" i="3" s="1"/>
  <c r="O5198" i="3"/>
  <c r="P5198" i="3" s="1"/>
  <c r="O5199" i="3"/>
  <c r="P5199" i="3" s="1"/>
  <c r="O5200" i="3"/>
  <c r="P5200" i="3" s="1"/>
  <c r="O5201" i="3"/>
  <c r="P5201" i="3" s="1"/>
  <c r="O5202" i="3"/>
  <c r="P5202" i="3" s="1"/>
  <c r="O5203" i="3"/>
  <c r="P5203" i="3" s="1"/>
  <c r="O5204" i="3"/>
  <c r="P5204" i="3" s="1"/>
  <c r="O5205" i="3"/>
  <c r="P5205" i="3" s="1"/>
  <c r="O5206" i="3"/>
  <c r="P5206" i="3" s="1"/>
  <c r="O5207" i="3"/>
  <c r="P5207" i="3" s="1"/>
  <c r="O5208" i="3"/>
  <c r="P5208" i="3" s="1"/>
  <c r="O5209" i="3"/>
  <c r="P5209" i="3" s="1"/>
  <c r="O5210" i="3"/>
  <c r="P5210" i="3" s="1"/>
  <c r="O5211" i="3"/>
  <c r="P5211" i="3" s="1"/>
  <c r="O5212" i="3"/>
  <c r="P5212" i="3" s="1"/>
  <c r="O5213" i="3"/>
  <c r="P5213" i="3" s="1"/>
  <c r="O5214" i="3"/>
  <c r="P5214" i="3" s="1"/>
  <c r="O5215" i="3"/>
  <c r="P5215" i="3" s="1"/>
  <c r="O5216" i="3"/>
  <c r="P5216" i="3" s="1"/>
  <c r="O5217" i="3"/>
  <c r="P5217" i="3" s="1"/>
  <c r="O5218" i="3"/>
  <c r="P5218" i="3" s="1"/>
  <c r="O5219" i="3"/>
  <c r="P5219" i="3" s="1"/>
  <c r="O5220" i="3"/>
  <c r="P5220" i="3" s="1"/>
  <c r="O5221" i="3"/>
  <c r="P5221" i="3" s="1"/>
  <c r="O5222" i="3"/>
  <c r="P5222" i="3" s="1"/>
  <c r="O5223" i="3"/>
  <c r="P5223" i="3" s="1"/>
  <c r="O5224" i="3"/>
  <c r="P5224" i="3" s="1"/>
  <c r="O5225" i="3"/>
  <c r="P5225" i="3" s="1"/>
  <c r="O5226" i="3"/>
  <c r="P5226" i="3" s="1"/>
  <c r="O5227" i="3"/>
  <c r="P5227" i="3" s="1"/>
  <c r="O5228" i="3"/>
  <c r="P5228" i="3" s="1"/>
  <c r="O5229" i="3"/>
  <c r="P5229" i="3" s="1"/>
  <c r="O5230" i="3"/>
  <c r="P5230" i="3" s="1"/>
  <c r="O5231" i="3"/>
  <c r="P5231" i="3" s="1"/>
  <c r="O5232" i="3"/>
  <c r="P5232" i="3" s="1"/>
  <c r="O5233" i="3"/>
  <c r="P5233" i="3" s="1"/>
  <c r="O5234" i="3"/>
  <c r="P5234" i="3" s="1"/>
  <c r="O5235" i="3"/>
  <c r="P5235" i="3" s="1"/>
  <c r="O5236" i="3"/>
  <c r="P5236" i="3" s="1"/>
  <c r="O5237" i="3"/>
  <c r="P5237" i="3" s="1"/>
  <c r="O5238" i="3"/>
  <c r="P5238" i="3" s="1"/>
  <c r="O5239" i="3"/>
  <c r="P5239" i="3" s="1"/>
  <c r="O5240" i="3"/>
  <c r="P5240" i="3" s="1"/>
  <c r="O5241" i="3"/>
  <c r="P5241" i="3" s="1"/>
  <c r="O5242" i="3"/>
  <c r="P5242" i="3" s="1"/>
  <c r="O5243" i="3"/>
  <c r="P5243" i="3" s="1"/>
  <c r="O5244" i="3"/>
  <c r="P5244" i="3" s="1"/>
  <c r="O5245" i="3"/>
  <c r="P5245" i="3" s="1"/>
  <c r="O5246" i="3"/>
  <c r="P5246" i="3" s="1"/>
  <c r="O5247" i="3"/>
  <c r="P5247" i="3" s="1"/>
  <c r="O5248" i="3"/>
  <c r="P5248" i="3" s="1"/>
  <c r="O5249" i="3"/>
  <c r="P5249" i="3" s="1"/>
  <c r="O5250" i="3"/>
  <c r="P5250" i="3" s="1"/>
  <c r="O5251" i="3"/>
  <c r="P5251" i="3" s="1"/>
  <c r="O5252" i="3"/>
  <c r="P5252" i="3" s="1"/>
  <c r="O5253" i="3"/>
  <c r="P5253" i="3" s="1"/>
  <c r="O5254" i="3"/>
  <c r="P5254" i="3" s="1"/>
  <c r="O5255" i="3"/>
  <c r="P5255" i="3" s="1"/>
  <c r="O5256" i="3"/>
  <c r="P5256" i="3" s="1"/>
  <c r="O5257" i="3"/>
  <c r="P5257" i="3" s="1"/>
  <c r="O5258" i="3"/>
  <c r="P5258" i="3" s="1"/>
  <c r="O5259" i="3"/>
  <c r="P5259" i="3" s="1"/>
  <c r="O5260" i="3"/>
  <c r="P5260" i="3" s="1"/>
  <c r="O5261" i="3"/>
  <c r="P5261" i="3" s="1"/>
  <c r="O5262" i="3"/>
  <c r="P5262" i="3" s="1"/>
  <c r="O5263" i="3"/>
  <c r="P5263" i="3" s="1"/>
  <c r="O5264" i="3"/>
  <c r="P5264" i="3" s="1"/>
  <c r="O5265" i="3"/>
  <c r="P5265" i="3" s="1"/>
  <c r="O5266" i="3"/>
  <c r="P5266" i="3" s="1"/>
  <c r="O5267" i="3"/>
  <c r="P5267" i="3" s="1"/>
  <c r="O5268" i="3"/>
  <c r="P5268" i="3" s="1"/>
  <c r="O5269" i="3"/>
  <c r="P5269" i="3" s="1"/>
  <c r="O5270" i="3"/>
  <c r="P5270" i="3" s="1"/>
  <c r="O5271" i="3"/>
  <c r="P5271" i="3" s="1"/>
  <c r="O5272" i="3"/>
  <c r="P5272" i="3" s="1"/>
  <c r="O5273" i="3"/>
  <c r="P5273" i="3" s="1"/>
  <c r="O5274" i="3"/>
  <c r="P5274" i="3" s="1"/>
  <c r="O5275" i="3"/>
  <c r="P5275" i="3" s="1"/>
  <c r="O5276" i="3"/>
  <c r="P5276" i="3" s="1"/>
  <c r="O5277" i="3"/>
  <c r="P5277" i="3" s="1"/>
  <c r="O5278" i="3"/>
  <c r="P5278" i="3" s="1"/>
  <c r="O5279" i="3"/>
  <c r="P5279" i="3" s="1"/>
  <c r="O5280" i="3"/>
  <c r="P5280" i="3" s="1"/>
  <c r="O5281" i="3"/>
  <c r="P5281" i="3" s="1"/>
  <c r="O5282" i="3"/>
  <c r="P5282" i="3" s="1"/>
  <c r="O5283" i="3"/>
  <c r="P5283" i="3" s="1"/>
  <c r="O5284" i="3"/>
  <c r="P5284" i="3" s="1"/>
  <c r="O5285" i="3"/>
  <c r="P5285" i="3" s="1"/>
  <c r="O5286" i="3"/>
  <c r="P5286" i="3" s="1"/>
  <c r="O5287" i="3"/>
  <c r="P5287" i="3" s="1"/>
  <c r="O5288" i="3"/>
  <c r="P5288" i="3" s="1"/>
  <c r="O5289" i="3"/>
  <c r="P5289" i="3" s="1"/>
  <c r="O5290" i="3"/>
  <c r="P5290" i="3" s="1"/>
  <c r="O5291" i="3"/>
  <c r="P5291" i="3" s="1"/>
  <c r="O5292" i="3"/>
  <c r="P5292" i="3" s="1"/>
  <c r="O5293" i="3"/>
  <c r="P5293" i="3" s="1"/>
  <c r="O5294" i="3"/>
  <c r="P5294" i="3" s="1"/>
  <c r="O5295" i="3"/>
  <c r="P5295" i="3" s="1"/>
  <c r="O5296" i="3"/>
  <c r="P5296" i="3" s="1"/>
  <c r="O5297" i="3"/>
  <c r="P5297" i="3" s="1"/>
  <c r="O5298" i="3"/>
  <c r="P5298" i="3" s="1"/>
  <c r="O5299" i="3"/>
  <c r="P5299" i="3" s="1"/>
  <c r="O5300" i="3"/>
  <c r="P5300" i="3" s="1"/>
  <c r="O5301" i="3"/>
  <c r="P5301" i="3" s="1"/>
  <c r="O5302" i="3"/>
  <c r="P5302" i="3" s="1"/>
  <c r="O5303" i="3"/>
  <c r="P5303" i="3" s="1"/>
  <c r="O5304" i="3"/>
  <c r="P5304" i="3" s="1"/>
  <c r="O5305" i="3"/>
  <c r="P5305" i="3" s="1"/>
  <c r="O5306" i="3"/>
  <c r="P5306" i="3" s="1"/>
  <c r="O5307" i="3"/>
  <c r="P5307" i="3" s="1"/>
  <c r="O5308" i="3"/>
  <c r="P5308" i="3" s="1"/>
  <c r="O5309" i="3"/>
  <c r="P5309" i="3" s="1"/>
  <c r="O5310" i="3"/>
  <c r="P5310" i="3" s="1"/>
  <c r="O5311" i="3"/>
  <c r="P5311" i="3" s="1"/>
  <c r="O5312" i="3"/>
  <c r="P5312" i="3" s="1"/>
  <c r="O5313" i="3"/>
  <c r="P5313" i="3" s="1"/>
  <c r="O5314" i="3"/>
  <c r="P5314" i="3" s="1"/>
  <c r="O5315" i="3"/>
  <c r="P5315" i="3" s="1"/>
  <c r="O5316" i="3"/>
  <c r="P5316" i="3" s="1"/>
  <c r="O5317" i="3"/>
  <c r="P5317" i="3" s="1"/>
  <c r="O5318" i="3"/>
  <c r="P5318" i="3" s="1"/>
  <c r="O5319" i="3"/>
  <c r="P5319" i="3" s="1"/>
  <c r="O5320" i="3"/>
  <c r="P5320" i="3" s="1"/>
  <c r="O5321" i="3"/>
  <c r="P5321" i="3" s="1"/>
  <c r="O5322" i="3"/>
  <c r="P5322" i="3" s="1"/>
  <c r="O5323" i="3"/>
  <c r="P5323" i="3" s="1"/>
  <c r="O5324" i="3"/>
  <c r="P5324" i="3" s="1"/>
  <c r="O5325" i="3"/>
  <c r="P5325" i="3" s="1"/>
  <c r="O5326" i="3"/>
  <c r="P5326" i="3" s="1"/>
  <c r="O5327" i="3"/>
  <c r="P5327" i="3" s="1"/>
  <c r="O5328" i="3"/>
  <c r="P5328" i="3" s="1"/>
  <c r="O5329" i="3"/>
  <c r="P5329" i="3" s="1"/>
  <c r="O5330" i="3"/>
  <c r="P5330" i="3" s="1"/>
  <c r="O5331" i="3"/>
  <c r="P5331" i="3" s="1"/>
  <c r="O5332" i="3"/>
  <c r="P5332" i="3" s="1"/>
  <c r="O5333" i="3"/>
  <c r="P5333" i="3" s="1"/>
  <c r="O5334" i="3"/>
  <c r="P5334" i="3" s="1"/>
  <c r="O5335" i="3"/>
  <c r="P5335" i="3" s="1"/>
  <c r="O5336" i="3"/>
  <c r="P5336" i="3" s="1"/>
  <c r="O5337" i="3"/>
  <c r="P5337" i="3" s="1"/>
  <c r="O5338" i="3"/>
  <c r="P5338" i="3" s="1"/>
  <c r="O5339" i="3"/>
  <c r="P5339" i="3" s="1"/>
  <c r="O5340" i="3"/>
  <c r="P5340" i="3" s="1"/>
  <c r="O5341" i="3"/>
  <c r="P5341" i="3" s="1"/>
  <c r="O5342" i="3"/>
  <c r="P5342" i="3" s="1"/>
  <c r="O5343" i="3"/>
  <c r="P5343" i="3" s="1"/>
  <c r="O5344" i="3"/>
  <c r="P5344" i="3" s="1"/>
  <c r="O5345" i="3"/>
  <c r="P5345" i="3" s="1"/>
  <c r="O5346" i="3"/>
  <c r="P5346" i="3" s="1"/>
  <c r="O5347" i="3"/>
  <c r="P5347" i="3" s="1"/>
  <c r="O5348" i="3"/>
  <c r="P5348" i="3" s="1"/>
  <c r="O5349" i="3"/>
  <c r="P5349" i="3" s="1"/>
  <c r="O5350" i="3"/>
  <c r="P5350" i="3" s="1"/>
  <c r="O5351" i="3"/>
  <c r="P5351" i="3" s="1"/>
  <c r="O5352" i="3"/>
  <c r="P5352" i="3" s="1"/>
  <c r="O5353" i="3"/>
  <c r="P5353" i="3" s="1"/>
  <c r="O5354" i="3"/>
  <c r="P5354" i="3" s="1"/>
  <c r="O5355" i="3"/>
  <c r="P5355" i="3" s="1"/>
  <c r="O5356" i="3"/>
  <c r="P5356" i="3" s="1"/>
  <c r="O5357" i="3"/>
  <c r="P5357" i="3" s="1"/>
  <c r="O5358" i="3"/>
  <c r="P5358" i="3" s="1"/>
  <c r="O5359" i="3"/>
  <c r="P5359" i="3" s="1"/>
  <c r="O5360" i="3"/>
  <c r="P5360" i="3" s="1"/>
  <c r="O5361" i="3"/>
  <c r="P5361" i="3" s="1"/>
  <c r="O5362" i="3"/>
  <c r="P5362" i="3" s="1"/>
  <c r="O5363" i="3"/>
  <c r="P5363" i="3" s="1"/>
  <c r="O5364" i="3"/>
  <c r="P5364" i="3" s="1"/>
  <c r="O5365" i="3"/>
  <c r="P5365" i="3" s="1"/>
  <c r="O5366" i="3"/>
  <c r="P5366" i="3" s="1"/>
  <c r="O5367" i="3"/>
  <c r="P5367" i="3" s="1"/>
  <c r="O5368" i="3"/>
  <c r="P5368" i="3" s="1"/>
  <c r="O5369" i="3"/>
  <c r="P5369" i="3" s="1"/>
  <c r="O5370" i="3"/>
  <c r="P5370" i="3" s="1"/>
  <c r="O5371" i="3"/>
  <c r="P5371" i="3" s="1"/>
  <c r="O5372" i="3"/>
  <c r="P5372" i="3" s="1"/>
  <c r="O5373" i="3"/>
  <c r="P5373" i="3" s="1"/>
  <c r="O5374" i="3"/>
  <c r="P5374" i="3" s="1"/>
  <c r="O5375" i="3"/>
  <c r="P5375" i="3" s="1"/>
  <c r="O5376" i="3"/>
  <c r="P5376" i="3" s="1"/>
  <c r="O5377" i="3"/>
  <c r="P5377" i="3" s="1"/>
  <c r="O5378" i="3"/>
  <c r="P5378" i="3" s="1"/>
  <c r="O5379" i="3"/>
  <c r="P5379" i="3" s="1"/>
  <c r="O5380" i="3"/>
  <c r="P5380" i="3" s="1"/>
  <c r="O5381" i="3"/>
  <c r="P5381" i="3" s="1"/>
  <c r="O5382" i="3"/>
  <c r="P5382" i="3" s="1"/>
  <c r="O5383" i="3"/>
  <c r="P5383" i="3" s="1"/>
  <c r="O5384" i="3"/>
  <c r="P5384" i="3" s="1"/>
  <c r="O5385" i="3"/>
  <c r="P5385" i="3" s="1"/>
  <c r="O5386" i="3"/>
  <c r="P5386" i="3" s="1"/>
  <c r="O5387" i="3"/>
  <c r="P5387" i="3" s="1"/>
  <c r="O5388" i="3"/>
  <c r="P5388" i="3" s="1"/>
  <c r="O5389" i="3"/>
  <c r="P5389" i="3" s="1"/>
  <c r="O5390" i="3"/>
  <c r="P5390" i="3" s="1"/>
  <c r="O5391" i="3"/>
  <c r="P5391" i="3" s="1"/>
  <c r="O5392" i="3"/>
  <c r="P5392" i="3" s="1"/>
  <c r="O5393" i="3"/>
  <c r="P5393" i="3" s="1"/>
  <c r="O5394" i="3"/>
  <c r="P5394" i="3" s="1"/>
  <c r="O5395" i="3"/>
  <c r="P5395" i="3" s="1"/>
  <c r="O5396" i="3"/>
  <c r="P5396" i="3" s="1"/>
  <c r="O5397" i="3"/>
  <c r="P5397" i="3" s="1"/>
  <c r="O5398" i="3"/>
  <c r="P5398" i="3" s="1"/>
  <c r="O5399" i="3"/>
  <c r="P5399" i="3" s="1"/>
  <c r="O5400" i="3"/>
  <c r="P5400" i="3" s="1"/>
  <c r="O5401" i="3"/>
  <c r="P5401" i="3" s="1"/>
  <c r="O5402" i="3"/>
  <c r="P5402" i="3" s="1"/>
  <c r="O5403" i="3"/>
  <c r="P5403" i="3" s="1"/>
  <c r="O5404" i="3"/>
  <c r="P5404" i="3" s="1"/>
  <c r="O5405" i="3"/>
  <c r="P5405" i="3" s="1"/>
  <c r="O5406" i="3"/>
  <c r="P5406" i="3" s="1"/>
  <c r="O5407" i="3"/>
  <c r="P5407" i="3" s="1"/>
  <c r="O5408" i="3"/>
  <c r="P5408" i="3" s="1"/>
  <c r="O5409" i="3"/>
  <c r="P5409" i="3" s="1"/>
  <c r="O5410" i="3"/>
  <c r="P5410" i="3" s="1"/>
  <c r="O5411" i="3"/>
  <c r="P5411" i="3" s="1"/>
  <c r="O5412" i="3"/>
  <c r="P5412" i="3" s="1"/>
  <c r="O5413" i="3"/>
  <c r="P5413" i="3" s="1"/>
  <c r="O5414" i="3"/>
  <c r="P5414" i="3" s="1"/>
  <c r="O5415" i="3"/>
  <c r="P5415" i="3" s="1"/>
  <c r="O5416" i="3"/>
  <c r="P5416" i="3" s="1"/>
  <c r="O5417" i="3"/>
  <c r="P5417" i="3" s="1"/>
  <c r="O5418" i="3"/>
  <c r="P5418" i="3" s="1"/>
  <c r="O5419" i="3"/>
  <c r="P5419" i="3" s="1"/>
  <c r="O5420" i="3"/>
  <c r="P5420" i="3" s="1"/>
  <c r="O5421" i="3"/>
  <c r="P5421" i="3" s="1"/>
  <c r="O5422" i="3"/>
  <c r="P5422" i="3" s="1"/>
  <c r="O5423" i="3"/>
  <c r="P5423" i="3" s="1"/>
  <c r="O5424" i="3"/>
  <c r="P5424" i="3" s="1"/>
  <c r="O5425" i="3"/>
  <c r="P5425" i="3" s="1"/>
  <c r="O5426" i="3"/>
  <c r="P5426" i="3" s="1"/>
  <c r="O5427" i="3"/>
  <c r="P5427" i="3" s="1"/>
  <c r="O5428" i="3"/>
  <c r="P5428" i="3" s="1"/>
  <c r="O5429" i="3"/>
  <c r="P5429" i="3" s="1"/>
  <c r="O5430" i="3"/>
  <c r="P5430" i="3" s="1"/>
  <c r="O5431" i="3"/>
  <c r="P5431" i="3" s="1"/>
  <c r="O5432" i="3"/>
  <c r="P5432" i="3" s="1"/>
  <c r="O5433" i="3"/>
  <c r="P5433" i="3" s="1"/>
  <c r="O5434" i="3"/>
  <c r="P5434" i="3" s="1"/>
  <c r="O5435" i="3"/>
  <c r="P5435" i="3" s="1"/>
  <c r="O5436" i="3"/>
  <c r="P5436" i="3" s="1"/>
  <c r="O5437" i="3"/>
  <c r="P5437" i="3" s="1"/>
  <c r="O5438" i="3"/>
  <c r="P5438" i="3" s="1"/>
  <c r="O5439" i="3"/>
  <c r="P5439" i="3" s="1"/>
  <c r="O5440" i="3"/>
  <c r="P5440" i="3" s="1"/>
  <c r="O5441" i="3"/>
  <c r="P5441" i="3" s="1"/>
  <c r="O5442" i="3"/>
  <c r="P5442" i="3" s="1"/>
  <c r="O5443" i="3"/>
  <c r="P5443" i="3" s="1"/>
  <c r="O5444" i="3"/>
  <c r="P5444" i="3" s="1"/>
  <c r="O5445" i="3"/>
  <c r="P5445" i="3" s="1"/>
  <c r="O5446" i="3"/>
  <c r="P5446" i="3" s="1"/>
  <c r="O5447" i="3"/>
  <c r="P5447" i="3" s="1"/>
  <c r="O5448" i="3"/>
  <c r="P5448" i="3" s="1"/>
  <c r="O5449" i="3"/>
  <c r="P5449" i="3" s="1"/>
  <c r="O5450" i="3"/>
  <c r="P5450" i="3" s="1"/>
  <c r="O5451" i="3"/>
  <c r="P5451" i="3" s="1"/>
  <c r="O5452" i="3"/>
  <c r="P5452" i="3" s="1"/>
  <c r="O5453" i="3"/>
  <c r="P5453" i="3" s="1"/>
  <c r="O5454" i="3"/>
  <c r="P5454" i="3" s="1"/>
  <c r="O5455" i="3"/>
  <c r="P5455" i="3" s="1"/>
  <c r="O5456" i="3"/>
  <c r="P5456" i="3" s="1"/>
  <c r="O5457" i="3"/>
  <c r="P5457" i="3" s="1"/>
  <c r="O5458" i="3"/>
  <c r="P5458" i="3" s="1"/>
  <c r="O5459" i="3"/>
  <c r="P5459" i="3" s="1"/>
  <c r="O5460" i="3"/>
  <c r="P5460" i="3" s="1"/>
  <c r="O5461" i="3"/>
  <c r="P5461" i="3" s="1"/>
  <c r="O5462" i="3"/>
  <c r="P5462" i="3" s="1"/>
  <c r="O5463" i="3"/>
  <c r="P5463" i="3" s="1"/>
  <c r="O5464" i="3"/>
  <c r="P5464" i="3" s="1"/>
  <c r="O5465" i="3"/>
  <c r="P5465" i="3" s="1"/>
  <c r="O5466" i="3"/>
  <c r="P5466" i="3" s="1"/>
  <c r="O5467" i="3"/>
  <c r="P5467" i="3" s="1"/>
  <c r="O5468" i="3"/>
  <c r="P5468" i="3" s="1"/>
  <c r="O5469" i="3"/>
  <c r="P5469" i="3" s="1"/>
  <c r="O5470" i="3"/>
  <c r="P5470" i="3" s="1"/>
  <c r="O5471" i="3"/>
  <c r="P5471" i="3" s="1"/>
  <c r="O5472" i="3"/>
  <c r="P5472" i="3" s="1"/>
  <c r="O5473" i="3"/>
  <c r="P5473" i="3" s="1"/>
  <c r="O5474" i="3"/>
  <c r="P5474" i="3" s="1"/>
  <c r="O5475" i="3"/>
  <c r="P5475" i="3" s="1"/>
  <c r="O5476" i="3"/>
  <c r="P5476" i="3" s="1"/>
  <c r="O5477" i="3"/>
  <c r="P5477" i="3" s="1"/>
  <c r="O5478" i="3"/>
  <c r="P5478" i="3" s="1"/>
  <c r="O5479" i="3"/>
  <c r="P5479" i="3" s="1"/>
  <c r="O5480" i="3"/>
  <c r="P5480" i="3" s="1"/>
  <c r="O5481" i="3"/>
  <c r="P5481" i="3" s="1"/>
  <c r="O5482" i="3"/>
  <c r="P5482" i="3" s="1"/>
  <c r="O5483" i="3"/>
  <c r="P5483" i="3" s="1"/>
  <c r="O5484" i="3"/>
  <c r="P5484" i="3" s="1"/>
  <c r="O5485" i="3"/>
  <c r="P5485" i="3" s="1"/>
  <c r="O5486" i="3"/>
  <c r="P5486" i="3" s="1"/>
  <c r="O5487" i="3"/>
  <c r="P5487" i="3" s="1"/>
  <c r="O5488" i="3"/>
  <c r="P5488" i="3" s="1"/>
  <c r="O5489" i="3"/>
  <c r="P5489" i="3" s="1"/>
  <c r="O5490" i="3"/>
  <c r="P5490" i="3" s="1"/>
  <c r="O5491" i="3"/>
  <c r="P5491" i="3" s="1"/>
  <c r="O5492" i="3"/>
  <c r="P5492" i="3" s="1"/>
  <c r="O5493" i="3"/>
  <c r="P5493" i="3" s="1"/>
  <c r="O5494" i="3"/>
  <c r="P5494" i="3" s="1"/>
  <c r="O5495" i="3"/>
  <c r="P5495" i="3" s="1"/>
  <c r="O5496" i="3"/>
  <c r="P5496" i="3" s="1"/>
  <c r="O5497" i="3"/>
  <c r="P5497" i="3" s="1"/>
  <c r="O5498" i="3"/>
  <c r="P5498" i="3" s="1"/>
  <c r="O5499" i="3"/>
  <c r="P5499" i="3" s="1"/>
  <c r="O5500" i="3"/>
  <c r="P5500" i="3" s="1"/>
  <c r="O5501" i="3"/>
  <c r="P5501" i="3" s="1"/>
  <c r="O5502" i="3"/>
  <c r="P5502" i="3" s="1"/>
  <c r="O5503" i="3"/>
  <c r="P5503" i="3" s="1"/>
  <c r="O5504" i="3"/>
  <c r="P5504" i="3" s="1"/>
  <c r="O5505" i="3"/>
  <c r="P5505" i="3" s="1"/>
  <c r="O5506" i="3"/>
  <c r="P5506" i="3" s="1"/>
  <c r="O5507" i="3"/>
  <c r="P5507" i="3" s="1"/>
  <c r="O5508" i="3"/>
  <c r="P5508" i="3" s="1"/>
  <c r="O5509" i="3"/>
  <c r="P5509" i="3" s="1"/>
  <c r="O5510" i="3"/>
  <c r="P5510" i="3" s="1"/>
  <c r="O5511" i="3"/>
  <c r="P5511" i="3" s="1"/>
  <c r="O5512" i="3"/>
  <c r="P5512" i="3" s="1"/>
  <c r="O5513" i="3"/>
  <c r="P5513" i="3" s="1"/>
  <c r="O5514" i="3"/>
  <c r="P5514" i="3" s="1"/>
  <c r="O5515" i="3"/>
  <c r="P5515" i="3" s="1"/>
  <c r="O5516" i="3"/>
  <c r="P5516" i="3" s="1"/>
  <c r="O5517" i="3"/>
  <c r="P5517" i="3" s="1"/>
  <c r="O5518" i="3"/>
  <c r="P5518" i="3" s="1"/>
  <c r="O5519" i="3"/>
  <c r="P5519" i="3" s="1"/>
  <c r="O5520" i="3"/>
  <c r="P5520" i="3" s="1"/>
  <c r="O5521" i="3"/>
  <c r="P5521" i="3" s="1"/>
  <c r="O5522" i="3"/>
  <c r="P5522" i="3" s="1"/>
  <c r="O5523" i="3"/>
  <c r="P5523" i="3" s="1"/>
  <c r="O5524" i="3"/>
  <c r="P5524" i="3" s="1"/>
  <c r="O5525" i="3"/>
  <c r="P5525" i="3" s="1"/>
  <c r="O5526" i="3"/>
  <c r="P5526" i="3" s="1"/>
  <c r="O5527" i="3"/>
  <c r="P5527" i="3" s="1"/>
  <c r="O5528" i="3"/>
  <c r="P5528" i="3" s="1"/>
  <c r="O5529" i="3"/>
  <c r="P5529" i="3" s="1"/>
  <c r="O5530" i="3"/>
  <c r="P5530" i="3" s="1"/>
  <c r="O5531" i="3"/>
  <c r="P5531" i="3" s="1"/>
  <c r="O5532" i="3"/>
  <c r="P5532" i="3" s="1"/>
  <c r="O5533" i="3"/>
  <c r="P5533" i="3" s="1"/>
  <c r="O5534" i="3"/>
  <c r="P5534" i="3" s="1"/>
  <c r="O5535" i="3"/>
  <c r="P5535" i="3" s="1"/>
  <c r="O5536" i="3"/>
  <c r="P5536" i="3" s="1"/>
  <c r="O5537" i="3"/>
  <c r="P5537" i="3" s="1"/>
  <c r="O5538" i="3"/>
  <c r="P5538" i="3" s="1"/>
  <c r="O5539" i="3"/>
  <c r="P5539" i="3" s="1"/>
  <c r="O5540" i="3"/>
  <c r="P5540" i="3" s="1"/>
  <c r="O5541" i="3"/>
  <c r="P5541" i="3" s="1"/>
  <c r="O5542" i="3"/>
  <c r="P5542" i="3" s="1"/>
  <c r="O5543" i="3"/>
  <c r="P5543" i="3" s="1"/>
  <c r="O5544" i="3"/>
  <c r="P5544" i="3" s="1"/>
  <c r="O5545" i="3"/>
  <c r="P5545" i="3" s="1"/>
  <c r="O5546" i="3"/>
  <c r="P5546" i="3" s="1"/>
  <c r="O5547" i="3"/>
  <c r="P5547" i="3" s="1"/>
  <c r="O5548" i="3"/>
  <c r="P5548" i="3" s="1"/>
  <c r="O5549" i="3"/>
  <c r="P5549" i="3" s="1"/>
  <c r="O5550" i="3"/>
  <c r="P5550" i="3" s="1"/>
  <c r="O5551" i="3"/>
  <c r="P5551" i="3" s="1"/>
  <c r="O5552" i="3"/>
  <c r="P5552" i="3" s="1"/>
  <c r="O5553" i="3"/>
  <c r="P5553" i="3" s="1"/>
  <c r="O5554" i="3"/>
  <c r="P5554" i="3" s="1"/>
  <c r="O5555" i="3"/>
  <c r="P5555" i="3" s="1"/>
  <c r="O5556" i="3"/>
  <c r="P5556" i="3" s="1"/>
  <c r="O5557" i="3"/>
  <c r="P5557" i="3" s="1"/>
  <c r="O5558" i="3"/>
  <c r="P5558" i="3" s="1"/>
  <c r="O5559" i="3"/>
  <c r="P5559" i="3" s="1"/>
  <c r="O5560" i="3"/>
  <c r="P5560" i="3" s="1"/>
  <c r="O5561" i="3"/>
  <c r="P5561" i="3" s="1"/>
  <c r="O5562" i="3"/>
  <c r="P5562" i="3" s="1"/>
  <c r="O5563" i="3"/>
  <c r="P5563" i="3" s="1"/>
  <c r="O5564" i="3"/>
  <c r="P5564" i="3" s="1"/>
  <c r="O5565" i="3"/>
  <c r="P5565" i="3" s="1"/>
  <c r="O5566" i="3"/>
  <c r="P5566" i="3" s="1"/>
  <c r="O5567" i="3"/>
  <c r="P5567" i="3" s="1"/>
  <c r="O5568" i="3"/>
  <c r="P5568" i="3" s="1"/>
  <c r="O5569" i="3"/>
  <c r="P5569" i="3" s="1"/>
  <c r="O5570" i="3"/>
  <c r="P5570" i="3" s="1"/>
  <c r="O5571" i="3"/>
  <c r="P5571" i="3" s="1"/>
  <c r="O5572" i="3"/>
  <c r="P5572" i="3" s="1"/>
  <c r="O5573" i="3"/>
  <c r="P5573" i="3" s="1"/>
  <c r="O5574" i="3"/>
  <c r="P5574" i="3" s="1"/>
  <c r="O5575" i="3"/>
  <c r="P5575" i="3" s="1"/>
  <c r="O5576" i="3"/>
  <c r="P5576" i="3" s="1"/>
  <c r="O5577" i="3"/>
  <c r="P5577" i="3" s="1"/>
  <c r="O5578" i="3"/>
  <c r="P5578" i="3" s="1"/>
  <c r="O5579" i="3"/>
  <c r="P5579" i="3" s="1"/>
  <c r="O5580" i="3"/>
  <c r="P5580" i="3" s="1"/>
  <c r="O5581" i="3"/>
  <c r="P5581" i="3" s="1"/>
  <c r="O5582" i="3"/>
  <c r="P5582" i="3" s="1"/>
  <c r="O5583" i="3"/>
  <c r="P5583" i="3" s="1"/>
  <c r="O5584" i="3"/>
  <c r="P5584" i="3" s="1"/>
  <c r="O5585" i="3"/>
  <c r="P5585" i="3" s="1"/>
  <c r="O5586" i="3"/>
  <c r="P5586" i="3" s="1"/>
  <c r="O5587" i="3"/>
  <c r="P5587" i="3" s="1"/>
  <c r="O5588" i="3"/>
  <c r="P5588" i="3" s="1"/>
  <c r="O5589" i="3"/>
  <c r="P5589" i="3" s="1"/>
  <c r="O5590" i="3"/>
  <c r="P5590" i="3" s="1"/>
  <c r="O5591" i="3"/>
  <c r="P5591" i="3" s="1"/>
  <c r="O5592" i="3"/>
  <c r="P5592" i="3" s="1"/>
  <c r="O5593" i="3"/>
  <c r="P5593" i="3" s="1"/>
  <c r="O5594" i="3"/>
  <c r="P5594" i="3" s="1"/>
  <c r="O5595" i="3"/>
  <c r="P5595" i="3" s="1"/>
  <c r="O5596" i="3"/>
  <c r="P5596" i="3" s="1"/>
  <c r="O5597" i="3"/>
  <c r="P5597" i="3" s="1"/>
  <c r="O5598" i="3"/>
  <c r="P5598" i="3" s="1"/>
  <c r="O5599" i="3"/>
  <c r="P5599" i="3" s="1"/>
  <c r="O5600" i="3"/>
  <c r="P5600" i="3" s="1"/>
  <c r="O5601" i="3"/>
  <c r="P5601" i="3" s="1"/>
  <c r="O5602" i="3"/>
  <c r="P5602" i="3" s="1"/>
  <c r="O5603" i="3"/>
  <c r="P5603" i="3" s="1"/>
  <c r="O5604" i="3"/>
  <c r="P5604" i="3" s="1"/>
  <c r="O5605" i="3"/>
  <c r="P5605" i="3" s="1"/>
  <c r="O5606" i="3"/>
  <c r="P5606" i="3" s="1"/>
  <c r="O5607" i="3"/>
  <c r="P5607" i="3" s="1"/>
  <c r="O5608" i="3"/>
  <c r="P5608" i="3" s="1"/>
  <c r="O5609" i="3"/>
  <c r="P5609" i="3" s="1"/>
  <c r="O5610" i="3"/>
  <c r="P5610" i="3" s="1"/>
  <c r="O5611" i="3"/>
  <c r="P5611" i="3" s="1"/>
  <c r="O5612" i="3"/>
  <c r="P5612" i="3" s="1"/>
  <c r="O5613" i="3"/>
  <c r="P5613" i="3" s="1"/>
  <c r="O5614" i="3"/>
  <c r="P5614" i="3" s="1"/>
  <c r="O5615" i="3"/>
  <c r="P5615" i="3" s="1"/>
  <c r="O5616" i="3"/>
  <c r="P5616" i="3" s="1"/>
  <c r="O5617" i="3"/>
  <c r="P5617" i="3" s="1"/>
  <c r="O5618" i="3"/>
  <c r="P5618" i="3" s="1"/>
  <c r="O5619" i="3"/>
  <c r="P5619" i="3" s="1"/>
  <c r="O5620" i="3"/>
  <c r="P5620" i="3" s="1"/>
  <c r="O5621" i="3"/>
  <c r="P5621" i="3" s="1"/>
  <c r="O5622" i="3"/>
  <c r="P5622" i="3" s="1"/>
  <c r="O5623" i="3"/>
  <c r="P5623" i="3" s="1"/>
  <c r="O5624" i="3"/>
  <c r="P5624" i="3" s="1"/>
  <c r="O5625" i="3"/>
  <c r="P5625" i="3" s="1"/>
  <c r="O5626" i="3"/>
  <c r="P5626" i="3" s="1"/>
  <c r="O5627" i="3"/>
  <c r="P5627" i="3" s="1"/>
  <c r="O5628" i="3"/>
  <c r="P5628" i="3" s="1"/>
  <c r="O5629" i="3"/>
  <c r="P5629" i="3" s="1"/>
  <c r="O5630" i="3"/>
  <c r="P5630" i="3" s="1"/>
  <c r="O5631" i="3"/>
  <c r="P5631" i="3" s="1"/>
  <c r="O5632" i="3"/>
  <c r="P5632" i="3" s="1"/>
  <c r="O5633" i="3"/>
  <c r="P5633" i="3" s="1"/>
  <c r="O5634" i="3"/>
  <c r="P5634" i="3" s="1"/>
  <c r="O5635" i="3"/>
  <c r="P5635" i="3" s="1"/>
  <c r="O5636" i="3"/>
  <c r="P5636" i="3" s="1"/>
  <c r="O5637" i="3"/>
  <c r="P5637" i="3" s="1"/>
  <c r="O5638" i="3"/>
  <c r="P5638" i="3" s="1"/>
  <c r="O5639" i="3"/>
  <c r="P5639" i="3" s="1"/>
  <c r="O5640" i="3"/>
  <c r="P5640" i="3" s="1"/>
  <c r="O5641" i="3"/>
  <c r="P5641" i="3" s="1"/>
  <c r="O5642" i="3"/>
  <c r="P5642" i="3" s="1"/>
  <c r="O5643" i="3"/>
  <c r="P5643" i="3" s="1"/>
  <c r="O5644" i="3"/>
  <c r="P5644" i="3" s="1"/>
  <c r="O5645" i="3"/>
  <c r="P5645" i="3" s="1"/>
  <c r="O5646" i="3"/>
  <c r="P5646" i="3" s="1"/>
  <c r="O5647" i="3"/>
  <c r="P5647" i="3" s="1"/>
  <c r="O5648" i="3"/>
  <c r="P5648" i="3" s="1"/>
  <c r="O5649" i="3"/>
  <c r="P5649" i="3" s="1"/>
  <c r="O5650" i="3"/>
  <c r="P5650" i="3" s="1"/>
  <c r="O5651" i="3"/>
  <c r="P5651" i="3" s="1"/>
  <c r="O5652" i="3"/>
  <c r="P5652" i="3" s="1"/>
  <c r="O5653" i="3"/>
  <c r="P5653" i="3" s="1"/>
  <c r="O5654" i="3"/>
  <c r="P5654" i="3" s="1"/>
  <c r="O5655" i="3"/>
  <c r="P5655" i="3" s="1"/>
  <c r="O5656" i="3"/>
  <c r="P5656" i="3" s="1"/>
  <c r="O5657" i="3"/>
  <c r="P5657" i="3" s="1"/>
  <c r="O5658" i="3"/>
  <c r="P5658" i="3" s="1"/>
  <c r="O5659" i="3"/>
  <c r="P5659" i="3" s="1"/>
  <c r="O5660" i="3"/>
  <c r="P5660" i="3" s="1"/>
  <c r="O5661" i="3"/>
  <c r="P5661" i="3" s="1"/>
  <c r="O5662" i="3"/>
  <c r="P5662" i="3" s="1"/>
  <c r="O5663" i="3"/>
  <c r="P5663" i="3" s="1"/>
  <c r="O5664" i="3"/>
  <c r="P5664" i="3" s="1"/>
  <c r="O5665" i="3"/>
  <c r="P5665" i="3" s="1"/>
  <c r="O5666" i="3"/>
  <c r="P5666" i="3" s="1"/>
  <c r="O5667" i="3"/>
  <c r="P5667" i="3" s="1"/>
  <c r="O5668" i="3"/>
  <c r="P5668" i="3" s="1"/>
  <c r="O5669" i="3"/>
  <c r="P5669" i="3" s="1"/>
  <c r="O5670" i="3"/>
  <c r="P5670" i="3" s="1"/>
  <c r="O5671" i="3"/>
  <c r="P5671" i="3" s="1"/>
  <c r="O5672" i="3"/>
  <c r="P5672" i="3" s="1"/>
  <c r="O5673" i="3"/>
  <c r="P5673" i="3" s="1"/>
  <c r="O5674" i="3"/>
  <c r="P5674" i="3" s="1"/>
  <c r="O5675" i="3"/>
  <c r="P5675" i="3" s="1"/>
  <c r="O5676" i="3"/>
  <c r="P5676" i="3" s="1"/>
  <c r="O5677" i="3"/>
  <c r="P5677" i="3" s="1"/>
  <c r="O5678" i="3"/>
  <c r="P5678" i="3" s="1"/>
  <c r="O5679" i="3"/>
  <c r="P5679" i="3" s="1"/>
  <c r="O5680" i="3"/>
  <c r="P5680" i="3" s="1"/>
  <c r="O5681" i="3"/>
  <c r="P5681" i="3" s="1"/>
  <c r="O5682" i="3"/>
  <c r="P5682" i="3" s="1"/>
  <c r="O5683" i="3"/>
  <c r="P5683" i="3" s="1"/>
  <c r="O5684" i="3"/>
  <c r="P5684" i="3" s="1"/>
  <c r="O5685" i="3"/>
  <c r="P5685" i="3" s="1"/>
  <c r="O5686" i="3"/>
  <c r="P5686" i="3" s="1"/>
  <c r="O5687" i="3"/>
  <c r="P5687" i="3" s="1"/>
  <c r="O5688" i="3"/>
  <c r="P5688" i="3" s="1"/>
  <c r="O5689" i="3"/>
  <c r="P5689" i="3" s="1"/>
  <c r="O5690" i="3"/>
  <c r="P5690" i="3" s="1"/>
  <c r="O5691" i="3"/>
  <c r="P5691" i="3" s="1"/>
  <c r="O5692" i="3"/>
  <c r="P5692" i="3" s="1"/>
  <c r="O5693" i="3"/>
  <c r="P5693" i="3" s="1"/>
  <c r="O5694" i="3"/>
  <c r="P5694" i="3" s="1"/>
  <c r="O5695" i="3"/>
  <c r="P5695" i="3" s="1"/>
  <c r="O5696" i="3"/>
  <c r="P5696" i="3" s="1"/>
  <c r="O5697" i="3"/>
  <c r="P5697" i="3" s="1"/>
  <c r="O5698" i="3"/>
  <c r="P5698" i="3" s="1"/>
  <c r="O5699" i="3"/>
  <c r="P5699" i="3" s="1"/>
  <c r="O5700" i="3"/>
  <c r="P5700" i="3" s="1"/>
  <c r="O5701" i="3"/>
  <c r="P5701" i="3" s="1"/>
  <c r="O5702" i="3"/>
  <c r="P5702" i="3" s="1"/>
  <c r="O5703" i="3"/>
  <c r="P5703" i="3" s="1"/>
  <c r="O5704" i="3"/>
  <c r="P5704" i="3" s="1"/>
  <c r="O5705" i="3"/>
  <c r="P5705" i="3" s="1"/>
  <c r="O5706" i="3"/>
  <c r="P5706" i="3" s="1"/>
  <c r="O5707" i="3"/>
  <c r="P5707" i="3" s="1"/>
  <c r="O5708" i="3"/>
  <c r="P5708" i="3" s="1"/>
  <c r="O5709" i="3"/>
  <c r="P5709" i="3" s="1"/>
  <c r="O5710" i="3"/>
  <c r="P5710" i="3" s="1"/>
  <c r="O5711" i="3"/>
  <c r="P5711" i="3" s="1"/>
  <c r="O5712" i="3"/>
  <c r="P5712" i="3" s="1"/>
  <c r="O5713" i="3"/>
  <c r="P5713" i="3" s="1"/>
  <c r="O5714" i="3"/>
  <c r="P5714" i="3" s="1"/>
  <c r="O5715" i="3"/>
  <c r="P5715" i="3" s="1"/>
  <c r="O5716" i="3"/>
  <c r="P5716" i="3" s="1"/>
  <c r="O5717" i="3"/>
  <c r="P5717" i="3" s="1"/>
  <c r="O5718" i="3"/>
  <c r="P5718" i="3" s="1"/>
  <c r="O5719" i="3"/>
  <c r="P5719" i="3" s="1"/>
  <c r="O5720" i="3"/>
  <c r="P5720" i="3" s="1"/>
  <c r="O5721" i="3"/>
  <c r="P5721" i="3" s="1"/>
  <c r="O5722" i="3"/>
  <c r="P5722" i="3" s="1"/>
  <c r="O5723" i="3"/>
  <c r="P5723" i="3" s="1"/>
  <c r="O5724" i="3"/>
  <c r="P5724" i="3" s="1"/>
  <c r="O5725" i="3"/>
  <c r="P5725" i="3" s="1"/>
  <c r="O5726" i="3"/>
  <c r="P5726" i="3" s="1"/>
  <c r="O5727" i="3"/>
  <c r="P5727" i="3" s="1"/>
  <c r="O5728" i="3"/>
  <c r="P5728" i="3" s="1"/>
  <c r="O5729" i="3"/>
  <c r="P5729" i="3" s="1"/>
  <c r="O5730" i="3"/>
  <c r="P5730" i="3" s="1"/>
  <c r="O5731" i="3"/>
  <c r="P5731" i="3" s="1"/>
  <c r="O5732" i="3"/>
  <c r="P5732" i="3" s="1"/>
  <c r="O5733" i="3"/>
  <c r="P5733" i="3" s="1"/>
  <c r="O5734" i="3"/>
  <c r="P5734" i="3" s="1"/>
  <c r="O5735" i="3"/>
  <c r="P5735" i="3" s="1"/>
  <c r="O5736" i="3"/>
  <c r="P5736" i="3" s="1"/>
  <c r="O5737" i="3"/>
  <c r="P5737" i="3" s="1"/>
  <c r="O5738" i="3"/>
  <c r="P5738" i="3" s="1"/>
  <c r="O5739" i="3"/>
  <c r="P5739" i="3" s="1"/>
  <c r="O5740" i="3"/>
  <c r="P5740" i="3" s="1"/>
  <c r="O5741" i="3"/>
  <c r="P5741" i="3" s="1"/>
  <c r="O5742" i="3"/>
  <c r="P5742" i="3" s="1"/>
  <c r="O5743" i="3"/>
  <c r="P5743" i="3" s="1"/>
  <c r="O5744" i="3"/>
  <c r="P5744" i="3" s="1"/>
  <c r="O5745" i="3"/>
  <c r="P5745" i="3" s="1"/>
  <c r="O5746" i="3"/>
  <c r="P5746" i="3" s="1"/>
  <c r="O5747" i="3"/>
  <c r="P5747" i="3" s="1"/>
  <c r="O5748" i="3"/>
  <c r="P5748" i="3" s="1"/>
  <c r="O5749" i="3"/>
  <c r="P5749" i="3" s="1"/>
  <c r="O5750" i="3"/>
  <c r="P5750" i="3" s="1"/>
  <c r="O5751" i="3"/>
  <c r="P5751" i="3" s="1"/>
  <c r="O5752" i="3"/>
  <c r="P5752" i="3" s="1"/>
  <c r="O5753" i="3"/>
  <c r="P5753" i="3" s="1"/>
  <c r="O5754" i="3"/>
  <c r="P5754" i="3" s="1"/>
  <c r="O5755" i="3"/>
  <c r="P5755" i="3" s="1"/>
  <c r="O5756" i="3"/>
  <c r="P5756" i="3" s="1"/>
  <c r="O5757" i="3"/>
  <c r="P5757" i="3" s="1"/>
  <c r="O5758" i="3"/>
  <c r="P5758" i="3" s="1"/>
  <c r="O5759" i="3"/>
  <c r="P5759" i="3" s="1"/>
  <c r="O5760" i="3"/>
  <c r="P5760" i="3" s="1"/>
  <c r="O5761" i="3"/>
  <c r="P5761" i="3" s="1"/>
  <c r="O5762" i="3"/>
  <c r="P5762" i="3" s="1"/>
  <c r="O5763" i="3"/>
  <c r="P5763" i="3" s="1"/>
  <c r="O5764" i="3"/>
  <c r="P5764" i="3" s="1"/>
  <c r="O5765" i="3"/>
  <c r="P5765" i="3" s="1"/>
  <c r="O5766" i="3"/>
  <c r="P5766" i="3" s="1"/>
  <c r="O5767" i="3"/>
  <c r="P5767" i="3" s="1"/>
  <c r="O5768" i="3"/>
  <c r="P5768" i="3" s="1"/>
  <c r="O5769" i="3"/>
  <c r="P5769" i="3" s="1"/>
  <c r="O5770" i="3"/>
  <c r="P5770" i="3" s="1"/>
  <c r="O5771" i="3"/>
  <c r="P5771" i="3" s="1"/>
  <c r="O5772" i="3"/>
  <c r="P5772" i="3" s="1"/>
  <c r="O5773" i="3"/>
  <c r="P5773" i="3" s="1"/>
  <c r="O5774" i="3"/>
  <c r="P5774" i="3" s="1"/>
  <c r="O5775" i="3"/>
  <c r="P5775" i="3" s="1"/>
  <c r="O5776" i="3"/>
  <c r="P5776" i="3" s="1"/>
  <c r="O5777" i="3"/>
  <c r="P5777" i="3" s="1"/>
  <c r="O5778" i="3"/>
  <c r="P5778" i="3" s="1"/>
  <c r="O5779" i="3"/>
  <c r="P5779" i="3" s="1"/>
  <c r="O5780" i="3"/>
  <c r="P5780" i="3" s="1"/>
  <c r="O5781" i="3"/>
  <c r="P5781" i="3" s="1"/>
  <c r="O5782" i="3"/>
  <c r="P5782" i="3" s="1"/>
  <c r="O5783" i="3"/>
  <c r="P5783" i="3" s="1"/>
  <c r="O5784" i="3"/>
  <c r="P5784" i="3" s="1"/>
  <c r="O5785" i="3"/>
  <c r="P5785" i="3" s="1"/>
  <c r="O5786" i="3"/>
  <c r="P5786" i="3" s="1"/>
  <c r="O5787" i="3"/>
  <c r="P5787" i="3" s="1"/>
  <c r="O5788" i="3"/>
  <c r="P5788" i="3" s="1"/>
  <c r="O5789" i="3"/>
  <c r="P5789" i="3" s="1"/>
  <c r="O5790" i="3"/>
  <c r="P5790" i="3" s="1"/>
  <c r="O5791" i="3"/>
  <c r="P5791" i="3" s="1"/>
  <c r="O5792" i="3"/>
  <c r="P5792" i="3" s="1"/>
  <c r="O5793" i="3"/>
  <c r="P5793" i="3" s="1"/>
  <c r="O5794" i="3"/>
  <c r="P5794" i="3" s="1"/>
  <c r="O5795" i="3"/>
  <c r="P5795" i="3" s="1"/>
  <c r="O5796" i="3"/>
  <c r="P5796" i="3" s="1"/>
  <c r="O5797" i="3"/>
  <c r="P5797" i="3" s="1"/>
  <c r="O5798" i="3"/>
  <c r="P5798" i="3" s="1"/>
  <c r="O5799" i="3"/>
  <c r="P5799" i="3" s="1"/>
  <c r="O5800" i="3"/>
  <c r="P5800" i="3" s="1"/>
  <c r="O5801" i="3"/>
  <c r="P5801" i="3" s="1"/>
  <c r="O5802" i="3"/>
  <c r="P5802" i="3" s="1"/>
  <c r="O5803" i="3"/>
  <c r="P5803" i="3" s="1"/>
  <c r="O5804" i="3"/>
  <c r="P5804" i="3" s="1"/>
  <c r="O5805" i="3"/>
  <c r="P5805" i="3" s="1"/>
  <c r="O5806" i="3"/>
  <c r="P5806" i="3" s="1"/>
  <c r="O5807" i="3"/>
  <c r="P5807" i="3" s="1"/>
  <c r="O5808" i="3"/>
  <c r="P5808" i="3" s="1"/>
  <c r="O5809" i="3"/>
  <c r="P5809" i="3" s="1"/>
  <c r="O5810" i="3"/>
  <c r="P5810" i="3" s="1"/>
  <c r="O5811" i="3"/>
  <c r="P5811" i="3" s="1"/>
  <c r="O5812" i="3"/>
  <c r="P5812" i="3" s="1"/>
  <c r="O5813" i="3"/>
  <c r="P5813" i="3" s="1"/>
  <c r="O5814" i="3"/>
  <c r="P5814" i="3" s="1"/>
  <c r="O5815" i="3"/>
  <c r="P5815" i="3" s="1"/>
  <c r="O5816" i="3"/>
  <c r="P5816" i="3" s="1"/>
  <c r="O5817" i="3"/>
  <c r="P5817" i="3" s="1"/>
  <c r="O5818" i="3"/>
  <c r="P5818" i="3" s="1"/>
  <c r="O5819" i="3"/>
  <c r="P5819" i="3" s="1"/>
  <c r="O5820" i="3"/>
  <c r="P5820" i="3" s="1"/>
  <c r="O5821" i="3"/>
  <c r="P5821" i="3" s="1"/>
  <c r="O5822" i="3"/>
  <c r="P5822" i="3" s="1"/>
  <c r="O5823" i="3"/>
  <c r="P5823" i="3" s="1"/>
  <c r="O5824" i="3"/>
  <c r="P5824" i="3" s="1"/>
  <c r="O5825" i="3"/>
  <c r="P5825" i="3" s="1"/>
  <c r="O5826" i="3"/>
  <c r="P5826" i="3" s="1"/>
  <c r="O5827" i="3"/>
  <c r="P5827" i="3" s="1"/>
  <c r="O5828" i="3"/>
  <c r="P5828" i="3" s="1"/>
  <c r="O5829" i="3"/>
  <c r="P5829" i="3" s="1"/>
  <c r="O5830" i="3"/>
  <c r="P5830" i="3" s="1"/>
  <c r="O5831" i="3"/>
  <c r="P5831" i="3" s="1"/>
  <c r="O5832" i="3"/>
  <c r="P5832" i="3" s="1"/>
  <c r="O5833" i="3"/>
  <c r="P5833" i="3" s="1"/>
  <c r="O5834" i="3"/>
  <c r="P5834" i="3" s="1"/>
  <c r="O5835" i="3"/>
  <c r="P5835" i="3" s="1"/>
  <c r="O5836" i="3"/>
  <c r="P5836" i="3" s="1"/>
  <c r="O5837" i="3"/>
  <c r="P5837" i="3" s="1"/>
  <c r="O5838" i="3"/>
  <c r="P5838" i="3" s="1"/>
  <c r="O5839" i="3"/>
  <c r="P5839" i="3" s="1"/>
  <c r="O5840" i="3"/>
  <c r="P5840" i="3" s="1"/>
  <c r="O5841" i="3"/>
  <c r="P5841" i="3" s="1"/>
  <c r="O5842" i="3"/>
  <c r="P5842" i="3" s="1"/>
  <c r="O5843" i="3"/>
  <c r="P5843" i="3" s="1"/>
  <c r="O5844" i="3"/>
  <c r="P5844" i="3" s="1"/>
  <c r="O5845" i="3"/>
  <c r="P5845" i="3" s="1"/>
  <c r="O5846" i="3"/>
  <c r="P5846" i="3" s="1"/>
  <c r="O5847" i="3"/>
  <c r="P5847" i="3" s="1"/>
  <c r="O5848" i="3"/>
  <c r="P5848" i="3" s="1"/>
  <c r="O5849" i="3"/>
  <c r="P5849" i="3" s="1"/>
  <c r="O5850" i="3"/>
  <c r="P5850" i="3" s="1"/>
  <c r="O5851" i="3"/>
  <c r="P5851" i="3" s="1"/>
  <c r="O5852" i="3"/>
  <c r="P5852" i="3" s="1"/>
  <c r="O5853" i="3"/>
  <c r="P5853" i="3" s="1"/>
  <c r="O5854" i="3"/>
  <c r="P5854" i="3" s="1"/>
  <c r="O5855" i="3"/>
  <c r="P5855" i="3" s="1"/>
  <c r="O5856" i="3"/>
  <c r="P5856" i="3" s="1"/>
  <c r="O5857" i="3"/>
  <c r="P5857" i="3" s="1"/>
  <c r="O5858" i="3"/>
  <c r="P5858" i="3" s="1"/>
  <c r="O5859" i="3"/>
  <c r="P5859" i="3" s="1"/>
  <c r="O5860" i="3"/>
  <c r="P5860" i="3" s="1"/>
  <c r="O5861" i="3"/>
  <c r="P5861" i="3" s="1"/>
  <c r="O5862" i="3"/>
  <c r="P5862" i="3" s="1"/>
  <c r="O5863" i="3"/>
  <c r="P5863" i="3" s="1"/>
  <c r="O5864" i="3"/>
  <c r="P5864" i="3" s="1"/>
  <c r="O5865" i="3"/>
  <c r="P5865" i="3" s="1"/>
  <c r="O5866" i="3"/>
  <c r="P5866" i="3" s="1"/>
  <c r="O5867" i="3"/>
  <c r="P5867" i="3" s="1"/>
  <c r="O5868" i="3"/>
  <c r="P5868" i="3" s="1"/>
  <c r="O5869" i="3"/>
  <c r="P5869" i="3" s="1"/>
  <c r="O5870" i="3"/>
  <c r="P5870" i="3" s="1"/>
  <c r="O5871" i="3"/>
  <c r="P5871" i="3" s="1"/>
  <c r="O5872" i="3"/>
  <c r="P5872" i="3" s="1"/>
  <c r="O5873" i="3"/>
  <c r="P5873" i="3" s="1"/>
  <c r="O5874" i="3"/>
  <c r="P5874" i="3" s="1"/>
  <c r="O5875" i="3"/>
  <c r="P5875" i="3" s="1"/>
  <c r="O5876" i="3"/>
  <c r="P5876" i="3" s="1"/>
  <c r="O5877" i="3"/>
  <c r="P5877" i="3" s="1"/>
  <c r="O5878" i="3"/>
  <c r="P5878" i="3" s="1"/>
  <c r="O5879" i="3"/>
  <c r="P5879" i="3" s="1"/>
  <c r="O5880" i="3"/>
  <c r="P5880" i="3" s="1"/>
  <c r="O5881" i="3"/>
  <c r="P5881" i="3" s="1"/>
  <c r="O5882" i="3"/>
  <c r="P5882" i="3" s="1"/>
  <c r="O5883" i="3"/>
  <c r="P5883" i="3" s="1"/>
  <c r="O5884" i="3"/>
  <c r="P5884" i="3" s="1"/>
  <c r="O5885" i="3"/>
  <c r="P5885" i="3" s="1"/>
  <c r="O5886" i="3"/>
  <c r="P5886" i="3" s="1"/>
  <c r="O5887" i="3"/>
  <c r="P5887" i="3" s="1"/>
  <c r="O5888" i="3"/>
  <c r="P5888" i="3" s="1"/>
  <c r="O5889" i="3"/>
  <c r="P5889" i="3" s="1"/>
  <c r="O5890" i="3"/>
  <c r="P5890" i="3" s="1"/>
  <c r="O5891" i="3"/>
  <c r="P5891" i="3" s="1"/>
  <c r="O5892" i="3"/>
  <c r="P5892" i="3" s="1"/>
  <c r="O5893" i="3"/>
  <c r="P5893" i="3" s="1"/>
  <c r="O5894" i="3"/>
  <c r="P5894" i="3" s="1"/>
  <c r="O5895" i="3"/>
  <c r="P5895" i="3" s="1"/>
  <c r="O5896" i="3"/>
  <c r="P5896" i="3" s="1"/>
  <c r="O5897" i="3"/>
  <c r="P5897" i="3" s="1"/>
  <c r="O5898" i="3"/>
  <c r="P5898" i="3" s="1"/>
  <c r="O5899" i="3"/>
  <c r="P5899" i="3" s="1"/>
  <c r="O5900" i="3"/>
  <c r="P5900" i="3" s="1"/>
  <c r="O5901" i="3"/>
  <c r="P5901" i="3" s="1"/>
  <c r="O5902" i="3"/>
  <c r="P5902" i="3" s="1"/>
  <c r="O5903" i="3"/>
  <c r="P5903" i="3" s="1"/>
  <c r="O5904" i="3"/>
  <c r="P5904" i="3" s="1"/>
  <c r="O5905" i="3"/>
  <c r="P5905" i="3" s="1"/>
  <c r="O5906" i="3"/>
  <c r="P5906" i="3" s="1"/>
  <c r="O5907" i="3"/>
  <c r="P5907" i="3" s="1"/>
  <c r="O5908" i="3"/>
  <c r="P5908" i="3" s="1"/>
  <c r="O5909" i="3"/>
  <c r="P5909" i="3" s="1"/>
  <c r="O5910" i="3"/>
  <c r="P5910" i="3" s="1"/>
  <c r="O5911" i="3"/>
  <c r="P5911" i="3" s="1"/>
  <c r="O5912" i="3"/>
  <c r="P5912" i="3" s="1"/>
  <c r="O5913" i="3"/>
  <c r="P5913" i="3" s="1"/>
  <c r="O5914" i="3"/>
  <c r="P5914" i="3" s="1"/>
  <c r="O5915" i="3"/>
  <c r="P5915" i="3" s="1"/>
  <c r="O5916" i="3"/>
  <c r="P5916" i="3" s="1"/>
  <c r="O5917" i="3"/>
  <c r="P5917" i="3" s="1"/>
  <c r="O5918" i="3"/>
  <c r="P5918" i="3" s="1"/>
  <c r="O5919" i="3"/>
  <c r="P5919" i="3" s="1"/>
  <c r="O5920" i="3"/>
  <c r="P5920" i="3" s="1"/>
  <c r="O5921" i="3"/>
  <c r="P5921" i="3" s="1"/>
  <c r="O5922" i="3"/>
  <c r="P5922" i="3" s="1"/>
  <c r="O5923" i="3"/>
  <c r="P5923" i="3" s="1"/>
  <c r="O5924" i="3"/>
  <c r="P5924" i="3" s="1"/>
  <c r="O5925" i="3"/>
  <c r="P5925" i="3" s="1"/>
  <c r="O5926" i="3"/>
  <c r="P5926" i="3" s="1"/>
  <c r="O5927" i="3"/>
  <c r="P5927" i="3" s="1"/>
  <c r="O5928" i="3"/>
  <c r="P5928" i="3" s="1"/>
  <c r="O5929" i="3"/>
  <c r="P5929" i="3" s="1"/>
  <c r="O5930" i="3"/>
  <c r="P5930" i="3" s="1"/>
  <c r="O5931" i="3"/>
  <c r="P5931" i="3" s="1"/>
  <c r="O5932" i="3"/>
  <c r="P5932" i="3" s="1"/>
  <c r="O5933" i="3"/>
  <c r="P5933" i="3" s="1"/>
  <c r="O5934" i="3"/>
  <c r="P5934" i="3" s="1"/>
  <c r="O5935" i="3"/>
  <c r="P5935" i="3" s="1"/>
  <c r="O5936" i="3"/>
  <c r="P5936" i="3" s="1"/>
  <c r="O5937" i="3"/>
  <c r="P5937" i="3" s="1"/>
  <c r="O5938" i="3"/>
  <c r="P5938" i="3" s="1"/>
  <c r="O5939" i="3"/>
  <c r="P5939" i="3" s="1"/>
  <c r="O5940" i="3"/>
  <c r="P5940" i="3" s="1"/>
  <c r="O5941" i="3"/>
  <c r="P5941" i="3" s="1"/>
  <c r="O5942" i="3"/>
  <c r="P5942" i="3" s="1"/>
  <c r="O5943" i="3"/>
  <c r="P5943" i="3" s="1"/>
  <c r="O5944" i="3"/>
  <c r="P5944" i="3" s="1"/>
  <c r="O5945" i="3"/>
  <c r="P5945" i="3" s="1"/>
  <c r="O5946" i="3"/>
  <c r="P5946" i="3" s="1"/>
  <c r="O5947" i="3"/>
  <c r="P5947" i="3" s="1"/>
  <c r="O5948" i="3"/>
  <c r="P5948" i="3" s="1"/>
  <c r="O5949" i="3"/>
  <c r="P5949" i="3" s="1"/>
  <c r="O5950" i="3"/>
  <c r="P5950" i="3" s="1"/>
  <c r="O5951" i="3"/>
  <c r="P5951" i="3" s="1"/>
  <c r="O5952" i="3"/>
  <c r="P5952" i="3" s="1"/>
  <c r="O5953" i="3"/>
  <c r="P5953" i="3" s="1"/>
  <c r="O5954" i="3"/>
  <c r="P5954" i="3" s="1"/>
  <c r="O5955" i="3"/>
  <c r="P5955" i="3" s="1"/>
  <c r="O5956" i="3"/>
  <c r="P5956" i="3" s="1"/>
  <c r="O5957" i="3"/>
  <c r="P5957" i="3" s="1"/>
  <c r="O5958" i="3"/>
  <c r="P5958" i="3" s="1"/>
  <c r="O5959" i="3"/>
  <c r="P5959" i="3" s="1"/>
  <c r="O5960" i="3"/>
  <c r="P5960" i="3" s="1"/>
  <c r="O5961" i="3"/>
  <c r="P5961" i="3" s="1"/>
  <c r="O5962" i="3"/>
  <c r="P5962" i="3" s="1"/>
  <c r="O5963" i="3"/>
  <c r="P5963" i="3" s="1"/>
  <c r="O5964" i="3"/>
  <c r="P5964" i="3" s="1"/>
  <c r="O5965" i="3"/>
  <c r="P5965" i="3" s="1"/>
  <c r="O5966" i="3"/>
  <c r="P5966" i="3" s="1"/>
  <c r="O5967" i="3"/>
  <c r="P5967" i="3" s="1"/>
  <c r="O5968" i="3"/>
  <c r="P5968" i="3" s="1"/>
  <c r="O5969" i="3"/>
  <c r="P5969" i="3" s="1"/>
  <c r="O5970" i="3"/>
  <c r="P5970" i="3" s="1"/>
  <c r="O5971" i="3"/>
  <c r="P5971" i="3" s="1"/>
  <c r="O5972" i="3"/>
  <c r="P5972" i="3" s="1"/>
  <c r="O5973" i="3"/>
  <c r="P5973" i="3" s="1"/>
  <c r="O5974" i="3"/>
  <c r="P5974" i="3" s="1"/>
  <c r="O5975" i="3"/>
  <c r="P5975" i="3" s="1"/>
  <c r="O5976" i="3"/>
  <c r="P5976" i="3" s="1"/>
  <c r="O5977" i="3"/>
  <c r="P5977" i="3" s="1"/>
  <c r="O5978" i="3"/>
  <c r="P5978" i="3" s="1"/>
  <c r="O5979" i="3"/>
  <c r="P5979" i="3" s="1"/>
  <c r="O5980" i="3"/>
  <c r="P5980" i="3" s="1"/>
  <c r="O5981" i="3"/>
  <c r="P5981" i="3" s="1"/>
  <c r="O5982" i="3"/>
  <c r="P5982" i="3" s="1"/>
  <c r="O5983" i="3"/>
  <c r="P5983" i="3" s="1"/>
  <c r="O5984" i="3"/>
  <c r="P5984" i="3" s="1"/>
  <c r="O5985" i="3"/>
  <c r="P5985" i="3" s="1"/>
  <c r="O5986" i="3"/>
  <c r="P5986" i="3" s="1"/>
  <c r="O5987" i="3"/>
  <c r="P5987" i="3" s="1"/>
  <c r="O5988" i="3"/>
  <c r="P5988" i="3" s="1"/>
  <c r="O5989" i="3"/>
  <c r="P5989" i="3" s="1"/>
  <c r="O5990" i="3"/>
  <c r="P5990" i="3" s="1"/>
  <c r="O5991" i="3"/>
  <c r="P5991" i="3" s="1"/>
  <c r="O5992" i="3"/>
  <c r="P5992" i="3" s="1"/>
  <c r="O5993" i="3"/>
  <c r="P5993" i="3" s="1"/>
  <c r="O5994" i="3"/>
  <c r="P5994" i="3" s="1"/>
  <c r="O5995" i="3"/>
  <c r="P5995" i="3" s="1"/>
  <c r="O5996" i="3"/>
  <c r="P5996" i="3" s="1"/>
  <c r="O5997" i="3"/>
  <c r="P5997" i="3" s="1"/>
  <c r="O5998" i="3"/>
  <c r="P5998" i="3" s="1"/>
  <c r="O5999" i="3"/>
  <c r="P5999" i="3" s="1"/>
  <c r="O6000" i="3"/>
  <c r="P6000" i="3" s="1"/>
  <c r="O6001" i="3"/>
  <c r="P6001" i="3" s="1"/>
  <c r="O6002" i="3"/>
  <c r="P6002" i="3" s="1"/>
  <c r="O6003" i="3"/>
  <c r="P6003" i="3" s="1"/>
  <c r="O6004" i="3"/>
  <c r="P6004" i="3" s="1"/>
  <c r="O6005" i="3"/>
  <c r="P6005" i="3" s="1"/>
  <c r="O6006" i="3"/>
  <c r="P6006" i="3" s="1"/>
  <c r="O6007" i="3"/>
  <c r="P6007" i="3" s="1"/>
  <c r="O6008" i="3"/>
  <c r="P6008" i="3" s="1"/>
  <c r="O6009" i="3"/>
  <c r="P6009" i="3" s="1"/>
  <c r="O6010" i="3"/>
  <c r="P6010" i="3" s="1"/>
  <c r="O6011" i="3"/>
  <c r="P6011" i="3" s="1"/>
  <c r="O6012" i="3"/>
  <c r="P6012" i="3" s="1"/>
  <c r="O6013" i="3"/>
  <c r="P6013" i="3" s="1"/>
  <c r="O6014" i="3"/>
  <c r="P6014" i="3" s="1"/>
  <c r="O6015" i="3"/>
  <c r="P6015" i="3" s="1"/>
  <c r="O6016" i="3"/>
  <c r="P6016" i="3" s="1"/>
  <c r="O6017" i="3"/>
  <c r="P6017" i="3" s="1"/>
  <c r="O6018" i="3"/>
  <c r="P6018" i="3" s="1"/>
  <c r="O6019" i="3"/>
  <c r="P6019" i="3" s="1"/>
  <c r="O6020" i="3"/>
  <c r="P6020" i="3" s="1"/>
  <c r="O6021" i="3"/>
  <c r="P6021" i="3" s="1"/>
  <c r="O6022" i="3"/>
  <c r="P6022" i="3" s="1"/>
  <c r="O6023" i="3"/>
  <c r="P6023" i="3" s="1"/>
  <c r="O6024" i="3"/>
  <c r="P6024" i="3" s="1"/>
  <c r="O6025" i="3"/>
  <c r="P6025" i="3" s="1"/>
  <c r="O6026" i="3"/>
  <c r="P6026" i="3" s="1"/>
  <c r="O6027" i="3"/>
  <c r="P6027" i="3" s="1"/>
  <c r="O6028" i="3"/>
  <c r="P6028" i="3" s="1"/>
  <c r="O6029" i="3"/>
  <c r="P6029" i="3" s="1"/>
  <c r="O6030" i="3"/>
  <c r="P6030" i="3" s="1"/>
  <c r="O6031" i="3"/>
  <c r="P6031" i="3" s="1"/>
  <c r="O6032" i="3"/>
  <c r="P6032" i="3" s="1"/>
  <c r="O6033" i="3"/>
  <c r="P6033" i="3" s="1"/>
  <c r="O6034" i="3"/>
  <c r="P6034" i="3" s="1"/>
  <c r="O6035" i="3"/>
  <c r="P6035" i="3" s="1"/>
  <c r="O6036" i="3"/>
  <c r="P6036" i="3" s="1"/>
  <c r="O6037" i="3"/>
  <c r="P6037" i="3" s="1"/>
  <c r="O6038" i="3"/>
  <c r="P6038" i="3" s="1"/>
  <c r="O6039" i="3"/>
  <c r="P6039" i="3" s="1"/>
  <c r="O6040" i="3"/>
  <c r="P6040" i="3" s="1"/>
  <c r="O6041" i="3"/>
  <c r="P6041" i="3" s="1"/>
  <c r="O6042" i="3"/>
  <c r="P6042" i="3" s="1"/>
  <c r="O6043" i="3"/>
  <c r="P6043" i="3" s="1"/>
  <c r="O6044" i="3"/>
  <c r="P6044" i="3" s="1"/>
  <c r="O6045" i="3"/>
  <c r="P6045" i="3" s="1"/>
  <c r="O6046" i="3"/>
  <c r="P6046" i="3" s="1"/>
  <c r="O6047" i="3"/>
  <c r="P6047" i="3" s="1"/>
  <c r="O6048" i="3"/>
  <c r="P6048" i="3" s="1"/>
  <c r="O6049" i="3"/>
  <c r="P6049" i="3" s="1"/>
  <c r="O6050" i="3"/>
  <c r="P6050" i="3" s="1"/>
  <c r="O6051" i="3"/>
  <c r="P6051" i="3" s="1"/>
  <c r="O6052" i="3"/>
  <c r="P6052" i="3" s="1"/>
  <c r="O6053" i="3"/>
  <c r="P6053" i="3" s="1"/>
  <c r="O6054" i="3"/>
  <c r="P6054" i="3" s="1"/>
  <c r="O6055" i="3"/>
  <c r="P6055" i="3" s="1"/>
  <c r="O6056" i="3"/>
  <c r="P6056" i="3" s="1"/>
  <c r="O6057" i="3"/>
  <c r="P6057" i="3" s="1"/>
  <c r="O6058" i="3"/>
  <c r="P6058" i="3" s="1"/>
  <c r="O6059" i="3"/>
  <c r="P6059" i="3" s="1"/>
  <c r="O6060" i="3"/>
  <c r="P6060" i="3" s="1"/>
  <c r="O6061" i="3"/>
  <c r="P6061" i="3" s="1"/>
  <c r="O6062" i="3"/>
  <c r="P6062" i="3" s="1"/>
  <c r="O6063" i="3"/>
  <c r="P6063" i="3" s="1"/>
  <c r="O6064" i="3"/>
  <c r="P6064" i="3" s="1"/>
  <c r="O6065" i="3"/>
  <c r="P6065" i="3" s="1"/>
  <c r="O6066" i="3"/>
  <c r="P6066" i="3" s="1"/>
  <c r="O6067" i="3"/>
  <c r="P6067" i="3" s="1"/>
  <c r="O6068" i="3"/>
  <c r="P6068" i="3" s="1"/>
  <c r="O6069" i="3"/>
  <c r="P6069" i="3" s="1"/>
  <c r="O6070" i="3"/>
  <c r="P6070" i="3" s="1"/>
  <c r="O6071" i="3"/>
  <c r="P6071" i="3" s="1"/>
  <c r="O6072" i="3"/>
  <c r="P6072" i="3" s="1"/>
  <c r="O6073" i="3"/>
  <c r="P6073" i="3" s="1"/>
  <c r="O6074" i="3"/>
  <c r="P6074" i="3" s="1"/>
  <c r="O6075" i="3"/>
  <c r="P6075" i="3" s="1"/>
  <c r="O6076" i="3"/>
  <c r="P6076" i="3" s="1"/>
  <c r="O6077" i="3"/>
  <c r="P6077" i="3" s="1"/>
  <c r="O6078" i="3"/>
  <c r="P6078" i="3" s="1"/>
  <c r="O6079" i="3"/>
  <c r="P6079" i="3" s="1"/>
  <c r="O6080" i="3"/>
  <c r="P6080" i="3" s="1"/>
  <c r="O6081" i="3"/>
  <c r="P6081" i="3" s="1"/>
  <c r="O6082" i="3"/>
  <c r="P6082" i="3" s="1"/>
  <c r="O6083" i="3"/>
  <c r="P6083" i="3" s="1"/>
  <c r="O6084" i="3"/>
  <c r="P6084" i="3" s="1"/>
  <c r="O6085" i="3"/>
  <c r="P6085" i="3" s="1"/>
  <c r="O6086" i="3"/>
  <c r="P6086" i="3" s="1"/>
  <c r="O6087" i="3"/>
  <c r="P6087" i="3" s="1"/>
  <c r="O6088" i="3"/>
  <c r="P6088" i="3" s="1"/>
  <c r="O6089" i="3"/>
  <c r="P6089" i="3" s="1"/>
  <c r="O6090" i="3"/>
  <c r="P6090" i="3" s="1"/>
  <c r="O6091" i="3"/>
  <c r="P6091" i="3" s="1"/>
  <c r="O6092" i="3"/>
  <c r="P6092" i="3" s="1"/>
  <c r="O6093" i="3"/>
  <c r="P6093" i="3" s="1"/>
  <c r="O6094" i="3"/>
  <c r="P6094" i="3" s="1"/>
  <c r="O6095" i="3"/>
  <c r="P6095" i="3" s="1"/>
  <c r="O6096" i="3"/>
  <c r="P6096" i="3" s="1"/>
  <c r="O6097" i="3"/>
  <c r="P6097" i="3" s="1"/>
  <c r="O6098" i="3"/>
  <c r="P6098" i="3" s="1"/>
  <c r="O6099" i="3"/>
  <c r="P6099" i="3" s="1"/>
  <c r="O6100" i="3"/>
  <c r="P6100" i="3" s="1"/>
  <c r="O6101" i="3"/>
  <c r="P6101" i="3" s="1"/>
  <c r="O6102" i="3"/>
  <c r="P6102" i="3" s="1"/>
  <c r="O6103" i="3"/>
  <c r="P6103" i="3" s="1"/>
  <c r="O6104" i="3"/>
  <c r="P6104" i="3" s="1"/>
  <c r="O6105" i="3"/>
  <c r="P6105" i="3" s="1"/>
  <c r="O6106" i="3"/>
  <c r="P6106" i="3" s="1"/>
  <c r="O6107" i="3"/>
  <c r="P6107" i="3" s="1"/>
  <c r="O6108" i="3"/>
  <c r="P6108" i="3" s="1"/>
  <c r="O6109" i="3"/>
  <c r="P6109" i="3" s="1"/>
  <c r="O6110" i="3"/>
  <c r="P6110" i="3" s="1"/>
  <c r="O6111" i="3"/>
  <c r="P6111" i="3" s="1"/>
  <c r="O6112" i="3"/>
  <c r="P6112" i="3" s="1"/>
  <c r="O6113" i="3"/>
  <c r="P6113" i="3" s="1"/>
  <c r="O6114" i="3"/>
  <c r="P6114" i="3" s="1"/>
  <c r="O6115" i="3"/>
  <c r="P6115" i="3" s="1"/>
  <c r="O6116" i="3"/>
  <c r="P6116" i="3" s="1"/>
  <c r="O6117" i="3"/>
  <c r="P6117" i="3" s="1"/>
  <c r="O6118" i="3"/>
  <c r="P6118" i="3" s="1"/>
  <c r="O6119" i="3"/>
  <c r="P6119" i="3" s="1"/>
  <c r="O6120" i="3"/>
  <c r="P6120" i="3" s="1"/>
  <c r="O6121" i="3"/>
  <c r="P6121" i="3" s="1"/>
  <c r="O6122" i="3"/>
  <c r="P6122" i="3" s="1"/>
  <c r="O6123" i="3"/>
  <c r="P6123" i="3" s="1"/>
  <c r="O6124" i="3"/>
  <c r="P6124" i="3" s="1"/>
  <c r="O6125" i="3"/>
  <c r="P6125" i="3" s="1"/>
  <c r="O6126" i="3"/>
  <c r="P6126" i="3" s="1"/>
  <c r="O6127" i="3"/>
  <c r="P6127" i="3" s="1"/>
  <c r="O6128" i="3"/>
  <c r="P6128" i="3" s="1"/>
  <c r="O6129" i="3"/>
  <c r="P6129" i="3" s="1"/>
  <c r="O6130" i="3"/>
  <c r="P6130" i="3" s="1"/>
  <c r="O6131" i="3"/>
  <c r="P6131" i="3" s="1"/>
  <c r="O6132" i="3"/>
  <c r="P6132" i="3" s="1"/>
  <c r="O6133" i="3"/>
  <c r="P6133" i="3" s="1"/>
  <c r="O6134" i="3"/>
  <c r="P6134" i="3" s="1"/>
  <c r="O6135" i="3"/>
  <c r="P6135" i="3" s="1"/>
  <c r="O6136" i="3"/>
  <c r="P6136" i="3" s="1"/>
  <c r="O6137" i="3"/>
  <c r="P6137" i="3" s="1"/>
  <c r="O6138" i="3"/>
  <c r="P6138" i="3" s="1"/>
  <c r="O6139" i="3"/>
  <c r="P6139" i="3" s="1"/>
  <c r="O6140" i="3"/>
  <c r="P6140" i="3" s="1"/>
  <c r="O6141" i="3"/>
  <c r="P6141" i="3" s="1"/>
  <c r="O6142" i="3"/>
  <c r="P6142" i="3" s="1"/>
  <c r="O6143" i="3"/>
  <c r="P6143" i="3" s="1"/>
  <c r="O6144" i="3"/>
  <c r="P6144" i="3" s="1"/>
  <c r="O6145" i="3"/>
  <c r="P6145" i="3" s="1"/>
  <c r="O6146" i="3"/>
  <c r="P6146" i="3" s="1"/>
  <c r="O6147" i="3"/>
  <c r="P6147" i="3" s="1"/>
  <c r="O6148" i="3"/>
  <c r="P6148" i="3" s="1"/>
  <c r="O6149" i="3"/>
  <c r="P6149" i="3" s="1"/>
  <c r="O6150" i="3"/>
  <c r="P6150" i="3" s="1"/>
  <c r="O6151" i="3"/>
  <c r="P6151" i="3" s="1"/>
  <c r="O6152" i="3"/>
  <c r="P6152" i="3" s="1"/>
  <c r="O6153" i="3"/>
  <c r="P6153" i="3" s="1"/>
  <c r="O6154" i="3"/>
  <c r="P6154" i="3" s="1"/>
  <c r="O6155" i="3"/>
  <c r="P6155" i="3" s="1"/>
  <c r="O6156" i="3"/>
  <c r="P6156" i="3" s="1"/>
  <c r="O6157" i="3"/>
  <c r="P6157" i="3" s="1"/>
  <c r="O6158" i="3"/>
  <c r="P6158" i="3" s="1"/>
  <c r="O6159" i="3"/>
  <c r="P6159" i="3" s="1"/>
  <c r="O6160" i="3"/>
  <c r="P6160" i="3" s="1"/>
  <c r="O6161" i="3"/>
  <c r="P6161" i="3" s="1"/>
  <c r="O6162" i="3"/>
  <c r="P6162" i="3" s="1"/>
  <c r="O6163" i="3"/>
  <c r="P6163" i="3" s="1"/>
  <c r="O6164" i="3"/>
  <c r="P6164" i="3" s="1"/>
  <c r="O6165" i="3"/>
  <c r="P6165" i="3" s="1"/>
  <c r="O6166" i="3"/>
  <c r="P6166" i="3" s="1"/>
  <c r="O6167" i="3"/>
  <c r="P6167" i="3" s="1"/>
  <c r="O6168" i="3"/>
  <c r="P6168" i="3" s="1"/>
  <c r="O6169" i="3"/>
  <c r="P6169" i="3" s="1"/>
  <c r="O6170" i="3"/>
  <c r="P6170" i="3" s="1"/>
  <c r="O6171" i="3"/>
  <c r="P6171" i="3" s="1"/>
  <c r="O6172" i="3"/>
  <c r="P6172" i="3" s="1"/>
  <c r="O6173" i="3"/>
  <c r="P6173" i="3" s="1"/>
  <c r="O6174" i="3"/>
  <c r="P6174" i="3" s="1"/>
  <c r="O6175" i="3"/>
  <c r="P6175" i="3" s="1"/>
  <c r="O6176" i="3"/>
  <c r="P6176" i="3" s="1"/>
  <c r="O6177" i="3"/>
  <c r="P6177" i="3" s="1"/>
  <c r="O6178" i="3"/>
  <c r="P6178" i="3" s="1"/>
  <c r="O6179" i="3"/>
  <c r="P6179" i="3" s="1"/>
  <c r="O6180" i="3"/>
  <c r="P6180" i="3" s="1"/>
  <c r="O6181" i="3"/>
  <c r="P6181" i="3" s="1"/>
  <c r="O6182" i="3"/>
  <c r="P6182" i="3" s="1"/>
  <c r="O6183" i="3"/>
  <c r="P6183" i="3" s="1"/>
  <c r="O6184" i="3"/>
  <c r="P6184" i="3" s="1"/>
  <c r="O6185" i="3"/>
  <c r="P6185" i="3" s="1"/>
  <c r="O6186" i="3"/>
  <c r="P6186" i="3" s="1"/>
  <c r="O6187" i="3"/>
  <c r="P6187" i="3" s="1"/>
  <c r="O6188" i="3"/>
  <c r="P6188" i="3" s="1"/>
  <c r="O6189" i="3"/>
  <c r="P6189" i="3" s="1"/>
  <c r="O6190" i="3"/>
  <c r="P6190" i="3" s="1"/>
  <c r="O6191" i="3"/>
  <c r="P6191" i="3" s="1"/>
  <c r="O6192" i="3"/>
  <c r="P6192" i="3" s="1"/>
  <c r="O6193" i="3"/>
  <c r="P6193" i="3" s="1"/>
  <c r="O6194" i="3"/>
  <c r="P6194" i="3" s="1"/>
  <c r="O6195" i="3"/>
  <c r="P6195" i="3" s="1"/>
  <c r="O6196" i="3"/>
  <c r="P6196" i="3" s="1"/>
  <c r="O6197" i="3"/>
  <c r="P6197" i="3" s="1"/>
  <c r="O6198" i="3"/>
  <c r="P6198" i="3" s="1"/>
  <c r="O6199" i="3"/>
  <c r="P6199" i="3" s="1"/>
  <c r="O6200" i="3"/>
  <c r="P6200" i="3" s="1"/>
  <c r="O6201" i="3"/>
  <c r="P6201" i="3" s="1"/>
  <c r="O6202" i="3"/>
  <c r="P6202" i="3" s="1"/>
  <c r="O6203" i="3"/>
  <c r="P6203" i="3" s="1"/>
  <c r="O6204" i="3"/>
  <c r="P6204" i="3" s="1"/>
  <c r="O6205" i="3"/>
  <c r="P6205" i="3" s="1"/>
  <c r="O6206" i="3"/>
  <c r="P6206" i="3" s="1"/>
  <c r="O6207" i="3"/>
  <c r="P6207" i="3" s="1"/>
  <c r="O6208" i="3"/>
  <c r="P6208" i="3" s="1"/>
  <c r="O6209" i="3"/>
  <c r="P6209" i="3" s="1"/>
  <c r="O6210" i="3"/>
  <c r="P6210" i="3" s="1"/>
  <c r="O6211" i="3"/>
  <c r="P6211" i="3" s="1"/>
  <c r="O6212" i="3"/>
  <c r="P6212" i="3" s="1"/>
  <c r="O6213" i="3"/>
  <c r="P6213" i="3" s="1"/>
  <c r="O6214" i="3"/>
  <c r="P6214" i="3" s="1"/>
  <c r="O6215" i="3"/>
  <c r="P6215" i="3" s="1"/>
  <c r="O6216" i="3"/>
  <c r="P6216" i="3" s="1"/>
  <c r="O6217" i="3"/>
  <c r="P6217" i="3" s="1"/>
  <c r="O6218" i="3"/>
  <c r="P6218" i="3" s="1"/>
  <c r="O6219" i="3"/>
  <c r="P6219" i="3" s="1"/>
  <c r="O6220" i="3"/>
  <c r="P6220" i="3" s="1"/>
  <c r="O6221" i="3"/>
  <c r="P6221" i="3" s="1"/>
  <c r="O6222" i="3"/>
  <c r="P6222" i="3" s="1"/>
  <c r="O6223" i="3"/>
  <c r="P6223" i="3" s="1"/>
  <c r="O6224" i="3"/>
  <c r="P6224" i="3" s="1"/>
  <c r="O6225" i="3"/>
  <c r="P6225" i="3" s="1"/>
  <c r="O6226" i="3"/>
  <c r="P6226" i="3" s="1"/>
  <c r="O6227" i="3"/>
  <c r="P6227" i="3" s="1"/>
  <c r="O6228" i="3"/>
  <c r="P6228" i="3" s="1"/>
  <c r="O6229" i="3"/>
  <c r="P6229" i="3" s="1"/>
  <c r="O6230" i="3"/>
  <c r="P6230" i="3" s="1"/>
  <c r="O6231" i="3"/>
  <c r="P6231" i="3" s="1"/>
  <c r="O6232" i="3"/>
  <c r="P6232" i="3" s="1"/>
  <c r="O6233" i="3"/>
  <c r="P6233" i="3" s="1"/>
  <c r="O6234" i="3"/>
  <c r="P6234" i="3" s="1"/>
  <c r="O6235" i="3"/>
  <c r="P6235" i="3" s="1"/>
  <c r="O6236" i="3"/>
  <c r="P6236" i="3" s="1"/>
  <c r="O6237" i="3"/>
  <c r="P6237" i="3" s="1"/>
  <c r="O6238" i="3"/>
  <c r="P6238" i="3" s="1"/>
  <c r="O6239" i="3"/>
  <c r="P6239" i="3" s="1"/>
  <c r="O6240" i="3"/>
  <c r="P6240" i="3" s="1"/>
  <c r="O6241" i="3"/>
  <c r="P6241" i="3" s="1"/>
  <c r="O6242" i="3"/>
  <c r="P6242" i="3" s="1"/>
  <c r="O6243" i="3"/>
  <c r="P6243" i="3" s="1"/>
  <c r="O6244" i="3"/>
  <c r="P6244" i="3" s="1"/>
  <c r="O6245" i="3"/>
  <c r="P6245" i="3" s="1"/>
  <c r="O6246" i="3"/>
  <c r="P6246" i="3" s="1"/>
  <c r="O6247" i="3"/>
  <c r="P6247" i="3" s="1"/>
  <c r="O6248" i="3"/>
  <c r="P6248" i="3" s="1"/>
  <c r="O6249" i="3"/>
  <c r="P6249" i="3" s="1"/>
  <c r="O6250" i="3"/>
  <c r="P6250" i="3" s="1"/>
  <c r="O6251" i="3"/>
  <c r="P6251" i="3" s="1"/>
  <c r="O6252" i="3"/>
  <c r="P6252" i="3" s="1"/>
  <c r="O6253" i="3"/>
  <c r="P6253" i="3" s="1"/>
  <c r="O6254" i="3"/>
  <c r="P6254" i="3" s="1"/>
  <c r="O6255" i="3"/>
  <c r="P6255" i="3" s="1"/>
  <c r="O6256" i="3"/>
  <c r="P6256" i="3" s="1"/>
  <c r="O6257" i="3"/>
  <c r="P6257" i="3" s="1"/>
  <c r="O6258" i="3"/>
  <c r="P6258" i="3" s="1"/>
  <c r="O6259" i="3"/>
  <c r="P6259" i="3" s="1"/>
  <c r="O6260" i="3"/>
  <c r="P6260" i="3" s="1"/>
  <c r="O6261" i="3"/>
  <c r="P6261" i="3" s="1"/>
  <c r="O6262" i="3"/>
  <c r="P6262" i="3" s="1"/>
  <c r="O6263" i="3"/>
  <c r="P6263" i="3" s="1"/>
  <c r="O6264" i="3"/>
  <c r="P6264" i="3" s="1"/>
  <c r="O6265" i="3"/>
  <c r="P6265" i="3" s="1"/>
  <c r="O6266" i="3"/>
  <c r="P6266" i="3" s="1"/>
  <c r="O6267" i="3"/>
  <c r="P6267" i="3" s="1"/>
  <c r="O6268" i="3"/>
  <c r="P6268" i="3" s="1"/>
  <c r="O6269" i="3"/>
  <c r="P6269" i="3" s="1"/>
  <c r="O6270" i="3"/>
  <c r="P6270" i="3" s="1"/>
  <c r="O6271" i="3"/>
  <c r="P6271" i="3" s="1"/>
  <c r="O6272" i="3"/>
  <c r="P6272" i="3" s="1"/>
  <c r="O6273" i="3"/>
  <c r="P6273" i="3" s="1"/>
  <c r="O6274" i="3"/>
  <c r="P6274" i="3" s="1"/>
  <c r="O6275" i="3"/>
  <c r="P6275" i="3" s="1"/>
  <c r="O6276" i="3"/>
  <c r="P6276" i="3" s="1"/>
  <c r="O6277" i="3"/>
  <c r="P6277" i="3" s="1"/>
  <c r="O6278" i="3"/>
  <c r="P6278" i="3" s="1"/>
  <c r="O6279" i="3"/>
  <c r="P6279" i="3" s="1"/>
  <c r="O6280" i="3"/>
  <c r="P6280" i="3" s="1"/>
  <c r="O6281" i="3"/>
  <c r="P6281" i="3" s="1"/>
  <c r="O6282" i="3"/>
  <c r="P6282" i="3" s="1"/>
  <c r="O6283" i="3"/>
  <c r="P6283" i="3" s="1"/>
  <c r="O6284" i="3"/>
  <c r="P6284" i="3" s="1"/>
  <c r="O6285" i="3"/>
  <c r="P6285" i="3" s="1"/>
  <c r="O6286" i="3"/>
  <c r="P6286" i="3" s="1"/>
  <c r="O6287" i="3"/>
  <c r="P6287" i="3" s="1"/>
  <c r="O6288" i="3"/>
  <c r="P6288" i="3" s="1"/>
  <c r="O6289" i="3"/>
  <c r="P6289" i="3" s="1"/>
  <c r="O6290" i="3"/>
  <c r="P6290" i="3" s="1"/>
  <c r="O6291" i="3"/>
  <c r="P6291" i="3" s="1"/>
  <c r="O6292" i="3"/>
  <c r="P6292" i="3" s="1"/>
  <c r="O6293" i="3"/>
  <c r="P6293" i="3" s="1"/>
  <c r="O6294" i="3"/>
  <c r="P6294" i="3" s="1"/>
  <c r="O6295" i="3"/>
  <c r="P6295" i="3" s="1"/>
  <c r="O6296" i="3"/>
  <c r="P6296" i="3" s="1"/>
  <c r="O6297" i="3"/>
  <c r="P6297" i="3" s="1"/>
  <c r="O6298" i="3"/>
  <c r="P6298" i="3" s="1"/>
  <c r="O6299" i="3"/>
  <c r="P6299" i="3" s="1"/>
  <c r="O6300" i="3"/>
  <c r="P6300" i="3" s="1"/>
  <c r="O6301" i="3"/>
  <c r="P6301" i="3" s="1"/>
  <c r="O6302" i="3"/>
  <c r="P6302" i="3" s="1"/>
  <c r="O6303" i="3"/>
  <c r="P6303" i="3" s="1"/>
  <c r="O6304" i="3"/>
  <c r="P6304" i="3" s="1"/>
  <c r="O6305" i="3"/>
  <c r="P6305" i="3" s="1"/>
  <c r="O6306" i="3"/>
  <c r="P6306" i="3" s="1"/>
  <c r="O6307" i="3"/>
  <c r="P6307" i="3" s="1"/>
  <c r="O6308" i="3"/>
  <c r="P6308" i="3" s="1"/>
  <c r="O6309" i="3"/>
  <c r="P6309" i="3" s="1"/>
  <c r="O6310" i="3"/>
  <c r="P6310" i="3" s="1"/>
  <c r="O6311" i="3"/>
  <c r="P6311" i="3" s="1"/>
  <c r="O6312" i="3"/>
  <c r="P6312" i="3" s="1"/>
  <c r="O6313" i="3"/>
  <c r="P6313" i="3" s="1"/>
  <c r="O6314" i="3"/>
  <c r="P6314" i="3" s="1"/>
  <c r="O6315" i="3"/>
  <c r="P6315" i="3" s="1"/>
  <c r="O6316" i="3"/>
  <c r="P6316" i="3" s="1"/>
  <c r="O6317" i="3"/>
  <c r="P6317" i="3" s="1"/>
  <c r="O6318" i="3"/>
  <c r="P6318" i="3" s="1"/>
  <c r="O6319" i="3"/>
  <c r="P6319" i="3" s="1"/>
  <c r="O6320" i="3"/>
  <c r="P6320" i="3" s="1"/>
  <c r="O6321" i="3"/>
  <c r="P6321" i="3" s="1"/>
  <c r="O6322" i="3"/>
  <c r="P6322" i="3" s="1"/>
  <c r="O6323" i="3"/>
  <c r="P6323" i="3" s="1"/>
  <c r="O6324" i="3"/>
  <c r="P6324" i="3" s="1"/>
  <c r="O6325" i="3"/>
  <c r="P6325" i="3" s="1"/>
  <c r="O6326" i="3"/>
  <c r="P6326" i="3" s="1"/>
  <c r="O6327" i="3"/>
  <c r="P6327" i="3" s="1"/>
  <c r="O6328" i="3"/>
  <c r="P6328" i="3" s="1"/>
  <c r="O6329" i="3"/>
  <c r="P6329" i="3" s="1"/>
  <c r="O6330" i="3"/>
  <c r="P6330" i="3" s="1"/>
  <c r="O6331" i="3"/>
  <c r="P6331" i="3" s="1"/>
  <c r="O6332" i="3"/>
  <c r="P6332" i="3" s="1"/>
  <c r="O6333" i="3"/>
  <c r="P6333" i="3" s="1"/>
  <c r="O6334" i="3"/>
  <c r="P6334" i="3" s="1"/>
  <c r="O6335" i="3"/>
  <c r="P6335" i="3" s="1"/>
  <c r="O6336" i="3"/>
  <c r="P6336" i="3" s="1"/>
  <c r="O6337" i="3"/>
  <c r="P6337" i="3" s="1"/>
  <c r="O6338" i="3"/>
  <c r="P6338" i="3" s="1"/>
  <c r="O6339" i="3"/>
  <c r="P6339" i="3" s="1"/>
  <c r="O6340" i="3"/>
  <c r="P6340" i="3" s="1"/>
  <c r="O6341" i="3"/>
  <c r="P6341" i="3" s="1"/>
  <c r="O6342" i="3"/>
  <c r="P6342" i="3" s="1"/>
  <c r="O6343" i="3"/>
  <c r="P6343" i="3" s="1"/>
  <c r="O6344" i="3"/>
  <c r="P6344" i="3" s="1"/>
  <c r="O6345" i="3"/>
  <c r="P6345" i="3" s="1"/>
  <c r="O6346" i="3"/>
  <c r="P6346" i="3" s="1"/>
  <c r="O6347" i="3"/>
  <c r="P6347" i="3" s="1"/>
  <c r="O6348" i="3"/>
  <c r="P6348" i="3" s="1"/>
  <c r="O6349" i="3"/>
  <c r="P6349" i="3" s="1"/>
  <c r="O6350" i="3"/>
  <c r="P6350" i="3" s="1"/>
  <c r="O6351" i="3"/>
  <c r="P6351" i="3" s="1"/>
  <c r="O6352" i="3"/>
  <c r="P6352" i="3" s="1"/>
  <c r="O6353" i="3"/>
  <c r="P6353" i="3" s="1"/>
  <c r="O6354" i="3"/>
  <c r="P6354" i="3" s="1"/>
  <c r="O6355" i="3"/>
  <c r="P6355" i="3" s="1"/>
  <c r="O6356" i="3"/>
  <c r="P6356" i="3" s="1"/>
  <c r="O6357" i="3"/>
  <c r="P6357" i="3" s="1"/>
  <c r="O6358" i="3"/>
  <c r="P6358" i="3" s="1"/>
  <c r="O6359" i="3"/>
  <c r="P6359" i="3" s="1"/>
  <c r="O6360" i="3"/>
  <c r="P6360" i="3" s="1"/>
  <c r="O6361" i="3"/>
  <c r="P6361" i="3" s="1"/>
  <c r="O6362" i="3"/>
  <c r="P6362" i="3" s="1"/>
  <c r="O6363" i="3"/>
  <c r="P6363" i="3" s="1"/>
  <c r="O6364" i="3"/>
  <c r="P6364" i="3" s="1"/>
  <c r="O6365" i="3"/>
  <c r="P6365" i="3" s="1"/>
  <c r="O6366" i="3"/>
  <c r="P6366" i="3" s="1"/>
  <c r="O6367" i="3"/>
  <c r="P6367" i="3" s="1"/>
  <c r="O6368" i="3"/>
  <c r="P6368" i="3" s="1"/>
  <c r="O6369" i="3"/>
  <c r="P6369" i="3" s="1"/>
  <c r="O6370" i="3"/>
  <c r="P6370" i="3" s="1"/>
  <c r="O6371" i="3"/>
  <c r="P6371" i="3" s="1"/>
  <c r="O6372" i="3"/>
  <c r="P6372" i="3" s="1"/>
  <c r="O6373" i="3"/>
  <c r="P6373" i="3" s="1"/>
  <c r="O6374" i="3"/>
  <c r="P6374" i="3" s="1"/>
  <c r="O6375" i="3"/>
  <c r="P6375" i="3" s="1"/>
  <c r="O6376" i="3"/>
  <c r="P6376" i="3" s="1"/>
  <c r="O6377" i="3"/>
  <c r="P6377" i="3" s="1"/>
  <c r="O6378" i="3"/>
  <c r="P6378" i="3" s="1"/>
  <c r="O6379" i="3"/>
  <c r="P6379" i="3" s="1"/>
  <c r="O6380" i="3"/>
  <c r="P6380" i="3" s="1"/>
  <c r="O6381" i="3"/>
  <c r="P6381" i="3" s="1"/>
  <c r="O6382" i="3"/>
  <c r="P6382" i="3" s="1"/>
  <c r="O6383" i="3"/>
  <c r="P6383" i="3" s="1"/>
  <c r="O6384" i="3"/>
  <c r="P6384" i="3" s="1"/>
  <c r="O6385" i="3"/>
  <c r="P6385" i="3" s="1"/>
  <c r="O6386" i="3"/>
  <c r="P6386" i="3" s="1"/>
  <c r="O6387" i="3"/>
  <c r="P6387" i="3" s="1"/>
  <c r="O6388" i="3"/>
  <c r="P6388" i="3" s="1"/>
  <c r="O6389" i="3"/>
  <c r="P6389" i="3" s="1"/>
  <c r="O6390" i="3"/>
  <c r="P6390" i="3" s="1"/>
  <c r="O6391" i="3"/>
  <c r="P6391" i="3" s="1"/>
  <c r="O6392" i="3"/>
  <c r="P6392" i="3" s="1"/>
  <c r="O6393" i="3"/>
  <c r="P6393" i="3" s="1"/>
  <c r="O6394" i="3"/>
  <c r="P6394" i="3" s="1"/>
  <c r="O6395" i="3"/>
  <c r="P6395" i="3" s="1"/>
  <c r="O6396" i="3"/>
  <c r="P6396" i="3" s="1"/>
  <c r="O6397" i="3"/>
  <c r="P6397" i="3" s="1"/>
  <c r="O6398" i="3"/>
  <c r="P6398" i="3" s="1"/>
  <c r="O6399" i="3"/>
  <c r="P6399" i="3" s="1"/>
  <c r="O6400" i="3"/>
  <c r="P6400" i="3" s="1"/>
  <c r="O6401" i="3"/>
  <c r="P6401" i="3" s="1"/>
  <c r="O6402" i="3"/>
  <c r="P6402" i="3" s="1"/>
  <c r="O6403" i="3"/>
  <c r="P6403" i="3" s="1"/>
  <c r="O6404" i="3"/>
  <c r="P6404" i="3" s="1"/>
  <c r="O6405" i="3"/>
  <c r="P6405" i="3" s="1"/>
  <c r="O6406" i="3"/>
  <c r="P6406" i="3" s="1"/>
  <c r="O6407" i="3"/>
  <c r="P6407" i="3" s="1"/>
  <c r="O6408" i="3"/>
  <c r="P6408" i="3" s="1"/>
  <c r="O6409" i="3"/>
  <c r="P6409" i="3" s="1"/>
  <c r="O6410" i="3"/>
  <c r="P6410" i="3" s="1"/>
  <c r="O6411" i="3"/>
  <c r="P6411" i="3" s="1"/>
  <c r="O6412" i="3"/>
  <c r="P6412" i="3" s="1"/>
  <c r="O6413" i="3"/>
  <c r="P6413" i="3" s="1"/>
  <c r="O6414" i="3"/>
  <c r="P6414" i="3" s="1"/>
  <c r="O6415" i="3"/>
  <c r="P6415" i="3" s="1"/>
  <c r="O6416" i="3"/>
  <c r="P6416" i="3" s="1"/>
  <c r="O6417" i="3"/>
  <c r="P6417" i="3" s="1"/>
  <c r="O6418" i="3"/>
  <c r="P6418" i="3" s="1"/>
  <c r="O6419" i="3"/>
  <c r="P6419" i="3" s="1"/>
  <c r="O6420" i="3"/>
  <c r="P6420" i="3" s="1"/>
  <c r="O6421" i="3"/>
  <c r="P6421" i="3" s="1"/>
  <c r="O6422" i="3"/>
  <c r="P6422" i="3" s="1"/>
  <c r="O6423" i="3"/>
  <c r="P6423" i="3" s="1"/>
  <c r="O6424" i="3"/>
  <c r="P6424" i="3" s="1"/>
  <c r="O6425" i="3"/>
  <c r="P6425" i="3" s="1"/>
  <c r="O6426" i="3"/>
  <c r="P6426" i="3" s="1"/>
  <c r="O6427" i="3"/>
  <c r="P6427" i="3" s="1"/>
  <c r="O6428" i="3"/>
  <c r="P6428" i="3" s="1"/>
  <c r="O6429" i="3"/>
  <c r="P6429" i="3" s="1"/>
  <c r="O6430" i="3"/>
  <c r="P6430" i="3" s="1"/>
  <c r="O6431" i="3"/>
  <c r="P6431" i="3" s="1"/>
  <c r="O6432" i="3"/>
  <c r="P6432" i="3" s="1"/>
  <c r="O6433" i="3"/>
  <c r="P6433" i="3" s="1"/>
  <c r="O6434" i="3"/>
  <c r="P6434" i="3" s="1"/>
  <c r="O6435" i="3"/>
  <c r="P6435" i="3" s="1"/>
  <c r="O6436" i="3"/>
  <c r="P6436" i="3" s="1"/>
  <c r="O6437" i="3"/>
  <c r="P6437" i="3" s="1"/>
  <c r="O6438" i="3"/>
  <c r="P6438" i="3" s="1"/>
  <c r="O6439" i="3"/>
  <c r="P6439" i="3" s="1"/>
  <c r="O6440" i="3"/>
  <c r="P6440" i="3" s="1"/>
  <c r="O6441" i="3"/>
  <c r="P6441" i="3" s="1"/>
  <c r="O6442" i="3"/>
  <c r="P6442" i="3" s="1"/>
  <c r="O6443" i="3"/>
  <c r="P6443" i="3" s="1"/>
  <c r="O6444" i="3"/>
  <c r="P6444" i="3" s="1"/>
  <c r="O6445" i="3"/>
  <c r="P6445" i="3" s="1"/>
  <c r="O6446" i="3"/>
  <c r="P6446" i="3" s="1"/>
  <c r="O6447" i="3"/>
  <c r="P6447" i="3" s="1"/>
  <c r="O6448" i="3"/>
  <c r="P6448" i="3" s="1"/>
  <c r="O6449" i="3"/>
  <c r="P6449" i="3" s="1"/>
  <c r="O6450" i="3"/>
  <c r="P6450" i="3" s="1"/>
  <c r="O6451" i="3"/>
  <c r="P6451" i="3" s="1"/>
  <c r="O6452" i="3"/>
  <c r="P6452" i="3" s="1"/>
  <c r="O6453" i="3"/>
  <c r="P6453" i="3" s="1"/>
  <c r="O6454" i="3"/>
  <c r="P6454" i="3" s="1"/>
  <c r="O6455" i="3"/>
  <c r="P6455" i="3" s="1"/>
  <c r="O6456" i="3"/>
  <c r="P6456" i="3" s="1"/>
  <c r="O6457" i="3"/>
  <c r="P6457" i="3" s="1"/>
  <c r="O6458" i="3"/>
  <c r="P6458" i="3" s="1"/>
  <c r="O6459" i="3"/>
  <c r="P6459" i="3" s="1"/>
  <c r="O6460" i="3"/>
  <c r="P6460" i="3" s="1"/>
  <c r="O6461" i="3"/>
  <c r="P6461" i="3" s="1"/>
  <c r="O6462" i="3"/>
  <c r="P6462" i="3" s="1"/>
  <c r="O6463" i="3"/>
  <c r="P6463" i="3" s="1"/>
  <c r="O6464" i="3"/>
  <c r="P6464" i="3" s="1"/>
  <c r="O6465" i="3"/>
  <c r="P6465" i="3" s="1"/>
  <c r="O6466" i="3"/>
  <c r="P6466" i="3" s="1"/>
  <c r="O6467" i="3"/>
  <c r="P6467" i="3" s="1"/>
  <c r="O6468" i="3"/>
  <c r="P6468" i="3" s="1"/>
  <c r="O6469" i="3"/>
  <c r="P6469" i="3" s="1"/>
  <c r="O6470" i="3"/>
  <c r="P6470" i="3" s="1"/>
  <c r="O6471" i="3"/>
  <c r="P6471" i="3" s="1"/>
  <c r="O6472" i="3"/>
  <c r="P6472" i="3" s="1"/>
  <c r="O6473" i="3"/>
  <c r="P6473" i="3" s="1"/>
  <c r="O6474" i="3"/>
  <c r="P6474" i="3" s="1"/>
  <c r="O6475" i="3"/>
  <c r="P6475" i="3" s="1"/>
  <c r="O6476" i="3"/>
  <c r="P6476" i="3" s="1"/>
  <c r="O6477" i="3"/>
  <c r="P6477" i="3" s="1"/>
  <c r="O6478" i="3"/>
  <c r="P6478" i="3" s="1"/>
  <c r="O6479" i="3"/>
  <c r="P6479" i="3" s="1"/>
  <c r="O6480" i="3"/>
  <c r="P6480" i="3" s="1"/>
  <c r="O6481" i="3"/>
  <c r="P6481" i="3" s="1"/>
  <c r="O6482" i="3"/>
  <c r="P6482" i="3" s="1"/>
  <c r="O6483" i="3"/>
  <c r="P6483" i="3" s="1"/>
  <c r="O6484" i="3"/>
  <c r="P6484" i="3" s="1"/>
  <c r="O6485" i="3"/>
  <c r="P6485" i="3" s="1"/>
  <c r="O6486" i="3"/>
  <c r="P6486" i="3" s="1"/>
  <c r="O6487" i="3"/>
  <c r="P6487" i="3" s="1"/>
  <c r="O6488" i="3"/>
  <c r="P6488" i="3" s="1"/>
  <c r="O6489" i="3"/>
  <c r="P6489" i="3" s="1"/>
  <c r="O6490" i="3"/>
  <c r="P6490" i="3" s="1"/>
  <c r="O6491" i="3"/>
  <c r="P6491" i="3" s="1"/>
  <c r="O6492" i="3"/>
  <c r="P6492" i="3" s="1"/>
  <c r="O6493" i="3"/>
  <c r="P6493" i="3" s="1"/>
  <c r="O6494" i="3"/>
  <c r="P6494" i="3" s="1"/>
  <c r="O6495" i="3"/>
  <c r="P6495" i="3" s="1"/>
  <c r="O6496" i="3"/>
  <c r="P6496" i="3" s="1"/>
  <c r="O6497" i="3"/>
  <c r="P6497" i="3" s="1"/>
  <c r="O6498" i="3"/>
  <c r="P6498" i="3" s="1"/>
  <c r="O6499" i="3"/>
  <c r="P6499" i="3" s="1"/>
  <c r="O6500" i="3"/>
  <c r="P6500" i="3" s="1"/>
  <c r="O6501" i="3"/>
  <c r="P6501" i="3" s="1"/>
  <c r="O6502" i="3"/>
  <c r="P6502" i="3" s="1"/>
  <c r="O6503" i="3"/>
  <c r="P6503" i="3" s="1"/>
  <c r="O6504" i="3"/>
  <c r="P6504" i="3" s="1"/>
  <c r="O6505" i="3"/>
  <c r="P6505" i="3" s="1"/>
  <c r="O6506" i="3"/>
  <c r="P6506" i="3" s="1"/>
  <c r="O6507" i="3"/>
  <c r="P6507" i="3" s="1"/>
  <c r="O6508" i="3"/>
  <c r="P6508" i="3" s="1"/>
  <c r="O6509" i="3"/>
  <c r="P6509" i="3" s="1"/>
  <c r="O6510" i="3"/>
  <c r="P6510" i="3" s="1"/>
  <c r="O6511" i="3"/>
  <c r="P6511" i="3" s="1"/>
  <c r="O6512" i="3"/>
  <c r="P6512" i="3" s="1"/>
  <c r="O6513" i="3"/>
  <c r="P6513" i="3" s="1"/>
  <c r="O6514" i="3"/>
  <c r="P6514" i="3" s="1"/>
  <c r="O6515" i="3"/>
  <c r="P6515" i="3" s="1"/>
  <c r="O6516" i="3"/>
  <c r="P6516" i="3" s="1"/>
  <c r="O6517" i="3"/>
  <c r="P6517" i="3" s="1"/>
  <c r="O6518" i="3"/>
  <c r="P6518" i="3" s="1"/>
  <c r="O6519" i="3"/>
  <c r="P6519" i="3" s="1"/>
  <c r="O6520" i="3"/>
  <c r="P6520" i="3" s="1"/>
  <c r="O6521" i="3"/>
  <c r="P6521" i="3" s="1"/>
  <c r="O6522" i="3"/>
  <c r="P6522" i="3" s="1"/>
  <c r="O6523" i="3"/>
  <c r="P6523" i="3" s="1"/>
  <c r="O6524" i="3"/>
  <c r="P6524" i="3" s="1"/>
  <c r="O6525" i="3"/>
  <c r="P6525" i="3" s="1"/>
  <c r="O6526" i="3"/>
  <c r="P6526" i="3" s="1"/>
  <c r="O6527" i="3"/>
  <c r="P6527" i="3" s="1"/>
  <c r="O6528" i="3"/>
  <c r="P6528" i="3" s="1"/>
  <c r="O6529" i="3"/>
  <c r="P6529" i="3" s="1"/>
  <c r="O6530" i="3"/>
  <c r="P6530" i="3" s="1"/>
  <c r="O6531" i="3"/>
  <c r="P6531" i="3" s="1"/>
  <c r="O6532" i="3"/>
  <c r="P6532" i="3" s="1"/>
  <c r="O6533" i="3"/>
  <c r="P6533" i="3" s="1"/>
  <c r="O6534" i="3"/>
  <c r="P6534" i="3" s="1"/>
  <c r="O6535" i="3"/>
  <c r="P6535" i="3" s="1"/>
  <c r="O6536" i="3"/>
  <c r="P6536" i="3" s="1"/>
  <c r="O6537" i="3"/>
  <c r="P6537" i="3" s="1"/>
  <c r="O6538" i="3"/>
  <c r="P6538" i="3" s="1"/>
  <c r="O6539" i="3"/>
  <c r="P6539" i="3" s="1"/>
  <c r="O6540" i="3"/>
  <c r="P6540" i="3" s="1"/>
  <c r="O6541" i="3"/>
  <c r="P6541" i="3" s="1"/>
  <c r="O6542" i="3"/>
  <c r="P6542" i="3" s="1"/>
  <c r="O6543" i="3"/>
  <c r="P6543" i="3" s="1"/>
  <c r="O6544" i="3"/>
  <c r="P6544" i="3" s="1"/>
  <c r="O6545" i="3"/>
  <c r="P6545" i="3" s="1"/>
  <c r="O6546" i="3"/>
  <c r="P6546" i="3" s="1"/>
  <c r="O6547" i="3"/>
  <c r="P6547" i="3" s="1"/>
  <c r="O6548" i="3"/>
  <c r="P6548" i="3" s="1"/>
  <c r="O6549" i="3"/>
  <c r="P6549" i="3" s="1"/>
  <c r="O6550" i="3"/>
  <c r="P6550" i="3" s="1"/>
  <c r="O6551" i="3"/>
  <c r="P6551" i="3" s="1"/>
  <c r="O6552" i="3"/>
  <c r="P6552" i="3" s="1"/>
  <c r="O6553" i="3"/>
  <c r="P6553" i="3" s="1"/>
  <c r="O6554" i="3"/>
  <c r="P6554" i="3" s="1"/>
  <c r="O6555" i="3"/>
  <c r="P6555" i="3" s="1"/>
  <c r="O6556" i="3"/>
  <c r="P6556" i="3" s="1"/>
  <c r="O6557" i="3"/>
  <c r="P6557" i="3" s="1"/>
  <c r="O6558" i="3"/>
  <c r="P6558" i="3" s="1"/>
  <c r="O6559" i="3"/>
  <c r="P6559" i="3" s="1"/>
  <c r="O6560" i="3"/>
  <c r="P6560" i="3" s="1"/>
  <c r="O6561" i="3"/>
  <c r="P6561" i="3" s="1"/>
  <c r="O6562" i="3"/>
  <c r="P6562" i="3" s="1"/>
  <c r="O6563" i="3"/>
  <c r="P6563" i="3" s="1"/>
  <c r="O6564" i="3"/>
  <c r="P6564" i="3" s="1"/>
  <c r="O6565" i="3"/>
  <c r="P6565" i="3" s="1"/>
  <c r="O6566" i="3"/>
  <c r="P6566" i="3" s="1"/>
  <c r="O6567" i="3"/>
  <c r="P6567" i="3" s="1"/>
  <c r="O6568" i="3"/>
  <c r="P6568" i="3" s="1"/>
  <c r="O6569" i="3"/>
  <c r="P6569" i="3" s="1"/>
  <c r="O6570" i="3"/>
  <c r="P6570" i="3" s="1"/>
  <c r="O6571" i="3"/>
  <c r="P6571" i="3" s="1"/>
  <c r="O6572" i="3"/>
  <c r="P6572" i="3" s="1"/>
  <c r="O6573" i="3"/>
  <c r="P6573" i="3" s="1"/>
  <c r="O6574" i="3"/>
  <c r="P6574" i="3" s="1"/>
  <c r="O6575" i="3"/>
  <c r="P6575" i="3" s="1"/>
  <c r="O6576" i="3"/>
  <c r="P6576" i="3" s="1"/>
  <c r="O6577" i="3"/>
  <c r="P6577" i="3" s="1"/>
  <c r="O6578" i="3"/>
  <c r="P6578" i="3" s="1"/>
  <c r="O6579" i="3"/>
  <c r="P6579" i="3" s="1"/>
  <c r="O6580" i="3"/>
  <c r="P6580" i="3" s="1"/>
  <c r="O6581" i="3"/>
  <c r="P6581" i="3" s="1"/>
  <c r="O6582" i="3"/>
  <c r="P6582" i="3" s="1"/>
  <c r="O6583" i="3"/>
  <c r="P6583" i="3" s="1"/>
  <c r="O6584" i="3"/>
  <c r="P6584" i="3" s="1"/>
  <c r="O6585" i="3"/>
  <c r="P6585" i="3" s="1"/>
  <c r="O6586" i="3"/>
  <c r="P6586" i="3" s="1"/>
  <c r="O6587" i="3"/>
  <c r="P6587" i="3" s="1"/>
  <c r="O6588" i="3"/>
  <c r="P6588" i="3" s="1"/>
  <c r="O6589" i="3"/>
  <c r="P6589" i="3" s="1"/>
  <c r="O6590" i="3"/>
  <c r="P6590" i="3" s="1"/>
  <c r="O6591" i="3"/>
  <c r="P6591" i="3" s="1"/>
  <c r="O6592" i="3"/>
  <c r="P6592" i="3" s="1"/>
  <c r="O6593" i="3"/>
  <c r="P6593" i="3" s="1"/>
  <c r="O6594" i="3"/>
  <c r="P6594" i="3" s="1"/>
  <c r="O6595" i="3"/>
  <c r="P6595" i="3" s="1"/>
  <c r="O6596" i="3"/>
  <c r="P6596" i="3" s="1"/>
  <c r="O6597" i="3"/>
  <c r="P6597" i="3" s="1"/>
  <c r="O6598" i="3"/>
  <c r="P6598" i="3" s="1"/>
  <c r="O6599" i="3"/>
  <c r="P6599" i="3" s="1"/>
  <c r="O6600" i="3"/>
  <c r="P6600" i="3" s="1"/>
  <c r="O6601" i="3"/>
  <c r="P6601" i="3" s="1"/>
  <c r="O6602" i="3"/>
  <c r="P6602" i="3" s="1"/>
  <c r="O6603" i="3"/>
  <c r="P6603" i="3" s="1"/>
  <c r="O6604" i="3"/>
  <c r="P6604" i="3" s="1"/>
  <c r="O6605" i="3"/>
  <c r="P6605" i="3" s="1"/>
  <c r="O6606" i="3"/>
  <c r="P6606" i="3" s="1"/>
  <c r="O6607" i="3"/>
  <c r="P6607" i="3" s="1"/>
  <c r="O6608" i="3"/>
  <c r="P6608" i="3" s="1"/>
  <c r="O6609" i="3"/>
  <c r="P6609" i="3" s="1"/>
  <c r="O6610" i="3"/>
  <c r="P6610" i="3" s="1"/>
  <c r="O6611" i="3"/>
  <c r="P6611" i="3" s="1"/>
  <c r="O6612" i="3"/>
  <c r="P6612" i="3" s="1"/>
  <c r="O6613" i="3"/>
  <c r="P6613" i="3" s="1"/>
  <c r="O6614" i="3"/>
  <c r="P6614" i="3" s="1"/>
  <c r="O6615" i="3"/>
  <c r="P6615" i="3" s="1"/>
  <c r="O6616" i="3"/>
  <c r="P6616" i="3" s="1"/>
  <c r="O6617" i="3"/>
  <c r="P6617" i="3" s="1"/>
  <c r="O6618" i="3"/>
  <c r="P6618" i="3" s="1"/>
  <c r="O6619" i="3"/>
  <c r="P6619" i="3" s="1"/>
  <c r="O6620" i="3"/>
  <c r="P6620" i="3" s="1"/>
  <c r="O6621" i="3"/>
  <c r="P6621" i="3" s="1"/>
  <c r="O6622" i="3"/>
  <c r="P6622" i="3" s="1"/>
  <c r="O6623" i="3"/>
  <c r="P6623" i="3" s="1"/>
  <c r="O6624" i="3"/>
  <c r="P6624" i="3" s="1"/>
  <c r="O6625" i="3"/>
  <c r="P6625" i="3" s="1"/>
  <c r="O6626" i="3"/>
  <c r="P6626" i="3" s="1"/>
  <c r="O6627" i="3"/>
  <c r="P6627" i="3" s="1"/>
  <c r="O6628" i="3"/>
  <c r="P6628" i="3" s="1"/>
  <c r="O6629" i="3"/>
  <c r="P6629" i="3" s="1"/>
  <c r="O6630" i="3"/>
  <c r="P6630" i="3" s="1"/>
  <c r="O6631" i="3"/>
  <c r="P6631" i="3" s="1"/>
  <c r="O6632" i="3"/>
  <c r="P6632" i="3" s="1"/>
  <c r="O6633" i="3"/>
  <c r="P6633" i="3" s="1"/>
  <c r="O6634" i="3"/>
  <c r="P6634" i="3" s="1"/>
  <c r="O6635" i="3"/>
  <c r="P6635" i="3" s="1"/>
  <c r="O6636" i="3"/>
  <c r="P6636" i="3" s="1"/>
  <c r="O6637" i="3"/>
  <c r="P6637" i="3" s="1"/>
  <c r="O6638" i="3"/>
  <c r="P6638" i="3" s="1"/>
  <c r="O6639" i="3"/>
  <c r="P6639" i="3" s="1"/>
  <c r="O6640" i="3"/>
  <c r="P6640" i="3" s="1"/>
  <c r="O6641" i="3"/>
  <c r="P6641" i="3" s="1"/>
  <c r="O6642" i="3"/>
  <c r="P6642" i="3" s="1"/>
  <c r="O6643" i="3"/>
  <c r="P6643" i="3" s="1"/>
  <c r="O6644" i="3"/>
  <c r="P6644" i="3" s="1"/>
  <c r="O6645" i="3"/>
  <c r="P6645" i="3" s="1"/>
  <c r="O6646" i="3"/>
  <c r="P6646" i="3" s="1"/>
  <c r="O6647" i="3"/>
  <c r="P6647" i="3" s="1"/>
  <c r="O6648" i="3"/>
  <c r="P6648" i="3" s="1"/>
  <c r="O6649" i="3"/>
  <c r="P6649" i="3" s="1"/>
  <c r="O6650" i="3"/>
  <c r="P6650" i="3" s="1"/>
  <c r="O6651" i="3"/>
  <c r="P6651" i="3" s="1"/>
  <c r="O6652" i="3"/>
  <c r="P6652" i="3" s="1"/>
  <c r="O6653" i="3"/>
  <c r="P6653" i="3" s="1"/>
  <c r="O6654" i="3"/>
  <c r="P6654" i="3" s="1"/>
  <c r="O6655" i="3"/>
  <c r="P6655" i="3" s="1"/>
  <c r="O6656" i="3"/>
  <c r="P6656" i="3" s="1"/>
  <c r="O6657" i="3"/>
  <c r="P6657" i="3" s="1"/>
  <c r="O6658" i="3"/>
  <c r="P6658" i="3" s="1"/>
  <c r="O6659" i="3"/>
  <c r="P6659" i="3" s="1"/>
  <c r="O6660" i="3"/>
  <c r="P6660" i="3" s="1"/>
  <c r="O6661" i="3"/>
  <c r="P6661" i="3" s="1"/>
  <c r="O6662" i="3"/>
  <c r="P6662" i="3" s="1"/>
  <c r="O6663" i="3"/>
  <c r="P6663" i="3" s="1"/>
  <c r="O6664" i="3"/>
  <c r="P6664" i="3" s="1"/>
  <c r="O6665" i="3"/>
  <c r="P6665" i="3" s="1"/>
  <c r="O6666" i="3"/>
  <c r="P6666" i="3" s="1"/>
  <c r="O6667" i="3"/>
  <c r="P6667" i="3" s="1"/>
  <c r="O6668" i="3"/>
  <c r="P6668" i="3" s="1"/>
  <c r="O6669" i="3"/>
  <c r="P6669" i="3" s="1"/>
  <c r="O6670" i="3"/>
  <c r="P6670" i="3" s="1"/>
  <c r="O6671" i="3"/>
  <c r="P6671" i="3" s="1"/>
  <c r="O6672" i="3"/>
  <c r="P6672" i="3" s="1"/>
  <c r="O6673" i="3"/>
  <c r="P6673" i="3" s="1"/>
  <c r="O6674" i="3"/>
  <c r="P6674" i="3" s="1"/>
  <c r="O6675" i="3"/>
  <c r="P6675" i="3" s="1"/>
  <c r="O6676" i="3"/>
  <c r="P6676" i="3" s="1"/>
  <c r="O6677" i="3"/>
  <c r="P6677" i="3" s="1"/>
  <c r="O6678" i="3"/>
  <c r="P6678" i="3" s="1"/>
  <c r="O6679" i="3"/>
  <c r="P6679" i="3" s="1"/>
  <c r="O6680" i="3"/>
  <c r="P6680" i="3" s="1"/>
  <c r="O6681" i="3"/>
  <c r="P6681" i="3" s="1"/>
  <c r="O6682" i="3"/>
  <c r="P6682" i="3" s="1"/>
  <c r="O6683" i="3"/>
  <c r="P6683" i="3" s="1"/>
  <c r="O6684" i="3"/>
  <c r="P6684" i="3" s="1"/>
  <c r="O6685" i="3"/>
  <c r="P6685" i="3" s="1"/>
  <c r="O6686" i="3"/>
  <c r="P6686" i="3" s="1"/>
  <c r="O6687" i="3"/>
  <c r="P6687" i="3" s="1"/>
  <c r="O6688" i="3"/>
  <c r="P6688" i="3" s="1"/>
  <c r="O6689" i="3"/>
  <c r="P6689" i="3" s="1"/>
  <c r="O6690" i="3"/>
  <c r="P6690" i="3" s="1"/>
  <c r="O6691" i="3"/>
  <c r="P6691" i="3" s="1"/>
  <c r="O6692" i="3"/>
  <c r="P6692" i="3" s="1"/>
  <c r="O6693" i="3"/>
  <c r="P6693" i="3" s="1"/>
  <c r="O6694" i="3"/>
  <c r="P6694" i="3" s="1"/>
  <c r="O6695" i="3"/>
  <c r="P6695" i="3" s="1"/>
  <c r="O6696" i="3"/>
  <c r="P6696" i="3" s="1"/>
  <c r="O6697" i="3"/>
  <c r="P6697" i="3" s="1"/>
  <c r="O6698" i="3"/>
  <c r="P6698" i="3" s="1"/>
  <c r="O6699" i="3"/>
  <c r="P6699" i="3" s="1"/>
  <c r="O6700" i="3"/>
  <c r="P6700" i="3" s="1"/>
  <c r="O6701" i="3"/>
  <c r="P6701" i="3" s="1"/>
  <c r="O6702" i="3"/>
  <c r="P6702" i="3" s="1"/>
  <c r="O6703" i="3"/>
  <c r="P6703" i="3" s="1"/>
  <c r="O6704" i="3"/>
  <c r="P6704" i="3" s="1"/>
  <c r="O6705" i="3"/>
  <c r="P6705" i="3" s="1"/>
  <c r="O6706" i="3"/>
  <c r="P6706" i="3" s="1"/>
  <c r="O6707" i="3"/>
  <c r="P6707" i="3" s="1"/>
  <c r="O6708" i="3"/>
  <c r="P6708" i="3" s="1"/>
  <c r="O6709" i="3"/>
  <c r="P6709" i="3" s="1"/>
  <c r="O6710" i="3"/>
  <c r="P6710" i="3" s="1"/>
  <c r="O6711" i="3"/>
  <c r="P6711" i="3" s="1"/>
  <c r="O6712" i="3"/>
  <c r="P6712" i="3" s="1"/>
  <c r="O6713" i="3"/>
  <c r="P6713" i="3" s="1"/>
  <c r="O6714" i="3"/>
  <c r="P6714" i="3" s="1"/>
  <c r="O6715" i="3"/>
  <c r="P6715" i="3" s="1"/>
  <c r="O6716" i="3"/>
  <c r="P6716" i="3" s="1"/>
  <c r="O6717" i="3"/>
  <c r="P6717" i="3" s="1"/>
  <c r="O6718" i="3"/>
  <c r="P6718" i="3" s="1"/>
  <c r="O6719" i="3"/>
  <c r="P6719" i="3" s="1"/>
  <c r="O6720" i="3"/>
  <c r="P6720" i="3" s="1"/>
  <c r="O6721" i="3"/>
  <c r="P6721" i="3" s="1"/>
  <c r="O6722" i="3"/>
  <c r="P6722" i="3" s="1"/>
  <c r="O6723" i="3"/>
  <c r="P6723" i="3" s="1"/>
  <c r="O6724" i="3"/>
  <c r="P6724" i="3" s="1"/>
  <c r="O6725" i="3"/>
  <c r="P6725" i="3" s="1"/>
  <c r="O6726" i="3"/>
  <c r="P6726" i="3" s="1"/>
  <c r="O6727" i="3"/>
  <c r="P6727" i="3" s="1"/>
  <c r="O6728" i="3"/>
  <c r="P6728" i="3" s="1"/>
  <c r="O6729" i="3"/>
  <c r="P6729" i="3" s="1"/>
  <c r="O6730" i="3"/>
  <c r="P6730" i="3" s="1"/>
  <c r="O6731" i="3"/>
  <c r="P6731" i="3" s="1"/>
  <c r="O6732" i="3"/>
  <c r="P6732" i="3" s="1"/>
  <c r="O6733" i="3"/>
  <c r="P6733" i="3" s="1"/>
  <c r="O6734" i="3"/>
  <c r="P6734" i="3" s="1"/>
  <c r="O6735" i="3"/>
  <c r="P6735" i="3" s="1"/>
  <c r="O6736" i="3"/>
  <c r="P6736" i="3" s="1"/>
  <c r="O6737" i="3"/>
  <c r="P6737" i="3" s="1"/>
  <c r="O6738" i="3"/>
  <c r="P6738" i="3" s="1"/>
  <c r="O6739" i="3"/>
  <c r="P6739" i="3" s="1"/>
  <c r="O6740" i="3"/>
  <c r="P6740" i="3" s="1"/>
  <c r="O6741" i="3"/>
  <c r="P6741" i="3" s="1"/>
  <c r="O6742" i="3"/>
  <c r="P6742" i="3" s="1"/>
  <c r="O6743" i="3"/>
  <c r="P6743" i="3" s="1"/>
  <c r="O6744" i="3"/>
  <c r="P6744" i="3" s="1"/>
  <c r="O6745" i="3"/>
  <c r="P6745" i="3" s="1"/>
  <c r="O6746" i="3"/>
  <c r="P6746" i="3" s="1"/>
  <c r="O6747" i="3"/>
  <c r="P6747" i="3" s="1"/>
  <c r="O6748" i="3"/>
  <c r="P6748" i="3" s="1"/>
  <c r="O6749" i="3"/>
  <c r="P6749" i="3" s="1"/>
  <c r="O6750" i="3"/>
  <c r="P6750" i="3" s="1"/>
  <c r="O6751" i="3"/>
  <c r="P6751" i="3" s="1"/>
  <c r="O6752" i="3"/>
  <c r="P6752" i="3" s="1"/>
  <c r="O6753" i="3"/>
  <c r="P6753" i="3" s="1"/>
  <c r="O6754" i="3"/>
  <c r="P6754" i="3" s="1"/>
  <c r="O6755" i="3"/>
  <c r="P6755" i="3" s="1"/>
  <c r="O6756" i="3"/>
  <c r="P6756" i="3" s="1"/>
  <c r="O6757" i="3"/>
  <c r="P6757" i="3" s="1"/>
  <c r="O6758" i="3"/>
  <c r="P6758" i="3" s="1"/>
  <c r="O6759" i="3"/>
  <c r="P6759" i="3" s="1"/>
  <c r="O6760" i="3"/>
  <c r="P6760" i="3" s="1"/>
  <c r="O6761" i="3"/>
  <c r="P6761" i="3" s="1"/>
  <c r="O6762" i="3"/>
  <c r="P6762" i="3" s="1"/>
  <c r="O6763" i="3"/>
  <c r="P6763" i="3" s="1"/>
  <c r="O6764" i="3"/>
  <c r="P6764" i="3" s="1"/>
  <c r="O6765" i="3"/>
  <c r="P6765" i="3" s="1"/>
  <c r="O6766" i="3"/>
  <c r="P6766" i="3" s="1"/>
  <c r="O6767" i="3"/>
  <c r="P6767" i="3" s="1"/>
  <c r="O6768" i="3"/>
  <c r="P6768" i="3" s="1"/>
  <c r="O6769" i="3"/>
  <c r="P6769" i="3" s="1"/>
  <c r="O6770" i="3"/>
  <c r="P6770" i="3" s="1"/>
  <c r="O6771" i="3"/>
  <c r="P6771" i="3" s="1"/>
  <c r="O6772" i="3"/>
  <c r="P6772" i="3" s="1"/>
  <c r="O6773" i="3"/>
  <c r="P6773" i="3" s="1"/>
  <c r="O6774" i="3"/>
  <c r="P6774" i="3" s="1"/>
  <c r="O6775" i="3"/>
  <c r="P6775" i="3" s="1"/>
  <c r="O6776" i="3"/>
  <c r="P6776" i="3" s="1"/>
  <c r="O6777" i="3"/>
  <c r="P6777" i="3" s="1"/>
  <c r="O6778" i="3"/>
  <c r="P6778" i="3" s="1"/>
  <c r="O6779" i="3"/>
  <c r="P6779" i="3" s="1"/>
  <c r="O6780" i="3"/>
  <c r="P6780" i="3" s="1"/>
  <c r="O6781" i="3"/>
  <c r="P6781" i="3" s="1"/>
  <c r="O6782" i="3"/>
  <c r="P6782" i="3" s="1"/>
  <c r="O6783" i="3"/>
  <c r="P6783" i="3" s="1"/>
  <c r="O6784" i="3"/>
  <c r="P6784" i="3" s="1"/>
  <c r="O6785" i="3"/>
  <c r="P6785" i="3" s="1"/>
  <c r="O6786" i="3"/>
  <c r="P6786" i="3" s="1"/>
  <c r="O6787" i="3"/>
  <c r="P6787" i="3" s="1"/>
  <c r="O6788" i="3"/>
  <c r="P6788" i="3" s="1"/>
  <c r="O6789" i="3"/>
  <c r="P6789" i="3" s="1"/>
  <c r="O6790" i="3"/>
  <c r="P6790" i="3" s="1"/>
  <c r="O6791" i="3"/>
  <c r="P6791" i="3" s="1"/>
  <c r="O6792" i="3"/>
  <c r="P6792" i="3" s="1"/>
  <c r="O6793" i="3"/>
  <c r="P6793" i="3" s="1"/>
  <c r="O6794" i="3"/>
  <c r="P6794" i="3" s="1"/>
  <c r="O6795" i="3"/>
  <c r="P6795" i="3" s="1"/>
  <c r="O6796" i="3"/>
  <c r="P6796" i="3" s="1"/>
  <c r="O6797" i="3"/>
  <c r="P6797" i="3" s="1"/>
  <c r="O6798" i="3"/>
  <c r="P6798" i="3" s="1"/>
  <c r="O6799" i="3"/>
  <c r="P6799" i="3" s="1"/>
  <c r="O6800" i="3"/>
  <c r="P6800" i="3" s="1"/>
  <c r="O6801" i="3"/>
  <c r="P6801" i="3" s="1"/>
  <c r="O6802" i="3"/>
  <c r="P6802" i="3" s="1"/>
  <c r="O6803" i="3"/>
  <c r="P6803" i="3" s="1"/>
  <c r="O6804" i="3"/>
  <c r="P6804" i="3" s="1"/>
  <c r="O6805" i="3"/>
  <c r="P6805" i="3" s="1"/>
  <c r="O6806" i="3"/>
  <c r="P6806" i="3" s="1"/>
  <c r="O6807" i="3"/>
  <c r="P6807" i="3" s="1"/>
  <c r="O6808" i="3"/>
  <c r="P6808" i="3" s="1"/>
  <c r="O6809" i="3"/>
  <c r="P6809" i="3" s="1"/>
  <c r="O6810" i="3"/>
  <c r="P6810" i="3" s="1"/>
  <c r="O6811" i="3"/>
  <c r="P6811" i="3" s="1"/>
  <c r="O6812" i="3"/>
  <c r="P6812" i="3" s="1"/>
  <c r="O6813" i="3"/>
  <c r="P6813" i="3" s="1"/>
  <c r="O6814" i="3"/>
  <c r="P6814" i="3" s="1"/>
  <c r="O6815" i="3"/>
  <c r="P6815" i="3" s="1"/>
  <c r="O6816" i="3"/>
  <c r="P6816" i="3" s="1"/>
  <c r="O6817" i="3"/>
  <c r="P6817" i="3" s="1"/>
  <c r="O6818" i="3"/>
  <c r="P6818" i="3" s="1"/>
  <c r="O6819" i="3"/>
  <c r="P6819" i="3" s="1"/>
  <c r="O6820" i="3"/>
  <c r="P6820" i="3" s="1"/>
  <c r="O6821" i="3"/>
  <c r="P6821" i="3" s="1"/>
  <c r="O6822" i="3"/>
  <c r="P6822" i="3" s="1"/>
  <c r="O6823" i="3"/>
  <c r="P6823" i="3" s="1"/>
  <c r="O6824" i="3"/>
  <c r="P6824" i="3" s="1"/>
  <c r="O6825" i="3"/>
  <c r="P6825" i="3" s="1"/>
  <c r="O6826" i="3"/>
  <c r="P6826" i="3" s="1"/>
  <c r="O6827" i="3"/>
  <c r="P6827" i="3" s="1"/>
  <c r="O6828" i="3"/>
  <c r="P6828" i="3" s="1"/>
  <c r="O6829" i="3"/>
  <c r="P6829" i="3" s="1"/>
  <c r="O6830" i="3"/>
  <c r="P6830" i="3" s="1"/>
  <c r="O6831" i="3"/>
  <c r="P6831" i="3" s="1"/>
  <c r="O6832" i="3"/>
  <c r="P6832" i="3" s="1"/>
  <c r="O6833" i="3"/>
  <c r="P6833" i="3" s="1"/>
  <c r="O6834" i="3"/>
  <c r="P6834" i="3" s="1"/>
  <c r="O6835" i="3"/>
  <c r="P6835" i="3" s="1"/>
  <c r="O6836" i="3"/>
  <c r="P6836" i="3" s="1"/>
  <c r="O6837" i="3"/>
  <c r="P6837" i="3" s="1"/>
  <c r="O6838" i="3"/>
  <c r="P6838" i="3" s="1"/>
  <c r="O6839" i="3"/>
  <c r="P6839" i="3" s="1"/>
  <c r="O6840" i="3"/>
  <c r="P6840" i="3" s="1"/>
  <c r="O6841" i="3"/>
  <c r="P6841" i="3" s="1"/>
  <c r="O6842" i="3"/>
  <c r="P6842" i="3" s="1"/>
  <c r="O6843" i="3"/>
  <c r="P6843" i="3" s="1"/>
  <c r="O6844" i="3"/>
  <c r="P6844" i="3" s="1"/>
  <c r="O6845" i="3"/>
  <c r="P6845" i="3" s="1"/>
  <c r="O6846" i="3"/>
  <c r="P6846" i="3" s="1"/>
  <c r="O6847" i="3"/>
  <c r="P6847" i="3" s="1"/>
  <c r="O6848" i="3"/>
  <c r="P6848" i="3" s="1"/>
  <c r="O6849" i="3"/>
  <c r="P6849" i="3" s="1"/>
  <c r="O6850" i="3"/>
  <c r="P6850" i="3" s="1"/>
  <c r="O6851" i="3"/>
  <c r="P6851" i="3" s="1"/>
  <c r="O6852" i="3"/>
  <c r="P6852" i="3" s="1"/>
  <c r="O6853" i="3"/>
  <c r="P6853" i="3" s="1"/>
  <c r="O6854" i="3"/>
  <c r="P6854" i="3" s="1"/>
  <c r="O6855" i="3"/>
  <c r="P6855" i="3" s="1"/>
  <c r="O6856" i="3"/>
  <c r="P6856" i="3" s="1"/>
  <c r="O6857" i="3"/>
  <c r="P6857" i="3" s="1"/>
  <c r="O6858" i="3"/>
  <c r="P6858" i="3" s="1"/>
  <c r="O6859" i="3"/>
  <c r="P6859" i="3" s="1"/>
  <c r="O6860" i="3"/>
  <c r="P6860" i="3" s="1"/>
  <c r="O6861" i="3"/>
  <c r="P6861" i="3" s="1"/>
  <c r="O6862" i="3"/>
  <c r="P6862" i="3" s="1"/>
  <c r="O6863" i="3"/>
  <c r="P6863" i="3" s="1"/>
  <c r="O6864" i="3"/>
  <c r="P6864" i="3" s="1"/>
  <c r="O6865" i="3"/>
  <c r="P6865" i="3" s="1"/>
  <c r="O6866" i="3"/>
  <c r="P6866" i="3" s="1"/>
  <c r="O6867" i="3"/>
  <c r="P6867" i="3" s="1"/>
  <c r="O6868" i="3"/>
  <c r="P6868" i="3" s="1"/>
  <c r="O6869" i="3"/>
  <c r="P6869" i="3" s="1"/>
  <c r="O6870" i="3"/>
  <c r="P6870" i="3" s="1"/>
  <c r="O6871" i="3"/>
  <c r="P6871" i="3" s="1"/>
  <c r="O6872" i="3"/>
  <c r="P6872" i="3" s="1"/>
  <c r="O6873" i="3"/>
  <c r="P6873" i="3" s="1"/>
  <c r="O6874" i="3"/>
  <c r="P6874" i="3" s="1"/>
  <c r="O6875" i="3"/>
  <c r="P6875" i="3" s="1"/>
  <c r="O6876" i="3"/>
  <c r="P6876" i="3" s="1"/>
  <c r="O6877" i="3"/>
  <c r="P6877" i="3" s="1"/>
  <c r="O6878" i="3"/>
  <c r="P6878" i="3" s="1"/>
  <c r="O6879" i="3"/>
  <c r="P6879" i="3" s="1"/>
  <c r="O6880" i="3"/>
  <c r="P6880" i="3" s="1"/>
  <c r="O6881" i="3"/>
  <c r="P6881" i="3" s="1"/>
  <c r="O6882" i="3"/>
  <c r="P6882" i="3" s="1"/>
  <c r="O6883" i="3"/>
  <c r="P6883" i="3" s="1"/>
  <c r="O6884" i="3"/>
  <c r="P6884" i="3" s="1"/>
  <c r="O6885" i="3"/>
  <c r="P6885" i="3" s="1"/>
  <c r="O6886" i="3"/>
  <c r="P6886" i="3" s="1"/>
  <c r="O6887" i="3"/>
  <c r="P6887" i="3" s="1"/>
  <c r="O6888" i="3"/>
  <c r="P6888" i="3" s="1"/>
  <c r="O6889" i="3"/>
  <c r="P6889" i="3" s="1"/>
  <c r="O6890" i="3"/>
  <c r="P6890" i="3" s="1"/>
  <c r="O6891" i="3"/>
  <c r="P6891" i="3" s="1"/>
  <c r="O6892" i="3"/>
  <c r="P6892" i="3" s="1"/>
  <c r="O6893" i="3"/>
  <c r="P6893" i="3" s="1"/>
  <c r="O6894" i="3"/>
  <c r="P6894" i="3" s="1"/>
  <c r="O6895" i="3"/>
  <c r="P6895" i="3" s="1"/>
  <c r="O6896" i="3"/>
  <c r="P6896" i="3" s="1"/>
  <c r="O6897" i="3"/>
  <c r="P6897" i="3" s="1"/>
  <c r="O6898" i="3"/>
  <c r="P6898" i="3" s="1"/>
  <c r="O6899" i="3"/>
  <c r="P6899" i="3" s="1"/>
  <c r="O6900" i="3"/>
  <c r="P6900" i="3" s="1"/>
  <c r="O6901" i="3"/>
  <c r="P6901" i="3" s="1"/>
  <c r="O6902" i="3"/>
  <c r="P6902" i="3" s="1"/>
  <c r="O6903" i="3"/>
  <c r="P6903" i="3" s="1"/>
  <c r="O6904" i="3"/>
  <c r="P6904" i="3" s="1"/>
  <c r="O6905" i="3"/>
  <c r="P6905" i="3" s="1"/>
  <c r="O6906" i="3"/>
  <c r="P6906" i="3" s="1"/>
  <c r="O6907" i="3"/>
  <c r="P6907" i="3" s="1"/>
  <c r="O6908" i="3"/>
  <c r="P6908" i="3" s="1"/>
  <c r="O6909" i="3"/>
  <c r="P6909" i="3" s="1"/>
  <c r="O6910" i="3"/>
  <c r="P6910" i="3" s="1"/>
  <c r="O6911" i="3"/>
  <c r="P6911" i="3" s="1"/>
  <c r="O6912" i="3"/>
  <c r="P6912" i="3" s="1"/>
  <c r="O6913" i="3"/>
  <c r="P6913" i="3" s="1"/>
  <c r="O6914" i="3"/>
  <c r="P6914" i="3" s="1"/>
  <c r="O6915" i="3"/>
  <c r="P6915" i="3" s="1"/>
  <c r="O6916" i="3"/>
  <c r="P6916" i="3" s="1"/>
  <c r="O6917" i="3"/>
  <c r="P6917" i="3" s="1"/>
  <c r="O6918" i="3"/>
  <c r="P6918" i="3" s="1"/>
  <c r="O6919" i="3"/>
  <c r="P6919" i="3" s="1"/>
  <c r="O6920" i="3"/>
  <c r="P6920" i="3" s="1"/>
  <c r="O6921" i="3"/>
  <c r="P6921" i="3" s="1"/>
  <c r="O6922" i="3"/>
  <c r="P6922" i="3" s="1"/>
  <c r="O6923" i="3"/>
  <c r="P6923" i="3" s="1"/>
  <c r="O6924" i="3"/>
  <c r="P6924" i="3" s="1"/>
  <c r="O6925" i="3"/>
  <c r="P6925" i="3" s="1"/>
  <c r="O6926" i="3"/>
  <c r="P6926" i="3" s="1"/>
  <c r="O6927" i="3"/>
  <c r="P6927" i="3" s="1"/>
  <c r="O6928" i="3"/>
  <c r="P6928" i="3" s="1"/>
  <c r="O6929" i="3"/>
  <c r="P6929" i="3" s="1"/>
  <c r="O6930" i="3"/>
  <c r="P6930" i="3" s="1"/>
  <c r="O6931" i="3"/>
  <c r="P6931" i="3" s="1"/>
  <c r="O6932" i="3"/>
  <c r="P6932" i="3" s="1"/>
  <c r="O6933" i="3"/>
  <c r="P6933" i="3" s="1"/>
  <c r="O6934" i="3"/>
  <c r="P6934" i="3" s="1"/>
  <c r="O6935" i="3"/>
  <c r="P6935" i="3" s="1"/>
  <c r="O6936" i="3"/>
  <c r="P6936" i="3" s="1"/>
  <c r="O6937" i="3"/>
  <c r="P6937" i="3" s="1"/>
  <c r="O6938" i="3"/>
  <c r="P6938" i="3" s="1"/>
  <c r="O6939" i="3"/>
  <c r="P6939" i="3" s="1"/>
  <c r="O6940" i="3"/>
  <c r="P6940" i="3" s="1"/>
  <c r="O6941" i="3"/>
  <c r="P6941" i="3" s="1"/>
  <c r="O6942" i="3"/>
  <c r="P6942" i="3" s="1"/>
  <c r="O6943" i="3"/>
  <c r="P6943" i="3" s="1"/>
  <c r="O6944" i="3"/>
  <c r="P6944" i="3" s="1"/>
  <c r="O6945" i="3"/>
  <c r="P6945" i="3" s="1"/>
  <c r="O6946" i="3"/>
  <c r="P6946" i="3" s="1"/>
  <c r="O6947" i="3"/>
  <c r="P6947" i="3" s="1"/>
  <c r="O6948" i="3"/>
  <c r="P6948" i="3" s="1"/>
  <c r="O6949" i="3"/>
  <c r="P6949" i="3" s="1"/>
  <c r="O6950" i="3"/>
  <c r="P6950" i="3" s="1"/>
  <c r="O6951" i="3"/>
  <c r="P6951" i="3" s="1"/>
  <c r="O6952" i="3"/>
  <c r="P6952" i="3" s="1"/>
  <c r="O6953" i="3"/>
  <c r="P6953" i="3" s="1"/>
  <c r="O6954" i="3"/>
  <c r="P6954" i="3" s="1"/>
  <c r="O6955" i="3"/>
  <c r="P6955" i="3" s="1"/>
  <c r="O6956" i="3"/>
  <c r="P6956" i="3" s="1"/>
  <c r="O6957" i="3"/>
  <c r="P6957" i="3" s="1"/>
  <c r="O6958" i="3"/>
  <c r="P6958" i="3" s="1"/>
  <c r="O6959" i="3"/>
  <c r="P6959" i="3" s="1"/>
  <c r="O6960" i="3"/>
  <c r="P6960" i="3" s="1"/>
  <c r="O6961" i="3"/>
  <c r="P6961" i="3" s="1"/>
  <c r="O6962" i="3"/>
  <c r="P6962" i="3" s="1"/>
  <c r="O6963" i="3"/>
  <c r="P6963" i="3" s="1"/>
  <c r="O6964" i="3"/>
  <c r="P6964" i="3" s="1"/>
  <c r="O6965" i="3"/>
  <c r="P6965" i="3" s="1"/>
  <c r="O6966" i="3"/>
  <c r="P6966" i="3" s="1"/>
  <c r="O6967" i="3"/>
  <c r="P6967" i="3" s="1"/>
  <c r="O6968" i="3"/>
  <c r="P6968" i="3" s="1"/>
  <c r="O6969" i="3"/>
  <c r="P6969" i="3" s="1"/>
  <c r="O6970" i="3"/>
  <c r="P6970" i="3" s="1"/>
  <c r="O6971" i="3"/>
  <c r="P6971" i="3" s="1"/>
  <c r="O6972" i="3"/>
  <c r="P6972" i="3" s="1"/>
  <c r="O6973" i="3"/>
  <c r="P6973" i="3" s="1"/>
  <c r="O6974" i="3"/>
  <c r="P6974" i="3" s="1"/>
  <c r="O6975" i="3"/>
  <c r="P6975" i="3" s="1"/>
  <c r="O6976" i="3"/>
  <c r="P6976" i="3" s="1"/>
  <c r="O6977" i="3"/>
  <c r="P6977" i="3" s="1"/>
  <c r="O6978" i="3"/>
  <c r="P6978" i="3" s="1"/>
  <c r="O6979" i="3"/>
  <c r="P6979" i="3" s="1"/>
  <c r="O6980" i="3"/>
  <c r="P6980" i="3" s="1"/>
  <c r="O6981" i="3"/>
  <c r="P6981" i="3" s="1"/>
  <c r="O6982" i="3"/>
  <c r="P6982" i="3" s="1"/>
  <c r="O6983" i="3"/>
  <c r="P6983" i="3" s="1"/>
  <c r="O6984" i="3"/>
  <c r="P6984" i="3" s="1"/>
  <c r="O6985" i="3"/>
  <c r="P6985" i="3" s="1"/>
  <c r="O6986" i="3"/>
  <c r="P6986" i="3" s="1"/>
  <c r="O6987" i="3"/>
  <c r="P6987" i="3" s="1"/>
  <c r="O6988" i="3"/>
  <c r="P6988" i="3" s="1"/>
  <c r="O6989" i="3"/>
  <c r="P6989" i="3" s="1"/>
  <c r="O6990" i="3"/>
  <c r="P6990" i="3" s="1"/>
  <c r="O6991" i="3"/>
  <c r="P6991" i="3" s="1"/>
  <c r="O6992" i="3"/>
  <c r="P6992" i="3" s="1"/>
  <c r="O6993" i="3"/>
  <c r="P6993" i="3" s="1"/>
  <c r="O6994" i="3"/>
  <c r="P6994" i="3" s="1"/>
  <c r="O6995" i="3"/>
  <c r="P6995" i="3" s="1"/>
  <c r="O6996" i="3"/>
  <c r="P6996" i="3" s="1"/>
  <c r="O6997" i="3"/>
  <c r="P6997" i="3" s="1"/>
  <c r="O6998" i="3"/>
  <c r="P6998" i="3" s="1"/>
  <c r="O6999" i="3"/>
  <c r="P6999" i="3" s="1"/>
  <c r="O7000" i="3"/>
  <c r="P7000" i="3" s="1"/>
  <c r="O7001" i="3"/>
  <c r="P7001" i="3" s="1"/>
  <c r="O7002" i="3"/>
  <c r="P7002" i="3" s="1"/>
  <c r="O7003" i="3"/>
  <c r="P7003" i="3" s="1"/>
  <c r="O7004" i="3"/>
  <c r="P7004" i="3" s="1"/>
  <c r="O7005" i="3"/>
  <c r="P7005" i="3" s="1"/>
  <c r="O7006" i="3"/>
  <c r="P7006" i="3" s="1"/>
  <c r="O7007" i="3"/>
  <c r="P7007" i="3" s="1"/>
  <c r="O7008" i="3"/>
  <c r="P7008" i="3" s="1"/>
  <c r="O7009" i="3"/>
  <c r="P7009" i="3" s="1"/>
  <c r="O7010" i="3"/>
  <c r="P7010" i="3" s="1"/>
  <c r="O7011" i="3"/>
  <c r="P7011" i="3" s="1"/>
  <c r="O7012" i="3"/>
  <c r="P7012" i="3" s="1"/>
  <c r="O7013" i="3"/>
  <c r="P7013" i="3" s="1"/>
  <c r="O7014" i="3"/>
  <c r="P7014" i="3" s="1"/>
  <c r="O7015" i="3"/>
  <c r="P7015" i="3" s="1"/>
  <c r="O7016" i="3"/>
  <c r="P7016" i="3" s="1"/>
  <c r="O7017" i="3"/>
  <c r="P7017" i="3" s="1"/>
  <c r="O7018" i="3"/>
  <c r="P7018" i="3" s="1"/>
  <c r="O7019" i="3"/>
  <c r="P7019" i="3" s="1"/>
  <c r="O7020" i="3"/>
  <c r="P7020" i="3" s="1"/>
  <c r="O7021" i="3"/>
  <c r="P7021" i="3" s="1"/>
  <c r="O7022" i="3"/>
  <c r="P7022" i="3" s="1"/>
  <c r="O7023" i="3"/>
  <c r="P7023" i="3" s="1"/>
  <c r="O7024" i="3"/>
  <c r="P7024" i="3" s="1"/>
  <c r="O7025" i="3"/>
  <c r="P7025" i="3" s="1"/>
  <c r="O7026" i="3"/>
  <c r="P7026" i="3" s="1"/>
  <c r="O7027" i="3"/>
  <c r="P7027" i="3" s="1"/>
  <c r="O7028" i="3"/>
  <c r="P7028" i="3" s="1"/>
  <c r="O7029" i="3"/>
  <c r="P7029" i="3" s="1"/>
  <c r="O7030" i="3"/>
  <c r="P7030" i="3" s="1"/>
  <c r="O7031" i="3"/>
  <c r="P7031" i="3" s="1"/>
  <c r="O7032" i="3"/>
  <c r="P7032" i="3" s="1"/>
  <c r="O7033" i="3"/>
  <c r="P7033" i="3" s="1"/>
  <c r="O7034" i="3"/>
  <c r="P7034" i="3" s="1"/>
  <c r="O7035" i="3"/>
  <c r="P7035" i="3" s="1"/>
  <c r="O7036" i="3"/>
  <c r="P7036" i="3" s="1"/>
  <c r="O7037" i="3"/>
  <c r="P7037" i="3" s="1"/>
  <c r="O7038" i="3"/>
  <c r="P7038" i="3" s="1"/>
  <c r="O7039" i="3"/>
  <c r="P7039" i="3" s="1"/>
  <c r="O7040" i="3"/>
  <c r="P7040" i="3" s="1"/>
  <c r="O7041" i="3"/>
  <c r="P7041" i="3" s="1"/>
  <c r="O7042" i="3"/>
  <c r="P7042" i="3" s="1"/>
  <c r="O7043" i="3"/>
  <c r="P7043" i="3" s="1"/>
  <c r="O7044" i="3"/>
  <c r="P7044" i="3" s="1"/>
  <c r="O7045" i="3"/>
  <c r="P7045" i="3" s="1"/>
  <c r="O7046" i="3"/>
  <c r="P7046" i="3" s="1"/>
  <c r="O7047" i="3"/>
  <c r="P7047" i="3" s="1"/>
  <c r="O7048" i="3"/>
  <c r="P7048" i="3" s="1"/>
  <c r="O7049" i="3"/>
  <c r="P7049" i="3" s="1"/>
  <c r="O7050" i="3"/>
  <c r="P7050" i="3" s="1"/>
  <c r="O7051" i="3"/>
  <c r="P7051" i="3" s="1"/>
  <c r="O7052" i="3"/>
  <c r="P7052" i="3" s="1"/>
  <c r="O7053" i="3"/>
  <c r="P7053" i="3" s="1"/>
  <c r="O7054" i="3"/>
  <c r="P7054" i="3" s="1"/>
  <c r="O7055" i="3"/>
  <c r="P7055" i="3" s="1"/>
  <c r="O7056" i="3"/>
  <c r="P7056" i="3" s="1"/>
  <c r="O7057" i="3"/>
  <c r="P7057" i="3" s="1"/>
  <c r="O7058" i="3"/>
  <c r="P7058" i="3" s="1"/>
  <c r="O7059" i="3"/>
  <c r="P7059" i="3" s="1"/>
  <c r="O7060" i="3"/>
  <c r="P7060" i="3" s="1"/>
  <c r="O7061" i="3"/>
  <c r="P7061" i="3" s="1"/>
  <c r="O7062" i="3"/>
  <c r="P7062" i="3" s="1"/>
  <c r="O7063" i="3"/>
  <c r="P7063" i="3" s="1"/>
  <c r="O7064" i="3"/>
  <c r="P7064" i="3" s="1"/>
  <c r="O7065" i="3"/>
  <c r="P7065" i="3" s="1"/>
  <c r="O7066" i="3"/>
  <c r="P7066" i="3" s="1"/>
  <c r="O7067" i="3"/>
  <c r="P7067" i="3" s="1"/>
  <c r="O7068" i="3"/>
  <c r="P7068" i="3" s="1"/>
  <c r="O7069" i="3"/>
  <c r="P7069" i="3" s="1"/>
  <c r="O7070" i="3"/>
  <c r="P7070" i="3" s="1"/>
  <c r="O7071" i="3"/>
  <c r="P7071" i="3" s="1"/>
  <c r="O7072" i="3"/>
  <c r="P7072" i="3" s="1"/>
  <c r="O7073" i="3"/>
  <c r="P7073" i="3" s="1"/>
  <c r="O7074" i="3"/>
  <c r="P7074" i="3" s="1"/>
  <c r="O7075" i="3"/>
  <c r="P7075" i="3" s="1"/>
  <c r="O7076" i="3"/>
  <c r="P7076" i="3" s="1"/>
  <c r="O7077" i="3"/>
  <c r="P7077" i="3" s="1"/>
  <c r="O7078" i="3"/>
  <c r="P7078" i="3" s="1"/>
  <c r="O7079" i="3"/>
  <c r="P7079" i="3" s="1"/>
  <c r="O7080" i="3"/>
  <c r="P7080" i="3" s="1"/>
  <c r="O7081" i="3"/>
  <c r="P7081" i="3" s="1"/>
  <c r="O7082" i="3"/>
  <c r="P7082" i="3" s="1"/>
  <c r="O7083" i="3"/>
  <c r="P7083" i="3" s="1"/>
  <c r="O7084" i="3"/>
  <c r="P7084" i="3" s="1"/>
  <c r="O7085" i="3"/>
  <c r="P7085" i="3" s="1"/>
  <c r="O7086" i="3"/>
  <c r="P7086" i="3" s="1"/>
  <c r="O7087" i="3"/>
  <c r="P7087" i="3" s="1"/>
  <c r="O7088" i="3"/>
  <c r="P7088" i="3" s="1"/>
  <c r="O7089" i="3"/>
  <c r="P7089" i="3" s="1"/>
  <c r="O7090" i="3"/>
  <c r="P7090" i="3" s="1"/>
  <c r="O7091" i="3"/>
  <c r="P7091" i="3" s="1"/>
  <c r="O7092" i="3"/>
  <c r="P7092" i="3" s="1"/>
  <c r="O7093" i="3"/>
  <c r="P7093" i="3" s="1"/>
  <c r="O7094" i="3"/>
  <c r="P7094" i="3" s="1"/>
  <c r="O7095" i="3"/>
  <c r="P7095" i="3" s="1"/>
  <c r="O7096" i="3"/>
  <c r="P7096" i="3" s="1"/>
  <c r="O7097" i="3"/>
  <c r="P7097" i="3" s="1"/>
  <c r="O7098" i="3"/>
  <c r="P7098" i="3" s="1"/>
  <c r="O7099" i="3"/>
  <c r="P7099" i="3" s="1"/>
  <c r="O7100" i="3"/>
  <c r="P7100" i="3" s="1"/>
  <c r="O7101" i="3"/>
  <c r="P7101" i="3" s="1"/>
  <c r="O7102" i="3"/>
  <c r="P7102" i="3" s="1"/>
  <c r="O7103" i="3"/>
  <c r="P7103" i="3" s="1"/>
  <c r="O7104" i="3"/>
  <c r="P7104" i="3" s="1"/>
  <c r="O7105" i="3"/>
  <c r="P7105" i="3" s="1"/>
  <c r="O7106" i="3"/>
  <c r="P7106" i="3" s="1"/>
  <c r="O7107" i="3"/>
  <c r="P7107" i="3" s="1"/>
  <c r="O7108" i="3"/>
  <c r="P7108" i="3" s="1"/>
  <c r="O7109" i="3"/>
  <c r="P7109" i="3" s="1"/>
  <c r="O7110" i="3"/>
  <c r="P7110" i="3" s="1"/>
  <c r="O7111" i="3"/>
  <c r="P7111" i="3" s="1"/>
  <c r="O7112" i="3"/>
  <c r="P7112" i="3" s="1"/>
  <c r="O7113" i="3"/>
  <c r="P7113" i="3" s="1"/>
  <c r="O7114" i="3"/>
  <c r="P7114" i="3" s="1"/>
  <c r="O7115" i="3"/>
  <c r="P7115" i="3" s="1"/>
  <c r="O7116" i="3"/>
  <c r="P7116" i="3" s="1"/>
  <c r="O7117" i="3"/>
  <c r="P7117" i="3" s="1"/>
  <c r="O7118" i="3"/>
  <c r="P7118" i="3" s="1"/>
  <c r="O7119" i="3"/>
  <c r="P7119" i="3" s="1"/>
  <c r="O7120" i="3"/>
  <c r="P7120" i="3" s="1"/>
  <c r="O7121" i="3"/>
  <c r="P7121" i="3" s="1"/>
  <c r="O7122" i="3"/>
  <c r="P7122" i="3" s="1"/>
  <c r="O7123" i="3"/>
  <c r="P7123" i="3" s="1"/>
  <c r="O7124" i="3"/>
  <c r="P7124" i="3" s="1"/>
  <c r="O7125" i="3"/>
  <c r="P7125" i="3" s="1"/>
  <c r="O7126" i="3"/>
  <c r="P7126" i="3" s="1"/>
  <c r="O7127" i="3"/>
  <c r="P7127" i="3" s="1"/>
  <c r="O7128" i="3"/>
  <c r="P7128" i="3" s="1"/>
  <c r="O7129" i="3"/>
  <c r="P7129" i="3" s="1"/>
  <c r="O7130" i="3"/>
  <c r="P7130" i="3" s="1"/>
  <c r="O7131" i="3"/>
  <c r="P7131" i="3" s="1"/>
  <c r="O7132" i="3"/>
  <c r="P7132" i="3" s="1"/>
  <c r="O7133" i="3"/>
  <c r="P7133" i="3" s="1"/>
  <c r="O7134" i="3"/>
  <c r="P7134" i="3" s="1"/>
  <c r="O7135" i="3"/>
  <c r="P7135" i="3" s="1"/>
  <c r="O7136" i="3"/>
  <c r="P7136" i="3" s="1"/>
  <c r="O7137" i="3"/>
  <c r="P7137" i="3" s="1"/>
  <c r="O7138" i="3"/>
  <c r="P7138" i="3" s="1"/>
  <c r="O7139" i="3"/>
  <c r="P7139" i="3" s="1"/>
  <c r="O7140" i="3"/>
  <c r="P7140" i="3" s="1"/>
  <c r="O7141" i="3"/>
  <c r="P7141" i="3" s="1"/>
  <c r="O7142" i="3"/>
  <c r="P7142" i="3" s="1"/>
  <c r="O7143" i="3"/>
  <c r="P7143" i="3" s="1"/>
  <c r="O7144" i="3"/>
  <c r="P7144" i="3" s="1"/>
  <c r="O7145" i="3"/>
  <c r="P7145" i="3" s="1"/>
  <c r="O7146" i="3"/>
  <c r="P7146" i="3" s="1"/>
  <c r="O7147" i="3"/>
  <c r="P7147" i="3" s="1"/>
  <c r="O7148" i="3"/>
  <c r="P7148" i="3" s="1"/>
  <c r="O7149" i="3"/>
  <c r="P7149" i="3" s="1"/>
  <c r="O7150" i="3"/>
  <c r="P7150" i="3" s="1"/>
  <c r="O7151" i="3"/>
  <c r="P7151" i="3" s="1"/>
  <c r="O7152" i="3"/>
  <c r="P7152" i="3" s="1"/>
  <c r="O7153" i="3"/>
  <c r="P7153" i="3" s="1"/>
  <c r="O7154" i="3"/>
  <c r="P7154" i="3" s="1"/>
  <c r="O7155" i="3"/>
  <c r="P7155" i="3" s="1"/>
  <c r="O7156" i="3"/>
  <c r="P7156" i="3" s="1"/>
  <c r="O7157" i="3"/>
  <c r="P7157" i="3" s="1"/>
  <c r="O7158" i="3"/>
  <c r="P7158" i="3" s="1"/>
  <c r="O7159" i="3"/>
  <c r="P7159" i="3" s="1"/>
  <c r="O7160" i="3"/>
  <c r="P7160" i="3" s="1"/>
  <c r="O7161" i="3"/>
  <c r="P7161" i="3" s="1"/>
  <c r="O7162" i="3"/>
  <c r="P7162" i="3" s="1"/>
  <c r="O7163" i="3"/>
  <c r="P7163" i="3" s="1"/>
  <c r="O7164" i="3"/>
  <c r="P7164" i="3" s="1"/>
  <c r="O7165" i="3"/>
  <c r="P7165" i="3" s="1"/>
  <c r="O7166" i="3"/>
  <c r="P7166" i="3" s="1"/>
  <c r="O7167" i="3"/>
  <c r="P7167" i="3" s="1"/>
  <c r="O7168" i="3"/>
  <c r="P7168" i="3" s="1"/>
  <c r="O7169" i="3"/>
  <c r="P7169" i="3" s="1"/>
  <c r="O7170" i="3"/>
  <c r="P7170" i="3" s="1"/>
  <c r="O7171" i="3"/>
  <c r="P7171" i="3" s="1"/>
  <c r="O7172" i="3"/>
  <c r="P7172" i="3" s="1"/>
  <c r="O7173" i="3"/>
  <c r="P7173" i="3" s="1"/>
  <c r="O7174" i="3"/>
  <c r="P7174" i="3" s="1"/>
  <c r="O7175" i="3"/>
  <c r="P7175" i="3" s="1"/>
  <c r="O7176" i="3"/>
  <c r="P7176" i="3" s="1"/>
  <c r="O7177" i="3"/>
  <c r="P7177" i="3" s="1"/>
  <c r="O7178" i="3"/>
  <c r="P7178" i="3" s="1"/>
  <c r="O7179" i="3"/>
  <c r="P7179" i="3" s="1"/>
  <c r="O7180" i="3"/>
  <c r="P7180" i="3" s="1"/>
  <c r="O7181" i="3"/>
  <c r="P7181" i="3" s="1"/>
  <c r="O7182" i="3"/>
  <c r="P7182" i="3" s="1"/>
  <c r="O7183" i="3"/>
  <c r="P7183" i="3" s="1"/>
  <c r="O7184" i="3"/>
  <c r="P7184" i="3" s="1"/>
  <c r="O7185" i="3"/>
  <c r="P7185" i="3" s="1"/>
  <c r="O7186" i="3"/>
  <c r="P7186" i="3" s="1"/>
  <c r="O7187" i="3"/>
  <c r="P7187" i="3" s="1"/>
  <c r="O7188" i="3"/>
  <c r="P7188" i="3" s="1"/>
  <c r="O7189" i="3"/>
  <c r="P7189" i="3" s="1"/>
  <c r="O7190" i="3"/>
  <c r="P7190" i="3" s="1"/>
  <c r="O7191" i="3"/>
  <c r="P7191" i="3" s="1"/>
  <c r="O7192" i="3"/>
  <c r="P7192" i="3" s="1"/>
  <c r="O7193" i="3"/>
  <c r="P7193" i="3" s="1"/>
  <c r="O7194" i="3"/>
  <c r="P7194" i="3" s="1"/>
  <c r="O7195" i="3"/>
  <c r="P7195" i="3" s="1"/>
  <c r="O7196" i="3"/>
  <c r="P7196" i="3" s="1"/>
  <c r="O7197" i="3"/>
  <c r="P7197" i="3" s="1"/>
  <c r="O7198" i="3"/>
  <c r="P7198" i="3" s="1"/>
  <c r="O7199" i="3"/>
  <c r="P7199" i="3" s="1"/>
  <c r="O7200" i="3"/>
  <c r="P7200" i="3" s="1"/>
  <c r="O7201" i="3"/>
  <c r="P7201" i="3" s="1"/>
  <c r="O7202" i="3"/>
  <c r="P7202" i="3" s="1"/>
  <c r="O7203" i="3"/>
  <c r="P7203" i="3" s="1"/>
  <c r="O7204" i="3"/>
  <c r="P7204" i="3" s="1"/>
  <c r="O7205" i="3"/>
  <c r="P7205" i="3" s="1"/>
  <c r="O7206" i="3"/>
  <c r="P7206" i="3" s="1"/>
  <c r="O7207" i="3"/>
  <c r="P7207" i="3" s="1"/>
  <c r="O7208" i="3"/>
  <c r="P7208" i="3" s="1"/>
  <c r="O7209" i="3"/>
  <c r="P7209" i="3" s="1"/>
  <c r="O7210" i="3"/>
  <c r="P7210" i="3" s="1"/>
  <c r="O7211" i="3"/>
  <c r="P7211" i="3" s="1"/>
  <c r="O7212" i="3"/>
  <c r="P7212" i="3" s="1"/>
  <c r="O7213" i="3"/>
  <c r="P7213" i="3" s="1"/>
  <c r="O7214" i="3"/>
  <c r="P7214" i="3" s="1"/>
  <c r="O7215" i="3"/>
  <c r="P7215" i="3" s="1"/>
  <c r="O7216" i="3"/>
  <c r="P7216" i="3" s="1"/>
  <c r="O7217" i="3"/>
  <c r="P7217" i="3" s="1"/>
  <c r="O7218" i="3"/>
  <c r="P7218" i="3" s="1"/>
  <c r="O7219" i="3"/>
  <c r="P7219" i="3" s="1"/>
  <c r="O7220" i="3"/>
  <c r="P7220" i="3" s="1"/>
  <c r="O7221" i="3"/>
  <c r="P7221" i="3" s="1"/>
  <c r="O7222" i="3"/>
  <c r="P7222" i="3" s="1"/>
  <c r="O7223" i="3"/>
  <c r="P7223" i="3" s="1"/>
  <c r="O7224" i="3"/>
  <c r="P7224" i="3" s="1"/>
  <c r="O7225" i="3"/>
  <c r="P7225" i="3" s="1"/>
  <c r="O7226" i="3"/>
  <c r="P7226" i="3" s="1"/>
  <c r="O7227" i="3"/>
  <c r="P7227" i="3" s="1"/>
  <c r="O7228" i="3"/>
  <c r="P7228" i="3" s="1"/>
  <c r="O7229" i="3"/>
  <c r="P7229" i="3" s="1"/>
  <c r="O7230" i="3"/>
  <c r="P7230" i="3" s="1"/>
  <c r="O7231" i="3"/>
  <c r="P7231" i="3" s="1"/>
  <c r="O7232" i="3"/>
  <c r="P7232" i="3" s="1"/>
  <c r="O7233" i="3"/>
  <c r="P7233" i="3" s="1"/>
  <c r="O7234" i="3"/>
  <c r="P7234" i="3" s="1"/>
  <c r="O7235" i="3"/>
  <c r="P7235" i="3" s="1"/>
  <c r="O7236" i="3"/>
  <c r="P7236" i="3" s="1"/>
  <c r="O7237" i="3"/>
  <c r="P7237" i="3" s="1"/>
  <c r="O7238" i="3"/>
  <c r="P7238" i="3" s="1"/>
  <c r="O7239" i="3"/>
  <c r="P7239" i="3" s="1"/>
  <c r="O7240" i="3"/>
  <c r="P7240" i="3" s="1"/>
  <c r="O7241" i="3"/>
  <c r="P7241" i="3" s="1"/>
  <c r="O7242" i="3"/>
  <c r="P7242" i="3" s="1"/>
  <c r="O7243" i="3"/>
  <c r="P7243" i="3" s="1"/>
  <c r="O7244" i="3"/>
  <c r="P7244" i="3" s="1"/>
  <c r="O7245" i="3"/>
  <c r="P7245" i="3" s="1"/>
  <c r="O7246" i="3"/>
  <c r="P7246" i="3" s="1"/>
  <c r="O7247" i="3"/>
  <c r="P7247" i="3" s="1"/>
  <c r="O7248" i="3"/>
  <c r="P7248" i="3" s="1"/>
  <c r="O7249" i="3"/>
  <c r="P7249" i="3" s="1"/>
  <c r="O7250" i="3"/>
  <c r="P7250" i="3" s="1"/>
  <c r="O7251" i="3"/>
  <c r="P7251" i="3" s="1"/>
  <c r="O7252" i="3"/>
  <c r="P7252" i="3" s="1"/>
  <c r="O7253" i="3"/>
  <c r="P7253" i="3" s="1"/>
  <c r="O7254" i="3"/>
  <c r="P7254" i="3" s="1"/>
  <c r="O7255" i="3"/>
  <c r="P7255" i="3" s="1"/>
  <c r="O7256" i="3"/>
  <c r="P7256" i="3" s="1"/>
  <c r="O7257" i="3"/>
  <c r="P7257" i="3" s="1"/>
  <c r="O7258" i="3"/>
  <c r="P7258" i="3" s="1"/>
  <c r="O7259" i="3"/>
  <c r="P7259" i="3" s="1"/>
  <c r="O7260" i="3"/>
  <c r="P7260" i="3" s="1"/>
  <c r="O7261" i="3"/>
  <c r="P7261" i="3" s="1"/>
  <c r="O7262" i="3"/>
  <c r="P7262" i="3" s="1"/>
  <c r="O7263" i="3"/>
  <c r="P7263" i="3" s="1"/>
  <c r="O7264" i="3"/>
  <c r="P7264" i="3" s="1"/>
  <c r="O7265" i="3"/>
  <c r="P7265" i="3" s="1"/>
  <c r="O7266" i="3"/>
  <c r="P7266" i="3" s="1"/>
  <c r="O7267" i="3"/>
  <c r="P7267" i="3" s="1"/>
  <c r="O7268" i="3"/>
  <c r="P7268" i="3" s="1"/>
  <c r="O7269" i="3"/>
  <c r="P7269" i="3" s="1"/>
  <c r="O7270" i="3"/>
  <c r="P7270" i="3" s="1"/>
  <c r="O7271" i="3"/>
  <c r="P7271" i="3" s="1"/>
  <c r="O7272" i="3"/>
  <c r="P7272" i="3" s="1"/>
  <c r="O7273" i="3"/>
  <c r="P7273" i="3" s="1"/>
  <c r="O7274" i="3"/>
  <c r="P7274" i="3" s="1"/>
  <c r="O7275" i="3"/>
  <c r="P7275" i="3" s="1"/>
  <c r="O7276" i="3"/>
  <c r="P7276" i="3" s="1"/>
  <c r="O7277" i="3"/>
  <c r="P7277" i="3" s="1"/>
  <c r="O7278" i="3"/>
  <c r="P7278" i="3" s="1"/>
  <c r="O7279" i="3"/>
  <c r="P7279" i="3" s="1"/>
  <c r="O7280" i="3"/>
  <c r="P7280" i="3" s="1"/>
  <c r="O7281" i="3"/>
  <c r="P7281" i="3" s="1"/>
  <c r="O7282" i="3"/>
  <c r="P7282" i="3" s="1"/>
  <c r="O7283" i="3"/>
  <c r="P7283" i="3" s="1"/>
  <c r="O7284" i="3"/>
  <c r="P7284" i="3" s="1"/>
  <c r="O7285" i="3"/>
  <c r="P7285" i="3" s="1"/>
  <c r="O7286" i="3"/>
  <c r="P7286" i="3" s="1"/>
  <c r="O7287" i="3"/>
  <c r="P7287" i="3" s="1"/>
  <c r="O7288" i="3"/>
  <c r="P7288" i="3" s="1"/>
  <c r="O7289" i="3"/>
  <c r="P7289" i="3" s="1"/>
  <c r="O7290" i="3"/>
  <c r="P7290" i="3" s="1"/>
  <c r="O7291" i="3"/>
  <c r="P7291" i="3" s="1"/>
  <c r="O7292" i="3"/>
  <c r="P7292" i="3" s="1"/>
  <c r="O7293" i="3"/>
  <c r="P7293" i="3" s="1"/>
  <c r="O7294" i="3"/>
  <c r="P7294" i="3" s="1"/>
  <c r="O7295" i="3"/>
  <c r="P7295" i="3" s="1"/>
  <c r="O7296" i="3"/>
  <c r="P7296" i="3" s="1"/>
  <c r="O7297" i="3"/>
  <c r="P7297" i="3" s="1"/>
  <c r="O7298" i="3"/>
  <c r="P7298" i="3" s="1"/>
  <c r="O7299" i="3"/>
  <c r="P7299" i="3" s="1"/>
  <c r="O7300" i="3"/>
  <c r="P7300" i="3" s="1"/>
  <c r="O7301" i="3"/>
  <c r="P7301" i="3" s="1"/>
  <c r="O7302" i="3"/>
  <c r="P7302" i="3" s="1"/>
  <c r="O7303" i="3"/>
  <c r="P7303" i="3" s="1"/>
  <c r="O7304" i="3"/>
  <c r="P7304" i="3" s="1"/>
  <c r="O7305" i="3"/>
  <c r="P7305" i="3" s="1"/>
  <c r="O7306" i="3"/>
  <c r="P7306" i="3" s="1"/>
  <c r="O7307" i="3"/>
  <c r="P7307" i="3" s="1"/>
  <c r="O7308" i="3"/>
  <c r="P7308" i="3" s="1"/>
  <c r="O7309" i="3"/>
  <c r="P7309" i="3" s="1"/>
  <c r="O7310" i="3"/>
  <c r="P7310" i="3" s="1"/>
  <c r="O7311" i="3"/>
  <c r="P7311" i="3" s="1"/>
  <c r="O7312" i="3"/>
  <c r="P7312" i="3" s="1"/>
  <c r="O7313" i="3"/>
  <c r="P7313" i="3" s="1"/>
  <c r="O7314" i="3"/>
  <c r="P7314" i="3" s="1"/>
  <c r="O7315" i="3"/>
  <c r="P7315" i="3" s="1"/>
  <c r="O7316" i="3"/>
  <c r="P7316" i="3" s="1"/>
  <c r="O7317" i="3"/>
  <c r="P7317" i="3" s="1"/>
  <c r="O7318" i="3"/>
  <c r="P7318" i="3" s="1"/>
  <c r="O7319" i="3"/>
  <c r="P7319" i="3" s="1"/>
  <c r="O7320" i="3"/>
  <c r="P7320" i="3" s="1"/>
  <c r="O7321" i="3"/>
  <c r="P7321" i="3" s="1"/>
  <c r="O7322" i="3"/>
  <c r="P7322" i="3" s="1"/>
  <c r="O7323" i="3"/>
  <c r="P7323" i="3" s="1"/>
  <c r="O7324" i="3"/>
  <c r="P7324" i="3" s="1"/>
  <c r="O7325" i="3"/>
  <c r="P7325" i="3" s="1"/>
  <c r="O7326" i="3"/>
  <c r="P7326" i="3" s="1"/>
  <c r="O7327" i="3"/>
  <c r="P7327" i="3" s="1"/>
  <c r="O7328" i="3"/>
  <c r="P7328" i="3" s="1"/>
  <c r="O7329" i="3"/>
  <c r="P7329" i="3" s="1"/>
  <c r="O7330" i="3"/>
  <c r="P7330" i="3" s="1"/>
  <c r="O7331" i="3"/>
  <c r="P7331" i="3" s="1"/>
  <c r="O7332" i="3"/>
  <c r="P7332" i="3" s="1"/>
  <c r="O7333" i="3"/>
  <c r="P7333" i="3" s="1"/>
  <c r="O7334" i="3"/>
  <c r="P7334" i="3" s="1"/>
  <c r="O7335" i="3"/>
  <c r="P7335" i="3" s="1"/>
  <c r="O7336" i="3"/>
  <c r="P7336" i="3" s="1"/>
  <c r="O7337" i="3"/>
  <c r="P7337" i="3" s="1"/>
  <c r="O7338" i="3"/>
  <c r="P7338" i="3" s="1"/>
  <c r="O7339" i="3"/>
  <c r="P7339" i="3" s="1"/>
  <c r="O7340" i="3"/>
  <c r="P7340" i="3" s="1"/>
  <c r="O7341" i="3"/>
  <c r="P7341" i="3" s="1"/>
  <c r="O7342" i="3"/>
  <c r="P7342" i="3" s="1"/>
  <c r="O7343" i="3"/>
  <c r="P7343" i="3" s="1"/>
  <c r="O7344" i="3"/>
  <c r="P7344" i="3" s="1"/>
  <c r="O7345" i="3"/>
  <c r="P7345" i="3" s="1"/>
  <c r="O7346" i="3"/>
  <c r="P7346" i="3" s="1"/>
  <c r="O7347" i="3"/>
  <c r="P7347" i="3" s="1"/>
  <c r="O7348" i="3"/>
  <c r="P7348" i="3" s="1"/>
  <c r="O7349" i="3"/>
  <c r="P7349" i="3" s="1"/>
  <c r="O7350" i="3"/>
  <c r="P7350" i="3" s="1"/>
  <c r="O7351" i="3"/>
  <c r="P7351" i="3" s="1"/>
  <c r="O7352" i="3"/>
  <c r="P7352" i="3" s="1"/>
  <c r="O7353" i="3"/>
  <c r="P7353" i="3" s="1"/>
  <c r="O7354" i="3"/>
  <c r="P7354" i="3" s="1"/>
  <c r="O7355" i="3"/>
  <c r="P7355" i="3" s="1"/>
  <c r="O7356" i="3"/>
  <c r="P7356" i="3" s="1"/>
  <c r="O7357" i="3"/>
  <c r="P7357" i="3" s="1"/>
  <c r="O7358" i="3"/>
  <c r="P7358" i="3" s="1"/>
  <c r="O7359" i="3"/>
  <c r="P7359" i="3" s="1"/>
  <c r="O7360" i="3"/>
  <c r="P7360" i="3" s="1"/>
  <c r="O7361" i="3"/>
  <c r="P7361" i="3" s="1"/>
  <c r="O7362" i="3"/>
  <c r="P7362" i="3" s="1"/>
  <c r="O7363" i="3"/>
  <c r="P7363" i="3" s="1"/>
  <c r="O7364" i="3"/>
  <c r="P7364" i="3" s="1"/>
  <c r="O7365" i="3"/>
  <c r="P7365" i="3" s="1"/>
  <c r="O7366" i="3"/>
  <c r="P7366" i="3" s="1"/>
  <c r="O7367" i="3"/>
  <c r="P7367" i="3" s="1"/>
  <c r="O7368" i="3"/>
  <c r="P7368" i="3" s="1"/>
  <c r="O7369" i="3"/>
  <c r="P7369" i="3" s="1"/>
  <c r="O7370" i="3"/>
  <c r="P7370" i="3" s="1"/>
  <c r="O7371" i="3"/>
  <c r="P7371" i="3" s="1"/>
  <c r="O7372" i="3"/>
  <c r="P7372" i="3" s="1"/>
  <c r="O7373" i="3"/>
  <c r="P7373" i="3" s="1"/>
  <c r="O7374" i="3"/>
  <c r="P7374" i="3" s="1"/>
  <c r="O7375" i="3"/>
  <c r="P7375" i="3" s="1"/>
  <c r="O7376" i="3"/>
  <c r="P7376" i="3" s="1"/>
  <c r="O7377" i="3"/>
  <c r="P7377" i="3" s="1"/>
  <c r="O7378" i="3"/>
  <c r="P7378" i="3" s="1"/>
  <c r="O7379" i="3"/>
  <c r="P7379" i="3" s="1"/>
  <c r="O7380" i="3"/>
  <c r="P7380" i="3" s="1"/>
  <c r="O7381" i="3"/>
  <c r="P7381" i="3" s="1"/>
  <c r="O7382" i="3"/>
  <c r="P7382" i="3" s="1"/>
  <c r="O7383" i="3"/>
  <c r="P7383" i="3" s="1"/>
  <c r="O7384" i="3"/>
  <c r="P7384" i="3" s="1"/>
  <c r="O7385" i="3"/>
  <c r="P7385" i="3" s="1"/>
  <c r="O7386" i="3"/>
  <c r="P7386" i="3" s="1"/>
  <c r="O7387" i="3"/>
  <c r="P7387" i="3" s="1"/>
  <c r="O7388" i="3"/>
  <c r="P7388" i="3" s="1"/>
  <c r="O7389" i="3"/>
  <c r="P7389" i="3" s="1"/>
  <c r="O7390" i="3"/>
  <c r="P7390" i="3" s="1"/>
  <c r="O7391" i="3"/>
  <c r="P7391" i="3" s="1"/>
  <c r="O7392" i="3"/>
  <c r="P7392" i="3" s="1"/>
  <c r="O7393" i="3"/>
  <c r="P7393" i="3" s="1"/>
  <c r="O7394" i="3"/>
  <c r="P7394" i="3" s="1"/>
  <c r="O7395" i="3"/>
  <c r="P7395" i="3" s="1"/>
  <c r="O7396" i="3"/>
  <c r="P7396" i="3" s="1"/>
  <c r="O7397" i="3"/>
  <c r="P7397" i="3" s="1"/>
  <c r="O7398" i="3"/>
  <c r="P7398" i="3" s="1"/>
  <c r="O7399" i="3"/>
  <c r="P7399" i="3" s="1"/>
  <c r="O7400" i="3"/>
  <c r="P7400" i="3" s="1"/>
  <c r="O7401" i="3"/>
  <c r="P7401" i="3" s="1"/>
  <c r="O7402" i="3"/>
  <c r="P7402" i="3" s="1"/>
  <c r="O7403" i="3"/>
  <c r="P7403" i="3" s="1"/>
  <c r="O7404" i="3"/>
  <c r="P7404" i="3" s="1"/>
  <c r="O7405" i="3"/>
  <c r="P7405" i="3" s="1"/>
  <c r="O7406" i="3"/>
  <c r="P7406" i="3" s="1"/>
  <c r="O7407" i="3"/>
  <c r="P7407" i="3" s="1"/>
  <c r="O7408" i="3"/>
  <c r="P7408" i="3" s="1"/>
  <c r="O7409" i="3"/>
  <c r="P7409" i="3" s="1"/>
  <c r="O7410" i="3"/>
  <c r="P7410" i="3" s="1"/>
  <c r="O7411" i="3"/>
  <c r="P7411" i="3" s="1"/>
  <c r="O7412" i="3"/>
  <c r="P7412" i="3" s="1"/>
  <c r="O7413" i="3"/>
  <c r="P7413" i="3" s="1"/>
  <c r="O7414" i="3"/>
  <c r="P7414" i="3" s="1"/>
  <c r="O7415" i="3"/>
  <c r="P7415" i="3" s="1"/>
  <c r="O7416" i="3"/>
  <c r="P7416" i="3" s="1"/>
  <c r="O7417" i="3"/>
  <c r="P7417" i="3" s="1"/>
  <c r="O7418" i="3"/>
  <c r="P7418" i="3" s="1"/>
  <c r="O7419" i="3"/>
  <c r="P7419" i="3" s="1"/>
  <c r="O7420" i="3"/>
  <c r="P7420" i="3" s="1"/>
  <c r="O7421" i="3"/>
  <c r="P7421" i="3" s="1"/>
  <c r="O7422" i="3"/>
  <c r="P7422" i="3" s="1"/>
  <c r="O7423" i="3"/>
  <c r="P7423" i="3" s="1"/>
  <c r="O7424" i="3"/>
  <c r="P7424" i="3" s="1"/>
  <c r="O7425" i="3"/>
  <c r="P7425" i="3" s="1"/>
  <c r="O7426" i="3"/>
  <c r="P7426" i="3" s="1"/>
  <c r="O7427" i="3"/>
  <c r="P7427" i="3" s="1"/>
  <c r="O7428" i="3"/>
  <c r="P7428" i="3" s="1"/>
  <c r="O7429" i="3"/>
  <c r="P7429" i="3" s="1"/>
  <c r="O7430" i="3"/>
  <c r="P7430" i="3" s="1"/>
  <c r="O7431" i="3"/>
  <c r="P7431" i="3" s="1"/>
  <c r="O7432" i="3"/>
  <c r="P7432" i="3" s="1"/>
  <c r="O7433" i="3"/>
  <c r="P7433" i="3" s="1"/>
  <c r="O7434" i="3"/>
  <c r="P7434" i="3" s="1"/>
  <c r="O7435" i="3"/>
  <c r="P7435" i="3" s="1"/>
  <c r="O7436" i="3"/>
  <c r="P7436" i="3" s="1"/>
  <c r="O7437" i="3"/>
  <c r="P7437" i="3" s="1"/>
  <c r="O7438" i="3"/>
  <c r="P7438" i="3" s="1"/>
  <c r="O7439" i="3"/>
  <c r="P7439" i="3" s="1"/>
  <c r="O7440" i="3"/>
  <c r="P7440" i="3" s="1"/>
  <c r="O7441" i="3"/>
  <c r="P7441" i="3" s="1"/>
  <c r="O7442" i="3"/>
  <c r="P7442" i="3" s="1"/>
  <c r="O7443" i="3"/>
  <c r="P7443" i="3" s="1"/>
  <c r="O7444" i="3"/>
  <c r="P7444" i="3" s="1"/>
  <c r="O7445" i="3"/>
  <c r="P7445" i="3" s="1"/>
  <c r="O7446" i="3"/>
  <c r="P7446" i="3" s="1"/>
  <c r="O7447" i="3"/>
  <c r="P7447" i="3" s="1"/>
  <c r="O7448" i="3"/>
  <c r="P7448" i="3" s="1"/>
  <c r="O7449" i="3"/>
  <c r="P7449" i="3" s="1"/>
  <c r="O7450" i="3"/>
  <c r="P7450" i="3" s="1"/>
  <c r="O7451" i="3"/>
  <c r="P7451" i="3" s="1"/>
  <c r="O7452" i="3"/>
  <c r="P7452" i="3" s="1"/>
  <c r="O7453" i="3"/>
  <c r="P7453" i="3" s="1"/>
  <c r="O7454" i="3"/>
  <c r="P7454" i="3" s="1"/>
  <c r="O7455" i="3"/>
  <c r="P7455" i="3" s="1"/>
  <c r="O7456" i="3"/>
  <c r="P7456" i="3" s="1"/>
  <c r="O7457" i="3"/>
  <c r="P7457" i="3" s="1"/>
  <c r="O7458" i="3"/>
  <c r="P7458" i="3" s="1"/>
  <c r="O7459" i="3"/>
  <c r="P7459" i="3" s="1"/>
  <c r="O7460" i="3"/>
  <c r="P7460" i="3" s="1"/>
  <c r="O7461" i="3"/>
  <c r="P7461" i="3" s="1"/>
  <c r="O7462" i="3"/>
  <c r="P7462" i="3" s="1"/>
  <c r="O7463" i="3"/>
  <c r="P7463" i="3" s="1"/>
  <c r="O7464" i="3"/>
  <c r="P7464" i="3" s="1"/>
  <c r="O7465" i="3"/>
  <c r="P7465" i="3" s="1"/>
  <c r="O7466" i="3"/>
  <c r="P7466" i="3" s="1"/>
  <c r="O7467" i="3"/>
  <c r="P7467" i="3" s="1"/>
  <c r="O7468" i="3"/>
  <c r="P7468" i="3" s="1"/>
  <c r="O7469" i="3"/>
  <c r="P7469" i="3" s="1"/>
  <c r="O7470" i="3"/>
  <c r="P7470" i="3" s="1"/>
  <c r="O7471" i="3"/>
  <c r="P7471" i="3" s="1"/>
  <c r="O7472" i="3"/>
  <c r="P7472" i="3" s="1"/>
  <c r="O7473" i="3"/>
  <c r="P7473" i="3" s="1"/>
  <c r="O7474" i="3"/>
  <c r="P7474" i="3" s="1"/>
  <c r="O7475" i="3"/>
  <c r="P7475" i="3" s="1"/>
  <c r="O7476" i="3"/>
  <c r="P7476" i="3" s="1"/>
  <c r="O7477" i="3"/>
  <c r="P7477" i="3" s="1"/>
  <c r="O7478" i="3"/>
  <c r="P7478" i="3" s="1"/>
  <c r="O7479" i="3"/>
  <c r="P7479" i="3" s="1"/>
  <c r="O7480" i="3"/>
  <c r="P7480" i="3" s="1"/>
  <c r="O7481" i="3"/>
  <c r="P7481" i="3" s="1"/>
  <c r="O7482" i="3"/>
  <c r="P7482" i="3" s="1"/>
  <c r="O7483" i="3"/>
  <c r="P7483" i="3" s="1"/>
  <c r="O7484" i="3"/>
  <c r="P7484" i="3" s="1"/>
  <c r="O7485" i="3"/>
  <c r="P7485" i="3" s="1"/>
  <c r="O7486" i="3"/>
  <c r="P7486" i="3" s="1"/>
  <c r="O7487" i="3"/>
  <c r="P7487" i="3" s="1"/>
  <c r="O7488" i="3"/>
  <c r="P7488" i="3" s="1"/>
  <c r="O7489" i="3"/>
  <c r="P7489" i="3" s="1"/>
  <c r="O7490" i="3"/>
  <c r="P7490" i="3" s="1"/>
  <c r="O7491" i="3"/>
  <c r="P7491" i="3" s="1"/>
  <c r="O7492" i="3"/>
  <c r="P7492" i="3" s="1"/>
  <c r="O7493" i="3"/>
  <c r="P7493" i="3" s="1"/>
  <c r="O7494" i="3"/>
  <c r="P7494" i="3" s="1"/>
  <c r="O7495" i="3"/>
  <c r="P7495" i="3" s="1"/>
  <c r="O7496" i="3"/>
  <c r="P7496" i="3" s="1"/>
  <c r="O7497" i="3"/>
  <c r="P7497" i="3" s="1"/>
  <c r="O7498" i="3"/>
  <c r="P7498" i="3" s="1"/>
  <c r="O7499" i="3"/>
  <c r="P7499" i="3" s="1"/>
  <c r="O7500" i="3"/>
  <c r="P7500" i="3" s="1"/>
  <c r="O7501" i="3"/>
  <c r="P7501" i="3" s="1"/>
  <c r="O7502" i="3"/>
  <c r="P7502" i="3" s="1"/>
  <c r="O7503" i="3"/>
  <c r="P7503" i="3" s="1"/>
  <c r="O7504" i="3"/>
  <c r="P7504" i="3" s="1"/>
  <c r="O7505" i="3"/>
  <c r="P7505" i="3" s="1"/>
  <c r="O7506" i="3"/>
  <c r="P7506" i="3" s="1"/>
  <c r="O7507" i="3"/>
  <c r="P7507" i="3" s="1"/>
  <c r="O7508" i="3"/>
  <c r="P7508" i="3" s="1"/>
  <c r="O7509" i="3"/>
  <c r="P7509" i="3" s="1"/>
  <c r="O7510" i="3"/>
  <c r="P7510" i="3" s="1"/>
  <c r="O7511" i="3"/>
  <c r="P7511" i="3" s="1"/>
  <c r="O7512" i="3"/>
  <c r="P7512" i="3" s="1"/>
  <c r="O7513" i="3"/>
  <c r="P7513" i="3" s="1"/>
  <c r="O7514" i="3"/>
  <c r="P7514" i="3" s="1"/>
  <c r="O7515" i="3"/>
  <c r="P7515" i="3" s="1"/>
  <c r="O7516" i="3"/>
  <c r="P7516" i="3" s="1"/>
  <c r="O7517" i="3"/>
  <c r="P7517" i="3" s="1"/>
  <c r="O7518" i="3"/>
  <c r="P7518" i="3" s="1"/>
  <c r="O7519" i="3"/>
  <c r="P7519" i="3" s="1"/>
  <c r="O7520" i="3"/>
  <c r="P7520" i="3" s="1"/>
  <c r="O7521" i="3"/>
  <c r="P7521" i="3" s="1"/>
  <c r="O7522" i="3"/>
  <c r="P7522" i="3" s="1"/>
  <c r="O7523" i="3"/>
  <c r="P7523" i="3" s="1"/>
  <c r="O7524" i="3"/>
  <c r="P7524" i="3" s="1"/>
  <c r="O7525" i="3"/>
  <c r="P7525" i="3" s="1"/>
  <c r="O7526" i="3"/>
  <c r="P7526" i="3" s="1"/>
  <c r="O7527" i="3"/>
  <c r="P7527" i="3" s="1"/>
  <c r="O7528" i="3"/>
  <c r="P7528" i="3" s="1"/>
  <c r="O7529" i="3"/>
  <c r="P7529" i="3" s="1"/>
  <c r="O7530" i="3"/>
  <c r="P7530" i="3" s="1"/>
  <c r="O7531" i="3"/>
  <c r="P7531" i="3" s="1"/>
  <c r="O7532" i="3"/>
  <c r="P7532" i="3" s="1"/>
  <c r="O7533" i="3"/>
  <c r="P7533" i="3" s="1"/>
  <c r="O7534" i="3"/>
  <c r="P7534" i="3" s="1"/>
  <c r="O7535" i="3"/>
  <c r="P7535" i="3" s="1"/>
  <c r="O7536" i="3"/>
  <c r="P7536" i="3" s="1"/>
  <c r="O7537" i="3"/>
  <c r="P7537" i="3" s="1"/>
  <c r="O7538" i="3"/>
  <c r="P7538" i="3" s="1"/>
  <c r="O7539" i="3"/>
  <c r="P7539" i="3" s="1"/>
  <c r="O7540" i="3"/>
  <c r="P7540" i="3" s="1"/>
  <c r="O7541" i="3"/>
  <c r="P7541" i="3" s="1"/>
  <c r="O7542" i="3"/>
  <c r="P7542" i="3" s="1"/>
  <c r="O7543" i="3"/>
  <c r="P7543" i="3" s="1"/>
  <c r="O7544" i="3"/>
  <c r="P7544" i="3" s="1"/>
  <c r="O7545" i="3"/>
  <c r="P7545" i="3" s="1"/>
  <c r="O7546" i="3"/>
  <c r="P7546" i="3" s="1"/>
  <c r="O7547" i="3"/>
  <c r="P7547" i="3" s="1"/>
  <c r="O7548" i="3"/>
  <c r="P7548" i="3" s="1"/>
  <c r="O7549" i="3"/>
  <c r="P7549" i="3" s="1"/>
  <c r="O7550" i="3"/>
  <c r="P7550" i="3" s="1"/>
  <c r="O7551" i="3"/>
  <c r="P7551" i="3" s="1"/>
  <c r="O7552" i="3"/>
  <c r="P7552" i="3" s="1"/>
  <c r="O7553" i="3"/>
  <c r="P7553" i="3" s="1"/>
  <c r="O7554" i="3"/>
  <c r="P7554" i="3" s="1"/>
  <c r="O7555" i="3"/>
  <c r="P7555" i="3" s="1"/>
  <c r="O7556" i="3"/>
  <c r="P7556" i="3" s="1"/>
  <c r="O7557" i="3"/>
  <c r="P7557" i="3" s="1"/>
  <c r="O7558" i="3"/>
  <c r="P7558" i="3" s="1"/>
  <c r="O7559" i="3"/>
  <c r="P7559" i="3" s="1"/>
  <c r="O7560" i="3"/>
  <c r="P7560" i="3" s="1"/>
  <c r="O7561" i="3"/>
  <c r="P7561" i="3" s="1"/>
  <c r="O7562" i="3"/>
  <c r="P7562" i="3" s="1"/>
  <c r="O7563" i="3"/>
  <c r="P7563" i="3" s="1"/>
  <c r="O7564" i="3"/>
  <c r="P7564" i="3" s="1"/>
  <c r="O7565" i="3"/>
  <c r="P7565" i="3" s="1"/>
  <c r="O7566" i="3"/>
  <c r="P7566" i="3" s="1"/>
  <c r="O7567" i="3"/>
  <c r="P7567" i="3" s="1"/>
  <c r="O7568" i="3"/>
  <c r="P7568" i="3" s="1"/>
  <c r="O7569" i="3"/>
  <c r="P7569" i="3" s="1"/>
  <c r="O7570" i="3"/>
  <c r="P7570" i="3" s="1"/>
  <c r="O7571" i="3"/>
  <c r="P7571" i="3" s="1"/>
  <c r="O7572" i="3"/>
  <c r="P7572" i="3" s="1"/>
  <c r="O7573" i="3"/>
  <c r="P7573" i="3" s="1"/>
  <c r="O7574" i="3"/>
  <c r="P7574" i="3" s="1"/>
  <c r="O7575" i="3"/>
  <c r="P7575" i="3" s="1"/>
  <c r="O7576" i="3"/>
  <c r="P7576" i="3" s="1"/>
  <c r="O7577" i="3"/>
  <c r="P7577" i="3" s="1"/>
  <c r="O7578" i="3"/>
  <c r="P7578" i="3" s="1"/>
  <c r="O7579" i="3"/>
  <c r="P7579" i="3" s="1"/>
  <c r="O7580" i="3"/>
  <c r="P7580" i="3" s="1"/>
  <c r="O7581" i="3"/>
  <c r="P7581" i="3" s="1"/>
  <c r="O7582" i="3"/>
  <c r="P7582" i="3" s="1"/>
  <c r="O7583" i="3"/>
  <c r="P7583" i="3" s="1"/>
  <c r="O7584" i="3"/>
  <c r="P7584" i="3" s="1"/>
  <c r="O7585" i="3"/>
  <c r="P7585" i="3" s="1"/>
  <c r="O7586" i="3"/>
  <c r="P7586" i="3" s="1"/>
  <c r="O7587" i="3"/>
  <c r="P7587" i="3" s="1"/>
  <c r="O7588" i="3"/>
  <c r="P7588" i="3" s="1"/>
  <c r="O7589" i="3"/>
  <c r="P7589" i="3" s="1"/>
  <c r="O7590" i="3"/>
  <c r="P7590" i="3" s="1"/>
  <c r="O7591" i="3"/>
  <c r="P7591" i="3" s="1"/>
  <c r="O7592" i="3"/>
  <c r="P7592" i="3" s="1"/>
  <c r="O7593" i="3"/>
  <c r="P7593" i="3" s="1"/>
  <c r="O7594" i="3"/>
  <c r="P7594" i="3" s="1"/>
  <c r="O7595" i="3"/>
  <c r="P7595" i="3" s="1"/>
  <c r="O7596" i="3"/>
  <c r="P7596" i="3" s="1"/>
  <c r="O7597" i="3"/>
  <c r="P7597" i="3" s="1"/>
  <c r="O7598" i="3"/>
  <c r="P7598" i="3" s="1"/>
  <c r="O7599" i="3"/>
  <c r="P7599" i="3" s="1"/>
  <c r="O7600" i="3"/>
  <c r="P7600" i="3" s="1"/>
  <c r="O7601" i="3"/>
  <c r="P7601" i="3" s="1"/>
  <c r="O7602" i="3"/>
  <c r="P7602" i="3" s="1"/>
  <c r="O7603" i="3"/>
  <c r="P7603" i="3" s="1"/>
  <c r="O7604" i="3"/>
  <c r="P7604" i="3" s="1"/>
  <c r="O7605" i="3"/>
  <c r="P7605" i="3" s="1"/>
  <c r="O7606" i="3"/>
  <c r="P7606" i="3" s="1"/>
  <c r="O7607" i="3"/>
  <c r="P7607" i="3" s="1"/>
  <c r="O7608" i="3"/>
  <c r="P7608" i="3" s="1"/>
  <c r="O7609" i="3"/>
  <c r="P7609" i="3" s="1"/>
  <c r="O7610" i="3"/>
  <c r="P7610" i="3" s="1"/>
  <c r="O7611" i="3"/>
  <c r="P7611" i="3" s="1"/>
  <c r="O7612" i="3"/>
  <c r="P7612" i="3" s="1"/>
  <c r="O7613" i="3"/>
  <c r="P7613" i="3" s="1"/>
  <c r="O7614" i="3"/>
  <c r="P7614" i="3" s="1"/>
  <c r="O7615" i="3"/>
  <c r="P7615" i="3" s="1"/>
  <c r="O7616" i="3"/>
  <c r="P7616" i="3" s="1"/>
  <c r="O7617" i="3"/>
  <c r="P7617" i="3" s="1"/>
  <c r="O7618" i="3"/>
  <c r="P7618" i="3" s="1"/>
  <c r="O7619" i="3"/>
  <c r="P7619" i="3" s="1"/>
  <c r="O7620" i="3"/>
  <c r="P7620" i="3" s="1"/>
  <c r="O7621" i="3"/>
  <c r="P7621" i="3" s="1"/>
  <c r="O7622" i="3"/>
  <c r="P7622" i="3" s="1"/>
  <c r="O7623" i="3"/>
  <c r="P7623" i="3" s="1"/>
  <c r="O7624" i="3"/>
  <c r="P7624" i="3" s="1"/>
  <c r="O7625" i="3"/>
  <c r="P7625" i="3" s="1"/>
  <c r="O7626" i="3"/>
  <c r="P7626" i="3" s="1"/>
  <c r="O7627" i="3"/>
  <c r="P7627" i="3" s="1"/>
  <c r="O7628" i="3"/>
  <c r="P7628" i="3" s="1"/>
  <c r="O7629" i="3"/>
  <c r="P7629" i="3" s="1"/>
  <c r="O7630" i="3"/>
  <c r="P7630" i="3" s="1"/>
  <c r="O7631" i="3"/>
  <c r="P7631" i="3" s="1"/>
  <c r="O7632" i="3"/>
  <c r="P7632" i="3" s="1"/>
  <c r="O7633" i="3"/>
  <c r="P7633" i="3" s="1"/>
  <c r="O7634" i="3"/>
  <c r="P7634" i="3" s="1"/>
  <c r="O7635" i="3"/>
  <c r="P7635" i="3" s="1"/>
  <c r="O7636" i="3"/>
  <c r="P7636" i="3" s="1"/>
  <c r="O7637" i="3"/>
  <c r="P7637" i="3" s="1"/>
  <c r="O7638" i="3"/>
  <c r="P7638" i="3" s="1"/>
  <c r="O7639" i="3"/>
  <c r="P7639" i="3" s="1"/>
  <c r="O7640" i="3"/>
  <c r="P7640" i="3" s="1"/>
  <c r="O7641" i="3"/>
  <c r="P7641" i="3" s="1"/>
  <c r="O7642" i="3"/>
  <c r="P7642" i="3" s="1"/>
  <c r="O7643" i="3"/>
  <c r="P7643" i="3" s="1"/>
  <c r="O7644" i="3"/>
  <c r="P7644" i="3" s="1"/>
  <c r="O7645" i="3"/>
  <c r="P7645" i="3" s="1"/>
  <c r="O7646" i="3"/>
  <c r="P7646" i="3" s="1"/>
  <c r="O7647" i="3"/>
  <c r="P7647" i="3" s="1"/>
  <c r="O7648" i="3"/>
  <c r="P7648" i="3" s="1"/>
  <c r="O7649" i="3"/>
  <c r="P7649" i="3" s="1"/>
  <c r="O7650" i="3"/>
  <c r="P7650" i="3" s="1"/>
  <c r="O7651" i="3"/>
  <c r="P7651" i="3" s="1"/>
  <c r="O7652" i="3"/>
  <c r="P7652" i="3" s="1"/>
  <c r="O7653" i="3"/>
  <c r="P7653" i="3" s="1"/>
  <c r="O7654" i="3"/>
  <c r="P7654" i="3" s="1"/>
  <c r="O7655" i="3"/>
  <c r="P7655" i="3" s="1"/>
  <c r="O7656" i="3"/>
  <c r="P7656" i="3" s="1"/>
  <c r="O7657" i="3"/>
  <c r="P7657" i="3" s="1"/>
  <c r="O7658" i="3"/>
  <c r="P7658" i="3" s="1"/>
  <c r="O7659" i="3"/>
  <c r="P7659" i="3" s="1"/>
  <c r="O7660" i="3"/>
  <c r="P7660" i="3" s="1"/>
  <c r="O7661" i="3"/>
  <c r="P7661" i="3" s="1"/>
  <c r="O7662" i="3"/>
  <c r="P7662" i="3" s="1"/>
  <c r="O7663" i="3"/>
  <c r="P7663" i="3" s="1"/>
  <c r="O7664" i="3"/>
  <c r="P7664" i="3" s="1"/>
  <c r="O7665" i="3"/>
  <c r="P7665" i="3" s="1"/>
  <c r="O7666" i="3"/>
  <c r="P7666" i="3" s="1"/>
  <c r="O7667" i="3"/>
  <c r="P7667" i="3" s="1"/>
  <c r="O7668" i="3"/>
  <c r="P7668" i="3" s="1"/>
  <c r="O7669" i="3"/>
  <c r="P7669" i="3" s="1"/>
  <c r="O7670" i="3"/>
  <c r="P7670" i="3" s="1"/>
  <c r="O7671" i="3"/>
  <c r="P7671" i="3" s="1"/>
  <c r="O7672" i="3"/>
  <c r="P7672" i="3" s="1"/>
  <c r="O7673" i="3"/>
  <c r="P7673" i="3" s="1"/>
  <c r="O7674" i="3"/>
  <c r="P7674" i="3" s="1"/>
  <c r="O7675" i="3"/>
  <c r="P7675" i="3" s="1"/>
  <c r="O7676" i="3"/>
  <c r="P7676" i="3" s="1"/>
  <c r="O7677" i="3"/>
  <c r="P7677" i="3" s="1"/>
  <c r="O7678" i="3"/>
  <c r="P7678" i="3" s="1"/>
  <c r="O7679" i="3"/>
  <c r="P7679" i="3" s="1"/>
  <c r="O7680" i="3"/>
  <c r="P7680" i="3" s="1"/>
  <c r="O7681" i="3"/>
  <c r="P7681" i="3" s="1"/>
  <c r="O7682" i="3"/>
  <c r="P7682" i="3" s="1"/>
  <c r="O7683" i="3"/>
  <c r="P7683" i="3" s="1"/>
  <c r="O7684" i="3"/>
  <c r="P7684" i="3" s="1"/>
  <c r="O7685" i="3"/>
  <c r="P7685" i="3" s="1"/>
  <c r="O7686" i="3"/>
  <c r="P7686" i="3" s="1"/>
  <c r="O7687" i="3"/>
  <c r="P7687" i="3" s="1"/>
  <c r="O7688" i="3"/>
  <c r="P7688" i="3" s="1"/>
  <c r="O7689" i="3"/>
  <c r="P7689" i="3" s="1"/>
  <c r="O7690" i="3"/>
  <c r="P7690" i="3" s="1"/>
  <c r="O7691" i="3"/>
  <c r="P7691" i="3" s="1"/>
  <c r="O7692" i="3"/>
  <c r="P7692" i="3" s="1"/>
  <c r="O7693" i="3"/>
  <c r="P7693" i="3" s="1"/>
  <c r="O7694" i="3"/>
  <c r="P7694" i="3" s="1"/>
  <c r="O7695" i="3"/>
  <c r="P7695" i="3" s="1"/>
  <c r="O7696" i="3"/>
  <c r="P7696" i="3" s="1"/>
  <c r="O7697" i="3"/>
  <c r="P7697" i="3" s="1"/>
  <c r="O7698" i="3"/>
  <c r="P7698" i="3" s="1"/>
  <c r="O7699" i="3"/>
  <c r="P7699" i="3" s="1"/>
  <c r="O7700" i="3"/>
  <c r="P7700" i="3" s="1"/>
  <c r="O7701" i="3"/>
  <c r="P7701" i="3" s="1"/>
  <c r="O7702" i="3"/>
  <c r="P7702" i="3" s="1"/>
  <c r="O7703" i="3"/>
  <c r="P7703" i="3" s="1"/>
  <c r="O7704" i="3"/>
  <c r="P7704" i="3" s="1"/>
  <c r="O7705" i="3"/>
  <c r="P7705" i="3" s="1"/>
  <c r="O7706" i="3"/>
  <c r="P7706" i="3" s="1"/>
  <c r="O7707" i="3"/>
  <c r="P7707" i="3" s="1"/>
  <c r="O7708" i="3"/>
  <c r="P7708" i="3" s="1"/>
  <c r="O7709" i="3"/>
  <c r="P7709" i="3" s="1"/>
  <c r="O7710" i="3"/>
  <c r="P7710" i="3" s="1"/>
  <c r="O7711" i="3"/>
  <c r="P7711" i="3" s="1"/>
  <c r="O7712" i="3"/>
  <c r="P7712" i="3" s="1"/>
  <c r="O7713" i="3"/>
  <c r="P7713" i="3" s="1"/>
  <c r="O7714" i="3"/>
  <c r="P7714" i="3" s="1"/>
  <c r="O7715" i="3"/>
  <c r="P7715" i="3" s="1"/>
  <c r="O7716" i="3"/>
  <c r="P7716" i="3" s="1"/>
  <c r="O7717" i="3"/>
  <c r="P7717" i="3" s="1"/>
  <c r="O7718" i="3"/>
  <c r="P7718" i="3" s="1"/>
  <c r="O7719" i="3"/>
  <c r="P7719" i="3" s="1"/>
  <c r="O7720" i="3"/>
  <c r="P7720" i="3" s="1"/>
  <c r="O7721" i="3"/>
  <c r="P7721" i="3" s="1"/>
  <c r="O7722" i="3"/>
  <c r="P7722" i="3" s="1"/>
  <c r="O7723" i="3"/>
  <c r="P7723" i="3" s="1"/>
  <c r="O7724" i="3"/>
  <c r="P7724" i="3" s="1"/>
  <c r="O7725" i="3"/>
  <c r="P7725" i="3" s="1"/>
  <c r="O7726" i="3"/>
  <c r="P7726" i="3" s="1"/>
  <c r="O7727" i="3"/>
  <c r="P7727" i="3" s="1"/>
  <c r="O7728" i="3"/>
  <c r="P7728" i="3" s="1"/>
  <c r="O7729" i="3"/>
  <c r="P7729" i="3" s="1"/>
  <c r="O7730" i="3"/>
  <c r="P7730" i="3" s="1"/>
  <c r="O7731" i="3"/>
  <c r="P7731" i="3" s="1"/>
  <c r="O7732" i="3"/>
  <c r="P7732" i="3" s="1"/>
  <c r="O7733" i="3"/>
  <c r="P7733" i="3" s="1"/>
  <c r="O7734" i="3"/>
  <c r="P7734" i="3" s="1"/>
  <c r="O7735" i="3"/>
  <c r="P7735" i="3" s="1"/>
  <c r="O7736" i="3"/>
  <c r="P7736" i="3" s="1"/>
  <c r="O7737" i="3"/>
  <c r="P7737" i="3" s="1"/>
  <c r="O7738" i="3"/>
  <c r="P7738" i="3" s="1"/>
  <c r="O7739" i="3"/>
  <c r="P7739" i="3" s="1"/>
  <c r="O7740" i="3"/>
  <c r="P7740" i="3" s="1"/>
  <c r="O7741" i="3"/>
  <c r="P7741" i="3" s="1"/>
  <c r="O7742" i="3"/>
  <c r="P7742" i="3" s="1"/>
  <c r="O7743" i="3"/>
  <c r="P7743" i="3" s="1"/>
  <c r="O7744" i="3"/>
  <c r="P7744" i="3" s="1"/>
  <c r="O7745" i="3"/>
  <c r="P7745" i="3" s="1"/>
  <c r="O7746" i="3"/>
  <c r="P7746" i="3" s="1"/>
  <c r="O7747" i="3"/>
  <c r="P7747" i="3" s="1"/>
  <c r="O7748" i="3"/>
  <c r="P7748" i="3" s="1"/>
  <c r="O7749" i="3"/>
  <c r="P7749" i="3" s="1"/>
  <c r="O7750" i="3"/>
  <c r="P7750" i="3" s="1"/>
  <c r="O7751" i="3"/>
  <c r="P7751" i="3" s="1"/>
  <c r="O7752" i="3"/>
  <c r="P7752" i="3" s="1"/>
  <c r="O7753" i="3"/>
  <c r="P7753" i="3" s="1"/>
  <c r="O7754" i="3"/>
  <c r="P7754" i="3" s="1"/>
  <c r="O7755" i="3"/>
  <c r="P7755" i="3" s="1"/>
  <c r="O7756" i="3"/>
  <c r="P7756" i="3" s="1"/>
  <c r="O7757" i="3"/>
  <c r="P7757" i="3" s="1"/>
  <c r="O7758" i="3"/>
  <c r="P7758" i="3" s="1"/>
  <c r="O7759" i="3"/>
  <c r="P7759" i="3" s="1"/>
  <c r="O7760" i="3"/>
  <c r="P7760" i="3" s="1"/>
  <c r="O7761" i="3"/>
  <c r="P7761" i="3" s="1"/>
  <c r="O7762" i="3"/>
  <c r="P7762" i="3" s="1"/>
  <c r="O7763" i="3"/>
  <c r="P7763" i="3" s="1"/>
  <c r="O7764" i="3"/>
  <c r="P7764" i="3" s="1"/>
  <c r="O7765" i="3"/>
  <c r="P7765" i="3" s="1"/>
  <c r="O7766" i="3"/>
  <c r="P7766" i="3" s="1"/>
  <c r="O7767" i="3"/>
  <c r="P7767" i="3" s="1"/>
  <c r="O7768" i="3"/>
  <c r="P7768" i="3" s="1"/>
  <c r="O7769" i="3"/>
  <c r="P7769" i="3" s="1"/>
  <c r="O7770" i="3"/>
  <c r="P7770" i="3" s="1"/>
  <c r="O7771" i="3"/>
  <c r="P7771" i="3" s="1"/>
  <c r="O7772" i="3"/>
  <c r="P7772" i="3" s="1"/>
  <c r="O7773" i="3"/>
  <c r="P7773" i="3" s="1"/>
  <c r="O7774" i="3"/>
  <c r="P7774" i="3" s="1"/>
  <c r="O7775" i="3"/>
  <c r="P7775" i="3" s="1"/>
  <c r="O7776" i="3"/>
  <c r="P7776" i="3" s="1"/>
  <c r="O7777" i="3"/>
  <c r="P7777" i="3" s="1"/>
  <c r="O7778" i="3"/>
  <c r="P7778" i="3" s="1"/>
  <c r="O7779" i="3"/>
  <c r="P7779" i="3" s="1"/>
  <c r="O7780" i="3"/>
  <c r="P7780" i="3" s="1"/>
  <c r="O7781" i="3"/>
  <c r="P7781" i="3" s="1"/>
  <c r="O7782" i="3"/>
  <c r="P7782" i="3" s="1"/>
  <c r="O7783" i="3"/>
  <c r="P7783" i="3" s="1"/>
  <c r="O7784" i="3"/>
  <c r="P7784" i="3" s="1"/>
  <c r="O7785" i="3"/>
  <c r="P7785" i="3" s="1"/>
  <c r="O7786" i="3"/>
  <c r="P7786" i="3" s="1"/>
  <c r="O7787" i="3"/>
  <c r="P7787" i="3" s="1"/>
  <c r="O7788" i="3"/>
  <c r="P7788" i="3" s="1"/>
  <c r="O7789" i="3"/>
  <c r="P7789" i="3" s="1"/>
  <c r="O7790" i="3"/>
  <c r="P7790" i="3" s="1"/>
  <c r="O7791" i="3"/>
  <c r="P7791" i="3" s="1"/>
  <c r="O7792" i="3"/>
  <c r="P7792" i="3" s="1"/>
  <c r="O7793" i="3"/>
  <c r="P7793" i="3" s="1"/>
  <c r="O7794" i="3"/>
  <c r="P7794" i="3" s="1"/>
  <c r="O7795" i="3"/>
  <c r="P7795" i="3" s="1"/>
  <c r="O7796" i="3"/>
  <c r="P7796" i="3" s="1"/>
  <c r="O7797" i="3"/>
  <c r="P7797" i="3" s="1"/>
  <c r="O7798" i="3"/>
  <c r="P7798" i="3" s="1"/>
  <c r="O7799" i="3"/>
  <c r="P7799" i="3" s="1"/>
  <c r="O7800" i="3"/>
  <c r="P7800" i="3" s="1"/>
  <c r="O7801" i="3"/>
  <c r="P7801" i="3" s="1"/>
  <c r="O7802" i="3"/>
  <c r="P7802" i="3" s="1"/>
  <c r="O7803" i="3"/>
  <c r="P7803" i="3" s="1"/>
  <c r="O7804" i="3"/>
  <c r="P7804" i="3" s="1"/>
  <c r="O7805" i="3"/>
  <c r="P7805" i="3" s="1"/>
  <c r="O7806" i="3"/>
  <c r="P7806" i="3" s="1"/>
  <c r="O7807" i="3"/>
  <c r="P7807" i="3" s="1"/>
  <c r="O7808" i="3"/>
  <c r="P7808" i="3" s="1"/>
  <c r="O7809" i="3"/>
  <c r="P7809" i="3" s="1"/>
  <c r="O7810" i="3"/>
  <c r="P7810" i="3" s="1"/>
  <c r="O7811" i="3"/>
  <c r="P7811" i="3" s="1"/>
  <c r="O7812" i="3"/>
  <c r="P7812" i="3" s="1"/>
  <c r="O7813" i="3"/>
  <c r="P7813" i="3" s="1"/>
  <c r="O7814" i="3"/>
  <c r="P7814" i="3" s="1"/>
  <c r="O7815" i="3"/>
  <c r="P7815" i="3" s="1"/>
  <c r="O7816" i="3"/>
  <c r="P7816" i="3" s="1"/>
  <c r="O7817" i="3"/>
  <c r="P7817" i="3" s="1"/>
  <c r="O7818" i="3"/>
  <c r="P7818" i="3" s="1"/>
  <c r="O7819" i="3"/>
  <c r="P7819" i="3" s="1"/>
  <c r="O7820" i="3"/>
  <c r="P7820" i="3" s="1"/>
  <c r="O7821" i="3"/>
  <c r="P7821" i="3" s="1"/>
  <c r="O7822" i="3"/>
  <c r="P7822" i="3" s="1"/>
  <c r="O7823" i="3"/>
  <c r="P7823" i="3" s="1"/>
  <c r="O7824" i="3"/>
  <c r="P7824" i="3" s="1"/>
  <c r="O7825" i="3"/>
  <c r="P7825" i="3" s="1"/>
  <c r="O7826" i="3"/>
  <c r="P7826" i="3" s="1"/>
  <c r="O7827" i="3"/>
  <c r="P7827" i="3" s="1"/>
  <c r="O7828" i="3"/>
  <c r="P7828" i="3" s="1"/>
  <c r="O7829" i="3"/>
  <c r="P7829" i="3" s="1"/>
  <c r="O7830" i="3"/>
  <c r="P7830" i="3" s="1"/>
  <c r="O7831" i="3"/>
  <c r="P7831" i="3" s="1"/>
  <c r="O7832" i="3"/>
  <c r="P7832" i="3" s="1"/>
  <c r="O7833" i="3"/>
  <c r="P7833" i="3" s="1"/>
  <c r="O7834" i="3"/>
  <c r="P7834" i="3" s="1"/>
  <c r="O7835" i="3"/>
  <c r="P7835" i="3" s="1"/>
  <c r="O7836" i="3"/>
  <c r="P7836" i="3" s="1"/>
  <c r="O7837" i="3"/>
  <c r="P7837" i="3" s="1"/>
  <c r="O7838" i="3"/>
  <c r="P7838" i="3" s="1"/>
  <c r="O7839" i="3"/>
  <c r="P7839" i="3" s="1"/>
  <c r="O7840" i="3"/>
  <c r="P7840" i="3" s="1"/>
  <c r="O7841" i="3"/>
  <c r="P7841" i="3" s="1"/>
  <c r="O7842" i="3"/>
  <c r="P7842" i="3" s="1"/>
  <c r="O7843" i="3"/>
  <c r="P7843" i="3" s="1"/>
  <c r="O7844" i="3"/>
  <c r="P7844" i="3" s="1"/>
  <c r="O7845" i="3"/>
  <c r="P7845" i="3" s="1"/>
  <c r="O7846" i="3"/>
  <c r="P7846" i="3" s="1"/>
  <c r="O7847" i="3"/>
  <c r="P7847" i="3" s="1"/>
  <c r="O7848" i="3"/>
  <c r="P7848" i="3" s="1"/>
  <c r="O7849" i="3"/>
  <c r="P7849" i="3" s="1"/>
  <c r="O7850" i="3"/>
  <c r="P7850" i="3" s="1"/>
  <c r="O7851" i="3"/>
  <c r="P7851" i="3" s="1"/>
  <c r="O7852" i="3"/>
  <c r="P7852" i="3" s="1"/>
  <c r="O7853" i="3"/>
  <c r="P7853" i="3" s="1"/>
  <c r="O7854" i="3"/>
  <c r="P7854" i="3" s="1"/>
  <c r="O7855" i="3"/>
  <c r="P7855" i="3" s="1"/>
  <c r="O7856" i="3"/>
  <c r="P7856" i="3" s="1"/>
  <c r="O7857" i="3"/>
  <c r="P7857" i="3" s="1"/>
  <c r="O7858" i="3"/>
  <c r="P7858" i="3" s="1"/>
  <c r="O7859" i="3"/>
  <c r="P7859" i="3" s="1"/>
  <c r="O7860" i="3"/>
  <c r="P7860" i="3" s="1"/>
  <c r="O7861" i="3"/>
  <c r="P7861" i="3" s="1"/>
  <c r="O7862" i="3"/>
  <c r="P7862" i="3" s="1"/>
  <c r="O7863" i="3"/>
  <c r="P7863" i="3" s="1"/>
  <c r="O7864" i="3"/>
  <c r="P7864" i="3" s="1"/>
  <c r="O7865" i="3"/>
  <c r="P7865" i="3" s="1"/>
  <c r="O7866" i="3"/>
  <c r="P7866" i="3" s="1"/>
  <c r="O7867" i="3"/>
  <c r="P7867" i="3" s="1"/>
  <c r="O7868" i="3"/>
  <c r="P7868" i="3" s="1"/>
  <c r="O7869" i="3"/>
  <c r="P7869" i="3" s="1"/>
  <c r="O7870" i="3"/>
  <c r="P7870" i="3" s="1"/>
  <c r="O7871" i="3"/>
  <c r="P7871" i="3" s="1"/>
  <c r="O7872" i="3"/>
  <c r="P7872" i="3" s="1"/>
  <c r="O7873" i="3"/>
  <c r="P7873" i="3" s="1"/>
  <c r="O7874" i="3"/>
  <c r="P7874" i="3" s="1"/>
  <c r="O7875" i="3"/>
  <c r="P7875" i="3" s="1"/>
  <c r="O7876" i="3"/>
  <c r="P7876" i="3" s="1"/>
  <c r="O7877" i="3"/>
  <c r="P7877" i="3" s="1"/>
  <c r="O7878" i="3"/>
  <c r="P7878" i="3" s="1"/>
  <c r="O7879" i="3"/>
  <c r="P7879" i="3" s="1"/>
  <c r="O7880" i="3"/>
  <c r="P7880" i="3" s="1"/>
  <c r="O7881" i="3"/>
  <c r="P7881" i="3" s="1"/>
  <c r="O7882" i="3"/>
  <c r="P7882" i="3" s="1"/>
  <c r="O7883" i="3"/>
  <c r="P7883" i="3" s="1"/>
  <c r="O7884" i="3"/>
  <c r="P7884" i="3" s="1"/>
  <c r="O7885" i="3"/>
  <c r="P7885" i="3" s="1"/>
  <c r="O7886" i="3"/>
  <c r="P7886" i="3" s="1"/>
  <c r="O7887" i="3"/>
  <c r="P7887" i="3" s="1"/>
  <c r="O7888" i="3"/>
  <c r="P7888" i="3" s="1"/>
  <c r="O7889" i="3"/>
  <c r="P7889" i="3" s="1"/>
  <c r="O7890" i="3"/>
  <c r="P7890" i="3" s="1"/>
  <c r="O7891" i="3"/>
  <c r="P7891" i="3" s="1"/>
  <c r="O7892" i="3"/>
  <c r="P7892" i="3" s="1"/>
  <c r="O7893" i="3"/>
  <c r="P7893" i="3" s="1"/>
  <c r="O7894" i="3"/>
  <c r="P7894" i="3" s="1"/>
  <c r="O7895" i="3"/>
  <c r="P7895" i="3" s="1"/>
  <c r="O7896" i="3"/>
  <c r="P7896" i="3" s="1"/>
  <c r="O7897" i="3"/>
  <c r="P7897" i="3" s="1"/>
  <c r="O7898" i="3"/>
  <c r="P7898" i="3" s="1"/>
  <c r="O7899" i="3"/>
  <c r="P7899" i="3" s="1"/>
  <c r="O7900" i="3"/>
  <c r="P7900" i="3" s="1"/>
  <c r="O7901" i="3"/>
  <c r="P7901" i="3" s="1"/>
  <c r="O7902" i="3"/>
  <c r="P7902" i="3" s="1"/>
  <c r="O7903" i="3"/>
  <c r="P7903" i="3" s="1"/>
  <c r="O7904" i="3"/>
  <c r="P7904" i="3" s="1"/>
  <c r="O7905" i="3"/>
  <c r="P7905" i="3" s="1"/>
  <c r="O7906" i="3"/>
  <c r="P7906" i="3" s="1"/>
  <c r="O7907" i="3"/>
  <c r="P7907" i="3" s="1"/>
  <c r="O7908" i="3"/>
  <c r="P7908" i="3" s="1"/>
  <c r="O7909" i="3"/>
  <c r="P7909" i="3" s="1"/>
  <c r="O7910" i="3"/>
  <c r="P7910" i="3" s="1"/>
  <c r="O7911" i="3"/>
  <c r="P7911" i="3" s="1"/>
  <c r="O7912" i="3"/>
  <c r="P7912" i="3" s="1"/>
  <c r="O7913" i="3"/>
  <c r="P7913" i="3" s="1"/>
  <c r="O7914" i="3"/>
  <c r="P7914" i="3" s="1"/>
  <c r="O7915" i="3"/>
  <c r="P7915" i="3" s="1"/>
  <c r="O7916" i="3"/>
  <c r="P7916" i="3" s="1"/>
  <c r="O7917" i="3"/>
  <c r="P7917" i="3" s="1"/>
  <c r="O7918" i="3"/>
  <c r="P7918" i="3" s="1"/>
  <c r="O7919" i="3"/>
  <c r="P7919" i="3" s="1"/>
  <c r="O7920" i="3"/>
  <c r="P7920" i="3" s="1"/>
  <c r="O7921" i="3"/>
  <c r="P7921" i="3" s="1"/>
  <c r="O7922" i="3"/>
  <c r="P7922" i="3" s="1"/>
  <c r="O7923" i="3"/>
  <c r="P7923" i="3" s="1"/>
  <c r="O7924" i="3"/>
  <c r="P7924" i="3" s="1"/>
  <c r="O7925" i="3"/>
  <c r="P7925" i="3" s="1"/>
  <c r="O7926" i="3"/>
  <c r="P7926" i="3" s="1"/>
  <c r="O7927" i="3"/>
  <c r="P7927" i="3" s="1"/>
  <c r="O7928" i="3"/>
  <c r="P7928" i="3" s="1"/>
  <c r="O7929" i="3"/>
  <c r="P7929" i="3" s="1"/>
  <c r="O7930" i="3"/>
  <c r="P7930" i="3" s="1"/>
  <c r="O7931" i="3"/>
  <c r="P7931" i="3" s="1"/>
  <c r="O7932" i="3"/>
  <c r="P7932" i="3" s="1"/>
  <c r="O7933" i="3"/>
  <c r="P7933" i="3" s="1"/>
  <c r="O7934" i="3"/>
  <c r="P7934" i="3" s="1"/>
  <c r="O7935" i="3"/>
  <c r="P7935" i="3" s="1"/>
  <c r="O7936" i="3"/>
  <c r="P7936" i="3" s="1"/>
  <c r="O7937" i="3"/>
  <c r="P7937" i="3" s="1"/>
  <c r="O7938" i="3"/>
  <c r="P7938" i="3" s="1"/>
  <c r="O7939" i="3"/>
  <c r="P7939" i="3" s="1"/>
  <c r="O7940" i="3"/>
  <c r="P7940" i="3" s="1"/>
  <c r="O7941" i="3"/>
  <c r="P7941" i="3" s="1"/>
  <c r="O7942" i="3"/>
  <c r="P7942" i="3" s="1"/>
  <c r="O7943" i="3"/>
  <c r="P7943" i="3" s="1"/>
  <c r="O7944" i="3"/>
  <c r="P7944" i="3" s="1"/>
  <c r="O7945" i="3"/>
  <c r="P7945" i="3" s="1"/>
  <c r="O7946" i="3"/>
  <c r="P7946" i="3" s="1"/>
  <c r="O7947" i="3"/>
  <c r="P7947" i="3" s="1"/>
  <c r="O7948" i="3"/>
  <c r="P7948" i="3" s="1"/>
  <c r="O7949" i="3"/>
  <c r="P7949" i="3" s="1"/>
  <c r="O7950" i="3"/>
  <c r="P7950" i="3" s="1"/>
  <c r="O7951" i="3"/>
  <c r="P7951" i="3" s="1"/>
  <c r="O7952" i="3"/>
  <c r="P7952" i="3" s="1"/>
  <c r="O7953" i="3"/>
  <c r="P7953" i="3" s="1"/>
  <c r="O7954" i="3"/>
  <c r="P7954" i="3" s="1"/>
  <c r="O7955" i="3"/>
  <c r="P7955" i="3" s="1"/>
  <c r="O7956" i="3"/>
  <c r="P7956" i="3" s="1"/>
  <c r="O7957" i="3"/>
  <c r="P7957" i="3" s="1"/>
  <c r="O7958" i="3"/>
  <c r="P7958" i="3" s="1"/>
  <c r="O7959" i="3"/>
  <c r="P7959" i="3" s="1"/>
  <c r="O7960" i="3"/>
  <c r="P7960" i="3" s="1"/>
  <c r="O7961" i="3"/>
  <c r="P7961" i="3" s="1"/>
  <c r="O7962" i="3"/>
  <c r="P7962" i="3" s="1"/>
  <c r="O7963" i="3"/>
  <c r="P7963" i="3" s="1"/>
  <c r="O7964" i="3"/>
  <c r="P7964" i="3" s="1"/>
  <c r="O7965" i="3"/>
  <c r="P7965" i="3" s="1"/>
  <c r="O7966" i="3"/>
  <c r="P7966" i="3" s="1"/>
  <c r="O7967" i="3"/>
  <c r="P7967" i="3" s="1"/>
  <c r="O7968" i="3"/>
  <c r="P7968" i="3" s="1"/>
  <c r="O7969" i="3"/>
  <c r="P7969" i="3" s="1"/>
  <c r="O7970" i="3"/>
  <c r="P7970" i="3" s="1"/>
  <c r="O7971" i="3"/>
  <c r="P7971" i="3" s="1"/>
  <c r="O7972" i="3"/>
  <c r="P7972" i="3" s="1"/>
  <c r="O7973" i="3"/>
  <c r="P7973" i="3" s="1"/>
  <c r="O7974" i="3"/>
  <c r="P7974" i="3" s="1"/>
  <c r="O7975" i="3"/>
  <c r="P7975" i="3" s="1"/>
  <c r="O7976" i="3"/>
  <c r="P7976" i="3" s="1"/>
  <c r="O7977" i="3"/>
  <c r="P7977" i="3" s="1"/>
  <c r="O7978" i="3"/>
  <c r="P7978" i="3" s="1"/>
  <c r="O7979" i="3"/>
  <c r="P7979" i="3" s="1"/>
  <c r="O7980" i="3"/>
  <c r="P7980" i="3" s="1"/>
  <c r="O7981" i="3"/>
  <c r="P7981" i="3" s="1"/>
  <c r="O7982" i="3"/>
  <c r="P7982" i="3" s="1"/>
  <c r="O7983" i="3"/>
  <c r="P7983" i="3" s="1"/>
  <c r="O7984" i="3"/>
  <c r="P7984" i="3" s="1"/>
  <c r="O7985" i="3"/>
  <c r="P7985" i="3" s="1"/>
  <c r="O7986" i="3"/>
  <c r="P7986" i="3" s="1"/>
  <c r="O7987" i="3"/>
  <c r="P7987" i="3" s="1"/>
  <c r="O7988" i="3"/>
  <c r="P7988" i="3" s="1"/>
  <c r="O7989" i="3"/>
  <c r="P7989" i="3" s="1"/>
  <c r="O7990" i="3"/>
  <c r="P7990" i="3" s="1"/>
  <c r="O7991" i="3"/>
  <c r="P7991" i="3" s="1"/>
  <c r="O7992" i="3"/>
  <c r="P7992" i="3" s="1"/>
  <c r="O7993" i="3"/>
  <c r="P7993" i="3" s="1"/>
  <c r="O7994" i="3"/>
  <c r="P7994" i="3" s="1"/>
  <c r="O7995" i="3"/>
  <c r="P7995" i="3" s="1"/>
  <c r="O7996" i="3"/>
  <c r="P7996" i="3" s="1"/>
  <c r="O7997" i="3"/>
  <c r="P7997" i="3" s="1"/>
  <c r="O7998" i="3"/>
  <c r="P7998" i="3" s="1"/>
  <c r="O7999" i="3"/>
  <c r="P7999" i="3" s="1"/>
  <c r="O8000" i="3"/>
  <c r="P8000" i="3" s="1"/>
  <c r="O8001" i="3"/>
  <c r="P8001" i="3" s="1"/>
  <c r="O8002" i="3"/>
  <c r="P8002" i="3" s="1"/>
  <c r="O8003" i="3"/>
  <c r="P8003" i="3" s="1"/>
  <c r="O8004" i="3"/>
  <c r="P8004" i="3" s="1"/>
  <c r="O8005" i="3"/>
  <c r="P8005" i="3" s="1"/>
  <c r="O8006" i="3"/>
  <c r="P8006" i="3" s="1"/>
  <c r="O8007" i="3"/>
  <c r="P8007" i="3" s="1"/>
  <c r="O8008" i="3"/>
  <c r="P8008" i="3" s="1"/>
  <c r="O8009" i="3"/>
  <c r="P8009" i="3" s="1"/>
  <c r="O8010" i="3"/>
  <c r="P8010" i="3" s="1"/>
  <c r="O8011" i="3"/>
  <c r="P8011" i="3" s="1"/>
  <c r="O8012" i="3"/>
  <c r="P8012" i="3" s="1"/>
  <c r="O8013" i="3"/>
  <c r="P8013" i="3" s="1"/>
  <c r="O8014" i="3"/>
  <c r="P8014" i="3" s="1"/>
  <c r="O8015" i="3"/>
  <c r="P8015" i="3" s="1"/>
  <c r="O8016" i="3"/>
  <c r="P8016" i="3" s="1"/>
  <c r="O8017" i="3"/>
  <c r="P8017" i="3" s="1"/>
  <c r="O8018" i="3"/>
  <c r="P8018" i="3" s="1"/>
  <c r="O8019" i="3"/>
  <c r="P8019" i="3" s="1"/>
  <c r="O8020" i="3"/>
  <c r="P8020" i="3" s="1"/>
  <c r="O8021" i="3"/>
  <c r="P8021" i="3" s="1"/>
  <c r="O8022" i="3"/>
  <c r="P8022" i="3" s="1"/>
  <c r="O8023" i="3"/>
  <c r="P8023" i="3" s="1"/>
  <c r="O8024" i="3"/>
  <c r="P8024" i="3" s="1"/>
  <c r="O8025" i="3"/>
  <c r="P8025" i="3" s="1"/>
  <c r="O8026" i="3"/>
  <c r="P8026" i="3" s="1"/>
  <c r="O8027" i="3"/>
  <c r="P8027" i="3" s="1"/>
  <c r="O8028" i="3"/>
  <c r="P8028" i="3" s="1"/>
  <c r="O8029" i="3"/>
  <c r="P8029" i="3" s="1"/>
  <c r="O8030" i="3"/>
  <c r="P8030" i="3" s="1"/>
  <c r="O8031" i="3"/>
  <c r="P8031" i="3" s="1"/>
  <c r="O8032" i="3"/>
  <c r="P8032" i="3" s="1"/>
  <c r="O8033" i="3"/>
  <c r="P8033" i="3" s="1"/>
  <c r="O8034" i="3"/>
  <c r="P8034" i="3" s="1"/>
  <c r="O8035" i="3"/>
  <c r="P8035" i="3" s="1"/>
  <c r="O8036" i="3"/>
  <c r="P8036" i="3" s="1"/>
  <c r="O8037" i="3"/>
  <c r="P8037" i="3" s="1"/>
  <c r="O8038" i="3"/>
  <c r="P8038" i="3" s="1"/>
  <c r="O8039" i="3"/>
  <c r="P8039" i="3" s="1"/>
  <c r="O8040" i="3"/>
  <c r="P8040" i="3" s="1"/>
  <c r="O8041" i="3"/>
  <c r="P8041" i="3" s="1"/>
  <c r="O8042" i="3"/>
  <c r="P8042" i="3" s="1"/>
  <c r="O8043" i="3"/>
  <c r="P8043" i="3" s="1"/>
  <c r="O8044" i="3"/>
  <c r="P8044" i="3" s="1"/>
  <c r="O8045" i="3"/>
  <c r="P8045" i="3" s="1"/>
  <c r="O8046" i="3"/>
  <c r="P8046" i="3" s="1"/>
  <c r="O8047" i="3"/>
  <c r="P8047" i="3" s="1"/>
  <c r="O8048" i="3"/>
  <c r="P8048" i="3" s="1"/>
  <c r="O8049" i="3"/>
  <c r="P8049" i="3" s="1"/>
  <c r="O8050" i="3"/>
  <c r="P8050" i="3" s="1"/>
  <c r="O8051" i="3"/>
  <c r="P8051" i="3" s="1"/>
  <c r="O8052" i="3"/>
  <c r="P8052" i="3" s="1"/>
  <c r="O8053" i="3"/>
  <c r="P8053" i="3" s="1"/>
  <c r="O8054" i="3"/>
  <c r="P8054" i="3" s="1"/>
  <c r="O8055" i="3"/>
  <c r="P8055" i="3" s="1"/>
  <c r="O8056" i="3"/>
  <c r="P8056" i="3" s="1"/>
  <c r="O8057" i="3"/>
  <c r="P8057" i="3" s="1"/>
  <c r="O8058" i="3"/>
  <c r="P8058" i="3" s="1"/>
  <c r="O8059" i="3"/>
  <c r="P8059" i="3" s="1"/>
  <c r="O8060" i="3"/>
  <c r="P8060" i="3" s="1"/>
  <c r="O8061" i="3"/>
  <c r="P8061" i="3" s="1"/>
  <c r="O8062" i="3"/>
  <c r="P8062" i="3" s="1"/>
  <c r="O8063" i="3"/>
  <c r="P8063" i="3" s="1"/>
  <c r="O8064" i="3"/>
  <c r="P8064" i="3" s="1"/>
  <c r="O8065" i="3"/>
  <c r="P8065" i="3" s="1"/>
  <c r="O8066" i="3"/>
  <c r="P8066" i="3" s="1"/>
  <c r="O8067" i="3"/>
  <c r="P8067" i="3" s="1"/>
  <c r="O8068" i="3"/>
  <c r="P8068" i="3" s="1"/>
  <c r="O8069" i="3"/>
  <c r="P8069" i="3" s="1"/>
  <c r="O8070" i="3"/>
  <c r="P8070" i="3" s="1"/>
  <c r="O8071" i="3"/>
  <c r="P8071" i="3" s="1"/>
  <c r="O8072" i="3"/>
  <c r="P8072" i="3" s="1"/>
  <c r="O8073" i="3"/>
  <c r="P8073" i="3" s="1"/>
  <c r="O8074" i="3"/>
  <c r="P8074" i="3" s="1"/>
  <c r="O8075" i="3"/>
  <c r="P8075" i="3" s="1"/>
  <c r="O8076" i="3"/>
  <c r="P8076" i="3" s="1"/>
  <c r="O8077" i="3"/>
  <c r="P8077" i="3" s="1"/>
  <c r="O8078" i="3"/>
  <c r="P8078" i="3" s="1"/>
  <c r="O8079" i="3"/>
  <c r="P8079" i="3" s="1"/>
  <c r="O8080" i="3"/>
  <c r="P8080" i="3" s="1"/>
  <c r="O8081" i="3"/>
  <c r="P8081" i="3" s="1"/>
  <c r="O8082" i="3"/>
  <c r="P8082" i="3" s="1"/>
  <c r="O8083" i="3"/>
  <c r="P8083" i="3" s="1"/>
  <c r="O8084" i="3"/>
  <c r="P8084" i="3" s="1"/>
  <c r="O8085" i="3"/>
  <c r="P8085" i="3" s="1"/>
  <c r="O8086" i="3"/>
  <c r="P8086" i="3" s="1"/>
  <c r="O8087" i="3"/>
  <c r="P8087" i="3" s="1"/>
  <c r="O8088" i="3"/>
  <c r="P8088" i="3" s="1"/>
  <c r="O8089" i="3"/>
  <c r="P8089" i="3" s="1"/>
  <c r="O8090" i="3"/>
  <c r="P8090" i="3" s="1"/>
  <c r="O8091" i="3"/>
  <c r="P8091" i="3" s="1"/>
  <c r="O8092" i="3"/>
  <c r="P8092" i="3" s="1"/>
  <c r="O8093" i="3"/>
  <c r="P8093" i="3" s="1"/>
  <c r="O8094" i="3"/>
  <c r="P8094" i="3" s="1"/>
  <c r="O8095" i="3"/>
  <c r="P8095" i="3" s="1"/>
  <c r="O8096" i="3"/>
  <c r="P8096" i="3" s="1"/>
  <c r="O8097" i="3"/>
  <c r="P8097" i="3" s="1"/>
  <c r="O8098" i="3"/>
  <c r="P8098" i="3" s="1"/>
  <c r="O8099" i="3"/>
  <c r="P8099" i="3" s="1"/>
  <c r="O8100" i="3"/>
  <c r="P8100" i="3" s="1"/>
  <c r="O8101" i="3"/>
  <c r="P8101" i="3" s="1"/>
  <c r="O8102" i="3"/>
  <c r="P8102" i="3" s="1"/>
  <c r="O8103" i="3"/>
  <c r="P8103" i="3" s="1"/>
  <c r="O8104" i="3"/>
  <c r="P8104" i="3" s="1"/>
  <c r="O8105" i="3"/>
  <c r="P8105" i="3" s="1"/>
  <c r="O8106" i="3"/>
  <c r="P8106" i="3" s="1"/>
  <c r="O8107" i="3"/>
  <c r="P8107" i="3" s="1"/>
  <c r="O8108" i="3"/>
  <c r="P8108" i="3" s="1"/>
  <c r="O8109" i="3"/>
  <c r="P8109" i="3" s="1"/>
  <c r="O8110" i="3"/>
  <c r="P8110" i="3" s="1"/>
  <c r="O8111" i="3"/>
  <c r="P8111" i="3" s="1"/>
  <c r="O8112" i="3"/>
  <c r="P8112" i="3" s="1"/>
  <c r="O8113" i="3"/>
  <c r="P8113" i="3" s="1"/>
  <c r="O8114" i="3"/>
  <c r="P8114" i="3" s="1"/>
  <c r="O8115" i="3"/>
  <c r="P8115" i="3" s="1"/>
  <c r="O8116" i="3"/>
  <c r="P8116" i="3" s="1"/>
  <c r="O8117" i="3"/>
  <c r="P8117" i="3" s="1"/>
  <c r="O8118" i="3"/>
  <c r="P8118" i="3" s="1"/>
  <c r="O8119" i="3"/>
  <c r="P8119" i="3" s="1"/>
  <c r="O8120" i="3"/>
  <c r="P8120" i="3" s="1"/>
  <c r="O8121" i="3"/>
  <c r="P8121" i="3" s="1"/>
  <c r="O8122" i="3"/>
  <c r="P8122" i="3" s="1"/>
  <c r="O8123" i="3"/>
  <c r="P8123" i="3" s="1"/>
  <c r="O8124" i="3"/>
  <c r="P8124" i="3" s="1"/>
  <c r="O8125" i="3"/>
  <c r="P8125" i="3" s="1"/>
  <c r="O8126" i="3"/>
  <c r="P8126" i="3" s="1"/>
  <c r="O8127" i="3"/>
  <c r="P8127" i="3" s="1"/>
  <c r="O8128" i="3"/>
  <c r="P8128" i="3" s="1"/>
  <c r="O8129" i="3"/>
  <c r="P8129" i="3" s="1"/>
  <c r="O8130" i="3"/>
  <c r="P8130" i="3" s="1"/>
  <c r="O8131" i="3"/>
  <c r="P8131" i="3" s="1"/>
  <c r="O8132" i="3"/>
  <c r="P8132" i="3" s="1"/>
  <c r="O8133" i="3"/>
  <c r="P8133" i="3" s="1"/>
  <c r="O8134" i="3"/>
  <c r="P8134" i="3" s="1"/>
  <c r="O8135" i="3"/>
  <c r="P8135" i="3" s="1"/>
  <c r="O8136" i="3"/>
  <c r="P8136" i="3" s="1"/>
  <c r="O8137" i="3"/>
  <c r="P8137" i="3" s="1"/>
  <c r="O8138" i="3"/>
  <c r="P8138" i="3" s="1"/>
  <c r="O8139" i="3"/>
  <c r="P8139" i="3" s="1"/>
  <c r="O8140" i="3"/>
  <c r="P8140" i="3" s="1"/>
  <c r="O8141" i="3"/>
  <c r="P8141" i="3" s="1"/>
  <c r="O8142" i="3"/>
  <c r="P8142" i="3" s="1"/>
  <c r="O8143" i="3"/>
  <c r="P8143" i="3" s="1"/>
  <c r="O8144" i="3"/>
  <c r="P8144" i="3" s="1"/>
  <c r="O8145" i="3"/>
  <c r="P8145" i="3" s="1"/>
  <c r="O8146" i="3"/>
  <c r="P8146" i="3" s="1"/>
  <c r="O8147" i="3"/>
  <c r="P8147" i="3" s="1"/>
  <c r="O8148" i="3"/>
  <c r="P8148" i="3" s="1"/>
  <c r="O8149" i="3"/>
  <c r="P8149" i="3" s="1"/>
  <c r="O8150" i="3"/>
  <c r="P8150" i="3" s="1"/>
  <c r="O8151" i="3"/>
  <c r="P8151" i="3" s="1"/>
  <c r="O8152" i="3"/>
  <c r="P8152" i="3" s="1"/>
  <c r="O8153" i="3"/>
  <c r="P8153" i="3" s="1"/>
  <c r="O8154" i="3"/>
  <c r="P8154" i="3" s="1"/>
  <c r="O8155" i="3"/>
  <c r="P8155" i="3" s="1"/>
  <c r="O8156" i="3"/>
  <c r="P8156" i="3" s="1"/>
  <c r="O8157" i="3"/>
  <c r="P8157" i="3" s="1"/>
  <c r="O8158" i="3"/>
  <c r="P8158" i="3" s="1"/>
  <c r="O8159" i="3"/>
  <c r="P8159" i="3" s="1"/>
  <c r="O8160" i="3"/>
  <c r="P8160" i="3" s="1"/>
  <c r="O8161" i="3"/>
  <c r="P8161" i="3" s="1"/>
  <c r="O8162" i="3"/>
  <c r="P8162" i="3" s="1"/>
  <c r="O8163" i="3"/>
  <c r="P8163" i="3" s="1"/>
  <c r="O8164" i="3"/>
  <c r="P8164" i="3" s="1"/>
  <c r="O8165" i="3"/>
  <c r="P8165" i="3" s="1"/>
  <c r="O8166" i="3"/>
  <c r="P8166" i="3" s="1"/>
  <c r="O8167" i="3"/>
  <c r="P8167" i="3" s="1"/>
  <c r="O8168" i="3"/>
  <c r="P8168" i="3" s="1"/>
  <c r="O8169" i="3"/>
  <c r="P8169" i="3" s="1"/>
  <c r="O8170" i="3"/>
  <c r="P8170" i="3" s="1"/>
  <c r="O8171" i="3"/>
  <c r="P8171" i="3" s="1"/>
  <c r="O8172" i="3"/>
  <c r="P8172" i="3" s="1"/>
  <c r="O8173" i="3"/>
  <c r="P8173" i="3" s="1"/>
  <c r="O8174" i="3"/>
  <c r="P8174" i="3" s="1"/>
  <c r="O8175" i="3"/>
  <c r="P8175" i="3" s="1"/>
  <c r="O8176" i="3"/>
  <c r="P8176" i="3" s="1"/>
  <c r="O8177" i="3"/>
  <c r="P8177" i="3" s="1"/>
  <c r="O8178" i="3"/>
  <c r="P8178" i="3" s="1"/>
  <c r="O8179" i="3"/>
  <c r="P8179" i="3" s="1"/>
  <c r="O8180" i="3"/>
  <c r="P8180" i="3" s="1"/>
  <c r="O8181" i="3"/>
  <c r="P8181" i="3" s="1"/>
  <c r="O8182" i="3"/>
  <c r="P8182" i="3" s="1"/>
  <c r="O8183" i="3"/>
  <c r="P8183" i="3" s="1"/>
  <c r="O8184" i="3"/>
  <c r="P8184" i="3" s="1"/>
  <c r="O8185" i="3"/>
  <c r="P8185" i="3" s="1"/>
  <c r="O8186" i="3"/>
  <c r="P8186" i="3" s="1"/>
  <c r="O8187" i="3"/>
  <c r="P8187" i="3" s="1"/>
  <c r="O8188" i="3"/>
  <c r="P8188" i="3" s="1"/>
  <c r="O8189" i="3"/>
  <c r="P8189" i="3" s="1"/>
  <c r="O8190" i="3"/>
  <c r="P8190" i="3" s="1"/>
  <c r="O8191" i="3"/>
  <c r="P8191" i="3" s="1"/>
  <c r="O8192" i="3"/>
  <c r="P8192" i="3" s="1"/>
  <c r="O8193" i="3"/>
  <c r="P8193" i="3" s="1"/>
  <c r="O8194" i="3"/>
  <c r="P8194" i="3" s="1"/>
  <c r="O8195" i="3"/>
  <c r="P8195" i="3" s="1"/>
  <c r="O8196" i="3"/>
  <c r="P8196" i="3" s="1"/>
  <c r="O8197" i="3"/>
  <c r="P8197" i="3" s="1"/>
  <c r="O8198" i="3"/>
  <c r="P8198" i="3" s="1"/>
  <c r="O8199" i="3"/>
  <c r="P8199" i="3" s="1"/>
  <c r="O8200" i="3"/>
  <c r="P8200" i="3" s="1"/>
  <c r="O8201" i="3"/>
  <c r="P8201" i="3" s="1"/>
  <c r="O8202" i="3"/>
  <c r="P8202" i="3" s="1"/>
  <c r="O8203" i="3"/>
  <c r="P8203" i="3" s="1"/>
  <c r="O8204" i="3"/>
  <c r="P8204" i="3" s="1"/>
  <c r="O8205" i="3"/>
  <c r="P8205" i="3" s="1"/>
  <c r="O8206" i="3"/>
  <c r="P8206" i="3" s="1"/>
  <c r="O8207" i="3"/>
  <c r="P8207" i="3" s="1"/>
  <c r="O8208" i="3"/>
  <c r="P8208" i="3" s="1"/>
  <c r="O8209" i="3"/>
  <c r="P8209" i="3" s="1"/>
  <c r="O8210" i="3"/>
  <c r="P8210" i="3" s="1"/>
  <c r="O8211" i="3"/>
  <c r="P8211" i="3" s="1"/>
  <c r="O8212" i="3"/>
  <c r="P8212" i="3" s="1"/>
  <c r="O8213" i="3"/>
  <c r="P8213" i="3" s="1"/>
  <c r="O8214" i="3"/>
  <c r="P8214" i="3" s="1"/>
  <c r="O8215" i="3"/>
  <c r="P8215" i="3" s="1"/>
  <c r="O8216" i="3"/>
  <c r="P8216" i="3" s="1"/>
  <c r="O8217" i="3"/>
  <c r="P8217" i="3" s="1"/>
  <c r="O8218" i="3"/>
  <c r="P8218" i="3" s="1"/>
  <c r="O8219" i="3"/>
  <c r="P8219" i="3" s="1"/>
  <c r="O8220" i="3"/>
  <c r="P8220" i="3" s="1"/>
  <c r="O8221" i="3"/>
  <c r="P8221" i="3" s="1"/>
  <c r="O8222" i="3"/>
  <c r="P8222" i="3" s="1"/>
  <c r="O8223" i="3"/>
  <c r="P8223" i="3" s="1"/>
  <c r="O8224" i="3"/>
  <c r="P8224" i="3" s="1"/>
  <c r="O8225" i="3"/>
  <c r="P8225" i="3" s="1"/>
  <c r="O8226" i="3"/>
  <c r="P8226" i="3" s="1"/>
  <c r="O8227" i="3"/>
  <c r="P8227" i="3" s="1"/>
  <c r="O8228" i="3"/>
  <c r="P8228" i="3" s="1"/>
  <c r="O8229" i="3"/>
  <c r="P8229" i="3" s="1"/>
  <c r="O8230" i="3"/>
  <c r="P8230" i="3" s="1"/>
  <c r="O8231" i="3"/>
  <c r="P8231" i="3" s="1"/>
  <c r="O8232" i="3"/>
  <c r="P8232" i="3" s="1"/>
  <c r="O8233" i="3"/>
  <c r="P8233" i="3" s="1"/>
  <c r="O8234" i="3"/>
  <c r="P8234" i="3" s="1"/>
  <c r="O8235" i="3"/>
  <c r="P8235" i="3" s="1"/>
  <c r="O8236" i="3"/>
  <c r="P8236" i="3" s="1"/>
  <c r="O8237" i="3"/>
  <c r="P8237" i="3" s="1"/>
  <c r="O8238" i="3"/>
  <c r="P8238" i="3" s="1"/>
  <c r="O8239" i="3"/>
  <c r="P8239" i="3" s="1"/>
  <c r="O8240" i="3"/>
  <c r="P8240" i="3" s="1"/>
  <c r="O8241" i="3"/>
  <c r="P8241" i="3" s="1"/>
  <c r="O8242" i="3"/>
  <c r="P8242" i="3" s="1"/>
  <c r="O8243" i="3"/>
  <c r="P8243" i="3" s="1"/>
  <c r="O8244" i="3"/>
  <c r="P8244" i="3" s="1"/>
  <c r="O8245" i="3"/>
  <c r="P8245" i="3" s="1"/>
  <c r="O8246" i="3"/>
  <c r="P8246" i="3" s="1"/>
  <c r="O8247" i="3"/>
  <c r="P8247" i="3" s="1"/>
  <c r="O8248" i="3"/>
  <c r="P8248" i="3" s="1"/>
  <c r="O8249" i="3"/>
  <c r="P8249" i="3" s="1"/>
  <c r="O8250" i="3"/>
  <c r="P8250" i="3" s="1"/>
  <c r="O8251" i="3"/>
  <c r="P8251" i="3" s="1"/>
  <c r="O8252" i="3"/>
  <c r="P8252" i="3" s="1"/>
  <c r="O8253" i="3"/>
  <c r="P8253" i="3" s="1"/>
  <c r="O8254" i="3"/>
  <c r="P8254" i="3" s="1"/>
  <c r="O8255" i="3"/>
  <c r="P8255" i="3" s="1"/>
  <c r="O8256" i="3"/>
  <c r="P8256" i="3" s="1"/>
  <c r="O8257" i="3"/>
  <c r="P8257" i="3" s="1"/>
  <c r="O8258" i="3"/>
  <c r="P8258" i="3" s="1"/>
  <c r="O8259" i="3"/>
  <c r="P8259" i="3" s="1"/>
  <c r="O8260" i="3"/>
  <c r="P8260" i="3" s="1"/>
  <c r="O8261" i="3"/>
  <c r="P8261" i="3" s="1"/>
  <c r="O8262" i="3"/>
  <c r="P8262" i="3" s="1"/>
  <c r="O8263" i="3"/>
  <c r="P8263" i="3" s="1"/>
  <c r="O8264" i="3"/>
  <c r="P8264" i="3" s="1"/>
  <c r="O8265" i="3"/>
  <c r="P8265" i="3" s="1"/>
  <c r="O8266" i="3"/>
  <c r="P8266" i="3" s="1"/>
  <c r="O8267" i="3"/>
  <c r="P8267" i="3" s="1"/>
  <c r="O8268" i="3"/>
  <c r="P8268" i="3" s="1"/>
  <c r="O8269" i="3"/>
  <c r="P8269" i="3" s="1"/>
  <c r="O8270" i="3"/>
  <c r="P8270" i="3" s="1"/>
  <c r="O8271" i="3"/>
  <c r="P8271" i="3" s="1"/>
  <c r="O8272" i="3"/>
  <c r="P8272" i="3" s="1"/>
  <c r="O8273" i="3"/>
  <c r="P8273" i="3" s="1"/>
  <c r="O8274" i="3"/>
  <c r="P8274" i="3" s="1"/>
  <c r="O8275" i="3"/>
  <c r="P8275" i="3" s="1"/>
  <c r="O8276" i="3"/>
  <c r="P8276" i="3" s="1"/>
  <c r="O8277" i="3"/>
  <c r="P8277" i="3" s="1"/>
  <c r="O8278" i="3"/>
  <c r="P8278" i="3" s="1"/>
  <c r="O8279" i="3"/>
  <c r="P8279" i="3" s="1"/>
  <c r="O8280" i="3"/>
  <c r="P8280" i="3" s="1"/>
  <c r="O8281" i="3"/>
  <c r="P8281" i="3" s="1"/>
  <c r="O8282" i="3"/>
  <c r="P8282" i="3" s="1"/>
  <c r="O8283" i="3"/>
  <c r="P8283" i="3" s="1"/>
  <c r="O8284" i="3"/>
  <c r="P8284" i="3" s="1"/>
  <c r="O8285" i="3"/>
  <c r="P8285" i="3" s="1"/>
  <c r="O8286" i="3"/>
  <c r="P8286" i="3" s="1"/>
  <c r="O8287" i="3"/>
  <c r="P8287" i="3" s="1"/>
  <c r="O8288" i="3"/>
  <c r="P8288" i="3" s="1"/>
  <c r="O8289" i="3"/>
  <c r="P8289" i="3" s="1"/>
  <c r="O8290" i="3"/>
  <c r="P8290" i="3" s="1"/>
  <c r="O8291" i="3"/>
  <c r="P8291" i="3" s="1"/>
  <c r="O8292" i="3"/>
  <c r="P8292" i="3" s="1"/>
  <c r="O8293" i="3"/>
  <c r="P8293" i="3" s="1"/>
  <c r="O8294" i="3"/>
  <c r="P8294" i="3" s="1"/>
  <c r="O8295" i="3"/>
  <c r="P8295" i="3" s="1"/>
  <c r="O8296" i="3"/>
  <c r="P8296" i="3" s="1"/>
  <c r="O8297" i="3"/>
  <c r="P8297" i="3" s="1"/>
  <c r="O8298" i="3"/>
  <c r="P8298" i="3" s="1"/>
  <c r="O8299" i="3"/>
  <c r="P8299" i="3" s="1"/>
  <c r="O8300" i="3"/>
  <c r="P8300" i="3" s="1"/>
  <c r="O8301" i="3"/>
  <c r="P8301" i="3" s="1"/>
  <c r="O8302" i="3"/>
  <c r="P8302" i="3" s="1"/>
  <c r="O8303" i="3"/>
  <c r="P8303" i="3" s="1"/>
  <c r="O8304" i="3"/>
  <c r="P8304" i="3" s="1"/>
  <c r="O8305" i="3"/>
  <c r="P8305" i="3" s="1"/>
  <c r="O8306" i="3"/>
  <c r="P8306" i="3" s="1"/>
  <c r="O8307" i="3"/>
  <c r="P8307" i="3" s="1"/>
  <c r="O8308" i="3"/>
  <c r="P8308" i="3" s="1"/>
  <c r="O8309" i="3"/>
  <c r="P8309" i="3" s="1"/>
  <c r="O8310" i="3"/>
  <c r="P8310" i="3" s="1"/>
  <c r="O8311" i="3"/>
  <c r="P8311" i="3" s="1"/>
  <c r="O8312" i="3"/>
  <c r="P8312" i="3" s="1"/>
  <c r="O8313" i="3"/>
  <c r="P8313" i="3" s="1"/>
  <c r="O8314" i="3"/>
  <c r="P8314" i="3" s="1"/>
  <c r="O8315" i="3"/>
  <c r="P8315" i="3" s="1"/>
  <c r="O8316" i="3"/>
  <c r="P8316" i="3" s="1"/>
  <c r="O8317" i="3"/>
  <c r="P8317" i="3" s="1"/>
  <c r="O8318" i="3"/>
  <c r="P8318" i="3" s="1"/>
  <c r="O8319" i="3"/>
  <c r="P8319" i="3" s="1"/>
  <c r="O8320" i="3"/>
  <c r="P8320" i="3" s="1"/>
  <c r="O8321" i="3"/>
  <c r="P8321" i="3" s="1"/>
  <c r="O8322" i="3"/>
  <c r="P8322" i="3" s="1"/>
  <c r="O8323" i="3"/>
  <c r="P8323" i="3" s="1"/>
  <c r="O8324" i="3"/>
  <c r="P8324" i="3" s="1"/>
  <c r="O8325" i="3"/>
  <c r="P8325" i="3" s="1"/>
  <c r="O8326" i="3"/>
  <c r="P8326" i="3" s="1"/>
  <c r="O8327" i="3"/>
  <c r="P8327" i="3" s="1"/>
  <c r="O8328" i="3"/>
  <c r="P8328" i="3" s="1"/>
  <c r="O8329" i="3"/>
  <c r="P8329" i="3" s="1"/>
  <c r="O8330" i="3"/>
  <c r="P8330" i="3" s="1"/>
  <c r="O8331" i="3"/>
  <c r="P8331" i="3" s="1"/>
  <c r="O8332" i="3"/>
  <c r="P8332" i="3" s="1"/>
  <c r="O8333" i="3"/>
  <c r="P8333" i="3" s="1"/>
  <c r="O8334" i="3"/>
  <c r="P8334" i="3" s="1"/>
  <c r="O8335" i="3"/>
  <c r="P8335" i="3" s="1"/>
  <c r="O8336" i="3"/>
  <c r="P8336" i="3" s="1"/>
  <c r="O8337" i="3"/>
  <c r="P8337" i="3" s="1"/>
  <c r="O8338" i="3"/>
  <c r="P8338" i="3" s="1"/>
  <c r="O8339" i="3"/>
  <c r="P8339" i="3" s="1"/>
  <c r="O8340" i="3"/>
  <c r="P8340" i="3" s="1"/>
  <c r="O8341" i="3"/>
  <c r="P8341" i="3" s="1"/>
  <c r="O8342" i="3"/>
  <c r="P8342" i="3" s="1"/>
  <c r="O8343" i="3"/>
  <c r="P8343" i="3" s="1"/>
  <c r="O8344" i="3"/>
  <c r="P8344" i="3" s="1"/>
  <c r="O8345" i="3"/>
  <c r="P8345" i="3" s="1"/>
  <c r="O8346" i="3"/>
  <c r="P8346" i="3" s="1"/>
  <c r="O8347" i="3"/>
  <c r="P8347" i="3" s="1"/>
  <c r="O8348" i="3"/>
  <c r="P8348" i="3" s="1"/>
  <c r="O8349" i="3"/>
  <c r="P8349" i="3" s="1"/>
  <c r="O8350" i="3"/>
  <c r="P8350" i="3" s="1"/>
  <c r="O8351" i="3"/>
  <c r="P8351" i="3" s="1"/>
  <c r="O8352" i="3"/>
  <c r="P8352" i="3" s="1"/>
  <c r="O8353" i="3"/>
  <c r="P8353" i="3" s="1"/>
  <c r="O8354" i="3"/>
  <c r="P8354" i="3" s="1"/>
  <c r="O8355" i="3"/>
  <c r="P8355" i="3" s="1"/>
  <c r="O8356" i="3"/>
  <c r="P8356" i="3" s="1"/>
  <c r="O8357" i="3"/>
  <c r="P8357" i="3" s="1"/>
  <c r="O8358" i="3"/>
  <c r="P8358" i="3" s="1"/>
  <c r="O8359" i="3"/>
  <c r="P8359" i="3" s="1"/>
  <c r="O8360" i="3"/>
  <c r="P8360" i="3" s="1"/>
  <c r="O8361" i="3"/>
  <c r="P8361" i="3" s="1"/>
  <c r="O8362" i="3"/>
  <c r="P8362" i="3" s="1"/>
  <c r="O8363" i="3"/>
  <c r="P8363" i="3" s="1"/>
  <c r="O8364" i="3"/>
  <c r="P8364" i="3" s="1"/>
  <c r="O8365" i="3"/>
  <c r="P8365" i="3" s="1"/>
  <c r="O8366" i="3"/>
  <c r="P8366" i="3" s="1"/>
  <c r="O8367" i="3"/>
  <c r="P8367" i="3" s="1"/>
  <c r="O8368" i="3"/>
  <c r="P8368" i="3" s="1"/>
  <c r="O8369" i="3"/>
  <c r="P8369" i="3" s="1"/>
  <c r="O8370" i="3"/>
  <c r="P8370" i="3" s="1"/>
  <c r="O8371" i="3"/>
  <c r="P8371" i="3" s="1"/>
  <c r="O8372" i="3"/>
  <c r="P8372" i="3" s="1"/>
  <c r="O8373" i="3"/>
  <c r="P8373" i="3" s="1"/>
  <c r="O8374" i="3"/>
  <c r="P8374" i="3" s="1"/>
  <c r="O8375" i="3"/>
  <c r="P8375" i="3" s="1"/>
  <c r="O8376" i="3"/>
  <c r="P8376" i="3" s="1"/>
  <c r="O8377" i="3"/>
  <c r="P8377" i="3" s="1"/>
  <c r="O8378" i="3"/>
  <c r="P8378" i="3" s="1"/>
  <c r="O8379" i="3"/>
  <c r="P8379" i="3" s="1"/>
  <c r="O8380" i="3"/>
  <c r="P8380" i="3" s="1"/>
  <c r="O8381" i="3"/>
  <c r="P8381" i="3" s="1"/>
  <c r="O8382" i="3"/>
  <c r="P8382" i="3" s="1"/>
  <c r="O8383" i="3"/>
  <c r="P8383" i="3" s="1"/>
  <c r="O8384" i="3"/>
  <c r="P8384" i="3" s="1"/>
  <c r="O8385" i="3"/>
  <c r="P8385" i="3" s="1"/>
  <c r="O8386" i="3"/>
  <c r="P8386" i="3" s="1"/>
  <c r="O8387" i="3"/>
  <c r="P8387" i="3" s="1"/>
  <c r="O8388" i="3"/>
  <c r="P8388" i="3" s="1"/>
  <c r="O8389" i="3"/>
  <c r="P8389" i="3" s="1"/>
  <c r="O8390" i="3"/>
  <c r="P8390" i="3" s="1"/>
  <c r="O8391" i="3"/>
  <c r="P8391" i="3" s="1"/>
  <c r="O8392" i="3"/>
  <c r="P8392" i="3" s="1"/>
  <c r="O8393" i="3"/>
  <c r="P8393" i="3" s="1"/>
  <c r="O8394" i="3"/>
  <c r="P8394" i="3" s="1"/>
  <c r="O8395" i="3"/>
  <c r="P8395" i="3" s="1"/>
  <c r="O8396" i="3"/>
  <c r="P8396" i="3" s="1"/>
  <c r="O8397" i="3"/>
  <c r="P8397" i="3" s="1"/>
  <c r="O8398" i="3"/>
  <c r="P8398" i="3" s="1"/>
  <c r="O8399" i="3"/>
  <c r="P8399" i="3" s="1"/>
  <c r="O8400" i="3"/>
  <c r="P8400" i="3" s="1"/>
  <c r="O8401" i="3"/>
  <c r="P8401" i="3" s="1"/>
  <c r="O8402" i="3"/>
  <c r="P8402" i="3" s="1"/>
  <c r="O8403" i="3"/>
  <c r="P8403" i="3" s="1"/>
  <c r="O8404" i="3"/>
  <c r="P8404" i="3" s="1"/>
  <c r="O8405" i="3"/>
  <c r="P8405" i="3" s="1"/>
  <c r="O8406" i="3"/>
  <c r="P8406" i="3" s="1"/>
  <c r="O8407" i="3"/>
  <c r="P8407" i="3" s="1"/>
  <c r="O8408" i="3"/>
  <c r="P8408" i="3" s="1"/>
  <c r="O8409" i="3"/>
  <c r="P8409" i="3" s="1"/>
  <c r="O8410" i="3"/>
  <c r="P8410" i="3" s="1"/>
  <c r="O8411" i="3"/>
  <c r="P8411" i="3" s="1"/>
  <c r="O8412" i="3"/>
  <c r="P8412" i="3" s="1"/>
  <c r="O8413" i="3"/>
  <c r="P8413" i="3" s="1"/>
  <c r="O8414" i="3"/>
  <c r="P8414" i="3" s="1"/>
  <c r="O8415" i="3"/>
  <c r="P8415" i="3" s="1"/>
  <c r="O8416" i="3"/>
  <c r="P8416" i="3" s="1"/>
  <c r="O8417" i="3"/>
  <c r="P8417" i="3" s="1"/>
  <c r="O8418" i="3"/>
  <c r="P8418" i="3" s="1"/>
  <c r="O8419" i="3"/>
  <c r="P8419" i="3" s="1"/>
  <c r="O8420" i="3"/>
  <c r="P8420" i="3" s="1"/>
  <c r="O8421" i="3"/>
  <c r="P8421" i="3" s="1"/>
  <c r="O8422" i="3"/>
  <c r="P8422" i="3" s="1"/>
  <c r="O8423" i="3"/>
  <c r="P8423" i="3" s="1"/>
  <c r="O8424" i="3"/>
  <c r="P8424" i="3" s="1"/>
  <c r="O8425" i="3"/>
  <c r="P8425" i="3" s="1"/>
  <c r="O8426" i="3"/>
  <c r="P8426" i="3" s="1"/>
  <c r="O8427" i="3"/>
  <c r="P8427" i="3" s="1"/>
  <c r="O8428" i="3"/>
  <c r="P8428" i="3" s="1"/>
  <c r="O8429" i="3"/>
  <c r="P8429" i="3" s="1"/>
  <c r="O8430" i="3"/>
  <c r="P8430" i="3" s="1"/>
  <c r="O8431" i="3"/>
  <c r="P8431" i="3" s="1"/>
  <c r="O8432" i="3"/>
  <c r="P8432" i="3" s="1"/>
  <c r="O8433" i="3"/>
  <c r="P8433" i="3" s="1"/>
  <c r="O8434" i="3"/>
  <c r="P8434" i="3" s="1"/>
  <c r="O8435" i="3"/>
  <c r="P8435" i="3" s="1"/>
  <c r="O8436" i="3"/>
  <c r="P8436" i="3" s="1"/>
  <c r="O8437" i="3"/>
  <c r="P8437" i="3" s="1"/>
  <c r="O8438" i="3"/>
  <c r="P8438" i="3" s="1"/>
  <c r="O8439" i="3"/>
  <c r="P8439" i="3" s="1"/>
  <c r="O8440" i="3"/>
  <c r="P8440" i="3" s="1"/>
  <c r="O8441" i="3"/>
  <c r="P8441" i="3" s="1"/>
  <c r="O8442" i="3"/>
  <c r="P8442" i="3" s="1"/>
  <c r="O8443" i="3"/>
  <c r="P8443" i="3" s="1"/>
  <c r="O8444" i="3"/>
  <c r="P8444" i="3" s="1"/>
  <c r="O8445" i="3"/>
  <c r="P8445" i="3" s="1"/>
  <c r="O8446" i="3"/>
  <c r="P8446" i="3" s="1"/>
  <c r="O8447" i="3"/>
  <c r="P8447" i="3" s="1"/>
  <c r="O8448" i="3"/>
  <c r="P8448" i="3" s="1"/>
  <c r="O8449" i="3"/>
  <c r="P8449" i="3" s="1"/>
  <c r="O8450" i="3"/>
  <c r="P8450" i="3" s="1"/>
  <c r="O8451" i="3"/>
  <c r="P8451" i="3" s="1"/>
  <c r="O8452" i="3"/>
  <c r="P8452" i="3" s="1"/>
  <c r="O8453" i="3"/>
  <c r="P8453" i="3" s="1"/>
  <c r="O8454" i="3"/>
  <c r="P8454" i="3" s="1"/>
  <c r="O8455" i="3"/>
  <c r="P8455" i="3" s="1"/>
  <c r="O8456" i="3"/>
  <c r="P8456" i="3" s="1"/>
  <c r="O8457" i="3"/>
  <c r="P8457" i="3" s="1"/>
  <c r="O8458" i="3"/>
  <c r="P8458" i="3" s="1"/>
  <c r="O8459" i="3"/>
  <c r="P8459" i="3" s="1"/>
  <c r="O8460" i="3"/>
  <c r="P8460" i="3" s="1"/>
  <c r="O8461" i="3"/>
  <c r="P8461" i="3" s="1"/>
  <c r="O8462" i="3"/>
  <c r="P8462" i="3" s="1"/>
  <c r="O8463" i="3"/>
  <c r="P8463" i="3" s="1"/>
  <c r="O8464" i="3"/>
  <c r="P8464" i="3" s="1"/>
  <c r="O8465" i="3"/>
  <c r="P8465" i="3" s="1"/>
  <c r="O8466" i="3"/>
  <c r="P8466" i="3" s="1"/>
  <c r="O8467" i="3"/>
  <c r="P8467" i="3" s="1"/>
  <c r="O8468" i="3"/>
  <c r="P8468" i="3" s="1"/>
  <c r="O8469" i="3"/>
  <c r="P8469" i="3" s="1"/>
  <c r="O8470" i="3"/>
  <c r="P8470" i="3" s="1"/>
  <c r="O8471" i="3"/>
  <c r="P8471" i="3" s="1"/>
  <c r="O8472" i="3"/>
  <c r="P8472" i="3" s="1"/>
  <c r="O8473" i="3"/>
  <c r="P8473" i="3" s="1"/>
  <c r="O8474" i="3"/>
  <c r="P8474" i="3" s="1"/>
  <c r="O8475" i="3"/>
  <c r="P8475" i="3" s="1"/>
  <c r="O8476" i="3"/>
  <c r="P8476" i="3" s="1"/>
  <c r="O8477" i="3"/>
  <c r="P8477" i="3" s="1"/>
  <c r="O8478" i="3"/>
  <c r="P8478" i="3" s="1"/>
  <c r="O8479" i="3"/>
  <c r="P8479" i="3" s="1"/>
  <c r="O8480" i="3"/>
  <c r="P8480" i="3" s="1"/>
  <c r="O8481" i="3"/>
  <c r="P8481" i="3" s="1"/>
  <c r="O8482" i="3"/>
  <c r="P8482" i="3" s="1"/>
  <c r="O8483" i="3"/>
  <c r="P8483" i="3" s="1"/>
  <c r="O8484" i="3"/>
  <c r="P8484" i="3" s="1"/>
  <c r="O8485" i="3"/>
  <c r="P8485" i="3" s="1"/>
  <c r="O8486" i="3"/>
  <c r="P8486" i="3" s="1"/>
  <c r="O8487" i="3"/>
  <c r="P8487" i="3" s="1"/>
  <c r="O8488" i="3"/>
  <c r="P8488" i="3" s="1"/>
  <c r="O8489" i="3"/>
  <c r="P8489" i="3" s="1"/>
  <c r="O8490" i="3"/>
  <c r="P8490" i="3" s="1"/>
  <c r="O8491" i="3"/>
  <c r="P8491" i="3" s="1"/>
  <c r="O8492" i="3"/>
  <c r="P8492" i="3" s="1"/>
  <c r="O8493" i="3"/>
  <c r="P8493" i="3" s="1"/>
  <c r="O8494" i="3"/>
  <c r="P8494" i="3" s="1"/>
  <c r="O8495" i="3"/>
  <c r="P8495" i="3" s="1"/>
  <c r="O8496" i="3"/>
  <c r="P8496" i="3" s="1"/>
  <c r="O8497" i="3"/>
  <c r="P8497" i="3" s="1"/>
  <c r="O8498" i="3"/>
  <c r="P8498" i="3" s="1"/>
  <c r="O8499" i="3"/>
  <c r="P8499" i="3" s="1"/>
  <c r="O8500" i="3"/>
  <c r="P8500" i="3" s="1"/>
  <c r="O8501" i="3"/>
  <c r="P8501" i="3" s="1"/>
  <c r="O8502" i="3"/>
  <c r="P8502" i="3" s="1"/>
  <c r="O8503" i="3"/>
  <c r="P8503" i="3" s="1"/>
  <c r="O8504" i="3"/>
  <c r="P8504" i="3" s="1"/>
  <c r="O8505" i="3"/>
  <c r="P8505" i="3" s="1"/>
  <c r="O8506" i="3"/>
  <c r="P8506" i="3" s="1"/>
  <c r="O8507" i="3"/>
  <c r="P8507" i="3" s="1"/>
  <c r="O8508" i="3"/>
  <c r="P8508" i="3" s="1"/>
  <c r="O8509" i="3"/>
  <c r="P8509" i="3" s="1"/>
  <c r="O8510" i="3"/>
  <c r="P8510" i="3" s="1"/>
  <c r="O8511" i="3"/>
  <c r="P8511" i="3" s="1"/>
  <c r="O8512" i="3"/>
  <c r="P8512" i="3" s="1"/>
  <c r="O8513" i="3"/>
  <c r="P8513" i="3" s="1"/>
  <c r="O8514" i="3"/>
  <c r="P8514" i="3" s="1"/>
  <c r="O8515" i="3"/>
  <c r="P8515" i="3" s="1"/>
  <c r="O8516" i="3"/>
  <c r="P8516" i="3" s="1"/>
  <c r="O8517" i="3"/>
  <c r="P8517" i="3" s="1"/>
  <c r="O8518" i="3"/>
  <c r="P8518" i="3" s="1"/>
  <c r="O8519" i="3"/>
  <c r="P8519" i="3" s="1"/>
  <c r="O8520" i="3"/>
  <c r="P8520" i="3" s="1"/>
  <c r="O8521" i="3"/>
  <c r="P8521" i="3" s="1"/>
  <c r="O8522" i="3"/>
  <c r="P8522" i="3" s="1"/>
  <c r="O8523" i="3"/>
  <c r="P8523" i="3" s="1"/>
  <c r="O8524" i="3"/>
  <c r="P8524" i="3" s="1"/>
  <c r="O8525" i="3"/>
  <c r="P8525" i="3" s="1"/>
  <c r="O8526" i="3"/>
  <c r="P8526" i="3" s="1"/>
  <c r="O8527" i="3"/>
  <c r="P8527" i="3" s="1"/>
  <c r="O8528" i="3"/>
  <c r="P8528" i="3" s="1"/>
  <c r="O8529" i="3"/>
  <c r="P8529" i="3" s="1"/>
  <c r="O8530" i="3"/>
  <c r="P8530" i="3" s="1"/>
  <c r="O8531" i="3"/>
  <c r="P8531" i="3" s="1"/>
  <c r="O8532" i="3"/>
  <c r="P8532" i="3" s="1"/>
  <c r="O8533" i="3"/>
  <c r="P8533" i="3" s="1"/>
  <c r="O8534" i="3"/>
  <c r="P8534" i="3" s="1"/>
  <c r="O8535" i="3"/>
  <c r="P8535" i="3" s="1"/>
  <c r="O8536" i="3"/>
  <c r="P8536" i="3" s="1"/>
  <c r="O8537" i="3"/>
  <c r="P8537" i="3" s="1"/>
  <c r="O8538" i="3"/>
  <c r="P8538" i="3" s="1"/>
  <c r="O8539" i="3"/>
  <c r="P8539" i="3" s="1"/>
  <c r="O8540" i="3"/>
  <c r="P8540" i="3" s="1"/>
  <c r="O8541" i="3"/>
  <c r="P8541" i="3" s="1"/>
  <c r="O8542" i="3"/>
  <c r="P8542" i="3" s="1"/>
  <c r="O8543" i="3"/>
  <c r="P8543" i="3" s="1"/>
  <c r="O8544" i="3"/>
  <c r="P8544" i="3" s="1"/>
  <c r="O8545" i="3"/>
  <c r="P8545" i="3" s="1"/>
  <c r="O8546" i="3"/>
  <c r="P8546" i="3" s="1"/>
  <c r="O8547" i="3"/>
  <c r="P8547" i="3" s="1"/>
  <c r="O8548" i="3"/>
  <c r="P8548" i="3" s="1"/>
  <c r="O8549" i="3"/>
  <c r="P8549" i="3" s="1"/>
  <c r="O8550" i="3"/>
  <c r="P8550" i="3" s="1"/>
  <c r="O8551" i="3"/>
  <c r="P8551" i="3" s="1"/>
  <c r="O8552" i="3"/>
  <c r="P8552" i="3" s="1"/>
  <c r="O8553" i="3"/>
  <c r="P8553" i="3" s="1"/>
  <c r="O8554" i="3"/>
  <c r="P8554" i="3" s="1"/>
  <c r="O8555" i="3"/>
  <c r="P8555" i="3" s="1"/>
  <c r="O8556" i="3"/>
  <c r="P8556" i="3" s="1"/>
  <c r="O8557" i="3"/>
  <c r="P8557" i="3" s="1"/>
  <c r="O8558" i="3"/>
  <c r="P8558" i="3" s="1"/>
  <c r="O8559" i="3"/>
  <c r="P8559" i="3" s="1"/>
  <c r="O8560" i="3"/>
  <c r="P8560" i="3" s="1"/>
  <c r="O8561" i="3"/>
  <c r="P8561" i="3" s="1"/>
  <c r="O8562" i="3"/>
  <c r="P8562" i="3" s="1"/>
  <c r="O8563" i="3"/>
  <c r="P8563" i="3" s="1"/>
  <c r="O8564" i="3"/>
  <c r="P8564" i="3" s="1"/>
  <c r="O8565" i="3"/>
  <c r="P8565" i="3" s="1"/>
  <c r="O8566" i="3"/>
  <c r="P8566" i="3" s="1"/>
  <c r="O8567" i="3"/>
  <c r="P8567" i="3" s="1"/>
  <c r="O8568" i="3"/>
  <c r="P8568" i="3" s="1"/>
  <c r="O8569" i="3"/>
  <c r="P8569" i="3" s="1"/>
  <c r="O8570" i="3"/>
  <c r="P8570" i="3" s="1"/>
  <c r="O8571" i="3"/>
  <c r="P8571" i="3" s="1"/>
  <c r="O8572" i="3"/>
  <c r="P8572" i="3" s="1"/>
  <c r="O8573" i="3"/>
  <c r="P8573" i="3" s="1"/>
  <c r="O8574" i="3"/>
  <c r="P8574" i="3" s="1"/>
  <c r="O8575" i="3"/>
  <c r="P8575" i="3" s="1"/>
  <c r="O8576" i="3"/>
  <c r="P8576" i="3" s="1"/>
  <c r="O8577" i="3"/>
  <c r="P8577" i="3" s="1"/>
  <c r="O8578" i="3"/>
  <c r="P8578" i="3" s="1"/>
  <c r="O8579" i="3"/>
  <c r="P8579" i="3" s="1"/>
  <c r="O8580" i="3"/>
  <c r="P8580" i="3" s="1"/>
  <c r="O8581" i="3"/>
  <c r="P8581" i="3" s="1"/>
  <c r="O8582" i="3"/>
  <c r="P8582" i="3" s="1"/>
  <c r="O8583" i="3"/>
  <c r="P8583" i="3" s="1"/>
  <c r="O8584" i="3"/>
  <c r="P8584" i="3" s="1"/>
  <c r="O8585" i="3"/>
  <c r="P8585" i="3" s="1"/>
  <c r="O8586" i="3"/>
  <c r="P8586" i="3" s="1"/>
  <c r="O8587" i="3"/>
  <c r="P8587" i="3" s="1"/>
  <c r="O8588" i="3"/>
  <c r="P8588" i="3" s="1"/>
  <c r="O8589" i="3"/>
  <c r="P8589" i="3" s="1"/>
  <c r="O8590" i="3"/>
  <c r="P8590" i="3" s="1"/>
  <c r="O8591" i="3"/>
  <c r="P8591" i="3" s="1"/>
  <c r="O8592" i="3"/>
  <c r="P8592" i="3" s="1"/>
  <c r="O8593" i="3"/>
  <c r="P8593" i="3" s="1"/>
  <c r="O8594" i="3"/>
  <c r="P8594" i="3" s="1"/>
  <c r="O8595" i="3"/>
  <c r="P8595" i="3" s="1"/>
  <c r="O8596" i="3"/>
  <c r="P8596" i="3" s="1"/>
  <c r="O8597" i="3"/>
  <c r="P8597" i="3" s="1"/>
  <c r="O8598" i="3"/>
  <c r="P8598" i="3" s="1"/>
  <c r="O8599" i="3"/>
  <c r="P8599" i="3" s="1"/>
  <c r="O8600" i="3"/>
  <c r="P8600" i="3" s="1"/>
  <c r="O8601" i="3"/>
  <c r="P8601" i="3" s="1"/>
  <c r="O8602" i="3"/>
  <c r="P8602" i="3" s="1"/>
  <c r="O8603" i="3"/>
  <c r="P8603" i="3" s="1"/>
  <c r="O8604" i="3"/>
  <c r="P8604" i="3" s="1"/>
  <c r="O8605" i="3"/>
  <c r="P8605" i="3" s="1"/>
  <c r="O8606" i="3"/>
  <c r="P8606" i="3" s="1"/>
  <c r="O8607" i="3"/>
  <c r="P8607" i="3" s="1"/>
  <c r="O8608" i="3"/>
  <c r="P8608" i="3" s="1"/>
  <c r="O8609" i="3"/>
  <c r="P8609" i="3" s="1"/>
  <c r="O8610" i="3"/>
  <c r="P8610" i="3" s="1"/>
  <c r="O8611" i="3"/>
  <c r="P8611" i="3" s="1"/>
  <c r="O8612" i="3"/>
  <c r="P8612" i="3" s="1"/>
  <c r="O8613" i="3"/>
  <c r="P8613" i="3" s="1"/>
  <c r="O8614" i="3"/>
  <c r="P8614" i="3" s="1"/>
  <c r="O8615" i="3"/>
  <c r="P8615" i="3" s="1"/>
  <c r="O8616" i="3"/>
  <c r="P8616" i="3" s="1"/>
  <c r="O8617" i="3"/>
  <c r="P8617" i="3" s="1"/>
  <c r="O8618" i="3"/>
  <c r="P8618" i="3" s="1"/>
  <c r="O8619" i="3"/>
  <c r="P8619" i="3" s="1"/>
  <c r="O8620" i="3"/>
  <c r="P8620" i="3" s="1"/>
  <c r="O8621" i="3"/>
  <c r="P8621" i="3" s="1"/>
  <c r="O8622" i="3"/>
  <c r="P8622" i="3" s="1"/>
  <c r="O8623" i="3"/>
  <c r="P8623" i="3" s="1"/>
  <c r="O8624" i="3"/>
  <c r="P8624" i="3" s="1"/>
  <c r="O8625" i="3"/>
  <c r="P8625" i="3" s="1"/>
  <c r="O8626" i="3"/>
  <c r="P8626" i="3" s="1"/>
  <c r="O8627" i="3"/>
  <c r="P8627" i="3" s="1"/>
  <c r="O8628" i="3"/>
  <c r="P8628" i="3" s="1"/>
  <c r="O8629" i="3"/>
  <c r="P8629" i="3" s="1"/>
  <c r="O8630" i="3"/>
  <c r="P8630" i="3" s="1"/>
  <c r="O8631" i="3"/>
  <c r="P8631" i="3" s="1"/>
  <c r="O8632" i="3"/>
  <c r="P8632" i="3" s="1"/>
  <c r="O8633" i="3"/>
  <c r="P8633" i="3" s="1"/>
  <c r="O8634" i="3"/>
  <c r="P8634" i="3" s="1"/>
  <c r="O8635" i="3"/>
  <c r="P8635" i="3" s="1"/>
  <c r="O8636" i="3"/>
  <c r="P8636" i="3" s="1"/>
  <c r="O8637" i="3"/>
  <c r="P8637" i="3" s="1"/>
  <c r="O8638" i="3"/>
  <c r="P8638" i="3" s="1"/>
  <c r="O8639" i="3"/>
  <c r="P8639" i="3" s="1"/>
  <c r="O8640" i="3"/>
  <c r="P8640" i="3" s="1"/>
  <c r="O8641" i="3"/>
  <c r="P8641" i="3" s="1"/>
  <c r="O8642" i="3"/>
  <c r="P8642" i="3" s="1"/>
  <c r="O8643" i="3"/>
  <c r="P8643" i="3" s="1"/>
  <c r="O8644" i="3"/>
  <c r="P8644" i="3" s="1"/>
  <c r="O8645" i="3"/>
  <c r="P8645" i="3" s="1"/>
  <c r="O8646" i="3"/>
  <c r="P8646" i="3" s="1"/>
  <c r="O8647" i="3"/>
  <c r="P8647" i="3" s="1"/>
  <c r="O8648" i="3"/>
  <c r="P8648" i="3" s="1"/>
  <c r="O8649" i="3"/>
  <c r="P8649" i="3" s="1"/>
  <c r="O8650" i="3"/>
  <c r="P8650" i="3" s="1"/>
  <c r="O8651" i="3"/>
  <c r="P8651" i="3" s="1"/>
  <c r="O8652" i="3"/>
  <c r="P8652" i="3" s="1"/>
  <c r="O8653" i="3"/>
  <c r="P8653" i="3" s="1"/>
  <c r="O8654" i="3"/>
  <c r="P8654" i="3" s="1"/>
  <c r="O8655" i="3"/>
  <c r="P8655" i="3" s="1"/>
  <c r="O8656" i="3"/>
  <c r="P8656" i="3" s="1"/>
  <c r="O8657" i="3"/>
  <c r="P8657" i="3" s="1"/>
  <c r="O8658" i="3"/>
  <c r="P8658" i="3" s="1"/>
  <c r="O8659" i="3"/>
  <c r="P8659" i="3" s="1"/>
  <c r="O8660" i="3"/>
  <c r="P8660" i="3" s="1"/>
  <c r="O8661" i="3"/>
  <c r="P8661" i="3" s="1"/>
  <c r="O8662" i="3"/>
  <c r="P8662" i="3" s="1"/>
  <c r="O8663" i="3"/>
  <c r="P8663" i="3" s="1"/>
  <c r="O8664" i="3"/>
  <c r="P8664" i="3" s="1"/>
  <c r="O8665" i="3"/>
  <c r="P8665" i="3" s="1"/>
  <c r="O8666" i="3"/>
  <c r="P8666" i="3" s="1"/>
  <c r="O8667" i="3"/>
  <c r="P8667" i="3" s="1"/>
  <c r="O8668" i="3"/>
  <c r="P8668" i="3" s="1"/>
  <c r="O8669" i="3"/>
  <c r="P8669" i="3" s="1"/>
  <c r="O8670" i="3"/>
  <c r="P8670" i="3" s="1"/>
  <c r="O8671" i="3"/>
  <c r="P8671" i="3" s="1"/>
  <c r="O8672" i="3"/>
  <c r="P8672" i="3" s="1"/>
  <c r="O8673" i="3"/>
  <c r="P8673" i="3" s="1"/>
  <c r="O8674" i="3"/>
  <c r="P8674" i="3" s="1"/>
  <c r="O8675" i="3"/>
  <c r="P8675" i="3" s="1"/>
  <c r="O8676" i="3"/>
  <c r="P8676" i="3" s="1"/>
  <c r="O8677" i="3"/>
  <c r="P8677" i="3" s="1"/>
  <c r="O8678" i="3"/>
  <c r="P8678" i="3" s="1"/>
  <c r="O8679" i="3"/>
  <c r="P8679" i="3" s="1"/>
  <c r="O8680" i="3"/>
  <c r="P8680" i="3" s="1"/>
  <c r="O8681" i="3"/>
  <c r="P8681" i="3" s="1"/>
  <c r="O8682" i="3"/>
  <c r="P8682" i="3" s="1"/>
  <c r="O8683" i="3"/>
  <c r="P8683" i="3" s="1"/>
  <c r="O8684" i="3"/>
  <c r="P8684" i="3" s="1"/>
  <c r="O8685" i="3"/>
  <c r="P8685" i="3" s="1"/>
  <c r="O8686" i="3"/>
  <c r="P8686" i="3" s="1"/>
  <c r="O8687" i="3"/>
  <c r="P8687" i="3" s="1"/>
  <c r="O8688" i="3"/>
  <c r="P8688" i="3" s="1"/>
  <c r="O8689" i="3"/>
  <c r="P8689" i="3" s="1"/>
  <c r="O8690" i="3"/>
  <c r="P8690" i="3" s="1"/>
  <c r="O8691" i="3"/>
  <c r="P8691" i="3" s="1"/>
  <c r="O8692" i="3"/>
  <c r="P8692" i="3" s="1"/>
  <c r="O8693" i="3"/>
  <c r="P8693" i="3" s="1"/>
  <c r="O8694" i="3"/>
  <c r="P8694" i="3" s="1"/>
  <c r="O8695" i="3"/>
  <c r="P8695" i="3" s="1"/>
  <c r="O8696" i="3"/>
  <c r="P8696" i="3" s="1"/>
  <c r="O8697" i="3"/>
  <c r="P8697" i="3" s="1"/>
  <c r="O8698" i="3"/>
  <c r="P8698" i="3" s="1"/>
  <c r="O8699" i="3"/>
  <c r="P8699" i="3" s="1"/>
  <c r="O8700" i="3"/>
  <c r="P8700" i="3" s="1"/>
  <c r="O8701" i="3"/>
  <c r="P8701" i="3" s="1"/>
  <c r="O8702" i="3"/>
  <c r="P8702" i="3" s="1"/>
  <c r="O8703" i="3"/>
  <c r="P8703" i="3" s="1"/>
  <c r="O8704" i="3"/>
  <c r="P8704" i="3" s="1"/>
  <c r="O8705" i="3"/>
  <c r="P8705" i="3" s="1"/>
  <c r="O8706" i="3"/>
  <c r="P8706" i="3" s="1"/>
  <c r="O8707" i="3"/>
  <c r="P8707" i="3" s="1"/>
  <c r="O8708" i="3"/>
  <c r="P8708" i="3" s="1"/>
  <c r="O8709" i="3"/>
  <c r="P8709" i="3" s="1"/>
  <c r="O8710" i="3"/>
  <c r="P8710" i="3" s="1"/>
  <c r="O8711" i="3"/>
  <c r="P8711" i="3" s="1"/>
  <c r="O8712" i="3"/>
  <c r="P8712" i="3" s="1"/>
  <c r="O8713" i="3"/>
  <c r="P8713" i="3" s="1"/>
  <c r="O8714" i="3"/>
  <c r="P8714" i="3" s="1"/>
  <c r="O8715" i="3"/>
  <c r="P8715" i="3" s="1"/>
  <c r="O8716" i="3"/>
  <c r="P8716" i="3" s="1"/>
  <c r="O8717" i="3"/>
  <c r="P8717" i="3" s="1"/>
  <c r="O8718" i="3"/>
  <c r="P8718" i="3" s="1"/>
  <c r="O8719" i="3"/>
  <c r="P8719" i="3" s="1"/>
  <c r="O8720" i="3"/>
  <c r="P8720" i="3" s="1"/>
  <c r="O8721" i="3"/>
  <c r="P8721" i="3" s="1"/>
  <c r="O8722" i="3"/>
  <c r="P8722" i="3" s="1"/>
  <c r="O8723" i="3"/>
  <c r="P8723" i="3" s="1"/>
  <c r="O8724" i="3"/>
  <c r="P8724" i="3" s="1"/>
  <c r="O8725" i="3"/>
  <c r="P8725" i="3" s="1"/>
  <c r="O8726" i="3"/>
  <c r="P8726" i="3" s="1"/>
  <c r="O8727" i="3"/>
  <c r="P8727" i="3" s="1"/>
  <c r="O8728" i="3"/>
  <c r="P8728" i="3" s="1"/>
  <c r="O8729" i="3"/>
  <c r="P8729" i="3" s="1"/>
  <c r="O8730" i="3"/>
  <c r="P8730" i="3" s="1"/>
  <c r="O8731" i="3"/>
  <c r="P8731" i="3" s="1"/>
  <c r="O8732" i="3"/>
  <c r="P8732" i="3" s="1"/>
  <c r="O8733" i="3"/>
  <c r="P8733" i="3" s="1"/>
  <c r="O8734" i="3"/>
  <c r="P8734" i="3" s="1"/>
  <c r="O8735" i="3"/>
  <c r="P8735" i="3" s="1"/>
  <c r="O8736" i="3"/>
  <c r="P8736" i="3" s="1"/>
  <c r="O8737" i="3"/>
  <c r="P8737" i="3" s="1"/>
  <c r="O8738" i="3"/>
  <c r="P8738" i="3" s="1"/>
  <c r="O8739" i="3"/>
  <c r="P8739" i="3" s="1"/>
  <c r="O8740" i="3"/>
  <c r="P8740" i="3" s="1"/>
  <c r="O8741" i="3"/>
  <c r="P8741" i="3" s="1"/>
  <c r="O8742" i="3"/>
  <c r="P8742" i="3" s="1"/>
  <c r="O8743" i="3"/>
  <c r="P8743" i="3" s="1"/>
  <c r="O8744" i="3"/>
  <c r="P8744" i="3" s="1"/>
  <c r="O8745" i="3"/>
  <c r="P8745" i="3" s="1"/>
  <c r="O8746" i="3"/>
  <c r="P8746" i="3" s="1"/>
  <c r="O8747" i="3"/>
  <c r="P8747" i="3" s="1"/>
  <c r="O8748" i="3"/>
  <c r="P8748" i="3" s="1"/>
  <c r="O8749" i="3"/>
  <c r="P8749" i="3" s="1"/>
  <c r="O8750" i="3"/>
  <c r="P8750" i="3" s="1"/>
  <c r="O8751" i="3"/>
  <c r="P8751" i="3" s="1"/>
  <c r="O8752" i="3"/>
  <c r="P8752" i="3" s="1"/>
  <c r="O8753" i="3"/>
  <c r="P8753" i="3" s="1"/>
  <c r="O8754" i="3"/>
  <c r="P8754" i="3" s="1"/>
  <c r="O8755" i="3"/>
  <c r="P8755" i="3" s="1"/>
  <c r="O8756" i="3"/>
  <c r="P8756" i="3" s="1"/>
  <c r="O8757" i="3"/>
  <c r="P8757" i="3" s="1"/>
  <c r="O8758" i="3"/>
  <c r="P8758" i="3" s="1"/>
  <c r="O8759" i="3"/>
  <c r="P8759" i="3" s="1"/>
  <c r="O8760" i="3"/>
  <c r="P8760" i="3" s="1"/>
  <c r="O8761" i="3"/>
  <c r="P8761" i="3" s="1"/>
  <c r="O8762" i="3"/>
  <c r="P8762" i="3" s="1"/>
  <c r="O8763" i="3"/>
  <c r="P8763" i="3" s="1"/>
  <c r="O8764" i="3"/>
  <c r="P8764" i="3" s="1"/>
  <c r="O8765" i="3"/>
  <c r="P8765" i="3" s="1"/>
  <c r="O8766" i="3"/>
  <c r="P8766" i="3" s="1"/>
  <c r="O8767" i="3"/>
  <c r="P8767" i="3" s="1"/>
  <c r="O8768" i="3"/>
  <c r="P8768" i="3" s="1"/>
  <c r="O8769" i="3"/>
  <c r="P8769" i="3" s="1"/>
  <c r="O8770" i="3"/>
  <c r="P8770" i="3" s="1"/>
  <c r="O8771" i="3"/>
  <c r="P8771" i="3" s="1"/>
  <c r="O8772" i="3"/>
  <c r="P8772" i="3" s="1"/>
  <c r="O8773" i="3"/>
  <c r="P8773" i="3" s="1"/>
  <c r="O8774" i="3"/>
  <c r="P8774" i="3" s="1"/>
  <c r="O8775" i="3"/>
  <c r="P8775" i="3" s="1"/>
  <c r="O8776" i="3"/>
  <c r="P8776" i="3" s="1"/>
  <c r="O8777" i="3"/>
  <c r="P8777" i="3" s="1"/>
  <c r="O8778" i="3"/>
  <c r="P8778" i="3" s="1"/>
  <c r="O8779" i="3"/>
  <c r="P8779" i="3" s="1"/>
  <c r="O8780" i="3"/>
  <c r="P8780" i="3" s="1"/>
  <c r="O8781" i="3"/>
  <c r="P8781" i="3" s="1"/>
  <c r="O8782" i="3"/>
  <c r="P8782" i="3" s="1"/>
  <c r="O8783" i="3"/>
  <c r="P8783" i="3" s="1"/>
  <c r="O8784" i="3"/>
  <c r="P8784" i="3" s="1"/>
  <c r="O8785" i="3"/>
  <c r="P8785" i="3" s="1"/>
  <c r="O8786" i="3"/>
  <c r="P8786" i="3" s="1"/>
  <c r="O8787" i="3"/>
  <c r="P8787" i="3" s="1"/>
  <c r="O8788" i="3"/>
  <c r="P8788" i="3" s="1"/>
  <c r="O8789" i="3"/>
  <c r="P8789" i="3" s="1"/>
  <c r="O8790" i="3"/>
  <c r="P8790" i="3" s="1"/>
  <c r="O8791" i="3"/>
  <c r="P8791" i="3" s="1"/>
  <c r="O8792" i="3"/>
  <c r="P8792" i="3" s="1"/>
  <c r="O8793" i="3"/>
  <c r="P8793" i="3" s="1"/>
  <c r="O8794" i="3"/>
  <c r="P8794" i="3" s="1"/>
  <c r="O8795" i="3"/>
  <c r="P8795" i="3" s="1"/>
  <c r="O8796" i="3"/>
  <c r="P8796" i="3" s="1"/>
  <c r="O8797" i="3"/>
  <c r="P8797" i="3" s="1"/>
  <c r="O8798" i="3"/>
  <c r="P8798" i="3" s="1"/>
  <c r="O8799" i="3"/>
  <c r="P8799" i="3" s="1"/>
  <c r="O8800" i="3"/>
  <c r="P8800" i="3" s="1"/>
  <c r="O8801" i="3"/>
  <c r="P8801" i="3" s="1"/>
  <c r="O8802" i="3"/>
  <c r="P8802" i="3" s="1"/>
  <c r="O8803" i="3"/>
  <c r="P8803" i="3" s="1"/>
  <c r="O8804" i="3"/>
  <c r="P8804" i="3" s="1"/>
  <c r="O8805" i="3"/>
  <c r="P8805" i="3" s="1"/>
  <c r="O8806" i="3"/>
  <c r="P8806" i="3" s="1"/>
  <c r="O8807" i="3"/>
  <c r="P8807" i="3" s="1"/>
  <c r="O8808" i="3"/>
  <c r="P8808" i="3" s="1"/>
  <c r="O8809" i="3"/>
  <c r="P8809" i="3" s="1"/>
  <c r="O8810" i="3"/>
  <c r="P8810" i="3" s="1"/>
  <c r="O8811" i="3"/>
  <c r="P8811" i="3" s="1"/>
  <c r="O8812" i="3"/>
  <c r="P8812" i="3" s="1"/>
  <c r="O8813" i="3"/>
  <c r="P8813" i="3" s="1"/>
  <c r="O8814" i="3"/>
  <c r="P8814" i="3" s="1"/>
  <c r="O8815" i="3"/>
  <c r="P8815" i="3" s="1"/>
  <c r="O8816" i="3"/>
  <c r="P8816" i="3" s="1"/>
  <c r="O8817" i="3"/>
  <c r="P8817" i="3" s="1"/>
  <c r="O8818" i="3"/>
  <c r="P8818" i="3" s="1"/>
  <c r="O8819" i="3"/>
  <c r="P8819" i="3" s="1"/>
  <c r="O8820" i="3"/>
  <c r="P8820" i="3" s="1"/>
  <c r="O8821" i="3"/>
  <c r="P8821" i="3" s="1"/>
  <c r="O8822" i="3"/>
  <c r="P8822" i="3" s="1"/>
  <c r="O8823" i="3"/>
  <c r="P8823" i="3" s="1"/>
  <c r="O8824" i="3"/>
  <c r="P8824" i="3" s="1"/>
  <c r="O8825" i="3"/>
  <c r="P8825" i="3" s="1"/>
  <c r="O8826" i="3"/>
  <c r="P8826" i="3" s="1"/>
  <c r="O8827" i="3"/>
  <c r="P8827" i="3" s="1"/>
  <c r="O8828" i="3"/>
  <c r="P8828" i="3" s="1"/>
  <c r="O8829" i="3"/>
  <c r="P8829" i="3" s="1"/>
  <c r="O8830" i="3"/>
  <c r="P8830" i="3" s="1"/>
  <c r="O8831" i="3"/>
  <c r="P8831" i="3" s="1"/>
  <c r="O8832" i="3"/>
  <c r="P8832" i="3" s="1"/>
  <c r="O8833" i="3"/>
  <c r="P8833" i="3" s="1"/>
  <c r="O8834" i="3"/>
  <c r="P8834" i="3" s="1"/>
  <c r="O8835" i="3"/>
  <c r="P8835" i="3" s="1"/>
  <c r="O8836" i="3"/>
  <c r="P8836" i="3" s="1"/>
  <c r="O8837" i="3"/>
  <c r="P8837" i="3" s="1"/>
  <c r="O8838" i="3"/>
  <c r="P8838" i="3" s="1"/>
  <c r="O8839" i="3"/>
  <c r="P8839" i="3" s="1"/>
  <c r="O8840" i="3"/>
  <c r="P8840" i="3" s="1"/>
  <c r="O8841" i="3"/>
  <c r="P8841" i="3" s="1"/>
  <c r="O8842" i="3"/>
  <c r="P8842" i="3" s="1"/>
  <c r="O8843" i="3"/>
  <c r="P8843" i="3" s="1"/>
  <c r="O8844" i="3"/>
  <c r="P8844" i="3" s="1"/>
  <c r="O8845" i="3"/>
  <c r="P8845" i="3" s="1"/>
  <c r="O8846" i="3"/>
  <c r="P8846" i="3" s="1"/>
  <c r="O8847" i="3"/>
  <c r="P8847" i="3" s="1"/>
  <c r="O8848" i="3"/>
  <c r="P8848" i="3" s="1"/>
  <c r="O8849" i="3"/>
  <c r="P8849" i="3" s="1"/>
  <c r="O8850" i="3"/>
  <c r="P8850" i="3" s="1"/>
  <c r="O8851" i="3"/>
  <c r="P8851" i="3" s="1"/>
  <c r="O8852" i="3"/>
  <c r="P8852" i="3" s="1"/>
  <c r="O8853" i="3"/>
  <c r="P8853" i="3" s="1"/>
  <c r="O8854" i="3"/>
  <c r="P8854" i="3" s="1"/>
  <c r="O8855" i="3"/>
  <c r="P8855" i="3" s="1"/>
  <c r="O8856" i="3"/>
  <c r="P8856" i="3" s="1"/>
  <c r="O8857" i="3"/>
  <c r="P8857" i="3" s="1"/>
  <c r="O8858" i="3"/>
  <c r="P8858" i="3" s="1"/>
  <c r="O8859" i="3"/>
  <c r="P8859" i="3" s="1"/>
  <c r="O8860" i="3"/>
  <c r="P8860" i="3" s="1"/>
  <c r="O8861" i="3"/>
  <c r="P8861" i="3" s="1"/>
  <c r="O8862" i="3"/>
  <c r="P8862" i="3" s="1"/>
  <c r="O8863" i="3"/>
  <c r="P8863" i="3" s="1"/>
  <c r="O8864" i="3"/>
  <c r="P8864" i="3" s="1"/>
  <c r="O8865" i="3"/>
  <c r="P8865" i="3" s="1"/>
  <c r="O8866" i="3"/>
  <c r="P8866" i="3" s="1"/>
  <c r="O8867" i="3"/>
  <c r="P8867" i="3" s="1"/>
  <c r="O8868" i="3"/>
  <c r="P8868" i="3" s="1"/>
  <c r="O8869" i="3"/>
  <c r="P8869" i="3" s="1"/>
  <c r="O8870" i="3"/>
  <c r="P8870" i="3" s="1"/>
  <c r="O8871" i="3"/>
  <c r="P8871" i="3" s="1"/>
  <c r="O8872" i="3"/>
  <c r="P8872" i="3" s="1"/>
  <c r="O8873" i="3"/>
  <c r="P8873" i="3" s="1"/>
  <c r="O8874" i="3"/>
  <c r="P8874" i="3" s="1"/>
  <c r="O8875" i="3"/>
  <c r="P8875" i="3" s="1"/>
  <c r="O8876" i="3"/>
  <c r="P8876" i="3" s="1"/>
  <c r="O8877" i="3"/>
  <c r="P8877" i="3" s="1"/>
  <c r="O8878" i="3"/>
  <c r="P8878" i="3" s="1"/>
  <c r="O8879" i="3"/>
  <c r="P8879" i="3" s="1"/>
  <c r="O8880" i="3"/>
  <c r="P8880" i="3" s="1"/>
  <c r="O8881" i="3"/>
  <c r="P8881" i="3" s="1"/>
  <c r="O8882" i="3"/>
  <c r="P8882" i="3" s="1"/>
  <c r="O8883" i="3"/>
  <c r="P8883" i="3" s="1"/>
  <c r="O8884" i="3"/>
  <c r="P8884" i="3" s="1"/>
  <c r="O8885" i="3"/>
  <c r="P8885" i="3" s="1"/>
  <c r="O8886" i="3"/>
  <c r="P8886" i="3" s="1"/>
  <c r="O8887" i="3"/>
  <c r="P8887" i="3" s="1"/>
  <c r="O8888" i="3"/>
  <c r="P8888" i="3" s="1"/>
  <c r="O8889" i="3"/>
  <c r="P8889" i="3" s="1"/>
  <c r="O8890" i="3"/>
  <c r="P8890" i="3" s="1"/>
  <c r="O8891" i="3"/>
  <c r="P8891" i="3" s="1"/>
  <c r="O8892" i="3"/>
  <c r="P8892" i="3" s="1"/>
  <c r="O8893" i="3"/>
  <c r="P8893" i="3" s="1"/>
  <c r="O8894" i="3"/>
  <c r="P8894" i="3" s="1"/>
  <c r="O8895" i="3"/>
  <c r="P8895" i="3" s="1"/>
  <c r="O8896" i="3"/>
  <c r="P8896" i="3" s="1"/>
  <c r="O8897" i="3"/>
  <c r="P8897" i="3" s="1"/>
  <c r="O8898" i="3"/>
  <c r="P8898" i="3" s="1"/>
  <c r="O8899" i="3"/>
  <c r="P8899" i="3" s="1"/>
  <c r="O8900" i="3"/>
  <c r="P8900" i="3" s="1"/>
  <c r="O8901" i="3"/>
  <c r="P8901" i="3" s="1"/>
  <c r="O8902" i="3"/>
  <c r="P8902" i="3" s="1"/>
  <c r="O8903" i="3"/>
  <c r="P8903" i="3" s="1"/>
  <c r="O8904" i="3"/>
  <c r="P8904" i="3" s="1"/>
  <c r="O8905" i="3"/>
  <c r="P8905" i="3" s="1"/>
  <c r="O8906" i="3"/>
  <c r="P8906" i="3" s="1"/>
  <c r="O8907" i="3"/>
  <c r="P8907" i="3" s="1"/>
  <c r="O8908" i="3"/>
  <c r="P8908" i="3" s="1"/>
  <c r="O8909" i="3"/>
  <c r="P8909" i="3" s="1"/>
  <c r="O8910" i="3"/>
  <c r="P8910" i="3" s="1"/>
  <c r="O8911" i="3"/>
  <c r="P8911" i="3" s="1"/>
  <c r="O8912" i="3"/>
  <c r="P8912" i="3" s="1"/>
  <c r="O8913" i="3"/>
  <c r="P8913" i="3" s="1"/>
  <c r="O8914" i="3"/>
  <c r="P8914" i="3" s="1"/>
  <c r="O8915" i="3"/>
  <c r="P8915" i="3" s="1"/>
  <c r="O8916" i="3"/>
  <c r="P8916" i="3" s="1"/>
  <c r="O8917" i="3"/>
  <c r="P8917" i="3" s="1"/>
  <c r="O8918" i="3"/>
  <c r="P8918" i="3" s="1"/>
  <c r="O8919" i="3"/>
  <c r="P8919" i="3" s="1"/>
  <c r="O8920" i="3"/>
  <c r="P8920" i="3" s="1"/>
  <c r="O8921" i="3"/>
  <c r="P8921" i="3" s="1"/>
  <c r="O8922" i="3"/>
  <c r="P8922" i="3" s="1"/>
  <c r="O8923" i="3"/>
  <c r="P8923" i="3" s="1"/>
  <c r="O8924" i="3"/>
  <c r="P8924" i="3" s="1"/>
  <c r="O8925" i="3"/>
  <c r="P8925" i="3" s="1"/>
  <c r="O8926" i="3"/>
  <c r="P8926" i="3" s="1"/>
  <c r="O8927" i="3"/>
  <c r="P8927" i="3" s="1"/>
  <c r="O8928" i="3"/>
  <c r="P8928" i="3" s="1"/>
  <c r="O8929" i="3"/>
  <c r="P8929" i="3" s="1"/>
  <c r="O8930" i="3"/>
  <c r="P8930" i="3" s="1"/>
  <c r="O8931" i="3"/>
  <c r="P8931" i="3" s="1"/>
  <c r="O8932" i="3"/>
  <c r="P8932" i="3" s="1"/>
  <c r="O8933" i="3"/>
  <c r="P8933" i="3" s="1"/>
  <c r="O8934" i="3"/>
  <c r="P8934" i="3" s="1"/>
  <c r="O8935" i="3"/>
  <c r="P8935" i="3" s="1"/>
  <c r="O8936" i="3"/>
  <c r="P8936" i="3" s="1"/>
  <c r="O8937" i="3"/>
  <c r="P8937" i="3" s="1"/>
  <c r="O8938" i="3"/>
  <c r="P8938" i="3" s="1"/>
  <c r="O8939" i="3"/>
  <c r="P8939" i="3" s="1"/>
  <c r="O8940" i="3"/>
  <c r="P8940" i="3" s="1"/>
  <c r="O8941" i="3"/>
  <c r="P8941" i="3" s="1"/>
  <c r="O8942" i="3"/>
  <c r="P8942" i="3" s="1"/>
  <c r="O8943" i="3"/>
  <c r="P8943" i="3" s="1"/>
  <c r="O8944" i="3"/>
  <c r="P8944" i="3" s="1"/>
  <c r="O8945" i="3"/>
  <c r="P8945" i="3" s="1"/>
  <c r="O8946" i="3"/>
  <c r="P8946" i="3" s="1"/>
  <c r="O8947" i="3"/>
  <c r="P8947" i="3" s="1"/>
  <c r="O8948" i="3"/>
  <c r="P8948" i="3" s="1"/>
  <c r="O8949" i="3"/>
  <c r="P8949" i="3" s="1"/>
  <c r="O8950" i="3"/>
  <c r="P8950" i="3" s="1"/>
  <c r="O8951" i="3"/>
  <c r="P8951" i="3" s="1"/>
  <c r="O8952" i="3"/>
  <c r="P8952" i="3" s="1"/>
  <c r="O8953" i="3"/>
  <c r="P8953" i="3" s="1"/>
  <c r="O8954" i="3"/>
  <c r="P8954" i="3" s="1"/>
  <c r="O8955" i="3"/>
  <c r="P8955" i="3" s="1"/>
  <c r="O8956" i="3"/>
  <c r="P8956" i="3" s="1"/>
  <c r="O8957" i="3"/>
  <c r="P8957" i="3" s="1"/>
  <c r="O8958" i="3"/>
  <c r="P8958" i="3" s="1"/>
  <c r="O8959" i="3"/>
  <c r="P8959" i="3" s="1"/>
  <c r="O8960" i="3"/>
  <c r="P8960" i="3" s="1"/>
  <c r="O8961" i="3"/>
  <c r="P8961" i="3" s="1"/>
  <c r="O8962" i="3"/>
  <c r="P8962" i="3" s="1"/>
  <c r="O8963" i="3"/>
  <c r="P8963" i="3" s="1"/>
  <c r="O8964" i="3"/>
  <c r="P8964" i="3" s="1"/>
  <c r="O8965" i="3"/>
  <c r="P8965" i="3" s="1"/>
  <c r="O8966" i="3"/>
  <c r="P8966" i="3" s="1"/>
  <c r="O8967" i="3"/>
  <c r="P8967" i="3" s="1"/>
  <c r="O8968" i="3"/>
  <c r="P8968" i="3" s="1"/>
  <c r="O8969" i="3"/>
  <c r="P8969" i="3" s="1"/>
  <c r="O8970" i="3"/>
  <c r="P8970" i="3" s="1"/>
  <c r="O8971" i="3"/>
  <c r="P8971" i="3" s="1"/>
  <c r="O8972" i="3"/>
  <c r="P8972" i="3" s="1"/>
  <c r="O8973" i="3"/>
  <c r="P8973" i="3" s="1"/>
  <c r="O8974" i="3"/>
  <c r="P8974" i="3" s="1"/>
  <c r="O8975" i="3"/>
  <c r="P8975" i="3" s="1"/>
  <c r="O8976" i="3"/>
  <c r="P8976" i="3" s="1"/>
  <c r="O8977" i="3"/>
  <c r="P8977" i="3" s="1"/>
  <c r="O8978" i="3"/>
  <c r="P8978" i="3" s="1"/>
  <c r="O8979" i="3"/>
  <c r="P8979" i="3" s="1"/>
  <c r="O8980" i="3"/>
  <c r="P8980" i="3" s="1"/>
  <c r="O8981" i="3"/>
  <c r="P8981" i="3" s="1"/>
  <c r="O8982" i="3"/>
  <c r="P8982" i="3" s="1"/>
  <c r="O8983" i="3"/>
  <c r="P8983" i="3" s="1"/>
  <c r="O8984" i="3"/>
  <c r="P8984" i="3" s="1"/>
  <c r="O8985" i="3"/>
  <c r="P8985" i="3" s="1"/>
  <c r="O8986" i="3"/>
  <c r="P8986" i="3" s="1"/>
  <c r="O8987" i="3"/>
  <c r="P8987" i="3" s="1"/>
  <c r="O8988" i="3"/>
  <c r="P8988" i="3" s="1"/>
  <c r="O8989" i="3"/>
  <c r="P8989" i="3" s="1"/>
  <c r="O8990" i="3"/>
  <c r="P8990" i="3" s="1"/>
  <c r="O8991" i="3"/>
  <c r="P8991" i="3" s="1"/>
  <c r="O8992" i="3"/>
  <c r="P8992" i="3" s="1"/>
  <c r="O8993" i="3"/>
  <c r="P8993" i="3" s="1"/>
  <c r="O8994" i="3"/>
  <c r="P8994" i="3" s="1"/>
  <c r="O8995" i="3"/>
  <c r="P8995" i="3" s="1"/>
  <c r="O8996" i="3"/>
  <c r="P8996" i="3" s="1"/>
  <c r="O8997" i="3"/>
  <c r="P8997" i="3" s="1"/>
  <c r="O8998" i="3"/>
  <c r="P8998" i="3" s="1"/>
  <c r="O8999" i="3"/>
  <c r="P8999" i="3" s="1"/>
  <c r="O9000" i="3"/>
  <c r="P9000" i="3" s="1"/>
  <c r="O9001" i="3"/>
  <c r="P9001" i="3" s="1"/>
  <c r="O9002" i="3"/>
  <c r="P9002" i="3" s="1"/>
  <c r="O9003" i="3"/>
  <c r="P9003" i="3" s="1"/>
  <c r="O9004" i="3"/>
  <c r="P9004" i="3" s="1"/>
  <c r="O9005" i="3"/>
  <c r="P9005" i="3" s="1"/>
  <c r="O9006" i="3"/>
  <c r="P9006" i="3" s="1"/>
  <c r="O9007" i="3"/>
  <c r="P9007" i="3" s="1"/>
  <c r="O9008" i="3"/>
  <c r="P9008" i="3" s="1"/>
  <c r="O9009" i="3"/>
  <c r="P9009" i="3" s="1"/>
  <c r="O9010" i="3"/>
  <c r="P9010" i="3" s="1"/>
  <c r="O9011" i="3"/>
  <c r="P9011" i="3" s="1"/>
  <c r="O9012" i="3"/>
  <c r="P9012" i="3" s="1"/>
  <c r="O9013" i="3"/>
  <c r="P9013" i="3" s="1"/>
  <c r="O9014" i="3"/>
  <c r="P9014" i="3" s="1"/>
  <c r="O9015" i="3"/>
  <c r="P9015" i="3" s="1"/>
  <c r="O9016" i="3"/>
  <c r="P9016" i="3" s="1"/>
  <c r="O9017" i="3"/>
  <c r="P9017" i="3" s="1"/>
  <c r="O9018" i="3"/>
  <c r="P9018" i="3" s="1"/>
  <c r="O9019" i="3"/>
  <c r="P9019" i="3" s="1"/>
  <c r="O9020" i="3"/>
  <c r="P9020" i="3" s="1"/>
  <c r="O9021" i="3"/>
  <c r="P9021" i="3" s="1"/>
  <c r="O9022" i="3"/>
  <c r="P9022" i="3" s="1"/>
  <c r="O9023" i="3"/>
  <c r="P9023" i="3" s="1"/>
  <c r="O9024" i="3"/>
  <c r="P9024" i="3" s="1"/>
  <c r="O9025" i="3"/>
  <c r="P9025" i="3" s="1"/>
  <c r="O9026" i="3"/>
  <c r="P9026" i="3" s="1"/>
  <c r="O9027" i="3"/>
  <c r="P9027" i="3" s="1"/>
  <c r="O9028" i="3"/>
  <c r="P9028" i="3" s="1"/>
  <c r="O9029" i="3"/>
  <c r="P9029" i="3" s="1"/>
  <c r="O9030" i="3"/>
  <c r="P9030" i="3" s="1"/>
  <c r="O9031" i="3"/>
  <c r="P9031" i="3" s="1"/>
  <c r="O9032" i="3"/>
  <c r="P9032" i="3" s="1"/>
  <c r="O9033" i="3"/>
  <c r="P9033" i="3" s="1"/>
  <c r="O9034" i="3"/>
  <c r="P9034" i="3" s="1"/>
  <c r="O9035" i="3"/>
  <c r="P9035" i="3" s="1"/>
  <c r="O9036" i="3"/>
  <c r="P9036" i="3" s="1"/>
  <c r="O9037" i="3"/>
  <c r="P9037" i="3" s="1"/>
  <c r="O9038" i="3"/>
  <c r="P9038" i="3" s="1"/>
  <c r="O9039" i="3"/>
  <c r="P9039" i="3" s="1"/>
  <c r="O9040" i="3"/>
  <c r="P9040" i="3" s="1"/>
  <c r="O9041" i="3"/>
  <c r="P9041" i="3" s="1"/>
  <c r="O9042" i="3"/>
  <c r="P9042" i="3" s="1"/>
  <c r="O9043" i="3"/>
  <c r="P9043" i="3" s="1"/>
  <c r="O9044" i="3"/>
  <c r="P9044" i="3" s="1"/>
  <c r="O9045" i="3"/>
  <c r="P9045" i="3" s="1"/>
  <c r="O9046" i="3"/>
  <c r="P9046" i="3" s="1"/>
  <c r="O9047" i="3"/>
  <c r="P9047" i="3" s="1"/>
  <c r="O9048" i="3"/>
  <c r="P9048" i="3" s="1"/>
  <c r="O9049" i="3"/>
  <c r="P9049" i="3" s="1"/>
  <c r="O9050" i="3"/>
  <c r="P9050" i="3" s="1"/>
  <c r="O9051" i="3"/>
  <c r="P9051" i="3" s="1"/>
  <c r="O9052" i="3"/>
  <c r="P9052" i="3" s="1"/>
  <c r="O9053" i="3"/>
  <c r="P9053" i="3" s="1"/>
  <c r="O9054" i="3"/>
  <c r="P9054" i="3" s="1"/>
  <c r="O9055" i="3"/>
  <c r="P9055" i="3" s="1"/>
  <c r="O9056" i="3"/>
  <c r="P9056" i="3" s="1"/>
  <c r="O9057" i="3"/>
  <c r="P9057" i="3" s="1"/>
  <c r="O9058" i="3"/>
  <c r="P9058" i="3" s="1"/>
  <c r="O9059" i="3"/>
  <c r="P9059" i="3" s="1"/>
  <c r="O9060" i="3"/>
  <c r="P9060" i="3" s="1"/>
  <c r="O9061" i="3"/>
  <c r="P9061" i="3" s="1"/>
  <c r="O9062" i="3"/>
  <c r="P9062" i="3" s="1"/>
  <c r="O9063" i="3"/>
  <c r="P9063" i="3" s="1"/>
  <c r="O9064" i="3"/>
  <c r="P9064" i="3" s="1"/>
  <c r="O9065" i="3"/>
  <c r="P9065" i="3" s="1"/>
  <c r="O9066" i="3"/>
  <c r="P9066" i="3" s="1"/>
  <c r="O9067" i="3"/>
  <c r="P9067" i="3" s="1"/>
  <c r="O9068" i="3"/>
  <c r="P9068" i="3" s="1"/>
  <c r="O9069" i="3"/>
  <c r="P9069" i="3" s="1"/>
  <c r="O9070" i="3"/>
  <c r="P9070" i="3" s="1"/>
  <c r="O9071" i="3"/>
  <c r="P9071" i="3" s="1"/>
  <c r="O9072" i="3"/>
  <c r="P9072" i="3" s="1"/>
  <c r="O9073" i="3"/>
  <c r="P9073" i="3" s="1"/>
  <c r="O9074" i="3"/>
  <c r="P9074" i="3" s="1"/>
  <c r="O9075" i="3"/>
  <c r="P9075" i="3" s="1"/>
  <c r="O9076" i="3"/>
  <c r="P9076" i="3" s="1"/>
  <c r="O9077" i="3"/>
  <c r="P9077" i="3" s="1"/>
  <c r="O9078" i="3"/>
  <c r="P9078" i="3" s="1"/>
  <c r="O9079" i="3"/>
  <c r="P9079" i="3" s="1"/>
  <c r="O9080" i="3"/>
  <c r="P9080" i="3" s="1"/>
  <c r="O9081" i="3"/>
  <c r="P9081" i="3" s="1"/>
  <c r="O9082" i="3"/>
  <c r="P9082" i="3" s="1"/>
  <c r="O9083" i="3"/>
  <c r="P9083" i="3" s="1"/>
  <c r="O9084" i="3"/>
  <c r="P9084" i="3" s="1"/>
  <c r="O9085" i="3"/>
  <c r="P9085" i="3" s="1"/>
  <c r="O9086" i="3"/>
  <c r="P9086" i="3" s="1"/>
  <c r="O9087" i="3"/>
  <c r="P9087" i="3" s="1"/>
  <c r="O9088" i="3"/>
  <c r="P9088" i="3" s="1"/>
  <c r="O9089" i="3"/>
  <c r="P9089" i="3" s="1"/>
  <c r="O9090" i="3"/>
  <c r="P9090" i="3" s="1"/>
  <c r="O9091" i="3"/>
  <c r="P9091" i="3" s="1"/>
  <c r="O9092" i="3"/>
  <c r="P9092" i="3" s="1"/>
  <c r="O9093" i="3"/>
  <c r="P9093" i="3" s="1"/>
  <c r="O9094" i="3"/>
  <c r="P9094" i="3" s="1"/>
  <c r="O9095" i="3"/>
  <c r="P9095" i="3" s="1"/>
  <c r="O9096" i="3"/>
  <c r="P9096" i="3" s="1"/>
  <c r="O9097" i="3"/>
  <c r="P9097" i="3" s="1"/>
  <c r="O9098" i="3"/>
  <c r="P9098" i="3" s="1"/>
  <c r="O9099" i="3"/>
  <c r="P9099" i="3" s="1"/>
  <c r="O9100" i="3"/>
  <c r="P9100" i="3" s="1"/>
  <c r="O9101" i="3"/>
  <c r="P9101" i="3" s="1"/>
  <c r="O9102" i="3"/>
  <c r="P9102" i="3" s="1"/>
  <c r="O9103" i="3"/>
  <c r="P9103" i="3" s="1"/>
  <c r="O9104" i="3"/>
  <c r="P9104" i="3" s="1"/>
  <c r="O9105" i="3"/>
  <c r="P9105" i="3" s="1"/>
  <c r="O9106" i="3"/>
  <c r="P9106" i="3" s="1"/>
  <c r="O9107" i="3"/>
  <c r="P9107" i="3" s="1"/>
  <c r="O9108" i="3"/>
  <c r="P9108" i="3" s="1"/>
  <c r="O9109" i="3"/>
  <c r="P9109" i="3" s="1"/>
  <c r="O9110" i="3"/>
  <c r="P9110" i="3" s="1"/>
  <c r="O9111" i="3"/>
  <c r="P9111" i="3" s="1"/>
  <c r="O9112" i="3"/>
  <c r="P9112" i="3" s="1"/>
  <c r="O9113" i="3"/>
  <c r="P9113" i="3" s="1"/>
  <c r="O9114" i="3"/>
  <c r="P9114" i="3" s="1"/>
  <c r="O9115" i="3"/>
  <c r="P9115" i="3" s="1"/>
  <c r="O9116" i="3"/>
  <c r="P9116" i="3" s="1"/>
  <c r="O9117" i="3"/>
  <c r="P9117" i="3" s="1"/>
  <c r="O9118" i="3"/>
  <c r="P9118" i="3" s="1"/>
  <c r="O9119" i="3"/>
  <c r="P9119" i="3" s="1"/>
  <c r="O9120" i="3"/>
  <c r="P9120" i="3" s="1"/>
  <c r="O9121" i="3"/>
  <c r="P9121" i="3" s="1"/>
  <c r="O9122" i="3"/>
  <c r="P9122" i="3" s="1"/>
  <c r="O9123" i="3"/>
  <c r="P9123" i="3" s="1"/>
  <c r="O9124" i="3"/>
  <c r="P9124" i="3" s="1"/>
  <c r="O9125" i="3"/>
  <c r="P9125" i="3" s="1"/>
  <c r="O9126" i="3"/>
  <c r="P9126" i="3" s="1"/>
  <c r="O9127" i="3"/>
  <c r="P9127" i="3" s="1"/>
  <c r="O9128" i="3"/>
  <c r="P9128" i="3" s="1"/>
  <c r="O9129" i="3"/>
  <c r="P9129" i="3" s="1"/>
  <c r="O9130" i="3"/>
  <c r="P9130" i="3" s="1"/>
  <c r="O9131" i="3"/>
  <c r="P9131" i="3" s="1"/>
  <c r="O9132" i="3"/>
  <c r="P9132" i="3" s="1"/>
  <c r="O9133" i="3"/>
  <c r="P9133" i="3" s="1"/>
  <c r="O9134" i="3"/>
  <c r="P9134" i="3" s="1"/>
  <c r="O9135" i="3"/>
  <c r="P9135" i="3" s="1"/>
  <c r="O9136" i="3"/>
  <c r="P9136" i="3" s="1"/>
  <c r="O9137" i="3"/>
  <c r="P9137" i="3" s="1"/>
  <c r="O9138" i="3"/>
  <c r="P9138" i="3" s="1"/>
  <c r="O9139" i="3"/>
  <c r="P9139" i="3" s="1"/>
  <c r="O9140" i="3"/>
  <c r="P9140" i="3" s="1"/>
  <c r="O9141" i="3"/>
  <c r="P9141" i="3" s="1"/>
  <c r="O9142" i="3"/>
  <c r="P9142" i="3" s="1"/>
  <c r="O9143" i="3"/>
  <c r="P9143" i="3" s="1"/>
  <c r="O9144" i="3"/>
  <c r="P9144" i="3" s="1"/>
  <c r="O9145" i="3"/>
  <c r="P9145" i="3" s="1"/>
  <c r="O9146" i="3"/>
  <c r="P9146" i="3" s="1"/>
  <c r="O9147" i="3"/>
  <c r="P9147" i="3" s="1"/>
  <c r="O9148" i="3"/>
  <c r="P9148" i="3" s="1"/>
  <c r="O9149" i="3"/>
  <c r="P9149" i="3" s="1"/>
  <c r="O9150" i="3"/>
  <c r="P9150" i="3" s="1"/>
  <c r="O9151" i="3"/>
  <c r="P9151" i="3" s="1"/>
  <c r="O9152" i="3"/>
  <c r="P9152" i="3" s="1"/>
  <c r="O9153" i="3"/>
  <c r="P9153" i="3" s="1"/>
  <c r="O9154" i="3"/>
  <c r="P9154" i="3" s="1"/>
  <c r="O9155" i="3"/>
  <c r="P9155" i="3" s="1"/>
  <c r="O9156" i="3"/>
  <c r="P9156" i="3" s="1"/>
  <c r="O9157" i="3"/>
  <c r="P9157" i="3" s="1"/>
  <c r="O9158" i="3"/>
  <c r="P9158" i="3" s="1"/>
  <c r="O9159" i="3"/>
  <c r="P9159" i="3" s="1"/>
  <c r="O9160" i="3"/>
  <c r="P9160" i="3" s="1"/>
  <c r="O9161" i="3"/>
  <c r="P9161" i="3" s="1"/>
  <c r="O9162" i="3"/>
  <c r="P9162" i="3" s="1"/>
  <c r="O9163" i="3"/>
  <c r="P9163" i="3" s="1"/>
  <c r="O9164" i="3"/>
  <c r="P9164" i="3" s="1"/>
  <c r="O9165" i="3"/>
  <c r="P9165" i="3" s="1"/>
  <c r="O9166" i="3"/>
  <c r="P9166" i="3" s="1"/>
  <c r="O9167" i="3"/>
  <c r="P9167" i="3" s="1"/>
  <c r="O9168" i="3"/>
  <c r="P9168" i="3" s="1"/>
  <c r="O9169" i="3"/>
  <c r="P9169" i="3" s="1"/>
  <c r="O9170" i="3"/>
  <c r="P9170" i="3" s="1"/>
  <c r="O9171" i="3"/>
  <c r="P9171" i="3" s="1"/>
  <c r="O9172" i="3"/>
  <c r="P9172" i="3" s="1"/>
  <c r="O9173" i="3"/>
  <c r="P9173" i="3" s="1"/>
  <c r="O9174" i="3"/>
  <c r="P9174" i="3" s="1"/>
  <c r="O9175" i="3"/>
  <c r="P9175" i="3" s="1"/>
  <c r="O9176" i="3"/>
  <c r="P9176" i="3" s="1"/>
  <c r="O9177" i="3"/>
  <c r="P9177" i="3" s="1"/>
  <c r="O9178" i="3"/>
  <c r="P9178" i="3" s="1"/>
  <c r="O9179" i="3"/>
  <c r="P9179" i="3" s="1"/>
  <c r="O9180" i="3"/>
  <c r="P9180" i="3" s="1"/>
  <c r="O9181" i="3"/>
  <c r="P9181" i="3" s="1"/>
  <c r="O9182" i="3"/>
  <c r="P9182" i="3" s="1"/>
  <c r="O9183" i="3"/>
  <c r="P9183" i="3" s="1"/>
  <c r="O9184" i="3"/>
  <c r="P9184" i="3" s="1"/>
  <c r="O9185" i="3"/>
  <c r="P9185" i="3" s="1"/>
  <c r="O9186" i="3"/>
  <c r="P9186" i="3" s="1"/>
  <c r="O9187" i="3"/>
  <c r="P9187" i="3" s="1"/>
  <c r="O9188" i="3"/>
  <c r="P9188" i="3" s="1"/>
  <c r="O9189" i="3"/>
  <c r="P9189" i="3" s="1"/>
  <c r="O9190" i="3"/>
  <c r="P9190" i="3" s="1"/>
  <c r="O9191" i="3"/>
  <c r="P9191" i="3" s="1"/>
  <c r="O9192" i="3"/>
  <c r="P9192" i="3" s="1"/>
  <c r="O9193" i="3"/>
  <c r="P9193" i="3" s="1"/>
  <c r="O9194" i="3"/>
  <c r="P9194" i="3" s="1"/>
  <c r="O9195" i="3"/>
  <c r="P9195" i="3" s="1"/>
  <c r="O9196" i="3"/>
  <c r="P9196" i="3" s="1"/>
  <c r="O9197" i="3"/>
  <c r="P9197" i="3" s="1"/>
  <c r="O9198" i="3"/>
  <c r="P9198" i="3" s="1"/>
  <c r="O9199" i="3"/>
  <c r="P9199" i="3" s="1"/>
  <c r="O9200" i="3"/>
  <c r="P9200" i="3" s="1"/>
  <c r="O9201" i="3"/>
  <c r="P9201" i="3" s="1"/>
  <c r="O9202" i="3"/>
  <c r="P9202" i="3" s="1"/>
  <c r="O9203" i="3"/>
  <c r="P9203" i="3" s="1"/>
  <c r="O9204" i="3"/>
  <c r="P9204" i="3" s="1"/>
  <c r="O9205" i="3"/>
  <c r="P9205" i="3" s="1"/>
  <c r="O9206" i="3"/>
  <c r="P9206" i="3" s="1"/>
  <c r="O9207" i="3"/>
  <c r="P9207" i="3" s="1"/>
  <c r="O9208" i="3"/>
  <c r="P9208" i="3" s="1"/>
  <c r="O9209" i="3"/>
  <c r="P9209" i="3" s="1"/>
  <c r="O9210" i="3"/>
  <c r="P9210" i="3" s="1"/>
  <c r="O9211" i="3"/>
  <c r="P9211" i="3" s="1"/>
  <c r="O9212" i="3"/>
  <c r="P9212" i="3" s="1"/>
  <c r="O9213" i="3"/>
  <c r="P9213" i="3" s="1"/>
  <c r="O9214" i="3"/>
  <c r="P9214" i="3" s="1"/>
  <c r="O9215" i="3"/>
  <c r="P9215" i="3" s="1"/>
  <c r="O9216" i="3"/>
  <c r="P9216" i="3" s="1"/>
  <c r="O9217" i="3"/>
  <c r="P9217" i="3" s="1"/>
  <c r="O9218" i="3"/>
  <c r="P9218" i="3" s="1"/>
  <c r="O9219" i="3"/>
  <c r="P9219" i="3" s="1"/>
  <c r="O9220" i="3"/>
  <c r="P9220" i="3" s="1"/>
  <c r="O9221" i="3"/>
  <c r="P9221" i="3" s="1"/>
  <c r="O9222" i="3"/>
  <c r="P9222" i="3" s="1"/>
  <c r="O9223" i="3"/>
  <c r="P9223" i="3" s="1"/>
  <c r="O9224" i="3"/>
  <c r="P9224" i="3" s="1"/>
  <c r="O9225" i="3"/>
  <c r="P9225" i="3" s="1"/>
  <c r="O9226" i="3"/>
  <c r="P9226" i="3" s="1"/>
  <c r="O9227" i="3"/>
  <c r="P9227" i="3" s="1"/>
  <c r="O9228" i="3"/>
  <c r="P9228" i="3" s="1"/>
  <c r="O9229" i="3"/>
  <c r="P9229" i="3" s="1"/>
  <c r="O9230" i="3"/>
  <c r="P9230" i="3" s="1"/>
  <c r="O9231" i="3"/>
  <c r="P9231" i="3" s="1"/>
  <c r="O9232" i="3"/>
  <c r="P9232" i="3" s="1"/>
  <c r="O9233" i="3"/>
  <c r="P9233" i="3" s="1"/>
  <c r="O9234" i="3"/>
  <c r="P9234" i="3" s="1"/>
  <c r="O9235" i="3"/>
  <c r="P9235" i="3" s="1"/>
  <c r="O9236" i="3"/>
  <c r="P9236" i="3" s="1"/>
  <c r="O9237" i="3"/>
  <c r="P9237" i="3" s="1"/>
  <c r="O9238" i="3"/>
  <c r="P9238" i="3" s="1"/>
  <c r="O9239" i="3"/>
  <c r="P9239" i="3" s="1"/>
  <c r="O9240" i="3"/>
  <c r="P9240" i="3" s="1"/>
  <c r="O9241" i="3"/>
  <c r="P9241" i="3" s="1"/>
  <c r="O9242" i="3"/>
  <c r="P9242" i="3" s="1"/>
  <c r="O9243" i="3"/>
  <c r="P9243" i="3" s="1"/>
  <c r="O9244" i="3"/>
  <c r="P9244" i="3" s="1"/>
  <c r="O9245" i="3"/>
  <c r="P9245" i="3" s="1"/>
  <c r="O9246" i="3"/>
  <c r="P9246" i="3" s="1"/>
  <c r="O9247" i="3"/>
  <c r="P9247" i="3" s="1"/>
  <c r="O9248" i="3"/>
  <c r="P9248" i="3" s="1"/>
  <c r="O9249" i="3"/>
  <c r="P9249" i="3" s="1"/>
  <c r="O9250" i="3"/>
  <c r="P9250" i="3" s="1"/>
  <c r="O9251" i="3"/>
  <c r="P9251" i="3" s="1"/>
  <c r="O9252" i="3"/>
  <c r="P9252" i="3" s="1"/>
  <c r="O9253" i="3"/>
  <c r="P9253" i="3" s="1"/>
  <c r="O9254" i="3"/>
  <c r="P9254" i="3" s="1"/>
  <c r="O9255" i="3"/>
  <c r="P9255" i="3" s="1"/>
  <c r="O9256" i="3"/>
  <c r="P9256" i="3" s="1"/>
  <c r="O9257" i="3"/>
  <c r="P9257" i="3" s="1"/>
  <c r="O9258" i="3"/>
  <c r="P9258" i="3" s="1"/>
  <c r="O9259" i="3"/>
  <c r="P9259" i="3" s="1"/>
  <c r="O9260" i="3"/>
  <c r="P9260" i="3" s="1"/>
  <c r="O9261" i="3"/>
  <c r="P9261" i="3" s="1"/>
  <c r="O9262" i="3"/>
  <c r="P9262" i="3" s="1"/>
  <c r="O9263" i="3"/>
  <c r="P9263" i="3" s="1"/>
  <c r="O9264" i="3"/>
  <c r="P9264" i="3" s="1"/>
  <c r="O9265" i="3"/>
  <c r="P9265" i="3" s="1"/>
  <c r="O9266" i="3"/>
  <c r="P9266" i="3" s="1"/>
  <c r="O9267" i="3"/>
  <c r="P9267" i="3" s="1"/>
  <c r="O9268" i="3"/>
  <c r="P9268" i="3" s="1"/>
  <c r="O9269" i="3"/>
  <c r="P9269" i="3" s="1"/>
  <c r="O9270" i="3"/>
  <c r="P9270" i="3" s="1"/>
  <c r="O9271" i="3"/>
  <c r="P9271" i="3" s="1"/>
  <c r="O9272" i="3"/>
  <c r="P9272" i="3" s="1"/>
  <c r="O9273" i="3"/>
  <c r="P9273" i="3" s="1"/>
  <c r="O9274" i="3"/>
  <c r="P9274" i="3" s="1"/>
  <c r="O9275" i="3"/>
  <c r="P9275" i="3" s="1"/>
  <c r="O9276" i="3"/>
  <c r="P9276" i="3" s="1"/>
  <c r="O9277" i="3"/>
  <c r="P9277" i="3" s="1"/>
  <c r="O9278" i="3"/>
  <c r="P9278" i="3" s="1"/>
  <c r="O9279" i="3"/>
  <c r="P9279" i="3" s="1"/>
  <c r="O9280" i="3"/>
  <c r="P9280" i="3" s="1"/>
  <c r="O9281" i="3"/>
  <c r="P9281" i="3" s="1"/>
  <c r="O9282" i="3"/>
  <c r="P9282" i="3" s="1"/>
  <c r="O9283" i="3"/>
  <c r="P9283" i="3" s="1"/>
  <c r="O9284" i="3"/>
  <c r="P9284" i="3" s="1"/>
  <c r="O9285" i="3"/>
  <c r="P9285" i="3" s="1"/>
  <c r="O9286" i="3"/>
  <c r="P9286" i="3" s="1"/>
  <c r="O9287" i="3"/>
  <c r="P9287" i="3" s="1"/>
  <c r="O9288" i="3"/>
  <c r="P9288" i="3" s="1"/>
  <c r="O9289" i="3"/>
  <c r="P9289" i="3" s="1"/>
  <c r="O9290" i="3"/>
  <c r="P9290" i="3" s="1"/>
  <c r="O9291" i="3"/>
  <c r="P9291" i="3" s="1"/>
  <c r="O9292" i="3"/>
  <c r="P9292" i="3" s="1"/>
  <c r="O9293" i="3"/>
  <c r="P9293" i="3" s="1"/>
  <c r="O9294" i="3"/>
  <c r="P9294" i="3" s="1"/>
  <c r="O9295" i="3"/>
  <c r="P9295" i="3" s="1"/>
  <c r="O9296" i="3"/>
  <c r="P9296" i="3" s="1"/>
  <c r="O9297" i="3"/>
  <c r="P9297" i="3" s="1"/>
  <c r="O9298" i="3"/>
  <c r="P9298" i="3" s="1"/>
  <c r="O9299" i="3"/>
  <c r="P9299" i="3" s="1"/>
  <c r="O9300" i="3"/>
  <c r="P9300" i="3" s="1"/>
  <c r="O9301" i="3"/>
  <c r="P9301" i="3" s="1"/>
  <c r="O9302" i="3"/>
  <c r="P9302" i="3" s="1"/>
  <c r="O9303" i="3"/>
  <c r="P9303" i="3" s="1"/>
  <c r="O9304" i="3"/>
  <c r="P9304" i="3" s="1"/>
  <c r="O9305" i="3"/>
  <c r="P9305" i="3" s="1"/>
  <c r="O9306" i="3"/>
  <c r="P9306" i="3" s="1"/>
  <c r="O9307" i="3"/>
  <c r="P9307" i="3" s="1"/>
  <c r="O9308" i="3"/>
  <c r="P9308" i="3" s="1"/>
  <c r="O9309" i="3"/>
  <c r="P9309" i="3" s="1"/>
  <c r="O9310" i="3"/>
  <c r="P9310" i="3" s="1"/>
  <c r="O9311" i="3"/>
  <c r="P9311" i="3" s="1"/>
  <c r="O9312" i="3"/>
  <c r="P9312" i="3" s="1"/>
  <c r="O9313" i="3"/>
  <c r="P9313" i="3" s="1"/>
  <c r="O9314" i="3"/>
  <c r="P9314" i="3" s="1"/>
  <c r="O9315" i="3"/>
  <c r="P9315" i="3" s="1"/>
  <c r="O9316" i="3"/>
  <c r="P9316" i="3" s="1"/>
  <c r="O9317" i="3"/>
  <c r="P9317" i="3" s="1"/>
  <c r="O9318" i="3"/>
  <c r="P9318" i="3" s="1"/>
  <c r="O9319" i="3"/>
  <c r="P9319" i="3" s="1"/>
  <c r="O9320" i="3"/>
  <c r="P9320" i="3" s="1"/>
  <c r="O9321" i="3"/>
  <c r="P9321" i="3" s="1"/>
  <c r="O9322" i="3"/>
  <c r="P9322" i="3" s="1"/>
  <c r="O9323" i="3"/>
  <c r="P9323" i="3" s="1"/>
  <c r="O9324" i="3"/>
  <c r="P9324" i="3" s="1"/>
  <c r="O9325" i="3"/>
  <c r="P9325" i="3" s="1"/>
  <c r="O9326" i="3"/>
  <c r="P9326" i="3" s="1"/>
  <c r="O9327" i="3"/>
  <c r="P9327" i="3" s="1"/>
  <c r="O9328" i="3"/>
  <c r="P9328" i="3" s="1"/>
  <c r="O9329" i="3"/>
  <c r="P9329" i="3" s="1"/>
  <c r="O9330" i="3"/>
  <c r="P9330" i="3" s="1"/>
  <c r="O9331" i="3"/>
  <c r="P9331" i="3" s="1"/>
  <c r="O9332" i="3"/>
  <c r="P9332" i="3" s="1"/>
  <c r="O9333" i="3"/>
  <c r="P9333" i="3" s="1"/>
  <c r="O9334" i="3"/>
  <c r="P9334" i="3" s="1"/>
  <c r="O9335" i="3"/>
  <c r="P9335" i="3" s="1"/>
  <c r="O9336" i="3"/>
  <c r="P9336" i="3" s="1"/>
  <c r="O9337" i="3"/>
  <c r="P9337" i="3" s="1"/>
  <c r="O9338" i="3"/>
  <c r="P9338" i="3" s="1"/>
  <c r="O9339" i="3"/>
  <c r="P9339" i="3" s="1"/>
  <c r="O9340" i="3"/>
  <c r="P9340" i="3" s="1"/>
  <c r="O9341" i="3"/>
  <c r="P9341" i="3" s="1"/>
  <c r="O9342" i="3"/>
  <c r="P9342" i="3" s="1"/>
  <c r="O9343" i="3"/>
  <c r="P9343" i="3" s="1"/>
  <c r="O9344" i="3"/>
  <c r="P9344" i="3" s="1"/>
  <c r="O9345" i="3"/>
  <c r="P9345" i="3" s="1"/>
  <c r="O9346" i="3"/>
  <c r="P9346" i="3" s="1"/>
  <c r="O9347" i="3"/>
  <c r="P9347" i="3" s="1"/>
  <c r="O9348" i="3"/>
  <c r="P9348" i="3" s="1"/>
  <c r="O9349" i="3"/>
  <c r="P9349" i="3" s="1"/>
  <c r="O9350" i="3"/>
  <c r="P9350" i="3" s="1"/>
  <c r="O9351" i="3"/>
  <c r="P9351" i="3" s="1"/>
  <c r="O9352" i="3"/>
  <c r="P9352" i="3" s="1"/>
  <c r="O9353" i="3"/>
  <c r="P9353" i="3" s="1"/>
  <c r="O9354" i="3"/>
  <c r="P9354" i="3" s="1"/>
  <c r="O9355" i="3"/>
  <c r="P9355" i="3" s="1"/>
  <c r="O9356" i="3"/>
  <c r="P9356" i="3" s="1"/>
  <c r="O9357" i="3"/>
  <c r="P9357" i="3" s="1"/>
  <c r="O9358" i="3"/>
  <c r="P9358" i="3" s="1"/>
  <c r="O9359" i="3"/>
  <c r="P9359" i="3" s="1"/>
  <c r="O9360" i="3"/>
  <c r="P9360" i="3" s="1"/>
  <c r="O9361" i="3"/>
  <c r="P9361" i="3" s="1"/>
  <c r="O9362" i="3"/>
  <c r="P9362" i="3" s="1"/>
  <c r="O9363" i="3"/>
  <c r="P9363" i="3" s="1"/>
  <c r="O9364" i="3"/>
  <c r="P9364" i="3" s="1"/>
  <c r="O9365" i="3"/>
  <c r="P9365" i="3" s="1"/>
  <c r="O9366" i="3"/>
  <c r="P9366" i="3" s="1"/>
  <c r="O9367" i="3"/>
  <c r="P9367" i="3" s="1"/>
  <c r="O9368" i="3"/>
  <c r="P9368" i="3" s="1"/>
  <c r="O9369" i="3"/>
  <c r="P9369" i="3" s="1"/>
  <c r="O9370" i="3"/>
  <c r="P9370" i="3" s="1"/>
  <c r="O9371" i="3"/>
  <c r="P9371" i="3" s="1"/>
  <c r="O9372" i="3"/>
  <c r="P9372" i="3" s="1"/>
  <c r="O9373" i="3"/>
  <c r="P9373" i="3" s="1"/>
  <c r="O9374" i="3"/>
  <c r="P9374" i="3" s="1"/>
  <c r="O9375" i="3"/>
  <c r="P9375" i="3" s="1"/>
  <c r="O9376" i="3"/>
  <c r="P9376" i="3" s="1"/>
  <c r="O9377" i="3"/>
  <c r="P9377" i="3" s="1"/>
  <c r="O9378" i="3"/>
  <c r="P9378" i="3" s="1"/>
  <c r="O9379" i="3"/>
  <c r="P9379" i="3" s="1"/>
  <c r="O9380" i="3"/>
  <c r="P9380" i="3" s="1"/>
  <c r="O9381" i="3"/>
  <c r="P9381" i="3" s="1"/>
  <c r="O9382" i="3"/>
  <c r="P9382" i="3" s="1"/>
  <c r="O9383" i="3"/>
  <c r="P9383" i="3" s="1"/>
  <c r="O9384" i="3"/>
  <c r="P9384" i="3" s="1"/>
  <c r="O9385" i="3"/>
  <c r="P9385" i="3" s="1"/>
  <c r="O9386" i="3"/>
  <c r="P9386" i="3" s="1"/>
  <c r="O9387" i="3"/>
  <c r="P9387" i="3" s="1"/>
  <c r="O9388" i="3"/>
  <c r="P9388" i="3" s="1"/>
  <c r="O9389" i="3"/>
  <c r="P9389" i="3" s="1"/>
  <c r="O9390" i="3"/>
  <c r="P9390" i="3" s="1"/>
  <c r="O9391" i="3"/>
  <c r="P9391" i="3" s="1"/>
  <c r="O9392" i="3"/>
  <c r="P9392" i="3" s="1"/>
  <c r="O9393" i="3"/>
  <c r="P9393" i="3" s="1"/>
  <c r="O9394" i="3"/>
  <c r="P9394" i="3" s="1"/>
  <c r="O9395" i="3"/>
  <c r="P9395" i="3" s="1"/>
  <c r="O9396" i="3"/>
  <c r="P9396" i="3" s="1"/>
  <c r="O9397" i="3"/>
  <c r="P9397" i="3" s="1"/>
  <c r="O9398" i="3"/>
  <c r="P9398" i="3" s="1"/>
  <c r="O9399" i="3"/>
  <c r="P9399" i="3" s="1"/>
  <c r="O9400" i="3"/>
  <c r="P9400" i="3" s="1"/>
  <c r="O9401" i="3"/>
  <c r="P9401" i="3" s="1"/>
  <c r="O9402" i="3"/>
  <c r="P9402" i="3" s="1"/>
  <c r="O9403" i="3"/>
  <c r="P9403" i="3" s="1"/>
  <c r="O9404" i="3"/>
  <c r="P9404" i="3" s="1"/>
  <c r="O9405" i="3"/>
  <c r="P9405" i="3" s="1"/>
  <c r="O9406" i="3"/>
  <c r="P9406" i="3" s="1"/>
  <c r="O9407" i="3"/>
  <c r="P9407" i="3" s="1"/>
  <c r="O9408" i="3"/>
  <c r="P9408" i="3" s="1"/>
  <c r="O9409" i="3"/>
  <c r="P9409" i="3" s="1"/>
  <c r="O9410" i="3"/>
  <c r="P9410" i="3" s="1"/>
  <c r="O9411" i="3"/>
  <c r="P9411" i="3" s="1"/>
  <c r="O9412" i="3"/>
  <c r="P9412" i="3" s="1"/>
  <c r="O9413" i="3"/>
  <c r="P9413" i="3" s="1"/>
  <c r="O9414" i="3"/>
  <c r="P9414" i="3" s="1"/>
  <c r="O9415" i="3"/>
  <c r="P9415" i="3" s="1"/>
  <c r="O9416" i="3"/>
  <c r="P9416" i="3" s="1"/>
  <c r="O9417" i="3"/>
  <c r="P9417" i="3" s="1"/>
  <c r="O9418" i="3"/>
  <c r="P9418" i="3" s="1"/>
  <c r="O9419" i="3"/>
  <c r="P9419" i="3" s="1"/>
  <c r="O9420" i="3"/>
  <c r="P9420" i="3" s="1"/>
  <c r="O9421" i="3"/>
  <c r="P9421" i="3" s="1"/>
  <c r="O9422" i="3"/>
  <c r="P9422" i="3" s="1"/>
  <c r="O9423" i="3"/>
  <c r="P9423" i="3" s="1"/>
  <c r="O9424" i="3"/>
  <c r="P9424" i="3" s="1"/>
  <c r="O9425" i="3"/>
  <c r="P9425" i="3" s="1"/>
  <c r="O9426" i="3"/>
  <c r="P9426" i="3" s="1"/>
  <c r="O9427" i="3"/>
  <c r="P9427" i="3" s="1"/>
  <c r="O9428" i="3"/>
  <c r="P9428" i="3" s="1"/>
  <c r="O9429" i="3"/>
  <c r="P9429" i="3" s="1"/>
  <c r="O9430" i="3"/>
  <c r="P9430" i="3" s="1"/>
  <c r="O9431" i="3"/>
  <c r="P9431" i="3" s="1"/>
  <c r="O9432" i="3"/>
  <c r="P9432" i="3" s="1"/>
  <c r="O9433" i="3"/>
  <c r="P9433" i="3" s="1"/>
  <c r="O9434" i="3"/>
  <c r="P9434" i="3" s="1"/>
  <c r="O9435" i="3"/>
  <c r="P9435" i="3" s="1"/>
  <c r="O9436" i="3"/>
  <c r="P9436" i="3" s="1"/>
  <c r="O9437" i="3"/>
  <c r="P9437" i="3" s="1"/>
  <c r="O9438" i="3"/>
  <c r="P9438" i="3" s="1"/>
  <c r="O9439" i="3"/>
  <c r="P9439" i="3" s="1"/>
  <c r="O9440" i="3"/>
  <c r="P9440" i="3" s="1"/>
  <c r="O9441" i="3"/>
  <c r="P9441" i="3" s="1"/>
  <c r="O9442" i="3"/>
  <c r="P9442" i="3" s="1"/>
  <c r="O9443" i="3"/>
  <c r="P9443" i="3" s="1"/>
  <c r="O9444" i="3"/>
  <c r="P9444" i="3" s="1"/>
  <c r="O9445" i="3"/>
  <c r="P9445" i="3" s="1"/>
  <c r="O9446" i="3"/>
  <c r="P9446" i="3" s="1"/>
  <c r="O9447" i="3"/>
  <c r="P9447" i="3" s="1"/>
  <c r="O9448" i="3"/>
  <c r="P9448" i="3" s="1"/>
  <c r="O9449" i="3"/>
  <c r="P9449" i="3" s="1"/>
  <c r="O9450" i="3"/>
  <c r="P9450" i="3" s="1"/>
  <c r="O9451" i="3"/>
  <c r="P9451" i="3" s="1"/>
  <c r="O9452" i="3"/>
  <c r="P9452" i="3" s="1"/>
  <c r="O9453" i="3"/>
  <c r="P9453" i="3" s="1"/>
  <c r="O9454" i="3"/>
  <c r="P9454" i="3" s="1"/>
  <c r="O9455" i="3"/>
  <c r="P9455" i="3" s="1"/>
  <c r="O9456" i="3"/>
  <c r="P9456" i="3" s="1"/>
  <c r="O9457" i="3"/>
  <c r="P9457" i="3" s="1"/>
  <c r="O9458" i="3"/>
  <c r="P9458" i="3" s="1"/>
  <c r="O9459" i="3"/>
  <c r="P9459" i="3" s="1"/>
  <c r="O9460" i="3"/>
  <c r="P9460" i="3" s="1"/>
  <c r="O9461" i="3"/>
  <c r="P9461" i="3" s="1"/>
  <c r="O9462" i="3"/>
  <c r="P9462" i="3" s="1"/>
  <c r="O9463" i="3"/>
  <c r="P9463" i="3" s="1"/>
  <c r="O9464" i="3"/>
  <c r="P9464" i="3" s="1"/>
  <c r="O9465" i="3"/>
  <c r="P9465" i="3" s="1"/>
  <c r="O9466" i="3"/>
  <c r="P9466" i="3" s="1"/>
  <c r="O9467" i="3"/>
  <c r="P9467" i="3" s="1"/>
  <c r="O9468" i="3"/>
  <c r="P9468" i="3" s="1"/>
  <c r="O9469" i="3"/>
  <c r="P9469" i="3" s="1"/>
  <c r="O9470" i="3"/>
  <c r="P9470" i="3" s="1"/>
  <c r="O9471" i="3"/>
  <c r="P9471" i="3" s="1"/>
  <c r="O9472" i="3"/>
  <c r="P9472" i="3" s="1"/>
  <c r="O9473" i="3"/>
  <c r="P9473" i="3" s="1"/>
  <c r="O9474" i="3"/>
  <c r="P9474" i="3" s="1"/>
  <c r="O9475" i="3"/>
  <c r="P9475" i="3" s="1"/>
  <c r="O9476" i="3"/>
  <c r="P9476" i="3" s="1"/>
  <c r="O9477" i="3"/>
  <c r="P9477" i="3" s="1"/>
  <c r="O9478" i="3"/>
  <c r="P9478" i="3" s="1"/>
  <c r="O9479" i="3"/>
  <c r="P9479" i="3" s="1"/>
  <c r="O9480" i="3"/>
  <c r="P9480" i="3" s="1"/>
  <c r="O9481" i="3"/>
  <c r="P9481" i="3" s="1"/>
  <c r="O9482" i="3"/>
  <c r="P9482" i="3" s="1"/>
  <c r="O9483" i="3"/>
  <c r="P9483" i="3" s="1"/>
  <c r="O9484" i="3"/>
  <c r="P9484" i="3" s="1"/>
  <c r="O9485" i="3"/>
  <c r="P9485" i="3" s="1"/>
  <c r="O9486" i="3"/>
  <c r="P9486" i="3" s="1"/>
  <c r="O9487" i="3"/>
  <c r="P9487" i="3" s="1"/>
  <c r="O9488" i="3"/>
  <c r="P9488" i="3" s="1"/>
  <c r="O9489" i="3"/>
  <c r="P9489" i="3" s="1"/>
  <c r="O9490" i="3"/>
  <c r="P9490" i="3" s="1"/>
  <c r="O9491" i="3"/>
  <c r="P9491" i="3" s="1"/>
  <c r="O9492" i="3"/>
  <c r="P9492" i="3" s="1"/>
  <c r="O9493" i="3"/>
  <c r="P9493" i="3" s="1"/>
  <c r="O9494" i="3"/>
  <c r="P9494" i="3" s="1"/>
  <c r="O9495" i="3"/>
  <c r="P9495" i="3" s="1"/>
  <c r="O9496" i="3"/>
  <c r="P9496" i="3" s="1"/>
  <c r="O9497" i="3"/>
  <c r="P9497" i="3" s="1"/>
  <c r="O9498" i="3"/>
  <c r="P9498" i="3" s="1"/>
  <c r="O9499" i="3"/>
  <c r="P9499" i="3" s="1"/>
  <c r="O9500" i="3"/>
  <c r="P9500" i="3" s="1"/>
  <c r="O9501" i="3"/>
  <c r="P9501" i="3" s="1"/>
  <c r="O9502" i="3"/>
  <c r="P9502" i="3" s="1"/>
  <c r="O9503" i="3"/>
  <c r="P9503" i="3" s="1"/>
  <c r="O9504" i="3"/>
  <c r="P9504" i="3" s="1"/>
  <c r="O9505" i="3"/>
  <c r="P9505" i="3" s="1"/>
  <c r="O9506" i="3"/>
  <c r="P9506" i="3" s="1"/>
  <c r="O9507" i="3"/>
  <c r="P9507" i="3" s="1"/>
  <c r="O9508" i="3"/>
  <c r="P9508" i="3" s="1"/>
  <c r="O9509" i="3"/>
  <c r="P9509" i="3" s="1"/>
  <c r="O9510" i="3"/>
  <c r="P9510" i="3" s="1"/>
  <c r="O9511" i="3"/>
  <c r="P9511" i="3" s="1"/>
  <c r="O9512" i="3"/>
  <c r="P9512" i="3" s="1"/>
  <c r="O9513" i="3"/>
  <c r="P9513" i="3" s="1"/>
  <c r="O9514" i="3"/>
  <c r="P9514" i="3" s="1"/>
  <c r="O9515" i="3"/>
  <c r="P9515" i="3" s="1"/>
  <c r="O9516" i="3"/>
  <c r="P9516" i="3" s="1"/>
  <c r="O9517" i="3"/>
  <c r="P9517" i="3" s="1"/>
  <c r="O9518" i="3"/>
  <c r="P9518" i="3" s="1"/>
  <c r="O9519" i="3"/>
  <c r="P9519" i="3" s="1"/>
  <c r="O9520" i="3"/>
  <c r="P9520" i="3" s="1"/>
  <c r="O9521" i="3"/>
  <c r="P9521" i="3" s="1"/>
  <c r="O9522" i="3"/>
  <c r="P9522" i="3" s="1"/>
  <c r="O9523" i="3"/>
  <c r="P9523" i="3" s="1"/>
  <c r="O9524" i="3"/>
  <c r="P9524" i="3" s="1"/>
  <c r="O9525" i="3"/>
  <c r="P9525" i="3" s="1"/>
  <c r="O9526" i="3"/>
  <c r="P9526" i="3" s="1"/>
  <c r="O9527" i="3"/>
  <c r="P9527" i="3" s="1"/>
  <c r="O9528" i="3"/>
  <c r="P9528" i="3" s="1"/>
  <c r="O9529" i="3"/>
  <c r="P9529" i="3" s="1"/>
  <c r="O9530" i="3"/>
  <c r="P9530" i="3" s="1"/>
  <c r="O9531" i="3"/>
  <c r="P9531" i="3" s="1"/>
  <c r="O9532" i="3"/>
  <c r="P9532" i="3" s="1"/>
  <c r="O9533" i="3"/>
  <c r="P9533" i="3" s="1"/>
  <c r="O9534" i="3"/>
  <c r="P9534" i="3" s="1"/>
  <c r="O9535" i="3"/>
  <c r="P9535" i="3" s="1"/>
  <c r="O9536" i="3"/>
  <c r="P9536" i="3" s="1"/>
  <c r="O9537" i="3"/>
  <c r="P9537" i="3" s="1"/>
  <c r="O9538" i="3"/>
  <c r="P9538" i="3" s="1"/>
  <c r="O9539" i="3"/>
  <c r="P9539" i="3" s="1"/>
  <c r="O9540" i="3"/>
  <c r="P9540" i="3" s="1"/>
  <c r="O9541" i="3"/>
  <c r="P9541" i="3" s="1"/>
  <c r="O9542" i="3"/>
  <c r="P9542" i="3" s="1"/>
  <c r="O9543" i="3"/>
  <c r="P9543" i="3" s="1"/>
  <c r="O9544" i="3"/>
  <c r="P9544" i="3" s="1"/>
  <c r="O9545" i="3"/>
  <c r="P9545" i="3" s="1"/>
  <c r="O9546" i="3"/>
  <c r="P9546" i="3" s="1"/>
  <c r="O9547" i="3"/>
  <c r="P9547" i="3" s="1"/>
  <c r="O9548" i="3"/>
  <c r="P9548" i="3" s="1"/>
  <c r="O9549" i="3"/>
  <c r="P9549" i="3" s="1"/>
  <c r="O9550" i="3"/>
  <c r="P9550" i="3" s="1"/>
  <c r="O9551" i="3"/>
  <c r="P9551" i="3" s="1"/>
  <c r="O9552" i="3"/>
  <c r="P9552" i="3" s="1"/>
  <c r="O9553" i="3"/>
  <c r="P9553" i="3" s="1"/>
  <c r="O9554" i="3"/>
  <c r="P9554" i="3" s="1"/>
  <c r="O9555" i="3"/>
  <c r="P9555" i="3" s="1"/>
  <c r="O9556" i="3"/>
  <c r="P9556" i="3" s="1"/>
  <c r="O9557" i="3"/>
  <c r="P9557" i="3" s="1"/>
  <c r="O9558" i="3"/>
  <c r="P9558" i="3" s="1"/>
  <c r="O9559" i="3"/>
  <c r="P9559" i="3" s="1"/>
  <c r="O9560" i="3"/>
  <c r="P9560" i="3" s="1"/>
  <c r="O9561" i="3"/>
  <c r="P9561" i="3" s="1"/>
  <c r="O9562" i="3"/>
  <c r="P9562" i="3" s="1"/>
  <c r="O9563" i="3"/>
  <c r="P9563" i="3" s="1"/>
  <c r="O9564" i="3"/>
  <c r="P9564" i="3" s="1"/>
  <c r="O9565" i="3"/>
  <c r="P9565" i="3" s="1"/>
  <c r="O9566" i="3"/>
  <c r="P9566" i="3" s="1"/>
  <c r="O9567" i="3"/>
  <c r="P9567" i="3" s="1"/>
  <c r="O9568" i="3"/>
  <c r="P9568" i="3" s="1"/>
  <c r="O9569" i="3"/>
  <c r="P9569" i="3" s="1"/>
  <c r="O9570" i="3"/>
  <c r="P9570" i="3" s="1"/>
  <c r="O9571" i="3"/>
  <c r="P9571" i="3" s="1"/>
  <c r="O9572" i="3"/>
  <c r="P9572" i="3" s="1"/>
  <c r="O9573" i="3"/>
  <c r="P9573" i="3" s="1"/>
  <c r="O9574" i="3"/>
  <c r="P9574" i="3" s="1"/>
  <c r="O9575" i="3"/>
  <c r="P9575" i="3" s="1"/>
  <c r="O9576" i="3"/>
  <c r="P9576" i="3" s="1"/>
  <c r="O9577" i="3"/>
  <c r="P9577" i="3" s="1"/>
  <c r="O9578" i="3"/>
  <c r="P9578" i="3" s="1"/>
  <c r="O9579" i="3"/>
  <c r="P9579" i="3" s="1"/>
  <c r="O9580" i="3"/>
  <c r="P9580" i="3" s="1"/>
  <c r="O9581" i="3"/>
  <c r="P9581" i="3" s="1"/>
  <c r="O9582" i="3"/>
  <c r="P9582" i="3" s="1"/>
  <c r="O9583" i="3"/>
  <c r="P9583" i="3" s="1"/>
  <c r="O9584" i="3"/>
  <c r="P9584" i="3" s="1"/>
  <c r="O9585" i="3"/>
  <c r="P9585" i="3" s="1"/>
  <c r="O9586" i="3"/>
  <c r="P9586" i="3" s="1"/>
  <c r="O9587" i="3"/>
  <c r="P9587" i="3" s="1"/>
  <c r="O9588" i="3"/>
  <c r="P9588" i="3" s="1"/>
  <c r="O9589" i="3"/>
  <c r="P9589" i="3" s="1"/>
  <c r="O9590" i="3"/>
  <c r="P9590" i="3" s="1"/>
  <c r="O9591" i="3"/>
  <c r="P9591" i="3" s="1"/>
  <c r="O9592" i="3"/>
  <c r="P9592" i="3" s="1"/>
  <c r="O9593" i="3"/>
  <c r="P9593" i="3" s="1"/>
  <c r="O9594" i="3"/>
  <c r="P9594" i="3" s="1"/>
  <c r="O9595" i="3"/>
  <c r="P9595" i="3" s="1"/>
  <c r="O9596" i="3"/>
  <c r="P9596" i="3" s="1"/>
  <c r="O9597" i="3"/>
  <c r="P9597" i="3" s="1"/>
  <c r="O9598" i="3"/>
  <c r="P9598" i="3" s="1"/>
  <c r="O9599" i="3"/>
  <c r="P9599" i="3" s="1"/>
  <c r="O9600" i="3"/>
  <c r="P9600" i="3" s="1"/>
  <c r="O9601" i="3"/>
  <c r="P9601" i="3" s="1"/>
  <c r="O9602" i="3"/>
  <c r="P9602" i="3" s="1"/>
  <c r="O9603" i="3"/>
  <c r="P9603" i="3" s="1"/>
  <c r="O9604" i="3"/>
  <c r="P9604" i="3" s="1"/>
  <c r="O9605" i="3"/>
  <c r="P9605" i="3" s="1"/>
  <c r="O9606" i="3"/>
  <c r="P9606" i="3" s="1"/>
  <c r="O9607" i="3"/>
  <c r="P9607" i="3" s="1"/>
  <c r="O9608" i="3"/>
  <c r="P9608" i="3" s="1"/>
  <c r="O9609" i="3"/>
  <c r="P9609" i="3" s="1"/>
  <c r="O9610" i="3"/>
  <c r="P9610" i="3" s="1"/>
  <c r="O9611" i="3"/>
  <c r="P9611" i="3" s="1"/>
  <c r="O9612" i="3"/>
  <c r="P9612" i="3" s="1"/>
  <c r="O9613" i="3"/>
  <c r="P9613" i="3" s="1"/>
  <c r="O9614" i="3"/>
  <c r="P9614" i="3" s="1"/>
  <c r="O9615" i="3"/>
  <c r="P9615" i="3" s="1"/>
  <c r="O9616" i="3"/>
  <c r="P9616" i="3" s="1"/>
  <c r="O9617" i="3"/>
  <c r="P9617" i="3" s="1"/>
  <c r="O9618" i="3"/>
  <c r="P9618" i="3" s="1"/>
  <c r="O9619" i="3"/>
  <c r="P9619" i="3" s="1"/>
  <c r="O9620" i="3"/>
  <c r="P9620" i="3" s="1"/>
  <c r="O9621" i="3"/>
  <c r="P9621" i="3" s="1"/>
  <c r="O9622" i="3"/>
  <c r="P9622" i="3" s="1"/>
  <c r="O9623" i="3"/>
  <c r="P9623" i="3" s="1"/>
  <c r="O9624" i="3"/>
  <c r="P9624" i="3" s="1"/>
  <c r="O9625" i="3"/>
  <c r="P9625" i="3" s="1"/>
  <c r="O9626" i="3"/>
  <c r="P9626" i="3" s="1"/>
  <c r="O9627" i="3"/>
  <c r="P9627" i="3" s="1"/>
  <c r="O9628" i="3"/>
  <c r="P9628" i="3" s="1"/>
  <c r="O9629" i="3"/>
  <c r="P9629" i="3" s="1"/>
  <c r="O9630" i="3"/>
  <c r="P9630" i="3" s="1"/>
  <c r="O9631" i="3"/>
  <c r="P9631" i="3" s="1"/>
  <c r="O9632" i="3"/>
  <c r="P9632" i="3" s="1"/>
  <c r="O9633" i="3"/>
  <c r="P9633" i="3" s="1"/>
  <c r="O9634" i="3"/>
  <c r="P9634" i="3" s="1"/>
  <c r="O9635" i="3"/>
  <c r="P9635" i="3" s="1"/>
  <c r="O9636" i="3"/>
  <c r="P9636" i="3" s="1"/>
  <c r="O9637" i="3"/>
  <c r="P9637" i="3" s="1"/>
  <c r="O9638" i="3"/>
  <c r="P9638" i="3" s="1"/>
  <c r="O9639" i="3"/>
  <c r="P9639" i="3" s="1"/>
  <c r="O9640" i="3"/>
  <c r="P9640" i="3" s="1"/>
  <c r="O9641" i="3"/>
  <c r="P9641" i="3" s="1"/>
  <c r="O9642" i="3"/>
  <c r="P9642" i="3" s="1"/>
  <c r="O9643" i="3"/>
  <c r="P9643" i="3" s="1"/>
  <c r="O9644" i="3"/>
  <c r="P9644" i="3" s="1"/>
  <c r="O9645" i="3"/>
  <c r="P9645" i="3" s="1"/>
  <c r="O9646" i="3"/>
  <c r="P9646" i="3" s="1"/>
  <c r="O9647" i="3"/>
  <c r="P9647" i="3" s="1"/>
  <c r="O9648" i="3"/>
  <c r="P9648" i="3" s="1"/>
  <c r="O9649" i="3"/>
  <c r="P9649" i="3" s="1"/>
  <c r="O9650" i="3"/>
  <c r="P9650" i="3" s="1"/>
  <c r="O9651" i="3"/>
  <c r="P9651" i="3" s="1"/>
  <c r="O9652" i="3"/>
  <c r="P9652" i="3" s="1"/>
  <c r="O9653" i="3"/>
  <c r="P9653" i="3" s="1"/>
  <c r="O9654" i="3"/>
  <c r="P9654" i="3" s="1"/>
  <c r="O9655" i="3"/>
  <c r="P9655" i="3" s="1"/>
  <c r="O9656" i="3"/>
  <c r="P9656" i="3" s="1"/>
  <c r="O9657" i="3"/>
  <c r="P9657" i="3" s="1"/>
  <c r="O9658" i="3"/>
  <c r="P9658" i="3" s="1"/>
  <c r="O9659" i="3"/>
  <c r="P9659" i="3" s="1"/>
  <c r="O9660" i="3"/>
  <c r="P9660" i="3" s="1"/>
  <c r="O9661" i="3"/>
  <c r="P9661" i="3" s="1"/>
  <c r="O9662" i="3"/>
  <c r="P9662" i="3" s="1"/>
  <c r="O9663" i="3"/>
  <c r="P9663" i="3" s="1"/>
  <c r="O9664" i="3"/>
  <c r="P9664" i="3" s="1"/>
  <c r="O9665" i="3"/>
  <c r="P9665" i="3" s="1"/>
  <c r="O9666" i="3"/>
  <c r="P9666" i="3" s="1"/>
  <c r="O9667" i="3"/>
  <c r="P9667" i="3" s="1"/>
  <c r="O9668" i="3"/>
  <c r="P9668" i="3" s="1"/>
  <c r="O9669" i="3"/>
  <c r="P9669" i="3" s="1"/>
  <c r="O9670" i="3"/>
  <c r="P9670" i="3" s="1"/>
  <c r="O9671" i="3"/>
  <c r="P9671" i="3" s="1"/>
  <c r="O9672" i="3"/>
  <c r="P9672" i="3" s="1"/>
  <c r="O9673" i="3"/>
  <c r="P9673" i="3" s="1"/>
  <c r="O9674" i="3"/>
  <c r="P9674" i="3" s="1"/>
  <c r="O9675" i="3"/>
  <c r="P9675" i="3" s="1"/>
  <c r="O9676" i="3"/>
  <c r="P9676" i="3" s="1"/>
  <c r="O9677" i="3"/>
  <c r="P9677" i="3" s="1"/>
  <c r="O9678" i="3"/>
  <c r="P9678" i="3" s="1"/>
  <c r="O9679" i="3"/>
  <c r="P9679" i="3" s="1"/>
  <c r="O9680" i="3"/>
  <c r="P9680" i="3" s="1"/>
  <c r="O9681" i="3"/>
  <c r="P9681" i="3" s="1"/>
  <c r="O9682" i="3"/>
  <c r="P9682" i="3" s="1"/>
  <c r="O9683" i="3"/>
  <c r="P9683" i="3" s="1"/>
  <c r="O9684" i="3"/>
  <c r="P9684" i="3" s="1"/>
  <c r="O9685" i="3"/>
  <c r="P9685" i="3" s="1"/>
  <c r="O9686" i="3"/>
  <c r="P9686" i="3" s="1"/>
  <c r="O9687" i="3"/>
  <c r="P9687" i="3" s="1"/>
  <c r="O9688" i="3"/>
  <c r="P9688" i="3" s="1"/>
  <c r="O9689" i="3"/>
  <c r="P9689" i="3" s="1"/>
  <c r="O9690" i="3"/>
  <c r="P9690" i="3" s="1"/>
  <c r="O9691" i="3"/>
  <c r="P9691" i="3" s="1"/>
  <c r="O9692" i="3"/>
  <c r="P9692" i="3" s="1"/>
  <c r="O9693" i="3"/>
  <c r="P9693" i="3" s="1"/>
  <c r="O9694" i="3"/>
  <c r="P9694" i="3" s="1"/>
  <c r="O9695" i="3"/>
  <c r="P9695" i="3" s="1"/>
  <c r="O9696" i="3"/>
  <c r="P9696" i="3" s="1"/>
  <c r="O9697" i="3"/>
  <c r="P9697" i="3" s="1"/>
  <c r="O9698" i="3"/>
  <c r="P9698" i="3" s="1"/>
  <c r="O9699" i="3"/>
  <c r="P9699" i="3" s="1"/>
  <c r="O9700" i="3"/>
  <c r="P9700" i="3" s="1"/>
  <c r="O9701" i="3"/>
  <c r="P9701" i="3" s="1"/>
  <c r="O9702" i="3"/>
  <c r="P9702" i="3" s="1"/>
  <c r="O9703" i="3"/>
  <c r="P9703" i="3" s="1"/>
  <c r="O9704" i="3"/>
  <c r="P9704" i="3" s="1"/>
  <c r="O9705" i="3"/>
  <c r="P9705" i="3" s="1"/>
  <c r="O9706" i="3"/>
  <c r="P9706" i="3" s="1"/>
  <c r="O9707" i="3"/>
  <c r="P9707" i="3" s="1"/>
  <c r="O9708" i="3"/>
  <c r="P9708" i="3" s="1"/>
  <c r="O9709" i="3"/>
  <c r="P9709" i="3" s="1"/>
  <c r="O9710" i="3"/>
  <c r="P9710" i="3" s="1"/>
  <c r="O9711" i="3"/>
  <c r="P9711" i="3" s="1"/>
  <c r="O9712" i="3"/>
  <c r="P9712" i="3" s="1"/>
  <c r="O9713" i="3"/>
  <c r="P9713" i="3" s="1"/>
  <c r="O9714" i="3"/>
  <c r="P9714" i="3" s="1"/>
  <c r="O9715" i="3"/>
  <c r="P9715" i="3" s="1"/>
  <c r="O9716" i="3"/>
  <c r="P9716" i="3" s="1"/>
  <c r="O9717" i="3"/>
  <c r="P9717" i="3" s="1"/>
  <c r="O9718" i="3"/>
  <c r="P9718" i="3" s="1"/>
  <c r="O9719" i="3"/>
  <c r="P9719" i="3" s="1"/>
  <c r="O9720" i="3"/>
  <c r="P9720" i="3" s="1"/>
  <c r="O9721" i="3"/>
  <c r="P9721" i="3" s="1"/>
  <c r="O9722" i="3"/>
  <c r="P9722" i="3" s="1"/>
  <c r="O9723" i="3"/>
  <c r="P9723" i="3" s="1"/>
  <c r="O9724" i="3"/>
  <c r="P9724" i="3" s="1"/>
  <c r="O9725" i="3"/>
  <c r="P9725" i="3" s="1"/>
  <c r="O9726" i="3"/>
  <c r="P9726" i="3" s="1"/>
  <c r="O9727" i="3"/>
  <c r="P9727" i="3" s="1"/>
  <c r="O9728" i="3"/>
  <c r="P9728" i="3" s="1"/>
  <c r="O9729" i="3"/>
  <c r="P9729" i="3" s="1"/>
  <c r="O9730" i="3"/>
  <c r="P9730" i="3" s="1"/>
  <c r="O9731" i="3"/>
  <c r="P9731" i="3" s="1"/>
  <c r="O9732" i="3"/>
  <c r="P9732" i="3" s="1"/>
  <c r="O9733" i="3"/>
  <c r="P9733" i="3" s="1"/>
  <c r="O9734" i="3"/>
  <c r="P9734" i="3" s="1"/>
  <c r="O9735" i="3"/>
  <c r="P9735" i="3" s="1"/>
  <c r="O9736" i="3"/>
  <c r="P9736" i="3" s="1"/>
  <c r="O9737" i="3"/>
  <c r="P9737" i="3" s="1"/>
  <c r="O9738" i="3"/>
  <c r="P9738" i="3" s="1"/>
  <c r="O9739" i="3"/>
  <c r="P9739" i="3" s="1"/>
  <c r="O9740" i="3"/>
  <c r="P9740" i="3" s="1"/>
  <c r="O9741" i="3"/>
  <c r="P9741" i="3" s="1"/>
  <c r="O9742" i="3"/>
  <c r="P9742" i="3" s="1"/>
  <c r="O9743" i="3"/>
  <c r="P9743" i="3" s="1"/>
  <c r="O9744" i="3"/>
  <c r="P9744" i="3" s="1"/>
  <c r="O9745" i="3"/>
  <c r="P9745" i="3" s="1"/>
  <c r="O9746" i="3"/>
  <c r="P9746" i="3" s="1"/>
  <c r="O9747" i="3"/>
  <c r="P9747" i="3" s="1"/>
  <c r="O9748" i="3"/>
  <c r="P9748" i="3" s="1"/>
  <c r="O9749" i="3"/>
  <c r="P9749" i="3" s="1"/>
  <c r="O9750" i="3"/>
  <c r="P9750" i="3" s="1"/>
  <c r="O9751" i="3"/>
  <c r="P9751" i="3" s="1"/>
  <c r="O9752" i="3"/>
  <c r="P9752" i="3" s="1"/>
  <c r="O9753" i="3"/>
  <c r="P9753" i="3" s="1"/>
  <c r="O9754" i="3"/>
  <c r="P9754" i="3" s="1"/>
  <c r="O9755" i="3"/>
  <c r="P9755" i="3" s="1"/>
  <c r="O9756" i="3"/>
  <c r="P9756" i="3" s="1"/>
  <c r="O9757" i="3"/>
  <c r="P9757" i="3" s="1"/>
  <c r="O9758" i="3"/>
  <c r="P9758" i="3" s="1"/>
  <c r="O9759" i="3"/>
  <c r="P9759" i="3" s="1"/>
  <c r="O9760" i="3"/>
  <c r="P9760" i="3" s="1"/>
  <c r="O9761" i="3"/>
  <c r="P9761" i="3" s="1"/>
  <c r="O9762" i="3"/>
  <c r="P9762" i="3" s="1"/>
  <c r="O9763" i="3"/>
  <c r="P9763" i="3" s="1"/>
  <c r="O9764" i="3"/>
  <c r="P9764" i="3" s="1"/>
  <c r="O9765" i="3"/>
  <c r="P9765" i="3" s="1"/>
  <c r="O9766" i="3"/>
  <c r="P9766" i="3" s="1"/>
  <c r="O9767" i="3"/>
  <c r="P9767" i="3" s="1"/>
  <c r="O9768" i="3"/>
  <c r="P9768" i="3" s="1"/>
  <c r="O9769" i="3"/>
  <c r="P9769" i="3" s="1"/>
  <c r="O9770" i="3"/>
  <c r="P9770" i="3" s="1"/>
  <c r="O9771" i="3"/>
  <c r="P9771" i="3" s="1"/>
  <c r="O9772" i="3"/>
  <c r="P9772" i="3" s="1"/>
  <c r="O9773" i="3"/>
  <c r="P9773" i="3" s="1"/>
  <c r="O9774" i="3"/>
  <c r="P9774" i="3" s="1"/>
  <c r="O9775" i="3"/>
  <c r="P9775" i="3" s="1"/>
  <c r="O9776" i="3"/>
  <c r="P9776" i="3" s="1"/>
  <c r="O9777" i="3"/>
  <c r="P9777" i="3" s="1"/>
  <c r="O9778" i="3"/>
  <c r="P9778" i="3" s="1"/>
  <c r="O9779" i="3"/>
  <c r="P9779" i="3" s="1"/>
  <c r="O9780" i="3"/>
  <c r="P9780" i="3" s="1"/>
  <c r="O9781" i="3"/>
  <c r="P9781" i="3" s="1"/>
  <c r="O9782" i="3"/>
  <c r="P9782" i="3" s="1"/>
  <c r="O9783" i="3"/>
  <c r="P9783" i="3" s="1"/>
  <c r="O9784" i="3"/>
  <c r="P9784" i="3" s="1"/>
  <c r="O9785" i="3"/>
  <c r="P9785" i="3" s="1"/>
  <c r="O9786" i="3"/>
  <c r="P9786" i="3" s="1"/>
  <c r="O9787" i="3"/>
  <c r="P9787" i="3" s="1"/>
  <c r="O9788" i="3"/>
  <c r="P9788" i="3" s="1"/>
  <c r="O9789" i="3"/>
  <c r="P9789" i="3" s="1"/>
  <c r="O9790" i="3"/>
  <c r="P9790" i="3" s="1"/>
  <c r="O9791" i="3"/>
  <c r="P9791" i="3" s="1"/>
  <c r="O9792" i="3"/>
  <c r="P9792" i="3" s="1"/>
  <c r="O9793" i="3"/>
  <c r="P9793" i="3" s="1"/>
  <c r="O9794" i="3"/>
  <c r="P9794" i="3" s="1"/>
  <c r="O9795" i="3"/>
  <c r="P9795" i="3" s="1"/>
  <c r="O9796" i="3"/>
  <c r="P9796" i="3" s="1"/>
  <c r="O9797" i="3"/>
  <c r="P9797" i="3" s="1"/>
  <c r="O9798" i="3"/>
  <c r="P9798" i="3" s="1"/>
  <c r="O9799" i="3"/>
  <c r="P9799" i="3" s="1"/>
  <c r="O9800" i="3"/>
  <c r="P9800" i="3" s="1"/>
  <c r="O9801" i="3"/>
  <c r="P9801" i="3" s="1"/>
  <c r="O9802" i="3"/>
  <c r="P9802" i="3" s="1"/>
  <c r="O9803" i="3"/>
  <c r="P9803" i="3" s="1"/>
  <c r="O9804" i="3"/>
  <c r="P9804" i="3" s="1"/>
  <c r="O9805" i="3"/>
  <c r="P9805" i="3" s="1"/>
  <c r="O9806" i="3"/>
  <c r="P9806" i="3" s="1"/>
  <c r="O9807" i="3"/>
  <c r="P9807" i="3" s="1"/>
  <c r="O9808" i="3"/>
  <c r="P9808" i="3" s="1"/>
  <c r="O9809" i="3"/>
  <c r="P9809" i="3" s="1"/>
  <c r="O9810" i="3"/>
  <c r="P9810" i="3" s="1"/>
  <c r="O9811" i="3"/>
  <c r="P9811" i="3" s="1"/>
  <c r="O9812" i="3"/>
  <c r="P9812" i="3" s="1"/>
  <c r="O9813" i="3"/>
  <c r="P9813" i="3" s="1"/>
  <c r="O9814" i="3"/>
  <c r="P9814" i="3" s="1"/>
  <c r="O9815" i="3"/>
  <c r="P9815" i="3" s="1"/>
  <c r="O9816" i="3"/>
  <c r="P9816" i="3" s="1"/>
  <c r="O9817" i="3"/>
  <c r="P9817" i="3" s="1"/>
  <c r="O9818" i="3"/>
  <c r="P9818" i="3" s="1"/>
  <c r="O9819" i="3"/>
  <c r="P9819" i="3" s="1"/>
  <c r="O9820" i="3"/>
  <c r="P9820" i="3" s="1"/>
  <c r="O9821" i="3"/>
  <c r="P9821" i="3" s="1"/>
  <c r="O9822" i="3"/>
  <c r="P9822" i="3" s="1"/>
  <c r="O9823" i="3"/>
  <c r="P9823" i="3" s="1"/>
  <c r="O9824" i="3"/>
  <c r="P9824" i="3" s="1"/>
  <c r="O9825" i="3"/>
  <c r="P9825" i="3" s="1"/>
  <c r="O9826" i="3"/>
  <c r="P9826" i="3" s="1"/>
  <c r="O9827" i="3"/>
  <c r="P9827" i="3" s="1"/>
  <c r="O9828" i="3"/>
  <c r="P9828" i="3" s="1"/>
  <c r="O9829" i="3"/>
  <c r="P9829" i="3" s="1"/>
  <c r="O9830" i="3"/>
  <c r="P9830" i="3" s="1"/>
  <c r="O9831" i="3"/>
  <c r="P9831" i="3" s="1"/>
  <c r="O9832" i="3"/>
  <c r="P9832" i="3" s="1"/>
  <c r="O9833" i="3"/>
  <c r="P9833" i="3" s="1"/>
  <c r="O9834" i="3"/>
  <c r="P9834" i="3" s="1"/>
  <c r="O9835" i="3"/>
  <c r="P9835" i="3" s="1"/>
  <c r="O9836" i="3"/>
  <c r="P9836" i="3" s="1"/>
  <c r="O9837" i="3"/>
  <c r="P9837" i="3" s="1"/>
  <c r="O9838" i="3"/>
  <c r="P9838" i="3" s="1"/>
  <c r="O9839" i="3"/>
  <c r="P9839" i="3" s="1"/>
  <c r="O9840" i="3"/>
  <c r="P9840" i="3" s="1"/>
  <c r="O9841" i="3"/>
  <c r="P9841" i="3" s="1"/>
  <c r="O9842" i="3"/>
  <c r="P9842" i="3" s="1"/>
  <c r="O9843" i="3"/>
  <c r="P9843" i="3" s="1"/>
  <c r="O9844" i="3"/>
  <c r="P9844" i="3" s="1"/>
  <c r="O9845" i="3"/>
  <c r="P9845" i="3" s="1"/>
  <c r="O9846" i="3"/>
  <c r="P9846" i="3" s="1"/>
  <c r="O9847" i="3"/>
  <c r="P9847" i="3" s="1"/>
  <c r="O9848" i="3"/>
  <c r="P9848" i="3" s="1"/>
  <c r="O9849" i="3"/>
  <c r="P9849" i="3" s="1"/>
  <c r="O9850" i="3"/>
  <c r="P9850" i="3" s="1"/>
  <c r="O9851" i="3"/>
  <c r="P9851" i="3" s="1"/>
  <c r="O9852" i="3"/>
  <c r="P9852" i="3" s="1"/>
  <c r="O9853" i="3"/>
  <c r="P9853" i="3" s="1"/>
  <c r="O9854" i="3"/>
  <c r="P9854" i="3" s="1"/>
  <c r="O9855" i="3"/>
  <c r="P9855" i="3" s="1"/>
  <c r="O9856" i="3"/>
  <c r="P9856" i="3" s="1"/>
  <c r="O9857" i="3"/>
  <c r="P9857" i="3" s="1"/>
  <c r="O9858" i="3"/>
  <c r="P9858" i="3" s="1"/>
  <c r="O9859" i="3"/>
  <c r="P9859" i="3" s="1"/>
  <c r="O9860" i="3"/>
  <c r="P9860" i="3" s="1"/>
  <c r="O9861" i="3"/>
  <c r="P9861" i="3" s="1"/>
  <c r="O9862" i="3"/>
  <c r="P9862" i="3" s="1"/>
  <c r="O9863" i="3"/>
  <c r="P9863" i="3" s="1"/>
  <c r="O9864" i="3"/>
  <c r="P9864" i="3" s="1"/>
  <c r="O9865" i="3"/>
  <c r="P9865" i="3" s="1"/>
  <c r="O9866" i="3"/>
  <c r="P9866" i="3" s="1"/>
  <c r="O9867" i="3"/>
  <c r="P9867" i="3" s="1"/>
  <c r="O9868" i="3"/>
  <c r="P9868" i="3" s="1"/>
  <c r="O9869" i="3"/>
  <c r="P9869" i="3" s="1"/>
  <c r="O9870" i="3"/>
  <c r="P9870" i="3" s="1"/>
  <c r="O9871" i="3"/>
  <c r="P9871" i="3" s="1"/>
  <c r="O9872" i="3"/>
  <c r="P9872" i="3" s="1"/>
  <c r="O9873" i="3"/>
  <c r="P9873" i="3" s="1"/>
  <c r="O9874" i="3"/>
  <c r="P9874" i="3" s="1"/>
  <c r="O9875" i="3"/>
  <c r="P9875" i="3" s="1"/>
  <c r="O9876" i="3"/>
  <c r="P9876" i="3" s="1"/>
  <c r="O9877" i="3"/>
  <c r="P9877" i="3" s="1"/>
  <c r="O9878" i="3"/>
  <c r="P9878" i="3" s="1"/>
  <c r="O9879" i="3"/>
  <c r="P9879" i="3" s="1"/>
  <c r="O9880" i="3"/>
  <c r="P9880" i="3" s="1"/>
  <c r="O9881" i="3"/>
  <c r="P9881" i="3" s="1"/>
  <c r="O9882" i="3"/>
  <c r="P9882" i="3" s="1"/>
  <c r="O9883" i="3"/>
  <c r="P9883" i="3" s="1"/>
  <c r="O9884" i="3"/>
  <c r="P9884" i="3" s="1"/>
  <c r="O9885" i="3"/>
  <c r="P9885" i="3" s="1"/>
  <c r="O9886" i="3"/>
  <c r="P9886" i="3" s="1"/>
  <c r="O9887" i="3"/>
  <c r="P9887" i="3" s="1"/>
  <c r="O9888" i="3"/>
  <c r="P9888" i="3" s="1"/>
  <c r="O9889" i="3"/>
  <c r="P9889" i="3" s="1"/>
  <c r="O9890" i="3"/>
  <c r="P9890" i="3" s="1"/>
  <c r="O9891" i="3"/>
  <c r="P9891" i="3" s="1"/>
  <c r="O9892" i="3"/>
  <c r="P9892" i="3" s="1"/>
  <c r="O9893" i="3"/>
  <c r="P9893" i="3" s="1"/>
  <c r="O9894" i="3"/>
  <c r="P9894" i="3" s="1"/>
  <c r="O9895" i="3"/>
  <c r="P9895" i="3" s="1"/>
  <c r="O9896" i="3"/>
  <c r="P9896" i="3" s="1"/>
  <c r="O9897" i="3"/>
  <c r="P9897" i="3" s="1"/>
  <c r="O9898" i="3"/>
  <c r="P9898" i="3" s="1"/>
  <c r="O9899" i="3"/>
  <c r="P9899" i="3" s="1"/>
  <c r="O9900" i="3"/>
  <c r="P9900" i="3" s="1"/>
  <c r="O9901" i="3"/>
  <c r="P9901" i="3" s="1"/>
  <c r="O9902" i="3"/>
  <c r="P9902" i="3" s="1"/>
  <c r="O9903" i="3"/>
  <c r="P9903" i="3" s="1"/>
  <c r="O9904" i="3"/>
  <c r="P9904" i="3" s="1"/>
  <c r="O9905" i="3"/>
  <c r="P9905" i="3" s="1"/>
  <c r="O9906" i="3"/>
  <c r="P9906" i="3" s="1"/>
  <c r="O9907" i="3"/>
  <c r="P9907" i="3" s="1"/>
  <c r="O9908" i="3"/>
  <c r="P9908" i="3" s="1"/>
  <c r="O9909" i="3"/>
  <c r="P9909" i="3" s="1"/>
  <c r="O9910" i="3"/>
  <c r="P9910" i="3" s="1"/>
  <c r="O9911" i="3"/>
  <c r="P9911" i="3" s="1"/>
  <c r="O9912" i="3"/>
  <c r="P9912" i="3" s="1"/>
  <c r="O9913" i="3"/>
  <c r="P9913" i="3" s="1"/>
  <c r="O9914" i="3"/>
  <c r="P9914" i="3" s="1"/>
  <c r="O9915" i="3"/>
  <c r="P9915" i="3" s="1"/>
  <c r="O9916" i="3"/>
  <c r="P9916" i="3" s="1"/>
  <c r="O9917" i="3"/>
  <c r="P9917" i="3" s="1"/>
  <c r="O9918" i="3"/>
  <c r="P9918" i="3" s="1"/>
  <c r="O9919" i="3"/>
  <c r="P9919" i="3" s="1"/>
  <c r="O9920" i="3"/>
  <c r="P9920" i="3" s="1"/>
  <c r="O9921" i="3"/>
  <c r="P9921" i="3" s="1"/>
  <c r="O9922" i="3"/>
  <c r="P9922" i="3" s="1"/>
  <c r="O9923" i="3"/>
  <c r="P9923" i="3" s="1"/>
  <c r="O9924" i="3"/>
  <c r="P9924" i="3" s="1"/>
  <c r="O9925" i="3"/>
  <c r="P9925" i="3" s="1"/>
  <c r="O9926" i="3"/>
  <c r="P9926" i="3" s="1"/>
  <c r="O9927" i="3"/>
  <c r="P9927" i="3" s="1"/>
  <c r="O9928" i="3"/>
  <c r="P9928" i="3" s="1"/>
  <c r="O9929" i="3"/>
  <c r="P9929" i="3" s="1"/>
  <c r="O9930" i="3"/>
  <c r="P9930" i="3" s="1"/>
  <c r="O9931" i="3"/>
  <c r="P9931" i="3" s="1"/>
  <c r="O9932" i="3"/>
  <c r="P9932" i="3" s="1"/>
  <c r="O9933" i="3"/>
  <c r="P9933" i="3" s="1"/>
  <c r="O9934" i="3"/>
  <c r="P9934" i="3" s="1"/>
  <c r="O9935" i="3"/>
  <c r="P9935" i="3" s="1"/>
  <c r="O9936" i="3"/>
  <c r="P9936" i="3" s="1"/>
  <c r="O9937" i="3"/>
  <c r="P9937" i="3" s="1"/>
  <c r="O9938" i="3"/>
  <c r="P9938" i="3" s="1"/>
  <c r="O9939" i="3"/>
  <c r="P9939" i="3" s="1"/>
  <c r="O9940" i="3"/>
  <c r="P9940" i="3" s="1"/>
  <c r="O9941" i="3"/>
  <c r="P9941" i="3" s="1"/>
  <c r="O9942" i="3"/>
  <c r="P9942" i="3" s="1"/>
  <c r="O9943" i="3"/>
  <c r="P9943" i="3" s="1"/>
  <c r="O9944" i="3"/>
  <c r="P9944" i="3" s="1"/>
  <c r="O9945" i="3"/>
  <c r="P9945" i="3" s="1"/>
  <c r="O9946" i="3"/>
  <c r="P9946" i="3" s="1"/>
  <c r="O9947" i="3"/>
  <c r="P9947" i="3" s="1"/>
  <c r="O9948" i="3"/>
  <c r="P9948" i="3" s="1"/>
  <c r="O9949" i="3"/>
  <c r="P9949" i="3" s="1"/>
  <c r="O9950" i="3"/>
  <c r="P9950" i="3" s="1"/>
  <c r="O9951" i="3"/>
  <c r="P9951" i="3" s="1"/>
  <c r="O9952" i="3"/>
  <c r="P9952" i="3" s="1"/>
  <c r="O9953" i="3"/>
  <c r="P9953" i="3" s="1"/>
  <c r="O9954" i="3"/>
  <c r="P9954" i="3" s="1"/>
  <c r="O9955" i="3"/>
  <c r="P9955" i="3" s="1"/>
  <c r="O9956" i="3"/>
  <c r="P9956" i="3" s="1"/>
  <c r="O9957" i="3"/>
  <c r="P9957" i="3" s="1"/>
  <c r="O9958" i="3"/>
  <c r="P9958" i="3" s="1"/>
  <c r="O9959" i="3"/>
  <c r="P9959" i="3" s="1"/>
  <c r="O9960" i="3"/>
  <c r="P9960" i="3" s="1"/>
  <c r="O9961" i="3"/>
  <c r="P9961" i="3" s="1"/>
  <c r="O9962" i="3"/>
  <c r="P9962" i="3" s="1"/>
  <c r="O9963" i="3"/>
  <c r="P9963" i="3" s="1"/>
  <c r="O9964" i="3"/>
  <c r="P9964" i="3" s="1"/>
  <c r="O9965" i="3"/>
  <c r="P9965" i="3" s="1"/>
  <c r="O9966" i="3"/>
  <c r="P9966" i="3" s="1"/>
  <c r="O9967" i="3"/>
  <c r="P9967" i="3" s="1"/>
  <c r="O9968" i="3"/>
  <c r="P9968" i="3" s="1"/>
  <c r="O9969" i="3"/>
  <c r="P9969" i="3" s="1"/>
  <c r="O9970" i="3"/>
  <c r="P9970" i="3" s="1"/>
  <c r="O9971" i="3"/>
  <c r="P9971" i="3" s="1"/>
  <c r="O9972" i="3"/>
  <c r="P9972" i="3" s="1"/>
  <c r="O9973" i="3"/>
  <c r="P9973" i="3" s="1"/>
  <c r="O9974" i="3"/>
  <c r="P9974" i="3" s="1"/>
  <c r="O9975" i="3"/>
  <c r="P9975" i="3" s="1"/>
  <c r="O9976" i="3"/>
  <c r="P9976" i="3" s="1"/>
  <c r="O9977" i="3"/>
  <c r="P9977" i="3" s="1"/>
  <c r="O9978" i="3"/>
  <c r="P9978" i="3" s="1"/>
  <c r="O9979" i="3"/>
  <c r="P9979" i="3" s="1"/>
  <c r="O9980" i="3"/>
  <c r="P9980" i="3" s="1"/>
  <c r="O9981" i="3"/>
  <c r="P9981" i="3" s="1"/>
  <c r="O9982" i="3"/>
  <c r="P9982" i="3" s="1"/>
  <c r="O9983" i="3"/>
  <c r="P9983" i="3" s="1"/>
  <c r="O9984" i="3"/>
  <c r="P9984" i="3" s="1"/>
  <c r="O9985" i="3"/>
  <c r="P9985" i="3" s="1"/>
  <c r="O9986" i="3"/>
  <c r="P9986" i="3" s="1"/>
  <c r="O9987" i="3"/>
  <c r="P9987" i="3" s="1"/>
  <c r="O9988" i="3"/>
  <c r="P9988" i="3" s="1"/>
  <c r="O9989" i="3"/>
  <c r="P9989" i="3" s="1"/>
  <c r="O9990" i="3"/>
  <c r="P9990" i="3" s="1"/>
  <c r="O9991" i="3"/>
  <c r="P9991" i="3" s="1"/>
  <c r="O9992" i="3"/>
  <c r="P9992" i="3" s="1"/>
  <c r="O9993" i="3"/>
  <c r="P9993" i="3" s="1"/>
  <c r="O9994" i="3"/>
  <c r="P9994" i="3" s="1"/>
  <c r="O9995" i="3"/>
  <c r="P9995" i="3" s="1"/>
  <c r="O9996" i="3"/>
  <c r="P9996" i="3" s="1"/>
  <c r="O9997" i="3"/>
  <c r="P9997" i="3" s="1"/>
  <c r="O9998" i="3"/>
  <c r="P9998" i="3" s="1"/>
  <c r="O9999" i="3"/>
  <c r="P9999" i="3" s="1"/>
  <c r="O10000" i="3"/>
  <c r="P10000" i="3" s="1"/>
  <c r="O10001" i="3"/>
  <c r="P10001" i="3" s="1"/>
  <c r="O2" i="3"/>
  <c r="X21" i="3"/>
  <c r="X20" i="3"/>
  <c r="S4" i="3"/>
  <c r="S3" i="3"/>
  <c r="X16" i="3"/>
  <c r="X18" i="3"/>
  <c r="S2" i="3"/>
  <c r="X17" i="3"/>
  <c r="P2" i="3" l="1"/>
  <c r="W18" i="3" s="1"/>
  <c r="W17" i="3"/>
  <c r="W16" i="3"/>
</calcChain>
</file>

<file path=xl/sharedStrings.xml><?xml version="1.0" encoding="utf-8"?>
<sst xmlns="http://schemas.openxmlformats.org/spreadsheetml/2006/main" count="70449" uniqueCount="10256">
  <si>
    <t>EXCEL ANALYTICS PORTFOLIO</t>
  </si>
  <si>
    <t>Data Analysis &amp; Business Intelligence</t>
  </si>
  <si>
    <t xml:space="preserve">   Welcome to Your Excel Analytics Portfolio</t>
  </si>
  <si>
    <t xml:space="preserve">   This workbook is your hands-on assessment in data analysis using Microsoft Excel.</t>
  </si>
  <si>
    <t xml:space="preserve">   You will work with a real-world retail sales dataset containing 10,000 transaction records.</t>
  </si>
  <si>
    <t xml:space="preserve">   Your job: clean the data, build formulas, create pivot tables, design a dashboard,</t>
  </si>
  <si>
    <t xml:space="preserve">   and write a Medium article presenting your findings to a business audience.</t>
  </si>
  <si>
    <t xml:space="preserve">  YOUR DELIVERABLES</t>
  </si>
  <si>
    <t xml:space="preserve">  SKILLS TESTED</t>
  </si>
  <si>
    <t xml:space="preserve">  WORKBOOK TABS</t>
  </si>
  <si>
    <t xml:space="preserve">  ① Completed Excel workbook
② Dashboard on the Dashboard tab
③ Medium article with your insights</t>
  </si>
  <si>
    <t xml:space="preserve">  IF / Nested IF formulas
Pivot Tables &amp; Grouping
Charts &amp; Dashboard Design</t>
  </si>
  <si>
    <t xml:space="preserve">  Instructions → what to do
Data → your dataset
Dashboard → build visuals here
Pivot Tables → analysis here</t>
  </si>
  <si>
    <t xml:space="preserve">   STUDENT INFORMATION</t>
  </si>
  <si>
    <t xml:space="preserve">   Name:</t>
  </si>
  <si>
    <t xml:space="preserve">   Course:</t>
  </si>
  <si>
    <t xml:space="preserve">   Date Submitted:</t>
  </si>
  <si>
    <t>▶  GET STARTED — Go to Instructions</t>
  </si>
  <si>
    <t xml:space="preserve">   Excel Analytics Portfolio  |  Confidential  |  Do Not Distribute</t>
  </si>
  <si>
    <t xml:space="preserve">  PORTFOLIO INSTRUCTIONS</t>
  </si>
  <si>
    <t xml:space="preserve">  Complete each section below. Build your pivot tables on the "Pivot Tables" tab, your dashboard on the "Dashboard" tab, and write up your findings in a Medium article.</t>
  </si>
  <si>
    <t xml:space="preserve">  💡 TIP: Start by exploring the Data tab. Notice that some columns are incomplete — you'll need to fill them in with formulas before you can fully analyze the data.</t>
  </si>
  <si>
    <t xml:space="preserve">  SECTION A:  DATA PREPARATION &amp; FORMULA WRITING</t>
  </si>
  <si>
    <t xml:space="preserve">  Go to the "Data" tab. Three columns are incomplete (Columns N, O, and P — highlighted in orange). Write the appropriate formulas in Row 2 and fill down to all 10,000 rows.</t>
  </si>
  <si>
    <t>A1</t>
  </si>
  <si>
    <t>Column N — "Discount Tier": Write an IF formula that classifies each order's Discount % into tiers:
         • 0% = "No Discount"   • 1%–10% = "Low"   • 11%–20% = "Medium"   • 21%–30% = "High"   • Above 30% = "Clearance"</t>
  </si>
  <si>
    <t>A2</t>
  </si>
  <si>
    <t>Column O — "Profit Margin %": Calculate (Revenue − Cost) / Revenue for each row.
         Format as a percentage. Make sure your formula handles any rows where Revenue might be zero.</t>
  </si>
  <si>
    <t>A3</t>
  </si>
  <si>
    <t>Column P — "Performance Rating": Write a nested IF formula:
         • Profit Margin % ≥ 40% AND Quantity ≥ 10 → "Excellent"
         • Profit Margin % ≥ 25% AND Quantity ≥ 5 → "Good"
         • Profit Margin % ≥ 10% → "Average"
         • Otherwise → "Below Average"</t>
  </si>
  <si>
    <t>A4</t>
  </si>
  <si>
    <t>After completing your formulas, how many rows are classified as "Clearance" in the Discount Tier column?</t>
  </si>
  <si>
    <t>A5</t>
  </si>
  <si>
    <t>What is the average Profit Margin % across all 10,000 transactions?</t>
  </si>
  <si>
    <t>A6</t>
  </si>
  <si>
    <t>How many transactions received a Performance Rating of "Excellent"?</t>
  </si>
  <si>
    <t>A7</t>
  </si>
  <si>
    <t>What percentage of all transactions have a "No Discount" tier?</t>
  </si>
  <si>
    <t>A8</t>
  </si>
  <si>
    <t>Which Product Category has the highest count of "Below Average" ratings? Show your COUNTIFS formula.</t>
  </si>
  <si>
    <t xml:space="preserve">  SECTION B:  PIVOT TABLE ANALYSIS</t>
  </si>
  <si>
    <t xml:space="preserve">  Using the completed dataset, create pivot tables on the "Pivot Tables" tab. Label each pivot table with the question number. These will feed into your dashboard and your Medium article.</t>
  </si>
  <si>
    <t>B1</t>
  </si>
  <si>
    <t>Create a pivot table showing Total Revenue by Region and Product Category. Which Region + Category combination generates the most revenue?</t>
  </si>
  <si>
    <t>B2</t>
  </si>
  <si>
    <t>Build a pivot table showing Average Profit Margin % by Customer Segment and Discount Tier. Which segment is most profitable at the "High" discount level?</t>
  </si>
  <si>
    <t>B3</t>
  </si>
  <si>
    <t>Create a pivot table displaying Count of Orders by Quarter (group your Order Date by quarter) and Region. Which quarter had the highest order volume?</t>
  </si>
  <si>
    <t>B4</t>
  </si>
  <si>
    <t>Build a pivot table showing Total Revenue and Total Cost by Sub-Category. Which sub-category has the highest cost but is NOT in the top 5 for revenue?</t>
  </si>
  <si>
    <t>B5</t>
  </si>
  <si>
    <t>Create a pivot table showing Average Quantity per Order by Ship Mode and Performance Rating. Describe any patterns you see.</t>
  </si>
  <si>
    <t>B6</t>
  </si>
  <si>
    <t>Using a pivot table, find the Top 5 States by total revenue. List them.</t>
  </si>
  <si>
    <t>B7</t>
  </si>
  <si>
    <t>Build a pivot table showing the count of each Performance Rating by Product Category. You will use this data for a chart in Section C.</t>
  </si>
  <si>
    <t>B8</t>
  </si>
  <si>
    <t>Create a pivot table that breaks down Discount Tier by Customer Segment — show both Count and Average Revenue for each combination.</t>
  </si>
  <si>
    <t xml:space="preserve">  SECTION C:  DASHBOARD &amp; DATA VISUALIZATION</t>
  </si>
  <si>
    <t xml:space="preserve">  Build a professional dashboard on the "Dashboard" tab using the charts below. Each chart should have a title, labeled axes, and a legend where needed. Arrange them into a clean, presentable layout.</t>
  </si>
  <si>
    <t>C1</t>
  </si>
  <si>
    <t>Clustered Bar Chart: Total Revenue by Region, broken down by Product Category (3 series).</t>
  </si>
  <si>
    <t>C2</t>
  </si>
  <si>
    <t>Pie or Doughnut Chart: Proportion of total orders by Customer Segment. Include data labels with percentages.</t>
  </si>
  <si>
    <t>C3</t>
  </si>
  <si>
    <t>Line Chart: Monthly revenue trend across the full date range (Jan 2022 – Dec 2024). X-axis = months, Y-axis = revenue.</t>
  </si>
  <si>
    <t>C4</t>
  </si>
  <si>
    <t>Stacked Bar Chart: Distribution of Performance Ratings within each Product Category.</t>
  </si>
  <si>
    <t>C5</t>
  </si>
  <si>
    <t>Combo Chart (Bar + Line): Bars = Total Revenue by Quarter, Line = Average Profit Margin % on a secondary axis.</t>
  </si>
  <si>
    <t>C6</t>
  </si>
  <si>
    <t>Horizontal Bar Chart: Top 10 Sub-Categories by Total Revenue, sorted from highest to lowest.</t>
  </si>
  <si>
    <t>C7</t>
  </si>
  <si>
    <t>Any additional chart of your choice that reveals an interesting insight from the data. Explain your choice in your Medium article.</t>
  </si>
  <si>
    <t xml:space="preserve">  SECTION D:  FINDINGS &amp; MEDIUM ARTICLE</t>
  </si>
  <si>
    <t xml:space="preserve">  Based on your analysis, write a Medium article presenting your key findings. Use the prompts below to guide your article structure. Your article should include screenshots of your dashboard and pivot tables as supporting evidence.</t>
  </si>
  <si>
    <t>D1</t>
  </si>
  <si>
    <t>Which region should the company invest more resources in, and why? Support with at least two data points from your pivot tables.</t>
  </si>
  <si>
    <t>D2</t>
  </si>
  <si>
    <t>The company is considering eliminating all discounts above 20%. Based on your Discount Tier and Profit Margin analysis, would you support this? Explain.</t>
  </si>
  <si>
    <t>D3</t>
  </si>
  <si>
    <t>Which customer segment is the most valuable? Consider revenue, profit margin, and order volume together.</t>
  </si>
  <si>
    <t>D4</t>
  </si>
  <si>
    <t>Identify one underperforming product sub-category. What metrics show it's underperforming, and what would you recommend?</t>
  </si>
  <si>
    <t>D5</t>
  </si>
  <si>
    <t>Describe any seasonal or quarterly trends you found in the data. What business decisions could these patterns inform?</t>
  </si>
  <si>
    <t>D6</t>
  </si>
  <si>
    <t>Summarize your three most important findings for an executive audience — one sentence each.</t>
  </si>
  <si>
    <t>D7</t>
  </si>
  <si>
    <t>What limitations exist in this dataset? Name at least two additional data points that would strengthen your analysis.</t>
  </si>
  <si>
    <t>Order ID</t>
  </si>
  <si>
    <t>Order Date</t>
  </si>
  <si>
    <t>Ship Mode</t>
  </si>
  <si>
    <t>Region</t>
  </si>
  <si>
    <t>State</t>
  </si>
  <si>
    <t>Customer Segment</t>
  </si>
  <si>
    <t>Product Category</t>
  </si>
  <si>
    <t>Sub-Category</t>
  </si>
  <si>
    <t>Quantity</t>
  </si>
  <si>
    <t>Unit Price</t>
  </si>
  <si>
    <t>Discount %</t>
  </si>
  <si>
    <t>Revenue</t>
  </si>
  <si>
    <t>Cost</t>
  </si>
  <si>
    <t>Discount Tier  ⬅ FORMULA</t>
  </si>
  <si>
    <t>Profit Margin %  ⬅ FORMULA</t>
  </si>
  <si>
    <t>Performance Rating  ⬅ FORMULA</t>
  </si>
  <si>
    <t>⬅ Back to Instructions</t>
  </si>
  <si>
    <t>ORD-10001</t>
  </si>
  <si>
    <t>Standard Class</t>
  </si>
  <si>
    <t>South</t>
  </si>
  <si>
    <t>Mississippi</t>
  </si>
  <si>
    <t>Consumer</t>
  </si>
  <si>
    <t>Office Supplies</t>
  </si>
  <si>
    <t>Paper</t>
  </si>
  <si>
    <t>ORD-10002</t>
  </si>
  <si>
    <t>West</t>
  </si>
  <si>
    <t>Montana</t>
  </si>
  <si>
    <t>Corporate</t>
  </si>
  <si>
    <t>Binders</t>
  </si>
  <si>
    <t>ORD-10003</t>
  </si>
  <si>
    <t>Second Class</t>
  </si>
  <si>
    <t>Utah</t>
  </si>
  <si>
    <t>Technology</t>
  </si>
  <si>
    <t>Laptops</t>
  </si>
  <si>
    <t>ORD-10004</t>
  </si>
  <si>
    <t>East</t>
  </si>
  <si>
    <t>Florida</t>
  </si>
  <si>
    <t>Furniture</t>
  </si>
  <si>
    <t>Chairs</t>
  </si>
  <si>
    <t>ORD-10005</t>
  </si>
  <si>
    <t>Arizona</t>
  </si>
  <si>
    <t>Home Office</t>
  </si>
  <si>
    <t>Phones</t>
  </si>
  <si>
    <t>ORD-10006</t>
  </si>
  <si>
    <t>North Carolina</t>
  </si>
  <si>
    <t>ORD-10007</t>
  </si>
  <si>
    <t>First Class</t>
  </si>
  <si>
    <t>New Jersey</t>
  </si>
  <si>
    <t>Bookcases</t>
  </si>
  <si>
    <t>ORD-10008</t>
  </si>
  <si>
    <t>Central</t>
  </si>
  <si>
    <t>Michigan</t>
  </si>
  <si>
    <t>Printers</t>
  </si>
  <si>
    <t>ORD-10009</t>
  </si>
  <si>
    <t>New York</t>
  </si>
  <si>
    <t>ORD-10010</t>
  </si>
  <si>
    <t>Pennsylvania</t>
  </si>
  <si>
    <t>Pens</t>
  </si>
  <si>
    <t>ORD-10011</t>
  </si>
  <si>
    <t>Same Day</t>
  </si>
  <si>
    <t>South Carolina</t>
  </si>
  <si>
    <t>ORD-10012</t>
  </si>
  <si>
    <t>ORD-10013</t>
  </si>
  <si>
    <t>Ohio</t>
  </si>
  <si>
    <t>ORD-10014</t>
  </si>
  <si>
    <t>ORD-10015</t>
  </si>
  <si>
    <t>New Mexico</t>
  </si>
  <si>
    <t>ORD-10016</t>
  </si>
  <si>
    <t>Accessories</t>
  </si>
  <si>
    <t>ORD-10017</t>
  </si>
  <si>
    <t>ORD-10018</t>
  </si>
  <si>
    <t>Oklahoma</t>
  </si>
  <si>
    <t>ORD-10019</t>
  </si>
  <si>
    <t>Oregon</t>
  </si>
  <si>
    <t>Tables</t>
  </si>
  <si>
    <t>ORD-10020</t>
  </si>
  <si>
    <t>Wisconsin</t>
  </si>
  <si>
    <t>Labels</t>
  </si>
  <si>
    <t>ORD-10021</t>
  </si>
  <si>
    <t>Virginia</t>
  </si>
  <si>
    <t>Envelopes</t>
  </si>
  <si>
    <t>ORD-10022</t>
  </si>
  <si>
    <t>ORD-10023</t>
  </si>
  <si>
    <t>Tennessee</t>
  </si>
  <si>
    <t>ORD-10024</t>
  </si>
  <si>
    <t>ORD-10025</t>
  </si>
  <si>
    <t>Missouri</t>
  </si>
  <si>
    <t>ORD-10026</t>
  </si>
  <si>
    <t>Georgia</t>
  </si>
  <si>
    <t>Storage</t>
  </si>
  <si>
    <t>ORD-10027</t>
  </si>
  <si>
    <t>ORD-10028</t>
  </si>
  <si>
    <t>ORD-10029</t>
  </si>
  <si>
    <t>ORD-10030</t>
  </si>
  <si>
    <t>ORD-10031</t>
  </si>
  <si>
    <t>Maryland</t>
  </si>
  <si>
    <t>ORD-10032</t>
  </si>
  <si>
    <t>Tablets</t>
  </si>
  <si>
    <t>ORD-10033</t>
  </si>
  <si>
    <t>Alabama</t>
  </si>
  <si>
    <t>ORD-10034</t>
  </si>
  <si>
    <t>ORD-10035</t>
  </si>
  <si>
    <t>ORD-10036</t>
  </si>
  <si>
    <t>ORD-10037</t>
  </si>
  <si>
    <t>ORD-10038</t>
  </si>
  <si>
    <t>Louisiana</t>
  </si>
  <si>
    <t>ORD-10039</t>
  </si>
  <si>
    <t>ORD-10040</t>
  </si>
  <si>
    <t>ORD-10041</t>
  </si>
  <si>
    <t>ORD-10042</t>
  </si>
  <si>
    <t>ORD-10043</t>
  </si>
  <si>
    <t>Massachusetts</t>
  </si>
  <si>
    <t>ORD-10044</t>
  </si>
  <si>
    <t>North Dakota</t>
  </si>
  <si>
    <t>ORD-10045</t>
  </si>
  <si>
    <t>Idaho</t>
  </si>
  <si>
    <t>ORD-10046</t>
  </si>
  <si>
    <t>ORD-10047</t>
  </si>
  <si>
    <t>Kentucky</t>
  </si>
  <si>
    <t>Desks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</si>
  <si>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</si>
  <si>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</si>
  <si>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</si>
  <si>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</si>
  <si>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</si>
  <si>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</si>
  <si>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</si>
  <si>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</si>
  <si>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Kansas</t>
  </si>
  <si>
    <t>ORD-10056</t>
  </si>
  <si>
    <t>ORD-10057</t>
  </si>
  <si>
    <t>Nevada</t>
  </si>
  <si>
    <t>ORD-10058</t>
  </si>
  <si>
    <t>ORD-10059</t>
  </si>
  <si>
    <t>ORD-10060</t>
  </si>
  <si>
    <t>ORD-10061</t>
  </si>
  <si>
    <t>ORD-10062</t>
  </si>
  <si>
    <t>Colorado</t>
  </si>
  <si>
    <t>ORD-10063</t>
  </si>
  <si>
    <t>ORD-10064</t>
  </si>
  <si>
    <t>ORD-10065</t>
  </si>
  <si>
    <t>Arkansas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</si>
  <si>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</si>
  <si>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</si>
  <si>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</si>
  <si>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</si>
  <si>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</si>
  <si>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</si>
  <si>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</si>
  <si>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</si>
  <si>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Washington</t>
  </si>
  <si>
    <t>ORD-10074</t>
  </si>
  <si>
    <t>Nebraska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</si>
  <si>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</si>
  <si>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</si>
  <si>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</si>
  <si>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</si>
  <si>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</si>
  <si>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</si>
  <si>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</si>
  <si>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</si>
  <si>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</si>
  <si>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Texas</t>
  </si>
  <si>
    <t>ORD-10084</t>
  </si>
  <si>
    <t>ORD-10085</t>
  </si>
  <si>
    <t>Connecticut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</si>
  <si>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</si>
  <si>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</si>
  <si>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</si>
  <si>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</si>
  <si>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</si>
  <si>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</si>
  <si>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</si>
  <si>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</si>
  <si>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</si>
  <si>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</si>
  <si>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</si>
  <si>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</si>
  <si>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Iowa</t>
  </si>
  <si>
    <t>ORD-10098</t>
  </si>
  <si>
    <t>ORD-10099</t>
  </si>
  <si>
    <t>ORD-10100</t>
  </si>
  <si>
    <t>ORD-10101</t>
  </si>
  <si>
    <t>Minnesota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</si>
  <si>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</si>
  <si>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</si>
  <si>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</si>
  <si>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</si>
  <si>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</si>
  <si>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</si>
  <si>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</si>
  <si>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</si>
  <si>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</si>
  <si>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</si>
  <si>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</si>
  <si>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</si>
  <si>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</si>
  <si>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</si>
  <si>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</si>
  <si>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California</t>
  </si>
  <si>
    <t>ORD-10117</t>
  </si>
  <si>
    <t>ORD-10118</t>
  </si>
  <si>
    <t>ORD-10119</t>
  </si>
  <si>
    <t>ORD-10120</t>
  </si>
  <si>
    <t>ORD-10121</t>
  </si>
  <si>
    <t>ORD-10122</t>
  </si>
  <si>
    <t>Indiana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</si>
  <si>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</si>
  <si>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</si>
  <si>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</si>
  <si>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</si>
  <si>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</si>
  <si>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</si>
  <si>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</si>
  <si>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</si>
  <si>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</si>
  <si>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</si>
  <si>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Illinois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</si>
  <si>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</si>
  <si>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</si>
  <si>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</si>
  <si>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</si>
  <si>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</si>
  <si>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</si>
  <si>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</si>
  <si>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</si>
  <si>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</si>
  <si>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</si>
  <si>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</si>
  <si>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</si>
  <si>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</si>
  <si>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</si>
  <si>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</si>
  <si>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</si>
  <si>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</si>
  <si>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</si>
  <si>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</si>
  <si>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</si>
  <si>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</si>
  <si>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</si>
  <si>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</si>
  <si>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</si>
  <si>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</si>
  <si>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</si>
  <si>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</si>
  <si>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</si>
  <si>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</si>
  <si>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</si>
  <si>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</si>
  <si>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</si>
  <si>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</si>
  <si>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</si>
  <si>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</si>
  <si>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</si>
  <si>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</si>
  <si>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</si>
  <si>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</si>
  <si>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</si>
  <si>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</si>
  <si>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</si>
  <si>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</si>
  <si>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</si>
  <si>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</si>
  <si>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</si>
  <si>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</si>
  <si>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</si>
  <si>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</si>
  <si>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</si>
  <si>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</si>
  <si>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</si>
  <si>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</si>
  <si>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</si>
  <si>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</si>
  <si>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</si>
  <si>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</si>
  <si>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</si>
  <si>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</si>
  <si>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</si>
  <si>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</si>
  <si>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</si>
  <si>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</si>
  <si>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</si>
  <si>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</si>
  <si>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</si>
  <si>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</si>
  <si>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</si>
  <si>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</si>
  <si>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</si>
  <si>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</si>
  <si>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</si>
  <si>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</si>
  <si>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</si>
  <si>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</si>
  <si>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</si>
  <si>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</si>
  <si>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</si>
  <si>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</si>
  <si>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</si>
  <si>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</si>
  <si>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</si>
  <si>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</si>
  <si>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</si>
  <si>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</si>
  <si>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</si>
  <si>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</si>
  <si>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</si>
  <si>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</si>
  <si>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</si>
  <si>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</si>
  <si>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</si>
  <si>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</si>
  <si>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</si>
  <si>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</si>
  <si>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</si>
  <si>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</si>
  <si>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</si>
  <si>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</si>
  <si>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</si>
  <si>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</si>
  <si>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</si>
  <si>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</si>
  <si>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</si>
  <si>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</si>
  <si>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</si>
  <si>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</si>
  <si>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</si>
  <si>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</si>
  <si>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</si>
  <si>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</si>
  <si>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</si>
  <si>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</si>
  <si>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</si>
  <si>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</si>
  <si>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</si>
  <si>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</si>
  <si>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</si>
  <si>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</si>
  <si>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</si>
  <si>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</si>
  <si>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</si>
  <si>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</si>
  <si>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</si>
  <si>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</si>
  <si>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</si>
  <si>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</si>
  <si>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</si>
  <si>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</si>
  <si>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</si>
  <si>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</si>
  <si>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</si>
  <si>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</si>
  <si>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</si>
  <si>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</si>
  <si>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</si>
  <si>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</si>
  <si>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</si>
  <si>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</si>
  <si>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</si>
  <si>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</si>
  <si>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</si>
  <si>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</si>
  <si>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</si>
  <si>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</si>
  <si>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</si>
  <si>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</si>
  <si>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</si>
  <si>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</si>
  <si>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</si>
  <si>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</si>
  <si>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</si>
  <si>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</si>
  <si>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</si>
  <si>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</si>
  <si>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</si>
  <si>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</si>
  <si>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</si>
  <si>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</si>
  <si>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</si>
  <si>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</si>
  <si>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</si>
  <si>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</si>
  <si>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</si>
  <si>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</si>
  <si>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</si>
  <si>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</si>
  <si>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</si>
  <si>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ORD-10301</t>
  </si>
  <si>
    <t>ORD-10302</t>
  </si>
  <si>
    <t>ORD-10303</t>
  </si>
  <si>
    <t>ORD-10304</t>
  </si>
  <si>
    <t>ORD-10305</t>
  </si>
  <si>
    <t>ORD-10306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</si>
  <si>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</si>
  <si>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</si>
  <si>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</si>
  <si>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</si>
  <si>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</si>
  <si>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</si>
  <si>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</si>
  <si>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</si>
  <si>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</si>
  <si>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</si>
  <si>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</si>
  <si>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</si>
  <si>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</si>
  <si>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</si>
  <si>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</si>
  <si>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</si>
  <si>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</si>
  <si>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</si>
  <si>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</si>
  <si>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</si>
  <si>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</si>
  <si>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ORD-10328</t>
  </si>
  <si>
    <t>ORD-10329</t>
  </si>
  <si>
    <t>ORD-10330</t>
  </si>
  <si>
    <t>ORD-10331</t>
  </si>
  <si>
    <t>ORD-10332</t>
  </si>
  <si>
    <t>ORD-10333</t>
  </si>
  <si>
    <t>ORD-10334</t>
  </si>
  <si>
    <t>ORD-10335</t>
  </si>
  <si>
    <t>ORD-10336</t>
  </si>
  <si>
    <t>ORD-10337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</si>
  <si>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</si>
  <si>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</si>
  <si>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</si>
  <si>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</si>
  <si>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</si>
  <si>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</si>
  <si>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</si>
  <si>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</si>
  <si>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ORD-10346</t>
  </si>
  <si>
    <t>ORD-10347</t>
  </si>
  <si>
    <t>ORD-10348</t>
  </si>
  <si>
    <t>ORD-10349</t>
  </si>
  <si>
    <t>ORD-10350</t>
  </si>
  <si>
    <t>ORD-10351</t>
  </si>
  <si>
    <t>ORD-10352</t>
  </si>
  <si>
    <t>ORD-10353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</si>
  <si>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</si>
  <si>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</si>
  <si>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</si>
  <si>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</si>
  <si>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</si>
  <si>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</si>
  <si>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</si>
  <si>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</si>
  <si>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</si>
  <si>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</si>
  <si>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</si>
  <si>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</si>
  <si>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</si>
  <si>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</si>
  <si>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ORD-10368</t>
  </si>
  <si>
    <t>ORD-10369</t>
  </si>
  <si>
    <t>ORD-10370</t>
  </si>
  <si>
    <t>ORD-10371</t>
  </si>
  <si>
    <t>ORD-10372</t>
  </si>
  <si>
    <t>ORD-10373</t>
  </si>
  <si>
    <t>ORD-10374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</si>
  <si>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</si>
  <si>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</si>
  <si>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</si>
  <si>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</si>
  <si>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</si>
  <si>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</si>
  <si>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</si>
  <si>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</si>
  <si>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</si>
  <si>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</si>
  <si>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</si>
  <si>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</si>
  <si>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ORD-10387</t>
  </si>
  <si>
    <t>ORD-10388</t>
  </si>
  <si>
    <t>ORD-10389</t>
  </si>
  <si>
    <t>ORD-10390</t>
  </si>
  <si>
    <t>ORD-10391</t>
  </si>
  <si>
    <t>ORD-10392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</si>
  <si>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</si>
  <si>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</si>
  <si>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</si>
  <si>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</si>
  <si>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</si>
  <si>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</si>
  <si>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</si>
  <si>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</si>
  <si>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ORD-10401</t>
  </si>
  <si>
    <t>ORD-10402</t>
  </si>
  <si>
    <t>ORD-10403</t>
  </si>
  <si>
    <t>ORD-10404</t>
  </si>
  <si>
    <t>ORD-10405</t>
  </si>
  <si>
    <t>ORD-10406</t>
  </si>
  <si>
    <t>ORD-10407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</si>
  <si>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</si>
  <si>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</si>
  <si>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</si>
  <si>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</si>
  <si>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</si>
  <si>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</si>
  <si>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</si>
  <si>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</si>
  <si>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</si>
  <si>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</si>
  <si>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</si>
  <si>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</si>
  <si>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</si>
  <si>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</si>
  <si>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</si>
  <si>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</si>
  <si>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</si>
  <si>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</si>
  <si>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</si>
  <si>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</si>
  <si>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ORD-10428</t>
  </si>
  <si>
    <t>ORD-10429</t>
  </si>
  <si>
    <t>ORD-10430</t>
  </si>
  <si>
    <t>ORD-10431</t>
  </si>
  <si>
    <t>ORD-10432</t>
  </si>
  <si>
    <t>ORD-10433</t>
  </si>
  <si>
    <t>ORD-10434</t>
  </si>
  <si>
    <t>ORD-10435</t>
  </si>
  <si>
    <t>ORD-10436</t>
  </si>
  <si>
    <t>ORD-10437</t>
  </si>
  <si>
    <t>ORD-10438</t>
  </si>
  <si>
    <t>ORD-10439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</si>
  <si>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</si>
  <si>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</si>
  <si>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</si>
  <si>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</si>
  <si>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</si>
  <si>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</si>
  <si>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</si>
  <si>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</si>
  <si>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</si>
  <si>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</si>
  <si>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</si>
  <si>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</si>
  <si>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</si>
  <si>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</si>
  <si>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</si>
  <si>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</si>
  <si>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</si>
  <si>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</si>
  <si>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</si>
  <si>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</si>
  <si>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</si>
  <si>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</si>
  <si>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</si>
  <si>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</si>
  <si>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ORD-10464</t>
  </si>
  <si>
    <t>ORD-10465</t>
  </si>
  <si>
    <t>ORD-10466</t>
  </si>
  <si>
    <t>ORD-10467</t>
  </si>
  <si>
    <t>ORD-10468</t>
  </si>
  <si>
    <t>ORD-10469</t>
  </si>
  <si>
    <t>ORD-10470</t>
  </si>
  <si>
    <t>ORD-10471</t>
  </si>
  <si>
    <t>ORD-10472</t>
  </si>
  <si>
    <t>ORD-10473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</si>
  <si>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</si>
  <si>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</si>
  <si>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</si>
  <si>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</si>
  <si>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</si>
  <si>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</si>
  <si>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</si>
  <si>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</si>
  <si>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</si>
  <si>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</si>
  <si>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</si>
  <si>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</si>
  <si>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</si>
  <si>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</si>
  <si>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</si>
  <si>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</si>
  <si>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</si>
  <si>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</si>
  <si>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</si>
  <si>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</si>
  <si>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</si>
  <si>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</si>
  <si>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</si>
  <si>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</si>
  <si>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</si>
  <si>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</si>
  <si>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</si>
  <si>
    <t>ORD-10501</t>
  </si>
  <si>
    <t>ORD-10502</t>
  </si>
  <si>
    <t>ORD-10503</t>
  </si>
  <si>
    <t>ORD-10504</t>
  </si>
  <si>
    <t>ORD-10505</t>
  </si>
  <si>
    <t>ORD-10506</t>
  </si>
  <si>
    <t>ORD-10507</t>
  </si>
  <si>
    <t>ORD-10508</t>
  </si>
  <si>
    <t>ORD-10509</t>
  </si>
  <si>
    <t>ORD-10510</t>
  </si>
  <si>
    <t>ORD-10511</t>
  </si>
  <si>
    <t>ORD-10512</t>
  </si>
  <si>
    <t>ORD-10513</t>
  </si>
  <si>
    <t>ORD-10514</t>
  </si>
  <si>
    <t>ORD-10515</t>
  </si>
  <si>
    <t>ORD-10516</t>
  </si>
  <si>
    <t>ORD-10517</t>
  </si>
  <si>
    <t>ORD-10518</t>
  </si>
  <si>
    <t>ORD-10519</t>
  </si>
  <si>
    <t>ORD-10520</t>
  </si>
  <si>
    <t>ORD-10521</t>
  </si>
  <si>
    <t>ORD-10522</t>
  </si>
  <si>
    <t>ORD-10523</t>
  </si>
  <si>
    <t>ORD-10524</t>
  </si>
  <si>
    <t>ORD-10525</t>
  </si>
  <si>
    <t>ORD-10526</t>
  </si>
  <si>
    <t>ORD-10527</t>
  </si>
  <si>
    <t>ORD-10528</t>
  </si>
  <si>
    <t>ORD-10529</t>
  </si>
  <si>
    <t>ORD-10530</t>
  </si>
  <si>
    <t>ORD-10531</t>
  </si>
  <si>
    <t>ORD-10532</t>
  </si>
  <si>
    <t>ORD-10533</t>
  </si>
  <si>
    <t>ORD-10534</t>
  </si>
  <si>
    <t>ORD-10535</t>
  </si>
  <si>
    <t>ORD-10536</t>
  </si>
  <si>
    <t>ORD-10537</t>
  </si>
  <si>
    <t>ORD-10538</t>
  </si>
  <si>
    <t>ORD-10539</t>
  </si>
  <si>
    <t>ORD-10540</t>
  </si>
  <si>
    <t>ORD-10541</t>
  </si>
  <si>
    <t>ORD-10542</t>
  </si>
  <si>
    <t>ORD-10543</t>
  </si>
  <si>
    <t>ORD-10544</t>
  </si>
  <si>
    <t>ORD-10545</t>
  </si>
  <si>
    <t>ORD-10546</t>
  </si>
  <si>
    <t>ORD-10547</t>
  </si>
  <si>
    <t>ORD-10548</t>
  </si>
  <si>
    <t>ORD-10549</t>
  </si>
  <si>
    <t>ORD-10550</t>
  </si>
  <si>
    <t>ORD-10551</t>
  </si>
  <si>
    <t>ORD-10552</t>
  </si>
  <si>
    <t>ORD-10553</t>
  </si>
  <si>
    <t>ORD-10554</t>
  </si>
  <si>
    <t>ORD-10555</t>
  </si>
  <si>
    <t>ORD-10556</t>
  </si>
  <si>
    <t>ORD-10557</t>
  </si>
  <si>
    <t>ORD-10558</t>
  </si>
  <si>
    <t>ORD-10559</t>
  </si>
  <si>
    <t>ORD-10560</t>
  </si>
  <si>
    <t>ORD-10561</t>
  </si>
  <si>
    <t>ORD-10562</t>
  </si>
  <si>
    <t>ORD-10563</t>
  </si>
  <si>
    <t>ORD-10564</t>
  </si>
  <si>
    <t>ORD-10565</t>
  </si>
  <si>
    <t>ORD-10566</t>
  </si>
  <si>
    <t>ORD-10567</t>
  </si>
  <si>
    <t>ORD-10568</t>
  </si>
  <si>
    <t>ORD-10569</t>
  </si>
  <si>
    <t>ORD-10570</t>
  </si>
  <si>
    <t>ORD-10571</t>
  </si>
  <si>
    <t>ORD-10572</t>
  </si>
  <si>
    <t>ORD-10573</t>
  </si>
  <si>
    <t>ORD-10574</t>
  </si>
  <si>
    <t>ORD-10575</t>
  </si>
  <si>
    <t>ORD-10576</t>
  </si>
  <si>
    <t>ORD-10577</t>
  </si>
  <si>
    <t>ORD-10578</t>
  </si>
  <si>
    <t>ORD-10579</t>
  </si>
  <si>
    <t>ORD-10580</t>
  </si>
  <si>
    <t>ORD-10581</t>
  </si>
  <si>
    <t>ORD-10582</t>
  </si>
  <si>
    <t>ORD-10583</t>
  </si>
  <si>
    <t>ORD-10584</t>
  </si>
  <si>
    <t>ORD-10585</t>
  </si>
  <si>
    <t>ORD-10586</t>
  </si>
  <si>
    <t>ORD-10587</t>
  </si>
  <si>
    <t>ORD-10588</t>
  </si>
  <si>
    <t>ORD-10589</t>
  </si>
  <si>
    <t>ORD-10590</t>
  </si>
  <si>
    <t>ORD-10591</t>
  </si>
  <si>
    <t>ORD-10592</t>
  </si>
  <si>
    <t>ORD-10593</t>
  </si>
  <si>
    <t>ORD-10594</t>
  </si>
  <si>
    <t>ORD-10595</t>
  </si>
  <si>
    <t>ORD-10596</t>
  </si>
  <si>
    <t>ORD-10597</t>
  </si>
  <si>
    <t>ORD-10598</t>
  </si>
  <si>
    <t>ORD-10599</t>
  </si>
  <si>
    <t>ORD-10600</t>
  </si>
  <si>
    <t>ORD-10601</t>
  </si>
  <si>
    <t>ORD-10602</t>
  </si>
  <si>
    <t>ORD-10603</t>
  </si>
  <si>
    <t>ORD-10604</t>
  </si>
  <si>
    <t>ORD-10605</t>
  </si>
  <si>
    <t>ORD-10606</t>
  </si>
  <si>
    <t>ORD-10607</t>
  </si>
  <si>
    <t>ORD-10608</t>
  </si>
  <si>
    <t>ORD-10609</t>
  </si>
  <si>
    <t>ORD-10610</t>
  </si>
  <si>
    <t>ORD-10611</t>
  </si>
  <si>
    <t>ORD-10612</t>
  </si>
  <si>
    <t>ORD-10613</t>
  </si>
  <si>
    <t>ORD-10614</t>
  </si>
  <si>
    <t>ORD-10615</t>
  </si>
  <si>
    <t>ORD-10616</t>
  </si>
  <si>
    <t>ORD-10617</t>
  </si>
  <si>
    <t>ORD-10618</t>
  </si>
  <si>
    <t>ORD-10619</t>
  </si>
  <si>
    <t>ORD-10620</t>
  </si>
  <si>
    <t>ORD-10621</t>
  </si>
  <si>
    <t>ORD-10622</t>
  </si>
  <si>
    <t>ORD-10623</t>
  </si>
  <si>
    <t>ORD-10624</t>
  </si>
  <si>
    <t>ORD-10625</t>
  </si>
  <si>
    <t>ORD-10626</t>
  </si>
  <si>
    <t>ORD-10627</t>
  </si>
  <si>
    <t>ORD-10628</t>
  </si>
  <si>
    <t>ORD-10629</t>
  </si>
  <si>
    <t>ORD-10630</t>
  </si>
  <si>
    <t>ORD-10631</t>
  </si>
  <si>
    <t>ORD-10632</t>
  </si>
  <si>
    <t>ORD-10633</t>
  </si>
  <si>
    <t>ORD-10634</t>
  </si>
  <si>
    <t>ORD-10635</t>
  </si>
  <si>
    <t>ORD-10636</t>
  </si>
  <si>
    <t>ORD-10637</t>
  </si>
  <si>
    <t>ORD-10638</t>
  </si>
  <si>
    <t>ORD-10639</t>
  </si>
  <si>
    <t>ORD-10640</t>
  </si>
  <si>
    <t>ORD-10641</t>
  </si>
  <si>
    <t>ORD-10642</t>
  </si>
  <si>
    <t>ORD-10643</t>
  </si>
  <si>
    <t>ORD-10644</t>
  </si>
  <si>
    <t>ORD-10645</t>
  </si>
  <si>
    <t>ORD-10646</t>
  </si>
  <si>
    <t>ORD-10647</t>
  </si>
  <si>
    <t>ORD-10648</t>
  </si>
  <si>
    <t>ORD-10649</t>
  </si>
  <si>
    <t>ORD-10650</t>
  </si>
  <si>
    <t>ORD-10651</t>
  </si>
  <si>
    <t>ORD-10652</t>
  </si>
  <si>
    <t>ORD-10653</t>
  </si>
  <si>
    <t>ORD-10654</t>
  </si>
  <si>
    <t>ORD-10655</t>
  </si>
  <si>
    <t>ORD-10656</t>
  </si>
  <si>
    <t>ORD-10657</t>
  </si>
  <si>
    <t>ORD-10658</t>
  </si>
  <si>
    <t>ORD-10659</t>
  </si>
  <si>
    <t>ORD-10660</t>
  </si>
  <si>
    <t>ORD-10661</t>
  </si>
  <si>
    <t>ORD-10662</t>
  </si>
  <si>
    <t>ORD-10663</t>
  </si>
  <si>
    <t>ORD-10664</t>
  </si>
  <si>
    <t>ORD-10665</t>
  </si>
  <si>
    <t>ORD-10666</t>
  </si>
  <si>
    <t>ORD-10667</t>
  </si>
  <si>
    <t>ORD-10668</t>
  </si>
  <si>
    <t>ORD-10669</t>
  </si>
  <si>
    <t>ORD-10670</t>
  </si>
  <si>
    <t>ORD-10671</t>
  </si>
  <si>
    <t>ORD-10672</t>
  </si>
  <si>
    <t>ORD-10673</t>
  </si>
  <si>
    <t>ORD-10674</t>
  </si>
  <si>
    <t>ORD-10675</t>
  </si>
  <si>
    <t>ORD-10676</t>
  </si>
  <si>
    <t>ORD-10677</t>
  </si>
  <si>
    <t>ORD-10678</t>
  </si>
  <si>
    <t>ORD-10679</t>
  </si>
  <si>
    <t>ORD-10680</t>
  </si>
  <si>
    <t>ORD-10681</t>
  </si>
  <si>
    <t>ORD-10682</t>
  </si>
  <si>
    <t>ORD-10683</t>
  </si>
  <si>
    <t>ORD-10684</t>
  </si>
  <si>
    <t>ORD-10685</t>
  </si>
  <si>
    <t>ORD-10686</t>
  </si>
  <si>
    <t>ORD-10687</t>
  </si>
  <si>
    <t>ORD-10688</t>
  </si>
  <si>
    <t>ORD-10689</t>
  </si>
  <si>
    <t>ORD-10690</t>
  </si>
  <si>
    <t>ORD-10691</t>
  </si>
  <si>
    <t>ORD-10692</t>
  </si>
  <si>
    <t>ORD-10693</t>
  </si>
  <si>
    <t>ORD-10694</t>
  </si>
  <si>
    <t>ORD-10695</t>
  </si>
  <si>
    <t>ORD-10696</t>
  </si>
  <si>
    <t>ORD-10697</t>
  </si>
  <si>
    <t>ORD-10698</t>
  </si>
  <si>
    <t>ORD-10699</t>
  </si>
  <si>
    <t>ORD-10700</t>
  </si>
  <si>
    <t>ORD-10701</t>
  </si>
  <si>
    <t>ORD-10702</t>
  </si>
  <si>
    <t>ORD-10703</t>
  </si>
  <si>
    <t>ORD-10704</t>
  </si>
  <si>
    <t>ORD-10705</t>
  </si>
  <si>
    <t>ORD-10706</t>
  </si>
  <si>
    <t>ORD-10707</t>
  </si>
  <si>
    <t>ORD-10708</t>
  </si>
  <si>
    <t>ORD-10709</t>
  </si>
  <si>
    <t>ORD-10710</t>
  </si>
  <si>
    <t>ORD-10711</t>
  </si>
  <si>
    <t>ORD-10712</t>
  </si>
  <si>
    <t>ORD-10713</t>
  </si>
  <si>
    <t>ORD-10714</t>
  </si>
  <si>
    <t>ORD-10715</t>
  </si>
  <si>
    <t>ORD-10716</t>
  </si>
  <si>
    <t>ORD-10717</t>
  </si>
  <si>
    <t>ORD-10718</t>
  </si>
  <si>
    <t>ORD-10719</t>
  </si>
  <si>
    <t>ORD-10720</t>
  </si>
  <si>
    <t>ORD-10721</t>
  </si>
  <si>
    <t>ORD-10722</t>
  </si>
  <si>
    <t>ORD-10723</t>
  </si>
  <si>
    <t>ORD-10724</t>
  </si>
  <si>
    <t>ORD-10725</t>
  </si>
  <si>
    <t>ORD-10726</t>
  </si>
  <si>
    <t>ORD-10727</t>
  </si>
  <si>
    <t>ORD-10728</t>
  </si>
  <si>
    <t>ORD-10729</t>
  </si>
  <si>
    <t>ORD-10730</t>
  </si>
  <si>
    <t>ORD-10731</t>
  </si>
  <si>
    <t>ORD-10732</t>
  </si>
  <si>
    <t>ORD-10733</t>
  </si>
  <si>
    <t>ORD-10734</t>
  </si>
  <si>
    <t>ORD-10735</t>
  </si>
  <si>
    <t>ORD-10736</t>
  </si>
  <si>
    <t>ORD-10737</t>
  </si>
  <si>
    <t>ORD-10738</t>
  </si>
  <si>
    <t>ORD-10739</t>
  </si>
  <si>
    <t>ORD-10740</t>
  </si>
  <si>
    <t>ORD-10741</t>
  </si>
  <si>
    <t>ORD-10742</t>
  </si>
  <si>
    <t>ORD-10743</t>
  </si>
  <si>
    <t>ORD-10744</t>
  </si>
  <si>
    <t>ORD-10745</t>
  </si>
  <si>
    <t>ORD-10746</t>
  </si>
  <si>
    <t>ORD-10747</t>
  </si>
  <si>
    <t>ORD-10748</t>
  </si>
  <si>
    <t>ORD-10749</t>
  </si>
  <si>
    <t>ORD-10750</t>
  </si>
  <si>
    <t>ORD-10751</t>
  </si>
  <si>
    <t>ORD-10752</t>
  </si>
  <si>
    <t>ORD-10753</t>
  </si>
  <si>
    <t>ORD-10754</t>
  </si>
  <si>
    <t>ORD-10755</t>
  </si>
  <si>
    <t>ORD-10756</t>
  </si>
  <si>
    <t>ORD-10757</t>
  </si>
  <si>
    <t>ORD-10758</t>
  </si>
  <si>
    <t>ORD-10759</t>
  </si>
  <si>
    <t>ORD-10760</t>
  </si>
  <si>
    <t>ORD-10761</t>
  </si>
  <si>
    <t>ORD-10762</t>
  </si>
  <si>
    <t>ORD-10763</t>
  </si>
  <si>
    <t>ORD-10764</t>
  </si>
  <si>
    <t>ORD-10765</t>
  </si>
  <si>
    <t>ORD-10766</t>
  </si>
  <si>
    <t>ORD-10767</t>
  </si>
  <si>
    <t>ORD-10768</t>
  </si>
  <si>
    <t>ORD-10769</t>
  </si>
  <si>
    <t>ORD-10770</t>
  </si>
  <si>
    <t>ORD-10771</t>
  </si>
  <si>
    <t>ORD-10772</t>
  </si>
  <si>
    <t>ORD-10773</t>
  </si>
  <si>
    <t>ORD-10774</t>
  </si>
  <si>
    <t>ORD-10775</t>
  </si>
  <si>
    <t>ORD-10776</t>
  </si>
  <si>
    <t>ORD-10777</t>
  </si>
  <si>
    <t>ORD-10778</t>
  </si>
  <si>
    <t>ORD-10779</t>
  </si>
  <si>
    <t>ORD-10780</t>
  </si>
  <si>
    <t>ORD-10781</t>
  </si>
  <si>
    <t>ORD-10782</t>
  </si>
  <si>
    <t>ORD-10783</t>
  </si>
  <si>
    <t>ORD-10784</t>
  </si>
  <si>
    <t>ORD-10785</t>
  </si>
  <si>
    <t>ORD-10786</t>
  </si>
  <si>
    <t>ORD-10787</t>
  </si>
  <si>
    <t>ORD-10788</t>
  </si>
  <si>
    <t>ORD-10789</t>
  </si>
  <si>
    <t>ORD-10790</t>
  </si>
  <si>
    <t>ORD-10791</t>
  </si>
  <si>
    <t>ORD-10792</t>
  </si>
  <si>
    <t>ORD-10793</t>
  </si>
  <si>
    <t>ORD-10794</t>
  </si>
  <si>
    <t>ORD-10795</t>
  </si>
  <si>
    <t>ORD-10796</t>
  </si>
  <si>
    <t>ORD-10797</t>
  </si>
  <si>
    <t>ORD-10798</t>
  </si>
  <si>
    <t>ORD-10799</t>
  </si>
  <si>
    <t>ORD-10800</t>
  </si>
  <si>
    <t>ORD-10801</t>
  </si>
  <si>
    <t>ORD-10802</t>
  </si>
  <si>
    <t>ORD-10803</t>
  </si>
  <si>
    <t>ORD-10804</t>
  </si>
  <si>
    <t>ORD-10805</t>
  </si>
  <si>
    <t>ORD-10806</t>
  </si>
  <si>
    <t>ORD-10807</t>
  </si>
  <si>
    <t>ORD-10808</t>
  </si>
  <si>
    <t>ORD-10809</t>
  </si>
  <si>
    <t>ORD-10810</t>
  </si>
  <si>
    <t>ORD-10811</t>
  </si>
  <si>
    <t>ORD-10812</t>
  </si>
  <si>
    <t>ORD-10813</t>
  </si>
  <si>
    <t>ORD-10814</t>
  </si>
  <si>
    <t>ORD-10815</t>
  </si>
  <si>
    <t>ORD-10816</t>
  </si>
  <si>
    <t>ORD-10817</t>
  </si>
  <si>
    <t>ORD-10818</t>
  </si>
  <si>
    <t>ORD-10819</t>
  </si>
  <si>
    <t>ORD-10820</t>
  </si>
  <si>
    <t>ORD-10821</t>
  </si>
  <si>
    <t>ORD-10822</t>
  </si>
  <si>
    <t>ORD-10823</t>
  </si>
  <si>
    <t>ORD-10824</t>
  </si>
  <si>
    <t>ORD-10825</t>
  </si>
  <si>
    <t>ORD-10826</t>
  </si>
  <si>
    <t>ORD-10827</t>
  </si>
  <si>
    <t>ORD-10828</t>
  </si>
  <si>
    <t>ORD-10829</t>
  </si>
  <si>
    <t>ORD-10830</t>
  </si>
  <si>
    <t>ORD-10831</t>
  </si>
  <si>
    <t>ORD-10832</t>
  </si>
  <si>
    <t>ORD-10833</t>
  </si>
  <si>
    <t>ORD-10834</t>
  </si>
  <si>
    <t>ORD-10835</t>
  </si>
  <si>
    <t>ORD-10836</t>
  </si>
  <si>
    <t>ORD-10837</t>
  </si>
  <si>
    <t>ORD-10838</t>
  </si>
  <si>
    <t>ORD-10839</t>
  </si>
  <si>
    <t>ORD-10840</t>
  </si>
  <si>
    <t>ORD-10841</t>
  </si>
  <si>
    <t>ORD-10842</t>
  </si>
  <si>
    <t>ORD-10843</t>
  </si>
  <si>
    <t>ORD-10844</t>
  </si>
  <si>
    <t>ORD-10845</t>
  </si>
  <si>
    <t>ORD-10846</t>
  </si>
  <si>
    <t>ORD-10847</t>
  </si>
  <si>
    <t>ORD-10848</t>
  </si>
  <si>
    <t>ORD-10849</t>
  </si>
  <si>
    <t>ORD-10850</t>
  </si>
  <si>
    <t>ORD-10851</t>
  </si>
  <si>
    <t>ORD-10852</t>
  </si>
  <si>
    <t>ORD-10853</t>
  </si>
  <si>
    <t>ORD-10854</t>
  </si>
  <si>
    <t>ORD-10855</t>
  </si>
  <si>
    <t>ORD-10856</t>
  </si>
  <si>
    <t>ORD-10857</t>
  </si>
  <si>
    <t>ORD-10858</t>
  </si>
  <si>
    <t>ORD-10859</t>
  </si>
  <si>
    <t>ORD-10860</t>
  </si>
  <si>
    <t>ORD-10861</t>
  </si>
  <si>
    <t>ORD-10862</t>
  </si>
  <si>
    <t>ORD-10863</t>
  </si>
  <si>
    <t>ORD-10864</t>
  </si>
  <si>
    <t>ORD-10865</t>
  </si>
  <si>
    <t>ORD-10866</t>
  </si>
  <si>
    <t>ORD-10867</t>
  </si>
  <si>
    <t>ORD-10868</t>
  </si>
  <si>
    <t>ORD-10869</t>
  </si>
  <si>
    <t>ORD-10870</t>
  </si>
  <si>
    <t>ORD-10871</t>
  </si>
  <si>
    <t>ORD-10872</t>
  </si>
  <si>
    <t>ORD-10873</t>
  </si>
  <si>
    <t>ORD-10874</t>
  </si>
  <si>
    <t>ORD-10875</t>
  </si>
  <si>
    <t>ORD-10876</t>
  </si>
  <si>
    <t>ORD-10877</t>
  </si>
  <si>
    <t>ORD-10878</t>
  </si>
  <si>
    <t>ORD-10879</t>
  </si>
  <si>
    <t>ORD-10880</t>
  </si>
  <si>
    <t>ORD-10881</t>
  </si>
  <si>
    <t>ORD-10882</t>
  </si>
  <si>
    <t>ORD-10883</t>
  </si>
  <si>
    <t>ORD-10884</t>
  </si>
  <si>
    <t>ORD-10885</t>
  </si>
  <si>
    <t>ORD-10886</t>
  </si>
  <si>
    <t>ORD-10887</t>
  </si>
  <si>
    <t>ORD-10888</t>
  </si>
  <si>
    <t>ORD-10889</t>
  </si>
  <si>
    <t>ORD-10890</t>
  </si>
  <si>
    <t>ORD-10891</t>
  </si>
  <si>
    <t>ORD-10892</t>
  </si>
  <si>
    <t>ORD-10893</t>
  </si>
  <si>
    <t>ORD-10894</t>
  </si>
  <si>
    <t>ORD-10895</t>
  </si>
  <si>
    <t>ORD-10896</t>
  </si>
  <si>
    <t>ORD-10897</t>
  </si>
  <si>
    <t>ORD-10898</t>
  </si>
  <si>
    <t>ORD-10899</t>
  </si>
  <si>
    <t>ORD-10900</t>
  </si>
  <si>
    <t>ORD-10901</t>
  </si>
  <si>
    <t>ORD-10902</t>
  </si>
  <si>
    <t>ORD-10903</t>
  </si>
  <si>
    <t>ORD-10904</t>
  </si>
  <si>
    <t>ORD-10905</t>
  </si>
  <si>
    <t>ORD-10906</t>
  </si>
  <si>
    <t>ORD-10907</t>
  </si>
  <si>
    <t>ORD-10908</t>
  </si>
  <si>
    <t>ORD-10909</t>
  </si>
  <si>
    <t>ORD-10910</t>
  </si>
  <si>
    <t>ORD-10911</t>
  </si>
  <si>
    <t>ORD-10912</t>
  </si>
  <si>
    <t>ORD-10913</t>
  </si>
  <si>
    <t>ORD-10914</t>
  </si>
  <si>
    <t>ORD-10915</t>
  </si>
  <si>
    <t>ORD-10916</t>
  </si>
  <si>
    <t>ORD-10917</t>
  </si>
  <si>
    <t>ORD-10918</t>
  </si>
  <si>
    <t>ORD-10919</t>
  </si>
  <si>
    <t>ORD-10920</t>
  </si>
  <si>
    <t>ORD-10921</t>
  </si>
  <si>
    <t>ORD-10922</t>
  </si>
  <si>
    <t>ORD-10923</t>
  </si>
  <si>
    <t>ORD-10924</t>
  </si>
  <si>
    <t>ORD-10925</t>
  </si>
  <si>
    <t>ORD-10926</t>
  </si>
  <si>
    <t>ORD-10927</t>
  </si>
  <si>
    <t>ORD-10928</t>
  </si>
  <si>
    <t>ORD-10929</t>
  </si>
  <si>
    <t>ORD-10930</t>
  </si>
  <si>
    <t>ORD-10931</t>
  </si>
  <si>
    <t>ORD-10932</t>
  </si>
  <si>
    <t>ORD-10933</t>
  </si>
  <si>
    <t>ORD-10934</t>
  </si>
  <si>
    <t>ORD-10935</t>
  </si>
  <si>
    <t>ORD-10936</t>
  </si>
  <si>
    <t>ORD-10937</t>
  </si>
  <si>
    <t>ORD-10938</t>
  </si>
  <si>
    <t>ORD-10939</t>
  </si>
  <si>
    <t>ORD-10940</t>
  </si>
  <si>
    <t>ORD-10941</t>
  </si>
  <si>
    <t>ORD-10942</t>
  </si>
  <si>
    <t>ORD-10943</t>
  </si>
  <si>
    <t>ORD-10944</t>
  </si>
  <si>
    <t>ORD-10945</t>
  </si>
  <si>
    <t>ORD-10946</t>
  </si>
  <si>
    <t>ORD-10947</t>
  </si>
  <si>
    <t>ORD-10948</t>
  </si>
  <si>
    <t>ORD-10949</t>
  </si>
  <si>
    <t>ORD-10950</t>
  </si>
  <si>
    <t>ORD-10951</t>
  </si>
  <si>
    <t>ORD-10952</t>
  </si>
  <si>
    <t>ORD-10953</t>
  </si>
  <si>
    <t>ORD-10954</t>
  </si>
  <si>
    <t>ORD-10955</t>
  </si>
  <si>
    <t>ORD-10956</t>
  </si>
  <si>
    <t>ORD-10957</t>
  </si>
  <si>
    <t>ORD-10958</t>
  </si>
  <si>
    <t>ORD-10959</t>
  </si>
  <si>
    <t>ORD-10960</t>
  </si>
  <si>
    <t>ORD-10961</t>
  </si>
  <si>
    <t>ORD-10962</t>
  </si>
  <si>
    <t>ORD-10963</t>
  </si>
  <si>
    <t>ORD-10964</t>
  </si>
  <si>
    <t>ORD-10965</t>
  </si>
  <si>
    <t>ORD-10966</t>
  </si>
  <si>
    <t>ORD-10967</t>
  </si>
  <si>
    <t>ORD-10968</t>
  </si>
  <si>
    <t>ORD-10969</t>
  </si>
  <si>
    <t>ORD-10970</t>
  </si>
  <si>
    <t>ORD-10971</t>
  </si>
  <si>
    <t>ORD-10972</t>
  </si>
  <si>
    <t>ORD-10973</t>
  </si>
  <si>
    <t>ORD-10974</t>
  </si>
  <si>
    <t>ORD-10975</t>
  </si>
  <si>
    <t>ORD-10976</t>
  </si>
  <si>
    <t>ORD-10977</t>
  </si>
  <si>
    <t>ORD-10978</t>
  </si>
  <si>
    <t>ORD-10979</t>
  </si>
  <si>
    <t>ORD-10980</t>
  </si>
  <si>
    <t>ORD-10981</t>
  </si>
  <si>
    <t>ORD-10982</t>
  </si>
  <si>
    <t>ORD-10983</t>
  </si>
  <si>
    <t>ORD-10984</t>
  </si>
  <si>
    <t>ORD-10985</t>
  </si>
  <si>
    <t>ORD-10986</t>
  </si>
  <si>
    <t>ORD-10987</t>
  </si>
  <si>
    <t>ORD-10988</t>
  </si>
  <si>
    <t>ORD-10989</t>
  </si>
  <si>
    <t>ORD-10990</t>
  </si>
  <si>
    <t>ORD-10991</t>
  </si>
  <si>
    <t>ORD-10992</t>
  </si>
  <si>
    <t>ORD-10993</t>
  </si>
  <si>
    <t>ORD-10994</t>
  </si>
  <si>
    <t>ORD-10995</t>
  </si>
  <si>
    <t>ORD-10996</t>
  </si>
  <si>
    <t>ORD-10997</t>
  </si>
  <si>
    <t>ORD-10998</t>
  </si>
  <si>
    <t>ORD-10999</t>
  </si>
  <si>
    <t>ORD-11000</t>
  </si>
  <si>
    <t>ORD-11001</t>
  </si>
  <si>
    <t>ORD-11002</t>
  </si>
  <si>
    <t>ORD-11003</t>
  </si>
  <si>
    <t>ORD-11004</t>
  </si>
  <si>
    <t>ORD-11005</t>
  </si>
  <si>
    <t>ORD-11006</t>
  </si>
  <si>
    <t>ORD-11007</t>
  </si>
  <si>
    <t>ORD-11008</t>
  </si>
  <si>
    <t>ORD-11009</t>
  </si>
  <si>
    <t>ORD-11010</t>
  </si>
  <si>
    <t>ORD-11011</t>
  </si>
  <si>
    <t>ORD-11012</t>
  </si>
  <si>
    <t>ORD-11013</t>
  </si>
  <si>
    <t>ORD-11014</t>
  </si>
  <si>
    <t>ORD-11015</t>
  </si>
  <si>
    <t>ORD-11016</t>
  </si>
  <si>
    <t>ORD-11017</t>
  </si>
  <si>
    <t>ORD-11018</t>
  </si>
  <si>
    <t>ORD-11019</t>
  </si>
  <si>
    <t>ORD-11020</t>
  </si>
  <si>
    <t>ORD-11021</t>
  </si>
  <si>
    <t>ORD-11022</t>
  </si>
  <si>
    <t>ORD-11023</t>
  </si>
  <si>
    <t>ORD-11024</t>
  </si>
  <si>
    <t>ORD-11025</t>
  </si>
  <si>
    <t>ORD-11026</t>
  </si>
  <si>
    <t>ORD-11027</t>
  </si>
  <si>
    <t>ORD-11028</t>
  </si>
  <si>
    <t>ORD-11029</t>
  </si>
  <si>
    <t>ORD-11030</t>
  </si>
  <si>
    <t>ORD-11031</t>
  </si>
  <si>
    <t>ORD-11032</t>
  </si>
  <si>
    <t>ORD-11033</t>
  </si>
  <si>
    <t>ORD-11034</t>
  </si>
  <si>
    <t>ORD-11035</t>
  </si>
  <si>
    <t>ORD-11036</t>
  </si>
  <si>
    <t>ORD-11037</t>
  </si>
  <si>
    <t>ORD-11038</t>
  </si>
  <si>
    <t>ORD-11039</t>
  </si>
  <si>
    <t>ORD-11040</t>
  </si>
  <si>
    <t>ORD-11041</t>
  </si>
  <si>
    <t>ORD-11042</t>
  </si>
  <si>
    <t>ORD-11043</t>
  </si>
  <si>
    <t>ORD-11044</t>
  </si>
  <si>
    <t>ORD-11045</t>
  </si>
  <si>
    <t>ORD-11046</t>
  </si>
  <si>
    <t>ORD-11047</t>
  </si>
  <si>
    <t>ORD-11048</t>
  </si>
  <si>
    <t>ORD-11049</t>
  </si>
  <si>
    <t>ORD-11050</t>
  </si>
  <si>
    <t>ORD-11051</t>
  </si>
  <si>
    <t>ORD-11052</t>
  </si>
  <si>
    <t>ORD-11053</t>
  </si>
  <si>
    <t>ORD-11054</t>
  </si>
  <si>
    <t>ORD-11055</t>
  </si>
  <si>
    <t>ORD-11056</t>
  </si>
  <si>
    <t>ORD-11057</t>
  </si>
  <si>
    <t>ORD-11058</t>
  </si>
  <si>
    <t>ORD-11059</t>
  </si>
  <si>
    <t>ORD-11060</t>
  </si>
  <si>
    <t>ORD-11061</t>
  </si>
  <si>
    <t>ORD-11062</t>
  </si>
  <si>
    <t>ORD-11063</t>
  </si>
  <si>
    <t>ORD-11064</t>
  </si>
  <si>
    <t>ORD-11065</t>
  </si>
  <si>
    <t>ORD-11066</t>
  </si>
  <si>
    <t>ORD-11067</t>
  </si>
  <si>
    <t>ORD-11068</t>
  </si>
  <si>
    <t>ORD-11069</t>
  </si>
  <si>
    <t>ORD-11070</t>
  </si>
  <si>
    <t>ORD-11071</t>
  </si>
  <si>
    <t>ORD-11072</t>
  </si>
  <si>
    <t>ORD-11073</t>
  </si>
  <si>
    <t>ORD-11074</t>
  </si>
  <si>
    <t>ORD-11075</t>
  </si>
  <si>
    <t>ORD-11076</t>
  </si>
  <si>
    <t>ORD-11077</t>
  </si>
  <si>
    <t>ORD-11078</t>
  </si>
  <si>
    <t>ORD-11079</t>
  </si>
  <si>
    <t>ORD-11080</t>
  </si>
  <si>
    <t>ORD-11081</t>
  </si>
  <si>
    <t>ORD-11082</t>
  </si>
  <si>
    <t>ORD-11083</t>
  </si>
  <si>
    <t>ORD-11084</t>
  </si>
  <si>
    <t>ORD-11085</t>
  </si>
  <si>
    <t>ORD-11086</t>
  </si>
  <si>
    <t>ORD-11087</t>
  </si>
  <si>
    <t>ORD-11088</t>
  </si>
  <si>
    <t>ORD-11089</t>
  </si>
  <si>
    <t>ORD-11090</t>
  </si>
  <si>
    <t>ORD-11091</t>
  </si>
  <si>
    <t>ORD-11092</t>
  </si>
  <si>
    <t>ORD-11093</t>
  </si>
  <si>
    <t>ORD-11094</t>
  </si>
  <si>
    <t>ORD-11095</t>
  </si>
  <si>
    <t>ORD-11096</t>
  </si>
  <si>
    <t>ORD-11097</t>
  </si>
  <si>
    <t>ORD-11098</t>
  </si>
  <si>
    <t>ORD-11099</t>
  </si>
  <si>
    <t>ORD-11100</t>
  </si>
  <si>
    <t>ORD-11101</t>
  </si>
  <si>
    <t>ORD-11102</t>
  </si>
  <si>
    <t>ORD-11103</t>
  </si>
  <si>
    <t>ORD-11104</t>
  </si>
  <si>
    <t>ORD-11105</t>
  </si>
  <si>
    <t>ORD-11106</t>
  </si>
  <si>
    <t>ORD-11107</t>
  </si>
  <si>
    <t>ORD-11108</t>
  </si>
  <si>
    <t>ORD-11109</t>
  </si>
  <si>
    <t>ORD-11110</t>
  </si>
  <si>
    <t>ORD-11111</t>
  </si>
  <si>
    <t>ORD-11112</t>
  </si>
  <si>
    <t>ORD-11113</t>
  </si>
  <si>
    <t>ORD-11114</t>
  </si>
  <si>
    <t>ORD-11115</t>
  </si>
  <si>
    <t>ORD-11116</t>
  </si>
  <si>
    <t>ORD-11117</t>
  </si>
  <si>
    <t>ORD-11118</t>
  </si>
  <si>
    <t>ORD-11119</t>
  </si>
  <si>
    <t>ORD-11120</t>
  </si>
  <si>
    <t>ORD-11121</t>
  </si>
  <si>
    <t>ORD-11122</t>
  </si>
  <si>
    <t>ORD-11123</t>
  </si>
  <si>
    <t>ORD-11124</t>
  </si>
  <si>
    <t>ORD-11125</t>
  </si>
  <si>
    <t>ORD-11126</t>
  </si>
  <si>
    <t>ORD-11127</t>
  </si>
  <si>
    <t>ORD-11128</t>
  </si>
  <si>
    <t>ORD-11129</t>
  </si>
  <si>
    <t>ORD-11130</t>
  </si>
  <si>
    <t>ORD-11131</t>
  </si>
  <si>
    <t>ORD-11132</t>
  </si>
  <si>
    <t>ORD-11133</t>
  </si>
  <si>
    <t>ORD-11134</t>
  </si>
  <si>
    <t>ORD-11135</t>
  </si>
  <si>
    <t>ORD-11136</t>
  </si>
  <si>
    <t>ORD-11137</t>
  </si>
  <si>
    <t>ORD-11138</t>
  </si>
  <si>
    <t>ORD-11139</t>
  </si>
  <si>
    <t>ORD-11140</t>
  </si>
  <si>
    <t>ORD-11141</t>
  </si>
  <si>
    <t>ORD-11142</t>
  </si>
  <si>
    <t>ORD-11143</t>
  </si>
  <si>
    <t>ORD-11144</t>
  </si>
  <si>
    <t>ORD-11145</t>
  </si>
  <si>
    <t>ORD-11146</t>
  </si>
  <si>
    <t>ORD-11147</t>
  </si>
  <si>
    <t>ORD-11148</t>
  </si>
  <si>
    <t>ORD-11149</t>
  </si>
  <si>
    <t>ORD-11150</t>
  </si>
  <si>
    <t>ORD-11151</t>
  </si>
  <si>
    <t>ORD-11152</t>
  </si>
  <si>
    <t>ORD-11153</t>
  </si>
  <si>
    <t>ORD-11154</t>
  </si>
  <si>
    <t>ORD-11155</t>
  </si>
  <si>
    <t>ORD-11156</t>
  </si>
  <si>
    <t>ORD-11157</t>
  </si>
  <si>
    <t>ORD-11158</t>
  </si>
  <si>
    <t>ORD-11159</t>
  </si>
  <si>
    <t>ORD-11160</t>
  </si>
  <si>
    <t>ORD-11161</t>
  </si>
  <si>
    <t>ORD-11162</t>
  </si>
  <si>
    <t>ORD-11163</t>
  </si>
  <si>
    <t>ORD-11164</t>
  </si>
  <si>
    <t>ORD-11165</t>
  </si>
  <si>
    <t>ORD-11166</t>
  </si>
  <si>
    <t>ORD-11167</t>
  </si>
  <si>
    <t>ORD-11168</t>
  </si>
  <si>
    <t>ORD-11169</t>
  </si>
  <si>
    <t>ORD-11170</t>
  </si>
  <si>
    <t>ORD-11171</t>
  </si>
  <si>
    <t>ORD-11172</t>
  </si>
  <si>
    <t>ORD-11173</t>
  </si>
  <si>
    <t>ORD-11174</t>
  </si>
  <si>
    <t>ORD-11175</t>
  </si>
  <si>
    <t>ORD-11176</t>
  </si>
  <si>
    <t>ORD-11177</t>
  </si>
  <si>
    <t>ORD-11178</t>
  </si>
  <si>
    <t>ORD-11179</t>
  </si>
  <si>
    <t>ORD-11180</t>
  </si>
  <si>
    <t>ORD-11181</t>
  </si>
  <si>
    <t>ORD-11182</t>
  </si>
  <si>
    <t>ORD-11183</t>
  </si>
  <si>
    <t>ORD-11184</t>
  </si>
  <si>
    <t>ORD-11185</t>
  </si>
  <si>
    <t>ORD-11186</t>
  </si>
  <si>
    <t>ORD-11187</t>
  </si>
  <si>
    <t>ORD-11188</t>
  </si>
  <si>
    <t>ORD-11189</t>
  </si>
  <si>
    <t>ORD-11190</t>
  </si>
  <si>
    <t>ORD-11191</t>
  </si>
  <si>
    <t>ORD-11192</t>
  </si>
  <si>
    <t>ORD-11193</t>
  </si>
  <si>
    <t>ORD-11194</t>
  </si>
  <si>
    <t>ORD-11195</t>
  </si>
  <si>
    <t>ORD-11196</t>
  </si>
  <si>
    <t>ORD-11197</t>
  </si>
  <si>
    <t>ORD-11198</t>
  </si>
  <si>
    <t>ORD-11199</t>
  </si>
  <si>
    <t>ORD-11200</t>
  </si>
  <si>
    <t>ORD-11201</t>
  </si>
  <si>
    <t>ORD-11202</t>
  </si>
  <si>
    <t>ORD-11203</t>
  </si>
  <si>
    <t>ORD-11204</t>
  </si>
  <si>
    <t>ORD-11205</t>
  </si>
  <si>
    <t>ORD-11206</t>
  </si>
  <si>
    <t>ORD-11207</t>
  </si>
  <si>
    <t>ORD-11208</t>
  </si>
  <si>
    <t>ORD-11209</t>
  </si>
  <si>
    <t>ORD-11210</t>
  </si>
  <si>
    <t>ORD-11211</t>
  </si>
  <si>
    <t>ORD-11212</t>
  </si>
  <si>
    <t>ORD-11213</t>
  </si>
  <si>
    <t>ORD-11214</t>
  </si>
  <si>
    <t>ORD-11215</t>
  </si>
  <si>
    <t>ORD-11216</t>
  </si>
  <si>
    <t>ORD-11217</t>
  </si>
  <si>
    <t>ORD-11218</t>
  </si>
  <si>
    <t>ORD-11219</t>
  </si>
  <si>
    <t>ORD-11220</t>
  </si>
  <si>
    <t>ORD-11221</t>
  </si>
  <si>
    <t>ORD-11222</t>
  </si>
  <si>
    <t>ORD-11223</t>
  </si>
  <si>
    <t>ORD-11224</t>
  </si>
  <si>
    <t>ORD-11225</t>
  </si>
  <si>
    <t>ORD-11226</t>
  </si>
  <si>
    <t>ORD-11227</t>
  </si>
  <si>
    <t>ORD-11228</t>
  </si>
  <si>
    <t>ORD-11229</t>
  </si>
  <si>
    <t>ORD-11230</t>
  </si>
  <si>
    <t>ORD-11231</t>
  </si>
  <si>
    <t>ORD-11232</t>
  </si>
  <si>
    <t>ORD-11233</t>
  </si>
  <si>
    <t>ORD-11234</t>
  </si>
  <si>
    <t>ORD-11235</t>
  </si>
  <si>
    <t>ORD-11236</t>
  </si>
  <si>
    <t>ORD-11237</t>
  </si>
  <si>
    <t>ORD-11238</t>
  </si>
  <si>
    <t>ORD-11239</t>
  </si>
  <si>
    <t>ORD-11240</t>
  </si>
  <si>
    <t>ORD-11241</t>
  </si>
  <si>
    <t>ORD-11242</t>
  </si>
  <si>
    <t>ORD-11243</t>
  </si>
  <si>
    <t>ORD-11244</t>
  </si>
  <si>
    <t>ORD-11245</t>
  </si>
  <si>
    <t>ORD-11246</t>
  </si>
  <si>
    <t>ORD-11247</t>
  </si>
  <si>
    <t>ORD-11248</t>
  </si>
  <si>
    <t>ORD-11249</t>
  </si>
  <si>
    <t>ORD-11250</t>
  </si>
  <si>
    <t>ORD-11251</t>
  </si>
  <si>
    <t>ORD-11252</t>
  </si>
  <si>
    <t>ORD-11253</t>
  </si>
  <si>
    <t>ORD-11254</t>
  </si>
  <si>
    <t>ORD-11255</t>
  </si>
  <si>
    <t>ORD-11256</t>
  </si>
  <si>
    <t>ORD-11257</t>
  </si>
  <si>
    <t>ORD-11258</t>
  </si>
  <si>
    <t>ORD-11259</t>
  </si>
  <si>
    <t>ORD-11260</t>
  </si>
  <si>
    <t>ORD-11261</t>
  </si>
  <si>
    <t>ORD-11262</t>
  </si>
  <si>
    <t>ORD-11263</t>
  </si>
  <si>
    <t>ORD-11264</t>
  </si>
  <si>
    <t>ORD-11265</t>
  </si>
  <si>
    <t>ORD-11266</t>
  </si>
  <si>
    <t>ORD-11267</t>
  </si>
  <si>
    <t>ORD-11268</t>
  </si>
  <si>
    <t>ORD-11269</t>
  </si>
  <si>
    <t>ORD-11270</t>
  </si>
  <si>
    <t>ORD-11271</t>
  </si>
  <si>
    <t>ORD-11272</t>
  </si>
  <si>
    <t>ORD-11273</t>
  </si>
  <si>
    <t>ORD-11274</t>
  </si>
  <si>
    <t>ORD-11275</t>
  </si>
  <si>
    <t>ORD-11276</t>
  </si>
  <si>
    <t>ORD-11277</t>
  </si>
  <si>
    <t>ORD-11278</t>
  </si>
  <si>
    <t>ORD-11279</t>
  </si>
  <si>
    <t>ORD-11280</t>
  </si>
  <si>
    <t>ORD-11281</t>
  </si>
  <si>
    <t>ORD-11282</t>
  </si>
  <si>
    <t>ORD-11283</t>
  </si>
  <si>
    <t>ORD-11284</t>
  </si>
  <si>
    <t>ORD-11285</t>
  </si>
  <si>
    <t>ORD-11286</t>
  </si>
  <si>
    <t>ORD-11287</t>
  </si>
  <si>
    <t>ORD-11288</t>
  </si>
  <si>
    <t>ORD-11289</t>
  </si>
  <si>
    <t>ORD-11290</t>
  </si>
  <si>
    <t>ORD-11291</t>
  </si>
  <si>
    <t>ORD-11292</t>
  </si>
  <si>
    <t>ORD-11293</t>
  </si>
  <si>
    <t>ORD-11294</t>
  </si>
  <si>
    <t>ORD-11295</t>
  </si>
  <si>
    <t>ORD-11296</t>
  </si>
  <si>
    <t>ORD-11297</t>
  </si>
  <si>
    <t>ORD-11298</t>
  </si>
  <si>
    <t>ORD-11299</t>
  </si>
  <si>
    <t>ORD-11300</t>
  </si>
  <si>
    <t>ORD-11301</t>
  </si>
  <si>
    <t>ORD-11302</t>
  </si>
  <si>
    <t>ORD-11303</t>
  </si>
  <si>
    <t>ORD-11304</t>
  </si>
  <si>
    <t>ORD-11305</t>
  </si>
  <si>
    <t>ORD-11306</t>
  </si>
  <si>
    <t>ORD-11307</t>
  </si>
  <si>
    <t>ORD-11308</t>
  </si>
  <si>
    <t>ORD-11309</t>
  </si>
  <si>
    <t>ORD-11310</t>
  </si>
  <si>
    <t>ORD-11311</t>
  </si>
  <si>
    <t>ORD-11312</t>
  </si>
  <si>
    <t>ORD-11313</t>
  </si>
  <si>
    <t>ORD-11314</t>
  </si>
  <si>
    <t>ORD-11315</t>
  </si>
  <si>
    <t>ORD-11316</t>
  </si>
  <si>
    <t>ORD-11317</t>
  </si>
  <si>
    <t>ORD-11318</t>
  </si>
  <si>
    <t>ORD-11319</t>
  </si>
  <si>
    <t>ORD-11320</t>
  </si>
  <si>
    <t>ORD-11321</t>
  </si>
  <si>
    <t>ORD-11322</t>
  </si>
  <si>
    <t>ORD-11323</t>
  </si>
  <si>
    <t>ORD-11324</t>
  </si>
  <si>
    <t>ORD-11325</t>
  </si>
  <si>
    <t>ORD-11326</t>
  </si>
  <si>
    <t>ORD-11327</t>
  </si>
  <si>
    <t>ORD-11328</t>
  </si>
  <si>
    <t>ORD-11329</t>
  </si>
  <si>
    <t>ORD-11330</t>
  </si>
  <si>
    <t>ORD-11331</t>
  </si>
  <si>
    <t>ORD-11332</t>
  </si>
  <si>
    <t>ORD-11333</t>
  </si>
  <si>
    <t>ORD-11334</t>
  </si>
  <si>
    <t>ORD-11335</t>
  </si>
  <si>
    <t>ORD-11336</t>
  </si>
  <si>
    <t>ORD-11337</t>
  </si>
  <si>
    <t>ORD-11338</t>
  </si>
  <si>
    <t>ORD-11339</t>
  </si>
  <si>
    <t>ORD-11340</t>
  </si>
  <si>
    <t>ORD-11341</t>
  </si>
  <si>
    <t>ORD-11342</t>
  </si>
  <si>
    <t>ORD-11343</t>
  </si>
  <si>
    <t>ORD-11344</t>
  </si>
  <si>
    <t>ORD-11345</t>
  </si>
  <si>
    <t>ORD-11346</t>
  </si>
  <si>
    <t>ORD-11347</t>
  </si>
  <si>
    <t>ORD-11348</t>
  </si>
  <si>
    <t>ORD-11349</t>
  </si>
  <si>
    <t>ORD-11350</t>
  </si>
  <si>
    <t>ORD-11351</t>
  </si>
  <si>
    <t>ORD-11352</t>
  </si>
  <si>
    <t>ORD-11353</t>
  </si>
  <si>
    <t>ORD-11354</t>
  </si>
  <si>
    <t>ORD-11355</t>
  </si>
  <si>
    <t>ORD-11356</t>
  </si>
  <si>
    <t>ORD-11357</t>
  </si>
  <si>
    <t>ORD-11358</t>
  </si>
  <si>
    <t>ORD-11359</t>
  </si>
  <si>
    <t>ORD-11360</t>
  </si>
  <si>
    <t>ORD-11361</t>
  </si>
  <si>
    <t>ORD-11362</t>
  </si>
  <si>
    <t>ORD-11363</t>
  </si>
  <si>
    <t>ORD-11364</t>
  </si>
  <si>
    <t>ORD-11365</t>
  </si>
  <si>
    <t>ORD-11366</t>
  </si>
  <si>
    <t>ORD-11367</t>
  </si>
  <si>
    <t>ORD-11368</t>
  </si>
  <si>
    <t>ORD-11369</t>
  </si>
  <si>
    <t>ORD-11370</t>
  </si>
  <si>
    <t>ORD-11371</t>
  </si>
  <si>
    <t>ORD-11372</t>
  </si>
  <si>
    <t>ORD-11373</t>
  </si>
  <si>
    <t>ORD-11374</t>
  </si>
  <si>
    <t>ORD-11375</t>
  </si>
  <si>
    <t>ORD-11376</t>
  </si>
  <si>
    <t>ORD-11377</t>
  </si>
  <si>
    <t>ORD-11378</t>
  </si>
  <si>
    <t>ORD-11379</t>
  </si>
  <si>
    <t>ORD-11380</t>
  </si>
  <si>
    <t>ORD-11381</t>
  </si>
  <si>
    <t>ORD-11382</t>
  </si>
  <si>
    <t>ORD-11383</t>
  </si>
  <si>
    <t>ORD-11384</t>
  </si>
  <si>
    <t>ORD-11385</t>
  </si>
  <si>
    <t>ORD-11386</t>
  </si>
  <si>
    <t>ORD-11387</t>
  </si>
  <si>
    <t>ORD-11388</t>
  </si>
  <si>
    <t>ORD-11389</t>
  </si>
  <si>
    <t>ORD-11390</t>
  </si>
  <si>
    <t>ORD-11391</t>
  </si>
  <si>
    <t>ORD-11392</t>
  </si>
  <si>
    <t>ORD-11393</t>
  </si>
  <si>
    <t>ORD-11394</t>
  </si>
  <si>
    <t>ORD-11395</t>
  </si>
  <si>
    <t>ORD-11396</t>
  </si>
  <si>
    <t>ORD-11397</t>
  </si>
  <si>
    <t>ORD-11398</t>
  </si>
  <si>
    <t>ORD-11399</t>
  </si>
  <si>
    <t>ORD-11400</t>
  </si>
  <si>
    <t>ORD-11401</t>
  </si>
  <si>
    <t>ORD-11402</t>
  </si>
  <si>
    <t>ORD-11403</t>
  </si>
  <si>
    <t>ORD-11404</t>
  </si>
  <si>
    <t>ORD-11405</t>
  </si>
  <si>
    <t>ORD-11406</t>
  </si>
  <si>
    <t>ORD-11407</t>
  </si>
  <si>
    <t>ORD-11408</t>
  </si>
  <si>
    <t>ORD-11409</t>
  </si>
  <si>
    <t>ORD-11410</t>
  </si>
  <si>
    <t>ORD-11411</t>
  </si>
  <si>
    <t>ORD-11412</t>
  </si>
  <si>
    <t>ORD-11413</t>
  </si>
  <si>
    <t>ORD-11414</t>
  </si>
  <si>
    <t>ORD-11415</t>
  </si>
  <si>
    <t>ORD-11416</t>
  </si>
  <si>
    <t>ORD-11417</t>
  </si>
  <si>
    <t>ORD-11418</t>
  </si>
  <si>
    <t>ORD-11419</t>
  </si>
  <si>
    <t>ORD-11420</t>
  </si>
  <si>
    <t>ORD-11421</t>
  </si>
  <si>
    <t>ORD-11422</t>
  </si>
  <si>
    <t>ORD-11423</t>
  </si>
  <si>
    <t>ORD-11424</t>
  </si>
  <si>
    <t>ORD-11425</t>
  </si>
  <si>
    <t>ORD-11426</t>
  </si>
  <si>
    <t>ORD-11427</t>
  </si>
  <si>
    <t>ORD-11428</t>
  </si>
  <si>
    <t>ORD-11429</t>
  </si>
  <si>
    <t>ORD-11430</t>
  </si>
  <si>
    <t>ORD-11431</t>
  </si>
  <si>
    <t>ORD-11432</t>
  </si>
  <si>
    <t>ORD-11433</t>
  </si>
  <si>
    <t>ORD-11434</t>
  </si>
  <si>
    <t>ORD-11435</t>
  </si>
  <si>
    <t>ORD-11436</t>
  </si>
  <si>
    <t>ORD-11437</t>
  </si>
  <si>
    <t>ORD-11438</t>
  </si>
  <si>
    <t>ORD-11439</t>
  </si>
  <si>
    <t>ORD-11440</t>
  </si>
  <si>
    <t>ORD-11441</t>
  </si>
  <si>
    <t>ORD-11442</t>
  </si>
  <si>
    <t>ORD-11443</t>
  </si>
  <si>
    <t>ORD-11444</t>
  </si>
  <si>
    <t>ORD-11445</t>
  </si>
  <si>
    <t>ORD-11446</t>
  </si>
  <si>
    <t>ORD-11447</t>
  </si>
  <si>
    <t>ORD-11448</t>
  </si>
  <si>
    <t>ORD-11449</t>
  </si>
  <si>
    <t>ORD-11450</t>
  </si>
  <si>
    <t>ORD-11451</t>
  </si>
  <si>
    <t>ORD-11452</t>
  </si>
  <si>
    <t>ORD-11453</t>
  </si>
  <si>
    <t>ORD-11454</t>
  </si>
  <si>
    <t>ORD-11455</t>
  </si>
  <si>
    <t>ORD-11456</t>
  </si>
  <si>
    <t>ORD-11457</t>
  </si>
  <si>
    <t>ORD-11458</t>
  </si>
  <si>
    <t>ORD-11459</t>
  </si>
  <si>
    <t>ORD-11460</t>
  </si>
  <si>
    <t>ORD-11461</t>
  </si>
  <si>
    <t>ORD-11462</t>
  </si>
  <si>
    <t>ORD-11463</t>
  </si>
  <si>
    <t>ORD-11464</t>
  </si>
  <si>
    <t>ORD-11465</t>
  </si>
  <si>
    <t>ORD-11466</t>
  </si>
  <si>
    <t>ORD-11467</t>
  </si>
  <si>
    <t>ORD-11468</t>
  </si>
  <si>
    <t>ORD-11469</t>
  </si>
  <si>
    <t>ORD-11470</t>
  </si>
  <si>
    <t>ORD-11471</t>
  </si>
  <si>
    <t>ORD-11472</t>
  </si>
  <si>
    <t>ORD-11473</t>
  </si>
  <si>
    <t>ORD-11474</t>
  </si>
  <si>
    <t>ORD-11475</t>
  </si>
  <si>
    <t>ORD-11476</t>
  </si>
  <si>
    <t>ORD-11477</t>
  </si>
  <si>
    <t>ORD-11478</t>
  </si>
  <si>
    <t>ORD-11479</t>
  </si>
  <si>
    <t>ORD-11480</t>
  </si>
  <si>
    <t>ORD-11481</t>
  </si>
  <si>
    <t>ORD-11482</t>
  </si>
  <si>
    <t>ORD-11483</t>
  </si>
  <si>
    <t>ORD-11484</t>
  </si>
  <si>
    <t>ORD-11485</t>
  </si>
  <si>
    <t>ORD-11486</t>
  </si>
  <si>
    <t>ORD-11487</t>
  </si>
  <si>
    <t>ORD-11488</t>
  </si>
  <si>
    <t>ORD-11489</t>
  </si>
  <si>
    <t>ORD-11490</t>
  </si>
  <si>
    <t>ORD-11491</t>
  </si>
  <si>
    <t>ORD-11492</t>
  </si>
  <si>
    <t>ORD-11493</t>
  </si>
  <si>
    <t>ORD-11494</t>
  </si>
  <si>
    <t>ORD-11495</t>
  </si>
  <si>
    <t>ORD-11496</t>
  </si>
  <si>
    <t>ORD-11497</t>
  </si>
  <si>
    <t>ORD-11498</t>
  </si>
  <si>
    <t>ORD-11499</t>
  </si>
  <si>
    <t>ORD-11500</t>
  </si>
  <si>
    <t>ORD-11501</t>
  </si>
  <si>
    <t>ORD-11502</t>
  </si>
  <si>
    <t>ORD-11503</t>
  </si>
  <si>
    <t>ORD-11504</t>
  </si>
  <si>
    <t>ORD-11505</t>
  </si>
  <si>
    <t>ORD-11506</t>
  </si>
  <si>
    <t>ORD-11507</t>
  </si>
  <si>
    <t>ORD-11508</t>
  </si>
  <si>
    <t>ORD-11509</t>
  </si>
  <si>
    <t>ORD-11510</t>
  </si>
  <si>
    <t>ORD-11511</t>
  </si>
  <si>
    <t>ORD-11512</t>
  </si>
  <si>
    <t>ORD-11513</t>
  </si>
  <si>
    <t>ORD-11514</t>
  </si>
  <si>
    <t>ORD-11515</t>
  </si>
  <si>
    <t>ORD-11516</t>
  </si>
  <si>
    <t>ORD-11517</t>
  </si>
  <si>
    <t>ORD-11518</t>
  </si>
  <si>
    <t>ORD-11519</t>
  </si>
  <si>
    <t>ORD-11520</t>
  </si>
  <si>
    <t>ORD-11521</t>
  </si>
  <si>
    <t>ORD-11522</t>
  </si>
  <si>
    <t>ORD-11523</t>
  </si>
  <si>
    <t>ORD-11524</t>
  </si>
  <si>
    <t>ORD-11525</t>
  </si>
  <si>
    <t>ORD-11526</t>
  </si>
  <si>
    <t>ORD-11527</t>
  </si>
  <si>
    <t>ORD-11528</t>
  </si>
  <si>
    <t>ORD-11529</t>
  </si>
  <si>
    <t>ORD-11530</t>
  </si>
  <si>
    <t>ORD-11531</t>
  </si>
  <si>
    <t>ORD-11532</t>
  </si>
  <si>
    <t>ORD-11533</t>
  </si>
  <si>
    <t>ORD-11534</t>
  </si>
  <si>
    <t>ORD-11535</t>
  </si>
  <si>
    <t>ORD-11536</t>
  </si>
  <si>
    <t>ORD-11537</t>
  </si>
  <si>
    <t>ORD-11538</t>
  </si>
  <si>
    <t>ORD-11539</t>
  </si>
  <si>
    <t>ORD-11540</t>
  </si>
  <si>
    <t>ORD-11541</t>
  </si>
  <si>
    <t>ORD-11542</t>
  </si>
  <si>
    <t>ORD-11543</t>
  </si>
  <si>
    <t>ORD-11544</t>
  </si>
  <si>
    <t>ORD-11545</t>
  </si>
  <si>
    <t>ORD-11546</t>
  </si>
  <si>
    <t>ORD-11547</t>
  </si>
  <si>
    <t>ORD-11548</t>
  </si>
  <si>
    <t>ORD-11549</t>
  </si>
  <si>
    <t>ORD-11550</t>
  </si>
  <si>
    <t>ORD-11551</t>
  </si>
  <si>
    <t>ORD-11552</t>
  </si>
  <si>
    <t>ORD-11553</t>
  </si>
  <si>
    <t>ORD-11554</t>
  </si>
  <si>
    <t>ORD-11555</t>
  </si>
  <si>
    <t>ORD-11556</t>
  </si>
  <si>
    <t>ORD-11557</t>
  </si>
  <si>
    <t>ORD-11558</t>
  </si>
  <si>
    <t>ORD-11559</t>
  </si>
  <si>
    <t>ORD-11560</t>
  </si>
  <si>
    <t>ORD-11561</t>
  </si>
  <si>
    <t>ORD-11562</t>
  </si>
  <si>
    <t>ORD-11563</t>
  </si>
  <si>
    <t>ORD-11564</t>
  </si>
  <si>
    <t>ORD-11565</t>
  </si>
  <si>
    <t>ORD-11566</t>
  </si>
  <si>
    <t>ORD-11567</t>
  </si>
  <si>
    <t>ORD-11568</t>
  </si>
  <si>
    <t>ORD-11569</t>
  </si>
  <si>
    <t>ORD-11570</t>
  </si>
  <si>
    <t>ORD-11571</t>
  </si>
  <si>
    <t>ORD-11572</t>
  </si>
  <si>
    <t>ORD-11573</t>
  </si>
  <si>
    <t>ORD-11574</t>
  </si>
  <si>
    <t>ORD-11575</t>
  </si>
  <si>
    <t>ORD-11576</t>
  </si>
  <si>
    <t>ORD-11577</t>
  </si>
  <si>
    <t>ORD-11578</t>
  </si>
  <si>
    <t>ORD-11579</t>
  </si>
  <si>
    <t>ORD-11580</t>
  </si>
  <si>
    <t>ORD-11581</t>
  </si>
  <si>
    <t>ORD-11582</t>
  </si>
  <si>
    <t>ORD-11583</t>
  </si>
  <si>
    <t>ORD-11584</t>
  </si>
  <si>
    <t>ORD-11585</t>
  </si>
  <si>
    <t>ORD-11586</t>
  </si>
  <si>
    <t>ORD-11587</t>
  </si>
  <si>
    <t>ORD-11588</t>
  </si>
  <si>
    <t>ORD-11589</t>
  </si>
  <si>
    <t>ORD-11590</t>
  </si>
  <si>
    <t>ORD-11591</t>
  </si>
  <si>
    <t>ORD-11592</t>
  </si>
  <si>
    <t>ORD-11593</t>
  </si>
  <si>
    <t>ORD-11594</t>
  </si>
  <si>
    <t>ORD-11595</t>
  </si>
  <si>
    <t>ORD-11596</t>
  </si>
  <si>
    <t>ORD-11597</t>
  </si>
  <si>
    <t>ORD-11598</t>
  </si>
  <si>
    <t>ORD-11599</t>
  </si>
  <si>
    <t>ORD-11600</t>
  </si>
  <si>
    <t>ORD-11601</t>
  </si>
  <si>
    <t>ORD-11602</t>
  </si>
  <si>
    <t>ORD-11603</t>
  </si>
  <si>
    <t>ORD-11604</t>
  </si>
  <si>
    <t>ORD-11605</t>
  </si>
  <si>
    <t>ORD-11606</t>
  </si>
  <si>
    <t>ORD-11607</t>
  </si>
  <si>
    <t>ORD-11608</t>
  </si>
  <si>
    <t>ORD-11609</t>
  </si>
  <si>
    <t>ORD-11610</t>
  </si>
  <si>
    <t>ORD-11611</t>
  </si>
  <si>
    <t>ORD-11612</t>
  </si>
  <si>
    <t>ORD-11613</t>
  </si>
  <si>
    <t>ORD-11614</t>
  </si>
  <si>
    <t>ORD-11615</t>
  </si>
  <si>
    <t>ORD-11616</t>
  </si>
  <si>
    <t>ORD-11617</t>
  </si>
  <si>
    <t>ORD-11618</t>
  </si>
  <si>
    <t>ORD-11619</t>
  </si>
  <si>
    <t>ORD-11620</t>
  </si>
  <si>
    <t>ORD-11621</t>
  </si>
  <si>
    <t>ORD-11622</t>
  </si>
  <si>
    <t>ORD-11623</t>
  </si>
  <si>
    <t>ORD-11624</t>
  </si>
  <si>
    <t>ORD-11625</t>
  </si>
  <si>
    <t>ORD-11626</t>
  </si>
  <si>
    <t>ORD-11627</t>
  </si>
  <si>
    <t>ORD-11628</t>
  </si>
  <si>
    <t>ORD-11629</t>
  </si>
  <si>
    <t>ORD-11630</t>
  </si>
  <si>
    <t>ORD-11631</t>
  </si>
  <si>
    <t>ORD-11632</t>
  </si>
  <si>
    <t>ORD-11633</t>
  </si>
  <si>
    <t>ORD-11634</t>
  </si>
  <si>
    <t>ORD-11635</t>
  </si>
  <si>
    <t>ORD-11636</t>
  </si>
  <si>
    <t>ORD-11637</t>
  </si>
  <si>
    <t>ORD-11638</t>
  </si>
  <si>
    <t>ORD-11639</t>
  </si>
  <si>
    <t>ORD-11640</t>
  </si>
  <si>
    <t>ORD-11641</t>
  </si>
  <si>
    <t>ORD-11642</t>
  </si>
  <si>
    <t>ORD-11643</t>
  </si>
  <si>
    <t>ORD-11644</t>
  </si>
  <si>
    <t>ORD-11645</t>
  </si>
  <si>
    <t>ORD-11646</t>
  </si>
  <si>
    <t>ORD-11647</t>
  </si>
  <si>
    <t>ORD-11648</t>
  </si>
  <si>
    <t>ORD-11649</t>
  </si>
  <si>
    <t>ORD-11650</t>
  </si>
  <si>
    <t>ORD-11651</t>
  </si>
  <si>
    <t>ORD-11652</t>
  </si>
  <si>
    <t>ORD-11653</t>
  </si>
  <si>
    <t>ORD-11654</t>
  </si>
  <si>
    <t>ORD-11655</t>
  </si>
  <si>
    <t>ORD-11656</t>
  </si>
  <si>
    <t>ORD-11657</t>
  </si>
  <si>
    <t>ORD-11658</t>
  </si>
  <si>
    <t>ORD-11659</t>
  </si>
  <si>
    <t>ORD-11660</t>
  </si>
  <si>
    <t>ORD-11661</t>
  </si>
  <si>
    <t>ORD-11662</t>
  </si>
  <si>
    <t>ORD-11663</t>
  </si>
  <si>
    <t>ORD-11664</t>
  </si>
  <si>
    <t>ORD-11665</t>
  </si>
  <si>
    <t>ORD-11666</t>
  </si>
  <si>
    <t>ORD-11667</t>
  </si>
  <si>
    <t>ORD-11668</t>
  </si>
  <si>
    <t>ORD-11669</t>
  </si>
  <si>
    <t>ORD-11670</t>
  </si>
  <si>
    <t>ORD-11671</t>
  </si>
  <si>
    <t>ORD-11672</t>
  </si>
  <si>
    <t>ORD-11673</t>
  </si>
  <si>
    <t>ORD-11674</t>
  </si>
  <si>
    <t>ORD-11675</t>
  </si>
  <si>
    <t>ORD-11676</t>
  </si>
  <si>
    <t>ORD-11677</t>
  </si>
  <si>
    <t>ORD-11678</t>
  </si>
  <si>
    <t>ORD-11679</t>
  </si>
  <si>
    <t>ORD-11680</t>
  </si>
  <si>
    <t>ORD-11681</t>
  </si>
  <si>
    <t>ORD-11682</t>
  </si>
  <si>
    <t>ORD-11683</t>
  </si>
  <si>
    <t>ORD-11684</t>
  </si>
  <si>
    <t>ORD-11685</t>
  </si>
  <si>
    <t>ORD-11686</t>
  </si>
  <si>
    <t>ORD-11687</t>
  </si>
  <si>
    <t>ORD-11688</t>
  </si>
  <si>
    <t>ORD-11689</t>
  </si>
  <si>
    <t>ORD-11690</t>
  </si>
  <si>
    <t>ORD-11691</t>
  </si>
  <si>
    <t>ORD-11692</t>
  </si>
  <si>
    <t>ORD-11693</t>
  </si>
  <si>
    <t>ORD-11694</t>
  </si>
  <si>
    <t>ORD-11695</t>
  </si>
  <si>
    <t>ORD-11696</t>
  </si>
  <si>
    <t>ORD-11697</t>
  </si>
  <si>
    <t>ORD-11698</t>
  </si>
  <si>
    <t>ORD-11699</t>
  </si>
  <si>
    <t>ORD-11700</t>
  </si>
  <si>
    <t>ORD-11701</t>
  </si>
  <si>
    <t>ORD-11702</t>
  </si>
  <si>
    <t>ORD-11703</t>
  </si>
  <si>
    <t>ORD-11704</t>
  </si>
  <si>
    <t>ORD-11705</t>
  </si>
  <si>
    <t>ORD-11706</t>
  </si>
  <si>
    <t>ORD-11707</t>
  </si>
  <si>
    <t>ORD-11708</t>
  </si>
  <si>
    <t>ORD-11709</t>
  </si>
  <si>
    <t>ORD-11710</t>
  </si>
  <si>
    <t>ORD-11711</t>
  </si>
  <si>
    <t>ORD-11712</t>
  </si>
  <si>
    <t>ORD-11713</t>
  </si>
  <si>
    <t>ORD-11714</t>
  </si>
  <si>
    <t>ORD-11715</t>
  </si>
  <si>
    <t>ORD-11716</t>
  </si>
  <si>
    <t>ORD-11717</t>
  </si>
  <si>
    <t>ORD-11718</t>
  </si>
  <si>
    <t>ORD-11719</t>
  </si>
  <si>
    <t>ORD-11720</t>
  </si>
  <si>
    <t>ORD-11721</t>
  </si>
  <si>
    <t>ORD-11722</t>
  </si>
  <si>
    <t>ORD-11723</t>
  </si>
  <si>
    <t>ORD-11724</t>
  </si>
  <si>
    <t>ORD-11725</t>
  </si>
  <si>
    <t>ORD-11726</t>
  </si>
  <si>
    <t>ORD-11727</t>
  </si>
  <si>
    <t>ORD-11728</t>
  </si>
  <si>
    <t>ORD-11729</t>
  </si>
  <si>
    <t>ORD-11730</t>
  </si>
  <si>
    <t>ORD-11731</t>
  </si>
  <si>
    <t>ORD-11732</t>
  </si>
  <si>
    <t>ORD-11733</t>
  </si>
  <si>
    <t>ORD-11734</t>
  </si>
  <si>
    <t>ORD-11735</t>
  </si>
  <si>
    <t>ORD-11736</t>
  </si>
  <si>
    <t>ORD-11737</t>
  </si>
  <si>
    <t>ORD-11738</t>
  </si>
  <si>
    <t>ORD-11739</t>
  </si>
  <si>
    <t>ORD-11740</t>
  </si>
  <si>
    <t>ORD-11741</t>
  </si>
  <si>
    <t>ORD-11742</t>
  </si>
  <si>
    <t>ORD-11743</t>
  </si>
  <si>
    <t>ORD-11744</t>
  </si>
  <si>
    <t>ORD-11745</t>
  </si>
  <si>
    <t>ORD-11746</t>
  </si>
  <si>
    <t>ORD-11747</t>
  </si>
  <si>
    <t>ORD-11748</t>
  </si>
  <si>
    <t>ORD-11749</t>
  </si>
  <si>
    <t>ORD-11750</t>
  </si>
  <si>
    <t>ORD-11751</t>
  </si>
  <si>
    <t>ORD-11752</t>
  </si>
  <si>
    <t>ORD-11753</t>
  </si>
  <si>
    <t>ORD-11754</t>
  </si>
  <si>
    <t>ORD-11755</t>
  </si>
  <si>
    <t>ORD-11756</t>
  </si>
  <si>
    <t>ORD-11757</t>
  </si>
  <si>
    <t>ORD-11758</t>
  </si>
  <si>
    <t>ORD-11759</t>
  </si>
  <si>
    <t>ORD-11760</t>
  </si>
  <si>
    <t>ORD-11761</t>
  </si>
  <si>
    <t>ORD-11762</t>
  </si>
  <si>
    <t>ORD-11763</t>
  </si>
  <si>
    <t>ORD-11764</t>
  </si>
  <si>
    <t>ORD-11765</t>
  </si>
  <si>
    <t>ORD-11766</t>
  </si>
  <si>
    <t>ORD-11767</t>
  </si>
  <si>
    <t>ORD-11768</t>
  </si>
  <si>
    <t>ORD-11769</t>
  </si>
  <si>
    <t>ORD-11770</t>
  </si>
  <si>
    <t>ORD-11771</t>
  </si>
  <si>
    <t>ORD-11772</t>
  </si>
  <si>
    <t>ORD-11773</t>
  </si>
  <si>
    <t>ORD-11774</t>
  </si>
  <si>
    <t>ORD-11775</t>
  </si>
  <si>
    <t>ORD-11776</t>
  </si>
  <si>
    <t>ORD-11777</t>
  </si>
  <si>
    <t>ORD-11778</t>
  </si>
  <si>
    <t>ORD-11779</t>
  </si>
  <si>
    <t>ORD-11780</t>
  </si>
  <si>
    <t>ORD-11781</t>
  </si>
  <si>
    <t>ORD-11782</t>
  </si>
  <si>
    <t>ORD-11783</t>
  </si>
  <si>
    <t>ORD-11784</t>
  </si>
  <si>
    <t>ORD-11785</t>
  </si>
  <si>
    <t>ORD-11786</t>
  </si>
  <si>
    <t>ORD-11787</t>
  </si>
  <si>
    <t>ORD-11788</t>
  </si>
  <si>
    <t>ORD-11789</t>
  </si>
  <si>
    <t>ORD-11790</t>
  </si>
  <si>
    <t>ORD-11791</t>
  </si>
  <si>
    <t>ORD-11792</t>
  </si>
  <si>
    <t>ORD-11793</t>
  </si>
  <si>
    <t>ORD-11794</t>
  </si>
  <si>
    <t>ORD-11795</t>
  </si>
  <si>
    <t>ORD-11796</t>
  </si>
  <si>
    <t>ORD-11797</t>
  </si>
  <si>
    <t>ORD-11798</t>
  </si>
  <si>
    <t>ORD-11799</t>
  </si>
  <si>
    <t>ORD-11800</t>
  </si>
  <si>
    <t>ORD-11801</t>
  </si>
  <si>
    <t>ORD-11802</t>
  </si>
  <si>
    <t>ORD-11803</t>
  </si>
  <si>
    <t>ORD-11804</t>
  </si>
  <si>
    <t>ORD-11805</t>
  </si>
  <si>
    <t>ORD-11806</t>
  </si>
  <si>
    <t>ORD-11807</t>
  </si>
  <si>
    <t>ORD-11808</t>
  </si>
  <si>
    <t>ORD-11809</t>
  </si>
  <si>
    <t>ORD-11810</t>
  </si>
  <si>
    <t>ORD-11811</t>
  </si>
  <si>
    <t>ORD-11812</t>
  </si>
  <si>
    <t>ORD-11813</t>
  </si>
  <si>
    <t>ORD-11814</t>
  </si>
  <si>
    <t>ORD-11815</t>
  </si>
  <si>
    <t>ORD-11816</t>
  </si>
  <si>
    <t>ORD-11817</t>
  </si>
  <si>
    <t>ORD-11818</t>
  </si>
  <si>
    <t>ORD-11819</t>
  </si>
  <si>
    <t>ORD-11820</t>
  </si>
  <si>
    <t>ORD-11821</t>
  </si>
  <si>
    <t>ORD-11822</t>
  </si>
  <si>
    <t>ORD-11823</t>
  </si>
  <si>
    <t>ORD-11824</t>
  </si>
  <si>
    <t>ORD-11825</t>
  </si>
  <si>
    <t>ORD-11826</t>
  </si>
  <si>
    <t>ORD-11827</t>
  </si>
  <si>
    <t>ORD-11828</t>
  </si>
  <si>
    <t>ORD-11829</t>
  </si>
  <si>
    <t>ORD-11830</t>
  </si>
  <si>
    <t>ORD-11831</t>
  </si>
  <si>
    <t>ORD-11832</t>
  </si>
  <si>
    <t>ORD-11833</t>
  </si>
  <si>
    <t>ORD-11834</t>
  </si>
  <si>
    <t>ORD-11835</t>
  </si>
  <si>
    <t>ORD-11836</t>
  </si>
  <si>
    <t>ORD-11837</t>
  </si>
  <si>
    <t>ORD-11838</t>
  </si>
  <si>
    <t>ORD-11839</t>
  </si>
  <si>
    <t>ORD-11840</t>
  </si>
  <si>
    <t>ORD-11841</t>
  </si>
  <si>
    <t>ORD-11842</t>
  </si>
  <si>
    <t>ORD-11843</t>
  </si>
  <si>
    <t>ORD-11844</t>
  </si>
  <si>
    <t>ORD-11845</t>
  </si>
  <si>
    <t>ORD-11846</t>
  </si>
  <si>
    <t>ORD-11847</t>
  </si>
  <si>
    <t>ORD-11848</t>
  </si>
  <si>
    <t>ORD-11849</t>
  </si>
  <si>
    <t>ORD-11850</t>
  </si>
  <si>
    <t>ORD-11851</t>
  </si>
  <si>
    <t>ORD-11852</t>
  </si>
  <si>
    <t>ORD-11853</t>
  </si>
  <si>
    <t>ORD-11854</t>
  </si>
  <si>
    <t>ORD-11855</t>
  </si>
  <si>
    <t>ORD-11856</t>
  </si>
  <si>
    <t>ORD-11857</t>
  </si>
  <si>
    <t>ORD-11858</t>
  </si>
  <si>
    <t>ORD-11859</t>
  </si>
  <si>
    <t>ORD-11860</t>
  </si>
  <si>
    <t>ORD-11861</t>
  </si>
  <si>
    <t>ORD-11862</t>
  </si>
  <si>
    <t>ORD-11863</t>
  </si>
  <si>
    <t>ORD-11864</t>
  </si>
  <si>
    <t>ORD-11865</t>
  </si>
  <si>
    <t>ORD-11866</t>
  </si>
  <si>
    <t>ORD-11867</t>
  </si>
  <si>
    <t>ORD-11868</t>
  </si>
  <si>
    <t>ORD-11869</t>
  </si>
  <si>
    <t>ORD-11870</t>
  </si>
  <si>
    <t>ORD-11871</t>
  </si>
  <si>
    <t>ORD-11872</t>
  </si>
  <si>
    <t>ORD-11873</t>
  </si>
  <si>
    <t>ORD-11874</t>
  </si>
  <si>
    <t>ORD-11875</t>
  </si>
  <si>
    <t>ORD-11876</t>
  </si>
  <si>
    <t>ORD-11877</t>
  </si>
  <si>
    <t>ORD-11878</t>
  </si>
  <si>
    <t>ORD-11879</t>
  </si>
  <si>
    <t>ORD-11880</t>
  </si>
  <si>
    <t>ORD-11881</t>
  </si>
  <si>
    <t>ORD-11882</t>
  </si>
  <si>
    <t>ORD-11883</t>
  </si>
  <si>
    <t>ORD-11884</t>
  </si>
  <si>
    <t>ORD-11885</t>
  </si>
  <si>
    <t>ORD-11886</t>
  </si>
  <si>
    <t>ORD-11887</t>
  </si>
  <si>
    <t>ORD-11888</t>
  </si>
  <si>
    <t>ORD-11889</t>
  </si>
  <si>
    <t>ORD-11890</t>
  </si>
  <si>
    <t>ORD-11891</t>
  </si>
  <si>
    <t>ORD-11892</t>
  </si>
  <si>
    <t>ORD-11893</t>
  </si>
  <si>
    <t>ORD-11894</t>
  </si>
  <si>
    <t>ORD-11895</t>
  </si>
  <si>
    <t>ORD-11896</t>
  </si>
  <si>
    <t>ORD-11897</t>
  </si>
  <si>
    <t>ORD-11898</t>
  </si>
  <si>
    <t>ORD-11899</t>
  </si>
  <si>
    <t>ORD-11900</t>
  </si>
  <si>
    <t>ORD-11901</t>
  </si>
  <si>
    <t>ORD-11902</t>
  </si>
  <si>
    <t>ORD-11903</t>
  </si>
  <si>
    <t>ORD-11904</t>
  </si>
  <si>
    <t>ORD-11905</t>
  </si>
  <si>
    <t>ORD-11906</t>
  </si>
  <si>
    <t>ORD-11907</t>
  </si>
  <si>
    <t>ORD-11908</t>
  </si>
  <si>
    <t>ORD-11909</t>
  </si>
  <si>
    <t>ORD-11910</t>
  </si>
  <si>
    <t>ORD-11911</t>
  </si>
  <si>
    <t>ORD-11912</t>
  </si>
  <si>
    <t>ORD-11913</t>
  </si>
  <si>
    <t>ORD-11914</t>
  </si>
  <si>
    <t>ORD-11915</t>
  </si>
  <si>
    <t>ORD-11916</t>
  </si>
  <si>
    <t>ORD-11917</t>
  </si>
  <si>
    <t>ORD-11918</t>
  </si>
  <si>
    <t>ORD-11919</t>
  </si>
  <si>
    <t>ORD-11920</t>
  </si>
  <si>
    <t>ORD-11921</t>
  </si>
  <si>
    <t>ORD-11922</t>
  </si>
  <si>
    <t>ORD-11923</t>
  </si>
  <si>
    <t>ORD-11924</t>
  </si>
  <si>
    <t>ORD-11925</t>
  </si>
  <si>
    <t>ORD-11926</t>
  </si>
  <si>
    <t>ORD-11927</t>
  </si>
  <si>
    <t>ORD-11928</t>
  </si>
  <si>
    <t>ORD-11929</t>
  </si>
  <si>
    <t>ORD-11930</t>
  </si>
  <si>
    <t>ORD-11931</t>
  </si>
  <si>
    <t>ORD-11932</t>
  </si>
  <si>
    <t>ORD-11933</t>
  </si>
  <si>
    <t>ORD-11934</t>
  </si>
  <si>
    <t>ORD-11935</t>
  </si>
  <si>
    <t>ORD-11936</t>
  </si>
  <si>
    <t>ORD-11937</t>
  </si>
  <si>
    <t>ORD-11938</t>
  </si>
  <si>
    <t>ORD-11939</t>
  </si>
  <si>
    <t>ORD-11940</t>
  </si>
  <si>
    <t>ORD-11941</t>
  </si>
  <si>
    <t>ORD-11942</t>
  </si>
  <si>
    <t>ORD-11943</t>
  </si>
  <si>
    <t>ORD-11944</t>
  </si>
  <si>
    <t>ORD-11945</t>
  </si>
  <si>
    <t>ORD-11946</t>
  </si>
  <si>
    <t>ORD-11947</t>
  </si>
  <si>
    <t>ORD-11948</t>
  </si>
  <si>
    <t>ORD-11949</t>
  </si>
  <si>
    <t>ORD-11950</t>
  </si>
  <si>
    <t>ORD-11951</t>
  </si>
  <si>
    <t>ORD-11952</t>
  </si>
  <si>
    <t>ORD-11953</t>
  </si>
  <si>
    <t>ORD-11954</t>
  </si>
  <si>
    <t>ORD-11955</t>
  </si>
  <si>
    <t>ORD-11956</t>
  </si>
  <si>
    <t>ORD-11957</t>
  </si>
  <si>
    <t>ORD-11958</t>
  </si>
  <si>
    <t>ORD-11959</t>
  </si>
  <si>
    <t>ORD-11960</t>
  </si>
  <si>
    <t>ORD-11961</t>
  </si>
  <si>
    <t>ORD-11962</t>
  </si>
  <si>
    <t>ORD-11963</t>
  </si>
  <si>
    <t>ORD-11964</t>
  </si>
  <si>
    <t>ORD-11965</t>
  </si>
  <si>
    <t>ORD-11966</t>
  </si>
  <si>
    <t>ORD-11967</t>
  </si>
  <si>
    <t>ORD-11968</t>
  </si>
  <si>
    <t>ORD-11969</t>
  </si>
  <si>
    <t>ORD-11970</t>
  </si>
  <si>
    <t>ORD-11971</t>
  </si>
  <si>
    <t>ORD-11972</t>
  </si>
  <si>
    <t>ORD-11973</t>
  </si>
  <si>
    <t>ORD-11974</t>
  </si>
  <si>
    <t>ORD-11975</t>
  </si>
  <si>
    <t>ORD-11976</t>
  </si>
  <si>
    <t>ORD-11977</t>
  </si>
  <si>
    <t>ORD-11978</t>
  </si>
  <si>
    <t>ORD-11979</t>
  </si>
  <si>
    <t>ORD-11980</t>
  </si>
  <si>
    <t>ORD-11981</t>
  </si>
  <si>
    <t>ORD-11982</t>
  </si>
  <si>
    <t>ORD-11983</t>
  </si>
  <si>
    <t>ORD-11984</t>
  </si>
  <si>
    <t>ORD-11985</t>
  </si>
  <si>
    <t>ORD-11986</t>
  </si>
  <si>
    <t>ORD-11987</t>
  </si>
  <si>
    <t>ORD-11988</t>
  </si>
  <si>
    <t>ORD-11989</t>
  </si>
  <si>
    <t>ORD-11990</t>
  </si>
  <si>
    <t>ORD-11991</t>
  </si>
  <si>
    <t>ORD-11992</t>
  </si>
  <si>
    <t>ORD-11993</t>
  </si>
  <si>
    <t>ORD-11994</t>
  </si>
  <si>
    <t>ORD-11995</t>
  </si>
  <si>
    <t>ORD-11996</t>
  </si>
  <si>
    <t>ORD-11997</t>
  </si>
  <si>
    <t>ORD-11998</t>
  </si>
  <si>
    <t>ORD-11999</t>
  </si>
  <si>
    <t>ORD-12000</t>
  </si>
  <si>
    <t>ORD-12001</t>
  </si>
  <si>
    <t>ORD-12002</t>
  </si>
  <si>
    <t>ORD-12003</t>
  </si>
  <si>
    <t>ORD-12004</t>
  </si>
  <si>
    <t>ORD-12005</t>
  </si>
  <si>
    <t>ORD-12006</t>
  </si>
  <si>
    <t>ORD-12007</t>
  </si>
  <si>
    <t>ORD-12008</t>
  </si>
  <si>
    <t>ORD-12009</t>
  </si>
  <si>
    <t>ORD-12010</t>
  </si>
  <si>
    <t>ORD-12011</t>
  </si>
  <si>
    <t>ORD-12012</t>
  </si>
  <si>
    <t>ORD-12013</t>
  </si>
  <si>
    <t>ORD-12014</t>
  </si>
  <si>
    <t>ORD-12015</t>
  </si>
  <si>
    <t>ORD-12016</t>
  </si>
  <si>
    <t>ORD-12017</t>
  </si>
  <si>
    <t>ORD-12018</t>
  </si>
  <si>
    <t>ORD-12019</t>
  </si>
  <si>
    <t>ORD-12020</t>
  </si>
  <si>
    <t>ORD-12021</t>
  </si>
  <si>
    <t>ORD-12022</t>
  </si>
  <si>
    <t>ORD-12023</t>
  </si>
  <si>
    <t>ORD-12024</t>
  </si>
  <si>
    <t>ORD-12025</t>
  </si>
  <si>
    <t>ORD-12026</t>
  </si>
  <si>
    <t>ORD-12027</t>
  </si>
  <si>
    <t>ORD-12028</t>
  </si>
  <si>
    <t>ORD-12029</t>
  </si>
  <si>
    <t>ORD-12030</t>
  </si>
  <si>
    <t>ORD-12031</t>
  </si>
  <si>
    <t>ORD-12032</t>
  </si>
  <si>
    <t>ORD-12033</t>
  </si>
  <si>
    <t>ORD-12034</t>
  </si>
  <si>
    <t>ORD-12035</t>
  </si>
  <si>
    <t>ORD-12036</t>
  </si>
  <si>
    <t>ORD-12037</t>
  </si>
  <si>
    <t>ORD-12038</t>
  </si>
  <si>
    <t>ORD-12039</t>
  </si>
  <si>
    <t>ORD-12040</t>
  </si>
  <si>
    <t>ORD-12041</t>
  </si>
  <si>
    <t>ORD-12042</t>
  </si>
  <si>
    <t>ORD-12043</t>
  </si>
  <si>
    <t>ORD-12044</t>
  </si>
  <si>
    <t>ORD-12045</t>
  </si>
  <si>
    <t>ORD-12046</t>
  </si>
  <si>
    <t>ORD-12047</t>
  </si>
  <si>
    <t>ORD-12048</t>
  </si>
  <si>
    <t>ORD-12049</t>
  </si>
  <si>
    <t>ORD-12050</t>
  </si>
  <si>
    <t>ORD-12051</t>
  </si>
  <si>
    <t>ORD-12052</t>
  </si>
  <si>
    <t>ORD-12053</t>
  </si>
  <si>
    <t>ORD-12054</t>
  </si>
  <si>
    <t>ORD-12055</t>
  </si>
  <si>
    <t>ORD-12056</t>
  </si>
  <si>
    <t>ORD-12057</t>
  </si>
  <si>
    <t>ORD-12058</t>
  </si>
  <si>
    <t>ORD-12059</t>
  </si>
  <si>
    <t>ORD-12060</t>
  </si>
  <si>
    <t>ORD-12061</t>
  </si>
  <si>
    <t>ORD-12062</t>
  </si>
  <si>
    <t>ORD-12063</t>
  </si>
  <si>
    <t>ORD-12064</t>
  </si>
  <si>
    <t>ORD-12065</t>
  </si>
  <si>
    <t>ORD-12066</t>
  </si>
  <si>
    <t>ORD-12067</t>
  </si>
  <si>
    <t>ORD-12068</t>
  </si>
  <si>
    <t>ORD-12069</t>
  </si>
  <si>
    <t>ORD-12070</t>
  </si>
  <si>
    <t>ORD-12071</t>
  </si>
  <si>
    <t>ORD-12072</t>
  </si>
  <si>
    <t>ORD-12073</t>
  </si>
  <si>
    <t>ORD-12074</t>
  </si>
  <si>
    <t>ORD-12075</t>
  </si>
  <si>
    <t>ORD-12076</t>
  </si>
  <si>
    <t>ORD-12077</t>
  </si>
  <si>
    <t>ORD-12078</t>
  </si>
  <si>
    <t>ORD-12079</t>
  </si>
  <si>
    <t>ORD-12080</t>
  </si>
  <si>
    <t>ORD-12081</t>
  </si>
  <si>
    <t>ORD-12082</t>
  </si>
  <si>
    <t>ORD-12083</t>
  </si>
  <si>
    <t>ORD-12084</t>
  </si>
  <si>
    <t>ORD-12085</t>
  </si>
  <si>
    <t>ORD-12086</t>
  </si>
  <si>
    <t>ORD-12087</t>
  </si>
  <si>
    <t>ORD-12088</t>
  </si>
  <si>
    <t>ORD-12089</t>
  </si>
  <si>
    <t>ORD-12090</t>
  </si>
  <si>
    <t>ORD-12091</t>
  </si>
  <si>
    <t>ORD-12092</t>
  </si>
  <si>
    <t>ORD-12093</t>
  </si>
  <si>
    <t>ORD-12094</t>
  </si>
  <si>
    <t>ORD-12095</t>
  </si>
  <si>
    <t>ORD-12096</t>
  </si>
  <si>
    <t>ORD-12097</t>
  </si>
  <si>
    <t>ORD-12098</t>
  </si>
  <si>
    <t>ORD-12099</t>
  </si>
  <si>
    <t>ORD-12100</t>
  </si>
  <si>
    <t>ORD-12101</t>
  </si>
  <si>
    <t>ORD-12102</t>
  </si>
  <si>
    <t>ORD-12103</t>
  </si>
  <si>
    <t>ORD-12104</t>
  </si>
  <si>
    <t>ORD-12105</t>
  </si>
  <si>
    <t>ORD-12106</t>
  </si>
  <si>
    <t>ORD-12107</t>
  </si>
  <si>
    <t>ORD-12108</t>
  </si>
  <si>
    <t>ORD-12109</t>
  </si>
  <si>
    <t>ORD-12110</t>
  </si>
  <si>
    <t>ORD-12111</t>
  </si>
  <si>
    <t>ORD-12112</t>
  </si>
  <si>
    <t>ORD-12113</t>
  </si>
  <si>
    <t>ORD-12114</t>
  </si>
  <si>
    <t>ORD-12115</t>
  </si>
  <si>
    <t>ORD-12116</t>
  </si>
  <si>
    <t>ORD-12117</t>
  </si>
  <si>
    <t>ORD-12118</t>
  </si>
  <si>
    <t>ORD-12119</t>
  </si>
  <si>
    <t>ORD-12120</t>
  </si>
  <si>
    <t>ORD-12121</t>
  </si>
  <si>
    <t>ORD-12122</t>
  </si>
  <si>
    <t>ORD-12123</t>
  </si>
  <si>
    <t>ORD-12124</t>
  </si>
  <si>
    <t>ORD-12125</t>
  </si>
  <si>
    <t>ORD-12126</t>
  </si>
  <si>
    <t>ORD-12127</t>
  </si>
  <si>
    <t>ORD-12128</t>
  </si>
  <si>
    <t>ORD-12129</t>
  </si>
  <si>
    <t>ORD-12130</t>
  </si>
  <si>
    <t>ORD-12131</t>
  </si>
  <si>
    <t>ORD-12132</t>
  </si>
  <si>
    <t>ORD-12133</t>
  </si>
  <si>
    <t>ORD-12134</t>
  </si>
  <si>
    <t>ORD-12135</t>
  </si>
  <si>
    <t>ORD-12136</t>
  </si>
  <si>
    <t>ORD-12137</t>
  </si>
  <si>
    <t>ORD-12138</t>
  </si>
  <si>
    <t>ORD-12139</t>
  </si>
  <si>
    <t>ORD-12140</t>
  </si>
  <si>
    <t>ORD-12141</t>
  </si>
  <si>
    <t>ORD-12142</t>
  </si>
  <si>
    <t>ORD-12143</t>
  </si>
  <si>
    <t>ORD-12144</t>
  </si>
  <si>
    <t>ORD-12145</t>
  </si>
  <si>
    <t>ORD-12146</t>
  </si>
  <si>
    <t>ORD-12147</t>
  </si>
  <si>
    <t>ORD-12148</t>
  </si>
  <si>
    <t>ORD-12149</t>
  </si>
  <si>
    <t>ORD-12150</t>
  </si>
  <si>
    <t>ORD-12151</t>
  </si>
  <si>
    <t>ORD-12152</t>
  </si>
  <si>
    <t>ORD-12153</t>
  </si>
  <si>
    <t>ORD-12154</t>
  </si>
  <si>
    <t>ORD-12155</t>
  </si>
  <si>
    <t>ORD-12156</t>
  </si>
  <si>
    <t>ORD-12157</t>
  </si>
  <si>
    <t>ORD-12158</t>
  </si>
  <si>
    <t>ORD-12159</t>
  </si>
  <si>
    <t>ORD-12160</t>
  </si>
  <si>
    <t>ORD-12161</t>
  </si>
  <si>
    <t>ORD-12162</t>
  </si>
  <si>
    <t>ORD-12163</t>
  </si>
  <si>
    <t>ORD-12164</t>
  </si>
  <si>
    <t>ORD-12165</t>
  </si>
  <si>
    <t>ORD-12166</t>
  </si>
  <si>
    <t>ORD-12167</t>
  </si>
  <si>
    <t>ORD-12168</t>
  </si>
  <si>
    <t>ORD-12169</t>
  </si>
  <si>
    <t>ORD-12170</t>
  </si>
  <si>
    <t>ORD-12171</t>
  </si>
  <si>
    <t>ORD-12172</t>
  </si>
  <si>
    <t>ORD-12173</t>
  </si>
  <si>
    <t>ORD-12174</t>
  </si>
  <si>
    <t>ORD-12175</t>
  </si>
  <si>
    <t>ORD-12176</t>
  </si>
  <si>
    <t>ORD-12177</t>
  </si>
  <si>
    <t>ORD-12178</t>
  </si>
  <si>
    <t>ORD-12179</t>
  </si>
  <si>
    <t>ORD-12180</t>
  </si>
  <si>
    <t>ORD-12181</t>
  </si>
  <si>
    <t>ORD-12182</t>
  </si>
  <si>
    <t>ORD-12183</t>
  </si>
  <si>
    <t>ORD-12184</t>
  </si>
  <si>
    <t>ORD-12185</t>
  </si>
  <si>
    <t>ORD-12186</t>
  </si>
  <si>
    <t>ORD-12187</t>
  </si>
  <si>
    <t>ORD-12188</t>
  </si>
  <si>
    <t>ORD-12189</t>
  </si>
  <si>
    <t>ORD-12190</t>
  </si>
  <si>
    <t>ORD-12191</t>
  </si>
  <si>
    <t>ORD-12192</t>
  </si>
  <si>
    <t>ORD-12193</t>
  </si>
  <si>
    <t>ORD-12194</t>
  </si>
  <si>
    <t>ORD-12195</t>
  </si>
  <si>
    <t>ORD-12196</t>
  </si>
  <si>
    <t>ORD-12197</t>
  </si>
  <si>
    <t>ORD-12198</t>
  </si>
  <si>
    <t>ORD-12199</t>
  </si>
  <si>
    <t>ORD-12200</t>
  </si>
  <si>
    <t>ORD-12201</t>
  </si>
  <si>
    <t>ORD-12202</t>
  </si>
  <si>
    <t>ORD-12203</t>
  </si>
  <si>
    <t>ORD-12204</t>
  </si>
  <si>
    <t>ORD-12205</t>
  </si>
  <si>
    <t>ORD-12206</t>
  </si>
  <si>
    <t>ORD-12207</t>
  </si>
  <si>
    <t>ORD-12208</t>
  </si>
  <si>
    <t>ORD-12209</t>
  </si>
  <si>
    <t>ORD-12210</t>
  </si>
  <si>
    <t>ORD-12211</t>
  </si>
  <si>
    <t>ORD-12212</t>
  </si>
  <si>
    <t>ORD-12213</t>
  </si>
  <si>
    <t>ORD-12214</t>
  </si>
  <si>
    <t>ORD-12215</t>
  </si>
  <si>
    <t>ORD-12216</t>
  </si>
  <si>
    <t>ORD-12217</t>
  </si>
  <si>
    <t>ORD-12218</t>
  </si>
  <si>
    <t>ORD-12219</t>
  </si>
  <si>
    <t>ORD-12220</t>
  </si>
  <si>
    <t>ORD-12221</t>
  </si>
  <si>
    <t>ORD-12222</t>
  </si>
  <si>
    <t>ORD-12223</t>
  </si>
  <si>
    <t>ORD-12224</t>
  </si>
  <si>
    <t>ORD-12225</t>
  </si>
  <si>
    <t>ORD-12226</t>
  </si>
  <si>
    <t>ORD-12227</t>
  </si>
  <si>
    <t>ORD-12228</t>
  </si>
  <si>
    <t>ORD-12229</t>
  </si>
  <si>
    <t>ORD-12230</t>
  </si>
  <si>
    <t>ORD-12231</t>
  </si>
  <si>
    <t>ORD-12232</t>
  </si>
  <si>
    <t>ORD-12233</t>
  </si>
  <si>
    <t>ORD-12234</t>
  </si>
  <si>
    <t>ORD-12235</t>
  </si>
  <si>
    <t>ORD-12236</t>
  </si>
  <si>
    <t>ORD-12237</t>
  </si>
  <si>
    <t>ORD-12238</t>
  </si>
  <si>
    <t>ORD-12239</t>
  </si>
  <si>
    <t>ORD-12240</t>
  </si>
  <si>
    <t>ORD-12241</t>
  </si>
  <si>
    <t>ORD-12242</t>
  </si>
  <si>
    <t>ORD-12243</t>
  </si>
  <si>
    <t>ORD-12244</t>
  </si>
  <si>
    <t>ORD-12245</t>
  </si>
  <si>
    <t>ORD-12246</t>
  </si>
  <si>
    <t>ORD-12247</t>
  </si>
  <si>
    <t>ORD-12248</t>
  </si>
  <si>
    <t>ORD-12249</t>
  </si>
  <si>
    <t>ORD-12250</t>
  </si>
  <si>
    <t>ORD-12251</t>
  </si>
  <si>
    <t>ORD-12252</t>
  </si>
  <si>
    <t>ORD-12253</t>
  </si>
  <si>
    <t>ORD-12254</t>
  </si>
  <si>
    <t>ORD-12255</t>
  </si>
  <si>
    <t>ORD-12256</t>
  </si>
  <si>
    <t>ORD-12257</t>
  </si>
  <si>
    <t>ORD-12258</t>
  </si>
  <si>
    <t>ORD-12259</t>
  </si>
  <si>
    <t>ORD-12260</t>
  </si>
  <si>
    <t>ORD-12261</t>
  </si>
  <si>
    <t>ORD-12262</t>
  </si>
  <si>
    <t>ORD-12263</t>
  </si>
  <si>
    <t>ORD-12264</t>
  </si>
  <si>
    <t>ORD-12265</t>
  </si>
  <si>
    <t>ORD-12266</t>
  </si>
  <si>
    <t>ORD-12267</t>
  </si>
  <si>
    <t>ORD-12268</t>
  </si>
  <si>
    <t>ORD-12269</t>
  </si>
  <si>
    <t>ORD-12270</t>
  </si>
  <si>
    <t>ORD-12271</t>
  </si>
  <si>
    <t>ORD-12272</t>
  </si>
  <si>
    <t>ORD-12273</t>
  </si>
  <si>
    <t>ORD-12274</t>
  </si>
  <si>
    <t>ORD-12275</t>
  </si>
  <si>
    <t>ORD-12276</t>
  </si>
  <si>
    <t>ORD-12277</t>
  </si>
  <si>
    <t>ORD-12278</t>
  </si>
  <si>
    <t>ORD-12279</t>
  </si>
  <si>
    <t>ORD-12280</t>
  </si>
  <si>
    <t>ORD-12281</t>
  </si>
  <si>
    <t>ORD-12282</t>
  </si>
  <si>
    <t>ORD-12283</t>
  </si>
  <si>
    <t>ORD-12284</t>
  </si>
  <si>
    <t>ORD-12285</t>
  </si>
  <si>
    <t>ORD-12286</t>
  </si>
  <si>
    <t>ORD-12287</t>
  </si>
  <si>
    <t>ORD-12288</t>
  </si>
  <si>
    <t>ORD-12289</t>
  </si>
  <si>
    <t>ORD-12290</t>
  </si>
  <si>
    <t>ORD-12291</t>
  </si>
  <si>
    <t>ORD-12292</t>
  </si>
  <si>
    <t>ORD-12293</t>
  </si>
  <si>
    <t>ORD-12294</t>
  </si>
  <si>
    <t>ORD-12295</t>
  </si>
  <si>
    <t>ORD-12296</t>
  </si>
  <si>
    <t>ORD-12297</t>
  </si>
  <si>
    <t>ORD-12298</t>
  </si>
  <si>
    <t>ORD-12299</t>
  </si>
  <si>
    <t>ORD-12300</t>
  </si>
  <si>
    <t>ORD-12301</t>
  </si>
  <si>
    <t>ORD-12302</t>
  </si>
  <si>
    <t>ORD-12303</t>
  </si>
  <si>
    <t>ORD-12304</t>
  </si>
  <si>
    <t>ORD-12305</t>
  </si>
  <si>
    <t>ORD-12306</t>
  </si>
  <si>
    <t>ORD-12307</t>
  </si>
  <si>
    <t>ORD-12308</t>
  </si>
  <si>
    <t>ORD-12309</t>
  </si>
  <si>
    <t>ORD-12310</t>
  </si>
  <si>
    <t>ORD-12311</t>
  </si>
  <si>
    <t>ORD-12312</t>
  </si>
  <si>
    <t>ORD-12313</t>
  </si>
  <si>
    <t>ORD-12314</t>
  </si>
  <si>
    <t>ORD-12315</t>
  </si>
  <si>
    <t>ORD-12316</t>
  </si>
  <si>
    <t>ORD-12317</t>
  </si>
  <si>
    <t>ORD-12318</t>
  </si>
  <si>
    <t>ORD-12319</t>
  </si>
  <si>
    <t>ORD-12320</t>
  </si>
  <si>
    <t>ORD-12321</t>
  </si>
  <si>
    <t>ORD-12322</t>
  </si>
  <si>
    <t>ORD-12323</t>
  </si>
  <si>
    <t>ORD-12324</t>
  </si>
  <si>
    <t>ORD-12325</t>
  </si>
  <si>
    <t>ORD-12326</t>
  </si>
  <si>
    <t>ORD-12327</t>
  </si>
  <si>
    <t>ORD-12328</t>
  </si>
  <si>
    <t>ORD-12329</t>
  </si>
  <si>
    <t>ORD-12330</t>
  </si>
  <si>
    <t>ORD-12331</t>
  </si>
  <si>
    <t>ORD-12332</t>
  </si>
  <si>
    <t>ORD-12333</t>
  </si>
  <si>
    <t>ORD-12334</t>
  </si>
  <si>
    <t>ORD-12335</t>
  </si>
  <si>
    <t>ORD-12336</t>
  </si>
  <si>
    <t>ORD-12337</t>
  </si>
  <si>
    <t>ORD-12338</t>
  </si>
  <si>
    <t>ORD-12339</t>
  </si>
  <si>
    <t>ORD-12340</t>
  </si>
  <si>
    <t>ORD-12341</t>
  </si>
  <si>
    <t>ORD-12342</t>
  </si>
  <si>
    <t>ORD-12343</t>
  </si>
  <si>
    <t>ORD-12344</t>
  </si>
  <si>
    <t>ORD-12345</t>
  </si>
  <si>
    <t>ORD-12346</t>
  </si>
  <si>
    <t>ORD-12347</t>
  </si>
  <si>
    <t>ORD-12348</t>
  </si>
  <si>
    <t>ORD-12349</t>
  </si>
  <si>
    <t>ORD-12350</t>
  </si>
  <si>
    <t>ORD-12351</t>
  </si>
  <si>
    <t>ORD-12352</t>
  </si>
  <si>
    <t>ORD-12353</t>
  </si>
  <si>
    <t>ORD-12354</t>
  </si>
  <si>
    <t>ORD-12355</t>
  </si>
  <si>
    <t>ORD-12356</t>
  </si>
  <si>
    <t>ORD-12357</t>
  </si>
  <si>
    <t>ORD-12358</t>
  </si>
  <si>
    <t>ORD-12359</t>
  </si>
  <si>
    <t>ORD-12360</t>
  </si>
  <si>
    <t>ORD-12361</t>
  </si>
  <si>
    <t>ORD-12362</t>
  </si>
  <si>
    <t>ORD-12363</t>
  </si>
  <si>
    <t>ORD-12364</t>
  </si>
  <si>
    <t>ORD-12365</t>
  </si>
  <si>
    <t>ORD-12366</t>
  </si>
  <si>
    <t>ORD-12367</t>
  </si>
  <si>
    <t>ORD-12368</t>
  </si>
  <si>
    <t>ORD-12369</t>
  </si>
  <si>
    <t>ORD-12370</t>
  </si>
  <si>
    <t>ORD-12371</t>
  </si>
  <si>
    <t>ORD-12372</t>
  </si>
  <si>
    <t>ORD-12373</t>
  </si>
  <si>
    <t>ORD-12374</t>
  </si>
  <si>
    <t>ORD-12375</t>
  </si>
  <si>
    <t>ORD-12376</t>
  </si>
  <si>
    <t>ORD-12377</t>
  </si>
  <si>
    <t>ORD-12378</t>
  </si>
  <si>
    <t>ORD-12379</t>
  </si>
  <si>
    <t>ORD-12380</t>
  </si>
  <si>
    <t>ORD-12381</t>
  </si>
  <si>
    <t>ORD-12382</t>
  </si>
  <si>
    <t>ORD-12383</t>
  </si>
  <si>
    <t>ORD-12384</t>
  </si>
  <si>
    <t>ORD-12385</t>
  </si>
  <si>
    <t>ORD-12386</t>
  </si>
  <si>
    <t>ORD-12387</t>
  </si>
  <si>
    <t>ORD-12388</t>
  </si>
  <si>
    <t>ORD-12389</t>
  </si>
  <si>
    <t>ORD-12390</t>
  </si>
  <si>
    <t>ORD-12391</t>
  </si>
  <si>
    <t>ORD-12392</t>
  </si>
  <si>
    <t>ORD-12393</t>
  </si>
  <si>
    <t>ORD-12394</t>
  </si>
  <si>
    <t>ORD-12395</t>
  </si>
  <si>
    <t>ORD-12396</t>
  </si>
  <si>
    <t>ORD-12397</t>
  </si>
  <si>
    <t>ORD-12398</t>
  </si>
  <si>
    <t>ORD-12399</t>
  </si>
  <si>
    <t>ORD-12400</t>
  </si>
  <si>
    <t>ORD-12401</t>
  </si>
  <si>
    <t>ORD-12402</t>
  </si>
  <si>
    <t>ORD-12403</t>
  </si>
  <si>
    <t>ORD-12404</t>
  </si>
  <si>
    <t>ORD-12405</t>
  </si>
  <si>
    <t>ORD-12406</t>
  </si>
  <si>
    <t>ORD-12407</t>
  </si>
  <si>
    <t>ORD-12408</t>
  </si>
  <si>
    <t>ORD-12409</t>
  </si>
  <si>
    <t>ORD-12410</t>
  </si>
  <si>
    <t>ORD-12411</t>
  </si>
  <si>
    <t>ORD-12412</t>
  </si>
  <si>
    <t>ORD-12413</t>
  </si>
  <si>
    <t>ORD-12414</t>
  </si>
  <si>
    <t>ORD-12415</t>
  </si>
  <si>
    <t>ORD-12416</t>
  </si>
  <si>
    <t>ORD-12417</t>
  </si>
  <si>
    <t>ORD-12418</t>
  </si>
  <si>
    <t>ORD-12419</t>
  </si>
  <si>
    <t>ORD-12420</t>
  </si>
  <si>
    <t>ORD-12421</t>
  </si>
  <si>
    <t>ORD-12422</t>
  </si>
  <si>
    <t>ORD-12423</t>
  </si>
  <si>
    <t>ORD-12424</t>
  </si>
  <si>
    <t>ORD-12425</t>
  </si>
  <si>
    <t>ORD-12426</t>
  </si>
  <si>
    <t>ORD-12427</t>
  </si>
  <si>
    <t>ORD-12428</t>
  </si>
  <si>
    <t>ORD-12429</t>
  </si>
  <si>
    <t>ORD-12430</t>
  </si>
  <si>
    <t>ORD-12431</t>
  </si>
  <si>
    <t>ORD-12432</t>
  </si>
  <si>
    <t>ORD-12433</t>
  </si>
  <si>
    <t>ORD-12434</t>
  </si>
  <si>
    <t>ORD-12435</t>
  </si>
  <si>
    <t>ORD-12436</t>
  </si>
  <si>
    <t>ORD-12437</t>
  </si>
  <si>
    <t>ORD-12438</t>
  </si>
  <si>
    <t>ORD-12439</t>
  </si>
  <si>
    <t>ORD-12440</t>
  </si>
  <si>
    <t>ORD-12441</t>
  </si>
  <si>
    <t>ORD-12442</t>
  </si>
  <si>
    <t>ORD-12443</t>
  </si>
  <si>
    <t>ORD-12444</t>
  </si>
  <si>
    <t>ORD-12445</t>
  </si>
  <si>
    <t>ORD-12446</t>
  </si>
  <si>
    <t>ORD-12447</t>
  </si>
  <si>
    <t>ORD-12448</t>
  </si>
  <si>
    <t>ORD-12449</t>
  </si>
  <si>
    <t>ORD-12450</t>
  </si>
  <si>
    <t>ORD-12451</t>
  </si>
  <si>
    <t>ORD-12452</t>
  </si>
  <si>
    <t>ORD-12453</t>
  </si>
  <si>
    <t>ORD-12454</t>
  </si>
  <si>
    <t>ORD-12455</t>
  </si>
  <si>
    <t>ORD-12456</t>
  </si>
  <si>
    <t>ORD-12457</t>
  </si>
  <si>
    <t>ORD-12458</t>
  </si>
  <si>
    <t>ORD-12459</t>
  </si>
  <si>
    <t>ORD-12460</t>
  </si>
  <si>
    <t>ORD-12461</t>
  </si>
  <si>
    <t>ORD-12462</t>
  </si>
  <si>
    <t>ORD-12463</t>
  </si>
  <si>
    <t>ORD-12464</t>
  </si>
  <si>
    <t>ORD-12465</t>
  </si>
  <si>
    <t>ORD-12466</t>
  </si>
  <si>
    <t>ORD-12467</t>
  </si>
  <si>
    <t>ORD-12468</t>
  </si>
  <si>
    <t>ORD-12469</t>
  </si>
  <si>
    <t>ORD-12470</t>
  </si>
  <si>
    <t>ORD-12471</t>
  </si>
  <si>
    <t>ORD-12472</t>
  </si>
  <si>
    <t>ORD-12473</t>
  </si>
  <si>
    <t>ORD-12474</t>
  </si>
  <si>
    <t>ORD-12475</t>
  </si>
  <si>
    <t>ORD-12476</t>
  </si>
  <si>
    <t>ORD-12477</t>
  </si>
  <si>
    <t>ORD-12478</t>
  </si>
  <si>
    <t>ORD-12479</t>
  </si>
  <si>
    <t>ORD-12480</t>
  </si>
  <si>
    <t>ORD-12481</t>
  </si>
  <si>
    <t>ORD-12482</t>
  </si>
  <si>
    <t>ORD-12483</t>
  </si>
  <si>
    <t>ORD-12484</t>
  </si>
  <si>
    <t>ORD-12485</t>
  </si>
  <si>
    <t>ORD-12486</t>
  </si>
  <si>
    <t>ORD-12487</t>
  </si>
  <si>
    <t>ORD-12488</t>
  </si>
  <si>
    <t>ORD-12489</t>
  </si>
  <si>
    <t>ORD-12490</t>
  </si>
  <si>
    <t>ORD-12491</t>
  </si>
  <si>
    <t>ORD-12492</t>
  </si>
  <si>
    <t>ORD-12493</t>
  </si>
  <si>
    <t>ORD-12494</t>
  </si>
  <si>
    <t>ORD-12495</t>
  </si>
  <si>
    <t>ORD-12496</t>
  </si>
  <si>
    <t>ORD-12497</t>
  </si>
  <si>
    <t>ORD-12498</t>
  </si>
  <si>
    <t>ORD-12499</t>
  </si>
  <si>
    <t>ORD-12500</t>
  </si>
  <si>
    <t>ORD-12501</t>
  </si>
  <si>
    <t>ORD-12502</t>
  </si>
  <si>
    <t>ORD-12503</t>
  </si>
  <si>
    <t>ORD-12504</t>
  </si>
  <si>
    <t>ORD-12505</t>
  </si>
  <si>
    <t>ORD-12506</t>
  </si>
  <si>
    <t>ORD-12507</t>
  </si>
  <si>
    <t>ORD-12508</t>
  </si>
  <si>
    <t>ORD-12509</t>
  </si>
  <si>
    <t>ORD-12510</t>
  </si>
  <si>
    <t>ORD-12511</t>
  </si>
  <si>
    <t>ORD-12512</t>
  </si>
  <si>
    <t>ORD-12513</t>
  </si>
  <si>
    <t>ORD-12514</t>
  </si>
  <si>
    <t>ORD-12515</t>
  </si>
  <si>
    <t>ORD-12516</t>
  </si>
  <si>
    <t>ORD-12517</t>
  </si>
  <si>
    <t>ORD-12518</t>
  </si>
  <si>
    <t>ORD-12519</t>
  </si>
  <si>
    <t>ORD-12520</t>
  </si>
  <si>
    <t>ORD-12521</t>
  </si>
  <si>
    <t>ORD-12522</t>
  </si>
  <si>
    <t>ORD-12523</t>
  </si>
  <si>
    <t>ORD-12524</t>
  </si>
  <si>
    <t>ORD-12525</t>
  </si>
  <si>
    <t>ORD-12526</t>
  </si>
  <si>
    <t>ORD-12527</t>
  </si>
  <si>
    <t>ORD-12528</t>
  </si>
  <si>
    <t>ORD-12529</t>
  </si>
  <si>
    <t>ORD-12530</t>
  </si>
  <si>
    <t>ORD-12531</t>
  </si>
  <si>
    <t>ORD-12532</t>
  </si>
  <si>
    <t>ORD-12533</t>
  </si>
  <si>
    <t>ORD-12534</t>
  </si>
  <si>
    <t>ORD-12535</t>
  </si>
  <si>
    <t>ORD-12536</t>
  </si>
  <si>
    <t>ORD-12537</t>
  </si>
  <si>
    <t>ORD-12538</t>
  </si>
  <si>
    <t>ORD-12539</t>
  </si>
  <si>
    <t>ORD-12540</t>
  </si>
  <si>
    <t>ORD-12541</t>
  </si>
  <si>
    <t>ORD-12542</t>
  </si>
  <si>
    <t>ORD-12543</t>
  </si>
  <si>
    <t>ORD-12544</t>
  </si>
  <si>
    <t>ORD-12545</t>
  </si>
  <si>
    <t>ORD-12546</t>
  </si>
  <si>
    <t>ORD-12547</t>
  </si>
  <si>
    <t>ORD-12548</t>
  </si>
  <si>
    <t>ORD-12549</t>
  </si>
  <si>
    <t>ORD-12550</t>
  </si>
  <si>
    <t>ORD-12551</t>
  </si>
  <si>
    <t>ORD-12552</t>
  </si>
  <si>
    <t>ORD-12553</t>
  </si>
  <si>
    <t>ORD-12554</t>
  </si>
  <si>
    <t>ORD-12555</t>
  </si>
  <si>
    <t>ORD-12556</t>
  </si>
  <si>
    <t>ORD-12557</t>
  </si>
  <si>
    <t>ORD-12558</t>
  </si>
  <si>
    <t>ORD-12559</t>
  </si>
  <si>
    <t>ORD-12560</t>
  </si>
  <si>
    <t>ORD-12561</t>
  </si>
  <si>
    <t>ORD-12562</t>
  </si>
  <si>
    <t>ORD-12563</t>
  </si>
  <si>
    <t>ORD-12564</t>
  </si>
  <si>
    <t>ORD-12565</t>
  </si>
  <si>
    <t>ORD-12566</t>
  </si>
  <si>
    <t>ORD-12567</t>
  </si>
  <si>
    <t>ORD-12568</t>
  </si>
  <si>
    <t>ORD-12569</t>
  </si>
  <si>
    <t>ORD-12570</t>
  </si>
  <si>
    <t>ORD-12571</t>
  </si>
  <si>
    <t>ORD-12572</t>
  </si>
  <si>
    <t>ORD-12573</t>
  </si>
  <si>
    <t>ORD-12574</t>
  </si>
  <si>
    <t>ORD-12575</t>
  </si>
  <si>
    <t>ORD-12576</t>
  </si>
  <si>
    <t>ORD-12577</t>
  </si>
  <si>
    <t>ORD-12578</t>
  </si>
  <si>
    <t>ORD-12579</t>
  </si>
  <si>
    <t>ORD-12580</t>
  </si>
  <si>
    <t>ORD-12581</t>
  </si>
  <si>
    <t>ORD-12582</t>
  </si>
  <si>
    <t>ORD-12583</t>
  </si>
  <si>
    <t>ORD-12584</t>
  </si>
  <si>
    <t>ORD-12585</t>
  </si>
  <si>
    <t>ORD-12586</t>
  </si>
  <si>
    <t>ORD-12587</t>
  </si>
  <si>
    <t>ORD-12588</t>
  </si>
  <si>
    <t>ORD-12589</t>
  </si>
  <si>
    <t>ORD-12590</t>
  </si>
  <si>
    <t>ORD-12591</t>
  </si>
  <si>
    <t>ORD-12592</t>
  </si>
  <si>
    <t>ORD-12593</t>
  </si>
  <si>
    <t>ORD-12594</t>
  </si>
  <si>
    <t>ORD-12595</t>
  </si>
  <si>
    <t>ORD-12596</t>
  </si>
  <si>
    <t>ORD-12597</t>
  </si>
  <si>
    <t>ORD-12598</t>
  </si>
  <si>
    <t>ORD-12599</t>
  </si>
  <si>
    <t>ORD-12600</t>
  </si>
  <si>
    <t>ORD-12601</t>
  </si>
  <si>
    <t>ORD-12602</t>
  </si>
  <si>
    <t>ORD-12603</t>
  </si>
  <si>
    <t>ORD-12604</t>
  </si>
  <si>
    <t>ORD-12605</t>
  </si>
  <si>
    <t>ORD-12606</t>
  </si>
  <si>
    <t>ORD-12607</t>
  </si>
  <si>
    <t>ORD-12608</t>
  </si>
  <si>
    <t>ORD-12609</t>
  </si>
  <si>
    <t>ORD-12610</t>
  </si>
  <si>
    <t>ORD-12611</t>
  </si>
  <si>
    <t>ORD-12612</t>
  </si>
  <si>
    <t>ORD-12613</t>
  </si>
  <si>
    <t>ORD-12614</t>
  </si>
  <si>
    <t>ORD-12615</t>
  </si>
  <si>
    <t>ORD-12616</t>
  </si>
  <si>
    <t>ORD-12617</t>
  </si>
  <si>
    <t>ORD-12618</t>
  </si>
  <si>
    <t>ORD-12619</t>
  </si>
  <si>
    <t>ORD-12620</t>
  </si>
  <si>
    <t>ORD-12621</t>
  </si>
  <si>
    <t>ORD-12622</t>
  </si>
  <si>
    <t>ORD-12623</t>
  </si>
  <si>
    <t>ORD-12624</t>
  </si>
  <si>
    <t>ORD-12625</t>
  </si>
  <si>
    <t>ORD-12626</t>
  </si>
  <si>
    <t>ORD-12627</t>
  </si>
  <si>
    <t>ORD-12628</t>
  </si>
  <si>
    <t>ORD-12629</t>
  </si>
  <si>
    <t>ORD-12630</t>
  </si>
  <si>
    <t>ORD-12631</t>
  </si>
  <si>
    <t>ORD-12632</t>
  </si>
  <si>
    <t>ORD-12633</t>
  </si>
  <si>
    <t>ORD-12634</t>
  </si>
  <si>
    <t>ORD-12635</t>
  </si>
  <si>
    <t>ORD-12636</t>
  </si>
  <si>
    <t>ORD-12637</t>
  </si>
  <si>
    <t>ORD-12638</t>
  </si>
  <si>
    <t>ORD-12639</t>
  </si>
  <si>
    <t>ORD-12640</t>
  </si>
  <si>
    <t>ORD-12641</t>
  </si>
  <si>
    <t>ORD-12642</t>
  </si>
  <si>
    <t>ORD-12643</t>
  </si>
  <si>
    <t>ORD-12644</t>
  </si>
  <si>
    <t>ORD-12645</t>
  </si>
  <si>
    <t>ORD-12646</t>
  </si>
  <si>
    <t>ORD-12647</t>
  </si>
  <si>
    <t>ORD-12648</t>
  </si>
  <si>
    <t>ORD-12649</t>
  </si>
  <si>
    <t>ORD-12650</t>
  </si>
  <si>
    <t>ORD-12651</t>
  </si>
  <si>
    <t>ORD-12652</t>
  </si>
  <si>
    <t>ORD-12653</t>
  </si>
  <si>
    <t>ORD-12654</t>
  </si>
  <si>
    <t>ORD-12655</t>
  </si>
  <si>
    <t>ORD-12656</t>
  </si>
  <si>
    <t>ORD-12657</t>
  </si>
  <si>
    <t>ORD-12658</t>
  </si>
  <si>
    <t>ORD-12659</t>
  </si>
  <si>
    <t>ORD-12660</t>
  </si>
  <si>
    <t>ORD-12661</t>
  </si>
  <si>
    <t>ORD-12662</t>
  </si>
  <si>
    <t>ORD-12663</t>
  </si>
  <si>
    <t>ORD-12664</t>
  </si>
  <si>
    <t>ORD-12665</t>
  </si>
  <si>
    <t>ORD-12666</t>
  </si>
  <si>
    <t>ORD-12667</t>
  </si>
  <si>
    <t>ORD-12668</t>
  </si>
  <si>
    <t>ORD-12669</t>
  </si>
  <si>
    <t>ORD-12670</t>
  </si>
  <si>
    <t>ORD-12671</t>
  </si>
  <si>
    <t>ORD-12672</t>
  </si>
  <si>
    <t>ORD-12673</t>
  </si>
  <si>
    <t>ORD-12674</t>
  </si>
  <si>
    <t>ORD-12675</t>
  </si>
  <si>
    <t>ORD-12676</t>
  </si>
  <si>
    <t>ORD-12677</t>
  </si>
  <si>
    <t>ORD-12678</t>
  </si>
  <si>
    <t>ORD-12679</t>
  </si>
  <si>
    <t>ORD-12680</t>
  </si>
  <si>
    <t>ORD-12681</t>
  </si>
  <si>
    <t>ORD-12682</t>
  </si>
  <si>
    <t>ORD-12683</t>
  </si>
  <si>
    <t>ORD-12684</t>
  </si>
  <si>
    <t>ORD-12685</t>
  </si>
  <si>
    <t>ORD-12686</t>
  </si>
  <si>
    <t>ORD-12687</t>
  </si>
  <si>
    <t>ORD-12688</t>
  </si>
  <si>
    <t>ORD-12689</t>
  </si>
  <si>
    <t>ORD-12690</t>
  </si>
  <si>
    <t>ORD-12691</t>
  </si>
  <si>
    <t>ORD-12692</t>
  </si>
  <si>
    <t>ORD-12693</t>
  </si>
  <si>
    <t>ORD-12694</t>
  </si>
  <si>
    <t>ORD-12695</t>
  </si>
  <si>
    <t>ORD-12696</t>
  </si>
  <si>
    <t>ORD-12697</t>
  </si>
  <si>
    <t>ORD-12698</t>
  </si>
  <si>
    <t>ORD-12699</t>
  </si>
  <si>
    <t>ORD-12700</t>
  </si>
  <si>
    <t>ORD-12701</t>
  </si>
  <si>
    <t>ORD-12702</t>
  </si>
  <si>
    <t>ORD-12703</t>
  </si>
  <si>
    <t>ORD-12704</t>
  </si>
  <si>
    <t>ORD-12705</t>
  </si>
  <si>
    <t>ORD-12706</t>
  </si>
  <si>
    <t>ORD-12707</t>
  </si>
  <si>
    <t>ORD-12708</t>
  </si>
  <si>
    <t>ORD-12709</t>
  </si>
  <si>
    <t>ORD-12710</t>
  </si>
  <si>
    <t>ORD-12711</t>
  </si>
  <si>
    <t>ORD-12712</t>
  </si>
  <si>
    <t>ORD-12713</t>
  </si>
  <si>
    <t>ORD-12714</t>
  </si>
  <si>
    <t>ORD-12715</t>
  </si>
  <si>
    <t>ORD-12716</t>
  </si>
  <si>
    <t>ORD-12717</t>
  </si>
  <si>
    <t>ORD-12718</t>
  </si>
  <si>
    <t>ORD-12719</t>
  </si>
  <si>
    <t>ORD-12720</t>
  </si>
  <si>
    <t>ORD-12721</t>
  </si>
  <si>
    <t>ORD-12722</t>
  </si>
  <si>
    <t>ORD-12723</t>
  </si>
  <si>
    <t>ORD-12724</t>
  </si>
  <si>
    <t>ORD-12725</t>
  </si>
  <si>
    <t>ORD-12726</t>
  </si>
  <si>
    <t>ORD-12727</t>
  </si>
  <si>
    <t>ORD-12728</t>
  </si>
  <si>
    <t>ORD-12729</t>
  </si>
  <si>
    <t>ORD-12730</t>
  </si>
  <si>
    <t>ORD-12731</t>
  </si>
  <si>
    <t>ORD-12732</t>
  </si>
  <si>
    <t>ORD-12733</t>
  </si>
  <si>
    <t>ORD-12734</t>
  </si>
  <si>
    <t>ORD-12735</t>
  </si>
  <si>
    <t>ORD-12736</t>
  </si>
  <si>
    <t>ORD-12737</t>
  </si>
  <si>
    <t>ORD-12738</t>
  </si>
  <si>
    <t>ORD-12739</t>
  </si>
  <si>
    <t>ORD-12740</t>
  </si>
  <si>
    <t>ORD-12741</t>
  </si>
  <si>
    <t>ORD-12742</t>
  </si>
  <si>
    <t>ORD-12743</t>
  </si>
  <si>
    <t>ORD-12744</t>
  </si>
  <si>
    <t>ORD-12745</t>
  </si>
  <si>
    <t>ORD-12746</t>
  </si>
  <si>
    <t>ORD-12747</t>
  </si>
  <si>
    <t>ORD-12748</t>
  </si>
  <si>
    <t>ORD-12749</t>
  </si>
  <si>
    <t>ORD-12750</t>
  </si>
  <si>
    <t>ORD-12751</t>
  </si>
  <si>
    <t>ORD-12752</t>
  </si>
  <si>
    <t>ORD-12753</t>
  </si>
  <si>
    <t>ORD-12754</t>
  </si>
  <si>
    <t>ORD-12755</t>
  </si>
  <si>
    <t>ORD-12756</t>
  </si>
  <si>
    <t>ORD-12757</t>
  </si>
  <si>
    <t>ORD-12758</t>
  </si>
  <si>
    <t>ORD-12759</t>
  </si>
  <si>
    <t>ORD-12760</t>
  </si>
  <si>
    <t>ORD-12761</t>
  </si>
  <si>
    <t>ORD-12762</t>
  </si>
  <si>
    <t>ORD-12763</t>
  </si>
  <si>
    <t>ORD-12764</t>
  </si>
  <si>
    <t>ORD-12765</t>
  </si>
  <si>
    <t>ORD-12766</t>
  </si>
  <si>
    <t>ORD-12767</t>
  </si>
  <si>
    <t>ORD-12768</t>
  </si>
  <si>
    <t>ORD-12769</t>
  </si>
  <si>
    <t>ORD-12770</t>
  </si>
  <si>
    <t>ORD-12771</t>
  </si>
  <si>
    <t>ORD-12772</t>
  </si>
  <si>
    <t>ORD-12773</t>
  </si>
  <si>
    <t>ORD-12774</t>
  </si>
  <si>
    <t>ORD-12775</t>
  </si>
  <si>
    <t>ORD-12776</t>
  </si>
  <si>
    <t>ORD-12777</t>
  </si>
  <si>
    <t>ORD-12778</t>
  </si>
  <si>
    <t>ORD-12779</t>
  </si>
  <si>
    <t>ORD-12780</t>
  </si>
  <si>
    <t>ORD-12781</t>
  </si>
  <si>
    <t>ORD-12782</t>
  </si>
  <si>
    <t>ORD-12783</t>
  </si>
  <si>
    <t>ORD-12784</t>
  </si>
  <si>
    <t>ORD-12785</t>
  </si>
  <si>
    <t>ORD-12786</t>
  </si>
  <si>
    <t>ORD-12787</t>
  </si>
  <si>
    <t>ORD-12788</t>
  </si>
  <si>
    <t>ORD-12789</t>
  </si>
  <si>
    <t>ORD-12790</t>
  </si>
  <si>
    <t>ORD-12791</t>
  </si>
  <si>
    <t>ORD-12792</t>
  </si>
  <si>
    <t>ORD-12793</t>
  </si>
  <si>
    <t>ORD-12794</t>
  </si>
  <si>
    <t>ORD-12795</t>
  </si>
  <si>
    <t>ORD-12796</t>
  </si>
  <si>
    <t>ORD-12797</t>
  </si>
  <si>
    <t>ORD-12798</t>
  </si>
  <si>
    <t>ORD-12799</t>
  </si>
  <si>
    <t>ORD-12800</t>
  </si>
  <si>
    <t>ORD-12801</t>
  </si>
  <si>
    <t>ORD-12802</t>
  </si>
  <si>
    <t>ORD-12803</t>
  </si>
  <si>
    <t>ORD-12804</t>
  </si>
  <si>
    <t>ORD-12805</t>
  </si>
  <si>
    <t>ORD-12806</t>
  </si>
  <si>
    <t>ORD-12807</t>
  </si>
  <si>
    <t>ORD-12808</t>
  </si>
  <si>
    <t>ORD-12809</t>
  </si>
  <si>
    <t>ORD-12810</t>
  </si>
  <si>
    <t>ORD-12811</t>
  </si>
  <si>
    <t>ORD-12812</t>
  </si>
  <si>
    <t>ORD-12813</t>
  </si>
  <si>
    <t>ORD-12814</t>
  </si>
  <si>
    <t>ORD-12815</t>
  </si>
  <si>
    <t>ORD-12816</t>
  </si>
  <si>
    <t>ORD-12817</t>
  </si>
  <si>
    <t>ORD-12818</t>
  </si>
  <si>
    <t>ORD-12819</t>
  </si>
  <si>
    <t>ORD-12820</t>
  </si>
  <si>
    <t>ORD-12821</t>
  </si>
  <si>
    <t>ORD-12822</t>
  </si>
  <si>
    <t>ORD-12823</t>
  </si>
  <si>
    <t>ORD-12824</t>
  </si>
  <si>
    <t>ORD-12825</t>
  </si>
  <si>
    <t>ORD-12826</t>
  </si>
  <si>
    <t>ORD-12827</t>
  </si>
  <si>
    <t>ORD-12828</t>
  </si>
  <si>
    <t>ORD-12829</t>
  </si>
  <si>
    <t>ORD-12830</t>
  </si>
  <si>
    <t>ORD-12831</t>
  </si>
  <si>
    <t>ORD-12832</t>
  </si>
  <si>
    <t>ORD-12833</t>
  </si>
  <si>
    <t>ORD-12834</t>
  </si>
  <si>
    <t>ORD-12835</t>
  </si>
  <si>
    <t>ORD-12836</t>
  </si>
  <si>
    <t>ORD-12837</t>
  </si>
  <si>
    <t>ORD-12838</t>
  </si>
  <si>
    <t>ORD-12839</t>
  </si>
  <si>
    <t>ORD-12840</t>
  </si>
  <si>
    <t>ORD-12841</t>
  </si>
  <si>
    <t>ORD-12842</t>
  </si>
  <si>
    <t>ORD-12843</t>
  </si>
  <si>
    <t>ORD-12844</t>
  </si>
  <si>
    <t>ORD-12845</t>
  </si>
  <si>
    <t>ORD-12846</t>
  </si>
  <si>
    <t>ORD-12847</t>
  </si>
  <si>
    <t>ORD-12848</t>
  </si>
  <si>
    <t>ORD-12849</t>
  </si>
  <si>
    <t>ORD-12850</t>
  </si>
  <si>
    <t>ORD-12851</t>
  </si>
  <si>
    <t>ORD-12852</t>
  </si>
  <si>
    <t>ORD-12853</t>
  </si>
  <si>
    <t>ORD-12854</t>
  </si>
  <si>
    <t>ORD-12855</t>
  </si>
  <si>
    <t>ORD-12856</t>
  </si>
  <si>
    <t>ORD-12857</t>
  </si>
  <si>
    <t>ORD-12858</t>
  </si>
  <si>
    <t>ORD-12859</t>
  </si>
  <si>
    <t>ORD-12860</t>
  </si>
  <si>
    <t>ORD-12861</t>
  </si>
  <si>
    <t>ORD-12862</t>
  </si>
  <si>
    <t>ORD-12863</t>
  </si>
  <si>
    <t>ORD-12864</t>
  </si>
  <si>
    <t>ORD-12865</t>
  </si>
  <si>
    <t>ORD-12866</t>
  </si>
  <si>
    <t>ORD-12867</t>
  </si>
  <si>
    <t>ORD-12868</t>
  </si>
  <si>
    <t>ORD-12869</t>
  </si>
  <si>
    <t>ORD-12870</t>
  </si>
  <si>
    <t>ORD-12871</t>
  </si>
  <si>
    <t>ORD-12872</t>
  </si>
  <si>
    <t>ORD-12873</t>
  </si>
  <si>
    <t>ORD-12874</t>
  </si>
  <si>
    <t>ORD-12875</t>
  </si>
  <si>
    <t>ORD-12876</t>
  </si>
  <si>
    <t>ORD-12877</t>
  </si>
  <si>
    <t>ORD-12878</t>
  </si>
  <si>
    <t>ORD-12879</t>
  </si>
  <si>
    <t>ORD-12880</t>
  </si>
  <si>
    <t>ORD-12881</t>
  </si>
  <si>
    <t>ORD-12882</t>
  </si>
  <si>
    <t>ORD-12883</t>
  </si>
  <si>
    <t>ORD-12884</t>
  </si>
  <si>
    <t>ORD-12885</t>
  </si>
  <si>
    <t>ORD-12886</t>
  </si>
  <si>
    <t>ORD-12887</t>
  </si>
  <si>
    <t>ORD-12888</t>
  </si>
  <si>
    <t>ORD-12889</t>
  </si>
  <si>
    <t>ORD-12890</t>
  </si>
  <si>
    <t>ORD-12891</t>
  </si>
  <si>
    <t>ORD-12892</t>
  </si>
  <si>
    <t>ORD-12893</t>
  </si>
  <si>
    <t>ORD-12894</t>
  </si>
  <si>
    <t>ORD-12895</t>
  </si>
  <si>
    <t>ORD-12896</t>
  </si>
  <si>
    <t>ORD-12897</t>
  </si>
  <si>
    <t>ORD-12898</t>
  </si>
  <si>
    <t>ORD-12899</t>
  </si>
  <si>
    <t>ORD-12900</t>
  </si>
  <si>
    <t>ORD-12901</t>
  </si>
  <si>
    <t>ORD-12902</t>
  </si>
  <si>
    <t>ORD-12903</t>
  </si>
  <si>
    <t>ORD-12904</t>
  </si>
  <si>
    <t>ORD-12905</t>
  </si>
  <si>
    <t>ORD-12906</t>
  </si>
  <si>
    <t>ORD-12907</t>
  </si>
  <si>
    <t>ORD-12908</t>
  </si>
  <si>
    <t>ORD-12909</t>
  </si>
  <si>
    <t>ORD-12910</t>
  </si>
  <si>
    <t>ORD-12911</t>
  </si>
  <si>
    <t>ORD-12912</t>
  </si>
  <si>
    <t>ORD-12913</t>
  </si>
  <si>
    <t>ORD-12914</t>
  </si>
  <si>
    <t>ORD-12915</t>
  </si>
  <si>
    <t>ORD-12916</t>
  </si>
  <si>
    <t>ORD-12917</t>
  </si>
  <si>
    <t>ORD-12918</t>
  </si>
  <si>
    <t>ORD-12919</t>
  </si>
  <si>
    <t>ORD-12920</t>
  </si>
  <si>
    <t>ORD-12921</t>
  </si>
  <si>
    <t>ORD-12922</t>
  </si>
  <si>
    <t>ORD-12923</t>
  </si>
  <si>
    <t>ORD-12924</t>
  </si>
  <si>
    <t>ORD-12925</t>
  </si>
  <si>
    <t>ORD-12926</t>
  </si>
  <si>
    <t>ORD-12927</t>
  </si>
  <si>
    <t>ORD-12928</t>
  </si>
  <si>
    <t>ORD-12929</t>
  </si>
  <si>
    <t>ORD-12930</t>
  </si>
  <si>
    <t>ORD-12931</t>
  </si>
  <si>
    <t>ORD-12932</t>
  </si>
  <si>
    <t>ORD-12933</t>
  </si>
  <si>
    <t>ORD-12934</t>
  </si>
  <si>
    <t>ORD-12935</t>
  </si>
  <si>
    <t>ORD-12936</t>
  </si>
  <si>
    <t>ORD-12937</t>
  </si>
  <si>
    <t>ORD-12938</t>
  </si>
  <si>
    <t>ORD-12939</t>
  </si>
  <si>
    <t>ORD-12940</t>
  </si>
  <si>
    <t>ORD-12941</t>
  </si>
  <si>
    <t>ORD-12942</t>
  </si>
  <si>
    <t>ORD-12943</t>
  </si>
  <si>
    <t>ORD-12944</t>
  </si>
  <si>
    <t>ORD-12945</t>
  </si>
  <si>
    <t>ORD-12946</t>
  </si>
  <si>
    <t>ORD-12947</t>
  </si>
  <si>
    <t>ORD-12948</t>
  </si>
  <si>
    <t>ORD-12949</t>
  </si>
  <si>
    <t>ORD-12950</t>
  </si>
  <si>
    <t>ORD-12951</t>
  </si>
  <si>
    <t>ORD-12952</t>
  </si>
  <si>
    <t>ORD-12953</t>
  </si>
  <si>
    <t>ORD-12954</t>
  </si>
  <si>
    <t>ORD-12955</t>
  </si>
  <si>
    <t>ORD-12956</t>
  </si>
  <si>
    <t>ORD-12957</t>
  </si>
  <si>
    <t>ORD-12958</t>
  </si>
  <si>
    <t>ORD-12959</t>
  </si>
  <si>
    <t>ORD-12960</t>
  </si>
  <si>
    <t>ORD-12961</t>
  </si>
  <si>
    <t>ORD-12962</t>
  </si>
  <si>
    <t>ORD-12963</t>
  </si>
  <si>
    <t>ORD-12964</t>
  </si>
  <si>
    <t>ORD-12965</t>
  </si>
  <si>
    <t>ORD-12966</t>
  </si>
  <si>
    <t>ORD-12967</t>
  </si>
  <si>
    <t>ORD-12968</t>
  </si>
  <si>
    <t>ORD-12969</t>
  </si>
  <si>
    <t>ORD-12970</t>
  </si>
  <si>
    <t>ORD-12971</t>
  </si>
  <si>
    <t>ORD-12972</t>
  </si>
  <si>
    <t>ORD-12973</t>
  </si>
  <si>
    <t>ORD-12974</t>
  </si>
  <si>
    <t>ORD-12975</t>
  </si>
  <si>
    <t>ORD-12976</t>
  </si>
  <si>
    <t>ORD-12977</t>
  </si>
  <si>
    <t>ORD-12978</t>
  </si>
  <si>
    <t>ORD-12979</t>
  </si>
  <si>
    <t>ORD-12980</t>
  </si>
  <si>
    <t>ORD-12981</t>
  </si>
  <si>
    <t>ORD-12982</t>
  </si>
  <si>
    <t>ORD-12983</t>
  </si>
  <si>
    <t>ORD-12984</t>
  </si>
  <si>
    <t>ORD-12985</t>
  </si>
  <si>
    <t>ORD-12986</t>
  </si>
  <si>
    <t>ORD-12987</t>
  </si>
  <si>
    <t>ORD-12988</t>
  </si>
  <si>
    <t>ORD-12989</t>
  </si>
  <si>
    <t>ORD-12990</t>
  </si>
  <si>
    <t>ORD-12991</t>
  </si>
  <si>
    <t>ORD-12992</t>
  </si>
  <si>
    <t>ORD-12993</t>
  </si>
  <si>
    <t>ORD-12994</t>
  </si>
  <si>
    <t>ORD-12995</t>
  </si>
  <si>
    <t>ORD-12996</t>
  </si>
  <si>
    <t>ORD-12997</t>
  </si>
  <si>
    <t>ORD-12998</t>
  </si>
  <si>
    <t>ORD-12999</t>
  </si>
  <si>
    <t>ORD-13000</t>
  </si>
  <si>
    <t>ORD-13001</t>
  </si>
  <si>
    <t>ORD-13002</t>
  </si>
  <si>
    <t>ORD-13003</t>
  </si>
  <si>
    <t>ORD-13004</t>
  </si>
  <si>
    <t>ORD-13005</t>
  </si>
  <si>
    <t>ORD-13006</t>
  </si>
  <si>
    <t>ORD-13007</t>
  </si>
  <si>
    <t>ORD-13008</t>
  </si>
  <si>
    <t>ORD-13009</t>
  </si>
  <si>
    <t>ORD-13010</t>
  </si>
  <si>
    <t>ORD-13011</t>
  </si>
  <si>
    <t>ORD-13012</t>
  </si>
  <si>
    <t>ORD-13013</t>
  </si>
  <si>
    <t>ORD-13014</t>
  </si>
  <si>
    <t>ORD-13015</t>
  </si>
  <si>
    <t>ORD-13016</t>
  </si>
  <si>
    <t>ORD-13017</t>
  </si>
  <si>
    <t>ORD-13018</t>
  </si>
  <si>
    <t>ORD-13019</t>
  </si>
  <si>
    <t>ORD-13020</t>
  </si>
  <si>
    <t>ORD-13021</t>
  </si>
  <si>
    <t>ORD-13022</t>
  </si>
  <si>
    <t>ORD-13023</t>
  </si>
  <si>
    <t>ORD-13024</t>
  </si>
  <si>
    <t>ORD-13025</t>
  </si>
  <si>
    <t>ORD-13026</t>
  </si>
  <si>
    <t>ORD-13027</t>
  </si>
  <si>
    <t>ORD-13028</t>
  </si>
  <si>
    <t>ORD-13029</t>
  </si>
  <si>
    <t>ORD-13030</t>
  </si>
  <si>
    <t>ORD-13031</t>
  </si>
  <si>
    <t>ORD-13032</t>
  </si>
  <si>
    <t>ORD-13033</t>
  </si>
  <si>
    <t>ORD-13034</t>
  </si>
  <si>
    <t>ORD-13035</t>
  </si>
  <si>
    <t>ORD-13036</t>
  </si>
  <si>
    <t>ORD-13037</t>
  </si>
  <si>
    <t>ORD-13038</t>
  </si>
  <si>
    <t>ORD-13039</t>
  </si>
  <si>
    <t>ORD-13040</t>
  </si>
  <si>
    <t>ORD-13041</t>
  </si>
  <si>
    <t>ORD-13042</t>
  </si>
  <si>
    <t>ORD-13043</t>
  </si>
  <si>
    <t>ORD-13044</t>
  </si>
  <si>
    <t>ORD-13045</t>
  </si>
  <si>
    <t>ORD-13046</t>
  </si>
  <si>
    <t>ORD-13047</t>
  </si>
  <si>
    <t>ORD-13048</t>
  </si>
  <si>
    <t>ORD-13049</t>
  </si>
  <si>
    <t>ORD-13050</t>
  </si>
  <si>
    <t>ORD-13051</t>
  </si>
  <si>
    <t>ORD-13052</t>
  </si>
  <si>
    <t>ORD-13053</t>
  </si>
  <si>
    <t>ORD-13054</t>
  </si>
  <si>
    <t>ORD-13055</t>
  </si>
  <si>
    <t>ORD-13056</t>
  </si>
  <si>
    <t>ORD-13057</t>
  </si>
  <si>
    <t>ORD-13058</t>
  </si>
  <si>
    <t>ORD-13059</t>
  </si>
  <si>
    <t>ORD-13060</t>
  </si>
  <si>
    <t>ORD-13061</t>
  </si>
  <si>
    <t>ORD-13062</t>
  </si>
  <si>
    <t>ORD-13063</t>
  </si>
  <si>
    <t>ORD-13064</t>
  </si>
  <si>
    <t>ORD-13065</t>
  </si>
  <si>
    <t>ORD-13066</t>
  </si>
  <si>
    <t>ORD-13067</t>
  </si>
  <si>
    <t>ORD-13068</t>
  </si>
  <si>
    <t>ORD-13069</t>
  </si>
  <si>
    <t>ORD-13070</t>
  </si>
  <si>
    <t>ORD-13071</t>
  </si>
  <si>
    <t>ORD-13072</t>
  </si>
  <si>
    <t>ORD-13073</t>
  </si>
  <si>
    <t>ORD-13074</t>
  </si>
  <si>
    <t>ORD-13075</t>
  </si>
  <si>
    <t>ORD-13076</t>
  </si>
  <si>
    <t>ORD-13077</t>
  </si>
  <si>
    <t>ORD-13078</t>
  </si>
  <si>
    <t>ORD-13079</t>
  </si>
  <si>
    <t>ORD-13080</t>
  </si>
  <si>
    <t>ORD-13081</t>
  </si>
  <si>
    <t>ORD-13082</t>
  </si>
  <si>
    <t>ORD-13083</t>
  </si>
  <si>
    <t>ORD-13084</t>
  </si>
  <si>
    <t>ORD-13085</t>
  </si>
  <si>
    <t>ORD-13086</t>
  </si>
  <si>
    <t>ORD-13087</t>
  </si>
  <si>
    <t>ORD-13088</t>
  </si>
  <si>
    <t>ORD-13089</t>
  </si>
  <si>
    <t>ORD-13090</t>
  </si>
  <si>
    <t>ORD-13091</t>
  </si>
  <si>
    <t>ORD-13092</t>
  </si>
  <si>
    <t>ORD-13093</t>
  </si>
  <si>
    <t>ORD-13094</t>
  </si>
  <si>
    <t>ORD-13095</t>
  </si>
  <si>
    <t>ORD-13096</t>
  </si>
  <si>
    <t>ORD-13097</t>
  </si>
  <si>
    <t>ORD-13098</t>
  </si>
  <si>
    <t>ORD-13099</t>
  </si>
  <si>
    <t>ORD-13100</t>
  </si>
  <si>
    <t>ORD-13101</t>
  </si>
  <si>
    <t>ORD-13102</t>
  </si>
  <si>
    <t>ORD-13103</t>
  </si>
  <si>
    <t>ORD-13104</t>
  </si>
  <si>
    <t>ORD-13105</t>
  </si>
  <si>
    <t>ORD-13106</t>
  </si>
  <si>
    <t>ORD-13107</t>
  </si>
  <si>
    <t>ORD-13108</t>
  </si>
  <si>
    <t>ORD-13109</t>
  </si>
  <si>
    <t>ORD-13110</t>
  </si>
  <si>
    <t>ORD-13111</t>
  </si>
  <si>
    <t>ORD-13112</t>
  </si>
  <si>
    <t>ORD-13113</t>
  </si>
  <si>
    <t>ORD-13114</t>
  </si>
  <si>
    <t>ORD-13115</t>
  </si>
  <si>
    <t>ORD-13116</t>
  </si>
  <si>
    <t>ORD-13117</t>
  </si>
  <si>
    <t>ORD-13118</t>
  </si>
  <si>
    <t>ORD-13119</t>
  </si>
  <si>
    <t>ORD-13120</t>
  </si>
  <si>
    <t>ORD-13121</t>
  </si>
  <si>
    <t>ORD-13122</t>
  </si>
  <si>
    <t>ORD-13123</t>
  </si>
  <si>
    <t>ORD-13124</t>
  </si>
  <si>
    <t>ORD-13125</t>
  </si>
  <si>
    <t>ORD-13126</t>
  </si>
  <si>
    <t>ORD-13127</t>
  </si>
  <si>
    <t>ORD-13128</t>
  </si>
  <si>
    <t>ORD-13129</t>
  </si>
  <si>
    <t>ORD-13130</t>
  </si>
  <si>
    <t>ORD-13131</t>
  </si>
  <si>
    <t>ORD-13132</t>
  </si>
  <si>
    <t>ORD-13133</t>
  </si>
  <si>
    <t>ORD-13134</t>
  </si>
  <si>
    <t>ORD-13135</t>
  </si>
  <si>
    <t>ORD-13136</t>
  </si>
  <si>
    <t>ORD-13137</t>
  </si>
  <si>
    <t>ORD-13138</t>
  </si>
  <si>
    <t>ORD-13139</t>
  </si>
  <si>
    <t>ORD-13140</t>
  </si>
  <si>
    <t>ORD-13141</t>
  </si>
  <si>
    <t>ORD-13142</t>
  </si>
  <si>
    <t>ORD-13143</t>
  </si>
  <si>
    <t>ORD-13144</t>
  </si>
  <si>
    <t>ORD-13145</t>
  </si>
  <si>
    <t>ORD-13146</t>
  </si>
  <si>
    <t>ORD-13147</t>
  </si>
  <si>
    <t>ORD-13148</t>
  </si>
  <si>
    <t>ORD-13149</t>
  </si>
  <si>
    <t>ORD-13150</t>
  </si>
  <si>
    <t>ORD-13151</t>
  </si>
  <si>
    <t>ORD-13152</t>
  </si>
  <si>
    <t>ORD-13153</t>
  </si>
  <si>
    <t>ORD-13154</t>
  </si>
  <si>
    <t>ORD-13155</t>
  </si>
  <si>
    <t>ORD-13156</t>
  </si>
  <si>
    <t>ORD-13157</t>
  </si>
  <si>
    <t>ORD-13158</t>
  </si>
  <si>
    <t>ORD-13159</t>
  </si>
  <si>
    <t>ORD-13160</t>
  </si>
  <si>
    <t>ORD-13161</t>
  </si>
  <si>
    <t>ORD-13162</t>
  </si>
  <si>
    <t>ORD-13163</t>
  </si>
  <si>
    <t>ORD-13164</t>
  </si>
  <si>
    <t>ORD-13165</t>
  </si>
  <si>
    <t>ORD-13166</t>
  </si>
  <si>
    <t>ORD-13167</t>
  </si>
  <si>
    <t>ORD-13168</t>
  </si>
  <si>
    <t>ORD-13169</t>
  </si>
  <si>
    <t>ORD-13170</t>
  </si>
  <si>
    <t>ORD-13171</t>
  </si>
  <si>
    <t>ORD-13172</t>
  </si>
  <si>
    <t>ORD-13173</t>
  </si>
  <si>
    <t>ORD-13174</t>
  </si>
  <si>
    <t>ORD-13175</t>
  </si>
  <si>
    <t>ORD-13176</t>
  </si>
  <si>
    <t>ORD-13177</t>
  </si>
  <si>
    <t>ORD-13178</t>
  </si>
  <si>
    <t>ORD-13179</t>
  </si>
  <si>
    <t>ORD-13180</t>
  </si>
  <si>
    <t>ORD-13181</t>
  </si>
  <si>
    <t>ORD-13182</t>
  </si>
  <si>
    <t>ORD-13183</t>
  </si>
  <si>
    <t>ORD-13184</t>
  </si>
  <si>
    <t>ORD-13185</t>
  </si>
  <si>
    <t>ORD-13186</t>
  </si>
  <si>
    <t>ORD-13187</t>
  </si>
  <si>
    <t>ORD-13188</t>
  </si>
  <si>
    <t>ORD-13189</t>
  </si>
  <si>
    <t>ORD-13190</t>
  </si>
  <si>
    <t>ORD-13191</t>
  </si>
  <si>
    <t>ORD-13192</t>
  </si>
  <si>
    <t>ORD-13193</t>
  </si>
  <si>
    <t>ORD-13194</t>
  </si>
  <si>
    <t>ORD-13195</t>
  </si>
  <si>
    <t>ORD-13196</t>
  </si>
  <si>
    <t>ORD-13197</t>
  </si>
  <si>
    <t>ORD-13198</t>
  </si>
  <si>
    <t>ORD-13199</t>
  </si>
  <si>
    <t>ORD-13200</t>
  </si>
  <si>
    <t>ORD-13201</t>
  </si>
  <si>
    <t>ORD-13202</t>
  </si>
  <si>
    <t>ORD-13203</t>
  </si>
  <si>
    <t>ORD-13204</t>
  </si>
  <si>
    <t>ORD-13205</t>
  </si>
  <si>
    <t>ORD-13206</t>
  </si>
  <si>
    <t>ORD-13207</t>
  </si>
  <si>
    <t>ORD-13208</t>
  </si>
  <si>
    <t>ORD-13209</t>
  </si>
  <si>
    <t>ORD-13210</t>
  </si>
  <si>
    <t>ORD-13211</t>
  </si>
  <si>
    <t>ORD-13212</t>
  </si>
  <si>
    <t>ORD-13213</t>
  </si>
  <si>
    <t>ORD-13214</t>
  </si>
  <si>
    <t>ORD-13215</t>
  </si>
  <si>
    <t>ORD-13216</t>
  </si>
  <si>
    <t>ORD-13217</t>
  </si>
  <si>
    <t>ORD-13218</t>
  </si>
  <si>
    <t>ORD-13219</t>
  </si>
  <si>
    <t>ORD-13220</t>
  </si>
  <si>
    <t>ORD-13221</t>
  </si>
  <si>
    <t>ORD-13222</t>
  </si>
  <si>
    <t>ORD-13223</t>
  </si>
  <si>
    <t>ORD-13224</t>
  </si>
  <si>
    <t>ORD-13225</t>
  </si>
  <si>
    <t>ORD-13226</t>
  </si>
  <si>
    <t>ORD-13227</t>
  </si>
  <si>
    <t>ORD-13228</t>
  </si>
  <si>
    <t>ORD-13229</t>
  </si>
  <si>
    <t>ORD-13230</t>
  </si>
  <si>
    <t>ORD-13231</t>
  </si>
  <si>
    <t>ORD-13232</t>
  </si>
  <si>
    <t>ORD-13233</t>
  </si>
  <si>
    <t>ORD-13234</t>
  </si>
  <si>
    <t>ORD-13235</t>
  </si>
  <si>
    <t>ORD-13236</t>
  </si>
  <si>
    <t>ORD-13237</t>
  </si>
  <si>
    <t>ORD-13238</t>
  </si>
  <si>
    <t>ORD-13239</t>
  </si>
  <si>
    <t>ORD-13240</t>
  </si>
  <si>
    <t>ORD-13241</t>
  </si>
  <si>
    <t>ORD-13242</t>
  </si>
  <si>
    <t>ORD-13243</t>
  </si>
  <si>
    <t>ORD-13244</t>
  </si>
  <si>
    <t>ORD-13245</t>
  </si>
  <si>
    <t>ORD-13246</t>
  </si>
  <si>
    <t>ORD-13247</t>
  </si>
  <si>
    <t>ORD-13248</t>
  </si>
  <si>
    <t>ORD-13249</t>
  </si>
  <si>
    <t>ORD-13250</t>
  </si>
  <si>
    <t>ORD-13251</t>
  </si>
  <si>
    <t>ORD-13252</t>
  </si>
  <si>
    <t>ORD-13253</t>
  </si>
  <si>
    <t>ORD-13254</t>
  </si>
  <si>
    <t>ORD-13255</t>
  </si>
  <si>
    <t>ORD-13256</t>
  </si>
  <si>
    <t>ORD-13257</t>
  </si>
  <si>
    <t>ORD-13258</t>
  </si>
  <si>
    <t>ORD-13259</t>
  </si>
  <si>
    <t>ORD-13260</t>
  </si>
  <si>
    <t>ORD-13261</t>
  </si>
  <si>
    <t>ORD-13262</t>
  </si>
  <si>
    <t>ORD-13263</t>
  </si>
  <si>
    <t>ORD-13264</t>
  </si>
  <si>
    <t>ORD-13265</t>
  </si>
  <si>
    <t>ORD-13266</t>
  </si>
  <si>
    <t>ORD-13267</t>
  </si>
  <si>
    <t>ORD-13268</t>
  </si>
  <si>
    <t>ORD-13269</t>
  </si>
  <si>
    <t>ORD-13270</t>
  </si>
  <si>
    <t>ORD-13271</t>
  </si>
  <si>
    <t>ORD-13272</t>
  </si>
  <si>
    <t>ORD-13273</t>
  </si>
  <si>
    <t>ORD-13274</t>
  </si>
  <si>
    <t>ORD-13275</t>
  </si>
  <si>
    <t>ORD-13276</t>
  </si>
  <si>
    <t>ORD-13277</t>
  </si>
  <si>
    <t>ORD-13278</t>
  </si>
  <si>
    <t>ORD-13279</t>
  </si>
  <si>
    <t>ORD-13280</t>
  </si>
  <si>
    <t>ORD-13281</t>
  </si>
  <si>
    <t>ORD-13282</t>
  </si>
  <si>
    <t>ORD-13283</t>
  </si>
  <si>
    <t>ORD-13284</t>
  </si>
  <si>
    <t>ORD-13285</t>
  </si>
  <si>
    <t>ORD-13286</t>
  </si>
  <si>
    <t>ORD-13287</t>
  </si>
  <si>
    <t>ORD-13288</t>
  </si>
  <si>
    <t>ORD-13289</t>
  </si>
  <si>
    <t>ORD-13290</t>
  </si>
  <si>
    <t>ORD-13291</t>
  </si>
  <si>
    <t>ORD-13292</t>
  </si>
  <si>
    <t>ORD-13293</t>
  </si>
  <si>
    <t>ORD-13294</t>
  </si>
  <si>
    <t>ORD-13295</t>
  </si>
  <si>
    <t>ORD-13296</t>
  </si>
  <si>
    <t>ORD-13297</t>
  </si>
  <si>
    <t>ORD-13298</t>
  </si>
  <si>
    <t>ORD-13299</t>
  </si>
  <si>
    <t>ORD-13300</t>
  </si>
  <si>
    <t>ORD-13301</t>
  </si>
  <si>
    <t>ORD-13302</t>
  </si>
  <si>
    <t>ORD-13303</t>
  </si>
  <si>
    <t>ORD-13304</t>
  </si>
  <si>
    <t>ORD-13305</t>
  </si>
  <si>
    <t>ORD-13306</t>
  </si>
  <si>
    <t>ORD-13307</t>
  </si>
  <si>
    <t>ORD-13308</t>
  </si>
  <si>
    <t>ORD-13309</t>
  </si>
  <si>
    <t>ORD-13310</t>
  </si>
  <si>
    <t>ORD-13311</t>
  </si>
  <si>
    <t>ORD-13312</t>
  </si>
  <si>
    <t>ORD-13313</t>
  </si>
  <si>
    <t>ORD-13314</t>
  </si>
  <si>
    <t>ORD-13315</t>
  </si>
  <si>
    <t>ORD-13316</t>
  </si>
  <si>
    <t>ORD-13317</t>
  </si>
  <si>
    <t>ORD-13318</t>
  </si>
  <si>
    <t>ORD-13319</t>
  </si>
  <si>
    <t>ORD-13320</t>
  </si>
  <si>
    <t>ORD-13321</t>
  </si>
  <si>
    <t>ORD-13322</t>
  </si>
  <si>
    <t>ORD-13323</t>
  </si>
  <si>
    <t>ORD-13324</t>
  </si>
  <si>
    <t>ORD-13325</t>
  </si>
  <si>
    <t>ORD-13326</t>
  </si>
  <si>
    <t>ORD-13327</t>
  </si>
  <si>
    <t>ORD-13328</t>
  </si>
  <si>
    <t>ORD-13329</t>
  </si>
  <si>
    <t>ORD-13330</t>
  </si>
  <si>
    <t>ORD-13331</t>
  </si>
  <si>
    <t>ORD-13332</t>
  </si>
  <si>
    <t>ORD-13333</t>
  </si>
  <si>
    <t>ORD-13334</t>
  </si>
  <si>
    <t>ORD-13335</t>
  </si>
  <si>
    <t>ORD-13336</t>
  </si>
  <si>
    <t>ORD-13337</t>
  </si>
  <si>
    <t>ORD-13338</t>
  </si>
  <si>
    <t>ORD-13339</t>
  </si>
  <si>
    <t>ORD-13340</t>
  </si>
  <si>
    <t>ORD-13341</t>
  </si>
  <si>
    <t>ORD-13342</t>
  </si>
  <si>
    <t>ORD-13343</t>
  </si>
  <si>
    <t>ORD-13344</t>
  </si>
  <si>
    <t>ORD-13345</t>
  </si>
  <si>
    <t>ORD-13346</t>
  </si>
  <si>
    <t>ORD-13347</t>
  </si>
  <si>
    <t>ORD-13348</t>
  </si>
  <si>
    <t>ORD-13349</t>
  </si>
  <si>
    <t>ORD-13350</t>
  </si>
  <si>
    <t>ORD-13351</t>
  </si>
  <si>
    <t>ORD-13352</t>
  </si>
  <si>
    <t>ORD-13353</t>
  </si>
  <si>
    <t>ORD-13354</t>
  </si>
  <si>
    <t>ORD-13355</t>
  </si>
  <si>
    <t>ORD-13356</t>
  </si>
  <si>
    <t>ORD-13357</t>
  </si>
  <si>
    <t>ORD-13358</t>
  </si>
  <si>
    <t>ORD-13359</t>
  </si>
  <si>
    <t>ORD-13360</t>
  </si>
  <si>
    <t>ORD-13361</t>
  </si>
  <si>
    <t>ORD-13362</t>
  </si>
  <si>
    <t>ORD-13363</t>
  </si>
  <si>
    <t>ORD-13364</t>
  </si>
  <si>
    <t>ORD-13365</t>
  </si>
  <si>
    <t>ORD-13366</t>
  </si>
  <si>
    <t>ORD-13367</t>
  </si>
  <si>
    <t>ORD-13368</t>
  </si>
  <si>
    <t>ORD-13369</t>
  </si>
  <si>
    <t>ORD-13370</t>
  </si>
  <si>
    <t>ORD-13371</t>
  </si>
  <si>
    <t>ORD-13372</t>
  </si>
  <si>
    <t>ORD-13373</t>
  </si>
  <si>
    <t>ORD-13374</t>
  </si>
  <si>
    <t>ORD-13375</t>
  </si>
  <si>
    <t>ORD-13376</t>
  </si>
  <si>
    <t>ORD-13377</t>
  </si>
  <si>
    <t>ORD-13378</t>
  </si>
  <si>
    <t>ORD-13379</t>
  </si>
  <si>
    <t>ORD-13380</t>
  </si>
  <si>
    <t>ORD-13381</t>
  </si>
  <si>
    <t>ORD-13382</t>
  </si>
  <si>
    <t>ORD-13383</t>
  </si>
  <si>
    <t>ORD-13384</t>
  </si>
  <si>
    <t>ORD-13385</t>
  </si>
  <si>
    <t>ORD-13386</t>
  </si>
  <si>
    <t>ORD-13387</t>
  </si>
  <si>
    <t>ORD-13388</t>
  </si>
  <si>
    <t>ORD-13389</t>
  </si>
  <si>
    <t>ORD-13390</t>
  </si>
  <si>
    <t>ORD-13391</t>
  </si>
  <si>
    <t>ORD-13392</t>
  </si>
  <si>
    <t>ORD-13393</t>
  </si>
  <si>
    <t>ORD-13394</t>
  </si>
  <si>
    <t>ORD-13395</t>
  </si>
  <si>
    <t>ORD-13396</t>
  </si>
  <si>
    <t>ORD-13397</t>
  </si>
  <si>
    <t>ORD-13398</t>
  </si>
  <si>
    <t>ORD-13399</t>
  </si>
  <si>
    <t>ORD-13400</t>
  </si>
  <si>
    <t>ORD-13401</t>
  </si>
  <si>
    <t>ORD-13402</t>
  </si>
  <si>
    <t>ORD-13403</t>
  </si>
  <si>
    <t>ORD-13404</t>
  </si>
  <si>
    <t>ORD-13405</t>
  </si>
  <si>
    <t>ORD-13406</t>
  </si>
  <si>
    <t>ORD-13407</t>
  </si>
  <si>
    <t>ORD-13408</t>
  </si>
  <si>
    <t>ORD-13409</t>
  </si>
  <si>
    <t>ORD-13410</t>
  </si>
  <si>
    <t>ORD-13411</t>
  </si>
  <si>
    <t>ORD-13412</t>
  </si>
  <si>
    <t>ORD-13413</t>
  </si>
  <si>
    <t>ORD-13414</t>
  </si>
  <si>
    <t>ORD-13415</t>
  </si>
  <si>
    <t>ORD-13416</t>
  </si>
  <si>
    <t>ORD-13417</t>
  </si>
  <si>
    <t>ORD-13418</t>
  </si>
  <si>
    <t>ORD-13419</t>
  </si>
  <si>
    <t>ORD-13420</t>
  </si>
  <si>
    <t>ORD-13421</t>
  </si>
  <si>
    <t>ORD-13422</t>
  </si>
  <si>
    <t>ORD-13423</t>
  </si>
  <si>
    <t>ORD-13424</t>
  </si>
  <si>
    <t>ORD-13425</t>
  </si>
  <si>
    <t>ORD-13426</t>
  </si>
  <si>
    <t>ORD-13427</t>
  </si>
  <si>
    <t>ORD-13428</t>
  </si>
  <si>
    <t>ORD-13429</t>
  </si>
  <si>
    <t>ORD-13430</t>
  </si>
  <si>
    <t>ORD-13431</t>
  </si>
  <si>
    <t>ORD-13432</t>
  </si>
  <si>
    <t>ORD-13433</t>
  </si>
  <si>
    <t>ORD-13434</t>
  </si>
  <si>
    <t>ORD-13435</t>
  </si>
  <si>
    <t>ORD-13436</t>
  </si>
  <si>
    <t>ORD-13437</t>
  </si>
  <si>
    <t>ORD-13438</t>
  </si>
  <si>
    <t>ORD-13439</t>
  </si>
  <si>
    <t>ORD-13440</t>
  </si>
  <si>
    <t>ORD-13441</t>
  </si>
  <si>
    <t>ORD-13442</t>
  </si>
  <si>
    <t>ORD-13443</t>
  </si>
  <si>
    <t>ORD-13444</t>
  </si>
  <si>
    <t>ORD-13445</t>
  </si>
  <si>
    <t>ORD-13446</t>
  </si>
  <si>
    <t>ORD-13447</t>
  </si>
  <si>
    <t>ORD-13448</t>
  </si>
  <si>
    <t>ORD-13449</t>
  </si>
  <si>
    <t>ORD-13450</t>
  </si>
  <si>
    <t>ORD-13451</t>
  </si>
  <si>
    <t>ORD-13452</t>
  </si>
  <si>
    <t>ORD-13453</t>
  </si>
  <si>
    <t>ORD-13454</t>
  </si>
  <si>
    <t>ORD-13455</t>
  </si>
  <si>
    <t>ORD-13456</t>
  </si>
  <si>
    <t>ORD-13457</t>
  </si>
  <si>
    <t>ORD-13458</t>
  </si>
  <si>
    <t>ORD-13459</t>
  </si>
  <si>
    <t>ORD-13460</t>
  </si>
  <si>
    <t>ORD-13461</t>
  </si>
  <si>
    <t>ORD-13462</t>
  </si>
  <si>
    <t>ORD-13463</t>
  </si>
  <si>
    <t>ORD-13464</t>
  </si>
  <si>
    <t>ORD-13465</t>
  </si>
  <si>
    <t>ORD-13466</t>
  </si>
  <si>
    <t>ORD-13467</t>
  </si>
  <si>
    <t>ORD-13468</t>
  </si>
  <si>
    <t>ORD-13469</t>
  </si>
  <si>
    <t>ORD-13470</t>
  </si>
  <si>
    <t>ORD-13471</t>
  </si>
  <si>
    <t>ORD-13472</t>
  </si>
  <si>
    <t>ORD-13473</t>
  </si>
  <si>
    <t>ORD-13474</t>
  </si>
  <si>
    <t>ORD-13475</t>
  </si>
  <si>
    <t>ORD-13476</t>
  </si>
  <si>
    <t>ORD-13477</t>
  </si>
  <si>
    <t>ORD-13478</t>
  </si>
  <si>
    <t>ORD-13479</t>
  </si>
  <si>
    <t>ORD-13480</t>
  </si>
  <si>
    <t>ORD-13481</t>
  </si>
  <si>
    <t>ORD-13482</t>
  </si>
  <si>
    <t>ORD-13483</t>
  </si>
  <si>
    <t>ORD-13484</t>
  </si>
  <si>
    <t>ORD-13485</t>
  </si>
  <si>
    <t>ORD-13486</t>
  </si>
  <si>
    <t>ORD-13487</t>
  </si>
  <si>
    <t>ORD-13488</t>
  </si>
  <si>
    <t>ORD-13489</t>
  </si>
  <si>
    <t>ORD-13490</t>
  </si>
  <si>
    <t>ORD-13491</t>
  </si>
  <si>
    <t>ORD-13492</t>
  </si>
  <si>
    <t>ORD-13493</t>
  </si>
  <si>
    <t>ORD-13494</t>
  </si>
  <si>
    <t>ORD-13495</t>
  </si>
  <si>
    <t>ORD-13496</t>
  </si>
  <si>
    <t>ORD-13497</t>
  </si>
  <si>
    <t>ORD-13498</t>
  </si>
  <si>
    <t>ORD-13499</t>
  </si>
  <si>
    <t>ORD-13500</t>
  </si>
  <si>
    <t>ORD-13501</t>
  </si>
  <si>
    <t>ORD-13502</t>
  </si>
  <si>
    <t>ORD-13503</t>
  </si>
  <si>
    <t>ORD-13504</t>
  </si>
  <si>
    <t>ORD-13505</t>
  </si>
  <si>
    <t>ORD-13506</t>
  </si>
  <si>
    <t>ORD-13507</t>
  </si>
  <si>
    <t>ORD-13508</t>
  </si>
  <si>
    <t>ORD-13509</t>
  </si>
  <si>
    <t>ORD-13510</t>
  </si>
  <si>
    <t>ORD-13511</t>
  </si>
  <si>
    <t>ORD-13512</t>
  </si>
  <si>
    <t>ORD-13513</t>
  </si>
  <si>
    <t>ORD-13514</t>
  </si>
  <si>
    <t>ORD-13515</t>
  </si>
  <si>
    <t>ORD-13516</t>
  </si>
  <si>
    <t>ORD-13517</t>
  </si>
  <si>
    <t>ORD-13518</t>
  </si>
  <si>
    <t>ORD-13519</t>
  </si>
  <si>
    <t>ORD-13520</t>
  </si>
  <si>
    <t>ORD-13521</t>
  </si>
  <si>
    <t>ORD-13522</t>
  </si>
  <si>
    <t>ORD-13523</t>
  </si>
  <si>
    <t>ORD-13524</t>
  </si>
  <si>
    <t>ORD-13525</t>
  </si>
  <si>
    <t>ORD-13526</t>
  </si>
  <si>
    <t>ORD-13527</t>
  </si>
  <si>
    <t>ORD-13528</t>
  </si>
  <si>
    <t>ORD-13529</t>
  </si>
  <si>
    <t>ORD-13530</t>
  </si>
  <si>
    <t>ORD-13531</t>
  </si>
  <si>
    <t>ORD-13532</t>
  </si>
  <si>
    <t>ORD-13533</t>
  </si>
  <si>
    <t>ORD-13534</t>
  </si>
  <si>
    <t>ORD-13535</t>
  </si>
  <si>
    <t>ORD-13536</t>
  </si>
  <si>
    <t>ORD-13537</t>
  </si>
  <si>
    <t>ORD-13538</t>
  </si>
  <si>
    <t>ORD-13539</t>
  </si>
  <si>
    <t>ORD-13540</t>
  </si>
  <si>
    <t>ORD-13541</t>
  </si>
  <si>
    <t>ORD-13542</t>
  </si>
  <si>
    <t>ORD-13543</t>
  </si>
  <si>
    <t>ORD-13544</t>
  </si>
  <si>
    <t>ORD-13545</t>
  </si>
  <si>
    <t>ORD-13546</t>
  </si>
  <si>
    <t>ORD-13547</t>
  </si>
  <si>
    <t>ORD-13548</t>
  </si>
  <si>
    <t>ORD-13549</t>
  </si>
  <si>
    <t>ORD-13550</t>
  </si>
  <si>
    <t>ORD-13551</t>
  </si>
  <si>
    <t>ORD-13552</t>
  </si>
  <si>
    <t>ORD-13553</t>
  </si>
  <si>
    <t>ORD-13554</t>
  </si>
  <si>
    <t>ORD-13555</t>
  </si>
  <si>
    <t>ORD-13556</t>
  </si>
  <si>
    <t>ORD-13557</t>
  </si>
  <si>
    <t>ORD-13558</t>
  </si>
  <si>
    <t>ORD-13559</t>
  </si>
  <si>
    <t>ORD-13560</t>
  </si>
  <si>
    <t>ORD-13561</t>
  </si>
  <si>
    <t>ORD-13562</t>
  </si>
  <si>
    <t>ORD-13563</t>
  </si>
  <si>
    <t>ORD-13564</t>
  </si>
  <si>
    <t>ORD-13565</t>
  </si>
  <si>
    <t>ORD-13566</t>
  </si>
  <si>
    <t>ORD-13567</t>
  </si>
  <si>
    <t>ORD-13568</t>
  </si>
  <si>
    <t>ORD-13569</t>
  </si>
  <si>
    <t>ORD-13570</t>
  </si>
  <si>
    <t>ORD-13571</t>
  </si>
  <si>
    <t>ORD-13572</t>
  </si>
  <si>
    <t>ORD-13573</t>
  </si>
  <si>
    <t>ORD-13574</t>
  </si>
  <si>
    <t>ORD-13575</t>
  </si>
  <si>
    <t>ORD-13576</t>
  </si>
  <si>
    <t>ORD-13577</t>
  </si>
  <si>
    <t>ORD-13578</t>
  </si>
  <si>
    <t>ORD-13579</t>
  </si>
  <si>
    <t>ORD-13580</t>
  </si>
  <si>
    <t>ORD-13581</t>
  </si>
  <si>
    <t>ORD-13582</t>
  </si>
  <si>
    <t>ORD-13583</t>
  </si>
  <si>
    <t>ORD-13584</t>
  </si>
  <si>
    <t>ORD-13585</t>
  </si>
  <si>
    <t>ORD-13586</t>
  </si>
  <si>
    <t>ORD-13587</t>
  </si>
  <si>
    <t>ORD-13588</t>
  </si>
  <si>
    <t>ORD-13589</t>
  </si>
  <si>
    <t>ORD-13590</t>
  </si>
  <si>
    <t>ORD-13591</t>
  </si>
  <si>
    <t>ORD-13592</t>
  </si>
  <si>
    <t>ORD-13593</t>
  </si>
  <si>
    <t>ORD-13594</t>
  </si>
  <si>
    <t>ORD-13595</t>
  </si>
  <si>
    <t>ORD-13596</t>
  </si>
  <si>
    <t>ORD-13597</t>
  </si>
  <si>
    <t>ORD-13598</t>
  </si>
  <si>
    <t>ORD-13599</t>
  </si>
  <si>
    <t>ORD-13600</t>
  </si>
  <si>
    <t>ORD-13601</t>
  </si>
  <si>
    <t>ORD-13602</t>
  </si>
  <si>
    <t>ORD-13603</t>
  </si>
  <si>
    <t>ORD-13604</t>
  </si>
  <si>
    <t>ORD-13605</t>
  </si>
  <si>
    <t>ORD-13606</t>
  </si>
  <si>
    <t>ORD-13607</t>
  </si>
  <si>
    <t>ORD-13608</t>
  </si>
  <si>
    <t>ORD-13609</t>
  </si>
  <si>
    <t>ORD-13610</t>
  </si>
  <si>
    <t>ORD-13611</t>
  </si>
  <si>
    <t>ORD-13612</t>
  </si>
  <si>
    <t>ORD-13613</t>
  </si>
  <si>
    <t>ORD-13614</t>
  </si>
  <si>
    <t>ORD-13615</t>
  </si>
  <si>
    <t>ORD-13616</t>
  </si>
  <si>
    <t>ORD-13617</t>
  </si>
  <si>
    <t>ORD-13618</t>
  </si>
  <si>
    <t>ORD-13619</t>
  </si>
  <si>
    <t>ORD-13620</t>
  </si>
  <si>
    <t>ORD-13621</t>
  </si>
  <si>
    <t>ORD-13622</t>
  </si>
  <si>
    <t>ORD-13623</t>
  </si>
  <si>
    <t>ORD-13624</t>
  </si>
  <si>
    <t>ORD-13625</t>
  </si>
  <si>
    <t>ORD-13626</t>
  </si>
  <si>
    <t>ORD-13627</t>
  </si>
  <si>
    <t>ORD-13628</t>
  </si>
  <si>
    <t>ORD-13629</t>
  </si>
  <si>
    <t>ORD-13630</t>
  </si>
  <si>
    <t>ORD-13631</t>
  </si>
  <si>
    <t>ORD-13632</t>
  </si>
  <si>
    <t>ORD-13633</t>
  </si>
  <si>
    <t>ORD-13634</t>
  </si>
  <si>
    <t>ORD-13635</t>
  </si>
  <si>
    <t>ORD-13636</t>
  </si>
  <si>
    <t>ORD-13637</t>
  </si>
  <si>
    <t>ORD-13638</t>
  </si>
  <si>
    <t>ORD-13639</t>
  </si>
  <si>
    <t>ORD-13640</t>
  </si>
  <si>
    <t>ORD-13641</t>
  </si>
  <si>
    <t>ORD-13642</t>
  </si>
  <si>
    <t>ORD-13643</t>
  </si>
  <si>
    <t>ORD-13644</t>
  </si>
  <si>
    <t>ORD-13645</t>
  </si>
  <si>
    <t>ORD-13646</t>
  </si>
  <si>
    <t>ORD-13647</t>
  </si>
  <si>
    <t>ORD-13648</t>
  </si>
  <si>
    <t>ORD-13649</t>
  </si>
  <si>
    <t>ORD-13650</t>
  </si>
  <si>
    <t>ORD-13651</t>
  </si>
  <si>
    <t>ORD-13652</t>
  </si>
  <si>
    <t>ORD-13653</t>
  </si>
  <si>
    <t>ORD-13654</t>
  </si>
  <si>
    <t>ORD-13655</t>
  </si>
  <si>
    <t>ORD-13656</t>
  </si>
  <si>
    <t>ORD-13657</t>
  </si>
  <si>
    <t>ORD-13658</t>
  </si>
  <si>
    <t>ORD-13659</t>
  </si>
  <si>
    <t>ORD-13660</t>
  </si>
  <si>
    <t>ORD-13661</t>
  </si>
  <si>
    <t>ORD-13662</t>
  </si>
  <si>
    <t>ORD-13663</t>
  </si>
  <si>
    <t>ORD-13664</t>
  </si>
  <si>
    <t>ORD-13665</t>
  </si>
  <si>
    <t>ORD-13666</t>
  </si>
  <si>
    <t>ORD-13667</t>
  </si>
  <si>
    <t>ORD-13668</t>
  </si>
  <si>
    <t>ORD-13669</t>
  </si>
  <si>
    <t>ORD-13670</t>
  </si>
  <si>
    <t>ORD-13671</t>
  </si>
  <si>
    <t>ORD-13672</t>
  </si>
  <si>
    <t>ORD-13673</t>
  </si>
  <si>
    <t>ORD-13674</t>
  </si>
  <si>
    <t>ORD-13675</t>
  </si>
  <si>
    <t>ORD-13676</t>
  </si>
  <si>
    <t>ORD-13677</t>
  </si>
  <si>
    <t>ORD-13678</t>
  </si>
  <si>
    <t>ORD-13679</t>
  </si>
  <si>
    <t>ORD-13680</t>
  </si>
  <si>
    <t>ORD-13681</t>
  </si>
  <si>
    <t>ORD-13682</t>
  </si>
  <si>
    <t>ORD-13683</t>
  </si>
  <si>
    <t>ORD-13684</t>
  </si>
  <si>
    <t>ORD-13685</t>
  </si>
  <si>
    <t>ORD-13686</t>
  </si>
  <si>
    <t>ORD-13687</t>
  </si>
  <si>
    <t>ORD-13688</t>
  </si>
  <si>
    <t>ORD-13689</t>
  </si>
  <si>
    <t>ORD-13690</t>
  </si>
  <si>
    <t>ORD-13691</t>
  </si>
  <si>
    <t>ORD-13692</t>
  </si>
  <si>
    <t>ORD-13693</t>
  </si>
  <si>
    <t>ORD-13694</t>
  </si>
  <si>
    <t>ORD-13695</t>
  </si>
  <si>
    <t>ORD-13696</t>
  </si>
  <si>
    <t>ORD-13697</t>
  </si>
  <si>
    <t>ORD-13698</t>
  </si>
  <si>
    <t>ORD-13699</t>
  </si>
  <si>
    <t>ORD-13700</t>
  </si>
  <si>
    <t>ORD-13701</t>
  </si>
  <si>
    <t>ORD-13702</t>
  </si>
  <si>
    <t>ORD-13703</t>
  </si>
  <si>
    <t>ORD-13704</t>
  </si>
  <si>
    <t>ORD-13705</t>
  </si>
  <si>
    <t>ORD-13706</t>
  </si>
  <si>
    <t>ORD-13707</t>
  </si>
  <si>
    <t>ORD-13708</t>
  </si>
  <si>
    <t>ORD-13709</t>
  </si>
  <si>
    <t>ORD-13710</t>
  </si>
  <si>
    <t>ORD-13711</t>
  </si>
  <si>
    <t>ORD-13712</t>
  </si>
  <si>
    <t>ORD-13713</t>
  </si>
  <si>
    <t>ORD-13714</t>
  </si>
  <si>
    <t>ORD-13715</t>
  </si>
  <si>
    <t>ORD-13716</t>
  </si>
  <si>
    <t>ORD-13717</t>
  </si>
  <si>
    <t>ORD-13718</t>
  </si>
  <si>
    <t>ORD-13719</t>
  </si>
  <si>
    <t>ORD-13720</t>
  </si>
  <si>
    <t>ORD-13721</t>
  </si>
  <si>
    <t>ORD-13722</t>
  </si>
  <si>
    <t>ORD-13723</t>
  </si>
  <si>
    <t>ORD-13724</t>
  </si>
  <si>
    <t>ORD-13725</t>
  </si>
  <si>
    <t>ORD-13726</t>
  </si>
  <si>
    <t>ORD-13727</t>
  </si>
  <si>
    <t>ORD-13728</t>
  </si>
  <si>
    <t>ORD-13729</t>
  </si>
  <si>
    <t>ORD-13730</t>
  </si>
  <si>
    <t>ORD-13731</t>
  </si>
  <si>
    <t>ORD-13732</t>
  </si>
  <si>
    <t>ORD-13733</t>
  </si>
  <si>
    <t>ORD-13734</t>
  </si>
  <si>
    <t>ORD-13735</t>
  </si>
  <si>
    <t>ORD-13736</t>
  </si>
  <si>
    <t>ORD-13737</t>
  </si>
  <si>
    <t>ORD-13738</t>
  </si>
  <si>
    <t>ORD-13739</t>
  </si>
  <si>
    <t>ORD-13740</t>
  </si>
  <si>
    <t>ORD-13741</t>
  </si>
  <si>
    <t>ORD-13742</t>
  </si>
  <si>
    <t>ORD-13743</t>
  </si>
  <si>
    <t>ORD-13744</t>
  </si>
  <si>
    <t>ORD-13745</t>
  </si>
  <si>
    <t>ORD-13746</t>
  </si>
  <si>
    <t>ORD-13747</t>
  </si>
  <si>
    <t>ORD-13748</t>
  </si>
  <si>
    <t>ORD-13749</t>
  </si>
  <si>
    <t>ORD-13750</t>
  </si>
  <si>
    <t>ORD-13751</t>
  </si>
  <si>
    <t>ORD-13752</t>
  </si>
  <si>
    <t>ORD-13753</t>
  </si>
  <si>
    <t>ORD-13754</t>
  </si>
  <si>
    <t>ORD-13755</t>
  </si>
  <si>
    <t>ORD-13756</t>
  </si>
  <si>
    <t>ORD-13757</t>
  </si>
  <si>
    <t>ORD-13758</t>
  </si>
  <si>
    <t>ORD-13759</t>
  </si>
  <si>
    <t>ORD-13760</t>
  </si>
  <si>
    <t>ORD-13761</t>
  </si>
  <si>
    <t>ORD-13762</t>
  </si>
  <si>
    <t>ORD-13763</t>
  </si>
  <si>
    <t>ORD-13764</t>
  </si>
  <si>
    <t>ORD-13765</t>
  </si>
  <si>
    <t>ORD-13766</t>
  </si>
  <si>
    <t>ORD-13767</t>
  </si>
  <si>
    <t>ORD-13768</t>
  </si>
  <si>
    <t>ORD-13769</t>
  </si>
  <si>
    <t>ORD-13770</t>
  </si>
  <si>
    <t>ORD-13771</t>
  </si>
  <si>
    <t>ORD-13772</t>
  </si>
  <si>
    <t>ORD-13773</t>
  </si>
  <si>
    <t>ORD-13774</t>
  </si>
  <si>
    <t>ORD-13775</t>
  </si>
  <si>
    <t>ORD-13776</t>
  </si>
  <si>
    <t>ORD-13777</t>
  </si>
  <si>
    <t>ORD-13778</t>
  </si>
  <si>
    <t>ORD-13779</t>
  </si>
  <si>
    <t>ORD-13780</t>
  </si>
  <si>
    <t>ORD-13781</t>
  </si>
  <si>
    <t>ORD-13782</t>
  </si>
  <si>
    <t>ORD-13783</t>
  </si>
  <si>
    <t>ORD-13784</t>
  </si>
  <si>
    <t>ORD-13785</t>
  </si>
  <si>
    <t>ORD-13786</t>
  </si>
  <si>
    <t>ORD-13787</t>
  </si>
  <si>
    <t>ORD-13788</t>
  </si>
  <si>
    <t>ORD-13789</t>
  </si>
  <si>
    <t>ORD-13790</t>
  </si>
  <si>
    <t>ORD-13791</t>
  </si>
  <si>
    <t>ORD-13792</t>
  </si>
  <si>
    <t>ORD-13793</t>
  </si>
  <si>
    <t>ORD-13794</t>
  </si>
  <si>
    <t>ORD-13795</t>
  </si>
  <si>
    <t>ORD-13796</t>
  </si>
  <si>
    <t>ORD-13797</t>
  </si>
  <si>
    <t>ORD-13798</t>
  </si>
  <si>
    <t>ORD-13799</t>
  </si>
  <si>
    <t>ORD-13800</t>
  </si>
  <si>
    <t>ORD-13801</t>
  </si>
  <si>
    <t>ORD-13802</t>
  </si>
  <si>
    <t>ORD-13803</t>
  </si>
  <si>
    <t>ORD-13804</t>
  </si>
  <si>
    <t>ORD-13805</t>
  </si>
  <si>
    <t>ORD-13806</t>
  </si>
  <si>
    <t>ORD-13807</t>
  </si>
  <si>
    <t>ORD-13808</t>
  </si>
  <si>
    <t>ORD-13809</t>
  </si>
  <si>
    <t>ORD-13810</t>
  </si>
  <si>
    <t>ORD-13811</t>
  </si>
  <si>
    <t>ORD-13812</t>
  </si>
  <si>
    <t>ORD-13813</t>
  </si>
  <si>
    <t>ORD-13814</t>
  </si>
  <si>
    <t>ORD-13815</t>
  </si>
  <si>
    <t>ORD-13816</t>
  </si>
  <si>
    <t>ORD-13817</t>
  </si>
  <si>
    <t>ORD-13818</t>
  </si>
  <si>
    <t>ORD-13819</t>
  </si>
  <si>
    <t>ORD-13820</t>
  </si>
  <si>
    <t>ORD-13821</t>
  </si>
  <si>
    <t>ORD-13822</t>
  </si>
  <si>
    <t>ORD-13823</t>
  </si>
  <si>
    <t>ORD-13824</t>
  </si>
  <si>
    <t>ORD-13825</t>
  </si>
  <si>
    <t>ORD-13826</t>
  </si>
  <si>
    <t>ORD-13827</t>
  </si>
  <si>
    <t>ORD-13828</t>
  </si>
  <si>
    <t>ORD-13829</t>
  </si>
  <si>
    <t>ORD-13830</t>
  </si>
  <si>
    <t>ORD-13831</t>
  </si>
  <si>
    <t>ORD-13832</t>
  </si>
  <si>
    <t>ORD-13833</t>
  </si>
  <si>
    <t>ORD-13834</t>
  </si>
  <si>
    <t>ORD-13835</t>
  </si>
  <si>
    <t>ORD-13836</t>
  </si>
  <si>
    <t>ORD-13837</t>
  </si>
  <si>
    <t>ORD-13838</t>
  </si>
  <si>
    <t>ORD-13839</t>
  </si>
  <si>
    <t>ORD-13840</t>
  </si>
  <si>
    <t>ORD-13841</t>
  </si>
  <si>
    <t>ORD-13842</t>
  </si>
  <si>
    <t>ORD-13843</t>
  </si>
  <si>
    <t>ORD-13844</t>
  </si>
  <si>
    <t>ORD-13845</t>
  </si>
  <si>
    <t>ORD-13846</t>
  </si>
  <si>
    <t>ORD-13847</t>
  </si>
  <si>
    <t>ORD-13848</t>
  </si>
  <si>
    <t>ORD-13849</t>
  </si>
  <si>
    <t>ORD-13850</t>
  </si>
  <si>
    <t>ORD-13851</t>
  </si>
  <si>
    <t>ORD-13852</t>
  </si>
  <si>
    <t>ORD-13853</t>
  </si>
  <si>
    <t>ORD-13854</t>
  </si>
  <si>
    <t>ORD-13855</t>
  </si>
  <si>
    <t>ORD-13856</t>
  </si>
  <si>
    <t>ORD-13857</t>
  </si>
  <si>
    <t>ORD-13858</t>
  </si>
  <si>
    <t>ORD-13859</t>
  </si>
  <si>
    <t>ORD-13860</t>
  </si>
  <si>
    <t>ORD-13861</t>
  </si>
  <si>
    <t>ORD-13862</t>
  </si>
  <si>
    <t>ORD-13863</t>
  </si>
  <si>
    <t>ORD-13864</t>
  </si>
  <si>
    <t>ORD-13865</t>
  </si>
  <si>
    <t>ORD-13866</t>
  </si>
  <si>
    <t>ORD-13867</t>
  </si>
  <si>
    <t>ORD-13868</t>
  </si>
  <si>
    <t>ORD-13869</t>
  </si>
  <si>
    <t>ORD-13870</t>
  </si>
  <si>
    <t>ORD-13871</t>
  </si>
  <si>
    <t>ORD-13872</t>
  </si>
  <si>
    <t>ORD-13873</t>
  </si>
  <si>
    <t>ORD-13874</t>
  </si>
  <si>
    <t>ORD-13875</t>
  </si>
  <si>
    <t>ORD-13876</t>
  </si>
  <si>
    <t>ORD-13877</t>
  </si>
  <si>
    <t>ORD-13878</t>
  </si>
  <si>
    <t>ORD-13879</t>
  </si>
  <si>
    <t>ORD-13880</t>
  </si>
  <si>
    <t>ORD-13881</t>
  </si>
  <si>
    <t>ORD-13882</t>
  </si>
  <si>
    <t>ORD-13883</t>
  </si>
  <si>
    <t>ORD-13884</t>
  </si>
  <si>
    <t>ORD-13885</t>
  </si>
  <si>
    <t>ORD-13886</t>
  </si>
  <si>
    <t>ORD-13887</t>
  </si>
  <si>
    <t>ORD-13888</t>
  </si>
  <si>
    <t>ORD-13889</t>
  </si>
  <si>
    <t>ORD-13890</t>
  </si>
  <si>
    <t>ORD-13891</t>
  </si>
  <si>
    <t>ORD-13892</t>
  </si>
  <si>
    <t>ORD-13893</t>
  </si>
  <si>
    <t>ORD-13894</t>
  </si>
  <si>
    <t>ORD-13895</t>
  </si>
  <si>
    <t>ORD-13896</t>
  </si>
  <si>
    <t>ORD-13897</t>
  </si>
  <si>
    <t>ORD-13898</t>
  </si>
  <si>
    <t>ORD-13899</t>
  </si>
  <si>
    <t>ORD-13900</t>
  </si>
  <si>
    <t>ORD-13901</t>
  </si>
  <si>
    <t>ORD-13902</t>
  </si>
  <si>
    <t>ORD-13903</t>
  </si>
  <si>
    <t>ORD-13904</t>
  </si>
  <si>
    <t>ORD-13905</t>
  </si>
  <si>
    <t>ORD-13906</t>
  </si>
  <si>
    <t>ORD-13907</t>
  </si>
  <si>
    <t>ORD-13908</t>
  </si>
  <si>
    <t>ORD-13909</t>
  </si>
  <si>
    <t>ORD-13910</t>
  </si>
  <si>
    <t>ORD-13911</t>
  </si>
  <si>
    <t>ORD-13912</t>
  </si>
  <si>
    <t>ORD-13913</t>
  </si>
  <si>
    <t>ORD-13914</t>
  </si>
  <si>
    <t>ORD-13915</t>
  </si>
  <si>
    <t>ORD-13916</t>
  </si>
  <si>
    <t>ORD-13917</t>
  </si>
  <si>
    <t>ORD-13918</t>
  </si>
  <si>
    <t>ORD-13919</t>
  </si>
  <si>
    <t>ORD-13920</t>
  </si>
  <si>
    <t>ORD-13921</t>
  </si>
  <si>
    <t>ORD-13922</t>
  </si>
  <si>
    <t>ORD-13923</t>
  </si>
  <si>
    <t>ORD-13924</t>
  </si>
  <si>
    <t>ORD-13925</t>
  </si>
  <si>
    <t>ORD-13926</t>
  </si>
  <si>
    <t>ORD-13927</t>
  </si>
  <si>
    <t>ORD-13928</t>
  </si>
  <si>
    <t>ORD-13929</t>
  </si>
  <si>
    <t>ORD-13930</t>
  </si>
  <si>
    <t>ORD-13931</t>
  </si>
  <si>
    <t>ORD-13932</t>
  </si>
  <si>
    <t>ORD-13933</t>
  </si>
  <si>
    <t>ORD-13934</t>
  </si>
  <si>
    <t>ORD-13935</t>
  </si>
  <si>
    <t>ORD-13936</t>
  </si>
  <si>
    <t>ORD-13937</t>
  </si>
  <si>
    <t>ORD-13938</t>
  </si>
  <si>
    <t>ORD-13939</t>
  </si>
  <si>
    <t>ORD-13940</t>
  </si>
  <si>
    <t>ORD-13941</t>
  </si>
  <si>
    <t>ORD-13942</t>
  </si>
  <si>
    <t>ORD-13943</t>
  </si>
  <si>
    <t>ORD-13944</t>
  </si>
  <si>
    <t>ORD-13945</t>
  </si>
  <si>
    <t>ORD-13946</t>
  </si>
  <si>
    <t>ORD-13947</t>
  </si>
  <si>
    <t>ORD-13948</t>
  </si>
  <si>
    <t>ORD-13949</t>
  </si>
  <si>
    <t>ORD-13950</t>
  </si>
  <si>
    <t>ORD-13951</t>
  </si>
  <si>
    <t>ORD-13952</t>
  </si>
  <si>
    <t>ORD-13953</t>
  </si>
  <si>
    <t>ORD-13954</t>
  </si>
  <si>
    <t>ORD-13955</t>
  </si>
  <si>
    <t>ORD-13956</t>
  </si>
  <si>
    <t>ORD-13957</t>
  </si>
  <si>
    <t>ORD-13958</t>
  </si>
  <si>
    <t>ORD-13959</t>
  </si>
  <si>
    <t>ORD-13960</t>
  </si>
  <si>
    <t>ORD-13961</t>
  </si>
  <si>
    <t>ORD-13962</t>
  </si>
  <si>
    <t>ORD-13963</t>
  </si>
  <si>
    <t>ORD-13964</t>
  </si>
  <si>
    <t>ORD-13965</t>
  </si>
  <si>
    <t>ORD-13966</t>
  </si>
  <si>
    <t>ORD-13967</t>
  </si>
  <si>
    <t>ORD-13968</t>
  </si>
  <si>
    <t>ORD-13969</t>
  </si>
  <si>
    <t>ORD-13970</t>
  </si>
  <si>
    <t>ORD-13971</t>
  </si>
  <si>
    <t>ORD-13972</t>
  </si>
  <si>
    <t>ORD-13973</t>
  </si>
  <si>
    <t>ORD-13974</t>
  </si>
  <si>
    <t>ORD-13975</t>
  </si>
  <si>
    <t>ORD-13976</t>
  </si>
  <si>
    <t>ORD-13977</t>
  </si>
  <si>
    <t>ORD-13978</t>
  </si>
  <si>
    <t>ORD-13979</t>
  </si>
  <si>
    <t>ORD-13980</t>
  </si>
  <si>
    <t>ORD-13981</t>
  </si>
  <si>
    <t>ORD-13982</t>
  </si>
  <si>
    <t>ORD-13983</t>
  </si>
  <si>
    <t>ORD-13984</t>
  </si>
  <si>
    <t>ORD-13985</t>
  </si>
  <si>
    <t>ORD-13986</t>
  </si>
  <si>
    <t>ORD-13987</t>
  </si>
  <si>
    <t>ORD-13988</t>
  </si>
  <si>
    <t>ORD-13989</t>
  </si>
  <si>
    <t>ORD-13990</t>
  </si>
  <si>
    <t>ORD-13991</t>
  </si>
  <si>
    <t>ORD-13992</t>
  </si>
  <si>
    <t>ORD-13993</t>
  </si>
  <si>
    <t>ORD-13994</t>
  </si>
  <si>
    <t>ORD-13995</t>
  </si>
  <si>
    <t>ORD-13996</t>
  </si>
  <si>
    <t>ORD-13997</t>
  </si>
  <si>
    <t>ORD-13998</t>
  </si>
  <si>
    <t>ORD-13999</t>
  </si>
  <si>
    <t>ORD-14000</t>
  </si>
  <si>
    <t>ORD-14001</t>
  </si>
  <si>
    <t>ORD-14002</t>
  </si>
  <si>
    <t>ORD-14003</t>
  </si>
  <si>
    <t>ORD-14004</t>
  </si>
  <si>
    <t>ORD-14005</t>
  </si>
  <si>
    <t>ORD-14006</t>
  </si>
  <si>
    <t>ORD-14007</t>
  </si>
  <si>
    <t>ORD-14008</t>
  </si>
  <si>
    <t>ORD-14009</t>
  </si>
  <si>
    <t>ORD-14010</t>
  </si>
  <si>
    <t>ORD-14011</t>
  </si>
  <si>
    <t>ORD-14012</t>
  </si>
  <si>
    <t>ORD-14013</t>
  </si>
  <si>
    <t>ORD-14014</t>
  </si>
  <si>
    <t>ORD-14015</t>
  </si>
  <si>
    <t>ORD-14016</t>
  </si>
  <si>
    <t>ORD-14017</t>
  </si>
  <si>
    <t>ORD-14018</t>
  </si>
  <si>
    <t>ORD-14019</t>
  </si>
  <si>
    <t>ORD-14020</t>
  </si>
  <si>
    <t>ORD-14021</t>
  </si>
  <si>
    <t>ORD-14022</t>
  </si>
  <si>
    <t>ORD-14023</t>
  </si>
  <si>
    <t>ORD-14024</t>
  </si>
  <si>
    <t>ORD-14025</t>
  </si>
  <si>
    <t>ORD-14026</t>
  </si>
  <si>
    <t>ORD-14027</t>
  </si>
  <si>
    <t>ORD-14028</t>
  </si>
  <si>
    <t>ORD-14029</t>
  </si>
  <si>
    <t>ORD-14030</t>
  </si>
  <si>
    <t>ORD-14031</t>
  </si>
  <si>
    <t>ORD-14032</t>
  </si>
  <si>
    <t>ORD-14033</t>
  </si>
  <si>
    <t>ORD-14034</t>
  </si>
  <si>
    <t>ORD-14035</t>
  </si>
  <si>
    <t>ORD-14036</t>
  </si>
  <si>
    <t>ORD-14037</t>
  </si>
  <si>
    <t>ORD-14038</t>
  </si>
  <si>
    <t>ORD-14039</t>
  </si>
  <si>
    <t>ORD-14040</t>
  </si>
  <si>
    <t>ORD-14041</t>
  </si>
  <si>
    <t>ORD-14042</t>
  </si>
  <si>
    <t>ORD-14043</t>
  </si>
  <si>
    <t>ORD-14044</t>
  </si>
  <si>
    <t>ORD-14045</t>
  </si>
  <si>
    <t>ORD-14046</t>
  </si>
  <si>
    <t>ORD-14047</t>
  </si>
  <si>
    <t>ORD-14048</t>
  </si>
  <si>
    <t>ORD-14049</t>
  </si>
  <si>
    <t>ORD-14050</t>
  </si>
  <si>
    <t>ORD-14051</t>
  </si>
  <si>
    <t>ORD-14052</t>
  </si>
  <si>
    <t>ORD-14053</t>
  </si>
  <si>
    <t>ORD-14054</t>
  </si>
  <si>
    <t>ORD-14055</t>
  </si>
  <si>
    <t>ORD-14056</t>
  </si>
  <si>
    <t>ORD-14057</t>
  </si>
  <si>
    <t>ORD-14058</t>
  </si>
  <si>
    <t>ORD-14059</t>
  </si>
  <si>
    <t>ORD-14060</t>
  </si>
  <si>
    <t>ORD-14061</t>
  </si>
  <si>
    <t>ORD-14062</t>
  </si>
  <si>
    <t>ORD-14063</t>
  </si>
  <si>
    <t>ORD-14064</t>
  </si>
  <si>
    <t>ORD-14065</t>
  </si>
  <si>
    <t>ORD-14066</t>
  </si>
  <si>
    <t>ORD-14067</t>
  </si>
  <si>
    <t>ORD-14068</t>
  </si>
  <si>
    <t>ORD-14069</t>
  </si>
  <si>
    <t>ORD-14070</t>
  </si>
  <si>
    <t>ORD-14071</t>
  </si>
  <si>
    <t>ORD-14072</t>
  </si>
  <si>
    <t>ORD-14073</t>
  </si>
  <si>
    <t>ORD-14074</t>
  </si>
  <si>
    <t>ORD-14075</t>
  </si>
  <si>
    <t>ORD-14076</t>
  </si>
  <si>
    <t>ORD-14077</t>
  </si>
  <si>
    <t>ORD-14078</t>
  </si>
  <si>
    <t>ORD-14079</t>
  </si>
  <si>
    <t>ORD-14080</t>
  </si>
  <si>
    <t>ORD-14081</t>
  </si>
  <si>
    <t>ORD-14082</t>
  </si>
  <si>
    <t>ORD-14083</t>
  </si>
  <si>
    <t>ORD-14084</t>
  </si>
  <si>
    <t>ORD-14085</t>
  </si>
  <si>
    <t>ORD-14086</t>
  </si>
  <si>
    <t>ORD-14087</t>
  </si>
  <si>
    <t>ORD-14088</t>
  </si>
  <si>
    <t>ORD-14089</t>
  </si>
  <si>
    <t>ORD-14090</t>
  </si>
  <si>
    <t>ORD-14091</t>
  </si>
  <si>
    <t>ORD-14092</t>
  </si>
  <si>
    <t>ORD-14093</t>
  </si>
  <si>
    <t>ORD-14094</t>
  </si>
  <si>
    <t>ORD-14095</t>
  </si>
  <si>
    <t>ORD-14096</t>
  </si>
  <si>
    <t>ORD-14097</t>
  </si>
  <si>
    <t>ORD-14098</t>
  </si>
  <si>
    <t>ORD-14099</t>
  </si>
  <si>
    <t>ORD-14100</t>
  </si>
  <si>
    <t>ORD-14101</t>
  </si>
  <si>
    <t>ORD-14102</t>
  </si>
  <si>
    <t>ORD-14103</t>
  </si>
  <si>
    <t>ORD-14104</t>
  </si>
  <si>
    <t>ORD-14105</t>
  </si>
  <si>
    <t>ORD-14106</t>
  </si>
  <si>
    <t>ORD-14107</t>
  </si>
  <si>
    <t>ORD-14108</t>
  </si>
  <si>
    <t>ORD-14109</t>
  </si>
  <si>
    <t>ORD-14110</t>
  </si>
  <si>
    <t>ORD-14111</t>
  </si>
  <si>
    <t>ORD-14112</t>
  </si>
  <si>
    <t>ORD-14113</t>
  </si>
  <si>
    <t>ORD-14114</t>
  </si>
  <si>
    <t>ORD-14115</t>
  </si>
  <si>
    <t>ORD-14116</t>
  </si>
  <si>
    <t>ORD-14117</t>
  </si>
  <si>
    <t>ORD-14118</t>
  </si>
  <si>
    <t>ORD-14119</t>
  </si>
  <si>
    <t>ORD-14120</t>
  </si>
  <si>
    <t>ORD-14121</t>
  </si>
  <si>
    <t>ORD-14122</t>
  </si>
  <si>
    <t>ORD-14123</t>
  </si>
  <si>
    <t>ORD-14124</t>
  </si>
  <si>
    <t>ORD-14125</t>
  </si>
  <si>
    <t>ORD-14126</t>
  </si>
  <si>
    <t>ORD-14127</t>
  </si>
  <si>
    <t>ORD-14128</t>
  </si>
  <si>
    <t>ORD-14129</t>
  </si>
  <si>
    <t>ORD-14130</t>
  </si>
  <si>
    <t>ORD-14131</t>
  </si>
  <si>
    <t>ORD-14132</t>
  </si>
  <si>
    <t>ORD-14133</t>
  </si>
  <si>
    <t>ORD-14134</t>
  </si>
  <si>
    <t>ORD-14135</t>
  </si>
  <si>
    <t>ORD-14136</t>
  </si>
  <si>
    <t>ORD-14137</t>
  </si>
  <si>
    <t>ORD-14138</t>
  </si>
  <si>
    <t>ORD-14139</t>
  </si>
  <si>
    <t>ORD-14140</t>
  </si>
  <si>
    <t>ORD-14141</t>
  </si>
  <si>
    <t>ORD-14142</t>
  </si>
  <si>
    <t>ORD-14143</t>
  </si>
  <si>
    <t>ORD-14144</t>
  </si>
  <si>
    <t>ORD-14145</t>
  </si>
  <si>
    <t>ORD-14146</t>
  </si>
  <si>
    <t>ORD-14147</t>
  </si>
  <si>
    <t>ORD-14148</t>
  </si>
  <si>
    <t>ORD-14149</t>
  </si>
  <si>
    <t>ORD-14150</t>
  </si>
  <si>
    <t>ORD-14151</t>
  </si>
  <si>
    <t>ORD-14152</t>
  </si>
  <si>
    <t>ORD-14153</t>
  </si>
  <si>
    <t>ORD-14154</t>
  </si>
  <si>
    <t>ORD-14155</t>
  </si>
  <si>
    <t>ORD-14156</t>
  </si>
  <si>
    <t>ORD-14157</t>
  </si>
  <si>
    <t>ORD-14158</t>
  </si>
  <si>
    <t>ORD-14159</t>
  </si>
  <si>
    <t>ORD-14160</t>
  </si>
  <si>
    <t>ORD-14161</t>
  </si>
  <si>
    <t>ORD-14162</t>
  </si>
  <si>
    <t>ORD-14163</t>
  </si>
  <si>
    <t>ORD-14164</t>
  </si>
  <si>
    <t>ORD-14165</t>
  </si>
  <si>
    <t>ORD-14166</t>
  </si>
  <si>
    <t>ORD-14167</t>
  </si>
  <si>
    <t>ORD-14168</t>
  </si>
  <si>
    <t>ORD-14169</t>
  </si>
  <si>
    <t>ORD-14170</t>
  </si>
  <si>
    <t>ORD-14171</t>
  </si>
  <si>
    <t>ORD-14172</t>
  </si>
  <si>
    <t>ORD-14173</t>
  </si>
  <si>
    <t>ORD-14174</t>
  </si>
  <si>
    <t>ORD-14175</t>
  </si>
  <si>
    <t>ORD-14176</t>
  </si>
  <si>
    <t>ORD-14177</t>
  </si>
  <si>
    <t>ORD-14178</t>
  </si>
  <si>
    <t>ORD-14179</t>
  </si>
  <si>
    <t>ORD-14180</t>
  </si>
  <si>
    <t>ORD-14181</t>
  </si>
  <si>
    <t>ORD-14182</t>
  </si>
  <si>
    <t>ORD-14183</t>
  </si>
  <si>
    <t>ORD-14184</t>
  </si>
  <si>
    <t>ORD-14185</t>
  </si>
  <si>
    <t>ORD-14186</t>
  </si>
  <si>
    <t>ORD-14187</t>
  </si>
  <si>
    <t>ORD-14188</t>
  </si>
  <si>
    <t>ORD-14189</t>
  </si>
  <si>
    <t>ORD-14190</t>
  </si>
  <si>
    <t>ORD-14191</t>
  </si>
  <si>
    <t>ORD-14192</t>
  </si>
  <si>
    <t>ORD-14193</t>
  </si>
  <si>
    <t>ORD-14194</t>
  </si>
  <si>
    <t>ORD-14195</t>
  </si>
  <si>
    <t>ORD-14196</t>
  </si>
  <si>
    <t>ORD-14197</t>
  </si>
  <si>
    <t>ORD-14198</t>
  </si>
  <si>
    <t>ORD-14199</t>
  </si>
  <si>
    <t>ORD-14200</t>
  </si>
  <si>
    <t>ORD-14201</t>
  </si>
  <si>
    <t>ORD-14202</t>
  </si>
  <si>
    <t>ORD-14203</t>
  </si>
  <si>
    <t>ORD-14204</t>
  </si>
  <si>
    <t>ORD-14205</t>
  </si>
  <si>
    <t>ORD-14206</t>
  </si>
  <si>
    <t>ORD-14207</t>
  </si>
  <si>
    <t>ORD-14208</t>
  </si>
  <si>
    <t>ORD-14209</t>
  </si>
  <si>
    <t>ORD-14210</t>
  </si>
  <si>
    <t>ORD-14211</t>
  </si>
  <si>
    <t>ORD-14212</t>
  </si>
  <si>
    <t>ORD-14213</t>
  </si>
  <si>
    <t>ORD-14214</t>
  </si>
  <si>
    <t>ORD-14215</t>
  </si>
  <si>
    <t>ORD-14216</t>
  </si>
  <si>
    <t>ORD-14217</t>
  </si>
  <si>
    <t>ORD-14218</t>
  </si>
  <si>
    <t>ORD-14219</t>
  </si>
  <si>
    <t>ORD-14220</t>
  </si>
  <si>
    <t>ORD-14221</t>
  </si>
  <si>
    <t>ORD-14222</t>
  </si>
  <si>
    <t>ORD-14223</t>
  </si>
  <si>
    <t>ORD-14224</t>
  </si>
  <si>
    <t>ORD-14225</t>
  </si>
  <si>
    <t>ORD-14226</t>
  </si>
  <si>
    <t>ORD-14227</t>
  </si>
  <si>
    <t>ORD-14228</t>
  </si>
  <si>
    <t>ORD-14229</t>
  </si>
  <si>
    <t>ORD-14230</t>
  </si>
  <si>
    <t>ORD-14231</t>
  </si>
  <si>
    <t>ORD-14232</t>
  </si>
  <si>
    <t>ORD-14233</t>
  </si>
  <si>
    <t>ORD-14234</t>
  </si>
  <si>
    <t>ORD-14235</t>
  </si>
  <si>
    <t>ORD-14236</t>
  </si>
  <si>
    <t>ORD-14237</t>
  </si>
  <si>
    <t>ORD-14238</t>
  </si>
  <si>
    <t>ORD-14239</t>
  </si>
  <si>
    <t>ORD-14240</t>
  </si>
  <si>
    <t>ORD-14241</t>
  </si>
  <si>
    <t>ORD-14242</t>
  </si>
  <si>
    <t>ORD-14243</t>
  </si>
  <si>
    <t>ORD-14244</t>
  </si>
  <si>
    <t>ORD-14245</t>
  </si>
  <si>
    <t>ORD-14246</t>
  </si>
  <si>
    <t>ORD-14247</t>
  </si>
  <si>
    <t>ORD-14248</t>
  </si>
  <si>
    <t>ORD-14249</t>
  </si>
  <si>
    <t>ORD-14250</t>
  </si>
  <si>
    <t>ORD-14251</t>
  </si>
  <si>
    <t>ORD-14252</t>
  </si>
  <si>
    <t>ORD-14253</t>
  </si>
  <si>
    <t>ORD-14254</t>
  </si>
  <si>
    <t>ORD-14255</t>
  </si>
  <si>
    <t>ORD-14256</t>
  </si>
  <si>
    <t>ORD-14257</t>
  </si>
  <si>
    <t>ORD-14258</t>
  </si>
  <si>
    <t>ORD-14259</t>
  </si>
  <si>
    <t>ORD-14260</t>
  </si>
  <si>
    <t>ORD-14261</t>
  </si>
  <si>
    <t>ORD-14262</t>
  </si>
  <si>
    <t>ORD-14263</t>
  </si>
  <si>
    <t>ORD-14264</t>
  </si>
  <si>
    <t>ORD-14265</t>
  </si>
  <si>
    <t>ORD-14266</t>
  </si>
  <si>
    <t>ORD-14267</t>
  </si>
  <si>
    <t>ORD-14268</t>
  </si>
  <si>
    <t>ORD-14269</t>
  </si>
  <si>
    <t>ORD-14270</t>
  </si>
  <si>
    <t>ORD-14271</t>
  </si>
  <si>
    <t>ORD-14272</t>
  </si>
  <si>
    <t>ORD-14273</t>
  </si>
  <si>
    <t>ORD-14274</t>
  </si>
  <si>
    <t>ORD-14275</t>
  </si>
  <si>
    <t>ORD-14276</t>
  </si>
  <si>
    <t>ORD-14277</t>
  </si>
  <si>
    <t>ORD-14278</t>
  </si>
  <si>
    <t>ORD-14279</t>
  </si>
  <si>
    <t>ORD-14280</t>
  </si>
  <si>
    <t>ORD-14281</t>
  </si>
  <si>
    <t>ORD-14282</t>
  </si>
  <si>
    <t>ORD-14283</t>
  </si>
  <si>
    <t>ORD-14284</t>
  </si>
  <si>
    <t>ORD-14285</t>
  </si>
  <si>
    <t>ORD-14286</t>
  </si>
  <si>
    <t>ORD-14287</t>
  </si>
  <si>
    <t>ORD-14288</t>
  </si>
  <si>
    <t>ORD-14289</t>
  </si>
  <si>
    <t>ORD-14290</t>
  </si>
  <si>
    <t>ORD-14291</t>
  </si>
  <si>
    <t>ORD-14292</t>
  </si>
  <si>
    <t>ORD-14293</t>
  </si>
  <si>
    <t>ORD-14294</t>
  </si>
  <si>
    <t>ORD-14295</t>
  </si>
  <si>
    <t>ORD-14296</t>
  </si>
  <si>
    <t>ORD-14297</t>
  </si>
  <si>
    <t>ORD-14298</t>
  </si>
  <si>
    <t>ORD-14299</t>
  </si>
  <si>
    <t>ORD-14300</t>
  </si>
  <si>
    <t>ORD-14301</t>
  </si>
  <si>
    <t>ORD-14302</t>
  </si>
  <si>
    <t>ORD-14303</t>
  </si>
  <si>
    <t>ORD-14304</t>
  </si>
  <si>
    <t>ORD-14305</t>
  </si>
  <si>
    <t>ORD-14306</t>
  </si>
  <si>
    <t>ORD-14307</t>
  </si>
  <si>
    <t>ORD-14308</t>
  </si>
  <si>
    <t>ORD-14309</t>
  </si>
  <si>
    <t>ORD-14310</t>
  </si>
  <si>
    <t>ORD-14311</t>
  </si>
  <si>
    <t>ORD-14312</t>
  </si>
  <si>
    <t>ORD-14313</t>
  </si>
  <si>
    <t>ORD-14314</t>
  </si>
  <si>
    <t>ORD-14315</t>
  </si>
  <si>
    <t>ORD-14316</t>
  </si>
  <si>
    <t>ORD-14317</t>
  </si>
  <si>
    <t>ORD-14318</t>
  </si>
  <si>
    <t>ORD-14319</t>
  </si>
  <si>
    <t>ORD-14320</t>
  </si>
  <si>
    <t>ORD-14321</t>
  </si>
  <si>
    <t>ORD-14322</t>
  </si>
  <si>
    <t>ORD-14323</t>
  </si>
  <si>
    <t>ORD-14324</t>
  </si>
  <si>
    <t>ORD-14325</t>
  </si>
  <si>
    <t>ORD-14326</t>
  </si>
  <si>
    <t>ORD-14327</t>
  </si>
  <si>
    <t>ORD-14328</t>
  </si>
  <si>
    <t>ORD-14329</t>
  </si>
  <si>
    <t>ORD-14330</t>
  </si>
  <si>
    <t>ORD-14331</t>
  </si>
  <si>
    <t>ORD-14332</t>
  </si>
  <si>
    <t>ORD-14333</t>
  </si>
  <si>
    <t>ORD-14334</t>
  </si>
  <si>
    <t>ORD-14335</t>
  </si>
  <si>
    <t>ORD-14336</t>
  </si>
  <si>
    <t>ORD-14337</t>
  </si>
  <si>
    <t>ORD-14338</t>
  </si>
  <si>
    <t>ORD-14339</t>
  </si>
  <si>
    <t>ORD-14340</t>
  </si>
  <si>
    <t>ORD-14341</t>
  </si>
  <si>
    <t>ORD-14342</t>
  </si>
  <si>
    <t>ORD-14343</t>
  </si>
  <si>
    <t>ORD-14344</t>
  </si>
  <si>
    <t>ORD-14345</t>
  </si>
  <si>
    <t>ORD-14346</t>
  </si>
  <si>
    <t>ORD-14347</t>
  </si>
  <si>
    <t>ORD-14348</t>
  </si>
  <si>
    <t>ORD-14349</t>
  </si>
  <si>
    <t>ORD-14350</t>
  </si>
  <si>
    <t>ORD-14351</t>
  </si>
  <si>
    <t>ORD-14352</t>
  </si>
  <si>
    <t>ORD-14353</t>
  </si>
  <si>
    <t>ORD-14354</t>
  </si>
  <si>
    <t>ORD-14355</t>
  </si>
  <si>
    <t>ORD-14356</t>
  </si>
  <si>
    <t>ORD-14357</t>
  </si>
  <si>
    <t>ORD-14358</t>
  </si>
  <si>
    <t>ORD-14359</t>
  </si>
  <si>
    <t>ORD-14360</t>
  </si>
  <si>
    <t>ORD-14361</t>
  </si>
  <si>
    <t>ORD-14362</t>
  </si>
  <si>
    <t>ORD-14363</t>
  </si>
  <si>
    <t>ORD-14364</t>
  </si>
  <si>
    <t>ORD-14365</t>
  </si>
  <si>
    <t>ORD-14366</t>
  </si>
  <si>
    <t>ORD-14367</t>
  </si>
  <si>
    <t>ORD-14368</t>
  </si>
  <si>
    <t>ORD-14369</t>
  </si>
  <si>
    <t>ORD-14370</t>
  </si>
  <si>
    <t>ORD-14371</t>
  </si>
  <si>
    <t>ORD-14372</t>
  </si>
  <si>
    <t>ORD-14373</t>
  </si>
  <si>
    <t>ORD-14374</t>
  </si>
  <si>
    <t>ORD-14375</t>
  </si>
  <si>
    <t>ORD-14376</t>
  </si>
  <si>
    <t>ORD-14377</t>
  </si>
  <si>
    <t>ORD-14378</t>
  </si>
  <si>
    <t>ORD-14379</t>
  </si>
  <si>
    <t>ORD-14380</t>
  </si>
  <si>
    <t>ORD-14381</t>
  </si>
  <si>
    <t>ORD-14382</t>
  </si>
  <si>
    <t>ORD-14383</t>
  </si>
  <si>
    <t>ORD-14384</t>
  </si>
  <si>
    <t>ORD-14385</t>
  </si>
  <si>
    <t>ORD-14386</t>
  </si>
  <si>
    <t>ORD-14387</t>
  </si>
  <si>
    <t>ORD-14388</t>
  </si>
  <si>
    <t>ORD-14389</t>
  </si>
  <si>
    <t>ORD-14390</t>
  </si>
  <si>
    <t>ORD-14391</t>
  </si>
  <si>
    <t>ORD-14392</t>
  </si>
  <si>
    <t>ORD-14393</t>
  </si>
  <si>
    <t>ORD-14394</t>
  </si>
  <si>
    <t>ORD-14395</t>
  </si>
  <si>
    <t>ORD-14396</t>
  </si>
  <si>
    <t>ORD-14397</t>
  </si>
  <si>
    <t>ORD-14398</t>
  </si>
  <si>
    <t>ORD-14399</t>
  </si>
  <si>
    <t>ORD-14400</t>
  </si>
  <si>
    <t>ORD-14401</t>
  </si>
  <si>
    <t>ORD-14402</t>
  </si>
  <si>
    <t>ORD-14403</t>
  </si>
  <si>
    <t>ORD-14404</t>
  </si>
  <si>
    <t>ORD-14405</t>
  </si>
  <si>
    <t>ORD-14406</t>
  </si>
  <si>
    <t>ORD-14407</t>
  </si>
  <si>
    <t>ORD-14408</t>
  </si>
  <si>
    <t>ORD-14409</t>
  </si>
  <si>
    <t>ORD-14410</t>
  </si>
  <si>
    <t>ORD-14411</t>
  </si>
  <si>
    <t>ORD-14412</t>
  </si>
  <si>
    <t>ORD-14413</t>
  </si>
  <si>
    <t>ORD-14414</t>
  </si>
  <si>
    <t>ORD-14415</t>
  </si>
  <si>
    <t>ORD-14416</t>
  </si>
  <si>
    <t>ORD-14417</t>
  </si>
  <si>
    <t>ORD-14418</t>
  </si>
  <si>
    <t>ORD-14419</t>
  </si>
  <si>
    <t>ORD-14420</t>
  </si>
  <si>
    <t>ORD-14421</t>
  </si>
  <si>
    <t>ORD-14422</t>
  </si>
  <si>
    <t>ORD-14423</t>
  </si>
  <si>
    <t>ORD-14424</t>
  </si>
  <si>
    <t>ORD-14425</t>
  </si>
  <si>
    <t>ORD-14426</t>
  </si>
  <si>
    <t>ORD-14427</t>
  </si>
  <si>
    <t>ORD-14428</t>
  </si>
  <si>
    <t>ORD-14429</t>
  </si>
  <si>
    <t>ORD-14430</t>
  </si>
  <si>
    <t>ORD-14431</t>
  </si>
  <si>
    <t>ORD-14432</t>
  </si>
  <si>
    <t>ORD-14433</t>
  </si>
  <si>
    <t>ORD-14434</t>
  </si>
  <si>
    <t>ORD-14435</t>
  </si>
  <si>
    <t>ORD-14436</t>
  </si>
  <si>
    <t>ORD-14437</t>
  </si>
  <si>
    <t>ORD-14438</t>
  </si>
  <si>
    <t>ORD-14439</t>
  </si>
  <si>
    <t>ORD-14440</t>
  </si>
  <si>
    <t>ORD-14441</t>
  </si>
  <si>
    <t>ORD-14442</t>
  </si>
  <si>
    <t>ORD-14443</t>
  </si>
  <si>
    <t>ORD-14444</t>
  </si>
  <si>
    <t>ORD-14445</t>
  </si>
  <si>
    <t>ORD-14446</t>
  </si>
  <si>
    <t>ORD-14447</t>
  </si>
  <si>
    <t>ORD-14448</t>
  </si>
  <si>
    <t>ORD-14449</t>
  </si>
  <si>
    <t>ORD-14450</t>
  </si>
  <si>
    <t>ORD-14451</t>
  </si>
  <si>
    <t>ORD-14452</t>
  </si>
  <si>
    <t>ORD-14453</t>
  </si>
  <si>
    <t>ORD-14454</t>
  </si>
  <si>
    <t>ORD-14455</t>
  </si>
  <si>
    <t>ORD-14456</t>
  </si>
  <si>
    <t>ORD-14457</t>
  </si>
  <si>
    <t>ORD-14458</t>
  </si>
  <si>
    <t>ORD-14459</t>
  </si>
  <si>
    <t>ORD-14460</t>
  </si>
  <si>
    <t>ORD-14461</t>
  </si>
  <si>
    <t>ORD-14462</t>
  </si>
  <si>
    <t>ORD-14463</t>
  </si>
  <si>
    <t>ORD-14464</t>
  </si>
  <si>
    <t>ORD-14465</t>
  </si>
  <si>
    <t>ORD-14466</t>
  </si>
  <si>
    <t>ORD-14467</t>
  </si>
  <si>
    <t>ORD-14468</t>
  </si>
  <si>
    <t>ORD-14469</t>
  </si>
  <si>
    <t>ORD-14470</t>
  </si>
  <si>
    <t>ORD-14471</t>
  </si>
  <si>
    <t>ORD-14472</t>
  </si>
  <si>
    <t>ORD-14473</t>
  </si>
  <si>
    <t>ORD-14474</t>
  </si>
  <si>
    <t>ORD-14475</t>
  </si>
  <si>
    <t>ORD-14476</t>
  </si>
  <si>
    <t>ORD-14477</t>
  </si>
  <si>
    <t>ORD-14478</t>
  </si>
  <si>
    <t>ORD-14479</t>
  </si>
  <si>
    <t>ORD-14480</t>
  </si>
  <si>
    <t>ORD-14481</t>
  </si>
  <si>
    <t>ORD-14482</t>
  </si>
  <si>
    <t>ORD-14483</t>
  </si>
  <si>
    <t>ORD-14484</t>
  </si>
  <si>
    <t>ORD-14485</t>
  </si>
  <si>
    <t>ORD-14486</t>
  </si>
  <si>
    <t>ORD-14487</t>
  </si>
  <si>
    <t>ORD-14488</t>
  </si>
  <si>
    <t>ORD-14489</t>
  </si>
  <si>
    <t>ORD-14490</t>
  </si>
  <si>
    <t>ORD-14491</t>
  </si>
  <si>
    <t>ORD-14492</t>
  </si>
  <si>
    <t>ORD-14493</t>
  </si>
  <si>
    <t>ORD-14494</t>
  </si>
  <si>
    <t>ORD-14495</t>
  </si>
  <si>
    <t>ORD-14496</t>
  </si>
  <si>
    <t>ORD-14497</t>
  </si>
  <si>
    <t>ORD-14498</t>
  </si>
  <si>
    <t>ORD-14499</t>
  </si>
  <si>
    <t>ORD-14500</t>
  </si>
  <si>
    <t>ORD-14501</t>
  </si>
  <si>
    <t>ORD-14502</t>
  </si>
  <si>
    <t>ORD-14503</t>
  </si>
  <si>
    <t>ORD-14504</t>
  </si>
  <si>
    <t>ORD-14505</t>
  </si>
  <si>
    <t>ORD-14506</t>
  </si>
  <si>
    <t>ORD-14507</t>
  </si>
  <si>
    <t>ORD-14508</t>
  </si>
  <si>
    <t>ORD-14509</t>
  </si>
  <si>
    <t>ORD-14510</t>
  </si>
  <si>
    <t>ORD-14511</t>
  </si>
  <si>
    <t>ORD-14512</t>
  </si>
  <si>
    <t>ORD-14513</t>
  </si>
  <si>
    <t>ORD-14514</t>
  </si>
  <si>
    <t>ORD-14515</t>
  </si>
  <si>
    <t>ORD-14516</t>
  </si>
  <si>
    <t>ORD-14517</t>
  </si>
  <si>
    <t>ORD-14518</t>
  </si>
  <si>
    <t>ORD-14519</t>
  </si>
  <si>
    <t>ORD-14520</t>
  </si>
  <si>
    <t>ORD-14521</t>
  </si>
  <si>
    <t>ORD-14522</t>
  </si>
  <si>
    <t>ORD-14523</t>
  </si>
  <si>
    <t>ORD-14524</t>
  </si>
  <si>
    <t>ORD-14525</t>
  </si>
  <si>
    <t>ORD-14526</t>
  </si>
  <si>
    <t>ORD-14527</t>
  </si>
  <si>
    <t>ORD-14528</t>
  </si>
  <si>
    <t>ORD-14529</t>
  </si>
  <si>
    <t>ORD-14530</t>
  </si>
  <si>
    <t>ORD-14531</t>
  </si>
  <si>
    <t>ORD-14532</t>
  </si>
  <si>
    <t>ORD-14533</t>
  </si>
  <si>
    <t>ORD-14534</t>
  </si>
  <si>
    <t>ORD-14535</t>
  </si>
  <si>
    <t>ORD-14536</t>
  </si>
  <si>
    <t>ORD-14537</t>
  </si>
  <si>
    <t>ORD-14538</t>
  </si>
  <si>
    <t>ORD-14539</t>
  </si>
  <si>
    <t>ORD-14540</t>
  </si>
  <si>
    <t>ORD-14541</t>
  </si>
  <si>
    <t>ORD-14542</t>
  </si>
  <si>
    <t>ORD-14543</t>
  </si>
  <si>
    <t>ORD-14544</t>
  </si>
  <si>
    <t>ORD-14545</t>
  </si>
  <si>
    <t>ORD-14546</t>
  </si>
  <si>
    <t>ORD-14547</t>
  </si>
  <si>
    <t>ORD-14548</t>
  </si>
  <si>
    <t>ORD-14549</t>
  </si>
  <si>
    <t>ORD-14550</t>
  </si>
  <si>
    <t>ORD-14551</t>
  </si>
  <si>
    <t>ORD-14552</t>
  </si>
  <si>
    <t>ORD-14553</t>
  </si>
  <si>
    <t>ORD-14554</t>
  </si>
  <si>
    <t>ORD-14555</t>
  </si>
  <si>
    <t>ORD-14556</t>
  </si>
  <si>
    <t>ORD-14557</t>
  </si>
  <si>
    <t>ORD-14558</t>
  </si>
  <si>
    <t>ORD-14559</t>
  </si>
  <si>
    <t>ORD-14560</t>
  </si>
  <si>
    <t>ORD-14561</t>
  </si>
  <si>
    <t>ORD-14562</t>
  </si>
  <si>
    <t>ORD-14563</t>
  </si>
  <si>
    <t>ORD-14564</t>
  </si>
  <si>
    <t>ORD-14565</t>
  </si>
  <si>
    <t>ORD-14566</t>
  </si>
  <si>
    <t>ORD-14567</t>
  </si>
  <si>
    <t>ORD-14568</t>
  </si>
  <si>
    <t>ORD-14569</t>
  </si>
  <si>
    <t>ORD-14570</t>
  </si>
  <si>
    <t>ORD-14571</t>
  </si>
  <si>
    <t>ORD-14572</t>
  </si>
  <si>
    <t>ORD-14573</t>
  </si>
  <si>
    <t>ORD-14574</t>
  </si>
  <si>
    <t>ORD-14575</t>
  </si>
  <si>
    <t>ORD-14576</t>
  </si>
  <si>
    <t>ORD-14577</t>
  </si>
  <si>
    <t>ORD-14578</t>
  </si>
  <si>
    <t>ORD-14579</t>
  </si>
  <si>
    <t>ORD-14580</t>
  </si>
  <si>
    <t>ORD-14581</t>
  </si>
  <si>
    <t>ORD-14582</t>
  </si>
  <si>
    <t>ORD-14583</t>
  </si>
  <si>
    <t>ORD-14584</t>
  </si>
  <si>
    <t>ORD-14585</t>
  </si>
  <si>
    <t>ORD-14586</t>
  </si>
  <si>
    <t>ORD-14587</t>
  </si>
  <si>
    <t>ORD-14588</t>
  </si>
  <si>
    <t>ORD-14589</t>
  </si>
  <si>
    <t>ORD-14590</t>
  </si>
  <si>
    <t>ORD-14591</t>
  </si>
  <si>
    <t>ORD-14592</t>
  </si>
  <si>
    <t>ORD-14593</t>
  </si>
  <si>
    <t>ORD-14594</t>
  </si>
  <si>
    <t>ORD-14595</t>
  </si>
  <si>
    <t>ORD-14596</t>
  </si>
  <si>
    <t>ORD-14597</t>
  </si>
  <si>
    <t>ORD-14598</t>
  </si>
  <si>
    <t>ORD-14599</t>
  </si>
  <si>
    <t>ORD-14600</t>
  </si>
  <si>
    <t>ORD-14601</t>
  </si>
  <si>
    <t>ORD-14602</t>
  </si>
  <si>
    <t>ORD-14603</t>
  </si>
  <si>
    <t>ORD-14604</t>
  </si>
  <si>
    <t>ORD-14605</t>
  </si>
  <si>
    <t>ORD-14606</t>
  </si>
  <si>
    <t>ORD-14607</t>
  </si>
  <si>
    <t>ORD-14608</t>
  </si>
  <si>
    <t>ORD-14609</t>
  </si>
  <si>
    <t>ORD-14610</t>
  </si>
  <si>
    <t>ORD-14611</t>
  </si>
  <si>
    <t>ORD-14612</t>
  </si>
  <si>
    <t>ORD-14613</t>
  </si>
  <si>
    <t>ORD-14614</t>
  </si>
  <si>
    <t>ORD-14615</t>
  </si>
  <si>
    <t>ORD-14616</t>
  </si>
  <si>
    <t>ORD-14617</t>
  </si>
  <si>
    <t>ORD-14618</t>
  </si>
  <si>
    <t>ORD-14619</t>
  </si>
  <si>
    <t>ORD-14620</t>
  </si>
  <si>
    <t>ORD-14621</t>
  </si>
  <si>
    <t>ORD-14622</t>
  </si>
  <si>
    <t>ORD-14623</t>
  </si>
  <si>
    <t>ORD-14624</t>
  </si>
  <si>
    <t>ORD-14625</t>
  </si>
  <si>
    <t>ORD-14626</t>
  </si>
  <si>
    <t>ORD-14627</t>
  </si>
  <si>
    <t>ORD-14628</t>
  </si>
  <si>
    <t>ORD-14629</t>
  </si>
  <si>
    <t>ORD-14630</t>
  </si>
  <si>
    <t>ORD-14631</t>
  </si>
  <si>
    <t>ORD-14632</t>
  </si>
  <si>
    <t>ORD-14633</t>
  </si>
  <si>
    <t>ORD-14634</t>
  </si>
  <si>
    <t>ORD-14635</t>
  </si>
  <si>
    <t>ORD-14636</t>
  </si>
  <si>
    <t>ORD-14637</t>
  </si>
  <si>
    <t>ORD-14638</t>
  </si>
  <si>
    <t>ORD-14639</t>
  </si>
  <si>
    <t>ORD-14640</t>
  </si>
  <si>
    <t>ORD-14641</t>
  </si>
  <si>
    <t>ORD-14642</t>
  </si>
  <si>
    <t>ORD-14643</t>
  </si>
  <si>
    <t>ORD-14644</t>
  </si>
  <si>
    <t>ORD-14645</t>
  </si>
  <si>
    <t>ORD-14646</t>
  </si>
  <si>
    <t>ORD-14647</t>
  </si>
  <si>
    <t>ORD-14648</t>
  </si>
  <si>
    <t>ORD-14649</t>
  </si>
  <si>
    <t>ORD-14650</t>
  </si>
  <si>
    <t>ORD-14651</t>
  </si>
  <si>
    <t>ORD-14652</t>
  </si>
  <si>
    <t>ORD-14653</t>
  </si>
  <si>
    <t>ORD-14654</t>
  </si>
  <si>
    <t>ORD-14655</t>
  </si>
  <si>
    <t>ORD-14656</t>
  </si>
  <si>
    <t>ORD-14657</t>
  </si>
  <si>
    <t>ORD-14658</t>
  </si>
  <si>
    <t>ORD-14659</t>
  </si>
  <si>
    <t>ORD-14660</t>
  </si>
  <si>
    <t>ORD-14661</t>
  </si>
  <si>
    <t>ORD-14662</t>
  </si>
  <si>
    <t>ORD-14663</t>
  </si>
  <si>
    <t>ORD-14664</t>
  </si>
  <si>
    <t>ORD-14665</t>
  </si>
  <si>
    <t>ORD-14666</t>
  </si>
  <si>
    <t>ORD-14667</t>
  </si>
  <si>
    <t>ORD-14668</t>
  </si>
  <si>
    <t>ORD-14669</t>
  </si>
  <si>
    <t>ORD-14670</t>
  </si>
  <si>
    <t>ORD-14671</t>
  </si>
  <si>
    <t>ORD-14672</t>
  </si>
  <si>
    <t>ORD-14673</t>
  </si>
  <si>
    <t>ORD-14674</t>
  </si>
  <si>
    <t>ORD-14675</t>
  </si>
  <si>
    <t>ORD-14676</t>
  </si>
  <si>
    <t>ORD-14677</t>
  </si>
  <si>
    <t>ORD-14678</t>
  </si>
  <si>
    <t>ORD-14679</t>
  </si>
  <si>
    <t>ORD-14680</t>
  </si>
  <si>
    <t>ORD-14681</t>
  </si>
  <si>
    <t>ORD-14682</t>
  </si>
  <si>
    <t>ORD-14683</t>
  </si>
  <si>
    <t>ORD-14684</t>
  </si>
  <si>
    <t>ORD-14685</t>
  </si>
  <si>
    <t>ORD-14686</t>
  </si>
  <si>
    <t>ORD-14687</t>
  </si>
  <si>
    <t>ORD-14688</t>
  </si>
  <si>
    <t>ORD-14689</t>
  </si>
  <si>
    <t>ORD-14690</t>
  </si>
  <si>
    <t>ORD-14691</t>
  </si>
  <si>
    <t>ORD-14692</t>
  </si>
  <si>
    <t>ORD-14693</t>
  </si>
  <si>
    <t>ORD-14694</t>
  </si>
  <si>
    <t>ORD-14695</t>
  </si>
  <si>
    <t>ORD-14696</t>
  </si>
  <si>
    <t>ORD-14697</t>
  </si>
  <si>
    <t>ORD-14698</t>
  </si>
  <si>
    <t>ORD-14699</t>
  </si>
  <si>
    <t>ORD-14700</t>
  </si>
  <si>
    <t>ORD-14701</t>
  </si>
  <si>
    <t>ORD-14702</t>
  </si>
  <si>
    <t>ORD-14703</t>
  </si>
  <si>
    <t>ORD-14704</t>
  </si>
  <si>
    <t>ORD-14705</t>
  </si>
  <si>
    <t>ORD-14706</t>
  </si>
  <si>
    <t>ORD-14707</t>
  </si>
  <si>
    <t>ORD-14708</t>
  </si>
  <si>
    <t>ORD-14709</t>
  </si>
  <si>
    <t>ORD-14710</t>
  </si>
  <si>
    <t>ORD-14711</t>
  </si>
  <si>
    <t>ORD-14712</t>
  </si>
  <si>
    <t>ORD-14713</t>
  </si>
  <si>
    <t>ORD-14714</t>
  </si>
  <si>
    <t>ORD-14715</t>
  </si>
  <si>
    <t>ORD-14716</t>
  </si>
  <si>
    <t>ORD-14717</t>
  </si>
  <si>
    <t>ORD-14718</t>
  </si>
  <si>
    <t>ORD-14719</t>
  </si>
  <si>
    <t>ORD-14720</t>
  </si>
  <si>
    <t>ORD-14721</t>
  </si>
  <si>
    <t>ORD-14722</t>
  </si>
  <si>
    <t>ORD-14723</t>
  </si>
  <si>
    <t>ORD-14724</t>
  </si>
  <si>
    <t>ORD-14725</t>
  </si>
  <si>
    <t>ORD-14726</t>
  </si>
  <si>
    <t>ORD-14727</t>
  </si>
  <si>
    <t>ORD-14728</t>
  </si>
  <si>
    <t>ORD-14729</t>
  </si>
  <si>
    <t>ORD-14730</t>
  </si>
  <si>
    <t>ORD-14731</t>
  </si>
  <si>
    <t>ORD-14732</t>
  </si>
  <si>
    <t>ORD-14733</t>
  </si>
  <si>
    <t>ORD-14734</t>
  </si>
  <si>
    <t>ORD-14735</t>
  </si>
  <si>
    <t>ORD-14736</t>
  </si>
  <si>
    <t>ORD-14737</t>
  </si>
  <si>
    <t>ORD-14738</t>
  </si>
  <si>
    <t>ORD-14739</t>
  </si>
  <si>
    <t>ORD-14740</t>
  </si>
  <si>
    <t>ORD-14741</t>
  </si>
  <si>
    <t>ORD-14742</t>
  </si>
  <si>
    <t>ORD-14743</t>
  </si>
  <si>
    <t>ORD-14744</t>
  </si>
  <si>
    <t>ORD-14745</t>
  </si>
  <si>
    <t>ORD-14746</t>
  </si>
  <si>
    <t>ORD-14747</t>
  </si>
  <si>
    <t>ORD-14748</t>
  </si>
  <si>
    <t>ORD-14749</t>
  </si>
  <si>
    <t>ORD-14750</t>
  </si>
  <si>
    <t>ORD-14751</t>
  </si>
  <si>
    <t>ORD-14752</t>
  </si>
  <si>
    <t>ORD-14753</t>
  </si>
  <si>
    <t>ORD-14754</t>
  </si>
  <si>
    <t>ORD-14755</t>
  </si>
  <si>
    <t>ORD-14756</t>
  </si>
  <si>
    <t>ORD-14757</t>
  </si>
  <si>
    <t>ORD-14758</t>
  </si>
  <si>
    <t>ORD-14759</t>
  </si>
  <si>
    <t>ORD-14760</t>
  </si>
  <si>
    <t>ORD-14761</t>
  </si>
  <si>
    <t>ORD-14762</t>
  </si>
  <si>
    <t>ORD-14763</t>
  </si>
  <si>
    <t>ORD-14764</t>
  </si>
  <si>
    <t>ORD-14765</t>
  </si>
  <si>
    <t>ORD-14766</t>
  </si>
  <si>
    <t>ORD-14767</t>
  </si>
  <si>
    <t>ORD-14768</t>
  </si>
  <si>
    <t>ORD-14769</t>
  </si>
  <si>
    <t>ORD-14770</t>
  </si>
  <si>
    <t>ORD-14771</t>
  </si>
  <si>
    <t>ORD-14772</t>
  </si>
  <si>
    <t>ORD-14773</t>
  </si>
  <si>
    <t>ORD-14774</t>
  </si>
  <si>
    <t>ORD-14775</t>
  </si>
  <si>
    <t>ORD-14776</t>
  </si>
  <si>
    <t>ORD-14777</t>
  </si>
  <si>
    <t>ORD-14778</t>
  </si>
  <si>
    <t>ORD-14779</t>
  </si>
  <si>
    <t>ORD-14780</t>
  </si>
  <si>
    <t>ORD-14781</t>
  </si>
  <si>
    <t>ORD-14782</t>
  </si>
  <si>
    <t>ORD-14783</t>
  </si>
  <si>
    <t>ORD-14784</t>
  </si>
  <si>
    <t>ORD-14785</t>
  </si>
  <si>
    <t>ORD-14786</t>
  </si>
  <si>
    <t>ORD-14787</t>
  </si>
  <si>
    <t>ORD-14788</t>
  </si>
  <si>
    <t>ORD-14789</t>
  </si>
  <si>
    <t>ORD-14790</t>
  </si>
  <si>
    <t>ORD-14791</t>
  </si>
  <si>
    <t>ORD-14792</t>
  </si>
  <si>
    <t>ORD-14793</t>
  </si>
  <si>
    <t>ORD-14794</t>
  </si>
  <si>
    <t>ORD-14795</t>
  </si>
  <si>
    <t>ORD-14796</t>
  </si>
  <si>
    <t>ORD-14797</t>
  </si>
  <si>
    <t>ORD-14798</t>
  </si>
  <si>
    <t>ORD-14799</t>
  </si>
  <si>
    <t>ORD-14800</t>
  </si>
  <si>
    <t>ORD-14801</t>
  </si>
  <si>
    <t>ORD-14802</t>
  </si>
  <si>
    <t>ORD-14803</t>
  </si>
  <si>
    <t>ORD-14804</t>
  </si>
  <si>
    <t>ORD-14805</t>
  </si>
  <si>
    <t>ORD-14806</t>
  </si>
  <si>
    <t>ORD-14807</t>
  </si>
  <si>
    <t>ORD-14808</t>
  </si>
  <si>
    <t>ORD-14809</t>
  </si>
  <si>
    <t>ORD-14810</t>
  </si>
  <si>
    <t>ORD-14811</t>
  </si>
  <si>
    <t>ORD-14812</t>
  </si>
  <si>
    <t>ORD-14813</t>
  </si>
  <si>
    <t>ORD-14814</t>
  </si>
  <si>
    <t>ORD-14815</t>
  </si>
  <si>
    <t>ORD-14816</t>
  </si>
  <si>
    <t>ORD-14817</t>
  </si>
  <si>
    <t>ORD-14818</t>
  </si>
  <si>
    <t>ORD-14819</t>
  </si>
  <si>
    <t>ORD-14820</t>
  </si>
  <si>
    <t>ORD-14821</t>
  </si>
  <si>
    <t>ORD-14822</t>
  </si>
  <si>
    <t>ORD-14823</t>
  </si>
  <si>
    <t>ORD-14824</t>
  </si>
  <si>
    <t>ORD-14825</t>
  </si>
  <si>
    <t>ORD-14826</t>
  </si>
  <si>
    <t>ORD-14827</t>
  </si>
  <si>
    <t>ORD-14828</t>
  </si>
  <si>
    <t>ORD-14829</t>
  </si>
  <si>
    <t>ORD-14830</t>
  </si>
  <si>
    <t>ORD-14831</t>
  </si>
  <si>
    <t>ORD-14832</t>
  </si>
  <si>
    <t>ORD-14833</t>
  </si>
  <si>
    <t>ORD-14834</t>
  </si>
  <si>
    <t>ORD-14835</t>
  </si>
  <si>
    <t>ORD-14836</t>
  </si>
  <si>
    <t>ORD-14837</t>
  </si>
  <si>
    <t>ORD-14838</t>
  </si>
  <si>
    <t>ORD-14839</t>
  </si>
  <si>
    <t>ORD-14840</t>
  </si>
  <si>
    <t>ORD-14841</t>
  </si>
  <si>
    <t>ORD-14842</t>
  </si>
  <si>
    <t>ORD-14843</t>
  </si>
  <si>
    <t>ORD-14844</t>
  </si>
  <si>
    <t>ORD-14845</t>
  </si>
  <si>
    <t>ORD-14846</t>
  </si>
  <si>
    <t>ORD-14847</t>
  </si>
  <si>
    <t>ORD-14848</t>
  </si>
  <si>
    <t>ORD-14849</t>
  </si>
  <si>
    <t>ORD-14850</t>
  </si>
  <si>
    <t>ORD-14851</t>
  </si>
  <si>
    <t>ORD-14852</t>
  </si>
  <si>
    <t>ORD-14853</t>
  </si>
  <si>
    <t>ORD-14854</t>
  </si>
  <si>
    <t>ORD-14855</t>
  </si>
  <si>
    <t>ORD-14856</t>
  </si>
  <si>
    <t>ORD-14857</t>
  </si>
  <si>
    <t>ORD-14858</t>
  </si>
  <si>
    <t>ORD-14859</t>
  </si>
  <si>
    <t>ORD-14860</t>
  </si>
  <si>
    <t>ORD-14861</t>
  </si>
  <si>
    <t>ORD-14862</t>
  </si>
  <si>
    <t>ORD-14863</t>
  </si>
  <si>
    <t>ORD-14864</t>
  </si>
  <si>
    <t>ORD-14865</t>
  </si>
  <si>
    <t>ORD-14866</t>
  </si>
  <si>
    <t>ORD-14867</t>
  </si>
  <si>
    <t>ORD-14868</t>
  </si>
  <si>
    <t>ORD-14869</t>
  </si>
  <si>
    <t>ORD-14870</t>
  </si>
  <si>
    <t>ORD-14871</t>
  </si>
  <si>
    <t>ORD-14872</t>
  </si>
  <si>
    <t>ORD-14873</t>
  </si>
  <si>
    <t>ORD-14874</t>
  </si>
  <si>
    <t>ORD-14875</t>
  </si>
  <si>
    <t>ORD-14876</t>
  </si>
  <si>
    <t>ORD-14877</t>
  </si>
  <si>
    <t>ORD-14878</t>
  </si>
  <si>
    <t>ORD-14879</t>
  </si>
  <si>
    <t>ORD-14880</t>
  </si>
  <si>
    <t>ORD-14881</t>
  </si>
  <si>
    <t>ORD-14882</t>
  </si>
  <si>
    <t>ORD-14883</t>
  </si>
  <si>
    <t>ORD-14884</t>
  </si>
  <si>
    <t>ORD-14885</t>
  </si>
  <si>
    <t>ORD-14886</t>
  </si>
  <si>
    <t>ORD-14887</t>
  </si>
  <si>
    <t>ORD-14888</t>
  </si>
  <si>
    <t>ORD-14889</t>
  </si>
  <si>
    <t>ORD-14890</t>
  </si>
  <si>
    <t>ORD-14891</t>
  </si>
  <si>
    <t>ORD-14892</t>
  </si>
  <si>
    <t>ORD-14893</t>
  </si>
  <si>
    <t>ORD-14894</t>
  </si>
  <si>
    <t>ORD-14895</t>
  </si>
  <si>
    <t>ORD-14896</t>
  </si>
  <si>
    <t>ORD-14897</t>
  </si>
  <si>
    <t>ORD-14898</t>
  </si>
  <si>
    <t>ORD-14899</t>
  </si>
  <si>
    <t>ORD-14900</t>
  </si>
  <si>
    <t>ORD-14901</t>
  </si>
  <si>
    <t>ORD-14902</t>
  </si>
  <si>
    <t>ORD-14903</t>
  </si>
  <si>
    <t>ORD-14904</t>
  </si>
  <si>
    <t>ORD-14905</t>
  </si>
  <si>
    <t>ORD-14906</t>
  </si>
  <si>
    <t>ORD-14907</t>
  </si>
  <si>
    <t>ORD-14908</t>
  </si>
  <si>
    <t>ORD-14909</t>
  </si>
  <si>
    <t>ORD-14910</t>
  </si>
  <si>
    <t>ORD-14911</t>
  </si>
  <si>
    <t>ORD-14912</t>
  </si>
  <si>
    <t>ORD-14913</t>
  </si>
  <si>
    <t>ORD-14914</t>
  </si>
  <si>
    <t>ORD-14915</t>
  </si>
  <si>
    <t>ORD-14916</t>
  </si>
  <si>
    <t>ORD-14917</t>
  </si>
  <si>
    <t>ORD-14918</t>
  </si>
  <si>
    <t>ORD-14919</t>
  </si>
  <si>
    <t>ORD-14920</t>
  </si>
  <si>
    <t>ORD-14921</t>
  </si>
  <si>
    <t>ORD-14922</t>
  </si>
  <si>
    <t>ORD-14923</t>
  </si>
  <si>
    <t>ORD-14924</t>
  </si>
  <si>
    <t>ORD-14925</t>
  </si>
  <si>
    <t>ORD-14926</t>
  </si>
  <si>
    <t>ORD-14927</t>
  </si>
  <si>
    <t>ORD-14928</t>
  </si>
  <si>
    <t>ORD-14929</t>
  </si>
  <si>
    <t>ORD-14930</t>
  </si>
  <si>
    <t>ORD-14931</t>
  </si>
  <si>
    <t>ORD-14932</t>
  </si>
  <si>
    <t>ORD-14933</t>
  </si>
  <si>
    <t>ORD-14934</t>
  </si>
  <si>
    <t>ORD-14935</t>
  </si>
  <si>
    <t>ORD-14936</t>
  </si>
  <si>
    <t>ORD-14937</t>
  </si>
  <si>
    <t>ORD-14938</t>
  </si>
  <si>
    <t>ORD-14939</t>
  </si>
  <si>
    <t>ORD-14940</t>
  </si>
  <si>
    <t>ORD-14941</t>
  </si>
  <si>
    <t>ORD-14942</t>
  </si>
  <si>
    <t>ORD-14943</t>
  </si>
  <si>
    <t>ORD-14944</t>
  </si>
  <si>
    <t>ORD-14945</t>
  </si>
  <si>
    <t>ORD-14946</t>
  </si>
  <si>
    <t>ORD-14947</t>
  </si>
  <si>
    <t>ORD-14948</t>
  </si>
  <si>
    <t>ORD-14949</t>
  </si>
  <si>
    <t>ORD-14950</t>
  </si>
  <si>
    <t>ORD-14951</t>
  </si>
  <si>
    <t>ORD-14952</t>
  </si>
  <si>
    <t>ORD-14953</t>
  </si>
  <si>
    <t>ORD-14954</t>
  </si>
  <si>
    <t>ORD-14955</t>
  </si>
  <si>
    <t>ORD-14956</t>
  </si>
  <si>
    <t>ORD-14957</t>
  </si>
  <si>
    <t>ORD-14958</t>
  </si>
  <si>
    <t>ORD-14959</t>
  </si>
  <si>
    <t>ORD-14960</t>
  </si>
  <si>
    <t>ORD-14961</t>
  </si>
  <si>
    <t>ORD-14962</t>
  </si>
  <si>
    <t>ORD-14963</t>
  </si>
  <si>
    <t>ORD-14964</t>
  </si>
  <si>
    <t>ORD-14965</t>
  </si>
  <si>
    <t>ORD-14966</t>
  </si>
  <si>
    <t>ORD-14967</t>
  </si>
  <si>
    <t>ORD-14968</t>
  </si>
  <si>
    <t>ORD-14969</t>
  </si>
  <si>
    <t>ORD-14970</t>
  </si>
  <si>
    <t>ORD-14971</t>
  </si>
  <si>
    <t>ORD-14972</t>
  </si>
  <si>
    <t>ORD-14973</t>
  </si>
  <si>
    <t>ORD-14974</t>
  </si>
  <si>
    <t>ORD-14975</t>
  </si>
  <si>
    <t>ORD-14976</t>
  </si>
  <si>
    <t>ORD-14977</t>
  </si>
  <si>
    <t>ORD-14978</t>
  </si>
  <si>
    <t>ORD-14979</t>
  </si>
  <si>
    <t>ORD-14980</t>
  </si>
  <si>
    <t>ORD-14981</t>
  </si>
  <si>
    <t>ORD-14982</t>
  </si>
  <si>
    <t>ORD-14983</t>
  </si>
  <si>
    <t>ORD-14984</t>
  </si>
  <si>
    <t>ORD-14985</t>
  </si>
  <si>
    <t>ORD-14986</t>
  </si>
  <si>
    <t>ORD-14987</t>
  </si>
  <si>
    <t>ORD-14988</t>
  </si>
  <si>
    <t>ORD-14989</t>
  </si>
  <si>
    <t>ORD-14990</t>
  </si>
  <si>
    <t>ORD-14991</t>
  </si>
  <si>
    <t>ORD-14992</t>
  </si>
  <si>
    <t>ORD-14993</t>
  </si>
  <si>
    <t>ORD-14994</t>
  </si>
  <si>
    <t>ORD-14995</t>
  </si>
  <si>
    <t>ORD-14996</t>
  </si>
  <si>
    <t>ORD-14997</t>
  </si>
  <si>
    <t>ORD-14998</t>
  </si>
  <si>
    <t>ORD-14999</t>
  </si>
  <si>
    <t>ORD-15000</t>
  </si>
  <si>
    <t>ORD-15001</t>
  </si>
  <si>
    <t>ORD-15002</t>
  </si>
  <si>
    <t>ORD-15003</t>
  </si>
  <si>
    <t>ORD-15004</t>
  </si>
  <si>
    <t>ORD-15005</t>
  </si>
  <si>
    <t>ORD-15006</t>
  </si>
  <si>
    <t>ORD-15007</t>
  </si>
  <si>
    <t>ORD-15008</t>
  </si>
  <si>
    <t>ORD-15009</t>
  </si>
  <si>
    <t>ORD-15010</t>
  </si>
  <si>
    <t>ORD-15011</t>
  </si>
  <si>
    <t>ORD-15012</t>
  </si>
  <si>
    <t>ORD-15013</t>
  </si>
  <si>
    <t>ORD-15014</t>
  </si>
  <si>
    <t>ORD-15015</t>
  </si>
  <si>
    <t>ORD-15016</t>
  </si>
  <si>
    <t>ORD-15017</t>
  </si>
  <si>
    <t>ORD-15018</t>
  </si>
  <si>
    <t>ORD-15019</t>
  </si>
  <si>
    <t>ORD-15020</t>
  </si>
  <si>
    <t>ORD-15021</t>
  </si>
  <si>
    <t>ORD-15022</t>
  </si>
  <si>
    <t>ORD-15023</t>
  </si>
  <si>
    <t>ORD-15024</t>
  </si>
  <si>
    <t>ORD-15025</t>
  </si>
  <si>
    <t>ORD-15026</t>
  </si>
  <si>
    <t>ORD-15027</t>
  </si>
  <si>
    <t>ORD-15028</t>
  </si>
  <si>
    <t>ORD-15029</t>
  </si>
  <si>
    <t>ORD-15030</t>
  </si>
  <si>
    <t>ORD-15031</t>
  </si>
  <si>
    <t>ORD-15032</t>
  </si>
  <si>
    <t>ORD-15033</t>
  </si>
  <si>
    <t>ORD-15034</t>
  </si>
  <si>
    <t>ORD-15035</t>
  </si>
  <si>
    <t>ORD-15036</t>
  </si>
  <si>
    <t>ORD-15037</t>
  </si>
  <si>
    <t>ORD-15038</t>
  </si>
  <si>
    <t>ORD-15039</t>
  </si>
  <si>
    <t>ORD-15040</t>
  </si>
  <si>
    <t>ORD-15041</t>
  </si>
  <si>
    <t>ORD-15042</t>
  </si>
  <si>
    <t>ORD-15043</t>
  </si>
  <si>
    <t>ORD-15044</t>
  </si>
  <si>
    <t>ORD-15045</t>
  </si>
  <si>
    <t>ORD-15046</t>
  </si>
  <si>
    <t>ORD-15047</t>
  </si>
  <si>
    <t>ORD-15048</t>
  </si>
  <si>
    <t>ORD-15049</t>
  </si>
  <si>
    <t>ORD-15050</t>
  </si>
  <si>
    <t>ORD-15051</t>
  </si>
  <si>
    <t>ORD-15052</t>
  </si>
  <si>
    <t>ORD-15053</t>
  </si>
  <si>
    <t>ORD-15054</t>
  </si>
  <si>
    <t>ORD-15055</t>
  </si>
  <si>
    <t>ORD-15056</t>
  </si>
  <si>
    <t>ORD-15057</t>
  </si>
  <si>
    <t>ORD-15058</t>
  </si>
  <si>
    <t>ORD-15059</t>
  </si>
  <si>
    <t>ORD-15060</t>
  </si>
  <si>
    <t>ORD-15061</t>
  </si>
  <si>
    <t>ORD-15062</t>
  </si>
  <si>
    <t>ORD-15063</t>
  </si>
  <si>
    <t>ORD-15064</t>
  </si>
  <si>
    <t>ORD-15065</t>
  </si>
  <si>
    <t>ORD-15066</t>
  </si>
  <si>
    <t>ORD-15067</t>
  </si>
  <si>
    <t>ORD-15068</t>
  </si>
  <si>
    <t>ORD-15069</t>
  </si>
  <si>
    <t>ORD-15070</t>
  </si>
  <si>
    <t>ORD-15071</t>
  </si>
  <si>
    <t>ORD-15072</t>
  </si>
  <si>
    <t>ORD-15073</t>
  </si>
  <si>
    <t>ORD-15074</t>
  </si>
  <si>
    <t>ORD-15075</t>
  </si>
  <si>
    <t>ORD-15076</t>
  </si>
  <si>
    <t>ORD-15077</t>
  </si>
  <si>
    <t>ORD-15078</t>
  </si>
  <si>
    <t>ORD-15079</t>
  </si>
  <si>
    <t>ORD-15080</t>
  </si>
  <si>
    <t>ORD-15081</t>
  </si>
  <si>
    <t>ORD-15082</t>
  </si>
  <si>
    <t>ORD-15083</t>
  </si>
  <si>
    <t>ORD-15084</t>
  </si>
  <si>
    <t>ORD-15085</t>
  </si>
  <si>
    <t>ORD-15086</t>
  </si>
  <si>
    <t>ORD-15087</t>
  </si>
  <si>
    <t>ORD-15088</t>
  </si>
  <si>
    <t>ORD-15089</t>
  </si>
  <si>
    <t>ORD-15090</t>
  </si>
  <si>
    <t>ORD-15091</t>
  </si>
  <si>
    <t>ORD-15092</t>
  </si>
  <si>
    <t>ORD-15093</t>
  </si>
  <si>
    <t>ORD-15094</t>
  </si>
  <si>
    <t>ORD-15095</t>
  </si>
  <si>
    <t>ORD-15096</t>
  </si>
  <si>
    <t>ORD-15097</t>
  </si>
  <si>
    <t>ORD-15098</t>
  </si>
  <si>
    <t>ORD-15099</t>
  </si>
  <si>
    <t>ORD-15100</t>
  </si>
  <si>
    <t>ORD-15101</t>
  </si>
  <si>
    <t>ORD-15102</t>
  </si>
  <si>
    <t>ORD-15103</t>
  </si>
  <si>
    <t>ORD-15104</t>
  </si>
  <si>
    <t>ORD-15105</t>
  </si>
  <si>
    <t>ORD-15106</t>
  </si>
  <si>
    <t>ORD-15107</t>
  </si>
  <si>
    <t>ORD-15108</t>
  </si>
  <si>
    <t>ORD-15109</t>
  </si>
  <si>
    <t>ORD-15110</t>
  </si>
  <si>
    <t>ORD-15111</t>
  </si>
  <si>
    <t>ORD-15112</t>
  </si>
  <si>
    <t>ORD-15113</t>
  </si>
  <si>
    <t>ORD-15114</t>
  </si>
  <si>
    <t>ORD-15115</t>
  </si>
  <si>
    <t>ORD-15116</t>
  </si>
  <si>
    <t>ORD-15117</t>
  </si>
  <si>
    <t>ORD-15118</t>
  </si>
  <si>
    <t>ORD-15119</t>
  </si>
  <si>
    <t>ORD-15120</t>
  </si>
  <si>
    <t>ORD-15121</t>
  </si>
  <si>
    <t>ORD-15122</t>
  </si>
  <si>
    <t>ORD-15123</t>
  </si>
  <si>
    <t>ORD-15124</t>
  </si>
  <si>
    <t>ORD-15125</t>
  </si>
  <si>
    <t>ORD-15126</t>
  </si>
  <si>
    <t>ORD-15127</t>
  </si>
  <si>
    <t>ORD-15128</t>
  </si>
  <si>
    <t>ORD-15129</t>
  </si>
  <si>
    <t>ORD-15130</t>
  </si>
  <si>
    <t>ORD-15131</t>
  </si>
  <si>
    <t>ORD-15132</t>
  </si>
  <si>
    <t>ORD-15133</t>
  </si>
  <si>
    <t>ORD-15134</t>
  </si>
  <si>
    <t>ORD-15135</t>
  </si>
  <si>
    <t>ORD-15136</t>
  </si>
  <si>
    <t>ORD-15137</t>
  </si>
  <si>
    <t>ORD-15138</t>
  </si>
  <si>
    <t>ORD-15139</t>
  </si>
  <si>
    <t>ORD-15140</t>
  </si>
  <si>
    <t>ORD-15141</t>
  </si>
  <si>
    <t>ORD-15142</t>
  </si>
  <si>
    <t>ORD-15143</t>
  </si>
  <si>
    <t>ORD-15144</t>
  </si>
  <si>
    <t>ORD-15145</t>
  </si>
  <si>
    <t>ORD-15146</t>
  </si>
  <si>
    <t>ORD-15147</t>
  </si>
  <si>
    <t>ORD-15148</t>
  </si>
  <si>
    <t>ORD-15149</t>
  </si>
  <si>
    <t>ORD-15150</t>
  </si>
  <si>
    <t>ORD-15151</t>
  </si>
  <si>
    <t>ORD-15152</t>
  </si>
  <si>
    <t>ORD-15153</t>
  </si>
  <si>
    <t>ORD-15154</t>
  </si>
  <si>
    <t>ORD-15155</t>
  </si>
  <si>
    <t>ORD-15156</t>
  </si>
  <si>
    <t>ORD-15157</t>
  </si>
  <si>
    <t>ORD-15158</t>
  </si>
  <si>
    <t>ORD-15159</t>
  </si>
  <si>
    <t>ORD-15160</t>
  </si>
  <si>
    <t>ORD-15161</t>
  </si>
  <si>
    <t>ORD-15162</t>
  </si>
  <si>
    <t>ORD-15163</t>
  </si>
  <si>
    <t>ORD-15164</t>
  </si>
  <si>
    <t>ORD-15165</t>
  </si>
  <si>
    <t>ORD-15166</t>
  </si>
  <si>
    <t>ORD-15167</t>
  </si>
  <si>
    <t>ORD-15168</t>
  </si>
  <si>
    <t>ORD-15169</t>
  </si>
  <si>
    <t>ORD-15170</t>
  </si>
  <si>
    <t>ORD-15171</t>
  </si>
  <si>
    <t>ORD-15172</t>
  </si>
  <si>
    <t>ORD-15173</t>
  </si>
  <si>
    <t>ORD-15174</t>
  </si>
  <si>
    <t>ORD-15175</t>
  </si>
  <si>
    <t>ORD-15176</t>
  </si>
  <si>
    <t>ORD-15177</t>
  </si>
  <si>
    <t>ORD-15178</t>
  </si>
  <si>
    <t>ORD-15179</t>
  </si>
  <si>
    <t>ORD-15180</t>
  </si>
  <si>
    <t>ORD-15181</t>
  </si>
  <si>
    <t>ORD-15182</t>
  </si>
  <si>
    <t>ORD-15183</t>
  </si>
  <si>
    <t>ORD-15184</t>
  </si>
  <si>
    <t>ORD-15185</t>
  </si>
  <si>
    <t>ORD-15186</t>
  </si>
  <si>
    <t>ORD-15187</t>
  </si>
  <si>
    <t>ORD-15188</t>
  </si>
  <si>
    <t>ORD-15189</t>
  </si>
  <si>
    <t>ORD-15190</t>
  </si>
  <si>
    <t>ORD-15191</t>
  </si>
  <si>
    <t>ORD-15192</t>
  </si>
  <si>
    <t>ORD-15193</t>
  </si>
  <si>
    <t>ORD-15194</t>
  </si>
  <si>
    <t>ORD-15195</t>
  </si>
  <si>
    <t>ORD-15196</t>
  </si>
  <si>
    <t>ORD-15197</t>
  </si>
  <si>
    <t>ORD-15198</t>
  </si>
  <si>
    <t>ORD-15199</t>
  </si>
  <si>
    <t>ORD-15200</t>
  </si>
  <si>
    <t>ORD-15201</t>
  </si>
  <si>
    <t>ORD-15202</t>
  </si>
  <si>
    <t>ORD-15203</t>
  </si>
  <si>
    <t>ORD-15204</t>
  </si>
  <si>
    <t>ORD-15205</t>
  </si>
  <si>
    <t>ORD-15206</t>
  </si>
  <si>
    <t>ORD-15207</t>
  </si>
  <si>
    <t>ORD-15208</t>
  </si>
  <si>
    <t>ORD-15209</t>
  </si>
  <si>
    <t>ORD-15210</t>
  </si>
  <si>
    <t>ORD-15211</t>
  </si>
  <si>
    <t>ORD-15212</t>
  </si>
  <si>
    <t>ORD-15213</t>
  </si>
  <si>
    <t>ORD-15214</t>
  </si>
  <si>
    <t>ORD-15215</t>
  </si>
  <si>
    <t>ORD-15216</t>
  </si>
  <si>
    <t>ORD-15217</t>
  </si>
  <si>
    <t>ORD-15218</t>
  </si>
  <si>
    <t>ORD-15219</t>
  </si>
  <si>
    <t>ORD-15220</t>
  </si>
  <si>
    <t>ORD-15221</t>
  </si>
  <si>
    <t>ORD-15222</t>
  </si>
  <si>
    <t>ORD-15223</t>
  </si>
  <si>
    <t>ORD-15224</t>
  </si>
  <si>
    <t>ORD-15225</t>
  </si>
  <si>
    <t>ORD-15226</t>
  </si>
  <si>
    <t>ORD-15227</t>
  </si>
  <si>
    <t>ORD-15228</t>
  </si>
  <si>
    <t>ORD-15229</t>
  </si>
  <si>
    <t>ORD-15230</t>
  </si>
  <si>
    <t>ORD-15231</t>
  </si>
  <si>
    <t>ORD-15232</t>
  </si>
  <si>
    <t>ORD-15233</t>
  </si>
  <si>
    <t>ORD-15234</t>
  </si>
  <si>
    <t>ORD-15235</t>
  </si>
  <si>
    <t>ORD-15236</t>
  </si>
  <si>
    <t>ORD-15237</t>
  </si>
  <si>
    <t>ORD-15238</t>
  </si>
  <si>
    <t>ORD-15239</t>
  </si>
  <si>
    <t>ORD-15240</t>
  </si>
  <si>
    <t>ORD-15241</t>
  </si>
  <si>
    <t>ORD-15242</t>
  </si>
  <si>
    <t>ORD-15243</t>
  </si>
  <si>
    <t>ORD-15244</t>
  </si>
  <si>
    <t>ORD-15245</t>
  </si>
  <si>
    <t>ORD-15246</t>
  </si>
  <si>
    <t>ORD-15247</t>
  </si>
  <si>
    <t>ORD-15248</t>
  </si>
  <si>
    <t>ORD-15249</t>
  </si>
  <si>
    <t>ORD-15250</t>
  </si>
  <si>
    <t>ORD-15251</t>
  </si>
  <si>
    <t>ORD-15252</t>
  </si>
  <si>
    <t>ORD-15253</t>
  </si>
  <si>
    <t>ORD-15254</t>
  </si>
  <si>
    <t>ORD-15255</t>
  </si>
  <si>
    <t>ORD-15256</t>
  </si>
  <si>
    <t>ORD-15257</t>
  </si>
  <si>
    <t>ORD-15258</t>
  </si>
  <si>
    <t>ORD-15259</t>
  </si>
  <si>
    <t>ORD-15260</t>
  </si>
  <si>
    <t>ORD-15261</t>
  </si>
  <si>
    <t>ORD-15262</t>
  </si>
  <si>
    <t>ORD-15263</t>
  </si>
  <si>
    <t>ORD-15264</t>
  </si>
  <si>
    <t>ORD-15265</t>
  </si>
  <si>
    <t>ORD-15266</t>
  </si>
  <si>
    <t>ORD-15267</t>
  </si>
  <si>
    <t>ORD-15268</t>
  </si>
  <si>
    <t>ORD-15269</t>
  </si>
  <si>
    <t>ORD-15270</t>
  </si>
  <si>
    <t>ORD-15271</t>
  </si>
  <si>
    <t>ORD-15272</t>
  </si>
  <si>
    <t>ORD-15273</t>
  </si>
  <si>
    <t>ORD-15274</t>
  </si>
  <si>
    <t>ORD-15275</t>
  </si>
  <si>
    <t>ORD-15276</t>
  </si>
  <si>
    <t>ORD-15277</t>
  </si>
  <si>
    <t>ORD-15278</t>
  </si>
  <si>
    <t>ORD-15279</t>
  </si>
  <si>
    <t>ORD-15280</t>
  </si>
  <si>
    <t>ORD-15281</t>
  </si>
  <si>
    <t>ORD-15282</t>
  </si>
  <si>
    <t>ORD-15283</t>
  </si>
  <si>
    <t>ORD-15284</t>
  </si>
  <si>
    <t>ORD-15285</t>
  </si>
  <si>
    <t>ORD-15286</t>
  </si>
  <si>
    <t>ORD-15287</t>
  </si>
  <si>
    <t>ORD-15288</t>
  </si>
  <si>
    <t>ORD-15289</t>
  </si>
  <si>
    <t>ORD-15290</t>
  </si>
  <si>
    <t>ORD-15291</t>
  </si>
  <si>
    <t>ORD-15292</t>
  </si>
  <si>
    <t>ORD-15293</t>
  </si>
  <si>
    <t>ORD-15294</t>
  </si>
  <si>
    <t>ORD-15295</t>
  </si>
  <si>
    <t>ORD-15296</t>
  </si>
  <si>
    <t>ORD-15297</t>
  </si>
  <si>
    <t>ORD-15298</t>
  </si>
  <si>
    <t>ORD-15299</t>
  </si>
  <si>
    <t>ORD-15300</t>
  </si>
  <si>
    <t>ORD-15301</t>
  </si>
  <si>
    <t>ORD-15302</t>
  </si>
  <si>
    <t>ORD-15303</t>
  </si>
  <si>
    <t>ORD-15304</t>
  </si>
  <si>
    <t>ORD-15305</t>
  </si>
  <si>
    <t>ORD-15306</t>
  </si>
  <si>
    <t>ORD-15307</t>
  </si>
  <si>
    <t>ORD-15308</t>
  </si>
  <si>
    <t>ORD-15309</t>
  </si>
  <si>
    <t>ORD-15310</t>
  </si>
  <si>
    <t>ORD-15311</t>
  </si>
  <si>
    <t>ORD-15312</t>
  </si>
  <si>
    <t>ORD-15313</t>
  </si>
  <si>
    <t>ORD-15314</t>
  </si>
  <si>
    <t>ORD-15315</t>
  </si>
  <si>
    <t>ORD-15316</t>
  </si>
  <si>
    <t>ORD-15317</t>
  </si>
  <si>
    <t>ORD-15318</t>
  </si>
  <si>
    <t>ORD-15319</t>
  </si>
  <si>
    <t>ORD-15320</t>
  </si>
  <si>
    <t>ORD-15321</t>
  </si>
  <si>
    <t>ORD-15322</t>
  </si>
  <si>
    <t>ORD-15323</t>
  </si>
  <si>
    <t>ORD-15324</t>
  </si>
  <si>
    <t>ORD-15325</t>
  </si>
  <si>
    <t>ORD-15326</t>
  </si>
  <si>
    <t>ORD-15327</t>
  </si>
  <si>
    <t>ORD-15328</t>
  </si>
  <si>
    <t>ORD-15329</t>
  </si>
  <si>
    <t>ORD-15330</t>
  </si>
  <si>
    <t>ORD-15331</t>
  </si>
  <si>
    <t>ORD-15332</t>
  </si>
  <si>
    <t>ORD-15333</t>
  </si>
  <si>
    <t>ORD-15334</t>
  </si>
  <si>
    <t>ORD-15335</t>
  </si>
  <si>
    <t>ORD-15336</t>
  </si>
  <si>
    <t>ORD-15337</t>
  </si>
  <si>
    <t>ORD-15338</t>
  </si>
  <si>
    <t>ORD-15339</t>
  </si>
  <si>
    <t>ORD-15340</t>
  </si>
  <si>
    <t>ORD-15341</t>
  </si>
  <si>
    <t>ORD-15342</t>
  </si>
  <si>
    <t>ORD-15343</t>
  </si>
  <si>
    <t>ORD-15344</t>
  </si>
  <si>
    <t>ORD-15345</t>
  </si>
  <si>
    <t>ORD-15346</t>
  </si>
  <si>
    <t>ORD-15347</t>
  </si>
  <si>
    <t>ORD-15348</t>
  </si>
  <si>
    <t>ORD-15349</t>
  </si>
  <si>
    <t>ORD-15350</t>
  </si>
  <si>
    <t>ORD-15351</t>
  </si>
  <si>
    <t>ORD-15352</t>
  </si>
  <si>
    <t>ORD-15353</t>
  </si>
  <si>
    <t>ORD-15354</t>
  </si>
  <si>
    <t>ORD-15355</t>
  </si>
  <si>
    <t>ORD-15356</t>
  </si>
  <si>
    <t>ORD-15357</t>
  </si>
  <si>
    <t>ORD-15358</t>
  </si>
  <si>
    <t>ORD-15359</t>
  </si>
  <si>
    <t>ORD-15360</t>
  </si>
  <si>
    <t>ORD-15361</t>
  </si>
  <si>
    <t>ORD-15362</t>
  </si>
  <si>
    <t>ORD-15363</t>
  </si>
  <si>
    <t>ORD-15364</t>
  </si>
  <si>
    <t>ORD-15365</t>
  </si>
  <si>
    <t>ORD-15366</t>
  </si>
  <si>
    <t>ORD-15367</t>
  </si>
  <si>
    <t>ORD-15368</t>
  </si>
  <si>
    <t>ORD-15369</t>
  </si>
  <si>
    <t>ORD-15370</t>
  </si>
  <si>
    <t>ORD-15371</t>
  </si>
  <si>
    <t>ORD-15372</t>
  </si>
  <si>
    <t>ORD-15373</t>
  </si>
  <si>
    <t>ORD-15374</t>
  </si>
  <si>
    <t>ORD-15375</t>
  </si>
  <si>
    <t>ORD-15376</t>
  </si>
  <si>
    <t>ORD-15377</t>
  </si>
  <si>
    <t>ORD-15378</t>
  </si>
  <si>
    <t>ORD-15379</t>
  </si>
  <si>
    <t>ORD-15380</t>
  </si>
  <si>
    <t>ORD-15381</t>
  </si>
  <si>
    <t>ORD-15382</t>
  </si>
  <si>
    <t>ORD-15383</t>
  </si>
  <si>
    <t>ORD-15384</t>
  </si>
  <si>
    <t>ORD-15385</t>
  </si>
  <si>
    <t>ORD-15386</t>
  </si>
  <si>
    <t>ORD-15387</t>
  </si>
  <si>
    <t>ORD-15388</t>
  </si>
  <si>
    <t>ORD-15389</t>
  </si>
  <si>
    <t>ORD-15390</t>
  </si>
  <si>
    <t>ORD-15391</t>
  </si>
  <si>
    <t>ORD-15392</t>
  </si>
  <si>
    <t>ORD-15393</t>
  </si>
  <si>
    <t>ORD-15394</t>
  </si>
  <si>
    <t>ORD-15395</t>
  </si>
  <si>
    <t>ORD-15396</t>
  </si>
  <si>
    <t>ORD-15397</t>
  </si>
  <si>
    <t>ORD-15398</t>
  </si>
  <si>
    <t>ORD-15399</t>
  </si>
  <si>
    <t>ORD-15400</t>
  </si>
  <si>
    <t>ORD-15401</t>
  </si>
  <si>
    <t>ORD-15402</t>
  </si>
  <si>
    <t>ORD-15403</t>
  </si>
  <si>
    <t>ORD-15404</t>
  </si>
  <si>
    <t>ORD-15405</t>
  </si>
  <si>
    <t>ORD-15406</t>
  </si>
  <si>
    <t>ORD-15407</t>
  </si>
  <si>
    <t>ORD-15408</t>
  </si>
  <si>
    <t>ORD-15409</t>
  </si>
  <si>
    <t>ORD-15410</t>
  </si>
  <si>
    <t>ORD-15411</t>
  </si>
  <si>
    <t>ORD-15412</t>
  </si>
  <si>
    <t>ORD-15413</t>
  </si>
  <si>
    <t>ORD-15414</t>
  </si>
  <si>
    <t>ORD-15415</t>
  </si>
  <si>
    <t>ORD-15416</t>
  </si>
  <si>
    <t>ORD-15417</t>
  </si>
  <si>
    <t>ORD-15418</t>
  </si>
  <si>
    <t>ORD-15419</t>
  </si>
  <si>
    <t>ORD-15420</t>
  </si>
  <si>
    <t>ORD-15421</t>
  </si>
  <si>
    <t>ORD-15422</t>
  </si>
  <si>
    <t>ORD-15423</t>
  </si>
  <si>
    <t>ORD-15424</t>
  </si>
  <si>
    <t>ORD-15425</t>
  </si>
  <si>
    <t>ORD-15426</t>
  </si>
  <si>
    <t>ORD-15427</t>
  </si>
  <si>
    <t>ORD-15428</t>
  </si>
  <si>
    <t>ORD-15429</t>
  </si>
  <si>
    <t>ORD-15430</t>
  </si>
  <si>
    <t>ORD-15431</t>
  </si>
  <si>
    <t>ORD-15432</t>
  </si>
  <si>
    <t>ORD-15433</t>
  </si>
  <si>
    <t>ORD-15434</t>
  </si>
  <si>
    <t>ORD-15435</t>
  </si>
  <si>
    <t>ORD-15436</t>
  </si>
  <si>
    <t>ORD-15437</t>
  </si>
  <si>
    <t>ORD-15438</t>
  </si>
  <si>
    <t>ORD-15439</t>
  </si>
  <si>
    <t>ORD-15440</t>
  </si>
  <si>
    <t>ORD-15441</t>
  </si>
  <si>
    <t>ORD-15442</t>
  </si>
  <si>
    <t>ORD-15443</t>
  </si>
  <si>
    <t>ORD-15444</t>
  </si>
  <si>
    <t>ORD-15445</t>
  </si>
  <si>
    <t>ORD-15446</t>
  </si>
  <si>
    <t>ORD-15447</t>
  </si>
  <si>
    <t>ORD-15448</t>
  </si>
  <si>
    <t>ORD-15449</t>
  </si>
  <si>
    <t>ORD-15450</t>
  </si>
  <si>
    <t>ORD-15451</t>
  </si>
  <si>
    <t>ORD-15452</t>
  </si>
  <si>
    <t>ORD-15453</t>
  </si>
  <si>
    <t>ORD-15454</t>
  </si>
  <si>
    <t>ORD-15455</t>
  </si>
  <si>
    <t>ORD-15456</t>
  </si>
  <si>
    <t>ORD-15457</t>
  </si>
  <si>
    <t>ORD-15458</t>
  </si>
  <si>
    <t>ORD-15459</t>
  </si>
  <si>
    <t>ORD-15460</t>
  </si>
  <si>
    <t>ORD-15461</t>
  </si>
  <si>
    <t>ORD-15462</t>
  </si>
  <si>
    <t>ORD-15463</t>
  </si>
  <si>
    <t>ORD-15464</t>
  </si>
  <si>
    <t>ORD-15465</t>
  </si>
  <si>
    <t>ORD-15466</t>
  </si>
  <si>
    <t>ORD-15467</t>
  </si>
  <si>
    <t>ORD-15468</t>
  </si>
  <si>
    <t>ORD-15469</t>
  </si>
  <si>
    <t>ORD-15470</t>
  </si>
  <si>
    <t>ORD-15471</t>
  </si>
  <si>
    <t>ORD-15472</t>
  </si>
  <si>
    <t>ORD-15473</t>
  </si>
  <si>
    <t>ORD-15474</t>
  </si>
  <si>
    <t>ORD-15475</t>
  </si>
  <si>
    <t>ORD-15476</t>
  </si>
  <si>
    <t>ORD-15477</t>
  </si>
  <si>
    <t>ORD-15478</t>
  </si>
  <si>
    <t>ORD-15479</t>
  </si>
  <si>
    <t>ORD-15480</t>
  </si>
  <si>
    <t>ORD-15481</t>
  </si>
  <si>
    <t>ORD-15482</t>
  </si>
  <si>
    <t>ORD-15483</t>
  </si>
  <si>
    <t>ORD-15484</t>
  </si>
  <si>
    <t>ORD-15485</t>
  </si>
  <si>
    <t>ORD-15486</t>
  </si>
  <si>
    <t>ORD-15487</t>
  </si>
  <si>
    <t>ORD-15488</t>
  </si>
  <si>
    <t>ORD-15489</t>
  </si>
  <si>
    <t>ORD-15490</t>
  </si>
  <si>
    <t>ORD-15491</t>
  </si>
  <si>
    <t>ORD-15492</t>
  </si>
  <si>
    <t>ORD-15493</t>
  </si>
  <si>
    <t>ORD-15494</t>
  </si>
  <si>
    <t>ORD-15495</t>
  </si>
  <si>
    <t>ORD-15496</t>
  </si>
  <si>
    <t>ORD-15497</t>
  </si>
  <si>
    <t>ORD-15498</t>
  </si>
  <si>
    <t>ORD-15499</t>
  </si>
  <si>
    <t>ORD-15500</t>
  </si>
  <si>
    <t>ORD-15501</t>
  </si>
  <si>
    <t>ORD-15502</t>
  </si>
  <si>
    <t>ORD-15503</t>
  </si>
  <si>
    <t>ORD-15504</t>
  </si>
  <si>
    <t>ORD-15505</t>
  </si>
  <si>
    <t>ORD-15506</t>
  </si>
  <si>
    <t>ORD-15507</t>
  </si>
  <si>
    <t>ORD-15508</t>
  </si>
  <si>
    <t>ORD-15509</t>
  </si>
  <si>
    <t>ORD-15510</t>
  </si>
  <si>
    <t>ORD-15511</t>
  </si>
  <si>
    <t>ORD-15512</t>
  </si>
  <si>
    <t>ORD-15513</t>
  </si>
  <si>
    <t>ORD-15514</t>
  </si>
  <si>
    <t>ORD-15515</t>
  </si>
  <si>
    <t>ORD-15516</t>
  </si>
  <si>
    <t>ORD-15517</t>
  </si>
  <si>
    <t>ORD-15518</t>
  </si>
  <si>
    <t>ORD-15519</t>
  </si>
  <si>
    <t>ORD-15520</t>
  </si>
  <si>
    <t>ORD-15521</t>
  </si>
  <si>
    <t>ORD-15522</t>
  </si>
  <si>
    <t>ORD-15523</t>
  </si>
  <si>
    <t>ORD-15524</t>
  </si>
  <si>
    <t>ORD-15525</t>
  </si>
  <si>
    <t>ORD-15526</t>
  </si>
  <si>
    <t>ORD-15527</t>
  </si>
  <si>
    <t>ORD-15528</t>
  </si>
  <si>
    <t>ORD-15529</t>
  </si>
  <si>
    <t>ORD-15530</t>
  </si>
  <si>
    <t>ORD-15531</t>
  </si>
  <si>
    <t>ORD-15532</t>
  </si>
  <si>
    <t>ORD-15533</t>
  </si>
  <si>
    <t>ORD-15534</t>
  </si>
  <si>
    <t>ORD-15535</t>
  </si>
  <si>
    <t>ORD-15536</t>
  </si>
  <si>
    <t>ORD-15537</t>
  </si>
  <si>
    <t>ORD-15538</t>
  </si>
  <si>
    <t>ORD-15539</t>
  </si>
  <si>
    <t>ORD-15540</t>
  </si>
  <si>
    <t>ORD-15541</t>
  </si>
  <si>
    <t>ORD-15542</t>
  </si>
  <si>
    <t>ORD-15543</t>
  </si>
  <si>
    <t>ORD-15544</t>
  </si>
  <si>
    <t>ORD-15545</t>
  </si>
  <si>
    <t>ORD-15546</t>
  </si>
  <si>
    <t>ORD-15547</t>
  </si>
  <si>
    <t>ORD-15548</t>
  </si>
  <si>
    <t>ORD-15549</t>
  </si>
  <si>
    <t>ORD-15550</t>
  </si>
  <si>
    <t>ORD-15551</t>
  </si>
  <si>
    <t>ORD-15552</t>
  </si>
  <si>
    <t>ORD-15553</t>
  </si>
  <si>
    <t>ORD-15554</t>
  </si>
  <si>
    <t>ORD-15555</t>
  </si>
  <si>
    <t>ORD-15556</t>
  </si>
  <si>
    <t>ORD-15557</t>
  </si>
  <si>
    <t>ORD-15558</t>
  </si>
  <si>
    <t>ORD-15559</t>
  </si>
  <si>
    <t>ORD-15560</t>
  </si>
  <si>
    <t>ORD-15561</t>
  </si>
  <si>
    <t>ORD-15562</t>
  </si>
  <si>
    <t>ORD-15563</t>
  </si>
  <si>
    <t>ORD-15564</t>
  </si>
  <si>
    <t>ORD-15565</t>
  </si>
  <si>
    <t>ORD-15566</t>
  </si>
  <si>
    <t>ORD-15567</t>
  </si>
  <si>
    <t>ORD-15568</t>
  </si>
  <si>
    <t>ORD-15569</t>
  </si>
  <si>
    <t>ORD-15570</t>
  </si>
  <si>
    <t>ORD-15571</t>
  </si>
  <si>
    <t>ORD-15572</t>
  </si>
  <si>
    <t>ORD-15573</t>
  </si>
  <si>
    <t>ORD-15574</t>
  </si>
  <si>
    <t>ORD-15575</t>
  </si>
  <si>
    <t>ORD-15576</t>
  </si>
  <si>
    <t>ORD-15577</t>
  </si>
  <si>
    <t>ORD-15578</t>
  </si>
  <si>
    <t>ORD-15579</t>
  </si>
  <si>
    <t>ORD-15580</t>
  </si>
  <si>
    <t>ORD-15581</t>
  </si>
  <si>
    <t>ORD-15582</t>
  </si>
  <si>
    <t>ORD-15583</t>
  </si>
  <si>
    <t>ORD-15584</t>
  </si>
  <si>
    <t>ORD-15585</t>
  </si>
  <si>
    <t>ORD-15586</t>
  </si>
  <si>
    <t>ORD-15587</t>
  </si>
  <si>
    <t>ORD-15588</t>
  </si>
  <si>
    <t>ORD-15589</t>
  </si>
  <si>
    <t>ORD-15590</t>
  </si>
  <si>
    <t>ORD-15591</t>
  </si>
  <si>
    <t>ORD-15592</t>
  </si>
  <si>
    <t>ORD-15593</t>
  </si>
  <si>
    <t>ORD-15594</t>
  </si>
  <si>
    <t>ORD-15595</t>
  </si>
  <si>
    <t>ORD-15596</t>
  </si>
  <si>
    <t>ORD-15597</t>
  </si>
  <si>
    <t>ORD-15598</t>
  </si>
  <si>
    <t>ORD-15599</t>
  </si>
  <si>
    <t>ORD-15600</t>
  </si>
  <si>
    <t>ORD-15601</t>
  </si>
  <si>
    <t>ORD-15602</t>
  </si>
  <si>
    <t>ORD-15603</t>
  </si>
  <si>
    <t>ORD-15604</t>
  </si>
  <si>
    <t>ORD-15605</t>
  </si>
  <si>
    <t>ORD-15606</t>
  </si>
  <si>
    <t>ORD-15607</t>
  </si>
  <si>
    <t>ORD-15608</t>
  </si>
  <si>
    <t>ORD-15609</t>
  </si>
  <si>
    <t>ORD-15610</t>
  </si>
  <si>
    <t>ORD-15611</t>
  </si>
  <si>
    <t>ORD-15612</t>
  </si>
  <si>
    <t>ORD-15613</t>
  </si>
  <si>
    <t>ORD-15614</t>
  </si>
  <si>
    <t>ORD-15615</t>
  </si>
  <si>
    <t>ORD-15616</t>
  </si>
  <si>
    <t>ORD-15617</t>
  </si>
  <si>
    <t>ORD-15618</t>
  </si>
  <si>
    <t>ORD-15619</t>
  </si>
  <si>
    <t>ORD-15620</t>
  </si>
  <si>
    <t>ORD-15621</t>
  </si>
  <si>
    <t>ORD-15622</t>
  </si>
  <si>
    <t>ORD-15623</t>
  </si>
  <si>
    <t>ORD-15624</t>
  </si>
  <si>
    <t>ORD-15625</t>
  </si>
  <si>
    <t>ORD-15626</t>
  </si>
  <si>
    <t>ORD-15627</t>
  </si>
  <si>
    <t>ORD-15628</t>
  </si>
  <si>
    <t>ORD-15629</t>
  </si>
  <si>
    <t>ORD-15630</t>
  </si>
  <si>
    <t>ORD-15631</t>
  </si>
  <si>
    <t>ORD-15632</t>
  </si>
  <si>
    <t>ORD-15633</t>
  </si>
  <si>
    <t>ORD-15634</t>
  </si>
  <si>
    <t>ORD-15635</t>
  </si>
  <si>
    <t>ORD-15636</t>
  </si>
  <si>
    <t>ORD-15637</t>
  </si>
  <si>
    <t>ORD-15638</t>
  </si>
  <si>
    <t>ORD-15639</t>
  </si>
  <si>
    <t>ORD-15640</t>
  </si>
  <si>
    <t>ORD-15641</t>
  </si>
  <si>
    <t>ORD-15642</t>
  </si>
  <si>
    <t>ORD-15643</t>
  </si>
  <si>
    <t>ORD-15644</t>
  </si>
  <si>
    <t>ORD-15645</t>
  </si>
  <si>
    <t>ORD-15646</t>
  </si>
  <si>
    <t>ORD-15647</t>
  </si>
  <si>
    <t>ORD-15648</t>
  </si>
  <si>
    <t>ORD-15649</t>
  </si>
  <si>
    <t>ORD-15650</t>
  </si>
  <si>
    <t>ORD-15651</t>
  </si>
  <si>
    <t>ORD-15652</t>
  </si>
  <si>
    <t>ORD-15653</t>
  </si>
  <si>
    <t>ORD-15654</t>
  </si>
  <si>
    <t>ORD-15655</t>
  </si>
  <si>
    <t>ORD-15656</t>
  </si>
  <si>
    <t>ORD-15657</t>
  </si>
  <si>
    <t>ORD-15658</t>
  </si>
  <si>
    <t>ORD-15659</t>
  </si>
  <si>
    <t>ORD-15660</t>
  </si>
  <si>
    <t>ORD-15661</t>
  </si>
  <si>
    <t>ORD-15662</t>
  </si>
  <si>
    <t>ORD-15663</t>
  </si>
  <si>
    <t>ORD-15664</t>
  </si>
  <si>
    <t>ORD-15665</t>
  </si>
  <si>
    <t>ORD-15666</t>
  </si>
  <si>
    <t>ORD-15667</t>
  </si>
  <si>
    <t>ORD-15668</t>
  </si>
  <si>
    <t>ORD-15669</t>
  </si>
  <si>
    <t>ORD-15670</t>
  </si>
  <si>
    <t>ORD-15671</t>
  </si>
  <si>
    <t>ORD-15672</t>
  </si>
  <si>
    <t>ORD-15673</t>
  </si>
  <si>
    <t>ORD-15674</t>
  </si>
  <si>
    <t>ORD-15675</t>
  </si>
  <si>
    <t>ORD-15676</t>
  </si>
  <si>
    <t>ORD-15677</t>
  </si>
  <si>
    <t>ORD-15678</t>
  </si>
  <si>
    <t>ORD-15679</t>
  </si>
  <si>
    <t>ORD-15680</t>
  </si>
  <si>
    <t>ORD-15681</t>
  </si>
  <si>
    <t>ORD-15682</t>
  </si>
  <si>
    <t>ORD-15683</t>
  </si>
  <si>
    <t>ORD-15684</t>
  </si>
  <si>
    <t>ORD-15685</t>
  </si>
  <si>
    <t>ORD-15686</t>
  </si>
  <si>
    <t>ORD-15687</t>
  </si>
  <si>
    <t>ORD-15688</t>
  </si>
  <si>
    <t>ORD-15689</t>
  </si>
  <si>
    <t>ORD-15690</t>
  </si>
  <si>
    <t>ORD-15691</t>
  </si>
  <si>
    <t>ORD-15692</t>
  </si>
  <si>
    <t>ORD-15693</t>
  </si>
  <si>
    <t>ORD-15694</t>
  </si>
  <si>
    <t>ORD-15695</t>
  </si>
  <si>
    <t>ORD-15696</t>
  </si>
  <si>
    <t>ORD-15697</t>
  </si>
  <si>
    <t>ORD-15698</t>
  </si>
  <si>
    <t>ORD-15699</t>
  </si>
  <si>
    <t>ORD-15700</t>
  </si>
  <si>
    <t>ORD-15701</t>
  </si>
  <si>
    <t>ORD-15702</t>
  </si>
  <si>
    <t>ORD-15703</t>
  </si>
  <si>
    <t>ORD-15704</t>
  </si>
  <si>
    <t>ORD-15705</t>
  </si>
  <si>
    <t>ORD-15706</t>
  </si>
  <si>
    <t>ORD-15707</t>
  </si>
  <si>
    <t>ORD-15708</t>
  </si>
  <si>
    <t>ORD-15709</t>
  </si>
  <si>
    <t>ORD-15710</t>
  </si>
  <si>
    <t>ORD-15711</t>
  </si>
  <si>
    <t>ORD-15712</t>
  </si>
  <si>
    <t>ORD-15713</t>
  </si>
  <si>
    <t>ORD-15714</t>
  </si>
  <si>
    <t>ORD-15715</t>
  </si>
  <si>
    <t>ORD-15716</t>
  </si>
  <si>
    <t>ORD-15717</t>
  </si>
  <si>
    <t>ORD-15718</t>
  </si>
  <si>
    <t>ORD-15719</t>
  </si>
  <si>
    <t>ORD-15720</t>
  </si>
  <si>
    <t>ORD-15721</t>
  </si>
  <si>
    <t>ORD-15722</t>
  </si>
  <si>
    <t>ORD-15723</t>
  </si>
  <si>
    <t>ORD-15724</t>
  </si>
  <si>
    <t>ORD-15725</t>
  </si>
  <si>
    <t>ORD-15726</t>
  </si>
  <si>
    <t>ORD-15727</t>
  </si>
  <si>
    <t>ORD-15728</t>
  </si>
  <si>
    <t>ORD-15729</t>
  </si>
  <si>
    <t>ORD-15730</t>
  </si>
  <si>
    <t>ORD-15731</t>
  </si>
  <si>
    <t>ORD-15732</t>
  </si>
  <si>
    <t>ORD-15733</t>
  </si>
  <si>
    <t>ORD-15734</t>
  </si>
  <si>
    <t>ORD-15735</t>
  </si>
  <si>
    <t>ORD-15736</t>
  </si>
  <si>
    <t>ORD-15737</t>
  </si>
  <si>
    <t>ORD-15738</t>
  </si>
  <si>
    <t>ORD-15739</t>
  </si>
  <si>
    <t>ORD-15740</t>
  </si>
  <si>
    <t>ORD-15741</t>
  </si>
  <si>
    <t>ORD-15742</t>
  </si>
  <si>
    <t>ORD-15743</t>
  </si>
  <si>
    <t>ORD-15744</t>
  </si>
  <si>
    <t>ORD-15745</t>
  </si>
  <si>
    <t>ORD-15746</t>
  </si>
  <si>
    <t>ORD-15747</t>
  </si>
  <si>
    <t>ORD-15748</t>
  </si>
  <si>
    <t>ORD-15749</t>
  </si>
  <si>
    <t>ORD-15750</t>
  </si>
  <si>
    <t>ORD-15751</t>
  </si>
  <si>
    <t>ORD-15752</t>
  </si>
  <si>
    <t>ORD-15753</t>
  </si>
  <si>
    <t>ORD-15754</t>
  </si>
  <si>
    <t>ORD-15755</t>
  </si>
  <si>
    <t>ORD-15756</t>
  </si>
  <si>
    <t>ORD-15757</t>
  </si>
  <si>
    <t>ORD-15758</t>
  </si>
  <si>
    <t>ORD-15759</t>
  </si>
  <si>
    <t>ORD-15760</t>
  </si>
  <si>
    <t>ORD-15761</t>
  </si>
  <si>
    <t>ORD-15762</t>
  </si>
  <si>
    <t>ORD-15763</t>
  </si>
  <si>
    <t>ORD-15764</t>
  </si>
  <si>
    <t>ORD-15765</t>
  </si>
  <si>
    <t>ORD-15766</t>
  </si>
  <si>
    <t>ORD-15767</t>
  </si>
  <si>
    <t>ORD-15768</t>
  </si>
  <si>
    <t>ORD-15769</t>
  </si>
  <si>
    <t>ORD-15770</t>
  </si>
  <si>
    <t>ORD-15771</t>
  </si>
  <si>
    <t>ORD-15772</t>
  </si>
  <si>
    <t>ORD-15773</t>
  </si>
  <si>
    <t>ORD-15774</t>
  </si>
  <si>
    <t>ORD-15775</t>
  </si>
  <si>
    <t>ORD-15776</t>
  </si>
  <si>
    <t>ORD-15777</t>
  </si>
  <si>
    <t>ORD-15778</t>
  </si>
  <si>
    <t>ORD-15779</t>
  </si>
  <si>
    <t>ORD-15780</t>
  </si>
  <si>
    <t>ORD-15781</t>
  </si>
  <si>
    <t>ORD-15782</t>
  </si>
  <si>
    <t>ORD-15783</t>
  </si>
  <si>
    <t>ORD-15784</t>
  </si>
  <si>
    <t>ORD-15785</t>
  </si>
  <si>
    <t>ORD-15786</t>
  </si>
  <si>
    <t>ORD-15787</t>
  </si>
  <si>
    <t>ORD-15788</t>
  </si>
  <si>
    <t>ORD-15789</t>
  </si>
  <si>
    <t>ORD-15790</t>
  </si>
  <si>
    <t>ORD-15791</t>
  </si>
  <si>
    <t>ORD-15792</t>
  </si>
  <si>
    <t>ORD-15793</t>
  </si>
  <si>
    <t>ORD-15794</t>
  </si>
  <si>
    <t>ORD-15795</t>
  </si>
  <si>
    <t>ORD-15796</t>
  </si>
  <si>
    <t>ORD-15797</t>
  </si>
  <si>
    <t>ORD-15798</t>
  </si>
  <si>
    <t>ORD-15799</t>
  </si>
  <si>
    <t>ORD-15800</t>
  </si>
  <si>
    <t>ORD-15801</t>
  </si>
  <si>
    <t>ORD-15802</t>
  </si>
  <si>
    <t>ORD-15803</t>
  </si>
  <si>
    <t>ORD-15804</t>
  </si>
  <si>
    <t>ORD-15805</t>
  </si>
  <si>
    <t>ORD-15806</t>
  </si>
  <si>
    <t>ORD-15807</t>
  </si>
  <si>
    <t>ORD-15808</t>
  </si>
  <si>
    <t>ORD-15809</t>
  </si>
  <si>
    <t>ORD-15810</t>
  </si>
  <si>
    <t>ORD-15811</t>
  </si>
  <si>
    <t>ORD-15812</t>
  </si>
  <si>
    <t>ORD-15813</t>
  </si>
  <si>
    <t>ORD-15814</t>
  </si>
  <si>
    <t>ORD-15815</t>
  </si>
  <si>
    <t>ORD-15816</t>
  </si>
  <si>
    <t>ORD-15817</t>
  </si>
  <si>
    <t>ORD-15818</t>
  </si>
  <si>
    <t>ORD-15819</t>
  </si>
  <si>
    <t>ORD-15820</t>
  </si>
  <si>
    <t>ORD-15821</t>
  </si>
  <si>
    <t>ORD-15822</t>
  </si>
  <si>
    <t>ORD-15823</t>
  </si>
  <si>
    <t>ORD-15824</t>
  </si>
  <si>
    <t>ORD-15825</t>
  </si>
  <si>
    <t>ORD-15826</t>
  </si>
  <si>
    <t>ORD-15827</t>
  </si>
  <si>
    <t>ORD-15828</t>
  </si>
  <si>
    <t>ORD-15829</t>
  </si>
  <si>
    <t>ORD-15830</t>
  </si>
  <si>
    <t>ORD-15831</t>
  </si>
  <si>
    <t>ORD-15832</t>
  </si>
  <si>
    <t>ORD-15833</t>
  </si>
  <si>
    <t>ORD-15834</t>
  </si>
  <si>
    <t>ORD-15835</t>
  </si>
  <si>
    <t>ORD-15836</t>
  </si>
  <si>
    <t>ORD-15837</t>
  </si>
  <si>
    <t>ORD-15838</t>
  </si>
  <si>
    <t>ORD-15839</t>
  </si>
  <si>
    <t>ORD-15840</t>
  </si>
  <si>
    <t>ORD-15841</t>
  </si>
  <si>
    <t>ORD-15842</t>
  </si>
  <si>
    <t>ORD-15843</t>
  </si>
  <si>
    <t>ORD-15844</t>
  </si>
  <si>
    <t>ORD-15845</t>
  </si>
  <si>
    <t>ORD-15846</t>
  </si>
  <si>
    <t>ORD-15847</t>
  </si>
  <si>
    <t>ORD-15848</t>
  </si>
  <si>
    <t>ORD-15849</t>
  </si>
  <si>
    <t>ORD-15850</t>
  </si>
  <si>
    <t>ORD-15851</t>
  </si>
  <si>
    <t>ORD-15852</t>
  </si>
  <si>
    <t>ORD-15853</t>
  </si>
  <si>
    <t>ORD-15854</t>
  </si>
  <si>
    <t>ORD-15855</t>
  </si>
  <si>
    <t>ORD-15856</t>
  </si>
  <si>
    <t>ORD-15857</t>
  </si>
  <si>
    <t>ORD-15858</t>
  </si>
  <si>
    <t>ORD-15859</t>
  </si>
  <si>
    <t>ORD-15860</t>
  </si>
  <si>
    <t>ORD-15861</t>
  </si>
  <si>
    <t>ORD-15862</t>
  </si>
  <si>
    <t>ORD-15863</t>
  </si>
  <si>
    <t>ORD-15864</t>
  </si>
  <si>
    <t>ORD-15865</t>
  </si>
  <si>
    <t>ORD-15866</t>
  </si>
  <si>
    <t>ORD-15867</t>
  </si>
  <si>
    <t>ORD-15868</t>
  </si>
  <si>
    <t>ORD-15869</t>
  </si>
  <si>
    <t>ORD-15870</t>
  </si>
  <si>
    <t>ORD-15871</t>
  </si>
  <si>
    <t>ORD-15872</t>
  </si>
  <si>
    <t>ORD-15873</t>
  </si>
  <si>
    <t>ORD-15874</t>
  </si>
  <si>
    <t>ORD-15875</t>
  </si>
  <si>
    <t>ORD-15876</t>
  </si>
  <si>
    <t>ORD-15877</t>
  </si>
  <si>
    <t>ORD-15878</t>
  </si>
  <si>
    <t>ORD-15879</t>
  </si>
  <si>
    <t>ORD-15880</t>
  </si>
  <si>
    <t>ORD-15881</t>
  </si>
  <si>
    <t>ORD-15882</t>
  </si>
  <si>
    <t>ORD-15883</t>
  </si>
  <si>
    <t>ORD-15884</t>
  </si>
  <si>
    <t>ORD-15885</t>
  </si>
  <si>
    <t>ORD-15886</t>
  </si>
  <si>
    <t>ORD-15887</t>
  </si>
  <si>
    <t>ORD-15888</t>
  </si>
  <si>
    <t>ORD-15889</t>
  </si>
  <si>
    <t>ORD-15890</t>
  </si>
  <si>
    <t>ORD-15891</t>
  </si>
  <si>
    <t>ORD-15892</t>
  </si>
  <si>
    <t>ORD-15893</t>
  </si>
  <si>
    <t>ORD-15894</t>
  </si>
  <si>
    <t>ORD-15895</t>
  </si>
  <si>
    <t>ORD-15896</t>
  </si>
  <si>
    <t>ORD-15897</t>
  </si>
  <si>
    <t>ORD-15898</t>
  </si>
  <si>
    <t>ORD-15899</t>
  </si>
  <si>
    <t>ORD-15900</t>
  </si>
  <si>
    <t>ORD-15901</t>
  </si>
  <si>
    <t>ORD-15902</t>
  </si>
  <si>
    <t>ORD-15903</t>
  </si>
  <si>
    <t>ORD-15904</t>
  </si>
  <si>
    <t>ORD-15905</t>
  </si>
  <si>
    <t>ORD-15906</t>
  </si>
  <si>
    <t>ORD-15907</t>
  </si>
  <si>
    <t>ORD-15908</t>
  </si>
  <si>
    <t>ORD-15909</t>
  </si>
  <si>
    <t>ORD-15910</t>
  </si>
  <si>
    <t>ORD-15911</t>
  </si>
  <si>
    <t>ORD-15912</t>
  </si>
  <si>
    <t>ORD-15913</t>
  </si>
  <si>
    <t>ORD-15914</t>
  </si>
  <si>
    <t>ORD-15915</t>
  </si>
  <si>
    <t>ORD-15916</t>
  </si>
  <si>
    <t>ORD-15917</t>
  </si>
  <si>
    <t>ORD-15918</t>
  </si>
  <si>
    <t>ORD-15919</t>
  </si>
  <si>
    <t>ORD-15920</t>
  </si>
  <si>
    <t>ORD-15921</t>
  </si>
  <si>
    <t>ORD-15922</t>
  </si>
  <si>
    <t>ORD-15923</t>
  </si>
  <si>
    <t>ORD-15924</t>
  </si>
  <si>
    <t>ORD-15925</t>
  </si>
  <si>
    <t>ORD-15926</t>
  </si>
  <si>
    <t>ORD-15927</t>
  </si>
  <si>
    <t>ORD-15928</t>
  </si>
  <si>
    <t>ORD-15929</t>
  </si>
  <si>
    <t>ORD-15930</t>
  </si>
  <si>
    <t>ORD-15931</t>
  </si>
  <si>
    <t>ORD-15932</t>
  </si>
  <si>
    <t>ORD-15933</t>
  </si>
  <si>
    <t>ORD-15934</t>
  </si>
  <si>
    <t>ORD-15935</t>
  </si>
  <si>
    <t>ORD-15936</t>
  </si>
  <si>
    <t>ORD-15937</t>
  </si>
  <si>
    <t>ORD-15938</t>
  </si>
  <si>
    <t>ORD-15939</t>
  </si>
  <si>
    <t>ORD-15940</t>
  </si>
  <si>
    <t>ORD-15941</t>
  </si>
  <si>
    <t>ORD-15942</t>
  </si>
  <si>
    <t>ORD-15943</t>
  </si>
  <si>
    <t>ORD-15944</t>
  </si>
  <si>
    <t>ORD-15945</t>
  </si>
  <si>
    <t>ORD-15946</t>
  </si>
  <si>
    <t>ORD-15947</t>
  </si>
  <si>
    <t>ORD-15948</t>
  </si>
  <si>
    <t>ORD-15949</t>
  </si>
  <si>
    <t>ORD-15950</t>
  </si>
  <si>
    <t>ORD-15951</t>
  </si>
  <si>
    <t>ORD-15952</t>
  </si>
  <si>
    <t>ORD-15953</t>
  </si>
  <si>
    <t>ORD-15954</t>
  </si>
  <si>
    <t>ORD-15955</t>
  </si>
  <si>
    <t>ORD-15956</t>
  </si>
  <si>
    <t>ORD-15957</t>
  </si>
  <si>
    <t>ORD-15958</t>
  </si>
  <si>
    <t>ORD-15959</t>
  </si>
  <si>
    <t>ORD-15960</t>
  </si>
  <si>
    <t>ORD-15961</t>
  </si>
  <si>
    <t>ORD-15962</t>
  </si>
  <si>
    <t>ORD-15963</t>
  </si>
  <si>
    <t>ORD-15964</t>
  </si>
  <si>
    <t>ORD-15965</t>
  </si>
  <si>
    <t>ORD-15966</t>
  </si>
  <si>
    <t>ORD-15967</t>
  </si>
  <si>
    <t>ORD-15968</t>
  </si>
  <si>
    <t>ORD-15969</t>
  </si>
  <si>
    <t>ORD-15970</t>
  </si>
  <si>
    <t>ORD-15971</t>
  </si>
  <si>
    <t>ORD-15972</t>
  </si>
  <si>
    <t>ORD-15973</t>
  </si>
  <si>
    <t>ORD-15974</t>
  </si>
  <si>
    <t>ORD-15975</t>
  </si>
  <si>
    <t>ORD-15976</t>
  </si>
  <si>
    <t>ORD-15977</t>
  </si>
  <si>
    <t>ORD-15978</t>
  </si>
  <si>
    <t>ORD-15979</t>
  </si>
  <si>
    <t>ORD-15980</t>
  </si>
  <si>
    <t>ORD-15981</t>
  </si>
  <si>
    <t>ORD-15982</t>
  </si>
  <si>
    <t>ORD-15983</t>
  </si>
  <si>
    <t>ORD-15984</t>
  </si>
  <si>
    <t>ORD-15985</t>
  </si>
  <si>
    <t>ORD-15986</t>
  </si>
  <si>
    <t>ORD-15987</t>
  </si>
  <si>
    <t>ORD-15988</t>
  </si>
  <si>
    <t>ORD-15989</t>
  </si>
  <si>
    <t>ORD-15990</t>
  </si>
  <si>
    <t>ORD-15991</t>
  </si>
  <si>
    <t>ORD-15992</t>
  </si>
  <si>
    <t>ORD-15993</t>
  </si>
  <si>
    <t>ORD-15994</t>
  </si>
  <si>
    <t>ORD-15995</t>
  </si>
  <si>
    <t>ORD-15996</t>
  </si>
  <si>
    <t>ORD-15997</t>
  </si>
  <si>
    <t>ORD-15998</t>
  </si>
  <si>
    <t>ORD-15999</t>
  </si>
  <si>
    <t>ORD-16000</t>
  </si>
  <si>
    <t>ORD-16001</t>
  </si>
  <si>
    <t>ORD-16002</t>
  </si>
  <si>
    <t>ORD-16003</t>
  </si>
  <si>
    <t>ORD-16004</t>
  </si>
  <si>
    <t>ORD-16005</t>
  </si>
  <si>
    <t>ORD-16006</t>
  </si>
  <si>
    <t>ORD-16007</t>
  </si>
  <si>
    <t>ORD-16008</t>
  </si>
  <si>
    <t>ORD-16009</t>
  </si>
  <si>
    <t>ORD-16010</t>
  </si>
  <si>
    <t>ORD-16011</t>
  </si>
  <si>
    <t>ORD-16012</t>
  </si>
  <si>
    <t>ORD-16013</t>
  </si>
  <si>
    <t>ORD-16014</t>
  </si>
  <si>
    <t>ORD-16015</t>
  </si>
  <si>
    <t>ORD-16016</t>
  </si>
  <si>
    <t>ORD-16017</t>
  </si>
  <si>
    <t>ORD-16018</t>
  </si>
  <si>
    <t>ORD-16019</t>
  </si>
  <si>
    <t>ORD-16020</t>
  </si>
  <si>
    <t>ORD-16021</t>
  </si>
  <si>
    <t>ORD-16022</t>
  </si>
  <si>
    <t>ORD-16023</t>
  </si>
  <si>
    <t>ORD-16024</t>
  </si>
  <si>
    <t>ORD-16025</t>
  </si>
  <si>
    <t>ORD-16026</t>
  </si>
  <si>
    <t>ORD-16027</t>
  </si>
  <si>
    <t>ORD-16028</t>
  </si>
  <si>
    <t>ORD-16029</t>
  </si>
  <si>
    <t>ORD-16030</t>
  </si>
  <si>
    <t>ORD-16031</t>
  </si>
  <si>
    <t>ORD-16032</t>
  </si>
  <si>
    <t>ORD-16033</t>
  </si>
  <si>
    <t>ORD-16034</t>
  </si>
  <si>
    <t>ORD-16035</t>
  </si>
  <si>
    <t>ORD-16036</t>
  </si>
  <si>
    <t>ORD-16037</t>
  </si>
  <si>
    <t>ORD-16038</t>
  </si>
  <si>
    <t>ORD-16039</t>
  </si>
  <si>
    <t>ORD-16040</t>
  </si>
  <si>
    <t>ORD-16041</t>
  </si>
  <si>
    <t>ORD-16042</t>
  </si>
  <si>
    <t>ORD-16043</t>
  </si>
  <si>
    <t>ORD-16044</t>
  </si>
  <si>
    <t>ORD-16045</t>
  </si>
  <si>
    <t>ORD-16046</t>
  </si>
  <si>
    <t>ORD-16047</t>
  </si>
  <si>
    <t>ORD-16048</t>
  </si>
  <si>
    <t>ORD-16049</t>
  </si>
  <si>
    <t>ORD-16050</t>
  </si>
  <si>
    <t>ORD-16051</t>
  </si>
  <si>
    <t>ORD-16052</t>
  </si>
  <si>
    <t>ORD-16053</t>
  </si>
  <si>
    <t>ORD-16054</t>
  </si>
  <si>
    <t>ORD-16055</t>
  </si>
  <si>
    <t>ORD-16056</t>
  </si>
  <si>
    <t>ORD-16057</t>
  </si>
  <si>
    <t>ORD-16058</t>
  </si>
  <si>
    <t>ORD-16059</t>
  </si>
  <si>
    <t>ORD-16060</t>
  </si>
  <si>
    <t>ORD-16061</t>
  </si>
  <si>
    <t>ORD-16062</t>
  </si>
  <si>
    <t>ORD-16063</t>
  </si>
  <si>
    <t>ORD-16064</t>
  </si>
  <si>
    <t>ORD-16065</t>
  </si>
  <si>
    <t>ORD-16066</t>
  </si>
  <si>
    <t>ORD-16067</t>
  </si>
  <si>
    <t>ORD-16068</t>
  </si>
  <si>
    <t>ORD-16069</t>
  </si>
  <si>
    <t>ORD-16070</t>
  </si>
  <si>
    <t>ORD-16071</t>
  </si>
  <si>
    <t>ORD-16072</t>
  </si>
  <si>
    <t>ORD-16073</t>
  </si>
  <si>
    <t>ORD-16074</t>
  </si>
  <si>
    <t>ORD-16075</t>
  </si>
  <si>
    <t>ORD-16076</t>
  </si>
  <si>
    <t>ORD-16077</t>
  </si>
  <si>
    <t>ORD-16078</t>
  </si>
  <si>
    <t>ORD-16079</t>
  </si>
  <si>
    <t>ORD-16080</t>
  </si>
  <si>
    <t>ORD-16081</t>
  </si>
  <si>
    <t>ORD-16082</t>
  </si>
  <si>
    <t>ORD-16083</t>
  </si>
  <si>
    <t>ORD-16084</t>
  </si>
  <si>
    <t>ORD-16085</t>
  </si>
  <si>
    <t>ORD-16086</t>
  </si>
  <si>
    <t>ORD-16087</t>
  </si>
  <si>
    <t>ORD-16088</t>
  </si>
  <si>
    <t>ORD-16089</t>
  </si>
  <si>
    <t>ORD-16090</t>
  </si>
  <si>
    <t>ORD-16091</t>
  </si>
  <si>
    <t>ORD-16092</t>
  </si>
  <si>
    <t>ORD-16093</t>
  </si>
  <si>
    <t>ORD-16094</t>
  </si>
  <si>
    <t>ORD-16095</t>
  </si>
  <si>
    <t>ORD-16096</t>
  </si>
  <si>
    <t>ORD-16097</t>
  </si>
  <si>
    <t>ORD-16098</t>
  </si>
  <si>
    <t>ORD-16099</t>
  </si>
  <si>
    <t>ORD-16100</t>
  </si>
  <si>
    <t>ORD-16101</t>
  </si>
  <si>
    <t>ORD-16102</t>
  </si>
  <si>
    <t>ORD-16103</t>
  </si>
  <si>
    <t>ORD-16104</t>
  </si>
  <si>
    <t>ORD-16105</t>
  </si>
  <si>
    <t>ORD-16106</t>
  </si>
  <si>
    <t>ORD-16107</t>
  </si>
  <si>
    <t>ORD-16108</t>
  </si>
  <si>
    <t>ORD-16109</t>
  </si>
  <si>
    <t>ORD-16110</t>
  </si>
  <si>
    <t>ORD-16111</t>
  </si>
  <si>
    <t>ORD-16112</t>
  </si>
  <si>
    <t>ORD-16113</t>
  </si>
  <si>
    <t>ORD-16114</t>
  </si>
  <si>
    <t>ORD-16115</t>
  </si>
  <si>
    <t>ORD-16116</t>
  </si>
  <si>
    <t>ORD-16117</t>
  </si>
  <si>
    <t>ORD-16118</t>
  </si>
  <si>
    <t>ORD-16119</t>
  </si>
  <si>
    <t>ORD-16120</t>
  </si>
  <si>
    <t>ORD-16121</t>
  </si>
  <si>
    <t>ORD-16122</t>
  </si>
  <si>
    <t>ORD-16123</t>
  </si>
  <si>
    <t>ORD-16124</t>
  </si>
  <si>
    <t>ORD-16125</t>
  </si>
  <si>
    <t>ORD-16126</t>
  </si>
  <si>
    <t>ORD-16127</t>
  </si>
  <si>
    <t>ORD-16128</t>
  </si>
  <si>
    <t>ORD-16129</t>
  </si>
  <si>
    <t>ORD-16130</t>
  </si>
  <si>
    <t>ORD-16131</t>
  </si>
  <si>
    <t>ORD-16132</t>
  </si>
  <si>
    <t>ORD-16133</t>
  </si>
  <si>
    <t>ORD-16134</t>
  </si>
  <si>
    <t>ORD-16135</t>
  </si>
  <si>
    <t>ORD-16136</t>
  </si>
  <si>
    <t>ORD-16137</t>
  </si>
  <si>
    <t>ORD-16138</t>
  </si>
  <si>
    <t>ORD-16139</t>
  </si>
  <si>
    <t>ORD-16140</t>
  </si>
  <si>
    <t>ORD-16141</t>
  </si>
  <si>
    <t>ORD-16142</t>
  </si>
  <si>
    <t>ORD-16143</t>
  </si>
  <si>
    <t>ORD-16144</t>
  </si>
  <si>
    <t>ORD-16145</t>
  </si>
  <si>
    <t>ORD-16146</t>
  </si>
  <si>
    <t>ORD-16147</t>
  </si>
  <si>
    <t>ORD-16148</t>
  </si>
  <si>
    <t>ORD-16149</t>
  </si>
  <si>
    <t>ORD-16150</t>
  </si>
  <si>
    <t>ORD-16151</t>
  </si>
  <si>
    <t>ORD-16152</t>
  </si>
  <si>
    <t>ORD-16153</t>
  </si>
  <si>
    <t>ORD-16154</t>
  </si>
  <si>
    <t>ORD-16155</t>
  </si>
  <si>
    <t>ORD-16156</t>
  </si>
  <si>
    <t>ORD-16157</t>
  </si>
  <si>
    <t>ORD-16158</t>
  </si>
  <si>
    <t>ORD-16159</t>
  </si>
  <si>
    <t>ORD-16160</t>
  </si>
  <si>
    <t>ORD-16161</t>
  </si>
  <si>
    <t>ORD-16162</t>
  </si>
  <si>
    <t>ORD-16163</t>
  </si>
  <si>
    <t>ORD-16164</t>
  </si>
  <si>
    <t>ORD-16165</t>
  </si>
  <si>
    <t>ORD-16166</t>
  </si>
  <si>
    <t>ORD-16167</t>
  </si>
  <si>
    <t>ORD-16168</t>
  </si>
  <si>
    <t>ORD-16169</t>
  </si>
  <si>
    <t>ORD-16170</t>
  </si>
  <si>
    <t>ORD-16171</t>
  </si>
  <si>
    <t>ORD-16172</t>
  </si>
  <si>
    <t>ORD-16173</t>
  </si>
  <si>
    <t>ORD-16174</t>
  </si>
  <si>
    <t>ORD-16175</t>
  </si>
  <si>
    <t>ORD-16176</t>
  </si>
  <si>
    <t>ORD-16177</t>
  </si>
  <si>
    <t>ORD-16178</t>
  </si>
  <si>
    <t>ORD-16179</t>
  </si>
  <si>
    <t>ORD-16180</t>
  </si>
  <si>
    <t>ORD-16181</t>
  </si>
  <si>
    <t>ORD-16182</t>
  </si>
  <si>
    <t>ORD-16183</t>
  </si>
  <si>
    <t>ORD-16184</t>
  </si>
  <si>
    <t>ORD-16185</t>
  </si>
  <si>
    <t>ORD-16186</t>
  </si>
  <si>
    <t>ORD-16187</t>
  </si>
  <si>
    <t>ORD-16188</t>
  </si>
  <si>
    <t>ORD-16189</t>
  </si>
  <si>
    <t>ORD-16190</t>
  </si>
  <si>
    <t>ORD-16191</t>
  </si>
  <si>
    <t>ORD-16192</t>
  </si>
  <si>
    <t>ORD-16193</t>
  </si>
  <si>
    <t>ORD-16194</t>
  </si>
  <si>
    <t>ORD-16195</t>
  </si>
  <si>
    <t>ORD-16196</t>
  </si>
  <si>
    <t>ORD-16197</t>
  </si>
  <si>
    <t>ORD-16198</t>
  </si>
  <si>
    <t>ORD-16199</t>
  </si>
  <si>
    <t>ORD-16200</t>
  </si>
  <si>
    <t>ORD-16201</t>
  </si>
  <si>
    <t>ORD-16202</t>
  </si>
  <si>
    <t>ORD-16203</t>
  </si>
  <si>
    <t>ORD-16204</t>
  </si>
  <si>
    <t>ORD-16205</t>
  </si>
  <si>
    <t>ORD-16206</t>
  </si>
  <si>
    <t>ORD-16207</t>
  </si>
  <si>
    <t>ORD-16208</t>
  </si>
  <si>
    <t>ORD-16209</t>
  </si>
  <si>
    <t>ORD-16210</t>
  </si>
  <si>
    <t>ORD-16211</t>
  </si>
  <si>
    <t>ORD-16212</t>
  </si>
  <si>
    <t>ORD-16213</t>
  </si>
  <si>
    <t>ORD-16214</t>
  </si>
  <si>
    <t>ORD-16215</t>
  </si>
  <si>
    <t>ORD-16216</t>
  </si>
  <si>
    <t>ORD-16217</t>
  </si>
  <si>
    <t>ORD-16218</t>
  </si>
  <si>
    <t>ORD-16219</t>
  </si>
  <si>
    <t>ORD-16220</t>
  </si>
  <si>
    <t>ORD-16221</t>
  </si>
  <si>
    <t>ORD-16222</t>
  </si>
  <si>
    <t>ORD-16223</t>
  </si>
  <si>
    <t>ORD-16224</t>
  </si>
  <si>
    <t>ORD-16225</t>
  </si>
  <si>
    <t>ORD-16226</t>
  </si>
  <si>
    <t>ORD-16227</t>
  </si>
  <si>
    <t>ORD-16228</t>
  </si>
  <si>
    <t>ORD-16229</t>
  </si>
  <si>
    <t>ORD-16230</t>
  </si>
  <si>
    <t>ORD-16231</t>
  </si>
  <si>
    <t>ORD-16232</t>
  </si>
  <si>
    <t>ORD-16233</t>
  </si>
  <si>
    <t>ORD-16234</t>
  </si>
  <si>
    <t>ORD-16235</t>
  </si>
  <si>
    <t>ORD-16236</t>
  </si>
  <si>
    <t>ORD-16237</t>
  </si>
  <si>
    <t>ORD-16238</t>
  </si>
  <si>
    <t>ORD-16239</t>
  </si>
  <si>
    <t>ORD-16240</t>
  </si>
  <si>
    <t>ORD-16241</t>
  </si>
  <si>
    <t>ORD-16242</t>
  </si>
  <si>
    <t>ORD-16243</t>
  </si>
  <si>
    <t>ORD-16244</t>
  </si>
  <si>
    <t>ORD-16245</t>
  </si>
  <si>
    <t>ORD-16246</t>
  </si>
  <si>
    <t>ORD-16247</t>
  </si>
  <si>
    <t>ORD-16248</t>
  </si>
  <si>
    <t>ORD-16249</t>
  </si>
  <si>
    <t>ORD-16250</t>
  </si>
  <si>
    <t>ORD-16251</t>
  </si>
  <si>
    <t>ORD-16252</t>
  </si>
  <si>
    <t>ORD-16253</t>
  </si>
  <si>
    <t>ORD-16254</t>
  </si>
  <si>
    <t>ORD-16255</t>
  </si>
  <si>
    <t>ORD-16256</t>
  </si>
  <si>
    <t>ORD-16257</t>
  </si>
  <si>
    <t>ORD-16258</t>
  </si>
  <si>
    <t>ORD-16259</t>
  </si>
  <si>
    <t>ORD-16260</t>
  </si>
  <si>
    <t>ORD-16261</t>
  </si>
  <si>
    <t>ORD-16262</t>
  </si>
  <si>
    <t>ORD-16263</t>
  </si>
  <si>
    <t>ORD-16264</t>
  </si>
  <si>
    <t>ORD-16265</t>
  </si>
  <si>
    <t>ORD-16266</t>
  </si>
  <si>
    <t>ORD-16267</t>
  </si>
  <si>
    <t>ORD-16268</t>
  </si>
  <si>
    <t>ORD-16269</t>
  </si>
  <si>
    <t>ORD-16270</t>
  </si>
  <si>
    <t>ORD-16271</t>
  </si>
  <si>
    <t>ORD-16272</t>
  </si>
  <si>
    <t>ORD-16273</t>
  </si>
  <si>
    <t>ORD-16274</t>
  </si>
  <si>
    <t>ORD-16275</t>
  </si>
  <si>
    <t>ORD-16276</t>
  </si>
  <si>
    <t>ORD-16277</t>
  </si>
  <si>
    <t>ORD-16278</t>
  </si>
  <si>
    <t>ORD-16279</t>
  </si>
  <si>
    <t>ORD-16280</t>
  </si>
  <si>
    <t>ORD-16281</t>
  </si>
  <si>
    <t>ORD-16282</t>
  </si>
  <si>
    <t>ORD-16283</t>
  </si>
  <si>
    <t>ORD-16284</t>
  </si>
  <si>
    <t>ORD-16285</t>
  </si>
  <si>
    <t>ORD-16286</t>
  </si>
  <si>
    <t>ORD-16287</t>
  </si>
  <si>
    <t>ORD-16288</t>
  </si>
  <si>
    <t>ORD-16289</t>
  </si>
  <si>
    <t>ORD-16290</t>
  </si>
  <si>
    <t>ORD-16291</t>
  </si>
  <si>
    <t>ORD-16292</t>
  </si>
  <si>
    <t>ORD-16293</t>
  </si>
  <si>
    <t>ORD-16294</t>
  </si>
  <si>
    <t>ORD-16295</t>
  </si>
  <si>
    <t>ORD-16296</t>
  </si>
  <si>
    <t>ORD-16297</t>
  </si>
  <si>
    <t>ORD-16298</t>
  </si>
  <si>
    <t>ORD-16299</t>
  </si>
  <si>
    <t>ORD-16300</t>
  </si>
  <si>
    <t>ORD-16301</t>
  </si>
  <si>
    <t>ORD-16302</t>
  </si>
  <si>
    <t>ORD-16303</t>
  </si>
  <si>
    <t>ORD-16304</t>
  </si>
  <si>
    <t>ORD-16305</t>
  </si>
  <si>
    <t>ORD-16306</t>
  </si>
  <si>
    <t>ORD-16307</t>
  </si>
  <si>
    <t>ORD-16308</t>
  </si>
  <si>
    <t>ORD-16309</t>
  </si>
  <si>
    <t>ORD-16310</t>
  </si>
  <si>
    <t>ORD-16311</t>
  </si>
  <si>
    <t>ORD-16312</t>
  </si>
  <si>
    <t>ORD-16313</t>
  </si>
  <si>
    <t>ORD-16314</t>
  </si>
  <si>
    <t>ORD-16315</t>
  </si>
  <si>
    <t>ORD-16316</t>
  </si>
  <si>
    <t>ORD-16317</t>
  </si>
  <si>
    <t>ORD-16318</t>
  </si>
  <si>
    <t>ORD-16319</t>
  </si>
  <si>
    <t>ORD-16320</t>
  </si>
  <si>
    <t>ORD-16321</t>
  </si>
  <si>
    <t>ORD-16322</t>
  </si>
  <si>
    <t>ORD-16323</t>
  </si>
  <si>
    <t>ORD-16324</t>
  </si>
  <si>
    <t>ORD-16325</t>
  </si>
  <si>
    <t>ORD-16326</t>
  </si>
  <si>
    <t>ORD-16327</t>
  </si>
  <si>
    <t>ORD-16328</t>
  </si>
  <si>
    <t>ORD-16329</t>
  </si>
  <si>
    <t>ORD-16330</t>
  </si>
  <si>
    <t>ORD-16331</t>
  </si>
  <si>
    <t>ORD-16332</t>
  </si>
  <si>
    <t>ORD-16333</t>
  </si>
  <si>
    <t>ORD-16334</t>
  </si>
  <si>
    <t>ORD-16335</t>
  </si>
  <si>
    <t>ORD-16336</t>
  </si>
  <si>
    <t>ORD-16337</t>
  </si>
  <si>
    <t>ORD-16338</t>
  </si>
  <si>
    <t>ORD-16339</t>
  </si>
  <si>
    <t>ORD-16340</t>
  </si>
  <si>
    <t>ORD-16341</t>
  </si>
  <si>
    <t>ORD-16342</t>
  </si>
  <si>
    <t>ORD-16343</t>
  </si>
  <si>
    <t>ORD-16344</t>
  </si>
  <si>
    <t>ORD-16345</t>
  </si>
  <si>
    <t>ORD-16346</t>
  </si>
  <si>
    <t>ORD-16347</t>
  </si>
  <si>
    <t>ORD-16348</t>
  </si>
  <si>
    <t>ORD-16349</t>
  </si>
  <si>
    <t>ORD-16350</t>
  </si>
  <si>
    <t>ORD-16351</t>
  </si>
  <si>
    <t>ORD-16352</t>
  </si>
  <si>
    <t>ORD-16353</t>
  </si>
  <si>
    <t>ORD-16354</t>
  </si>
  <si>
    <t>ORD-16355</t>
  </si>
  <si>
    <t>ORD-16356</t>
  </si>
  <si>
    <t>ORD-16357</t>
  </si>
  <si>
    <t>ORD-16358</t>
  </si>
  <si>
    <t>ORD-16359</t>
  </si>
  <si>
    <t>ORD-16360</t>
  </si>
  <si>
    <t>ORD-16361</t>
  </si>
  <si>
    <t>ORD-16362</t>
  </si>
  <si>
    <t>ORD-16363</t>
  </si>
  <si>
    <t>ORD-16364</t>
  </si>
  <si>
    <t>ORD-16365</t>
  </si>
  <si>
    <t>ORD-16366</t>
  </si>
  <si>
    <t>ORD-16367</t>
  </si>
  <si>
    <t>ORD-16368</t>
  </si>
  <si>
    <t>ORD-16369</t>
  </si>
  <si>
    <t>ORD-16370</t>
  </si>
  <si>
    <t>ORD-16371</t>
  </si>
  <si>
    <t>ORD-16372</t>
  </si>
  <si>
    <t>ORD-16373</t>
  </si>
  <si>
    <t>ORD-16374</t>
  </si>
  <si>
    <t>ORD-16375</t>
  </si>
  <si>
    <t>ORD-16376</t>
  </si>
  <si>
    <t>ORD-16377</t>
  </si>
  <si>
    <t>ORD-16378</t>
  </si>
  <si>
    <t>ORD-16379</t>
  </si>
  <si>
    <t>ORD-16380</t>
  </si>
  <si>
    <t>ORD-16381</t>
  </si>
  <si>
    <t>ORD-16382</t>
  </si>
  <si>
    <t>ORD-16383</t>
  </si>
  <si>
    <t>ORD-16384</t>
  </si>
  <si>
    <t>ORD-16385</t>
  </si>
  <si>
    <t>ORD-16386</t>
  </si>
  <si>
    <t>ORD-16387</t>
  </si>
  <si>
    <t>ORD-16388</t>
  </si>
  <si>
    <t>ORD-16389</t>
  </si>
  <si>
    <t>ORD-16390</t>
  </si>
  <si>
    <t>ORD-16391</t>
  </si>
  <si>
    <t>ORD-16392</t>
  </si>
  <si>
    <t>ORD-16393</t>
  </si>
  <si>
    <t>ORD-16394</t>
  </si>
  <si>
    <t>ORD-16395</t>
  </si>
  <si>
    <t>ORD-16396</t>
  </si>
  <si>
    <t>ORD-16397</t>
  </si>
  <si>
    <t>ORD-16398</t>
  </si>
  <si>
    <t>ORD-16399</t>
  </si>
  <si>
    <t>ORD-16400</t>
  </si>
  <si>
    <t>ORD-16401</t>
  </si>
  <si>
    <t>ORD-16402</t>
  </si>
  <si>
    <t>ORD-16403</t>
  </si>
  <si>
    <t>ORD-16404</t>
  </si>
  <si>
    <t>ORD-16405</t>
  </si>
  <si>
    <t>ORD-16406</t>
  </si>
  <si>
    <t>ORD-16407</t>
  </si>
  <si>
    <t>ORD-16408</t>
  </si>
  <si>
    <t>ORD-16409</t>
  </si>
  <si>
    <t>ORD-16410</t>
  </si>
  <si>
    <t>ORD-16411</t>
  </si>
  <si>
    <t>ORD-16412</t>
  </si>
  <si>
    <t>ORD-16413</t>
  </si>
  <si>
    <t>ORD-16414</t>
  </si>
  <si>
    <t>ORD-16415</t>
  </si>
  <si>
    <t>ORD-16416</t>
  </si>
  <si>
    <t>ORD-16417</t>
  </si>
  <si>
    <t>ORD-16418</t>
  </si>
  <si>
    <t>ORD-16419</t>
  </si>
  <si>
    <t>ORD-16420</t>
  </si>
  <si>
    <t>ORD-16421</t>
  </si>
  <si>
    <t>ORD-16422</t>
  </si>
  <si>
    <t>ORD-16423</t>
  </si>
  <si>
    <t>ORD-16424</t>
  </si>
  <si>
    <t>ORD-16425</t>
  </si>
  <si>
    <t>ORD-16426</t>
  </si>
  <si>
    <t>ORD-16427</t>
  </si>
  <si>
    <t>ORD-16428</t>
  </si>
  <si>
    <t>ORD-16429</t>
  </si>
  <si>
    <t>ORD-16430</t>
  </si>
  <si>
    <t>ORD-16431</t>
  </si>
  <si>
    <t>ORD-16432</t>
  </si>
  <si>
    <t>ORD-16433</t>
  </si>
  <si>
    <t>ORD-16434</t>
  </si>
  <si>
    <t>ORD-16435</t>
  </si>
  <si>
    <t>ORD-16436</t>
  </si>
  <si>
    <t>ORD-16437</t>
  </si>
  <si>
    <t>ORD-16438</t>
  </si>
  <si>
    <t>ORD-16439</t>
  </si>
  <si>
    <t>ORD-16440</t>
  </si>
  <si>
    <t>ORD-16441</t>
  </si>
  <si>
    <t>ORD-16442</t>
  </si>
  <si>
    <t>ORD-16443</t>
  </si>
  <si>
    <t>ORD-16444</t>
  </si>
  <si>
    <t>ORD-16445</t>
  </si>
  <si>
    <t>ORD-16446</t>
  </si>
  <si>
    <t>ORD-16447</t>
  </si>
  <si>
    <t>ORD-16448</t>
  </si>
  <si>
    <t>ORD-16449</t>
  </si>
  <si>
    <t>ORD-16450</t>
  </si>
  <si>
    <t>ORD-16451</t>
  </si>
  <si>
    <t>ORD-16452</t>
  </si>
  <si>
    <t>ORD-16453</t>
  </si>
  <si>
    <t>ORD-16454</t>
  </si>
  <si>
    <t>ORD-16455</t>
  </si>
  <si>
    <t>ORD-16456</t>
  </si>
  <si>
    <t>ORD-16457</t>
  </si>
  <si>
    <t>ORD-16458</t>
  </si>
  <si>
    <t>ORD-16459</t>
  </si>
  <si>
    <t>ORD-16460</t>
  </si>
  <si>
    <t>ORD-16461</t>
  </si>
  <si>
    <t>ORD-16462</t>
  </si>
  <si>
    <t>ORD-16463</t>
  </si>
  <si>
    <t>ORD-16464</t>
  </si>
  <si>
    <t>ORD-16465</t>
  </si>
  <si>
    <t>ORD-16466</t>
  </si>
  <si>
    <t>ORD-16467</t>
  </si>
  <si>
    <t>ORD-16468</t>
  </si>
  <si>
    <t>ORD-16469</t>
  </si>
  <si>
    <t>ORD-16470</t>
  </si>
  <si>
    <t>ORD-16471</t>
  </si>
  <si>
    <t>ORD-16472</t>
  </si>
  <si>
    <t>ORD-16473</t>
  </si>
  <si>
    <t>ORD-16474</t>
  </si>
  <si>
    <t>ORD-16475</t>
  </si>
  <si>
    <t>ORD-16476</t>
  </si>
  <si>
    <t>ORD-16477</t>
  </si>
  <si>
    <t>ORD-16478</t>
  </si>
  <si>
    <t>ORD-16479</t>
  </si>
  <si>
    <t>ORD-16480</t>
  </si>
  <si>
    <t>ORD-16481</t>
  </si>
  <si>
    <t>ORD-16482</t>
  </si>
  <si>
    <t>ORD-16483</t>
  </si>
  <si>
    <t>ORD-16484</t>
  </si>
  <si>
    <t>ORD-16485</t>
  </si>
  <si>
    <t>ORD-16486</t>
  </si>
  <si>
    <t>ORD-16487</t>
  </si>
  <si>
    <t>ORD-16488</t>
  </si>
  <si>
    <t>ORD-16489</t>
  </si>
  <si>
    <t>ORD-16490</t>
  </si>
  <si>
    <t>ORD-16491</t>
  </si>
  <si>
    <t>ORD-16492</t>
  </si>
  <si>
    <t>ORD-16493</t>
  </si>
  <si>
    <t>ORD-16494</t>
  </si>
  <si>
    <t>ORD-16495</t>
  </si>
  <si>
    <t>ORD-16496</t>
  </si>
  <si>
    <t>ORD-16497</t>
  </si>
  <si>
    <t>ORD-16498</t>
  </si>
  <si>
    <t>ORD-16499</t>
  </si>
  <si>
    <t>ORD-16500</t>
  </si>
  <si>
    <t>ORD-16501</t>
  </si>
  <si>
    <t>ORD-16502</t>
  </si>
  <si>
    <t>ORD-16503</t>
  </si>
  <si>
    <t>ORD-16504</t>
  </si>
  <si>
    <t>ORD-16505</t>
  </si>
  <si>
    <t>ORD-16506</t>
  </si>
  <si>
    <t>ORD-16507</t>
  </si>
  <si>
    <t>ORD-16508</t>
  </si>
  <si>
    <t>ORD-16509</t>
  </si>
  <si>
    <t>ORD-16510</t>
  </si>
  <si>
    <t>ORD-16511</t>
  </si>
  <si>
    <t>ORD-16512</t>
  </si>
  <si>
    <t>ORD-16513</t>
  </si>
  <si>
    <t>ORD-16514</t>
  </si>
  <si>
    <t>ORD-16515</t>
  </si>
  <si>
    <t>ORD-16516</t>
  </si>
  <si>
    <t>ORD-16517</t>
  </si>
  <si>
    <t>ORD-16518</t>
  </si>
  <si>
    <t>ORD-16519</t>
  </si>
  <si>
    <t>ORD-16520</t>
  </si>
  <si>
    <t>ORD-16521</t>
  </si>
  <si>
    <t>ORD-16522</t>
  </si>
  <si>
    <t>ORD-16523</t>
  </si>
  <si>
    <t>ORD-16524</t>
  </si>
  <si>
    <t>ORD-16525</t>
  </si>
  <si>
    <t>ORD-16526</t>
  </si>
  <si>
    <t>ORD-16527</t>
  </si>
  <si>
    <t>ORD-16528</t>
  </si>
  <si>
    <t>ORD-16529</t>
  </si>
  <si>
    <t>ORD-16530</t>
  </si>
  <si>
    <t>ORD-16531</t>
  </si>
  <si>
    <t>ORD-16532</t>
  </si>
  <si>
    <t>ORD-16533</t>
  </si>
  <si>
    <t>ORD-16534</t>
  </si>
  <si>
    <t>ORD-16535</t>
  </si>
  <si>
    <t>ORD-16536</t>
  </si>
  <si>
    <t>ORD-16537</t>
  </si>
  <si>
    <t>ORD-16538</t>
  </si>
  <si>
    <t>ORD-16539</t>
  </si>
  <si>
    <t>ORD-16540</t>
  </si>
  <si>
    <t>ORD-16541</t>
  </si>
  <si>
    <t>ORD-16542</t>
  </si>
  <si>
    <t>ORD-16543</t>
  </si>
  <si>
    <t>ORD-16544</t>
  </si>
  <si>
    <t>ORD-16545</t>
  </si>
  <si>
    <t>ORD-16546</t>
  </si>
  <si>
    <t>ORD-16547</t>
  </si>
  <si>
    <t>ORD-16548</t>
  </si>
  <si>
    <t>ORD-16549</t>
  </si>
  <si>
    <t>ORD-16550</t>
  </si>
  <si>
    <t>ORD-16551</t>
  </si>
  <si>
    <t>ORD-16552</t>
  </si>
  <si>
    <t>ORD-16553</t>
  </si>
  <si>
    <t>ORD-16554</t>
  </si>
  <si>
    <t>ORD-16555</t>
  </si>
  <si>
    <t>ORD-16556</t>
  </si>
  <si>
    <t>ORD-16557</t>
  </si>
  <si>
    <t>ORD-16558</t>
  </si>
  <si>
    <t>ORD-16559</t>
  </si>
  <si>
    <t>ORD-16560</t>
  </si>
  <si>
    <t>ORD-16561</t>
  </si>
  <si>
    <t>ORD-16562</t>
  </si>
  <si>
    <t>ORD-16563</t>
  </si>
  <si>
    <t>ORD-16564</t>
  </si>
  <si>
    <t>ORD-16565</t>
  </si>
  <si>
    <t>ORD-16566</t>
  </si>
  <si>
    <t>ORD-16567</t>
  </si>
  <si>
    <t>ORD-16568</t>
  </si>
  <si>
    <t>ORD-16569</t>
  </si>
  <si>
    <t>ORD-16570</t>
  </si>
  <si>
    <t>ORD-16571</t>
  </si>
  <si>
    <t>ORD-16572</t>
  </si>
  <si>
    <t>ORD-16573</t>
  </si>
  <si>
    <t>ORD-16574</t>
  </si>
  <si>
    <t>ORD-16575</t>
  </si>
  <si>
    <t>ORD-16576</t>
  </si>
  <si>
    <t>ORD-16577</t>
  </si>
  <si>
    <t>ORD-16578</t>
  </si>
  <si>
    <t>ORD-16579</t>
  </si>
  <si>
    <t>ORD-16580</t>
  </si>
  <si>
    <t>ORD-16581</t>
  </si>
  <si>
    <t>ORD-16582</t>
  </si>
  <si>
    <t>ORD-16583</t>
  </si>
  <si>
    <t>ORD-16584</t>
  </si>
  <si>
    <t>ORD-16585</t>
  </si>
  <si>
    <t>ORD-16586</t>
  </si>
  <si>
    <t>ORD-16587</t>
  </si>
  <si>
    <t>ORD-16588</t>
  </si>
  <si>
    <t>ORD-16589</t>
  </si>
  <si>
    <t>ORD-16590</t>
  </si>
  <si>
    <t>ORD-16591</t>
  </si>
  <si>
    <t>ORD-16592</t>
  </si>
  <si>
    <t>ORD-16593</t>
  </si>
  <si>
    <t>ORD-16594</t>
  </si>
  <si>
    <t>ORD-16595</t>
  </si>
  <si>
    <t>ORD-16596</t>
  </si>
  <si>
    <t>ORD-16597</t>
  </si>
  <si>
    <t>ORD-16598</t>
  </si>
  <si>
    <t>ORD-16599</t>
  </si>
  <si>
    <t>ORD-16600</t>
  </si>
  <si>
    <t>ORD-16601</t>
  </si>
  <si>
    <t>ORD-16602</t>
  </si>
  <si>
    <t>ORD-16603</t>
  </si>
  <si>
    <t>ORD-16604</t>
  </si>
  <si>
    <t>ORD-16605</t>
  </si>
  <si>
    <t>ORD-16606</t>
  </si>
  <si>
    <t>ORD-16607</t>
  </si>
  <si>
    <t>ORD-16608</t>
  </si>
  <si>
    <t>ORD-16609</t>
  </si>
  <si>
    <t>ORD-16610</t>
  </si>
  <si>
    <t>ORD-16611</t>
  </si>
  <si>
    <t>ORD-16612</t>
  </si>
  <si>
    <t>ORD-16613</t>
  </si>
  <si>
    <t>ORD-16614</t>
  </si>
  <si>
    <t>ORD-16615</t>
  </si>
  <si>
    <t>ORD-16616</t>
  </si>
  <si>
    <t>ORD-16617</t>
  </si>
  <si>
    <t>ORD-16618</t>
  </si>
  <si>
    <t>ORD-16619</t>
  </si>
  <si>
    <t>ORD-16620</t>
  </si>
  <si>
    <t>ORD-16621</t>
  </si>
  <si>
    <t>ORD-16622</t>
  </si>
  <si>
    <t>ORD-16623</t>
  </si>
  <si>
    <t>ORD-16624</t>
  </si>
  <si>
    <t>ORD-16625</t>
  </si>
  <si>
    <t>ORD-16626</t>
  </si>
  <si>
    <t>ORD-16627</t>
  </si>
  <si>
    <t>ORD-16628</t>
  </si>
  <si>
    <t>ORD-16629</t>
  </si>
  <si>
    <t>ORD-16630</t>
  </si>
  <si>
    <t>ORD-16631</t>
  </si>
  <si>
    <t>ORD-16632</t>
  </si>
  <si>
    <t>ORD-16633</t>
  </si>
  <si>
    <t>ORD-16634</t>
  </si>
  <si>
    <t>ORD-16635</t>
  </si>
  <si>
    <t>ORD-16636</t>
  </si>
  <si>
    <t>ORD-16637</t>
  </si>
  <si>
    <t>ORD-16638</t>
  </si>
  <si>
    <t>ORD-16639</t>
  </si>
  <si>
    <t>ORD-16640</t>
  </si>
  <si>
    <t>ORD-16641</t>
  </si>
  <si>
    <t>ORD-16642</t>
  </si>
  <si>
    <t>ORD-16643</t>
  </si>
  <si>
    <t>ORD-16644</t>
  </si>
  <si>
    <t>ORD-16645</t>
  </si>
  <si>
    <t>ORD-16646</t>
  </si>
  <si>
    <t>ORD-16647</t>
  </si>
  <si>
    <t>ORD-16648</t>
  </si>
  <si>
    <t>ORD-16649</t>
  </si>
  <si>
    <t>ORD-16650</t>
  </si>
  <si>
    <t>ORD-16651</t>
  </si>
  <si>
    <t>ORD-16652</t>
  </si>
  <si>
    <t>ORD-16653</t>
  </si>
  <si>
    <t>ORD-16654</t>
  </si>
  <si>
    <t>ORD-16655</t>
  </si>
  <si>
    <t>ORD-16656</t>
  </si>
  <si>
    <t>ORD-16657</t>
  </si>
  <si>
    <t>ORD-16658</t>
  </si>
  <si>
    <t>ORD-16659</t>
  </si>
  <si>
    <t>ORD-16660</t>
  </si>
  <si>
    <t>ORD-16661</t>
  </si>
  <si>
    <t>ORD-16662</t>
  </si>
  <si>
    <t>ORD-16663</t>
  </si>
  <si>
    <t>ORD-16664</t>
  </si>
  <si>
    <t>ORD-16665</t>
  </si>
  <si>
    <t>ORD-16666</t>
  </si>
  <si>
    <t>ORD-16667</t>
  </si>
  <si>
    <t>ORD-16668</t>
  </si>
  <si>
    <t>ORD-16669</t>
  </si>
  <si>
    <t>ORD-16670</t>
  </si>
  <si>
    <t>ORD-16671</t>
  </si>
  <si>
    <t>ORD-16672</t>
  </si>
  <si>
    <t>ORD-16673</t>
  </si>
  <si>
    <t>ORD-16674</t>
  </si>
  <si>
    <t>ORD-16675</t>
  </si>
  <si>
    <t>ORD-16676</t>
  </si>
  <si>
    <t>ORD-16677</t>
  </si>
  <si>
    <t>ORD-16678</t>
  </si>
  <si>
    <t>ORD-16679</t>
  </si>
  <si>
    <t>ORD-16680</t>
  </si>
  <si>
    <t>ORD-16681</t>
  </si>
  <si>
    <t>ORD-16682</t>
  </si>
  <si>
    <t>ORD-16683</t>
  </si>
  <si>
    <t>ORD-16684</t>
  </si>
  <si>
    <t>ORD-16685</t>
  </si>
  <si>
    <t>ORD-16686</t>
  </si>
  <si>
    <t>ORD-16687</t>
  </si>
  <si>
    <t>ORD-16688</t>
  </si>
  <si>
    <t>ORD-16689</t>
  </si>
  <si>
    <t>ORD-16690</t>
  </si>
  <si>
    <t>ORD-16691</t>
  </si>
  <si>
    <t>ORD-16692</t>
  </si>
  <si>
    <t>ORD-16693</t>
  </si>
  <si>
    <t>ORD-16694</t>
  </si>
  <si>
    <t>ORD-16695</t>
  </si>
  <si>
    <t>ORD-16696</t>
  </si>
  <si>
    <t>ORD-16697</t>
  </si>
  <si>
    <t>ORD-16698</t>
  </si>
  <si>
    <t>ORD-16699</t>
  </si>
  <si>
    <t>ORD-16700</t>
  </si>
  <si>
    <t>ORD-16701</t>
  </si>
  <si>
    <t>ORD-16702</t>
  </si>
  <si>
    <t>ORD-16703</t>
  </si>
  <si>
    <t>ORD-16704</t>
  </si>
  <si>
    <t>ORD-16705</t>
  </si>
  <si>
    <t>ORD-16706</t>
  </si>
  <si>
    <t>ORD-16707</t>
  </si>
  <si>
    <t>ORD-16708</t>
  </si>
  <si>
    <t>ORD-16709</t>
  </si>
  <si>
    <t>ORD-16710</t>
  </si>
  <si>
    <t>ORD-16711</t>
  </si>
  <si>
    <t>ORD-16712</t>
  </si>
  <si>
    <t>ORD-16713</t>
  </si>
  <si>
    <t>ORD-16714</t>
  </si>
  <si>
    <t>ORD-16715</t>
  </si>
  <si>
    <t>ORD-16716</t>
  </si>
  <si>
    <t>ORD-16717</t>
  </si>
  <si>
    <t>ORD-16718</t>
  </si>
  <si>
    <t>ORD-16719</t>
  </si>
  <si>
    <t>ORD-16720</t>
  </si>
  <si>
    <t>ORD-16721</t>
  </si>
  <si>
    <t>ORD-16722</t>
  </si>
  <si>
    <t>ORD-16723</t>
  </si>
  <si>
    <t>ORD-16724</t>
  </si>
  <si>
    <t>ORD-16725</t>
  </si>
  <si>
    <t>ORD-16726</t>
  </si>
  <si>
    <t>ORD-16727</t>
  </si>
  <si>
    <t>ORD-16728</t>
  </si>
  <si>
    <t>ORD-16729</t>
  </si>
  <si>
    <t>ORD-16730</t>
  </si>
  <si>
    <t>ORD-16731</t>
  </si>
  <si>
    <t>ORD-16732</t>
  </si>
  <si>
    <t>ORD-16733</t>
  </si>
  <si>
    <t>ORD-16734</t>
  </si>
  <si>
    <t>ORD-16735</t>
  </si>
  <si>
    <t>ORD-16736</t>
  </si>
  <si>
    <t>ORD-16737</t>
  </si>
  <si>
    <t>ORD-16738</t>
  </si>
  <si>
    <t>ORD-16739</t>
  </si>
  <si>
    <t>ORD-16740</t>
  </si>
  <si>
    <t>ORD-16741</t>
  </si>
  <si>
    <t>ORD-16742</t>
  </si>
  <si>
    <t>ORD-16743</t>
  </si>
  <si>
    <t>ORD-16744</t>
  </si>
  <si>
    <t>ORD-16745</t>
  </si>
  <si>
    <t>ORD-16746</t>
  </si>
  <si>
    <t>ORD-16747</t>
  </si>
  <si>
    <t>ORD-16748</t>
  </si>
  <si>
    <t>ORD-16749</t>
  </si>
  <si>
    <t>ORD-16750</t>
  </si>
  <si>
    <t>ORD-16751</t>
  </si>
  <si>
    <t>ORD-16752</t>
  </si>
  <si>
    <t>ORD-16753</t>
  </si>
  <si>
    <t>ORD-16754</t>
  </si>
  <si>
    <t>ORD-16755</t>
  </si>
  <si>
    <t>ORD-16756</t>
  </si>
  <si>
    <t>ORD-16757</t>
  </si>
  <si>
    <t>ORD-16758</t>
  </si>
  <si>
    <t>ORD-16759</t>
  </si>
  <si>
    <t>ORD-16760</t>
  </si>
  <si>
    <t>ORD-16761</t>
  </si>
  <si>
    <t>ORD-16762</t>
  </si>
  <si>
    <t>ORD-16763</t>
  </si>
  <si>
    <t>ORD-16764</t>
  </si>
  <si>
    <t>ORD-16765</t>
  </si>
  <si>
    <t>ORD-16766</t>
  </si>
  <si>
    <t>ORD-16767</t>
  </si>
  <si>
    <t>ORD-16768</t>
  </si>
  <si>
    <t>ORD-16769</t>
  </si>
  <si>
    <t>ORD-16770</t>
  </si>
  <si>
    <t>ORD-16771</t>
  </si>
  <si>
    <t>ORD-16772</t>
  </si>
  <si>
    <t>ORD-16773</t>
  </si>
  <si>
    <t>ORD-16774</t>
  </si>
  <si>
    <t>ORD-16775</t>
  </si>
  <si>
    <t>ORD-16776</t>
  </si>
  <si>
    <t>ORD-16777</t>
  </si>
  <si>
    <t>ORD-16778</t>
  </si>
  <si>
    <t>ORD-16779</t>
  </si>
  <si>
    <t>ORD-16780</t>
  </si>
  <si>
    <t>ORD-16781</t>
  </si>
  <si>
    <t>ORD-16782</t>
  </si>
  <si>
    <t>ORD-16783</t>
  </si>
  <si>
    <t>ORD-16784</t>
  </si>
  <si>
    <t>ORD-16785</t>
  </si>
  <si>
    <t>ORD-16786</t>
  </si>
  <si>
    <t>ORD-16787</t>
  </si>
  <si>
    <t>ORD-16788</t>
  </si>
  <si>
    <t>ORD-16789</t>
  </si>
  <si>
    <t>ORD-16790</t>
  </si>
  <si>
    <t>ORD-16791</t>
  </si>
  <si>
    <t>ORD-16792</t>
  </si>
  <si>
    <t>ORD-16793</t>
  </si>
  <si>
    <t>ORD-16794</t>
  </si>
  <si>
    <t>ORD-16795</t>
  </si>
  <si>
    <t>ORD-16796</t>
  </si>
  <si>
    <t>ORD-16797</t>
  </si>
  <si>
    <t>ORD-16798</t>
  </si>
  <si>
    <t>ORD-16799</t>
  </si>
  <si>
    <t>ORD-16800</t>
  </si>
  <si>
    <t>ORD-16801</t>
  </si>
  <si>
    <t>ORD-16802</t>
  </si>
  <si>
    <t>ORD-16803</t>
  </si>
  <si>
    <t>ORD-16804</t>
  </si>
  <si>
    <t>ORD-16805</t>
  </si>
  <si>
    <t>ORD-16806</t>
  </si>
  <si>
    <t>ORD-16807</t>
  </si>
  <si>
    <t>ORD-16808</t>
  </si>
  <si>
    <t>ORD-16809</t>
  </si>
  <si>
    <t>ORD-16810</t>
  </si>
  <si>
    <t>ORD-16811</t>
  </si>
  <si>
    <t>ORD-16812</t>
  </si>
  <si>
    <t>ORD-16813</t>
  </si>
  <si>
    <t>ORD-16814</t>
  </si>
  <si>
    <t>ORD-16815</t>
  </si>
  <si>
    <t>ORD-16816</t>
  </si>
  <si>
    <t>ORD-16817</t>
  </si>
  <si>
    <t>ORD-16818</t>
  </si>
  <si>
    <t>ORD-16819</t>
  </si>
  <si>
    <t>ORD-16820</t>
  </si>
  <si>
    <t>ORD-16821</t>
  </si>
  <si>
    <t>ORD-16822</t>
  </si>
  <si>
    <t>ORD-16823</t>
  </si>
  <si>
    <t>ORD-16824</t>
  </si>
  <si>
    <t>ORD-16825</t>
  </si>
  <si>
    <t>ORD-16826</t>
  </si>
  <si>
    <t>ORD-16827</t>
  </si>
  <si>
    <t>ORD-16828</t>
  </si>
  <si>
    <t>ORD-16829</t>
  </si>
  <si>
    <t>ORD-16830</t>
  </si>
  <si>
    <t>ORD-16831</t>
  </si>
  <si>
    <t>ORD-16832</t>
  </si>
  <si>
    <t>ORD-16833</t>
  </si>
  <si>
    <t>ORD-16834</t>
  </si>
  <si>
    <t>ORD-16835</t>
  </si>
  <si>
    <t>ORD-16836</t>
  </si>
  <si>
    <t>ORD-16837</t>
  </si>
  <si>
    <t>ORD-16838</t>
  </si>
  <si>
    <t>ORD-16839</t>
  </si>
  <si>
    <t>ORD-16840</t>
  </si>
  <si>
    <t>ORD-16841</t>
  </si>
  <si>
    <t>ORD-16842</t>
  </si>
  <si>
    <t>ORD-16843</t>
  </si>
  <si>
    <t>ORD-16844</t>
  </si>
  <si>
    <t>ORD-16845</t>
  </si>
  <si>
    <t>ORD-16846</t>
  </si>
  <si>
    <t>ORD-16847</t>
  </si>
  <si>
    <t>ORD-16848</t>
  </si>
  <si>
    <t>ORD-16849</t>
  </si>
  <si>
    <t>ORD-16850</t>
  </si>
  <si>
    <t>ORD-16851</t>
  </si>
  <si>
    <t>ORD-16852</t>
  </si>
  <si>
    <t>ORD-16853</t>
  </si>
  <si>
    <t>ORD-16854</t>
  </si>
  <si>
    <t>ORD-16855</t>
  </si>
  <si>
    <t>ORD-16856</t>
  </si>
  <si>
    <t>ORD-16857</t>
  </si>
  <si>
    <t>ORD-16858</t>
  </si>
  <si>
    <t>ORD-16859</t>
  </si>
  <si>
    <t>ORD-16860</t>
  </si>
  <si>
    <t>ORD-16861</t>
  </si>
  <si>
    <t>ORD-16862</t>
  </si>
  <si>
    <t>ORD-16863</t>
  </si>
  <si>
    <t>ORD-16864</t>
  </si>
  <si>
    <t>ORD-16865</t>
  </si>
  <si>
    <t>ORD-16866</t>
  </si>
  <si>
    <t>ORD-16867</t>
  </si>
  <si>
    <t>ORD-16868</t>
  </si>
  <si>
    <t>ORD-16869</t>
  </si>
  <si>
    <t>ORD-16870</t>
  </si>
  <si>
    <t>ORD-16871</t>
  </si>
  <si>
    <t>ORD-16872</t>
  </si>
  <si>
    <t>ORD-16873</t>
  </si>
  <si>
    <t>ORD-16874</t>
  </si>
  <si>
    <t>ORD-16875</t>
  </si>
  <si>
    <t>ORD-16876</t>
  </si>
  <si>
    <t>ORD-16877</t>
  </si>
  <si>
    <t>ORD-16878</t>
  </si>
  <si>
    <t>ORD-16879</t>
  </si>
  <si>
    <t>ORD-16880</t>
  </si>
  <si>
    <t>ORD-16881</t>
  </si>
  <si>
    <t>ORD-16882</t>
  </si>
  <si>
    <t>ORD-16883</t>
  </si>
  <si>
    <t>ORD-16884</t>
  </si>
  <si>
    <t>ORD-16885</t>
  </si>
  <si>
    <t>ORD-16886</t>
  </si>
  <si>
    <t>ORD-16887</t>
  </si>
  <si>
    <t>ORD-16888</t>
  </si>
  <si>
    <t>ORD-16889</t>
  </si>
  <si>
    <t>ORD-16890</t>
  </si>
  <si>
    <t>ORD-16891</t>
  </si>
  <si>
    <t>ORD-16892</t>
  </si>
  <si>
    <t>ORD-16893</t>
  </si>
  <si>
    <t>ORD-16894</t>
  </si>
  <si>
    <t>ORD-16895</t>
  </si>
  <si>
    <t>ORD-16896</t>
  </si>
  <si>
    <t>ORD-16897</t>
  </si>
  <si>
    <t>ORD-16898</t>
  </si>
  <si>
    <t>ORD-16899</t>
  </si>
  <si>
    <t>ORD-16900</t>
  </si>
  <si>
    <t>ORD-16901</t>
  </si>
  <si>
    <t>ORD-16902</t>
  </si>
  <si>
    <t>ORD-16903</t>
  </si>
  <si>
    <t>ORD-16904</t>
  </si>
  <si>
    <t>ORD-16905</t>
  </si>
  <si>
    <t>ORD-16906</t>
  </si>
  <si>
    <t>ORD-16907</t>
  </si>
  <si>
    <t>ORD-16908</t>
  </si>
  <si>
    <t>ORD-16909</t>
  </si>
  <si>
    <t>ORD-16910</t>
  </si>
  <si>
    <t>ORD-16911</t>
  </si>
  <si>
    <t>ORD-16912</t>
  </si>
  <si>
    <t>ORD-16913</t>
  </si>
  <si>
    <t>ORD-16914</t>
  </si>
  <si>
    <t>ORD-16915</t>
  </si>
  <si>
    <t>ORD-16916</t>
  </si>
  <si>
    <t>ORD-16917</t>
  </si>
  <si>
    <t>ORD-16918</t>
  </si>
  <si>
    <t>ORD-16919</t>
  </si>
  <si>
    <t>ORD-16920</t>
  </si>
  <si>
    <t>ORD-16921</t>
  </si>
  <si>
    <t>ORD-16922</t>
  </si>
  <si>
    <t>ORD-16923</t>
  </si>
  <si>
    <t>ORD-16924</t>
  </si>
  <si>
    <t>ORD-16925</t>
  </si>
  <si>
    <t>ORD-16926</t>
  </si>
  <si>
    <t>ORD-16927</t>
  </si>
  <si>
    <t>ORD-16928</t>
  </si>
  <si>
    <t>ORD-16929</t>
  </si>
  <si>
    <t>ORD-16930</t>
  </si>
  <si>
    <t>ORD-16931</t>
  </si>
  <si>
    <t>ORD-16932</t>
  </si>
  <si>
    <t>ORD-16933</t>
  </si>
  <si>
    <t>ORD-16934</t>
  </si>
  <si>
    <t>ORD-16935</t>
  </si>
  <si>
    <t>ORD-16936</t>
  </si>
  <si>
    <t>ORD-16937</t>
  </si>
  <si>
    <t>ORD-16938</t>
  </si>
  <si>
    <t>ORD-16939</t>
  </si>
  <si>
    <t>ORD-16940</t>
  </si>
  <si>
    <t>ORD-16941</t>
  </si>
  <si>
    <t>ORD-16942</t>
  </si>
  <si>
    <t>ORD-16943</t>
  </si>
  <si>
    <t>ORD-16944</t>
  </si>
  <si>
    <t>ORD-16945</t>
  </si>
  <si>
    <t>ORD-16946</t>
  </si>
  <si>
    <t>ORD-16947</t>
  </si>
  <si>
    <t>ORD-16948</t>
  </si>
  <si>
    <t>ORD-16949</t>
  </si>
  <si>
    <t>ORD-16950</t>
  </si>
  <si>
    <t>ORD-16951</t>
  </si>
  <si>
    <t>ORD-16952</t>
  </si>
  <si>
    <t>ORD-16953</t>
  </si>
  <si>
    <t>ORD-16954</t>
  </si>
  <si>
    <t>ORD-16955</t>
  </si>
  <si>
    <t>ORD-16956</t>
  </si>
  <si>
    <t>ORD-16957</t>
  </si>
  <si>
    <t>ORD-16958</t>
  </si>
  <si>
    <t>ORD-16959</t>
  </si>
  <si>
    <t>ORD-16960</t>
  </si>
  <si>
    <t>ORD-16961</t>
  </si>
  <si>
    <t>ORD-16962</t>
  </si>
  <si>
    <t>ORD-16963</t>
  </si>
  <si>
    <t>ORD-16964</t>
  </si>
  <si>
    <t>ORD-16965</t>
  </si>
  <si>
    <t>ORD-16966</t>
  </si>
  <si>
    <t>ORD-16967</t>
  </si>
  <si>
    <t>ORD-16968</t>
  </si>
  <si>
    <t>ORD-16969</t>
  </si>
  <si>
    <t>ORD-16970</t>
  </si>
  <si>
    <t>ORD-16971</t>
  </si>
  <si>
    <t>ORD-16972</t>
  </si>
  <si>
    <t>ORD-16973</t>
  </si>
  <si>
    <t>ORD-16974</t>
  </si>
  <si>
    <t>ORD-16975</t>
  </si>
  <si>
    <t>ORD-16976</t>
  </si>
  <si>
    <t>ORD-16977</t>
  </si>
  <si>
    <t>ORD-16978</t>
  </si>
  <si>
    <t>ORD-16979</t>
  </si>
  <si>
    <t>ORD-16980</t>
  </si>
  <si>
    <t>ORD-16981</t>
  </si>
  <si>
    <t>ORD-16982</t>
  </si>
  <si>
    <t>ORD-16983</t>
  </si>
  <si>
    <t>ORD-16984</t>
  </si>
  <si>
    <t>ORD-16985</t>
  </si>
  <si>
    <t>ORD-16986</t>
  </si>
  <si>
    <t>ORD-16987</t>
  </si>
  <si>
    <t>ORD-16988</t>
  </si>
  <si>
    <t>ORD-16989</t>
  </si>
  <si>
    <t>ORD-16990</t>
  </si>
  <si>
    <t>ORD-16991</t>
  </si>
  <si>
    <t>ORD-16992</t>
  </si>
  <si>
    <t>ORD-16993</t>
  </si>
  <si>
    <t>ORD-16994</t>
  </si>
  <si>
    <t>ORD-16995</t>
  </si>
  <si>
    <t>ORD-16996</t>
  </si>
  <si>
    <t>ORD-16997</t>
  </si>
  <si>
    <t>ORD-16998</t>
  </si>
  <si>
    <t>ORD-16999</t>
  </si>
  <si>
    <t>ORD-17000</t>
  </si>
  <si>
    <t>ORD-17001</t>
  </si>
  <si>
    <t>ORD-17002</t>
  </si>
  <si>
    <t>ORD-17003</t>
  </si>
  <si>
    <t>ORD-17004</t>
  </si>
  <si>
    <t>ORD-17005</t>
  </si>
  <si>
    <t>ORD-17006</t>
  </si>
  <si>
    <t>ORD-17007</t>
  </si>
  <si>
    <t>ORD-17008</t>
  </si>
  <si>
    <t>ORD-17009</t>
  </si>
  <si>
    <t>ORD-17010</t>
  </si>
  <si>
    <t>ORD-17011</t>
  </si>
  <si>
    <t>ORD-17012</t>
  </si>
  <si>
    <t>ORD-17013</t>
  </si>
  <si>
    <t>ORD-17014</t>
  </si>
  <si>
    <t>ORD-17015</t>
  </si>
  <si>
    <t>ORD-17016</t>
  </si>
  <si>
    <t>ORD-17017</t>
  </si>
  <si>
    <t>ORD-17018</t>
  </si>
  <si>
    <t>ORD-17019</t>
  </si>
  <si>
    <t>ORD-17020</t>
  </si>
  <si>
    <t>ORD-17021</t>
  </si>
  <si>
    <t>ORD-17022</t>
  </si>
  <si>
    <t>ORD-17023</t>
  </si>
  <si>
    <t>ORD-17024</t>
  </si>
  <si>
    <t>ORD-17025</t>
  </si>
  <si>
    <t>ORD-17026</t>
  </si>
  <si>
    <t>ORD-17027</t>
  </si>
  <si>
    <t>ORD-17028</t>
  </si>
  <si>
    <t>ORD-17029</t>
  </si>
  <si>
    <t>ORD-17030</t>
  </si>
  <si>
    <t>ORD-17031</t>
  </si>
  <si>
    <t>ORD-17032</t>
  </si>
  <si>
    <t>ORD-17033</t>
  </si>
  <si>
    <t>ORD-17034</t>
  </si>
  <si>
    <t>ORD-17035</t>
  </si>
  <si>
    <t>ORD-17036</t>
  </si>
  <si>
    <t>ORD-17037</t>
  </si>
  <si>
    <t>ORD-17038</t>
  </si>
  <si>
    <t>ORD-17039</t>
  </si>
  <si>
    <t>ORD-17040</t>
  </si>
  <si>
    <t>ORD-17041</t>
  </si>
  <si>
    <t>ORD-17042</t>
  </si>
  <si>
    <t>ORD-17043</t>
  </si>
  <si>
    <t>ORD-17044</t>
  </si>
  <si>
    <t>ORD-17045</t>
  </si>
  <si>
    <t>ORD-17046</t>
  </si>
  <si>
    <t>ORD-17047</t>
  </si>
  <si>
    <t>ORD-17048</t>
  </si>
  <si>
    <t>ORD-17049</t>
  </si>
  <si>
    <t>ORD-17050</t>
  </si>
  <si>
    <t>ORD-17051</t>
  </si>
  <si>
    <t>ORD-17052</t>
  </si>
  <si>
    <t>ORD-17053</t>
  </si>
  <si>
    <t>ORD-17054</t>
  </si>
  <si>
    <t>ORD-17055</t>
  </si>
  <si>
    <t>ORD-17056</t>
  </si>
  <si>
    <t>ORD-17057</t>
  </si>
  <si>
    <t>ORD-17058</t>
  </si>
  <si>
    <t>ORD-17059</t>
  </si>
  <si>
    <t>ORD-17060</t>
  </si>
  <si>
    <t>ORD-17061</t>
  </si>
  <si>
    <t>ORD-17062</t>
  </si>
  <si>
    <t>ORD-17063</t>
  </si>
  <si>
    <t>ORD-17064</t>
  </si>
  <si>
    <t>ORD-17065</t>
  </si>
  <si>
    <t>ORD-17066</t>
  </si>
  <si>
    <t>ORD-17067</t>
  </si>
  <si>
    <t>ORD-17068</t>
  </si>
  <si>
    <t>ORD-17069</t>
  </si>
  <si>
    <t>ORD-17070</t>
  </si>
  <si>
    <t>ORD-17071</t>
  </si>
  <si>
    <t>ORD-17072</t>
  </si>
  <si>
    <t>ORD-17073</t>
  </si>
  <si>
    <t>ORD-17074</t>
  </si>
  <si>
    <t>ORD-17075</t>
  </si>
  <si>
    <t>ORD-17076</t>
  </si>
  <si>
    <t>ORD-17077</t>
  </si>
  <si>
    <t>ORD-17078</t>
  </si>
  <si>
    <t>ORD-17079</t>
  </si>
  <si>
    <t>ORD-17080</t>
  </si>
  <si>
    <t>ORD-17081</t>
  </si>
  <si>
    <t>ORD-17082</t>
  </si>
  <si>
    <t>ORD-17083</t>
  </si>
  <si>
    <t>ORD-17084</t>
  </si>
  <si>
    <t>ORD-17085</t>
  </si>
  <si>
    <t>ORD-17086</t>
  </si>
  <si>
    <t>ORD-17087</t>
  </si>
  <si>
    <t>ORD-17088</t>
  </si>
  <si>
    <t>ORD-17089</t>
  </si>
  <si>
    <t>ORD-17090</t>
  </si>
  <si>
    <t>ORD-17091</t>
  </si>
  <si>
    <t>ORD-17092</t>
  </si>
  <si>
    <t>ORD-17093</t>
  </si>
  <si>
    <t>ORD-17094</t>
  </si>
  <si>
    <t>ORD-17095</t>
  </si>
  <si>
    <t>ORD-17096</t>
  </si>
  <si>
    <t>ORD-17097</t>
  </si>
  <si>
    <t>ORD-17098</t>
  </si>
  <si>
    <t>ORD-17099</t>
  </si>
  <si>
    <t>ORD-17100</t>
  </si>
  <si>
    <t>ORD-17101</t>
  </si>
  <si>
    <t>ORD-17102</t>
  </si>
  <si>
    <t>ORD-17103</t>
  </si>
  <si>
    <t>ORD-17104</t>
  </si>
  <si>
    <t>ORD-17105</t>
  </si>
  <si>
    <t>ORD-17106</t>
  </si>
  <si>
    <t>ORD-17107</t>
  </si>
  <si>
    <t>ORD-17108</t>
  </si>
  <si>
    <t>ORD-17109</t>
  </si>
  <si>
    <t>ORD-17110</t>
  </si>
  <si>
    <t>ORD-17111</t>
  </si>
  <si>
    <t>ORD-17112</t>
  </si>
  <si>
    <t>ORD-17113</t>
  </si>
  <si>
    <t>ORD-17114</t>
  </si>
  <si>
    <t>ORD-17115</t>
  </si>
  <si>
    <t>ORD-17116</t>
  </si>
  <si>
    <t>ORD-17117</t>
  </si>
  <si>
    <t>ORD-17118</t>
  </si>
  <si>
    <t>ORD-17119</t>
  </si>
  <si>
    <t>ORD-17120</t>
  </si>
  <si>
    <t>ORD-17121</t>
  </si>
  <si>
    <t>ORD-17122</t>
  </si>
  <si>
    <t>ORD-17123</t>
  </si>
  <si>
    <t>ORD-17124</t>
  </si>
  <si>
    <t>ORD-17125</t>
  </si>
  <si>
    <t>ORD-17126</t>
  </si>
  <si>
    <t>ORD-17127</t>
  </si>
  <si>
    <t>ORD-17128</t>
  </si>
  <si>
    <t>ORD-17129</t>
  </si>
  <si>
    <t>ORD-17130</t>
  </si>
  <si>
    <t>ORD-17131</t>
  </si>
  <si>
    <t>ORD-17132</t>
  </si>
  <si>
    <t>ORD-17133</t>
  </si>
  <si>
    <t>ORD-17134</t>
  </si>
  <si>
    <t>ORD-17135</t>
  </si>
  <si>
    <t>ORD-17136</t>
  </si>
  <si>
    <t>ORD-17137</t>
  </si>
  <si>
    <t>ORD-17138</t>
  </si>
  <si>
    <t>ORD-17139</t>
  </si>
  <si>
    <t>ORD-17140</t>
  </si>
  <si>
    <t>ORD-17141</t>
  </si>
  <si>
    <t>ORD-17142</t>
  </si>
  <si>
    <t>ORD-17143</t>
  </si>
  <si>
    <t>ORD-17144</t>
  </si>
  <si>
    <t>ORD-17145</t>
  </si>
  <si>
    <t>ORD-17146</t>
  </si>
  <si>
    <t>ORD-17147</t>
  </si>
  <si>
    <t>ORD-17148</t>
  </si>
  <si>
    <t>ORD-17149</t>
  </si>
  <si>
    <t>ORD-17150</t>
  </si>
  <si>
    <t>ORD-17151</t>
  </si>
  <si>
    <t>ORD-17152</t>
  </si>
  <si>
    <t>ORD-17153</t>
  </si>
  <si>
    <t>ORD-17154</t>
  </si>
  <si>
    <t>ORD-17155</t>
  </si>
  <si>
    <t>ORD-17156</t>
  </si>
  <si>
    <t>ORD-17157</t>
  </si>
  <si>
    <t>ORD-17158</t>
  </si>
  <si>
    <t>ORD-17159</t>
  </si>
  <si>
    <t>ORD-17160</t>
  </si>
  <si>
    <t>ORD-17161</t>
  </si>
  <si>
    <t>ORD-17162</t>
  </si>
  <si>
    <t>ORD-17163</t>
  </si>
  <si>
    <t>ORD-17164</t>
  </si>
  <si>
    <t>ORD-17165</t>
  </si>
  <si>
    <t>ORD-17166</t>
  </si>
  <si>
    <t>ORD-17167</t>
  </si>
  <si>
    <t>ORD-17168</t>
  </si>
  <si>
    <t>ORD-17169</t>
  </si>
  <si>
    <t>ORD-17170</t>
  </si>
  <si>
    <t>ORD-17171</t>
  </si>
  <si>
    <t>ORD-17172</t>
  </si>
  <si>
    <t>ORD-17173</t>
  </si>
  <si>
    <t>ORD-17174</t>
  </si>
  <si>
    <t>ORD-17175</t>
  </si>
  <si>
    <t>ORD-17176</t>
  </si>
  <si>
    <t>ORD-17177</t>
  </si>
  <si>
    <t>ORD-17178</t>
  </si>
  <si>
    <t>ORD-17179</t>
  </si>
  <si>
    <t>ORD-17180</t>
  </si>
  <si>
    <t>ORD-17181</t>
  </si>
  <si>
    <t>ORD-17182</t>
  </si>
  <si>
    <t>ORD-17183</t>
  </si>
  <si>
    <t>ORD-17184</t>
  </si>
  <si>
    <t>ORD-17185</t>
  </si>
  <si>
    <t>ORD-17186</t>
  </si>
  <si>
    <t>ORD-17187</t>
  </si>
  <si>
    <t>ORD-17188</t>
  </si>
  <si>
    <t>ORD-17189</t>
  </si>
  <si>
    <t>ORD-17190</t>
  </si>
  <si>
    <t>ORD-17191</t>
  </si>
  <si>
    <t>ORD-17192</t>
  </si>
  <si>
    <t>ORD-17193</t>
  </si>
  <si>
    <t>ORD-17194</t>
  </si>
  <si>
    <t>ORD-17195</t>
  </si>
  <si>
    <t>ORD-17196</t>
  </si>
  <si>
    <t>ORD-17197</t>
  </si>
  <si>
    <t>ORD-17198</t>
  </si>
  <si>
    <t>ORD-17199</t>
  </si>
  <si>
    <t>ORD-17200</t>
  </si>
  <si>
    <t>ORD-17201</t>
  </si>
  <si>
    <t>ORD-17202</t>
  </si>
  <si>
    <t>ORD-17203</t>
  </si>
  <si>
    <t>ORD-17204</t>
  </si>
  <si>
    <t>ORD-17205</t>
  </si>
  <si>
    <t>ORD-17206</t>
  </si>
  <si>
    <t>ORD-17207</t>
  </si>
  <si>
    <t>ORD-17208</t>
  </si>
  <si>
    <t>ORD-17209</t>
  </si>
  <si>
    <t>ORD-17210</t>
  </si>
  <si>
    <t>ORD-17211</t>
  </si>
  <si>
    <t>ORD-17212</t>
  </si>
  <si>
    <t>ORD-17213</t>
  </si>
  <si>
    <t>ORD-17214</t>
  </si>
  <si>
    <t>ORD-17215</t>
  </si>
  <si>
    <t>ORD-17216</t>
  </si>
  <si>
    <t>ORD-17217</t>
  </si>
  <si>
    <t>ORD-17218</t>
  </si>
  <si>
    <t>ORD-17219</t>
  </si>
  <si>
    <t>ORD-17220</t>
  </si>
  <si>
    <t>ORD-17221</t>
  </si>
  <si>
    <t>ORD-17222</t>
  </si>
  <si>
    <t>ORD-17223</t>
  </si>
  <si>
    <t>ORD-17224</t>
  </si>
  <si>
    <t>ORD-17225</t>
  </si>
  <si>
    <t>ORD-17226</t>
  </si>
  <si>
    <t>ORD-17227</t>
  </si>
  <si>
    <t>ORD-17228</t>
  </si>
  <si>
    <t>ORD-17229</t>
  </si>
  <si>
    <t>ORD-17230</t>
  </si>
  <si>
    <t>ORD-17231</t>
  </si>
  <si>
    <t>ORD-17232</t>
  </si>
  <si>
    <t>ORD-17233</t>
  </si>
  <si>
    <t>ORD-17234</t>
  </si>
  <si>
    <t>ORD-17235</t>
  </si>
  <si>
    <t>ORD-17236</t>
  </si>
  <si>
    <t>ORD-17237</t>
  </si>
  <si>
    <t>ORD-17238</t>
  </si>
  <si>
    <t>ORD-17239</t>
  </si>
  <si>
    <t>ORD-17240</t>
  </si>
  <si>
    <t>ORD-17241</t>
  </si>
  <si>
    <t>ORD-17242</t>
  </si>
  <si>
    <t>ORD-17243</t>
  </si>
  <si>
    <t>ORD-17244</t>
  </si>
  <si>
    <t>ORD-17245</t>
  </si>
  <si>
    <t>ORD-17246</t>
  </si>
  <si>
    <t>ORD-17247</t>
  </si>
  <si>
    <t>ORD-17248</t>
  </si>
  <si>
    <t>ORD-17249</t>
  </si>
  <si>
    <t>ORD-17250</t>
  </si>
  <si>
    <t>ORD-17251</t>
  </si>
  <si>
    <t>ORD-17252</t>
  </si>
  <si>
    <t>ORD-17253</t>
  </si>
  <si>
    <t>ORD-17254</t>
  </si>
  <si>
    <t>ORD-17255</t>
  </si>
  <si>
    <t>ORD-17256</t>
  </si>
  <si>
    <t>ORD-17257</t>
  </si>
  <si>
    <t>ORD-17258</t>
  </si>
  <si>
    <t>ORD-17259</t>
  </si>
  <si>
    <t>ORD-17260</t>
  </si>
  <si>
    <t>ORD-17261</t>
  </si>
  <si>
    <t>ORD-17262</t>
  </si>
  <si>
    <t>ORD-17263</t>
  </si>
  <si>
    <t>ORD-17264</t>
  </si>
  <si>
    <t>ORD-17265</t>
  </si>
  <si>
    <t>ORD-17266</t>
  </si>
  <si>
    <t>ORD-17267</t>
  </si>
  <si>
    <t>ORD-17268</t>
  </si>
  <si>
    <t>ORD-17269</t>
  </si>
  <si>
    <t>ORD-17270</t>
  </si>
  <si>
    <t>ORD-17271</t>
  </si>
  <si>
    <t>ORD-17272</t>
  </si>
  <si>
    <t>ORD-17273</t>
  </si>
  <si>
    <t>ORD-17274</t>
  </si>
  <si>
    <t>ORD-17275</t>
  </si>
  <si>
    <t>ORD-17276</t>
  </si>
  <si>
    <t>ORD-17277</t>
  </si>
  <si>
    <t>ORD-17278</t>
  </si>
  <si>
    <t>ORD-17279</t>
  </si>
  <si>
    <t>ORD-17280</t>
  </si>
  <si>
    <t>ORD-17281</t>
  </si>
  <si>
    <t>ORD-17282</t>
  </si>
  <si>
    <t>ORD-17283</t>
  </si>
  <si>
    <t>ORD-17284</t>
  </si>
  <si>
    <t>ORD-17285</t>
  </si>
  <si>
    <t>ORD-17286</t>
  </si>
  <si>
    <t>ORD-17287</t>
  </si>
  <si>
    <t>ORD-17288</t>
  </si>
  <si>
    <t>ORD-17289</t>
  </si>
  <si>
    <t>ORD-17290</t>
  </si>
  <si>
    <t>ORD-17291</t>
  </si>
  <si>
    <t>ORD-17292</t>
  </si>
  <si>
    <t>ORD-17293</t>
  </si>
  <si>
    <t>ORD-17294</t>
  </si>
  <si>
    <t>ORD-17295</t>
  </si>
  <si>
    <t>ORD-17296</t>
  </si>
  <si>
    <t>ORD-17297</t>
  </si>
  <si>
    <t>ORD-17298</t>
  </si>
  <si>
    <t>ORD-17299</t>
  </si>
  <si>
    <t>ORD-17300</t>
  </si>
  <si>
    <t>ORD-17301</t>
  </si>
  <si>
    <t>ORD-17302</t>
  </si>
  <si>
    <t>ORD-17303</t>
  </si>
  <si>
    <t>ORD-17304</t>
  </si>
  <si>
    <t>ORD-17305</t>
  </si>
  <si>
    <t>ORD-17306</t>
  </si>
  <si>
    <t>ORD-17307</t>
  </si>
  <si>
    <t>ORD-17308</t>
  </si>
  <si>
    <t>ORD-17309</t>
  </si>
  <si>
    <t>ORD-17310</t>
  </si>
  <si>
    <t>ORD-17311</t>
  </si>
  <si>
    <t>ORD-17312</t>
  </si>
  <si>
    <t>ORD-17313</t>
  </si>
  <si>
    <t>ORD-17314</t>
  </si>
  <si>
    <t>ORD-17315</t>
  </si>
  <si>
    <t>ORD-17316</t>
  </si>
  <si>
    <t>ORD-17317</t>
  </si>
  <si>
    <t>ORD-17318</t>
  </si>
  <si>
    <t>ORD-17319</t>
  </si>
  <si>
    <t>ORD-17320</t>
  </si>
  <si>
    <t>ORD-17321</t>
  </si>
  <si>
    <t>ORD-17322</t>
  </si>
  <si>
    <t>ORD-17323</t>
  </si>
  <si>
    <t>ORD-17324</t>
  </si>
  <si>
    <t>ORD-17325</t>
  </si>
  <si>
    <t>ORD-17326</t>
  </si>
  <si>
    <t>ORD-17327</t>
  </si>
  <si>
    <t>ORD-17328</t>
  </si>
  <si>
    <t>ORD-17329</t>
  </si>
  <si>
    <t>ORD-17330</t>
  </si>
  <si>
    <t>ORD-17331</t>
  </si>
  <si>
    <t>ORD-17332</t>
  </si>
  <si>
    <t>ORD-17333</t>
  </si>
  <si>
    <t>ORD-17334</t>
  </si>
  <si>
    <t>ORD-17335</t>
  </si>
  <si>
    <t>ORD-17336</t>
  </si>
  <si>
    <t>ORD-17337</t>
  </si>
  <si>
    <t>ORD-17338</t>
  </si>
  <si>
    <t>ORD-17339</t>
  </si>
  <si>
    <t>ORD-17340</t>
  </si>
  <si>
    <t>ORD-17341</t>
  </si>
  <si>
    <t>ORD-17342</t>
  </si>
  <si>
    <t>ORD-17343</t>
  </si>
  <si>
    <t>ORD-17344</t>
  </si>
  <si>
    <t>ORD-17345</t>
  </si>
  <si>
    <t>ORD-17346</t>
  </si>
  <si>
    <t>ORD-17347</t>
  </si>
  <si>
    <t>ORD-17348</t>
  </si>
  <si>
    <t>ORD-17349</t>
  </si>
  <si>
    <t>ORD-17350</t>
  </si>
  <si>
    <t>ORD-17351</t>
  </si>
  <si>
    <t>ORD-17352</t>
  </si>
  <si>
    <t>ORD-17353</t>
  </si>
  <si>
    <t>ORD-17354</t>
  </si>
  <si>
    <t>ORD-17355</t>
  </si>
  <si>
    <t>ORD-17356</t>
  </si>
  <si>
    <t>ORD-17357</t>
  </si>
  <si>
    <t>ORD-17358</t>
  </si>
  <si>
    <t>ORD-17359</t>
  </si>
  <si>
    <t>ORD-17360</t>
  </si>
  <si>
    <t>ORD-17361</t>
  </si>
  <si>
    <t>ORD-17362</t>
  </si>
  <si>
    <t>ORD-17363</t>
  </si>
  <si>
    <t>ORD-17364</t>
  </si>
  <si>
    <t>ORD-17365</t>
  </si>
  <si>
    <t>ORD-17366</t>
  </si>
  <si>
    <t>ORD-17367</t>
  </si>
  <si>
    <t>ORD-17368</t>
  </si>
  <si>
    <t>ORD-17369</t>
  </si>
  <si>
    <t>ORD-17370</t>
  </si>
  <si>
    <t>ORD-17371</t>
  </si>
  <si>
    <t>ORD-17372</t>
  </si>
  <si>
    <t>ORD-17373</t>
  </si>
  <si>
    <t>ORD-17374</t>
  </si>
  <si>
    <t>ORD-17375</t>
  </si>
  <si>
    <t>ORD-17376</t>
  </si>
  <si>
    <t>ORD-17377</t>
  </si>
  <si>
    <t>ORD-17378</t>
  </si>
  <si>
    <t>ORD-17379</t>
  </si>
  <si>
    <t>ORD-17380</t>
  </si>
  <si>
    <t>ORD-17381</t>
  </si>
  <si>
    <t>ORD-17382</t>
  </si>
  <si>
    <t>ORD-17383</t>
  </si>
  <si>
    <t>ORD-17384</t>
  </si>
  <si>
    <t>ORD-17385</t>
  </si>
  <si>
    <t>ORD-17386</t>
  </si>
  <si>
    <t>ORD-17387</t>
  </si>
  <si>
    <t>ORD-17388</t>
  </si>
  <si>
    <t>ORD-17389</t>
  </si>
  <si>
    <t>ORD-17390</t>
  </si>
  <si>
    <t>ORD-17391</t>
  </si>
  <si>
    <t>ORD-17392</t>
  </si>
  <si>
    <t>ORD-17393</t>
  </si>
  <si>
    <t>ORD-17394</t>
  </si>
  <si>
    <t>ORD-17395</t>
  </si>
  <si>
    <t>ORD-17396</t>
  </si>
  <si>
    <t>ORD-17397</t>
  </si>
  <si>
    <t>ORD-17398</t>
  </si>
  <si>
    <t>ORD-17399</t>
  </si>
  <si>
    <t>ORD-17400</t>
  </si>
  <si>
    <t>ORD-17401</t>
  </si>
  <si>
    <t>ORD-17402</t>
  </si>
  <si>
    <t>ORD-17403</t>
  </si>
  <si>
    <t>ORD-17404</t>
  </si>
  <si>
    <t>ORD-17405</t>
  </si>
  <si>
    <t>ORD-17406</t>
  </si>
  <si>
    <t>ORD-17407</t>
  </si>
  <si>
    <t>ORD-17408</t>
  </si>
  <si>
    <t>ORD-17409</t>
  </si>
  <si>
    <t>ORD-17410</t>
  </si>
  <si>
    <t>ORD-17411</t>
  </si>
  <si>
    <t>ORD-17412</t>
  </si>
  <si>
    <t>ORD-17413</t>
  </si>
  <si>
    <t>ORD-17414</t>
  </si>
  <si>
    <t>ORD-17415</t>
  </si>
  <si>
    <t>ORD-17416</t>
  </si>
  <si>
    <t>ORD-17417</t>
  </si>
  <si>
    <t>ORD-17418</t>
  </si>
  <si>
    <t>ORD-17419</t>
  </si>
  <si>
    <t>ORD-17420</t>
  </si>
  <si>
    <t>ORD-17421</t>
  </si>
  <si>
    <t>ORD-17422</t>
  </si>
  <si>
    <t>ORD-17423</t>
  </si>
  <si>
    <t>ORD-17424</t>
  </si>
  <si>
    <t>ORD-17425</t>
  </si>
  <si>
    <t>ORD-17426</t>
  </si>
  <si>
    <t>ORD-17427</t>
  </si>
  <si>
    <t>ORD-17428</t>
  </si>
  <si>
    <t>ORD-17429</t>
  </si>
  <si>
    <t>ORD-17430</t>
  </si>
  <si>
    <t>ORD-17431</t>
  </si>
  <si>
    <t>ORD-17432</t>
  </si>
  <si>
    <t>ORD-17433</t>
  </si>
  <si>
    <t>ORD-17434</t>
  </si>
  <si>
    <t>ORD-17435</t>
  </si>
  <si>
    <t>ORD-17436</t>
  </si>
  <si>
    <t>ORD-17437</t>
  </si>
  <si>
    <t>ORD-17438</t>
  </si>
  <si>
    <t>ORD-17439</t>
  </si>
  <si>
    <t>ORD-17440</t>
  </si>
  <si>
    <t>ORD-17441</t>
  </si>
  <si>
    <t>ORD-17442</t>
  </si>
  <si>
    <t>ORD-17443</t>
  </si>
  <si>
    <t>ORD-17444</t>
  </si>
  <si>
    <t>ORD-17445</t>
  </si>
  <si>
    <t>ORD-17446</t>
  </si>
  <si>
    <t>ORD-17447</t>
  </si>
  <si>
    <t>ORD-17448</t>
  </si>
  <si>
    <t>ORD-17449</t>
  </si>
  <si>
    <t>ORD-17450</t>
  </si>
  <si>
    <t>ORD-17451</t>
  </si>
  <si>
    <t>ORD-17452</t>
  </si>
  <si>
    <t>ORD-17453</t>
  </si>
  <si>
    <t>ORD-17454</t>
  </si>
  <si>
    <t>ORD-17455</t>
  </si>
  <si>
    <t>ORD-17456</t>
  </si>
  <si>
    <t>ORD-17457</t>
  </si>
  <si>
    <t>ORD-17458</t>
  </si>
  <si>
    <t>ORD-17459</t>
  </si>
  <si>
    <t>ORD-17460</t>
  </si>
  <si>
    <t>ORD-17461</t>
  </si>
  <si>
    <t>ORD-17462</t>
  </si>
  <si>
    <t>ORD-17463</t>
  </si>
  <si>
    <t>ORD-17464</t>
  </si>
  <si>
    <t>ORD-17465</t>
  </si>
  <si>
    <t>ORD-17466</t>
  </si>
  <si>
    <t>ORD-17467</t>
  </si>
  <si>
    <t>ORD-17468</t>
  </si>
  <si>
    <t>ORD-17469</t>
  </si>
  <si>
    <t>ORD-17470</t>
  </si>
  <si>
    <t>ORD-17471</t>
  </si>
  <si>
    <t>ORD-17472</t>
  </si>
  <si>
    <t>ORD-17473</t>
  </si>
  <si>
    <t>ORD-17474</t>
  </si>
  <si>
    <t>ORD-17475</t>
  </si>
  <si>
    <t>ORD-17476</t>
  </si>
  <si>
    <t>ORD-17477</t>
  </si>
  <si>
    <t>ORD-17478</t>
  </si>
  <si>
    <t>ORD-17479</t>
  </si>
  <si>
    <t>ORD-17480</t>
  </si>
  <si>
    <t>ORD-17481</t>
  </si>
  <si>
    <t>ORD-17482</t>
  </si>
  <si>
    <t>ORD-17483</t>
  </si>
  <si>
    <t>ORD-17484</t>
  </si>
  <si>
    <t>ORD-17485</t>
  </si>
  <si>
    <t>ORD-17486</t>
  </si>
  <si>
    <t>ORD-17487</t>
  </si>
  <si>
    <t>ORD-17488</t>
  </si>
  <si>
    <t>ORD-17489</t>
  </si>
  <si>
    <t>ORD-17490</t>
  </si>
  <si>
    <t>ORD-17491</t>
  </si>
  <si>
    <t>ORD-17492</t>
  </si>
  <si>
    <t>ORD-17493</t>
  </si>
  <si>
    <t>ORD-17494</t>
  </si>
  <si>
    <t>ORD-17495</t>
  </si>
  <si>
    <t>ORD-17496</t>
  </si>
  <si>
    <t>ORD-17497</t>
  </si>
  <si>
    <t>ORD-17498</t>
  </si>
  <si>
    <t>ORD-17499</t>
  </si>
  <si>
    <t>ORD-17500</t>
  </si>
  <si>
    <t>ORD-17501</t>
  </si>
  <si>
    <t>ORD-17502</t>
  </si>
  <si>
    <t>ORD-17503</t>
  </si>
  <si>
    <t>ORD-17504</t>
  </si>
  <si>
    <t>ORD-17505</t>
  </si>
  <si>
    <t>ORD-17506</t>
  </si>
  <si>
    <t>ORD-17507</t>
  </si>
  <si>
    <t>ORD-17508</t>
  </si>
  <si>
    <t>ORD-17509</t>
  </si>
  <si>
    <t>ORD-17510</t>
  </si>
  <si>
    <t>ORD-17511</t>
  </si>
  <si>
    <t>ORD-17512</t>
  </si>
  <si>
    <t>ORD-17513</t>
  </si>
  <si>
    <t>ORD-17514</t>
  </si>
  <si>
    <t>ORD-17515</t>
  </si>
  <si>
    <t>ORD-17516</t>
  </si>
  <si>
    <t>ORD-17517</t>
  </si>
  <si>
    <t>ORD-17518</t>
  </si>
  <si>
    <t>ORD-17519</t>
  </si>
  <si>
    <t>ORD-17520</t>
  </si>
  <si>
    <t>ORD-17521</t>
  </si>
  <si>
    <t>ORD-17522</t>
  </si>
  <si>
    <t>ORD-17523</t>
  </si>
  <si>
    <t>ORD-17524</t>
  </si>
  <si>
    <t>ORD-17525</t>
  </si>
  <si>
    <t>ORD-17526</t>
  </si>
  <si>
    <t>ORD-17527</t>
  </si>
  <si>
    <t>ORD-17528</t>
  </si>
  <si>
    <t>ORD-17529</t>
  </si>
  <si>
    <t>ORD-17530</t>
  </si>
  <si>
    <t>ORD-17531</t>
  </si>
  <si>
    <t>ORD-17532</t>
  </si>
  <si>
    <t>ORD-17533</t>
  </si>
  <si>
    <t>ORD-17534</t>
  </si>
  <si>
    <t>ORD-17535</t>
  </si>
  <si>
    <t>ORD-17536</t>
  </si>
  <si>
    <t>ORD-17537</t>
  </si>
  <si>
    <t>ORD-17538</t>
  </si>
  <si>
    <t>ORD-17539</t>
  </si>
  <si>
    <t>ORD-17540</t>
  </si>
  <si>
    <t>ORD-17541</t>
  </si>
  <si>
    <t>ORD-17542</t>
  </si>
  <si>
    <t>ORD-17543</t>
  </si>
  <si>
    <t>ORD-17544</t>
  </si>
  <si>
    <t>ORD-17545</t>
  </si>
  <si>
    <t>ORD-17546</t>
  </si>
  <si>
    <t>ORD-17547</t>
  </si>
  <si>
    <t>ORD-17548</t>
  </si>
  <si>
    <t>ORD-17549</t>
  </si>
  <si>
    <t>ORD-17550</t>
  </si>
  <si>
    <t>ORD-17551</t>
  </si>
  <si>
    <t>ORD-17552</t>
  </si>
  <si>
    <t>ORD-17553</t>
  </si>
  <si>
    <t>ORD-17554</t>
  </si>
  <si>
    <t>ORD-17555</t>
  </si>
  <si>
    <t>ORD-17556</t>
  </si>
  <si>
    <t>ORD-17557</t>
  </si>
  <si>
    <t>ORD-17558</t>
  </si>
  <si>
    <t>ORD-17559</t>
  </si>
  <si>
    <t>ORD-17560</t>
  </si>
  <si>
    <t>ORD-17561</t>
  </si>
  <si>
    <t>ORD-17562</t>
  </si>
  <si>
    <t>ORD-17563</t>
  </si>
  <si>
    <t>ORD-17564</t>
  </si>
  <si>
    <t>ORD-17565</t>
  </si>
  <si>
    <t>ORD-17566</t>
  </si>
  <si>
    <t>ORD-17567</t>
  </si>
  <si>
    <t>ORD-17568</t>
  </si>
  <si>
    <t>ORD-17569</t>
  </si>
  <si>
    <t>ORD-17570</t>
  </si>
  <si>
    <t>ORD-17571</t>
  </si>
  <si>
    <t>ORD-17572</t>
  </si>
  <si>
    <t>ORD-17573</t>
  </si>
  <si>
    <t>ORD-17574</t>
  </si>
  <si>
    <t>ORD-17575</t>
  </si>
  <si>
    <t>ORD-17576</t>
  </si>
  <si>
    <t>ORD-17577</t>
  </si>
  <si>
    <t>ORD-17578</t>
  </si>
  <si>
    <t>ORD-17579</t>
  </si>
  <si>
    <t>ORD-17580</t>
  </si>
  <si>
    <t>ORD-17581</t>
  </si>
  <si>
    <t>ORD-17582</t>
  </si>
  <si>
    <t>ORD-17583</t>
  </si>
  <si>
    <t>ORD-17584</t>
  </si>
  <si>
    <t>ORD-17585</t>
  </si>
  <si>
    <t>ORD-17586</t>
  </si>
  <si>
    <t>ORD-17587</t>
  </si>
  <si>
    <t>ORD-17588</t>
  </si>
  <si>
    <t>ORD-17589</t>
  </si>
  <si>
    <t>ORD-17590</t>
  </si>
  <si>
    <t>ORD-17591</t>
  </si>
  <si>
    <t>ORD-17592</t>
  </si>
  <si>
    <t>ORD-17593</t>
  </si>
  <si>
    <t>ORD-17594</t>
  </si>
  <si>
    <t>ORD-17595</t>
  </si>
  <si>
    <t>ORD-17596</t>
  </si>
  <si>
    <t>ORD-17597</t>
  </si>
  <si>
    <t>ORD-17598</t>
  </si>
  <si>
    <t>ORD-17599</t>
  </si>
  <si>
    <t>ORD-17600</t>
  </si>
  <si>
    <t>ORD-17601</t>
  </si>
  <si>
    <t>ORD-17602</t>
  </si>
  <si>
    <t>ORD-17603</t>
  </si>
  <si>
    <t>ORD-17604</t>
  </si>
  <si>
    <t>ORD-17605</t>
  </si>
  <si>
    <t>ORD-17606</t>
  </si>
  <si>
    <t>ORD-17607</t>
  </si>
  <si>
    <t>ORD-17608</t>
  </si>
  <si>
    <t>ORD-17609</t>
  </si>
  <si>
    <t>ORD-17610</t>
  </si>
  <si>
    <t>ORD-17611</t>
  </si>
  <si>
    <t>ORD-17612</t>
  </si>
  <si>
    <t>ORD-17613</t>
  </si>
  <si>
    <t>ORD-17614</t>
  </si>
  <si>
    <t>ORD-17615</t>
  </si>
  <si>
    <t>ORD-17616</t>
  </si>
  <si>
    <t>ORD-17617</t>
  </si>
  <si>
    <t>ORD-17618</t>
  </si>
  <si>
    <t>ORD-17619</t>
  </si>
  <si>
    <t>ORD-17620</t>
  </si>
  <si>
    <t>ORD-17621</t>
  </si>
  <si>
    <t>ORD-17622</t>
  </si>
  <si>
    <t>ORD-17623</t>
  </si>
  <si>
    <t>ORD-17624</t>
  </si>
  <si>
    <t>ORD-17625</t>
  </si>
  <si>
    <t>ORD-17626</t>
  </si>
  <si>
    <t>ORD-17627</t>
  </si>
  <si>
    <t>ORD-17628</t>
  </si>
  <si>
    <t>ORD-17629</t>
  </si>
  <si>
    <t>ORD-17630</t>
  </si>
  <si>
    <t>ORD-17631</t>
  </si>
  <si>
    <t>ORD-17632</t>
  </si>
  <si>
    <t>ORD-17633</t>
  </si>
  <si>
    <t>ORD-17634</t>
  </si>
  <si>
    <t>ORD-17635</t>
  </si>
  <si>
    <t>ORD-17636</t>
  </si>
  <si>
    <t>ORD-17637</t>
  </si>
  <si>
    <t>ORD-17638</t>
  </si>
  <si>
    <t>ORD-17639</t>
  </si>
  <si>
    <t>ORD-17640</t>
  </si>
  <si>
    <t>ORD-17641</t>
  </si>
  <si>
    <t>ORD-17642</t>
  </si>
  <si>
    <t>ORD-17643</t>
  </si>
  <si>
    <t>ORD-17644</t>
  </si>
  <si>
    <t>ORD-17645</t>
  </si>
  <si>
    <t>ORD-17646</t>
  </si>
  <si>
    <t>ORD-17647</t>
  </si>
  <si>
    <t>ORD-17648</t>
  </si>
  <si>
    <t>ORD-17649</t>
  </si>
  <si>
    <t>ORD-17650</t>
  </si>
  <si>
    <t>ORD-17651</t>
  </si>
  <si>
    <t>ORD-17652</t>
  </si>
  <si>
    <t>ORD-17653</t>
  </si>
  <si>
    <t>ORD-17654</t>
  </si>
  <si>
    <t>ORD-17655</t>
  </si>
  <si>
    <t>ORD-17656</t>
  </si>
  <si>
    <t>ORD-17657</t>
  </si>
  <si>
    <t>ORD-17658</t>
  </si>
  <si>
    <t>ORD-17659</t>
  </si>
  <si>
    <t>ORD-17660</t>
  </si>
  <si>
    <t>ORD-17661</t>
  </si>
  <si>
    <t>ORD-17662</t>
  </si>
  <si>
    <t>ORD-17663</t>
  </si>
  <si>
    <t>ORD-17664</t>
  </si>
  <si>
    <t>ORD-17665</t>
  </si>
  <si>
    <t>ORD-17666</t>
  </si>
  <si>
    <t>ORD-17667</t>
  </si>
  <si>
    <t>ORD-17668</t>
  </si>
  <si>
    <t>ORD-17669</t>
  </si>
  <si>
    <t>ORD-17670</t>
  </si>
  <si>
    <t>ORD-17671</t>
  </si>
  <si>
    <t>ORD-17672</t>
  </si>
  <si>
    <t>ORD-17673</t>
  </si>
  <si>
    <t>ORD-17674</t>
  </si>
  <si>
    <t>ORD-17675</t>
  </si>
  <si>
    <t>ORD-17676</t>
  </si>
  <si>
    <t>ORD-17677</t>
  </si>
  <si>
    <t>ORD-17678</t>
  </si>
  <si>
    <t>ORD-17679</t>
  </si>
  <si>
    <t>ORD-17680</t>
  </si>
  <si>
    <t>ORD-17681</t>
  </si>
  <si>
    <t>ORD-17682</t>
  </si>
  <si>
    <t>ORD-17683</t>
  </si>
  <si>
    <t>ORD-17684</t>
  </si>
  <si>
    <t>ORD-17685</t>
  </si>
  <si>
    <t>ORD-17686</t>
  </si>
  <si>
    <t>ORD-17687</t>
  </si>
  <si>
    <t>ORD-17688</t>
  </si>
  <si>
    <t>ORD-17689</t>
  </si>
  <si>
    <t>ORD-17690</t>
  </si>
  <si>
    <t>ORD-17691</t>
  </si>
  <si>
    <t>ORD-17692</t>
  </si>
  <si>
    <t>ORD-17693</t>
  </si>
  <si>
    <t>ORD-17694</t>
  </si>
  <si>
    <t>ORD-17695</t>
  </si>
  <si>
    <t>ORD-17696</t>
  </si>
  <si>
    <t>ORD-17697</t>
  </si>
  <si>
    <t>ORD-17698</t>
  </si>
  <si>
    <t>ORD-17699</t>
  </si>
  <si>
    <t>ORD-17700</t>
  </si>
  <si>
    <t>ORD-17701</t>
  </si>
  <si>
    <t>ORD-17702</t>
  </si>
  <si>
    <t>ORD-17703</t>
  </si>
  <si>
    <t>ORD-17704</t>
  </si>
  <si>
    <t>ORD-17705</t>
  </si>
  <si>
    <t>ORD-17706</t>
  </si>
  <si>
    <t>ORD-17707</t>
  </si>
  <si>
    <t>ORD-17708</t>
  </si>
  <si>
    <t>ORD-17709</t>
  </si>
  <si>
    <t>ORD-17710</t>
  </si>
  <si>
    <t>ORD-17711</t>
  </si>
  <si>
    <t>ORD-17712</t>
  </si>
  <si>
    <t>ORD-17713</t>
  </si>
  <si>
    <t>ORD-17714</t>
  </si>
  <si>
    <t>ORD-17715</t>
  </si>
  <si>
    <t>ORD-17716</t>
  </si>
  <si>
    <t>ORD-17717</t>
  </si>
  <si>
    <t>ORD-17718</t>
  </si>
  <si>
    <t>ORD-17719</t>
  </si>
  <si>
    <t>ORD-17720</t>
  </si>
  <si>
    <t>ORD-17721</t>
  </si>
  <si>
    <t>ORD-17722</t>
  </si>
  <si>
    <t>ORD-17723</t>
  </si>
  <si>
    <t>ORD-17724</t>
  </si>
  <si>
    <t>ORD-17725</t>
  </si>
  <si>
    <t>ORD-17726</t>
  </si>
  <si>
    <t>ORD-17727</t>
  </si>
  <si>
    <t>ORD-17728</t>
  </si>
  <si>
    <t>ORD-17729</t>
  </si>
  <si>
    <t>ORD-17730</t>
  </si>
  <si>
    <t>ORD-17731</t>
  </si>
  <si>
    <t>ORD-17732</t>
  </si>
  <si>
    <t>ORD-17733</t>
  </si>
  <si>
    <t>ORD-17734</t>
  </si>
  <si>
    <t>ORD-17735</t>
  </si>
  <si>
    <t>ORD-17736</t>
  </si>
  <si>
    <t>ORD-17737</t>
  </si>
  <si>
    <t>ORD-17738</t>
  </si>
  <si>
    <t>ORD-17739</t>
  </si>
  <si>
    <t>ORD-17740</t>
  </si>
  <si>
    <t>ORD-17741</t>
  </si>
  <si>
    <t>ORD-17742</t>
  </si>
  <si>
    <t>ORD-17743</t>
  </si>
  <si>
    <t>ORD-17744</t>
  </si>
  <si>
    <t>ORD-17745</t>
  </si>
  <si>
    <t>ORD-17746</t>
  </si>
  <si>
    <t>ORD-17747</t>
  </si>
  <si>
    <t>ORD-17748</t>
  </si>
  <si>
    <t>ORD-17749</t>
  </si>
  <si>
    <t>ORD-17750</t>
  </si>
  <si>
    <t>ORD-17751</t>
  </si>
  <si>
    <t>ORD-17752</t>
  </si>
  <si>
    <t>ORD-17753</t>
  </si>
  <si>
    <t>ORD-17754</t>
  </si>
  <si>
    <t>ORD-17755</t>
  </si>
  <si>
    <t>ORD-17756</t>
  </si>
  <si>
    <t>ORD-17757</t>
  </si>
  <si>
    <t>ORD-17758</t>
  </si>
  <si>
    <t>ORD-17759</t>
  </si>
  <si>
    <t>ORD-17760</t>
  </si>
  <si>
    <t>ORD-17761</t>
  </si>
  <si>
    <t>ORD-17762</t>
  </si>
  <si>
    <t>ORD-17763</t>
  </si>
  <si>
    <t>ORD-17764</t>
  </si>
  <si>
    <t>ORD-17765</t>
  </si>
  <si>
    <t>ORD-17766</t>
  </si>
  <si>
    <t>ORD-17767</t>
  </si>
  <si>
    <t>ORD-17768</t>
  </si>
  <si>
    <t>ORD-17769</t>
  </si>
  <si>
    <t>ORD-17770</t>
  </si>
  <si>
    <t>ORD-17771</t>
  </si>
  <si>
    <t>ORD-17772</t>
  </si>
  <si>
    <t>ORD-17773</t>
  </si>
  <si>
    <t>ORD-17774</t>
  </si>
  <si>
    <t>ORD-17775</t>
  </si>
  <si>
    <t>ORD-17776</t>
  </si>
  <si>
    <t>ORD-17777</t>
  </si>
  <si>
    <t>ORD-17778</t>
  </si>
  <si>
    <t>ORD-17779</t>
  </si>
  <si>
    <t>ORD-17780</t>
  </si>
  <si>
    <t>ORD-17781</t>
  </si>
  <si>
    <t>ORD-17782</t>
  </si>
  <si>
    <t>ORD-17783</t>
  </si>
  <si>
    <t>ORD-17784</t>
  </si>
  <si>
    <t>ORD-17785</t>
  </si>
  <si>
    <t>ORD-17786</t>
  </si>
  <si>
    <t>ORD-17787</t>
  </si>
  <si>
    <t>ORD-17788</t>
  </si>
  <si>
    <t>ORD-17789</t>
  </si>
  <si>
    <t>ORD-17790</t>
  </si>
  <si>
    <t>ORD-17791</t>
  </si>
  <si>
    <t>ORD-17792</t>
  </si>
  <si>
    <t>ORD-17793</t>
  </si>
  <si>
    <t>ORD-17794</t>
  </si>
  <si>
    <t>ORD-17795</t>
  </si>
  <si>
    <t>ORD-17796</t>
  </si>
  <si>
    <t>ORD-17797</t>
  </si>
  <si>
    <t>ORD-17798</t>
  </si>
  <si>
    <t>ORD-17799</t>
  </si>
  <si>
    <t>ORD-17800</t>
  </si>
  <si>
    <t>ORD-17801</t>
  </si>
  <si>
    <t>ORD-17802</t>
  </si>
  <si>
    <t>ORD-17803</t>
  </si>
  <si>
    <t>ORD-17804</t>
  </si>
  <si>
    <t>ORD-17805</t>
  </si>
  <si>
    <t>ORD-17806</t>
  </si>
  <si>
    <t>ORD-17807</t>
  </si>
  <si>
    <t>ORD-17808</t>
  </si>
  <si>
    <t>ORD-17809</t>
  </si>
  <si>
    <t>ORD-17810</t>
  </si>
  <si>
    <t>ORD-17811</t>
  </si>
  <si>
    <t>ORD-17812</t>
  </si>
  <si>
    <t>ORD-17813</t>
  </si>
  <si>
    <t>ORD-17814</t>
  </si>
  <si>
    <t>ORD-17815</t>
  </si>
  <si>
    <t>ORD-17816</t>
  </si>
  <si>
    <t>ORD-17817</t>
  </si>
  <si>
    <t>ORD-17818</t>
  </si>
  <si>
    <t>ORD-17819</t>
  </si>
  <si>
    <t>ORD-17820</t>
  </si>
  <si>
    <t>ORD-17821</t>
  </si>
  <si>
    <t>ORD-17822</t>
  </si>
  <si>
    <t>ORD-17823</t>
  </si>
  <si>
    <t>ORD-17824</t>
  </si>
  <si>
    <t>ORD-17825</t>
  </si>
  <si>
    <t>ORD-17826</t>
  </si>
  <si>
    <t>ORD-17827</t>
  </si>
  <si>
    <t>ORD-17828</t>
  </si>
  <si>
    <t>ORD-17829</t>
  </si>
  <si>
    <t>ORD-17830</t>
  </si>
  <si>
    <t>ORD-17831</t>
  </si>
  <si>
    <t>ORD-17832</t>
  </si>
  <si>
    <t>ORD-17833</t>
  </si>
  <si>
    <t>ORD-17834</t>
  </si>
  <si>
    <t>ORD-17835</t>
  </si>
  <si>
    <t>ORD-17836</t>
  </si>
  <si>
    <t>ORD-17837</t>
  </si>
  <si>
    <t>ORD-17838</t>
  </si>
  <si>
    <t>ORD-17839</t>
  </si>
  <si>
    <t>ORD-17840</t>
  </si>
  <si>
    <t>ORD-17841</t>
  </si>
  <si>
    <t>ORD-17842</t>
  </si>
  <si>
    <t>ORD-17843</t>
  </si>
  <si>
    <t>ORD-17844</t>
  </si>
  <si>
    <t>ORD-17845</t>
  </si>
  <si>
    <t>ORD-17846</t>
  </si>
  <si>
    <t>ORD-17847</t>
  </si>
  <si>
    <t>ORD-17848</t>
  </si>
  <si>
    <t>ORD-17849</t>
  </si>
  <si>
    <t>ORD-17850</t>
  </si>
  <si>
    <t>ORD-17851</t>
  </si>
  <si>
    <t>ORD-17852</t>
  </si>
  <si>
    <t>ORD-17853</t>
  </si>
  <si>
    <t>ORD-17854</t>
  </si>
  <si>
    <t>ORD-17855</t>
  </si>
  <si>
    <t>ORD-17856</t>
  </si>
  <si>
    <t>ORD-17857</t>
  </si>
  <si>
    <t>ORD-17858</t>
  </si>
  <si>
    <t>ORD-17859</t>
  </si>
  <si>
    <t>ORD-17860</t>
  </si>
  <si>
    <t>ORD-17861</t>
  </si>
  <si>
    <t>ORD-17862</t>
  </si>
  <si>
    <t>ORD-17863</t>
  </si>
  <si>
    <t>ORD-17864</t>
  </si>
  <si>
    <t>ORD-17865</t>
  </si>
  <si>
    <t>ORD-17866</t>
  </si>
  <si>
    <t>ORD-17867</t>
  </si>
  <si>
    <t>ORD-17868</t>
  </si>
  <si>
    <t>ORD-17869</t>
  </si>
  <si>
    <t>ORD-17870</t>
  </si>
  <si>
    <t>ORD-17871</t>
  </si>
  <si>
    <t>ORD-17872</t>
  </si>
  <si>
    <t>ORD-17873</t>
  </si>
  <si>
    <t>ORD-17874</t>
  </si>
  <si>
    <t>ORD-17875</t>
  </si>
  <si>
    <t>ORD-17876</t>
  </si>
  <si>
    <t>ORD-17877</t>
  </si>
  <si>
    <t>ORD-17878</t>
  </si>
  <si>
    <t>ORD-17879</t>
  </si>
  <si>
    <t>ORD-17880</t>
  </si>
  <si>
    <t>ORD-17881</t>
  </si>
  <si>
    <t>ORD-17882</t>
  </si>
  <si>
    <t>ORD-17883</t>
  </si>
  <si>
    <t>ORD-17884</t>
  </si>
  <si>
    <t>ORD-17885</t>
  </si>
  <si>
    <t>ORD-17886</t>
  </si>
  <si>
    <t>ORD-17887</t>
  </si>
  <si>
    <t>ORD-17888</t>
  </si>
  <si>
    <t>ORD-17889</t>
  </si>
  <si>
    <t>ORD-17890</t>
  </si>
  <si>
    <t>ORD-17891</t>
  </si>
  <si>
    <t>ORD-17892</t>
  </si>
  <si>
    <t>ORD-17893</t>
  </si>
  <si>
    <t>ORD-17894</t>
  </si>
  <si>
    <t>ORD-17895</t>
  </si>
  <si>
    <t>ORD-17896</t>
  </si>
  <si>
    <t>ORD-17897</t>
  </si>
  <si>
    <t>ORD-17898</t>
  </si>
  <si>
    <t>ORD-17899</t>
  </si>
  <si>
    <t>ORD-17900</t>
  </si>
  <si>
    <t>ORD-17901</t>
  </si>
  <si>
    <t>ORD-17902</t>
  </si>
  <si>
    <t>ORD-17903</t>
  </si>
  <si>
    <t>ORD-17904</t>
  </si>
  <si>
    <t>ORD-17905</t>
  </si>
  <si>
    <t>ORD-17906</t>
  </si>
  <si>
    <t>ORD-17907</t>
  </si>
  <si>
    <t>ORD-17908</t>
  </si>
  <si>
    <t>ORD-17909</t>
  </si>
  <si>
    <t>ORD-17910</t>
  </si>
  <si>
    <t>ORD-17911</t>
  </si>
  <si>
    <t>ORD-17912</t>
  </si>
  <si>
    <t>ORD-17913</t>
  </si>
  <si>
    <t>ORD-17914</t>
  </si>
  <si>
    <t>ORD-17915</t>
  </si>
  <si>
    <t>ORD-17916</t>
  </si>
  <si>
    <t>ORD-17917</t>
  </si>
  <si>
    <t>ORD-17918</t>
  </si>
  <si>
    <t>ORD-17919</t>
  </si>
  <si>
    <t>ORD-17920</t>
  </si>
  <si>
    <t>ORD-17921</t>
  </si>
  <si>
    <t>ORD-17922</t>
  </si>
  <si>
    <t>ORD-17923</t>
  </si>
  <si>
    <t>ORD-17924</t>
  </si>
  <si>
    <t>ORD-17925</t>
  </si>
  <si>
    <t>ORD-17926</t>
  </si>
  <si>
    <t>ORD-17927</t>
  </si>
  <si>
    <t>ORD-17928</t>
  </si>
  <si>
    <t>ORD-17929</t>
  </si>
  <si>
    <t>ORD-17930</t>
  </si>
  <si>
    <t>ORD-17931</t>
  </si>
  <si>
    <t>ORD-17932</t>
  </si>
  <si>
    <t>ORD-17933</t>
  </si>
  <si>
    <t>ORD-17934</t>
  </si>
  <si>
    <t>ORD-17935</t>
  </si>
  <si>
    <t>ORD-17936</t>
  </si>
  <si>
    <t>ORD-17937</t>
  </si>
  <si>
    <t>ORD-17938</t>
  </si>
  <si>
    <t>ORD-17939</t>
  </si>
  <si>
    <t>ORD-17940</t>
  </si>
  <si>
    <t>ORD-17941</t>
  </si>
  <si>
    <t>ORD-17942</t>
  </si>
  <si>
    <t>ORD-17943</t>
  </si>
  <si>
    <t>ORD-17944</t>
  </si>
  <si>
    <t>ORD-17945</t>
  </si>
  <si>
    <t>ORD-17946</t>
  </si>
  <si>
    <t>ORD-17947</t>
  </si>
  <si>
    <t>ORD-17948</t>
  </si>
  <si>
    <t>ORD-17949</t>
  </si>
  <si>
    <t>ORD-17950</t>
  </si>
  <si>
    <t>ORD-17951</t>
  </si>
  <si>
    <t>ORD-17952</t>
  </si>
  <si>
    <t>ORD-17953</t>
  </si>
  <si>
    <t>ORD-17954</t>
  </si>
  <si>
    <t>ORD-17955</t>
  </si>
  <si>
    <t>ORD-17956</t>
  </si>
  <si>
    <t>ORD-17957</t>
  </si>
  <si>
    <t>ORD-17958</t>
  </si>
  <si>
    <t>ORD-17959</t>
  </si>
  <si>
    <t>ORD-17960</t>
  </si>
  <si>
    <t>ORD-17961</t>
  </si>
  <si>
    <t>ORD-17962</t>
  </si>
  <si>
    <t>ORD-17963</t>
  </si>
  <si>
    <t>ORD-17964</t>
  </si>
  <si>
    <t>ORD-17965</t>
  </si>
  <si>
    <t>ORD-17966</t>
  </si>
  <si>
    <t>ORD-17967</t>
  </si>
  <si>
    <t>ORD-17968</t>
  </si>
  <si>
    <t>ORD-17969</t>
  </si>
  <si>
    <t>ORD-17970</t>
  </si>
  <si>
    <t>ORD-17971</t>
  </si>
  <si>
    <t>ORD-17972</t>
  </si>
  <si>
    <t>ORD-17973</t>
  </si>
  <si>
    <t>ORD-17974</t>
  </si>
  <si>
    <t>ORD-17975</t>
  </si>
  <si>
    <t>ORD-17976</t>
  </si>
  <si>
    <t>ORD-17977</t>
  </si>
  <si>
    <t>ORD-17978</t>
  </si>
  <si>
    <t>ORD-17979</t>
  </si>
  <si>
    <t>ORD-17980</t>
  </si>
  <si>
    <t>ORD-17981</t>
  </si>
  <si>
    <t>ORD-17982</t>
  </si>
  <si>
    <t>ORD-17983</t>
  </si>
  <si>
    <t>ORD-17984</t>
  </si>
  <si>
    <t>ORD-17985</t>
  </si>
  <si>
    <t>ORD-17986</t>
  </si>
  <si>
    <t>ORD-17987</t>
  </si>
  <si>
    <t>ORD-17988</t>
  </si>
  <si>
    <t>ORD-17989</t>
  </si>
  <si>
    <t>ORD-17990</t>
  </si>
  <si>
    <t>ORD-17991</t>
  </si>
  <si>
    <t>ORD-17992</t>
  </si>
  <si>
    <t>ORD-17993</t>
  </si>
  <si>
    <t>ORD-17994</t>
  </si>
  <si>
    <t>ORD-17995</t>
  </si>
  <si>
    <t>ORD-17996</t>
  </si>
  <si>
    <t>ORD-17997</t>
  </si>
  <si>
    <t>ORD-17998</t>
  </si>
  <si>
    <t>ORD-17999</t>
  </si>
  <si>
    <t>ORD-18000</t>
  </si>
  <si>
    <t>ORD-18001</t>
  </si>
  <si>
    <t>ORD-18002</t>
  </si>
  <si>
    <t>ORD-18003</t>
  </si>
  <si>
    <t>ORD-18004</t>
  </si>
  <si>
    <t>ORD-18005</t>
  </si>
  <si>
    <t>ORD-18006</t>
  </si>
  <si>
    <t>ORD-18007</t>
  </si>
  <si>
    <t>ORD-18008</t>
  </si>
  <si>
    <t>ORD-18009</t>
  </si>
  <si>
    <t>ORD-18010</t>
  </si>
  <si>
    <t>ORD-18011</t>
  </si>
  <si>
    <t>ORD-18012</t>
  </si>
  <si>
    <t>ORD-18013</t>
  </si>
  <si>
    <t>ORD-18014</t>
  </si>
  <si>
    <t>ORD-18015</t>
  </si>
  <si>
    <t>ORD-18016</t>
  </si>
  <si>
    <t>ORD-18017</t>
  </si>
  <si>
    <t>ORD-18018</t>
  </si>
  <si>
    <t>ORD-18019</t>
  </si>
  <si>
    <t>ORD-18020</t>
  </si>
  <si>
    <t>ORD-18021</t>
  </si>
  <si>
    <t>ORD-18022</t>
  </si>
  <si>
    <t>ORD-18023</t>
  </si>
  <si>
    <t>ORD-18024</t>
  </si>
  <si>
    <t>ORD-18025</t>
  </si>
  <si>
    <t>ORD-18026</t>
  </si>
  <si>
    <t>ORD-18027</t>
  </si>
  <si>
    <t>ORD-18028</t>
  </si>
  <si>
    <t>ORD-18029</t>
  </si>
  <si>
    <t>ORD-18030</t>
  </si>
  <si>
    <t>ORD-18031</t>
  </si>
  <si>
    <t>ORD-18032</t>
  </si>
  <si>
    <t>ORD-18033</t>
  </si>
  <si>
    <t>ORD-18034</t>
  </si>
  <si>
    <t>ORD-18035</t>
  </si>
  <si>
    <t>ORD-18036</t>
  </si>
  <si>
    <t>ORD-18037</t>
  </si>
  <si>
    <t>ORD-18038</t>
  </si>
  <si>
    <t>ORD-18039</t>
  </si>
  <si>
    <t>ORD-18040</t>
  </si>
  <si>
    <t>ORD-18041</t>
  </si>
  <si>
    <t>ORD-18042</t>
  </si>
  <si>
    <t>ORD-18043</t>
  </si>
  <si>
    <t>ORD-18044</t>
  </si>
  <si>
    <t>ORD-18045</t>
  </si>
  <si>
    <t>ORD-18046</t>
  </si>
  <si>
    <t>ORD-18047</t>
  </si>
  <si>
    <t>ORD-18048</t>
  </si>
  <si>
    <t>ORD-18049</t>
  </si>
  <si>
    <t>ORD-18050</t>
  </si>
  <si>
    <t>ORD-18051</t>
  </si>
  <si>
    <t>ORD-18052</t>
  </si>
  <si>
    <t>ORD-18053</t>
  </si>
  <si>
    <t>ORD-18054</t>
  </si>
  <si>
    <t>ORD-18055</t>
  </si>
  <si>
    <t>ORD-18056</t>
  </si>
  <si>
    <t>ORD-18057</t>
  </si>
  <si>
    <t>ORD-18058</t>
  </si>
  <si>
    <t>ORD-18059</t>
  </si>
  <si>
    <t>ORD-18060</t>
  </si>
  <si>
    <t>ORD-18061</t>
  </si>
  <si>
    <t>ORD-18062</t>
  </si>
  <si>
    <t>ORD-18063</t>
  </si>
  <si>
    <t>ORD-18064</t>
  </si>
  <si>
    <t>ORD-18065</t>
  </si>
  <si>
    <t>ORD-18066</t>
  </si>
  <si>
    <t>ORD-18067</t>
  </si>
  <si>
    <t>ORD-18068</t>
  </si>
  <si>
    <t>ORD-18069</t>
  </si>
  <si>
    <t>ORD-18070</t>
  </si>
  <si>
    <t>ORD-18071</t>
  </si>
  <si>
    <t>ORD-18072</t>
  </si>
  <si>
    <t>ORD-18073</t>
  </si>
  <si>
    <t>ORD-18074</t>
  </si>
  <si>
    <t>ORD-18075</t>
  </si>
  <si>
    <t>ORD-18076</t>
  </si>
  <si>
    <t>ORD-18077</t>
  </si>
  <si>
    <t>ORD-18078</t>
  </si>
  <si>
    <t>ORD-18079</t>
  </si>
  <si>
    <t>ORD-18080</t>
  </si>
  <si>
    <t>ORD-18081</t>
  </si>
  <si>
    <t>ORD-18082</t>
  </si>
  <si>
    <t>ORD-18083</t>
  </si>
  <si>
    <t>ORD-18084</t>
  </si>
  <si>
    <t>ORD-18085</t>
  </si>
  <si>
    <t>ORD-18086</t>
  </si>
  <si>
    <t>ORD-18087</t>
  </si>
  <si>
    <t>ORD-18088</t>
  </si>
  <si>
    <t>ORD-18089</t>
  </si>
  <si>
    <t>ORD-18090</t>
  </si>
  <si>
    <t>ORD-18091</t>
  </si>
  <si>
    <t>ORD-18092</t>
  </si>
  <si>
    <t>ORD-18093</t>
  </si>
  <si>
    <t>ORD-18094</t>
  </si>
  <si>
    <t>ORD-18095</t>
  </si>
  <si>
    <t>ORD-18096</t>
  </si>
  <si>
    <t>ORD-18097</t>
  </si>
  <si>
    <t>ORD-18098</t>
  </si>
  <si>
    <t>ORD-18099</t>
  </si>
  <si>
    <t>ORD-18100</t>
  </si>
  <si>
    <t>ORD-18101</t>
  </si>
  <si>
    <t>ORD-18102</t>
  </si>
  <si>
    <t>ORD-18103</t>
  </si>
  <si>
    <t>ORD-18104</t>
  </si>
  <si>
    <t>ORD-18105</t>
  </si>
  <si>
    <t>ORD-18106</t>
  </si>
  <si>
    <t>ORD-18107</t>
  </si>
  <si>
    <t>ORD-18108</t>
  </si>
  <si>
    <t>ORD-18109</t>
  </si>
  <si>
    <t>ORD-18110</t>
  </si>
  <si>
    <t>ORD-18111</t>
  </si>
  <si>
    <t>ORD-18112</t>
  </si>
  <si>
    <t>ORD-18113</t>
  </si>
  <si>
    <t>ORD-18114</t>
  </si>
  <si>
    <t>ORD-18115</t>
  </si>
  <si>
    <t>ORD-18116</t>
  </si>
  <si>
    <t>ORD-18117</t>
  </si>
  <si>
    <t>ORD-18118</t>
  </si>
  <si>
    <t>ORD-18119</t>
  </si>
  <si>
    <t>ORD-18120</t>
  </si>
  <si>
    <t>ORD-18121</t>
  </si>
  <si>
    <t>ORD-18122</t>
  </si>
  <si>
    <t>ORD-18123</t>
  </si>
  <si>
    <t>ORD-18124</t>
  </si>
  <si>
    <t>ORD-18125</t>
  </si>
  <si>
    <t>ORD-18126</t>
  </si>
  <si>
    <t>ORD-18127</t>
  </si>
  <si>
    <t>ORD-18128</t>
  </si>
  <si>
    <t>ORD-18129</t>
  </si>
  <si>
    <t>ORD-18130</t>
  </si>
  <si>
    <t>ORD-18131</t>
  </si>
  <si>
    <t>ORD-18132</t>
  </si>
  <si>
    <t>ORD-18133</t>
  </si>
  <si>
    <t>ORD-18134</t>
  </si>
  <si>
    <t>ORD-18135</t>
  </si>
  <si>
    <t>ORD-18136</t>
  </si>
  <si>
    <t>ORD-18137</t>
  </si>
  <si>
    <t>ORD-18138</t>
  </si>
  <si>
    <t>ORD-18139</t>
  </si>
  <si>
    <t>ORD-18140</t>
  </si>
  <si>
    <t>ORD-18141</t>
  </si>
  <si>
    <t>ORD-18142</t>
  </si>
  <si>
    <t>ORD-18143</t>
  </si>
  <si>
    <t>ORD-18144</t>
  </si>
  <si>
    <t>ORD-18145</t>
  </si>
  <si>
    <t>ORD-18146</t>
  </si>
  <si>
    <t>ORD-18147</t>
  </si>
  <si>
    <t>ORD-18148</t>
  </si>
  <si>
    <t>ORD-18149</t>
  </si>
  <si>
    <t>ORD-18150</t>
  </si>
  <si>
    <t>ORD-18151</t>
  </si>
  <si>
    <t>ORD-18152</t>
  </si>
  <si>
    <t>ORD-18153</t>
  </si>
  <si>
    <t>ORD-18154</t>
  </si>
  <si>
    <t>ORD-18155</t>
  </si>
  <si>
    <t>ORD-18156</t>
  </si>
  <si>
    <t>ORD-18157</t>
  </si>
  <si>
    <t>ORD-18158</t>
  </si>
  <si>
    <t>ORD-18159</t>
  </si>
  <si>
    <t>ORD-18160</t>
  </si>
  <si>
    <t>ORD-18161</t>
  </si>
  <si>
    <t>ORD-18162</t>
  </si>
  <si>
    <t>ORD-18163</t>
  </si>
  <si>
    <t>ORD-18164</t>
  </si>
  <si>
    <t>ORD-18165</t>
  </si>
  <si>
    <t>ORD-18166</t>
  </si>
  <si>
    <t>ORD-18167</t>
  </si>
  <si>
    <t>ORD-18168</t>
  </si>
  <si>
    <t>ORD-18169</t>
  </si>
  <si>
    <t>ORD-18170</t>
  </si>
  <si>
    <t>ORD-18171</t>
  </si>
  <si>
    <t>ORD-18172</t>
  </si>
  <si>
    <t>ORD-18173</t>
  </si>
  <si>
    <t>ORD-18174</t>
  </si>
  <si>
    <t>ORD-18175</t>
  </si>
  <si>
    <t>ORD-18176</t>
  </si>
  <si>
    <t>ORD-18177</t>
  </si>
  <si>
    <t>ORD-18178</t>
  </si>
  <si>
    <t>ORD-18179</t>
  </si>
  <si>
    <t>ORD-18180</t>
  </si>
  <si>
    <t>ORD-18181</t>
  </si>
  <si>
    <t>ORD-18182</t>
  </si>
  <si>
    <t>ORD-18183</t>
  </si>
  <si>
    <t>ORD-18184</t>
  </si>
  <si>
    <t>ORD-18185</t>
  </si>
  <si>
    <t>ORD-18186</t>
  </si>
  <si>
    <t>ORD-18187</t>
  </si>
  <si>
    <t>ORD-18188</t>
  </si>
  <si>
    <t>ORD-18189</t>
  </si>
  <si>
    <t>ORD-18190</t>
  </si>
  <si>
    <t>ORD-18191</t>
  </si>
  <si>
    <t>ORD-18192</t>
  </si>
  <si>
    <t>ORD-18193</t>
  </si>
  <si>
    <t>ORD-18194</t>
  </si>
  <si>
    <t>ORD-18195</t>
  </si>
  <si>
    <t>ORD-18196</t>
  </si>
  <si>
    <t>ORD-18197</t>
  </si>
  <si>
    <t>ORD-18198</t>
  </si>
  <si>
    <t>ORD-18199</t>
  </si>
  <si>
    <t>ORD-18200</t>
  </si>
  <si>
    <t>ORD-18201</t>
  </si>
  <si>
    <t>ORD-18202</t>
  </si>
  <si>
    <t>ORD-18203</t>
  </si>
  <si>
    <t>ORD-18204</t>
  </si>
  <si>
    <t>ORD-18205</t>
  </si>
  <si>
    <t>ORD-18206</t>
  </si>
  <si>
    <t>ORD-18207</t>
  </si>
  <si>
    <t>ORD-18208</t>
  </si>
  <si>
    <t>ORD-18209</t>
  </si>
  <si>
    <t>ORD-18210</t>
  </si>
  <si>
    <t>ORD-18211</t>
  </si>
  <si>
    <t>ORD-18212</t>
  </si>
  <si>
    <t>ORD-18213</t>
  </si>
  <si>
    <t>ORD-18214</t>
  </si>
  <si>
    <t>ORD-18215</t>
  </si>
  <si>
    <t>ORD-18216</t>
  </si>
  <si>
    <t>ORD-18217</t>
  </si>
  <si>
    <t>ORD-18218</t>
  </si>
  <si>
    <t>ORD-18219</t>
  </si>
  <si>
    <t>ORD-18220</t>
  </si>
  <si>
    <t>ORD-18221</t>
  </si>
  <si>
    <t>ORD-18222</t>
  </si>
  <si>
    <t>ORD-18223</t>
  </si>
  <si>
    <t>ORD-18224</t>
  </si>
  <si>
    <t>ORD-18225</t>
  </si>
  <si>
    <t>ORD-18226</t>
  </si>
  <si>
    <t>ORD-18227</t>
  </si>
  <si>
    <t>ORD-18228</t>
  </si>
  <si>
    <t>ORD-18229</t>
  </si>
  <si>
    <t>ORD-18230</t>
  </si>
  <si>
    <t>ORD-18231</t>
  </si>
  <si>
    <t>ORD-18232</t>
  </si>
  <si>
    <t>ORD-18233</t>
  </si>
  <si>
    <t>ORD-18234</t>
  </si>
  <si>
    <t>ORD-18235</t>
  </si>
  <si>
    <t>ORD-18236</t>
  </si>
  <si>
    <t>ORD-18237</t>
  </si>
  <si>
    <t>ORD-18238</t>
  </si>
  <si>
    <t>ORD-18239</t>
  </si>
  <si>
    <t>ORD-18240</t>
  </si>
  <si>
    <t>ORD-18241</t>
  </si>
  <si>
    <t>ORD-18242</t>
  </si>
  <si>
    <t>ORD-18243</t>
  </si>
  <si>
    <t>ORD-18244</t>
  </si>
  <si>
    <t>ORD-18245</t>
  </si>
  <si>
    <t>ORD-18246</t>
  </si>
  <si>
    <t>ORD-18247</t>
  </si>
  <si>
    <t>ORD-18248</t>
  </si>
  <si>
    <t>ORD-18249</t>
  </si>
  <si>
    <t>ORD-18250</t>
  </si>
  <si>
    <t>ORD-18251</t>
  </si>
  <si>
    <t>ORD-18252</t>
  </si>
  <si>
    <t>ORD-18253</t>
  </si>
  <si>
    <t>ORD-18254</t>
  </si>
  <si>
    <t>ORD-18255</t>
  </si>
  <si>
    <t>ORD-18256</t>
  </si>
  <si>
    <t>ORD-18257</t>
  </si>
  <si>
    <t>ORD-18258</t>
  </si>
  <si>
    <t>ORD-18259</t>
  </si>
  <si>
    <t>ORD-18260</t>
  </si>
  <si>
    <t>ORD-18261</t>
  </si>
  <si>
    <t>ORD-18262</t>
  </si>
  <si>
    <t>ORD-18263</t>
  </si>
  <si>
    <t>ORD-18264</t>
  </si>
  <si>
    <t>ORD-18265</t>
  </si>
  <si>
    <t>ORD-18266</t>
  </si>
  <si>
    <t>ORD-18267</t>
  </si>
  <si>
    <t>ORD-18268</t>
  </si>
  <si>
    <t>ORD-18269</t>
  </si>
  <si>
    <t>ORD-18270</t>
  </si>
  <si>
    <t>ORD-18271</t>
  </si>
  <si>
    <t>ORD-18272</t>
  </si>
  <si>
    <t>ORD-18273</t>
  </si>
  <si>
    <t>ORD-18274</t>
  </si>
  <si>
    <t>ORD-18275</t>
  </si>
  <si>
    <t>ORD-18276</t>
  </si>
  <si>
    <t>ORD-18277</t>
  </si>
  <si>
    <t>ORD-18278</t>
  </si>
  <si>
    <t>ORD-18279</t>
  </si>
  <si>
    <t>ORD-18280</t>
  </si>
  <si>
    <t>ORD-18281</t>
  </si>
  <si>
    <t>ORD-18282</t>
  </si>
  <si>
    <t>ORD-18283</t>
  </si>
  <si>
    <t>ORD-18284</t>
  </si>
  <si>
    <t>ORD-18285</t>
  </si>
  <si>
    <t>ORD-18286</t>
  </si>
  <si>
    <t>ORD-18287</t>
  </si>
  <si>
    <t>ORD-18288</t>
  </si>
  <si>
    <t>ORD-18289</t>
  </si>
  <si>
    <t>ORD-18290</t>
  </si>
  <si>
    <t>ORD-18291</t>
  </si>
  <si>
    <t>ORD-18292</t>
  </si>
  <si>
    <t>ORD-18293</t>
  </si>
  <si>
    <t>ORD-18294</t>
  </si>
  <si>
    <t>ORD-18295</t>
  </si>
  <si>
    <t>ORD-18296</t>
  </si>
  <si>
    <t>ORD-18297</t>
  </si>
  <si>
    <t>ORD-18298</t>
  </si>
  <si>
    <t>ORD-18299</t>
  </si>
  <si>
    <t>ORD-18300</t>
  </si>
  <si>
    <t>ORD-18301</t>
  </si>
  <si>
    <t>ORD-18302</t>
  </si>
  <si>
    <t>ORD-18303</t>
  </si>
  <si>
    <t>ORD-18304</t>
  </si>
  <si>
    <t>ORD-18305</t>
  </si>
  <si>
    <t>ORD-18306</t>
  </si>
  <si>
    <t>ORD-18307</t>
  </si>
  <si>
    <t>ORD-18308</t>
  </si>
  <si>
    <t>ORD-18309</t>
  </si>
  <si>
    <t>ORD-18310</t>
  </si>
  <si>
    <t>ORD-18311</t>
  </si>
  <si>
    <t>ORD-18312</t>
  </si>
  <si>
    <t>ORD-18313</t>
  </si>
  <si>
    <t>ORD-18314</t>
  </si>
  <si>
    <t>ORD-18315</t>
  </si>
  <si>
    <t>ORD-18316</t>
  </si>
  <si>
    <t>ORD-18317</t>
  </si>
  <si>
    <t>ORD-18318</t>
  </si>
  <si>
    <t>ORD-18319</t>
  </si>
  <si>
    <t>ORD-18320</t>
  </si>
  <si>
    <t>ORD-18321</t>
  </si>
  <si>
    <t>ORD-18322</t>
  </si>
  <si>
    <t>ORD-18323</t>
  </si>
  <si>
    <t>ORD-18324</t>
  </si>
  <si>
    <t>ORD-18325</t>
  </si>
  <si>
    <t>ORD-18326</t>
  </si>
  <si>
    <t>ORD-18327</t>
  </si>
  <si>
    <t>ORD-18328</t>
  </si>
  <si>
    <t>ORD-18329</t>
  </si>
  <si>
    <t>ORD-18330</t>
  </si>
  <si>
    <t>ORD-18331</t>
  </si>
  <si>
    <t>ORD-18332</t>
  </si>
  <si>
    <t>ORD-18333</t>
  </si>
  <si>
    <t>ORD-18334</t>
  </si>
  <si>
    <t>ORD-18335</t>
  </si>
  <si>
    <t>ORD-18336</t>
  </si>
  <si>
    <t>ORD-18337</t>
  </si>
  <si>
    <t>ORD-18338</t>
  </si>
  <si>
    <t>ORD-18339</t>
  </si>
  <si>
    <t>ORD-18340</t>
  </si>
  <si>
    <t>ORD-18341</t>
  </si>
  <si>
    <t>ORD-18342</t>
  </si>
  <si>
    <t>ORD-18343</t>
  </si>
  <si>
    <t>ORD-18344</t>
  </si>
  <si>
    <t>ORD-18345</t>
  </si>
  <si>
    <t>ORD-18346</t>
  </si>
  <si>
    <t>ORD-18347</t>
  </si>
  <si>
    <t>ORD-18348</t>
  </si>
  <si>
    <t>ORD-18349</t>
  </si>
  <si>
    <t>ORD-18350</t>
  </si>
  <si>
    <t>ORD-18351</t>
  </si>
  <si>
    <t>ORD-18352</t>
  </si>
  <si>
    <t>ORD-18353</t>
  </si>
  <si>
    <t>ORD-18354</t>
  </si>
  <si>
    <t>ORD-18355</t>
  </si>
  <si>
    <t>ORD-18356</t>
  </si>
  <si>
    <t>ORD-18357</t>
  </si>
  <si>
    <t>ORD-18358</t>
  </si>
  <si>
    <t>ORD-18359</t>
  </si>
  <si>
    <t>ORD-18360</t>
  </si>
  <si>
    <t>ORD-18361</t>
  </si>
  <si>
    <t>ORD-18362</t>
  </si>
  <si>
    <t>ORD-18363</t>
  </si>
  <si>
    <t>ORD-18364</t>
  </si>
  <si>
    <t>ORD-18365</t>
  </si>
  <si>
    <t>ORD-18366</t>
  </si>
  <si>
    <t>ORD-18367</t>
  </si>
  <si>
    <t>ORD-18368</t>
  </si>
  <si>
    <t>ORD-18369</t>
  </si>
  <si>
    <t>ORD-18370</t>
  </si>
  <si>
    <t>ORD-18371</t>
  </si>
  <si>
    <t>ORD-18372</t>
  </si>
  <si>
    <t>ORD-18373</t>
  </si>
  <si>
    <t>ORD-18374</t>
  </si>
  <si>
    <t>ORD-18375</t>
  </si>
  <si>
    <t>ORD-18376</t>
  </si>
  <si>
    <t>ORD-18377</t>
  </si>
  <si>
    <t>ORD-18378</t>
  </si>
  <si>
    <t>ORD-18379</t>
  </si>
  <si>
    <t>ORD-18380</t>
  </si>
  <si>
    <t>ORD-18381</t>
  </si>
  <si>
    <t>ORD-18382</t>
  </si>
  <si>
    <t>ORD-18383</t>
  </si>
  <si>
    <t>ORD-18384</t>
  </si>
  <si>
    <t>ORD-18385</t>
  </si>
  <si>
    <t>ORD-18386</t>
  </si>
  <si>
    <t>ORD-18387</t>
  </si>
  <si>
    <t>ORD-18388</t>
  </si>
  <si>
    <t>ORD-18389</t>
  </si>
  <si>
    <t>ORD-18390</t>
  </si>
  <si>
    <t>ORD-18391</t>
  </si>
  <si>
    <t>ORD-18392</t>
  </si>
  <si>
    <t>ORD-18393</t>
  </si>
  <si>
    <t>ORD-18394</t>
  </si>
  <si>
    <t>ORD-18395</t>
  </si>
  <si>
    <t>ORD-18396</t>
  </si>
  <si>
    <t>ORD-18397</t>
  </si>
  <si>
    <t>ORD-18398</t>
  </si>
  <si>
    <t>ORD-18399</t>
  </si>
  <si>
    <t>ORD-18400</t>
  </si>
  <si>
    <t>ORD-18401</t>
  </si>
  <si>
    <t>ORD-18402</t>
  </si>
  <si>
    <t>ORD-18403</t>
  </si>
  <si>
    <t>ORD-18404</t>
  </si>
  <si>
    <t>ORD-18405</t>
  </si>
  <si>
    <t>ORD-18406</t>
  </si>
  <si>
    <t>ORD-18407</t>
  </si>
  <si>
    <t>ORD-18408</t>
  </si>
  <si>
    <t>ORD-18409</t>
  </si>
  <si>
    <t>ORD-18410</t>
  </si>
  <si>
    <t>ORD-18411</t>
  </si>
  <si>
    <t>ORD-18412</t>
  </si>
  <si>
    <t>ORD-18413</t>
  </si>
  <si>
    <t>ORD-18414</t>
  </si>
  <si>
    <t>ORD-18415</t>
  </si>
  <si>
    <t>ORD-18416</t>
  </si>
  <si>
    <t>ORD-18417</t>
  </si>
  <si>
    <t>ORD-18418</t>
  </si>
  <si>
    <t>ORD-18419</t>
  </si>
  <si>
    <t>ORD-18420</t>
  </si>
  <si>
    <t>ORD-18421</t>
  </si>
  <si>
    <t>ORD-18422</t>
  </si>
  <si>
    <t>ORD-18423</t>
  </si>
  <si>
    <t>ORD-18424</t>
  </si>
  <si>
    <t>ORD-18425</t>
  </si>
  <si>
    <t>ORD-18426</t>
  </si>
  <si>
    <t>ORD-18427</t>
  </si>
  <si>
    <t>ORD-18428</t>
  </si>
  <si>
    <t>ORD-18429</t>
  </si>
  <si>
    <t>ORD-18430</t>
  </si>
  <si>
    <t>ORD-18431</t>
  </si>
  <si>
    <t>ORD-18432</t>
  </si>
  <si>
    <t>ORD-18433</t>
  </si>
  <si>
    <t>ORD-18434</t>
  </si>
  <si>
    <t>ORD-18435</t>
  </si>
  <si>
    <t>ORD-18436</t>
  </si>
  <si>
    <t>ORD-18437</t>
  </si>
  <si>
    <t>ORD-18438</t>
  </si>
  <si>
    <t>ORD-18439</t>
  </si>
  <si>
    <t>ORD-18440</t>
  </si>
  <si>
    <t>ORD-18441</t>
  </si>
  <si>
    <t>ORD-18442</t>
  </si>
  <si>
    <t>ORD-18443</t>
  </si>
  <si>
    <t>ORD-18444</t>
  </si>
  <si>
    <t>ORD-18445</t>
  </si>
  <si>
    <t>ORD-18446</t>
  </si>
  <si>
    <t>ORD-18447</t>
  </si>
  <si>
    <t>ORD-18448</t>
  </si>
  <si>
    <t>ORD-18449</t>
  </si>
  <si>
    <t>ORD-18450</t>
  </si>
  <si>
    <t>ORD-18451</t>
  </si>
  <si>
    <t>ORD-18452</t>
  </si>
  <si>
    <t>ORD-18453</t>
  </si>
  <si>
    <t>ORD-18454</t>
  </si>
  <si>
    <t>ORD-18455</t>
  </si>
  <si>
    <t>ORD-18456</t>
  </si>
  <si>
    <t>ORD-18457</t>
  </si>
  <si>
    <t>ORD-18458</t>
  </si>
  <si>
    <t>ORD-18459</t>
  </si>
  <si>
    <t>ORD-18460</t>
  </si>
  <si>
    <t>ORD-18461</t>
  </si>
  <si>
    <t>ORD-18462</t>
  </si>
  <si>
    <t>ORD-18463</t>
  </si>
  <si>
    <t>ORD-18464</t>
  </si>
  <si>
    <t>ORD-18465</t>
  </si>
  <si>
    <t>ORD-18466</t>
  </si>
  <si>
    <t>ORD-18467</t>
  </si>
  <si>
    <t>ORD-18468</t>
  </si>
  <si>
    <t>ORD-18469</t>
  </si>
  <si>
    <t>ORD-18470</t>
  </si>
  <si>
    <t>ORD-18471</t>
  </si>
  <si>
    <t>ORD-18472</t>
  </si>
  <si>
    <t>ORD-18473</t>
  </si>
  <si>
    <t>ORD-18474</t>
  </si>
  <si>
    <t>ORD-18475</t>
  </si>
  <si>
    <t>ORD-18476</t>
  </si>
  <si>
    <t>ORD-18477</t>
  </si>
  <si>
    <t>ORD-18478</t>
  </si>
  <si>
    <t>ORD-18479</t>
  </si>
  <si>
    <t>ORD-18480</t>
  </si>
  <si>
    <t>ORD-18481</t>
  </si>
  <si>
    <t>ORD-18482</t>
  </si>
  <si>
    <t>ORD-18483</t>
  </si>
  <si>
    <t>ORD-18484</t>
  </si>
  <si>
    <t>ORD-18485</t>
  </si>
  <si>
    <t>ORD-18486</t>
  </si>
  <si>
    <t>ORD-18487</t>
  </si>
  <si>
    <t>ORD-18488</t>
  </si>
  <si>
    <t>ORD-18489</t>
  </si>
  <si>
    <t>ORD-18490</t>
  </si>
  <si>
    <t>ORD-18491</t>
  </si>
  <si>
    <t>ORD-18492</t>
  </si>
  <si>
    <t>ORD-18493</t>
  </si>
  <si>
    <t>ORD-18494</t>
  </si>
  <si>
    <t>ORD-18495</t>
  </si>
  <si>
    <t>ORD-18496</t>
  </si>
  <si>
    <t>ORD-18497</t>
  </si>
  <si>
    <t>ORD-18498</t>
  </si>
  <si>
    <t>ORD-18499</t>
  </si>
  <si>
    <t>ORD-18500</t>
  </si>
  <si>
    <t>ORD-18501</t>
  </si>
  <si>
    <t>ORD-18502</t>
  </si>
  <si>
    <t>ORD-18503</t>
  </si>
  <si>
    <t>ORD-18504</t>
  </si>
  <si>
    <t>ORD-18505</t>
  </si>
  <si>
    <t>ORD-18506</t>
  </si>
  <si>
    <t>ORD-18507</t>
  </si>
  <si>
    <t>ORD-18508</t>
  </si>
  <si>
    <t>ORD-18509</t>
  </si>
  <si>
    <t>ORD-18510</t>
  </si>
  <si>
    <t>ORD-18511</t>
  </si>
  <si>
    <t>ORD-18512</t>
  </si>
  <si>
    <t>ORD-18513</t>
  </si>
  <si>
    <t>ORD-18514</t>
  </si>
  <si>
    <t>ORD-18515</t>
  </si>
  <si>
    <t>ORD-18516</t>
  </si>
  <si>
    <t>ORD-18517</t>
  </si>
  <si>
    <t>ORD-18518</t>
  </si>
  <si>
    <t>ORD-18519</t>
  </si>
  <si>
    <t>ORD-18520</t>
  </si>
  <si>
    <t>ORD-18521</t>
  </si>
  <si>
    <t>ORD-18522</t>
  </si>
  <si>
    <t>ORD-18523</t>
  </si>
  <si>
    <t>ORD-18524</t>
  </si>
  <si>
    <t>ORD-18525</t>
  </si>
  <si>
    <t>ORD-18526</t>
  </si>
  <si>
    <t>ORD-18527</t>
  </si>
  <si>
    <t>ORD-18528</t>
  </si>
  <si>
    <t>ORD-18529</t>
  </si>
  <si>
    <t>ORD-18530</t>
  </si>
  <si>
    <t>ORD-18531</t>
  </si>
  <si>
    <t>ORD-18532</t>
  </si>
  <si>
    <t>ORD-18533</t>
  </si>
  <si>
    <t>ORD-18534</t>
  </si>
  <si>
    <t>ORD-18535</t>
  </si>
  <si>
    <t>ORD-18536</t>
  </si>
  <si>
    <t>ORD-18537</t>
  </si>
  <si>
    <t>ORD-18538</t>
  </si>
  <si>
    <t>ORD-18539</t>
  </si>
  <si>
    <t>ORD-18540</t>
  </si>
  <si>
    <t>ORD-18541</t>
  </si>
  <si>
    <t>ORD-18542</t>
  </si>
  <si>
    <t>ORD-18543</t>
  </si>
  <si>
    <t>ORD-18544</t>
  </si>
  <si>
    <t>ORD-18545</t>
  </si>
  <si>
    <t>ORD-18546</t>
  </si>
  <si>
    <t>ORD-18547</t>
  </si>
  <si>
    <t>ORD-18548</t>
  </si>
  <si>
    <t>ORD-18549</t>
  </si>
  <si>
    <t>ORD-18550</t>
  </si>
  <si>
    <t>ORD-18551</t>
  </si>
  <si>
    <t>ORD-18552</t>
  </si>
  <si>
    <t>ORD-18553</t>
  </si>
  <si>
    <t>ORD-18554</t>
  </si>
  <si>
    <t>ORD-18555</t>
  </si>
  <si>
    <t>ORD-18556</t>
  </si>
  <si>
    <t>ORD-18557</t>
  </si>
  <si>
    <t>ORD-18558</t>
  </si>
  <si>
    <t>ORD-18559</t>
  </si>
  <si>
    <t>ORD-18560</t>
  </si>
  <si>
    <t>ORD-18561</t>
  </si>
  <si>
    <t>ORD-18562</t>
  </si>
  <si>
    <t>ORD-18563</t>
  </si>
  <si>
    <t>ORD-18564</t>
  </si>
  <si>
    <t>ORD-18565</t>
  </si>
  <si>
    <t>ORD-18566</t>
  </si>
  <si>
    <t>ORD-18567</t>
  </si>
  <si>
    <t>ORD-18568</t>
  </si>
  <si>
    <t>ORD-18569</t>
  </si>
  <si>
    <t>ORD-18570</t>
  </si>
  <si>
    <t>ORD-18571</t>
  </si>
  <si>
    <t>ORD-18572</t>
  </si>
  <si>
    <t>ORD-18573</t>
  </si>
  <si>
    <t>ORD-18574</t>
  </si>
  <si>
    <t>ORD-18575</t>
  </si>
  <si>
    <t>ORD-18576</t>
  </si>
  <si>
    <t>ORD-18577</t>
  </si>
  <si>
    <t>ORD-18578</t>
  </si>
  <si>
    <t>ORD-18579</t>
  </si>
  <si>
    <t>ORD-18580</t>
  </si>
  <si>
    <t>ORD-18581</t>
  </si>
  <si>
    <t>ORD-18582</t>
  </si>
  <si>
    <t>ORD-18583</t>
  </si>
  <si>
    <t>ORD-18584</t>
  </si>
  <si>
    <t>ORD-18585</t>
  </si>
  <si>
    <t>ORD-18586</t>
  </si>
  <si>
    <t>ORD-18587</t>
  </si>
  <si>
    <t>ORD-18588</t>
  </si>
  <si>
    <t>ORD-18589</t>
  </si>
  <si>
    <t>ORD-18590</t>
  </si>
  <si>
    <t>ORD-18591</t>
  </si>
  <si>
    <t>ORD-18592</t>
  </si>
  <si>
    <t>ORD-18593</t>
  </si>
  <si>
    <t>ORD-18594</t>
  </si>
  <si>
    <t>ORD-18595</t>
  </si>
  <si>
    <t>ORD-18596</t>
  </si>
  <si>
    <t>ORD-18597</t>
  </si>
  <si>
    <t>ORD-18598</t>
  </si>
  <si>
    <t>ORD-18599</t>
  </si>
  <si>
    <t>ORD-18600</t>
  </si>
  <si>
    <t>ORD-18601</t>
  </si>
  <si>
    <t>ORD-18602</t>
  </si>
  <si>
    <t>ORD-18603</t>
  </si>
  <si>
    <t>ORD-18604</t>
  </si>
  <si>
    <t>ORD-18605</t>
  </si>
  <si>
    <t>ORD-18606</t>
  </si>
  <si>
    <t>ORD-18607</t>
  </si>
  <si>
    <t>ORD-18608</t>
  </si>
  <si>
    <t>ORD-18609</t>
  </si>
  <si>
    <t>ORD-18610</t>
  </si>
  <si>
    <t>ORD-18611</t>
  </si>
  <si>
    <t>ORD-18612</t>
  </si>
  <si>
    <t>ORD-18613</t>
  </si>
  <si>
    <t>ORD-18614</t>
  </si>
  <si>
    <t>ORD-18615</t>
  </si>
  <si>
    <t>ORD-18616</t>
  </si>
  <si>
    <t>ORD-18617</t>
  </si>
  <si>
    <t>ORD-18618</t>
  </si>
  <si>
    <t>ORD-18619</t>
  </si>
  <si>
    <t>ORD-18620</t>
  </si>
  <si>
    <t>ORD-18621</t>
  </si>
  <si>
    <t>ORD-18622</t>
  </si>
  <si>
    <t>ORD-18623</t>
  </si>
  <si>
    <t>ORD-18624</t>
  </si>
  <si>
    <t>ORD-18625</t>
  </si>
  <si>
    <t>ORD-18626</t>
  </si>
  <si>
    <t>ORD-18627</t>
  </si>
  <si>
    <t>ORD-18628</t>
  </si>
  <si>
    <t>ORD-18629</t>
  </si>
  <si>
    <t>ORD-18630</t>
  </si>
  <si>
    <t>ORD-18631</t>
  </si>
  <si>
    <t>ORD-18632</t>
  </si>
  <si>
    <t>ORD-18633</t>
  </si>
  <si>
    <t>ORD-18634</t>
  </si>
  <si>
    <t>ORD-18635</t>
  </si>
  <si>
    <t>ORD-18636</t>
  </si>
  <si>
    <t>ORD-18637</t>
  </si>
  <si>
    <t>ORD-18638</t>
  </si>
  <si>
    <t>ORD-18639</t>
  </si>
  <si>
    <t>ORD-18640</t>
  </si>
  <si>
    <t>ORD-18641</t>
  </si>
  <si>
    <t>ORD-18642</t>
  </si>
  <si>
    <t>ORD-18643</t>
  </si>
  <si>
    <t>ORD-18644</t>
  </si>
  <si>
    <t>ORD-18645</t>
  </si>
  <si>
    <t>ORD-18646</t>
  </si>
  <si>
    <t>ORD-18647</t>
  </si>
  <si>
    <t>ORD-18648</t>
  </si>
  <si>
    <t>ORD-18649</t>
  </si>
  <si>
    <t>ORD-18650</t>
  </si>
  <si>
    <t>ORD-18651</t>
  </si>
  <si>
    <t>ORD-18652</t>
  </si>
  <si>
    <t>ORD-18653</t>
  </si>
  <si>
    <t>ORD-18654</t>
  </si>
  <si>
    <t>ORD-18655</t>
  </si>
  <si>
    <t>ORD-18656</t>
  </si>
  <si>
    <t>ORD-18657</t>
  </si>
  <si>
    <t>ORD-18658</t>
  </si>
  <si>
    <t>ORD-18659</t>
  </si>
  <si>
    <t>ORD-18660</t>
  </si>
  <si>
    <t>ORD-18661</t>
  </si>
  <si>
    <t>ORD-18662</t>
  </si>
  <si>
    <t>ORD-18663</t>
  </si>
  <si>
    <t>ORD-18664</t>
  </si>
  <si>
    <t>ORD-18665</t>
  </si>
  <si>
    <t>ORD-18666</t>
  </si>
  <si>
    <t>ORD-18667</t>
  </si>
  <si>
    <t>ORD-18668</t>
  </si>
  <si>
    <t>ORD-18669</t>
  </si>
  <si>
    <t>ORD-18670</t>
  </si>
  <si>
    <t>ORD-18671</t>
  </si>
  <si>
    <t>ORD-18672</t>
  </si>
  <si>
    <t>ORD-18673</t>
  </si>
  <si>
    <t>ORD-18674</t>
  </si>
  <si>
    <t>ORD-18675</t>
  </si>
  <si>
    <t>ORD-18676</t>
  </si>
  <si>
    <t>ORD-18677</t>
  </si>
  <si>
    <t>ORD-18678</t>
  </si>
  <si>
    <t>ORD-18679</t>
  </si>
  <si>
    <t>ORD-18680</t>
  </si>
  <si>
    <t>ORD-18681</t>
  </si>
  <si>
    <t>ORD-18682</t>
  </si>
  <si>
    <t>ORD-18683</t>
  </si>
  <si>
    <t>ORD-18684</t>
  </si>
  <si>
    <t>ORD-18685</t>
  </si>
  <si>
    <t>ORD-18686</t>
  </si>
  <si>
    <t>ORD-18687</t>
  </si>
  <si>
    <t>ORD-18688</t>
  </si>
  <si>
    <t>ORD-18689</t>
  </si>
  <si>
    <t>ORD-18690</t>
  </si>
  <si>
    <t>ORD-18691</t>
  </si>
  <si>
    <t>ORD-18692</t>
  </si>
  <si>
    <t>ORD-18693</t>
  </si>
  <si>
    <t>ORD-18694</t>
  </si>
  <si>
    <t>ORD-18695</t>
  </si>
  <si>
    <t>ORD-18696</t>
  </si>
  <si>
    <t>ORD-18697</t>
  </si>
  <si>
    <t>ORD-18698</t>
  </si>
  <si>
    <t>ORD-18699</t>
  </si>
  <si>
    <t>ORD-18700</t>
  </si>
  <si>
    <t>ORD-18701</t>
  </si>
  <si>
    <t>ORD-18702</t>
  </si>
  <si>
    <t>ORD-18703</t>
  </si>
  <si>
    <t>ORD-18704</t>
  </si>
  <si>
    <t>ORD-18705</t>
  </si>
  <si>
    <t>ORD-18706</t>
  </si>
  <si>
    <t>ORD-18707</t>
  </si>
  <si>
    <t>ORD-18708</t>
  </si>
  <si>
    <t>ORD-18709</t>
  </si>
  <si>
    <t>ORD-18710</t>
  </si>
  <si>
    <t>ORD-18711</t>
  </si>
  <si>
    <t>ORD-18712</t>
  </si>
  <si>
    <t>ORD-18713</t>
  </si>
  <si>
    <t>ORD-18714</t>
  </si>
  <si>
    <t>ORD-18715</t>
  </si>
  <si>
    <t>ORD-18716</t>
  </si>
  <si>
    <t>ORD-18717</t>
  </si>
  <si>
    <t>ORD-18718</t>
  </si>
  <si>
    <t>ORD-18719</t>
  </si>
  <si>
    <t>ORD-18720</t>
  </si>
  <si>
    <t>ORD-18721</t>
  </si>
  <si>
    <t>ORD-18722</t>
  </si>
  <si>
    <t>ORD-18723</t>
  </si>
  <si>
    <t>ORD-18724</t>
  </si>
  <si>
    <t>ORD-18725</t>
  </si>
  <si>
    <t>ORD-18726</t>
  </si>
  <si>
    <t>ORD-18727</t>
  </si>
  <si>
    <t>ORD-18728</t>
  </si>
  <si>
    <t>ORD-18729</t>
  </si>
  <si>
    <t>ORD-18730</t>
  </si>
  <si>
    <t>ORD-18731</t>
  </si>
  <si>
    <t>ORD-18732</t>
  </si>
  <si>
    <t>ORD-18733</t>
  </si>
  <si>
    <t>ORD-18734</t>
  </si>
  <si>
    <t>ORD-18735</t>
  </si>
  <si>
    <t>ORD-18736</t>
  </si>
  <si>
    <t>ORD-18737</t>
  </si>
  <si>
    <t>ORD-18738</t>
  </si>
  <si>
    <t>ORD-18739</t>
  </si>
  <si>
    <t>ORD-18740</t>
  </si>
  <si>
    <t>ORD-18741</t>
  </si>
  <si>
    <t>ORD-18742</t>
  </si>
  <si>
    <t>ORD-18743</t>
  </si>
  <si>
    <t>ORD-18744</t>
  </si>
  <si>
    <t>ORD-18745</t>
  </si>
  <si>
    <t>ORD-18746</t>
  </si>
  <si>
    <t>ORD-18747</t>
  </si>
  <si>
    <t>ORD-18748</t>
  </si>
  <si>
    <t>ORD-18749</t>
  </si>
  <si>
    <t>ORD-18750</t>
  </si>
  <si>
    <t>ORD-18751</t>
  </si>
  <si>
    <t>ORD-18752</t>
  </si>
  <si>
    <t>ORD-18753</t>
  </si>
  <si>
    <t>ORD-18754</t>
  </si>
  <si>
    <t>ORD-18755</t>
  </si>
  <si>
    <t>ORD-18756</t>
  </si>
  <si>
    <t>ORD-18757</t>
  </si>
  <si>
    <t>ORD-18758</t>
  </si>
  <si>
    <t>ORD-18759</t>
  </si>
  <si>
    <t>ORD-18760</t>
  </si>
  <si>
    <t>ORD-18761</t>
  </si>
  <si>
    <t>ORD-18762</t>
  </si>
  <si>
    <t>ORD-18763</t>
  </si>
  <si>
    <t>ORD-18764</t>
  </si>
  <si>
    <t>ORD-18765</t>
  </si>
  <si>
    <t>ORD-18766</t>
  </si>
  <si>
    <t>ORD-18767</t>
  </si>
  <si>
    <t>ORD-18768</t>
  </si>
  <si>
    <t>ORD-18769</t>
  </si>
  <si>
    <t>ORD-18770</t>
  </si>
  <si>
    <t>ORD-18771</t>
  </si>
  <si>
    <t>ORD-18772</t>
  </si>
  <si>
    <t>ORD-18773</t>
  </si>
  <si>
    <t>ORD-18774</t>
  </si>
  <si>
    <t>ORD-18775</t>
  </si>
  <si>
    <t>ORD-18776</t>
  </si>
  <si>
    <t>ORD-18777</t>
  </si>
  <si>
    <t>ORD-18778</t>
  </si>
  <si>
    <t>ORD-18779</t>
  </si>
  <si>
    <t>ORD-18780</t>
  </si>
  <si>
    <t>ORD-18781</t>
  </si>
  <si>
    <t>ORD-18782</t>
  </si>
  <si>
    <t>ORD-18783</t>
  </si>
  <si>
    <t>ORD-18784</t>
  </si>
  <si>
    <t>ORD-18785</t>
  </si>
  <si>
    <t>ORD-18786</t>
  </si>
  <si>
    <t>ORD-18787</t>
  </si>
  <si>
    <t>ORD-18788</t>
  </si>
  <si>
    <t>ORD-18789</t>
  </si>
  <si>
    <t>ORD-18790</t>
  </si>
  <si>
    <t>ORD-18791</t>
  </si>
  <si>
    <t>ORD-18792</t>
  </si>
  <si>
    <t>ORD-18793</t>
  </si>
  <si>
    <t>ORD-18794</t>
  </si>
  <si>
    <t>ORD-18795</t>
  </si>
  <si>
    <t>ORD-18796</t>
  </si>
  <si>
    <t>ORD-18797</t>
  </si>
  <si>
    <t>ORD-18798</t>
  </si>
  <si>
    <t>ORD-18799</t>
  </si>
  <si>
    <t>ORD-18800</t>
  </si>
  <si>
    <t>ORD-18801</t>
  </si>
  <si>
    <t>ORD-18802</t>
  </si>
  <si>
    <t>ORD-18803</t>
  </si>
  <si>
    <t>ORD-18804</t>
  </si>
  <si>
    <t>ORD-18805</t>
  </si>
  <si>
    <t>ORD-18806</t>
  </si>
  <si>
    <t>ORD-18807</t>
  </si>
  <si>
    <t>ORD-18808</t>
  </si>
  <si>
    <t>ORD-18809</t>
  </si>
  <si>
    <t>ORD-18810</t>
  </si>
  <si>
    <t>ORD-18811</t>
  </si>
  <si>
    <t>ORD-18812</t>
  </si>
  <si>
    <t>ORD-18813</t>
  </si>
  <si>
    <t>ORD-18814</t>
  </si>
  <si>
    <t>ORD-18815</t>
  </si>
  <si>
    <t>ORD-18816</t>
  </si>
  <si>
    <t>ORD-18817</t>
  </si>
  <si>
    <t>ORD-18818</t>
  </si>
  <si>
    <t>ORD-18819</t>
  </si>
  <si>
    <t>ORD-18820</t>
  </si>
  <si>
    <t>ORD-18821</t>
  </si>
  <si>
    <t>ORD-18822</t>
  </si>
  <si>
    <t>ORD-18823</t>
  </si>
  <si>
    <t>ORD-18824</t>
  </si>
  <si>
    <t>ORD-18825</t>
  </si>
  <si>
    <t>ORD-18826</t>
  </si>
  <si>
    <t>ORD-18827</t>
  </si>
  <si>
    <t>ORD-18828</t>
  </si>
  <si>
    <t>ORD-18829</t>
  </si>
  <si>
    <t>ORD-18830</t>
  </si>
  <si>
    <t>ORD-18831</t>
  </si>
  <si>
    <t>ORD-18832</t>
  </si>
  <si>
    <t>ORD-18833</t>
  </si>
  <si>
    <t>ORD-18834</t>
  </si>
  <si>
    <t>ORD-18835</t>
  </si>
  <si>
    <t>ORD-18836</t>
  </si>
  <si>
    <t>ORD-18837</t>
  </si>
  <si>
    <t>ORD-18838</t>
  </si>
  <si>
    <t>ORD-18839</t>
  </si>
  <si>
    <t>ORD-18840</t>
  </si>
  <si>
    <t>ORD-18841</t>
  </si>
  <si>
    <t>ORD-18842</t>
  </si>
  <si>
    <t>ORD-18843</t>
  </si>
  <si>
    <t>ORD-18844</t>
  </si>
  <si>
    <t>ORD-18845</t>
  </si>
  <si>
    <t>ORD-18846</t>
  </si>
  <si>
    <t>ORD-18847</t>
  </si>
  <si>
    <t>ORD-18848</t>
  </si>
  <si>
    <t>ORD-18849</t>
  </si>
  <si>
    <t>ORD-18850</t>
  </si>
  <si>
    <t>ORD-18851</t>
  </si>
  <si>
    <t>ORD-18852</t>
  </si>
  <si>
    <t>ORD-18853</t>
  </si>
  <si>
    <t>ORD-18854</t>
  </si>
  <si>
    <t>ORD-18855</t>
  </si>
  <si>
    <t>ORD-18856</t>
  </si>
  <si>
    <t>ORD-18857</t>
  </si>
  <si>
    <t>ORD-18858</t>
  </si>
  <si>
    <t>ORD-18859</t>
  </si>
  <si>
    <t>ORD-18860</t>
  </si>
  <si>
    <t>ORD-18861</t>
  </si>
  <si>
    <t>ORD-18862</t>
  </si>
  <si>
    <t>ORD-18863</t>
  </si>
  <si>
    <t>ORD-18864</t>
  </si>
  <si>
    <t>ORD-18865</t>
  </si>
  <si>
    <t>ORD-18866</t>
  </si>
  <si>
    <t>ORD-18867</t>
  </si>
  <si>
    <t>ORD-18868</t>
  </si>
  <si>
    <t>ORD-18869</t>
  </si>
  <si>
    <t>ORD-18870</t>
  </si>
  <si>
    <t>ORD-18871</t>
  </si>
  <si>
    <t>ORD-18872</t>
  </si>
  <si>
    <t>ORD-18873</t>
  </si>
  <si>
    <t>ORD-18874</t>
  </si>
  <si>
    <t>ORD-18875</t>
  </si>
  <si>
    <t>ORD-18876</t>
  </si>
  <si>
    <t>ORD-18877</t>
  </si>
  <si>
    <t>ORD-18878</t>
  </si>
  <si>
    <t>ORD-18879</t>
  </si>
  <si>
    <t>ORD-18880</t>
  </si>
  <si>
    <t>ORD-18881</t>
  </si>
  <si>
    <t>ORD-18882</t>
  </si>
  <si>
    <t>ORD-18883</t>
  </si>
  <si>
    <t>ORD-18884</t>
  </si>
  <si>
    <t>ORD-18885</t>
  </si>
  <si>
    <t>ORD-18886</t>
  </si>
  <si>
    <t>ORD-18887</t>
  </si>
  <si>
    <t>ORD-18888</t>
  </si>
  <si>
    <t>ORD-18889</t>
  </si>
  <si>
    <t>ORD-18890</t>
  </si>
  <si>
    <t>ORD-18891</t>
  </si>
  <si>
    <t>ORD-18892</t>
  </si>
  <si>
    <t>ORD-18893</t>
  </si>
  <si>
    <t>ORD-18894</t>
  </si>
  <si>
    <t>ORD-18895</t>
  </si>
  <si>
    <t>ORD-18896</t>
  </si>
  <si>
    <t>ORD-18897</t>
  </si>
  <si>
    <t>ORD-18898</t>
  </si>
  <si>
    <t>ORD-18899</t>
  </si>
  <si>
    <t>ORD-18900</t>
  </si>
  <si>
    <t>ORD-18901</t>
  </si>
  <si>
    <t>ORD-18902</t>
  </si>
  <si>
    <t>ORD-18903</t>
  </si>
  <si>
    <t>ORD-18904</t>
  </si>
  <si>
    <t>ORD-18905</t>
  </si>
  <si>
    <t>ORD-18906</t>
  </si>
  <si>
    <t>ORD-18907</t>
  </si>
  <si>
    <t>ORD-18908</t>
  </si>
  <si>
    <t>ORD-18909</t>
  </si>
  <si>
    <t>ORD-18910</t>
  </si>
  <si>
    <t>ORD-18911</t>
  </si>
  <si>
    <t>ORD-18912</t>
  </si>
  <si>
    <t>ORD-18913</t>
  </si>
  <si>
    <t>ORD-18914</t>
  </si>
  <si>
    <t>ORD-18915</t>
  </si>
  <si>
    <t>ORD-18916</t>
  </si>
  <si>
    <t>ORD-18917</t>
  </si>
  <si>
    <t>ORD-18918</t>
  </si>
  <si>
    <t>ORD-18919</t>
  </si>
  <si>
    <t>ORD-18920</t>
  </si>
  <si>
    <t>ORD-18921</t>
  </si>
  <si>
    <t>ORD-18922</t>
  </si>
  <si>
    <t>ORD-18923</t>
  </si>
  <si>
    <t>ORD-18924</t>
  </si>
  <si>
    <t>ORD-18925</t>
  </si>
  <si>
    <t>ORD-18926</t>
  </si>
  <si>
    <t>ORD-18927</t>
  </si>
  <si>
    <t>ORD-18928</t>
  </si>
  <si>
    <t>ORD-18929</t>
  </si>
  <si>
    <t>ORD-18930</t>
  </si>
  <si>
    <t>ORD-18931</t>
  </si>
  <si>
    <t>ORD-18932</t>
  </si>
  <si>
    <t>ORD-18933</t>
  </si>
  <si>
    <t>ORD-18934</t>
  </si>
  <si>
    <t>ORD-18935</t>
  </si>
  <si>
    <t>ORD-18936</t>
  </si>
  <si>
    <t>ORD-18937</t>
  </si>
  <si>
    <t>ORD-18938</t>
  </si>
  <si>
    <t>ORD-18939</t>
  </si>
  <si>
    <t>ORD-18940</t>
  </si>
  <si>
    <t>ORD-18941</t>
  </si>
  <si>
    <t>ORD-18942</t>
  </si>
  <si>
    <t>ORD-18943</t>
  </si>
  <si>
    <t>ORD-18944</t>
  </si>
  <si>
    <t>ORD-18945</t>
  </si>
  <si>
    <t>ORD-18946</t>
  </si>
  <si>
    <t>ORD-18947</t>
  </si>
  <si>
    <t>ORD-18948</t>
  </si>
  <si>
    <t>ORD-18949</t>
  </si>
  <si>
    <t>ORD-18950</t>
  </si>
  <si>
    <t>ORD-18951</t>
  </si>
  <si>
    <t>ORD-18952</t>
  </si>
  <si>
    <t>ORD-18953</t>
  </si>
  <si>
    <t>ORD-18954</t>
  </si>
  <si>
    <t>ORD-18955</t>
  </si>
  <si>
    <t>ORD-18956</t>
  </si>
  <si>
    <t>ORD-18957</t>
  </si>
  <si>
    <t>ORD-18958</t>
  </si>
  <si>
    <t>ORD-18959</t>
  </si>
  <si>
    <t>ORD-18960</t>
  </si>
  <si>
    <t>ORD-18961</t>
  </si>
  <si>
    <t>ORD-18962</t>
  </si>
  <si>
    <t>ORD-18963</t>
  </si>
  <si>
    <t>ORD-18964</t>
  </si>
  <si>
    <t>ORD-18965</t>
  </si>
  <si>
    <t>ORD-18966</t>
  </si>
  <si>
    <t>ORD-18967</t>
  </si>
  <si>
    <t>ORD-18968</t>
  </si>
  <si>
    <t>ORD-18969</t>
  </si>
  <si>
    <t>ORD-18970</t>
  </si>
  <si>
    <t>ORD-18971</t>
  </si>
  <si>
    <t>ORD-18972</t>
  </si>
  <si>
    <t>ORD-18973</t>
  </si>
  <si>
    <t>ORD-18974</t>
  </si>
  <si>
    <t>ORD-18975</t>
  </si>
  <si>
    <t>ORD-18976</t>
  </si>
  <si>
    <t>ORD-18977</t>
  </si>
  <si>
    <t>ORD-18978</t>
  </si>
  <si>
    <t>ORD-18979</t>
  </si>
  <si>
    <t>ORD-18980</t>
  </si>
  <si>
    <t>ORD-18981</t>
  </si>
  <si>
    <t>ORD-18982</t>
  </si>
  <si>
    <t>ORD-18983</t>
  </si>
  <si>
    <t>ORD-18984</t>
  </si>
  <si>
    <t>ORD-18985</t>
  </si>
  <si>
    <t>ORD-18986</t>
  </si>
  <si>
    <t>ORD-18987</t>
  </si>
  <si>
    <t>ORD-18988</t>
  </si>
  <si>
    <t>ORD-18989</t>
  </si>
  <si>
    <t>ORD-18990</t>
  </si>
  <si>
    <t>ORD-18991</t>
  </si>
  <si>
    <t>ORD-18992</t>
  </si>
  <si>
    <t>ORD-18993</t>
  </si>
  <si>
    <t>ORD-18994</t>
  </si>
  <si>
    <t>ORD-18995</t>
  </si>
  <si>
    <t>ORD-18996</t>
  </si>
  <si>
    <t>ORD-18997</t>
  </si>
  <si>
    <t>ORD-18998</t>
  </si>
  <si>
    <t>ORD-18999</t>
  </si>
  <si>
    <t>ORD-19000</t>
  </si>
  <si>
    <t>ORD-19001</t>
  </si>
  <si>
    <t>ORD-19002</t>
  </si>
  <si>
    <t>ORD-19003</t>
  </si>
  <si>
    <t>ORD-19004</t>
  </si>
  <si>
    <t>ORD-19005</t>
  </si>
  <si>
    <t>ORD-19006</t>
  </si>
  <si>
    <t>ORD-19007</t>
  </si>
  <si>
    <t>ORD-19008</t>
  </si>
  <si>
    <t>ORD-19009</t>
  </si>
  <si>
    <t>ORD-19010</t>
  </si>
  <si>
    <t>ORD-19011</t>
  </si>
  <si>
    <t>ORD-19012</t>
  </si>
  <si>
    <t>ORD-19013</t>
  </si>
  <si>
    <t>ORD-19014</t>
  </si>
  <si>
    <t>ORD-19015</t>
  </si>
  <si>
    <t>ORD-19016</t>
  </si>
  <si>
    <t>ORD-19017</t>
  </si>
  <si>
    <t>ORD-19018</t>
  </si>
  <si>
    <t>ORD-19019</t>
  </si>
  <si>
    <t>ORD-19020</t>
  </si>
  <si>
    <t>ORD-19021</t>
  </si>
  <si>
    <t>ORD-19022</t>
  </si>
  <si>
    <t>ORD-19023</t>
  </si>
  <si>
    <t>ORD-19024</t>
  </si>
  <si>
    <t>ORD-19025</t>
  </si>
  <si>
    <t>ORD-19026</t>
  </si>
  <si>
    <t>ORD-19027</t>
  </si>
  <si>
    <t>ORD-19028</t>
  </si>
  <si>
    <t>ORD-19029</t>
  </si>
  <si>
    <t>ORD-19030</t>
  </si>
  <si>
    <t>ORD-19031</t>
  </si>
  <si>
    <t>ORD-19032</t>
  </si>
  <si>
    <t>ORD-19033</t>
  </si>
  <si>
    <t>ORD-19034</t>
  </si>
  <si>
    <t>ORD-19035</t>
  </si>
  <si>
    <t>ORD-19036</t>
  </si>
  <si>
    <t>ORD-19037</t>
  </si>
  <si>
    <t>ORD-19038</t>
  </si>
  <si>
    <t>ORD-19039</t>
  </si>
  <si>
    <t>ORD-19040</t>
  </si>
  <si>
    <t>ORD-19041</t>
  </si>
  <si>
    <t>ORD-19042</t>
  </si>
  <si>
    <t>ORD-19043</t>
  </si>
  <si>
    <t>ORD-19044</t>
  </si>
  <si>
    <t>ORD-19045</t>
  </si>
  <si>
    <t>ORD-19046</t>
  </si>
  <si>
    <t>ORD-19047</t>
  </si>
  <si>
    <t>ORD-19048</t>
  </si>
  <si>
    <t>ORD-19049</t>
  </si>
  <si>
    <t>ORD-19050</t>
  </si>
  <si>
    <t>ORD-19051</t>
  </si>
  <si>
    <t>ORD-19052</t>
  </si>
  <si>
    <t>ORD-19053</t>
  </si>
  <si>
    <t>ORD-19054</t>
  </si>
  <si>
    <t>ORD-19055</t>
  </si>
  <si>
    <t>ORD-19056</t>
  </si>
  <si>
    <t>ORD-19057</t>
  </si>
  <si>
    <t>ORD-19058</t>
  </si>
  <si>
    <t>ORD-19059</t>
  </si>
  <si>
    <t>ORD-19060</t>
  </si>
  <si>
    <t>ORD-19061</t>
  </si>
  <si>
    <t>ORD-19062</t>
  </si>
  <si>
    <t>ORD-19063</t>
  </si>
  <si>
    <t>ORD-19064</t>
  </si>
  <si>
    <t>ORD-19065</t>
  </si>
  <si>
    <t>ORD-19066</t>
  </si>
  <si>
    <t>ORD-19067</t>
  </si>
  <si>
    <t>ORD-19068</t>
  </si>
  <si>
    <t>ORD-19069</t>
  </si>
  <si>
    <t>ORD-19070</t>
  </si>
  <si>
    <t>ORD-19071</t>
  </si>
  <si>
    <t>ORD-19072</t>
  </si>
  <si>
    <t>ORD-19073</t>
  </si>
  <si>
    <t>ORD-19074</t>
  </si>
  <si>
    <t>ORD-19075</t>
  </si>
  <si>
    <t>ORD-19076</t>
  </si>
  <si>
    <t>ORD-19077</t>
  </si>
  <si>
    <t>ORD-19078</t>
  </si>
  <si>
    <t>ORD-19079</t>
  </si>
  <si>
    <t>ORD-19080</t>
  </si>
  <si>
    <t>ORD-19081</t>
  </si>
  <si>
    <t>ORD-19082</t>
  </si>
  <si>
    <t>ORD-19083</t>
  </si>
  <si>
    <t>ORD-19084</t>
  </si>
  <si>
    <t>ORD-19085</t>
  </si>
  <si>
    <t>ORD-19086</t>
  </si>
  <si>
    <t>ORD-19087</t>
  </si>
  <si>
    <t>ORD-19088</t>
  </si>
  <si>
    <t>ORD-19089</t>
  </si>
  <si>
    <t>ORD-19090</t>
  </si>
  <si>
    <t>ORD-19091</t>
  </si>
  <si>
    <t>ORD-19092</t>
  </si>
  <si>
    <t>ORD-19093</t>
  </si>
  <si>
    <t>ORD-19094</t>
  </si>
  <si>
    <t>ORD-19095</t>
  </si>
  <si>
    <t>ORD-19096</t>
  </si>
  <si>
    <t>ORD-19097</t>
  </si>
  <si>
    <t>ORD-19098</t>
  </si>
  <si>
    <t>ORD-19099</t>
  </si>
  <si>
    <t>ORD-19100</t>
  </si>
  <si>
    <t>ORD-19101</t>
  </si>
  <si>
    <t>ORD-19102</t>
  </si>
  <si>
    <t>ORD-19103</t>
  </si>
  <si>
    <t>ORD-19104</t>
  </si>
  <si>
    <t>ORD-19105</t>
  </si>
  <si>
    <t>ORD-19106</t>
  </si>
  <si>
    <t>ORD-19107</t>
  </si>
  <si>
    <t>ORD-19108</t>
  </si>
  <si>
    <t>ORD-19109</t>
  </si>
  <si>
    <t>ORD-19110</t>
  </si>
  <si>
    <t>ORD-19111</t>
  </si>
  <si>
    <t>ORD-19112</t>
  </si>
  <si>
    <t>ORD-19113</t>
  </si>
  <si>
    <t>ORD-19114</t>
  </si>
  <si>
    <t>ORD-19115</t>
  </si>
  <si>
    <t>ORD-19116</t>
  </si>
  <si>
    <t>ORD-19117</t>
  </si>
  <si>
    <t>ORD-19118</t>
  </si>
  <si>
    <t>ORD-19119</t>
  </si>
  <si>
    <t>ORD-19120</t>
  </si>
  <si>
    <t>ORD-19121</t>
  </si>
  <si>
    <t>ORD-19122</t>
  </si>
  <si>
    <t>ORD-19123</t>
  </si>
  <si>
    <t>ORD-19124</t>
  </si>
  <si>
    <t>ORD-19125</t>
  </si>
  <si>
    <t>ORD-19126</t>
  </si>
  <si>
    <t>ORD-19127</t>
  </si>
  <si>
    <t>ORD-19128</t>
  </si>
  <si>
    <t>ORD-19129</t>
  </si>
  <si>
    <t>ORD-19130</t>
  </si>
  <si>
    <t>ORD-19131</t>
  </si>
  <si>
    <t>ORD-19132</t>
  </si>
  <si>
    <t>ORD-19133</t>
  </si>
  <si>
    <t>ORD-19134</t>
  </si>
  <si>
    <t>ORD-19135</t>
  </si>
  <si>
    <t>ORD-19136</t>
  </si>
  <si>
    <t>ORD-19137</t>
  </si>
  <si>
    <t>ORD-19138</t>
  </si>
  <si>
    <t>ORD-19139</t>
  </si>
  <si>
    <t>ORD-19140</t>
  </si>
  <si>
    <t>ORD-19141</t>
  </si>
  <si>
    <t>ORD-19142</t>
  </si>
  <si>
    <t>ORD-19143</t>
  </si>
  <si>
    <t>ORD-19144</t>
  </si>
  <si>
    <t>ORD-19145</t>
  </si>
  <si>
    <t>ORD-19146</t>
  </si>
  <si>
    <t>ORD-19147</t>
  </si>
  <si>
    <t>ORD-19148</t>
  </si>
  <si>
    <t>ORD-19149</t>
  </si>
  <si>
    <t>ORD-19150</t>
  </si>
  <si>
    <t>ORD-19151</t>
  </si>
  <si>
    <t>ORD-19152</t>
  </si>
  <si>
    <t>ORD-19153</t>
  </si>
  <si>
    <t>ORD-19154</t>
  </si>
  <si>
    <t>ORD-19155</t>
  </si>
  <si>
    <t>ORD-19156</t>
  </si>
  <si>
    <t>ORD-19157</t>
  </si>
  <si>
    <t>ORD-19158</t>
  </si>
  <si>
    <t>ORD-19159</t>
  </si>
  <si>
    <t>ORD-19160</t>
  </si>
  <si>
    <t>ORD-19161</t>
  </si>
  <si>
    <t>ORD-19162</t>
  </si>
  <si>
    <t>ORD-19163</t>
  </si>
  <si>
    <t>ORD-19164</t>
  </si>
  <si>
    <t>ORD-19165</t>
  </si>
  <si>
    <t>ORD-19166</t>
  </si>
  <si>
    <t>ORD-19167</t>
  </si>
  <si>
    <t>ORD-19168</t>
  </si>
  <si>
    <t>ORD-19169</t>
  </si>
  <si>
    <t>ORD-19170</t>
  </si>
  <si>
    <t>ORD-19171</t>
  </si>
  <si>
    <t>ORD-19172</t>
  </si>
  <si>
    <t>ORD-19173</t>
  </si>
  <si>
    <t>ORD-19174</t>
  </si>
  <si>
    <t>ORD-19175</t>
  </si>
  <si>
    <t>ORD-19176</t>
  </si>
  <si>
    <t>ORD-19177</t>
  </si>
  <si>
    <t>ORD-19178</t>
  </si>
  <si>
    <t>ORD-19179</t>
  </si>
  <si>
    <t>ORD-19180</t>
  </si>
  <si>
    <t>ORD-19181</t>
  </si>
  <si>
    <t>ORD-19182</t>
  </si>
  <si>
    <t>ORD-19183</t>
  </si>
  <si>
    <t>ORD-19184</t>
  </si>
  <si>
    <t>ORD-19185</t>
  </si>
  <si>
    <t>ORD-19186</t>
  </si>
  <si>
    <t>ORD-19187</t>
  </si>
  <si>
    <t>ORD-19188</t>
  </si>
  <si>
    <t>ORD-19189</t>
  </si>
  <si>
    <t>ORD-19190</t>
  </si>
  <si>
    <t>ORD-19191</t>
  </si>
  <si>
    <t>ORD-19192</t>
  </si>
  <si>
    <t>ORD-19193</t>
  </si>
  <si>
    <t>ORD-19194</t>
  </si>
  <si>
    <t>ORD-19195</t>
  </si>
  <si>
    <t>ORD-19196</t>
  </si>
  <si>
    <t>ORD-19197</t>
  </si>
  <si>
    <t>ORD-19198</t>
  </si>
  <si>
    <t>ORD-19199</t>
  </si>
  <si>
    <t>ORD-19200</t>
  </si>
  <si>
    <t>ORD-19201</t>
  </si>
  <si>
    <t>ORD-19202</t>
  </si>
  <si>
    <t>ORD-19203</t>
  </si>
  <si>
    <t>ORD-19204</t>
  </si>
  <si>
    <t>ORD-19205</t>
  </si>
  <si>
    <t>ORD-19206</t>
  </si>
  <si>
    <t>ORD-19207</t>
  </si>
  <si>
    <t>ORD-19208</t>
  </si>
  <si>
    <t>ORD-19209</t>
  </si>
  <si>
    <t>ORD-19210</t>
  </si>
  <si>
    <t>ORD-19211</t>
  </si>
  <si>
    <t>ORD-19212</t>
  </si>
  <si>
    <t>ORD-19213</t>
  </si>
  <si>
    <t>ORD-19214</t>
  </si>
  <si>
    <t>ORD-19215</t>
  </si>
  <si>
    <t>ORD-19216</t>
  </si>
  <si>
    <t>ORD-19217</t>
  </si>
  <si>
    <t>ORD-19218</t>
  </si>
  <si>
    <t>ORD-19219</t>
  </si>
  <si>
    <t>ORD-19220</t>
  </si>
  <si>
    <t>ORD-19221</t>
  </si>
  <si>
    <t>ORD-19222</t>
  </si>
  <si>
    <t>ORD-19223</t>
  </si>
  <si>
    <t>ORD-19224</t>
  </si>
  <si>
    <t>ORD-19225</t>
  </si>
  <si>
    <t>ORD-19226</t>
  </si>
  <si>
    <t>ORD-19227</t>
  </si>
  <si>
    <t>ORD-19228</t>
  </si>
  <si>
    <t>ORD-19229</t>
  </si>
  <si>
    <t>ORD-19230</t>
  </si>
  <si>
    <t>ORD-19231</t>
  </si>
  <si>
    <t>ORD-19232</t>
  </si>
  <si>
    <t>ORD-19233</t>
  </si>
  <si>
    <t>ORD-19234</t>
  </si>
  <si>
    <t>ORD-19235</t>
  </si>
  <si>
    <t>ORD-19236</t>
  </si>
  <si>
    <t>ORD-19237</t>
  </si>
  <si>
    <t>ORD-19238</t>
  </si>
  <si>
    <t>ORD-19239</t>
  </si>
  <si>
    <t>ORD-19240</t>
  </si>
  <si>
    <t>ORD-19241</t>
  </si>
  <si>
    <t>ORD-19242</t>
  </si>
  <si>
    <t>ORD-19243</t>
  </si>
  <si>
    <t>ORD-19244</t>
  </si>
  <si>
    <t>ORD-19245</t>
  </si>
  <si>
    <t>ORD-19246</t>
  </si>
  <si>
    <t>ORD-19247</t>
  </si>
  <si>
    <t>ORD-19248</t>
  </si>
  <si>
    <t>ORD-19249</t>
  </si>
  <si>
    <t>ORD-19250</t>
  </si>
  <si>
    <t>ORD-19251</t>
  </si>
  <si>
    <t>ORD-19252</t>
  </si>
  <si>
    <t>ORD-19253</t>
  </si>
  <si>
    <t>ORD-19254</t>
  </si>
  <si>
    <t>ORD-19255</t>
  </si>
  <si>
    <t>ORD-19256</t>
  </si>
  <si>
    <t>ORD-19257</t>
  </si>
  <si>
    <t>ORD-19258</t>
  </si>
  <si>
    <t>ORD-19259</t>
  </si>
  <si>
    <t>ORD-19260</t>
  </si>
  <si>
    <t>ORD-19261</t>
  </si>
  <si>
    <t>ORD-19262</t>
  </si>
  <si>
    <t>ORD-19263</t>
  </si>
  <si>
    <t>ORD-19264</t>
  </si>
  <si>
    <t>ORD-19265</t>
  </si>
  <si>
    <t>ORD-19266</t>
  </si>
  <si>
    <t>ORD-19267</t>
  </si>
  <si>
    <t>ORD-19268</t>
  </si>
  <si>
    <t>ORD-19269</t>
  </si>
  <si>
    <t>ORD-19270</t>
  </si>
  <si>
    <t>ORD-19271</t>
  </si>
  <si>
    <t>ORD-19272</t>
  </si>
  <si>
    <t>ORD-19273</t>
  </si>
  <si>
    <t>ORD-19274</t>
  </si>
  <si>
    <t>ORD-19275</t>
  </si>
  <si>
    <t>ORD-19276</t>
  </si>
  <si>
    <t>ORD-19277</t>
  </si>
  <si>
    <t>ORD-19278</t>
  </si>
  <si>
    <t>ORD-19279</t>
  </si>
  <si>
    <t>ORD-19280</t>
  </si>
  <si>
    <t>ORD-19281</t>
  </si>
  <si>
    <t>ORD-19282</t>
  </si>
  <si>
    <t>ORD-19283</t>
  </si>
  <si>
    <t>ORD-19284</t>
  </si>
  <si>
    <t>ORD-19285</t>
  </si>
  <si>
    <t>ORD-19286</t>
  </si>
  <si>
    <t>ORD-19287</t>
  </si>
  <si>
    <t>ORD-19288</t>
  </si>
  <si>
    <t>ORD-19289</t>
  </si>
  <si>
    <t>ORD-19290</t>
  </si>
  <si>
    <t>ORD-19291</t>
  </si>
  <si>
    <t>ORD-19292</t>
  </si>
  <si>
    <t>ORD-19293</t>
  </si>
  <si>
    <t>ORD-19294</t>
  </si>
  <si>
    <t>ORD-19295</t>
  </si>
  <si>
    <t>ORD-19296</t>
  </si>
  <si>
    <t>ORD-19297</t>
  </si>
  <si>
    <t>ORD-19298</t>
  </si>
  <si>
    <t>ORD-19299</t>
  </si>
  <si>
    <t>ORD-19300</t>
  </si>
  <si>
    <t>ORD-19301</t>
  </si>
  <si>
    <t>ORD-19302</t>
  </si>
  <si>
    <t>ORD-19303</t>
  </si>
  <si>
    <t>ORD-19304</t>
  </si>
  <si>
    <t>ORD-19305</t>
  </si>
  <si>
    <t>ORD-19306</t>
  </si>
  <si>
    <t>ORD-19307</t>
  </si>
  <si>
    <t>ORD-19308</t>
  </si>
  <si>
    <t>ORD-19309</t>
  </si>
  <si>
    <t>ORD-19310</t>
  </si>
  <si>
    <t>ORD-19311</t>
  </si>
  <si>
    <t>ORD-19312</t>
  </si>
  <si>
    <t>ORD-19313</t>
  </si>
  <si>
    <t>ORD-19314</t>
  </si>
  <si>
    <t>ORD-19315</t>
  </si>
  <si>
    <t>ORD-19316</t>
  </si>
  <si>
    <t>ORD-19317</t>
  </si>
  <si>
    <t>ORD-19318</t>
  </si>
  <si>
    <t>ORD-19319</t>
  </si>
  <si>
    <t>ORD-19320</t>
  </si>
  <si>
    <t>ORD-19321</t>
  </si>
  <si>
    <t>ORD-19322</t>
  </si>
  <si>
    <t>ORD-19323</t>
  </si>
  <si>
    <t>ORD-19324</t>
  </si>
  <si>
    <t>ORD-19325</t>
  </si>
  <si>
    <t>ORD-19326</t>
  </si>
  <si>
    <t>ORD-19327</t>
  </si>
  <si>
    <t>ORD-19328</t>
  </si>
  <si>
    <t>ORD-19329</t>
  </si>
  <si>
    <t>ORD-19330</t>
  </si>
  <si>
    <t>ORD-19331</t>
  </si>
  <si>
    <t>ORD-19332</t>
  </si>
  <si>
    <t>ORD-19333</t>
  </si>
  <si>
    <t>ORD-19334</t>
  </si>
  <si>
    <t>ORD-19335</t>
  </si>
  <si>
    <t>ORD-19336</t>
  </si>
  <si>
    <t>ORD-19337</t>
  </si>
  <si>
    <t>ORD-19338</t>
  </si>
  <si>
    <t>ORD-19339</t>
  </si>
  <si>
    <t>ORD-19340</t>
  </si>
  <si>
    <t>ORD-19341</t>
  </si>
  <si>
    <t>ORD-19342</t>
  </si>
  <si>
    <t>ORD-19343</t>
  </si>
  <si>
    <t>ORD-19344</t>
  </si>
  <si>
    <t>ORD-19345</t>
  </si>
  <si>
    <t>ORD-19346</t>
  </si>
  <si>
    <t>ORD-19347</t>
  </si>
  <si>
    <t>ORD-19348</t>
  </si>
  <si>
    <t>ORD-19349</t>
  </si>
  <si>
    <t>ORD-19350</t>
  </si>
  <si>
    <t>ORD-19351</t>
  </si>
  <si>
    <t>ORD-19352</t>
  </si>
  <si>
    <t>ORD-19353</t>
  </si>
  <si>
    <t>ORD-19354</t>
  </si>
  <si>
    <t>ORD-19355</t>
  </si>
  <si>
    <t>ORD-19356</t>
  </si>
  <si>
    <t>ORD-19357</t>
  </si>
  <si>
    <t>ORD-19358</t>
  </si>
  <si>
    <t>ORD-19359</t>
  </si>
  <si>
    <t>ORD-19360</t>
  </si>
  <si>
    <t>ORD-19361</t>
  </si>
  <si>
    <t>ORD-19362</t>
  </si>
  <si>
    <t>ORD-19363</t>
  </si>
  <si>
    <t>ORD-19364</t>
  </si>
  <si>
    <t>ORD-19365</t>
  </si>
  <si>
    <t>ORD-19366</t>
  </si>
  <si>
    <t>ORD-19367</t>
  </si>
  <si>
    <t>ORD-19368</t>
  </si>
  <si>
    <t>ORD-19369</t>
  </si>
  <si>
    <t>ORD-19370</t>
  </si>
  <si>
    <t>ORD-19371</t>
  </si>
  <si>
    <t>ORD-19372</t>
  </si>
  <si>
    <t>ORD-19373</t>
  </si>
  <si>
    <t>ORD-19374</t>
  </si>
  <si>
    <t>ORD-19375</t>
  </si>
  <si>
    <t>ORD-19376</t>
  </si>
  <si>
    <t>ORD-19377</t>
  </si>
  <si>
    <t>ORD-19378</t>
  </si>
  <si>
    <t>ORD-19379</t>
  </si>
  <si>
    <t>ORD-19380</t>
  </si>
  <si>
    <t>ORD-19381</t>
  </si>
  <si>
    <t>ORD-19382</t>
  </si>
  <si>
    <t>ORD-19383</t>
  </si>
  <si>
    <t>ORD-19384</t>
  </si>
  <si>
    <t>ORD-19385</t>
  </si>
  <si>
    <t>ORD-19386</t>
  </si>
  <si>
    <t>ORD-19387</t>
  </si>
  <si>
    <t>ORD-19388</t>
  </si>
  <si>
    <t>ORD-19389</t>
  </si>
  <si>
    <t>ORD-19390</t>
  </si>
  <si>
    <t>ORD-19391</t>
  </si>
  <si>
    <t>ORD-19392</t>
  </si>
  <si>
    <t>ORD-19393</t>
  </si>
  <si>
    <t>ORD-19394</t>
  </si>
  <si>
    <t>ORD-19395</t>
  </si>
  <si>
    <t>ORD-19396</t>
  </si>
  <si>
    <t>ORD-19397</t>
  </si>
  <si>
    <t>ORD-19398</t>
  </si>
  <si>
    <t>ORD-19399</t>
  </si>
  <si>
    <t>ORD-19400</t>
  </si>
  <si>
    <t>ORD-19401</t>
  </si>
  <si>
    <t>ORD-19402</t>
  </si>
  <si>
    <t>ORD-19403</t>
  </si>
  <si>
    <t>ORD-19404</t>
  </si>
  <si>
    <t>ORD-19405</t>
  </si>
  <si>
    <t>ORD-19406</t>
  </si>
  <si>
    <t>ORD-19407</t>
  </si>
  <si>
    <t>ORD-19408</t>
  </si>
  <si>
    <t>ORD-19409</t>
  </si>
  <si>
    <t>ORD-19410</t>
  </si>
  <si>
    <t>ORD-19411</t>
  </si>
  <si>
    <t>ORD-19412</t>
  </si>
  <si>
    <t>ORD-19413</t>
  </si>
  <si>
    <t>ORD-19414</t>
  </si>
  <si>
    <t>ORD-19415</t>
  </si>
  <si>
    <t>ORD-19416</t>
  </si>
  <si>
    <t>ORD-19417</t>
  </si>
  <si>
    <t>ORD-19418</t>
  </si>
  <si>
    <t>ORD-19419</t>
  </si>
  <si>
    <t>ORD-19420</t>
  </si>
  <si>
    <t>ORD-19421</t>
  </si>
  <si>
    <t>ORD-19422</t>
  </si>
  <si>
    <t>ORD-19423</t>
  </si>
  <si>
    <t>ORD-19424</t>
  </si>
  <si>
    <t>ORD-19425</t>
  </si>
  <si>
    <t>ORD-19426</t>
  </si>
  <si>
    <t>ORD-19427</t>
  </si>
  <si>
    <t>ORD-19428</t>
  </si>
  <si>
    <t>ORD-19429</t>
  </si>
  <si>
    <t>ORD-19430</t>
  </si>
  <si>
    <t>ORD-19431</t>
  </si>
  <si>
    <t>ORD-19432</t>
  </si>
  <si>
    <t>ORD-19433</t>
  </si>
  <si>
    <t>ORD-19434</t>
  </si>
  <si>
    <t>ORD-19435</t>
  </si>
  <si>
    <t>ORD-19436</t>
  </si>
  <si>
    <t>ORD-19437</t>
  </si>
  <si>
    <t>ORD-19438</t>
  </si>
  <si>
    <t>ORD-19439</t>
  </si>
  <si>
    <t>ORD-19440</t>
  </si>
  <si>
    <t>ORD-19441</t>
  </si>
  <si>
    <t>ORD-19442</t>
  </si>
  <si>
    <t>ORD-19443</t>
  </si>
  <si>
    <t>ORD-19444</t>
  </si>
  <si>
    <t>ORD-19445</t>
  </si>
  <si>
    <t>ORD-19446</t>
  </si>
  <si>
    <t>ORD-19447</t>
  </si>
  <si>
    <t>ORD-19448</t>
  </si>
  <si>
    <t>ORD-19449</t>
  </si>
  <si>
    <t>ORD-19450</t>
  </si>
  <si>
    <t>ORD-19451</t>
  </si>
  <si>
    <t>ORD-19452</t>
  </si>
  <si>
    <t>ORD-19453</t>
  </si>
  <si>
    <t>ORD-19454</t>
  </si>
  <si>
    <t>ORD-19455</t>
  </si>
  <si>
    <t>ORD-19456</t>
  </si>
  <si>
    <t>ORD-19457</t>
  </si>
  <si>
    <t>ORD-19458</t>
  </si>
  <si>
    <t>ORD-19459</t>
  </si>
  <si>
    <t>ORD-19460</t>
  </si>
  <si>
    <t>ORD-19461</t>
  </si>
  <si>
    <t>ORD-19462</t>
  </si>
  <si>
    <t>ORD-19463</t>
  </si>
  <si>
    <t>ORD-19464</t>
  </si>
  <si>
    <t>ORD-19465</t>
  </si>
  <si>
    <t>ORD-19466</t>
  </si>
  <si>
    <t>ORD-19467</t>
  </si>
  <si>
    <t>ORD-19468</t>
  </si>
  <si>
    <t>ORD-19469</t>
  </si>
  <si>
    <t>ORD-19470</t>
  </si>
  <si>
    <t>ORD-19471</t>
  </si>
  <si>
    <t>ORD-19472</t>
  </si>
  <si>
    <t>ORD-19473</t>
  </si>
  <si>
    <t>ORD-19474</t>
  </si>
  <si>
    <t>ORD-19475</t>
  </si>
  <si>
    <t>ORD-19476</t>
  </si>
  <si>
    <t>ORD-19477</t>
  </si>
  <si>
    <t>ORD-19478</t>
  </si>
  <si>
    <t>ORD-19479</t>
  </si>
  <si>
    <t>ORD-19480</t>
  </si>
  <si>
    <t>ORD-19481</t>
  </si>
  <si>
    <t>ORD-19482</t>
  </si>
  <si>
    <t>ORD-19483</t>
  </si>
  <si>
    <t>ORD-19484</t>
  </si>
  <si>
    <t>ORD-19485</t>
  </si>
  <si>
    <t>ORD-19486</t>
  </si>
  <si>
    <t>ORD-19487</t>
  </si>
  <si>
    <t>ORD-19488</t>
  </si>
  <si>
    <t>ORD-19489</t>
  </si>
  <si>
    <t>ORD-19490</t>
  </si>
  <si>
    <t>ORD-19491</t>
  </si>
  <si>
    <t>ORD-19492</t>
  </si>
  <si>
    <t>ORD-19493</t>
  </si>
  <si>
    <t>ORD-19494</t>
  </si>
  <si>
    <t>ORD-19495</t>
  </si>
  <si>
    <t>ORD-19496</t>
  </si>
  <si>
    <t>ORD-19497</t>
  </si>
  <si>
    <t>ORD-19498</t>
  </si>
  <si>
    <t>ORD-19499</t>
  </si>
  <si>
    <t>ORD-19500</t>
  </si>
  <si>
    <t>ORD-19501</t>
  </si>
  <si>
    <t>ORD-19502</t>
  </si>
  <si>
    <t>ORD-19503</t>
  </si>
  <si>
    <t>ORD-19504</t>
  </si>
  <si>
    <t>ORD-19505</t>
  </si>
  <si>
    <t>ORD-19506</t>
  </si>
  <si>
    <t>ORD-19507</t>
  </si>
  <si>
    <t>ORD-19508</t>
  </si>
  <si>
    <t>ORD-19509</t>
  </si>
  <si>
    <t>ORD-19510</t>
  </si>
  <si>
    <t>ORD-19511</t>
  </si>
  <si>
    <t>ORD-19512</t>
  </si>
  <si>
    <t>ORD-19513</t>
  </si>
  <si>
    <t>ORD-19514</t>
  </si>
  <si>
    <t>ORD-19515</t>
  </si>
  <si>
    <t>ORD-19516</t>
  </si>
  <si>
    <t>ORD-19517</t>
  </si>
  <si>
    <t>ORD-19518</t>
  </si>
  <si>
    <t>ORD-19519</t>
  </si>
  <si>
    <t>ORD-19520</t>
  </si>
  <si>
    <t>ORD-19521</t>
  </si>
  <si>
    <t>ORD-19522</t>
  </si>
  <si>
    <t>ORD-19523</t>
  </si>
  <si>
    <t>ORD-19524</t>
  </si>
  <si>
    <t>ORD-19525</t>
  </si>
  <si>
    <t>ORD-19526</t>
  </si>
  <si>
    <t>ORD-19527</t>
  </si>
  <si>
    <t>ORD-19528</t>
  </si>
  <si>
    <t>ORD-19529</t>
  </si>
  <si>
    <t>ORD-19530</t>
  </si>
  <si>
    <t>ORD-19531</t>
  </si>
  <si>
    <t>ORD-19532</t>
  </si>
  <si>
    <t>ORD-19533</t>
  </si>
  <si>
    <t>ORD-19534</t>
  </si>
  <si>
    <t>ORD-19535</t>
  </si>
  <si>
    <t>ORD-19536</t>
  </si>
  <si>
    <t>ORD-19537</t>
  </si>
  <si>
    <t>ORD-19538</t>
  </si>
  <si>
    <t>ORD-19539</t>
  </si>
  <si>
    <t>ORD-19540</t>
  </si>
  <si>
    <t>ORD-19541</t>
  </si>
  <si>
    <t>ORD-19542</t>
  </si>
  <si>
    <t>ORD-19543</t>
  </si>
  <si>
    <t>ORD-19544</t>
  </si>
  <si>
    <t>ORD-19545</t>
  </si>
  <si>
    <t>ORD-19546</t>
  </si>
  <si>
    <t>ORD-19547</t>
  </si>
  <si>
    <t>ORD-19548</t>
  </si>
  <si>
    <t>ORD-19549</t>
  </si>
  <si>
    <t>ORD-19550</t>
  </si>
  <si>
    <t>ORD-19551</t>
  </si>
  <si>
    <t>ORD-19552</t>
  </si>
  <si>
    <t>ORD-19553</t>
  </si>
  <si>
    <t>ORD-19554</t>
  </si>
  <si>
    <t>ORD-19555</t>
  </si>
  <si>
    <t>ORD-19556</t>
  </si>
  <si>
    <t>ORD-19557</t>
  </si>
  <si>
    <t>ORD-19558</t>
  </si>
  <si>
    <t>ORD-19559</t>
  </si>
  <si>
    <t>ORD-19560</t>
  </si>
  <si>
    <t>ORD-19561</t>
  </si>
  <si>
    <t>ORD-19562</t>
  </si>
  <si>
    <t>ORD-19563</t>
  </si>
  <si>
    <t>ORD-19564</t>
  </si>
  <si>
    <t>ORD-19565</t>
  </si>
  <si>
    <t>ORD-19566</t>
  </si>
  <si>
    <t>ORD-19567</t>
  </si>
  <si>
    <t>ORD-19568</t>
  </si>
  <si>
    <t>ORD-19569</t>
  </si>
  <si>
    <t>ORD-19570</t>
  </si>
  <si>
    <t>ORD-19571</t>
  </si>
  <si>
    <t>ORD-19572</t>
  </si>
  <si>
    <t>ORD-19573</t>
  </si>
  <si>
    <t>ORD-19574</t>
  </si>
  <si>
    <t>ORD-19575</t>
  </si>
  <si>
    <t>ORD-19576</t>
  </si>
  <si>
    <t>ORD-19577</t>
  </si>
  <si>
    <t>ORD-19578</t>
  </si>
  <si>
    <t>ORD-19579</t>
  </si>
  <si>
    <t>ORD-19580</t>
  </si>
  <si>
    <t>ORD-19581</t>
  </si>
  <si>
    <t>ORD-19582</t>
  </si>
  <si>
    <t>ORD-19583</t>
  </si>
  <si>
    <t>ORD-19584</t>
  </si>
  <si>
    <t>ORD-19585</t>
  </si>
  <si>
    <t>ORD-19586</t>
  </si>
  <si>
    <t>ORD-19587</t>
  </si>
  <si>
    <t>ORD-19588</t>
  </si>
  <si>
    <t>ORD-19589</t>
  </si>
  <si>
    <t>ORD-19590</t>
  </si>
  <si>
    <t>ORD-19591</t>
  </si>
  <si>
    <t>ORD-19592</t>
  </si>
  <si>
    <t>ORD-19593</t>
  </si>
  <si>
    <t>ORD-19594</t>
  </si>
  <si>
    <t>ORD-19595</t>
  </si>
  <si>
    <t>ORD-19596</t>
  </si>
  <si>
    <t>ORD-19597</t>
  </si>
  <si>
    <t>ORD-19598</t>
  </si>
  <si>
    <t>ORD-19599</t>
  </si>
  <si>
    <t>ORD-19600</t>
  </si>
  <si>
    <t>ORD-19601</t>
  </si>
  <si>
    <t>ORD-19602</t>
  </si>
  <si>
    <t>ORD-19603</t>
  </si>
  <si>
    <t>ORD-19604</t>
  </si>
  <si>
    <t>ORD-19605</t>
  </si>
  <si>
    <t>ORD-19606</t>
  </si>
  <si>
    <t>ORD-19607</t>
  </si>
  <si>
    <t>ORD-19608</t>
  </si>
  <si>
    <t>ORD-19609</t>
  </si>
  <si>
    <t>ORD-19610</t>
  </si>
  <si>
    <t>ORD-19611</t>
  </si>
  <si>
    <t>ORD-19612</t>
  </si>
  <si>
    <t>ORD-19613</t>
  </si>
  <si>
    <t>ORD-19614</t>
  </si>
  <si>
    <t>ORD-19615</t>
  </si>
  <si>
    <t>ORD-19616</t>
  </si>
  <si>
    <t>ORD-19617</t>
  </si>
  <si>
    <t>ORD-19618</t>
  </si>
  <si>
    <t>ORD-19619</t>
  </si>
  <si>
    <t>ORD-19620</t>
  </si>
  <si>
    <t>ORD-19621</t>
  </si>
  <si>
    <t>ORD-19622</t>
  </si>
  <si>
    <t>ORD-19623</t>
  </si>
  <si>
    <t>ORD-19624</t>
  </si>
  <si>
    <t>ORD-19625</t>
  </si>
  <si>
    <t>ORD-19626</t>
  </si>
  <si>
    <t>ORD-19627</t>
  </si>
  <si>
    <t>ORD-19628</t>
  </si>
  <si>
    <t>ORD-19629</t>
  </si>
  <si>
    <t>ORD-19630</t>
  </si>
  <si>
    <t>ORD-19631</t>
  </si>
  <si>
    <t>ORD-19632</t>
  </si>
  <si>
    <t>ORD-19633</t>
  </si>
  <si>
    <t>ORD-19634</t>
  </si>
  <si>
    <t>ORD-19635</t>
  </si>
  <si>
    <t>ORD-19636</t>
  </si>
  <si>
    <t>ORD-19637</t>
  </si>
  <si>
    <t>ORD-19638</t>
  </si>
  <si>
    <t>ORD-19639</t>
  </si>
  <si>
    <t>ORD-19640</t>
  </si>
  <si>
    <t>ORD-19641</t>
  </si>
  <si>
    <t>ORD-19642</t>
  </si>
  <si>
    <t>ORD-19643</t>
  </si>
  <si>
    <t>ORD-19644</t>
  </si>
  <si>
    <t>ORD-19645</t>
  </si>
  <si>
    <t>ORD-19646</t>
  </si>
  <si>
    <t>ORD-19647</t>
  </si>
  <si>
    <t>ORD-19648</t>
  </si>
  <si>
    <t>ORD-19649</t>
  </si>
  <si>
    <t>ORD-19650</t>
  </si>
  <si>
    <t>ORD-19651</t>
  </si>
  <si>
    <t>ORD-19652</t>
  </si>
  <si>
    <t>ORD-19653</t>
  </si>
  <si>
    <t>ORD-19654</t>
  </si>
  <si>
    <t>ORD-19655</t>
  </si>
  <si>
    <t>ORD-19656</t>
  </si>
  <si>
    <t>ORD-19657</t>
  </si>
  <si>
    <t>ORD-19658</t>
  </si>
  <si>
    <t>ORD-19659</t>
  </si>
  <si>
    <t>ORD-19660</t>
  </si>
  <si>
    <t>ORD-19661</t>
  </si>
  <si>
    <t>ORD-19662</t>
  </si>
  <si>
    <t>ORD-19663</t>
  </si>
  <si>
    <t>ORD-19664</t>
  </si>
  <si>
    <t>ORD-19665</t>
  </si>
  <si>
    <t>ORD-19666</t>
  </si>
  <si>
    <t>ORD-19667</t>
  </si>
  <si>
    <t>ORD-19668</t>
  </si>
  <si>
    <t>ORD-19669</t>
  </si>
  <si>
    <t>ORD-19670</t>
  </si>
  <si>
    <t>ORD-19671</t>
  </si>
  <si>
    <t>ORD-19672</t>
  </si>
  <si>
    <t>ORD-19673</t>
  </si>
  <si>
    <t>ORD-19674</t>
  </si>
  <si>
    <t>ORD-19675</t>
  </si>
  <si>
    <t>ORD-19676</t>
  </si>
  <si>
    <t>ORD-19677</t>
  </si>
  <si>
    <t>ORD-19678</t>
  </si>
  <si>
    <t>ORD-19679</t>
  </si>
  <si>
    <t>ORD-19680</t>
  </si>
  <si>
    <t>ORD-19681</t>
  </si>
  <si>
    <t>ORD-19682</t>
  </si>
  <si>
    <t>ORD-19683</t>
  </si>
  <si>
    <t>ORD-19684</t>
  </si>
  <si>
    <t>ORD-19685</t>
  </si>
  <si>
    <t>ORD-19686</t>
  </si>
  <si>
    <t>ORD-19687</t>
  </si>
  <si>
    <t>ORD-19688</t>
  </si>
  <si>
    <t>ORD-19689</t>
  </si>
  <si>
    <t>ORD-19690</t>
  </si>
  <si>
    <t>ORD-19691</t>
  </si>
  <si>
    <t>ORD-19692</t>
  </si>
  <si>
    <t>ORD-19693</t>
  </si>
  <si>
    <t>ORD-19694</t>
  </si>
  <si>
    <t>ORD-19695</t>
  </si>
  <si>
    <t>ORD-19696</t>
  </si>
  <si>
    <t>ORD-19697</t>
  </si>
  <si>
    <t>ORD-19698</t>
  </si>
  <si>
    <t>ORD-19699</t>
  </si>
  <si>
    <t>ORD-19700</t>
  </si>
  <si>
    <t>ORD-19701</t>
  </si>
  <si>
    <t>ORD-19702</t>
  </si>
  <si>
    <t>ORD-19703</t>
  </si>
  <si>
    <t>ORD-19704</t>
  </si>
  <si>
    <t>ORD-19705</t>
  </si>
  <si>
    <t>ORD-19706</t>
  </si>
  <si>
    <t>ORD-19707</t>
  </si>
  <si>
    <t>ORD-19708</t>
  </si>
  <si>
    <t>ORD-19709</t>
  </si>
  <si>
    <t>ORD-19710</t>
  </si>
  <si>
    <t>ORD-19711</t>
  </si>
  <si>
    <t>ORD-19712</t>
  </si>
  <si>
    <t>ORD-19713</t>
  </si>
  <si>
    <t>ORD-19714</t>
  </si>
  <si>
    <t>ORD-19715</t>
  </si>
  <si>
    <t>ORD-19716</t>
  </si>
  <si>
    <t>ORD-19717</t>
  </si>
  <si>
    <t>ORD-19718</t>
  </si>
  <si>
    <t>ORD-19719</t>
  </si>
  <si>
    <t>ORD-19720</t>
  </si>
  <si>
    <t>ORD-19721</t>
  </si>
  <si>
    <t>ORD-19722</t>
  </si>
  <si>
    <t>ORD-19723</t>
  </si>
  <si>
    <t>ORD-19724</t>
  </si>
  <si>
    <t>ORD-19725</t>
  </si>
  <si>
    <t>ORD-19726</t>
  </si>
  <si>
    <t>ORD-19727</t>
  </si>
  <si>
    <t>ORD-19728</t>
  </si>
  <si>
    <t>ORD-19729</t>
  </si>
  <si>
    <t>ORD-19730</t>
  </si>
  <si>
    <t>ORD-19731</t>
  </si>
  <si>
    <t>ORD-19732</t>
  </si>
  <si>
    <t>ORD-19733</t>
  </si>
  <si>
    <t>ORD-19734</t>
  </si>
  <si>
    <t>ORD-19735</t>
  </si>
  <si>
    <t>ORD-19736</t>
  </si>
  <si>
    <t>ORD-19737</t>
  </si>
  <si>
    <t>ORD-19738</t>
  </si>
  <si>
    <t>ORD-19739</t>
  </si>
  <si>
    <t>ORD-19740</t>
  </si>
  <si>
    <t>ORD-19741</t>
  </si>
  <si>
    <t>ORD-19742</t>
  </si>
  <si>
    <t>ORD-19743</t>
  </si>
  <si>
    <t>ORD-19744</t>
  </si>
  <si>
    <t>ORD-19745</t>
  </si>
  <si>
    <t>ORD-19746</t>
  </si>
  <si>
    <t>ORD-19747</t>
  </si>
  <si>
    <t>ORD-19748</t>
  </si>
  <si>
    <t>ORD-19749</t>
  </si>
  <si>
    <t>ORD-19750</t>
  </si>
  <si>
    <t>ORD-19751</t>
  </si>
  <si>
    <t>ORD-19752</t>
  </si>
  <si>
    <t>ORD-19753</t>
  </si>
  <si>
    <t>ORD-19754</t>
  </si>
  <si>
    <t>ORD-19755</t>
  </si>
  <si>
    <t>ORD-19756</t>
  </si>
  <si>
    <t>ORD-19757</t>
  </si>
  <si>
    <t>ORD-19758</t>
  </si>
  <si>
    <t>ORD-19759</t>
  </si>
  <si>
    <t>ORD-19760</t>
  </si>
  <si>
    <t>ORD-19761</t>
  </si>
  <si>
    <t>ORD-19762</t>
  </si>
  <si>
    <t>ORD-19763</t>
  </si>
  <si>
    <t>ORD-19764</t>
  </si>
  <si>
    <t>ORD-19765</t>
  </si>
  <si>
    <t>ORD-19766</t>
  </si>
  <si>
    <t>ORD-19767</t>
  </si>
  <si>
    <t>ORD-19768</t>
  </si>
  <si>
    <t>ORD-19769</t>
  </si>
  <si>
    <t>ORD-19770</t>
  </si>
  <si>
    <t>ORD-19771</t>
  </si>
  <si>
    <t>ORD-19772</t>
  </si>
  <si>
    <t>ORD-19773</t>
  </si>
  <si>
    <t>ORD-19774</t>
  </si>
  <si>
    <t>ORD-19775</t>
  </si>
  <si>
    <t>ORD-19776</t>
  </si>
  <si>
    <t>ORD-19777</t>
  </si>
  <si>
    <t>ORD-19778</t>
  </si>
  <si>
    <t>ORD-19779</t>
  </si>
  <si>
    <t>ORD-19780</t>
  </si>
  <si>
    <t>ORD-19781</t>
  </si>
  <si>
    <t>ORD-19782</t>
  </si>
  <si>
    <t>ORD-19783</t>
  </si>
  <si>
    <t>ORD-19784</t>
  </si>
  <si>
    <t>ORD-19785</t>
  </si>
  <si>
    <t>ORD-19786</t>
  </si>
  <si>
    <t>ORD-19787</t>
  </si>
  <si>
    <t>ORD-19788</t>
  </si>
  <si>
    <t>ORD-19789</t>
  </si>
  <si>
    <t>ORD-19790</t>
  </si>
  <si>
    <t>ORD-19791</t>
  </si>
  <si>
    <t>ORD-19792</t>
  </si>
  <si>
    <t>ORD-19793</t>
  </si>
  <si>
    <t>ORD-19794</t>
  </si>
  <si>
    <t>ORD-19795</t>
  </si>
  <si>
    <t>ORD-19796</t>
  </si>
  <si>
    <t>ORD-19797</t>
  </si>
  <si>
    <t>ORD-19798</t>
  </si>
  <si>
    <t>ORD-19799</t>
  </si>
  <si>
    <t>ORD-19800</t>
  </si>
  <si>
    <t>ORD-19801</t>
  </si>
  <si>
    <t>ORD-19802</t>
  </si>
  <si>
    <t>ORD-19803</t>
  </si>
  <si>
    <t>ORD-19804</t>
  </si>
  <si>
    <t>ORD-19805</t>
  </si>
  <si>
    <t>ORD-19806</t>
  </si>
  <si>
    <t>ORD-19807</t>
  </si>
  <si>
    <t>ORD-19808</t>
  </si>
  <si>
    <t>ORD-19809</t>
  </si>
  <si>
    <t>ORD-19810</t>
  </si>
  <si>
    <t>ORD-19811</t>
  </si>
  <si>
    <t>ORD-19812</t>
  </si>
  <si>
    <t>ORD-19813</t>
  </si>
  <si>
    <t>ORD-19814</t>
  </si>
  <si>
    <t>ORD-19815</t>
  </si>
  <si>
    <t>ORD-19816</t>
  </si>
  <si>
    <t>ORD-19817</t>
  </si>
  <si>
    <t>ORD-19818</t>
  </si>
  <si>
    <t>ORD-19819</t>
  </si>
  <si>
    <t>ORD-19820</t>
  </si>
  <si>
    <t>ORD-19821</t>
  </si>
  <si>
    <t>ORD-19822</t>
  </si>
  <si>
    <t>ORD-19823</t>
  </si>
  <si>
    <t>ORD-19824</t>
  </si>
  <si>
    <t>ORD-19825</t>
  </si>
  <si>
    <t>ORD-19826</t>
  </si>
  <si>
    <t>ORD-19827</t>
  </si>
  <si>
    <t>ORD-19828</t>
  </si>
  <si>
    <t>ORD-19829</t>
  </si>
  <si>
    <t>ORD-19830</t>
  </si>
  <si>
    <t>ORD-19831</t>
  </si>
  <si>
    <t>ORD-19832</t>
  </si>
  <si>
    <t>ORD-19833</t>
  </si>
  <si>
    <t>ORD-19834</t>
  </si>
  <si>
    <t>ORD-19835</t>
  </si>
  <si>
    <t>ORD-19836</t>
  </si>
  <si>
    <t>ORD-19837</t>
  </si>
  <si>
    <t>ORD-19838</t>
  </si>
  <si>
    <t>ORD-19839</t>
  </si>
  <si>
    <t>ORD-19840</t>
  </si>
  <si>
    <t>ORD-19841</t>
  </si>
  <si>
    <t>ORD-19842</t>
  </si>
  <si>
    <t>ORD-19843</t>
  </si>
  <si>
    <t>ORD-19844</t>
  </si>
  <si>
    <t>ORD-19845</t>
  </si>
  <si>
    <t>ORD-19846</t>
  </si>
  <si>
    <t>ORD-19847</t>
  </si>
  <si>
    <t>ORD-19848</t>
  </si>
  <si>
    <t>ORD-19849</t>
  </si>
  <si>
    <t>ORD-19850</t>
  </si>
  <si>
    <t>ORD-19851</t>
  </si>
  <si>
    <t>ORD-19852</t>
  </si>
  <si>
    <t>ORD-19853</t>
  </si>
  <si>
    <t>ORD-19854</t>
  </si>
  <si>
    <t>ORD-19855</t>
  </si>
  <si>
    <t>ORD-19856</t>
  </si>
  <si>
    <t>ORD-19857</t>
  </si>
  <si>
    <t>ORD-19858</t>
  </si>
  <si>
    <t>ORD-19859</t>
  </si>
  <si>
    <t>ORD-19860</t>
  </si>
  <si>
    <t>ORD-19861</t>
  </si>
  <si>
    <t>ORD-19862</t>
  </si>
  <si>
    <t>ORD-19863</t>
  </si>
  <si>
    <t>ORD-19864</t>
  </si>
  <si>
    <t>ORD-19865</t>
  </si>
  <si>
    <t>ORD-19866</t>
  </si>
  <si>
    <t>ORD-19867</t>
  </si>
  <si>
    <t>ORD-19868</t>
  </si>
  <si>
    <t>ORD-19869</t>
  </si>
  <si>
    <t>ORD-19870</t>
  </si>
  <si>
    <t>ORD-19871</t>
  </si>
  <si>
    <t>ORD-19872</t>
  </si>
  <si>
    <t>ORD-19873</t>
  </si>
  <si>
    <t>ORD-19874</t>
  </si>
  <si>
    <t>ORD-19875</t>
  </si>
  <si>
    <t>ORD-19876</t>
  </si>
  <si>
    <t>ORD-19877</t>
  </si>
  <si>
    <t>ORD-19878</t>
  </si>
  <si>
    <t>ORD-19879</t>
  </si>
  <si>
    <t>ORD-19880</t>
  </si>
  <si>
    <t>ORD-19881</t>
  </si>
  <si>
    <t>ORD-19882</t>
  </si>
  <si>
    <t>ORD-19883</t>
  </si>
  <si>
    <t>ORD-19884</t>
  </si>
  <si>
    <t>ORD-19885</t>
  </si>
  <si>
    <t>ORD-19886</t>
  </si>
  <si>
    <t>ORD-19887</t>
  </si>
  <si>
    <t>ORD-19888</t>
  </si>
  <si>
    <t>ORD-19889</t>
  </si>
  <si>
    <t>ORD-19890</t>
  </si>
  <si>
    <t>ORD-19891</t>
  </si>
  <si>
    <t>ORD-19892</t>
  </si>
  <si>
    <t>ORD-19893</t>
  </si>
  <si>
    <t>ORD-19894</t>
  </si>
  <si>
    <t>ORD-19895</t>
  </si>
  <si>
    <t>ORD-19896</t>
  </si>
  <si>
    <t>ORD-19897</t>
  </si>
  <si>
    <t>ORD-19898</t>
  </si>
  <si>
    <t>ORD-19899</t>
  </si>
  <si>
    <t>ORD-19900</t>
  </si>
  <si>
    <t>ORD-19901</t>
  </si>
  <si>
    <t>ORD-19902</t>
  </si>
  <si>
    <t>ORD-19903</t>
  </si>
  <si>
    <t>ORD-19904</t>
  </si>
  <si>
    <t>ORD-19905</t>
  </si>
  <si>
    <t>ORD-19906</t>
  </si>
  <si>
    <t>ORD-19907</t>
  </si>
  <si>
    <t>ORD-19908</t>
  </si>
  <si>
    <t>ORD-19909</t>
  </si>
  <si>
    <t>ORD-19910</t>
  </si>
  <si>
    <t>ORD-19911</t>
  </si>
  <si>
    <t>ORD-19912</t>
  </si>
  <si>
    <t>ORD-19913</t>
  </si>
  <si>
    <t>ORD-19914</t>
  </si>
  <si>
    <t>ORD-19915</t>
  </si>
  <si>
    <t>ORD-19916</t>
  </si>
  <si>
    <t>ORD-19917</t>
  </si>
  <si>
    <t>ORD-19918</t>
  </si>
  <si>
    <t>ORD-19919</t>
  </si>
  <si>
    <t>ORD-19920</t>
  </si>
  <si>
    <t>ORD-19921</t>
  </si>
  <si>
    <t>ORD-19922</t>
  </si>
  <si>
    <t>ORD-19923</t>
  </si>
  <si>
    <t>ORD-19924</t>
  </si>
  <si>
    <t>ORD-19925</t>
  </si>
  <si>
    <t>ORD-19926</t>
  </si>
  <si>
    <t>ORD-19927</t>
  </si>
  <si>
    <t>ORD-19928</t>
  </si>
  <si>
    <t>ORD-19929</t>
  </si>
  <si>
    <t>ORD-19930</t>
  </si>
  <si>
    <t>ORD-19931</t>
  </si>
  <si>
    <t>ORD-19932</t>
  </si>
  <si>
    <t>ORD-19933</t>
  </si>
  <si>
    <t>ORD-19934</t>
  </si>
  <si>
    <t>ORD-19935</t>
  </si>
  <si>
    <t>ORD-19936</t>
  </si>
  <si>
    <t>ORD-19937</t>
  </si>
  <si>
    <t>ORD-19938</t>
  </si>
  <si>
    <t>ORD-19939</t>
  </si>
  <si>
    <t>ORD-19940</t>
  </si>
  <si>
    <t>ORD-19941</t>
  </si>
  <si>
    <t>ORD-19942</t>
  </si>
  <si>
    <t>ORD-19943</t>
  </si>
  <si>
    <t>ORD-19944</t>
  </si>
  <si>
    <t>ORD-19945</t>
  </si>
  <si>
    <t>ORD-19946</t>
  </si>
  <si>
    <t>ORD-19947</t>
  </si>
  <si>
    <t>ORD-19948</t>
  </si>
  <si>
    <t>ORD-19949</t>
  </si>
  <si>
    <t>ORD-19950</t>
  </si>
  <si>
    <t>ORD-19951</t>
  </si>
  <si>
    <t>ORD-19952</t>
  </si>
  <si>
    <t>ORD-19953</t>
  </si>
  <si>
    <t>ORD-19954</t>
  </si>
  <si>
    <t>ORD-19955</t>
  </si>
  <si>
    <t>ORD-19956</t>
  </si>
  <si>
    <t>ORD-19957</t>
  </si>
  <si>
    <t>ORD-19958</t>
  </si>
  <si>
    <t>ORD-19959</t>
  </si>
  <si>
    <t>ORD-19960</t>
  </si>
  <si>
    <t>ORD-19961</t>
  </si>
  <si>
    <t>ORD-19962</t>
  </si>
  <si>
    <t>ORD-19963</t>
  </si>
  <si>
    <t>ORD-19964</t>
  </si>
  <si>
    <t>ORD-19965</t>
  </si>
  <si>
    <t>ORD-19966</t>
  </si>
  <si>
    <t>ORD-19967</t>
  </si>
  <si>
    <t>ORD-19968</t>
  </si>
  <si>
    <t>ORD-19969</t>
  </si>
  <si>
    <t>ORD-19970</t>
  </si>
  <si>
    <t>ORD-19971</t>
  </si>
  <si>
    <t>ORD-19972</t>
  </si>
  <si>
    <t>ORD-19973</t>
  </si>
  <si>
    <t>ORD-19974</t>
  </si>
  <si>
    <t>ORD-19975</t>
  </si>
  <si>
    <t>ORD-19976</t>
  </si>
  <si>
    <t>ORD-19977</t>
  </si>
  <si>
    <t>ORD-19978</t>
  </si>
  <si>
    <t>ORD-19979</t>
  </si>
  <si>
    <t>ORD-19980</t>
  </si>
  <si>
    <t>ORD-19981</t>
  </si>
  <si>
    <t>ORD-19982</t>
  </si>
  <si>
    <t>ORD-19983</t>
  </si>
  <si>
    <t>ORD-19984</t>
  </si>
  <si>
    <t>ORD-19985</t>
  </si>
  <si>
    <t>ORD-19986</t>
  </si>
  <si>
    <t>ORD-19987</t>
  </si>
  <si>
    <t>ORD-19988</t>
  </si>
  <si>
    <t>ORD-19989</t>
  </si>
  <si>
    <t>ORD-19990</t>
  </si>
  <si>
    <t>ORD-19991</t>
  </si>
  <si>
    <t>ORD-19992</t>
  </si>
  <si>
    <t>ORD-19993</t>
  </si>
  <si>
    <t>ORD-19994</t>
  </si>
  <si>
    <t>ORD-19995</t>
  </si>
  <si>
    <t>ORD-19996</t>
  </si>
  <si>
    <t>ORD-19997</t>
  </si>
  <si>
    <t>ORD-19998</t>
  </si>
  <si>
    <t>ORD-19999</t>
  </si>
  <si>
    <t>ORD-20000</t>
  </si>
  <si>
    <t>Place your charts and visuals below. Arrange them into a clean, professional dashboard layout. Remove this text when you are done.</t>
  </si>
  <si>
    <t xml:space="preserve">  PIVOT TABLES &amp; FINDINGS</t>
  </si>
  <si>
    <t xml:space="preserve">  Build your pivot tables below. Use the yellow "Findings" boxes to record your answers — these will help you write your Medium article.</t>
  </si>
  <si>
    <t xml:space="preserve">  B1  —  Revenue by Region &amp; Category</t>
  </si>
  <si>
    <t xml:space="preserve">  ↓  Place your pivot table for B1 below this row</t>
  </si>
  <si>
    <t xml:space="preserve">  📝 FINDINGS for B1:</t>
  </si>
  <si>
    <t xml:space="preserve">  B2  —  Avg Profit Margin by Segment &amp; Discount Tier</t>
  </si>
  <si>
    <t xml:space="preserve">  ↓  Place your pivot table for B2 below this row</t>
  </si>
  <si>
    <t xml:space="preserve">  📝 FINDINGS for B2:</t>
  </si>
  <si>
    <t xml:space="preserve">  B3  —  Order Count by Quarter &amp; Region</t>
  </si>
  <si>
    <t xml:space="preserve">  ↓  Place your pivot table for B3 below this row</t>
  </si>
  <si>
    <t xml:space="preserve">  📝 FINDINGS for B3:</t>
  </si>
  <si>
    <t xml:space="preserve">  B4  —  Revenue &amp; Cost by Sub-Category</t>
  </si>
  <si>
    <t xml:space="preserve">  ↓  Place your pivot table for B4 below this row</t>
  </si>
  <si>
    <t xml:space="preserve">  📝 FINDINGS for B4:</t>
  </si>
  <si>
    <t xml:space="preserve">  B5  —  Avg Quantity by Ship Mode &amp; Rating</t>
  </si>
  <si>
    <t xml:space="preserve">  ↓  Place your pivot table for B5 below this row</t>
  </si>
  <si>
    <t xml:space="preserve">  📝 FINDINGS for B5:</t>
  </si>
  <si>
    <t xml:space="preserve">  B6  —  Top 5 States by Revenue</t>
  </si>
  <si>
    <t xml:space="preserve">  ↓  Place your pivot table for B6 below this row</t>
  </si>
  <si>
    <t xml:space="preserve">  📝 FINDINGS for B6:</t>
  </si>
  <si>
    <t xml:space="preserve">  B7  —  Performance Rating Count by Category</t>
  </si>
  <si>
    <t xml:space="preserve">  ↓  Place your pivot table for B7 below this row</t>
  </si>
  <si>
    <t xml:space="preserve">  📝 FINDINGS for B7:</t>
  </si>
  <si>
    <t xml:space="preserve">  B8  —  Discount Tier by Segment — Count &amp; Avg Revenue</t>
  </si>
  <si>
    <t xml:space="preserve">  ↓  Place your pivot table for B8 below this row</t>
  </si>
  <si>
    <t xml:space="preserve">  📝 FINDINGS for B8:</t>
  </si>
  <si>
    <t>Adewale Adeyemi Ojomo</t>
  </si>
  <si>
    <t>Data Analytics</t>
  </si>
  <si>
    <t>18th February, 2026</t>
  </si>
  <si>
    <t>NO DISCOUNT</t>
  </si>
  <si>
    <t>LOW</t>
  </si>
  <si>
    <t>MEDIUM</t>
  </si>
  <si>
    <t>HIGH</t>
  </si>
  <si>
    <t>CLEARANCE</t>
  </si>
  <si>
    <t>EXCELLENT</t>
  </si>
  <si>
    <t>GOOD</t>
  </si>
  <si>
    <t>AVERAGE</t>
  </si>
  <si>
    <t>BELOW AVERAGE</t>
  </si>
  <si>
    <t>product category</t>
  </si>
  <si>
    <t>Row Labels</t>
  </si>
  <si>
    <t>Grand Total</t>
  </si>
  <si>
    <t>Sum of Revenue</t>
  </si>
  <si>
    <t>Column Labels</t>
  </si>
  <si>
    <t>FALSE</t>
  </si>
  <si>
    <t>Average of Profit Margin %  ⬅ FORMULA</t>
  </si>
  <si>
    <t>Count of Order ID</t>
  </si>
  <si>
    <t>Qtr1</t>
  </si>
  <si>
    <t>Qtr2</t>
  </si>
  <si>
    <t>Qtr3</t>
  </si>
  <si>
    <t>Qtr4</t>
  </si>
  <si>
    <t>Sum of Cost</t>
  </si>
  <si>
    <t>Average of Quantity</t>
  </si>
  <si>
    <t>Count of Performance Rating  ⬅ FORMULA</t>
  </si>
  <si>
    <t>Average of Revenue</t>
  </si>
  <si>
    <t>Count of Discount %</t>
  </si>
  <si>
    <t>Sum of Revenue2</t>
  </si>
  <si>
    <r>
      <t xml:space="preserve">The highest Revenue Region is, </t>
    </r>
    <r>
      <rPr>
        <b/>
        <sz val="11"/>
        <color theme="1"/>
        <rFont val="Calibri"/>
        <family val="2"/>
        <scheme val="minor"/>
      </rPr>
      <t xml:space="preserve">Central Region with </t>
    </r>
    <r>
      <rPr>
        <sz val="11"/>
        <color theme="1"/>
        <rFont val="Calibri"/>
        <family val="2"/>
        <scheme val="minor"/>
      </rPr>
      <t xml:space="preserve">$2.6 Million, While the  product category with the highest revenue by product category came from </t>
    </r>
    <r>
      <rPr>
        <b/>
        <sz val="11"/>
        <color theme="1"/>
        <rFont val="Calibri"/>
        <family val="2"/>
        <scheme val="minor"/>
      </rPr>
      <t>Technology</t>
    </r>
    <r>
      <rPr>
        <sz val="11"/>
        <color theme="1"/>
        <rFont val="Calibri"/>
        <family val="2"/>
        <scheme val="minor"/>
      </rPr>
      <t xml:space="preserve"> $5.5 Million</t>
    </r>
  </si>
  <si>
    <r>
      <rPr>
        <b/>
        <sz val="11"/>
        <color theme="1"/>
        <rFont val="Calibri"/>
        <family val="2"/>
        <scheme val="minor"/>
      </rPr>
      <t>Consumer Segment</t>
    </r>
    <r>
      <rPr>
        <sz val="11"/>
        <color theme="1"/>
        <rFont val="Calibri"/>
        <family val="2"/>
        <scheme val="minor"/>
      </rPr>
      <t xml:space="preserve"> is the most profitable at the High discount level at </t>
    </r>
    <r>
      <rPr>
        <b/>
        <sz val="11"/>
        <color theme="1"/>
        <rFont val="Calibri"/>
        <family val="2"/>
        <scheme val="minor"/>
      </rPr>
      <t>61%</t>
    </r>
  </si>
  <si>
    <r>
      <rPr>
        <b/>
        <sz val="11"/>
        <color theme="1"/>
        <rFont val="Calibri"/>
        <family val="2"/>
        <scheme val="minor"/>
      </rPr>
      <t>Quarter 3</t>
    </r>
    <r>
      <rPr>
        <sz val="11"/>
        <color theme="1"/>
        <rFont val="Calibri"/>
        <family val="2"/>
        <scheme val="minor"/>
      </rPr>
      <t xml:space="preserve"> has the highest order across all the region. With </t>
    </r>
    <r>
      <rPr>
        <b/>
        <sz val="11"/>
        <color theme="1"/>
        <rFont val="Calibri"/>
        <family val="2"/>
        <scheme val="minor"/>
      </rPr>
      <t>Central region</t>
    </r>
    <r>
      <rPr>
        <sz val="11"/>
        <color theme="1"/>
        <rFont val="Calibri"/>
        <family val="2"/>
        <scheme val="minor"/>
      </rPr>
      <t xml:space="preserve"> topping with</t>
    </r>
    <r>
      <rPr>
        <b/>
        <sz val="11"/>
        <color theme="1"/>
        <rFont val="Calibri"/>
        <family val="2"/>
        <scheme val="minor"/>
      </rPr>
      <t xml:space="preserve"> 657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</si>
  <si>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Chairs</t>
    </r>
    <r>
      <rPr>
        <sz val="11"/>
        <color theme="1"/>
        <rFont val="Calibri"/>
        <family val="2"/>
        <scheme val="minor"/>
      </rPr>
      <t xml:space="preserve"> is the sub-category that has the highest cost but not on top 5 Revenue, with over $711 K Revenue generated.</t>
    </r>
  </si>
  <si>
    <t>The pattern noticed here is that same day shipping has the highest Excellent ratings.</t>
  </si>
  <si>
    <t>Illnois happens to be the top state with the highest revenue.</t>
  </si>
  <si>
    <t>Table has a good run in tems of product category.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</si>
  <si>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</si>
  <si>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</si>
  <si>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</si>
  <si>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</si>
  <si>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</si>
  <si>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</si>
  <si>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</si>
  <si>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</si>
  <si>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</si>
  <si>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</si>
  <si>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</si>
  <si>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</si>
  <si>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2022</t>
  </si>
  <si>
    <t>2023</t>
  </si>
  <si>
    <t>2024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</si>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</sst>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27" x14ac:knownFonts="1">
    <font>
      <sz val="11"/>
      <color theme="1"/>
      <name val="Calibri"/>
      <family val="2"/>
      <scheme val="minor"/>
    </font>
    <font>
      <b/>
      <sz val="26"/>
      <color rgb="FFFFFFFF"/>
      <name val="Arial"/>
    </font>
    <font>
      <sz val="14"/>
      <color rgb="FFD4A843"/>
      <name val="Arial"/>
    </font>
    <font>
      <b/>
      <sz val="16"/>
      <color rgb="FF2C3E6B"/>
      <name val="Arial"/>
    </font>
    <font>
      <sz val="11"/>
      <color rgb="FF333333"/>
      <name val="Arial"/>
    </font>
    <font>
      <b/>
      <sz val="11"/>
      <color rgb="FFFFFFFF"/>
      <name val="Arial"/>
    </font>
    <font>
      <sz val="10"/>
      <color rgb="FF666666"/>
      <name val="Arial"/>
    </font>
    <font>
      <b/>
      <sz val="12"/>
      <color rgb="FF1B2A4A"/>
      <name val="Arial"/>
    </font>
    <font>
      <b/>
      <sz val="10"/>
      <color rgb="FF333333"/>
      <name val="Arial"/>
    </font>
    <font>
      <sz val="10"/>
      <color rgb="FF3A7BD5"/>
      <name val="Arial"/>
    </font>
    <font>
      <b/>
      <sz val="14"/>
      <color rgb="FFFFFFFF"/>
      <name val="Arial"/>
    </font>
    <font>
      <sz val="9"/>
      <color rgb="FFD4A843"/>
      <name val="Arial"/>
    </font>
    <font>
      <b/>
      <sz val="20"/>
      <color rgb="FFFFFFFF"/>
      <name val="Arial"/>
    </font>
    <font>
      <sz val="10"/>
      <color rgb="FFD6E4F0"/>
      <name val="Arial"/>
    </font>
    <font>
      <b/>
      <sz val="10"/>
      <color rgb="FFE67E22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sz val="10"/>
      <color rgb="FF333333"/>
      <name val="Arial"/>
    </font>
    <font>
      <b/>
      <u/>
      <sz val="11"/>
      <color rgb="FFFFFFFF"/>
      <name val="Arial"/>
    </font>
    <font>
      <b/>
      <sz val="18"/>
      <color rgb="FFFFFFFF"/>
      <name val="Arial"/>
    </font>
    <font>
      <i/>
      <sz val="10"/>
      <color rgb="FF666666"/>
      <name val="Arial"/>
    </font>
    <font>
      <b/>
      <u/>
      <sz val="10"/>
      <color rgb="FF3A7BD5"/>
      <name val="Arial"/>
    </font>
    <font>
      <i/>
      <sz val="9"/>
      <color rgb="FF666666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b/>
      <sz val="72"/>
      <color rgb="FFFFFFFF"/>
      <name val="Bell MT"/>
      <family val="1"/>
    </font>
  </fonts>
  <fills count="14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EBF1FA"/>
      </patternFill>
    </fill>
    <fill>
      <patternFill patternType="solid">
        <fgColor rgb="FFFFFFFF"/>
      </patternFill>
    </fill>
    <fill>
      <patternFill patternType="solid">
        <fgColor rgb="FF3A7BD5"/>
      </patternFill>
    </fill>
    <fill>
      <patternFill patternType="solid">
        <fgColor rgb="FFF2F2F2"/>
      </patternFill>
    </fill>
    <fill>
      <patternFill patternType="solid">
        <fgColor rgb="FF27AE60"/>
      </patternFill>
    </fill>
    <fill>
      <patternFill patternType="solid">
        <fgColor rgb="FF2C3E6B"/>
      </patternFill>
    </fill>
    <fill>
      <patternFill patternType="solid">
        <fgColor rgb="FFFFF8E7"/>
      </patternFill>
    </fill>
    <fill>
      <patternFill patternType="solid">
        <fgColor rgb="FFE67E22"/>
      </patternFill>
    </fill>
    <fill>
      <patternFill patternType="solid">
        <fgColor rgb="FFFFFDE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9">
    <border>
      <left/>
      <right/>
      <top/>
      <bottom/>
      <diagonal/>
    </border>
    <border>
      <left style="thin">
        <color rgb="FF3A7BD5"/>
      </left>
      <right/>
      <top style="thin">
        <color rgb="FF3A7BD5"/>
      </top>
      <bottom/>
      <diagonal/>
    </border>
    <border>
      <left/>
      <right/>
      <top style="thin">
        <color rgb="FF3A7BD5"/>
      </top>
      <bottom/>
      <diagonal/>
    </border>
    <border>
      <left/>
      <right style="thin">
        <color rgb="FF3A7BD5"/>
      </right>
      <top style="thin">
        <color rgb="FF3A7BD5"/>
      </top>
      <bottom/>
      <diagonal/>
    </border>
    <border>
      <left style="thin">
        <color rgb="FF3A7BD5"/>
      </left>
      <right/>
      <top/>
      <bottom/>
      <diagonal/>
    </border>
    <border>
      <left/>
      <right/>
      <top/>
      <bottom/>
      <diagonal/>
    </border>
    <border>
      <left/>
      <right style="thin">
        <color rgb="FF3A7BD5"/>
      </right>
      <top/>
      <bottom/>
      <diagonal/>
    </border>
    <border>
      <left style="thin">
        <color rgb="FF3A7BD5"/>
      </left>
      <right style="thin">
        <color rgb="FF3A7BD5"/>
      </right>
      <top/>
      <bottom/>
      <diagonal/>
    </border>
    <border>
      <left/>
      <right style="thin">
        <color rgb="FF3A7BD5"/>
      </right>
      <top/>
      <bottom/>
      <diagonal/>
    </border>
    <border>
      <left style="thin">
        <color rgb="FF3A7BD5"/>
      </left>
      <right style="thin">
        <color rgb="FF3A7BD5"/>
      </right>
      <top/>
      <bottom style="thin">
        <color rgb="FF3A7BD5"/>
      </bottom>
      <diagonal/>
    </border>
    <border>
      <left/>
      <right/>
      <top/>
      <bottom style="thin">
        <color rgb="FF3A7BD5"/>
      </bottom>
      <diagonal/>
    </border>
    <border>
      <left/>
      <right style="thin">
        <color rgb="FF3A7BD5"/>
      </right>
      <top/>
      <bottom style="thin">
        <color rgb="FF3A7BD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/>
      <bottom style="thin">
        <color rgb="FF666666"/>
      </bottom>
      <diagonal/>
    </border>
    <border>
      <left style="medium">
        <color rgb="FF27AE60"/>
      </left>
      <right style="medium">
        <color rgb="FF27AE60"/>
      </right>
      <top style="medium">
        <color rgb="FF27AE60"/>
      </top>
      <bottom style="medium">
        <color rgb="FF27AE60"/>
      </bottom>
      <diagonal/>
    </border>
    <border>
      <left/>
      <right/>
      <top style="medium">
        <color rgb="FF27AE60"/>
      </top>
      <bottom style="medium">
        <color rgb="FF27AE60"/>
      </bottom>
      <diagonal/>
    </border>
    <border>
      <left/>
      <right style="medium">
        <color rgb="FF27AE60"/>
      </right>
      <top style="medium">
        <color rgb="FF27AE60"/>
      </top>
      <bottom style="medium">
        <color rgb="FF27AE60"/>
      </bottom>
      <diagonal/>
    </border>
    <border>
      <left/>
      <right/>
      <top/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9" fontId="23" fillId="0" borderId="0" applyFont="0" applyFill="0" applyBorder="0" applyAlignment="0" applyProtection="0"/>
    <xf numFmtId="0" fontId="23" fillId="0" borderId="5"/>
  </cellStyleXfs>
  <cellXfs count="92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8" fillId="6" borderId="0" xfId="0" applyFont="1" applyFill="1" applyAlignment="1">
      <alignment vertical="center"/>
    </xf>
    <xf numFmtId="0" fontId="0" fillId="6" borderId="0" xfId="0" applyFill="1"/>
    <xf numFmtId="0" fontId="0" fillId="8" borderId="0" xfId="0" applyFill="1"/>
    <xf numFmtId="0" fontId="0" fillId="9" borderId="0" xfId="0" applyFill="1"/>
    <xf numFmtId="0" fontId="0" fillId="3" borderId="0" xfId="0" applyFill="1"/>
    <xf numFmtId="0" fontId="16" fillId="2" borderId="12" xfId="0" applyFont="1" applyFill="1" applyBorder="1" applyAlignment="1">
      <alignment horizontal="center" vertical="center" wrapText="1"/>
    </xf>
    <xf numFmtId="0" fontId="16" fillId="10" borderId="12" xfId="0" applyFont="1" applyFill="1" applyBorder="1" applyAlignment="1">
      <alignment horizontal="center" vertical="center" wrapText="1"/>
    </xf>
    <xf numFmtId="164" fontId="0" fillId="3" borderId="0" xfId="0" applyNumberFormat="1" applyFill="1"/>
    <xf numFmtId="165" fontId="0" fillId="3" borderId="0" xfId="0" applyNumberFormat="1" applyFill="1"/>
    <xf numFmtId="9" fontId="0" fillId="3" borderId="0" xfId="0" applyNumberFormat="1" applyFill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0" fillId="5" borderId="0" xfId="0" applyFill="1"/>
    <xf numFmtId="0" fontId="23" fillId="0" borderId="5" xfId="2"/>
    <xf numFmtId="0" fontId="16" fillId="2" borderId="5" xfId="2" applyFont="1" applyFill="1" applyAlignment="1">
      <alignment horizontal="center" vertical="top"/>
    </xf>
    <xf numFmtId="0" fontId="23" fillId="9" borderId="5" xfId="2" applyFill="1"/>
    <xf numFmtId="0" fontId="23" fillId="8" borderId="5" xfId="2" applyFill="1"/>
    <xf numFmtId="0" fontId="23" fillId="2" borderId="5" xfId="2" applyFill="1"/>
    <xf numFmtId="9" fontId="0" fillId="9" borderId="0" xfId="1" applyFont="1" applyFill="1"/>
    <xf numFmtId="1" fontId="0" fillId="0" borderId="0" xfId="0" applyNumberFormat="1"/>
    <xf numFmtId="0" fontId="0" fillId="0" borderId="0" xfId="0" applyAlignment="1">
      <alignment wrapText="1"/>
    </xf>
    <xf numFmtId="0" fontId="23" fillId="0" borderId="26" xfId="2" applyBorder="1" applyAlignment="1">
      <alignment wrapText="1"/>
    </xf>
    <xf numFmtId="0" fontId="0" fillId="12" borderId="27" xfId="0" applyFill="1" applyBorder="1"/>
    <xf numFmtId="0" fontId="0" fillId="12" borderId="27" xfId="0" applyFill="1" applyBorder="1" applyAlignment="1">
      <alignment wrapText="1"/>
    </xf>
    <xf numFmtId="9" fontId="0" fillId="12" borderId="27" xfId="0" applyNumberFormat="1" applyFill="1" applyBorder="1" applyAlignment="1">
      <alignment wrapText="1"/>
    </xf>
    <xf numFmtId="0" fontId="23" fillId="12" borderId="27" xfId="2" applyFill="1" applyBorder="1" applyAlignment="1">
      <alignment wrapText="1"/>
    </xf>
    <xf numFmtId="0" fontId="24" fillId="12" borderId="27" xfId="0" applyFont="1" applyFill="1" applyBorder="1" applyAlignment="1">
      <alignment vertical="center" wrapText="1"/>
    </xf>
    <xf numFmtId="0" fontId="24" fillId="12" borderId="27" xfId="0" applyFont="1" applyFill="1" applyBorder="1" applyAlignment="1">
      <alignment wrapText="1"/>
    </xf>
    <xf numFmtId="0" fontId="25" fillId="12" borderId="27" xfId="2" applyFont="1" applyFill="1" applyBorder="1" applyAlignment="1">
      <alignment vertical="top" wrapText="1"/>
    </xf>
    <xf numFmtId="0" fontId="24" fillId="12" borderId="27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5" xfId="0" applyBorder="1"/>
    <xf numFmtId="0" fontId="24" fillId="13" borderId="28" xfId="0" applyFont="1" applyFill="1" applyBorder="1"/>
    <xf numFmtId="0" fontId="0" fillId="0" borderId="0" xfId="0" applyAlignment="1">
      <alignment horizontal="left" indent="1"/>
    </xf>
    <xf numFmtId="10" fontId="0" fillId="0" borderId="0" xfId="0" applyNumberFormat="1"/>
    <xf numFmtId="0" fontId="20" fillId="0" borderId="0" xfId="0" applyFont="1" applyAlignment="1">
      <alignment vertical="center"/>
    </xf>
    <xf numFmtId="0" fontId="0" fillId="0" borderId="0" xfId="0"/>
    <xf numFmtId="0" fontId="21" fillId="0" borderId="0" xfId="0" applyFont="1" applyAlignment="1">
      <alignment horizontal="right" vertical="center"/>
    </xf>
    <xf numFmtId="0" fontId="26" fillId="2" borderId="0" xfId="0" applyFont="1" applyFill="1" applyAlignment="1">
      <alignment horizontal="center" vertical="center"/>
    </xf>
    <xf numFmtId="0" fontId="4" fillId="3" borderId="7" xfId="0" applyFont="1" applyFill="1" applyBorder="1" applyAlignment="1">
      <alignment vertical="center" wrapText="1"/>
    </xf>
    <xf numFmtId="0" fontId="0" fillId="0" borderId="8" xfId="0" applyBorder="1"/>
    <xf numFmtId="0" fontId="4" fillId="3" borderId="9" xfId="0" applyFont="1" applyFill="1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0" fontId="6" fillId="4" borderId="12" xfId="0" applyFont="1" applyFill="1" applyBorder="1" applyAlignment="1">
      <alignment vertical="center" wrapText="1"/>
    </xf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5" fillId="5" borderId="12" xfId="0" applyFont="1" applyFill="1" applyBorder="1" applyAlignment="1">
      <alignment vertical="center"/>
    </xf>
    <xf numFmtId="0" fontId="0" fillId="5" borderId="15" xfId="0" applyFill="1" applyBorder="1"/>
    <xf numFmtId="0" fontId="0" fillId="5" borderId="16" xfId="0" applyFill="1" applyBorder="1"/>
    <xf numFmtId="0" fontId="1" fillId="2" borderId="0" xfId="0" applyFont="1" applyFill="1" applyAlignment="1">
      <alignment horizontal="center" vertical="center"/>
    </xf>
    <xf numFmtId="0" fontId="10" fillId="7" borderId="23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11" fillId="2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9" fillId="6" borderId="22" xfId="0" applyFont="1" applyFill="1" applyBorder="1"/>
    <xf numFmtId="0" fontId="3" fillId="3" borderId="7" xfId="0" applyFont="1" applyFill="1" applyBorder="1" applyAlignment="1">
      <alignment vertical="center"/>
    </xf>
    <xf numFmtId="0" fontId="12" fillId="2" borderId="5" xfId="2" applyFont="1" applyFill="1" applyAlignment="1">
      <alignment vertical="center"/>
    </xf>
    <xf numFmtId="0" fontId="23" fillId="0" borderId="5" xfId="2"/>
    <xf numFmtId="0" fontId="17" fillId="0" borderId="26" xfId="2" applyFont="1" applyBorder="1" applyAlignment="1">
      <alignment vertical="top" wrapText="1"/>
    </xf>
    <xf numFmtId="0" fontId="23" fillId="0" borderId="26" xfId="2" applyBorder="1"/>
    <xf numFmtId="0" fontId="6" fillId="3" borderId="5" xfId="2" applyFont="1" applyFill="1" applyAlignment="1">
      <alignment vertical="center" wrapText="1"/>
    </xf>
    <xf numFmtId="0" fontId="23" fillId="3" borderId="5" xfId="2" applyFill="1"/>
    <xf numFmtId="0" fontId="15" fillId="5" borderId="5" xfId="2" applyFont="1" applyFill="1" applyAlignment="1">
      <alignment vertical="center"/>
    </xf>
    <xf numFmtId="0" fontId="13" fillId="8" borderId="5" xfId="2" applyFont="1" applyFill="1" applyAlignment="1">
      <alignment vertical="center" wrapText="1"/>
    </xf>
    <xf numFmtId="0" fontId="14" fillId="9" borderId="5" xfId="2" applyFont="1" applyFill="1" applyAlignment="1">
      <alignment vertical="center" wrapText="1"/>
    </xf>
    <xf numFmtId="0" fontId="18" fillId="5" borderId="0" xfId="0" applyFont="1" applyFill="1" applyAlignment="1">
      <alignment horizontal="center" vertical="center"/>
    </xf>
    <xf numFmtId="0" fontId="0" fillId="11" borderId="12" xfId="0" applyFill="1" applyBorder="1"/>
    <xf numFmtId="0" fontId="5" fillId="5" borderId="0" xfId="0" applyFont="1" applyFill="1" applyAlignment="1">
      <alignment vertical="center"/>
    </xf>
    <xf numFmtId="0" fontId="22" fillId="0" borderId="0" xfId="0" applyFont="1"/>
    <xf numFmtId="0" fontId="14" fillId="9" borderId="0" xfId="0" applyFont="1" applyFill="1" applyAlignment="1">
      <alignment vertical="center"/>
    </xf>
    <xf numFmtId="0" fontId="13" fillId="8" borderId="0" xfId="0" applyFont="1" applyFill="1" applyAlignment="1">
      <alignment vertical="center" wrapText="1"/>
    </xf>
    <xf numFmtId="0" fontId="21" fillId="0" borderId="0" xfId="0" applyFont="1" applyAlignment="1">
      <alignment vertical="center"/>
    </xf>
    <xf numFmtId="0" fontId="0" fillId="11" borderId="5" xfId="0" applyFill="1" applyBorder="1"/>
    <xf numFmtId="0" fontId="19" fillId="2" borderId="0" xfId="0" applyFont="1" applyFill="1" applyAlignment="1">
      <alignment vertical="center"/>
    </xf>
  </cellXfs>
  <cellStyles count="3">
    <cellStyle name="Normal" xfId="0" builtinId="0"/>
    <cellStyle name="Normal 2" xfId="2" xr:uid="{4285689E-1C00-4D02-86BB-613E8F29B95D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[Excel_Analytics_Portfolio (1).xlsx]Pivot Tables!PivotTable2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419629387831746E-2"/>
          <c:y val="9.9674179609655522E-2"/>
          <c:w val="0.84040769287325867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Tables'!$C$7:$C$8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Tables'!$B$9:$B$13</c:f>
              <c:strCache>
                <c:ptCount val="4"/>
                <c:pt idx="0">
                  <c:v>Central</c:v>
                </c:pt>
                <c:pt idx="1">
                  <c:v>South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'Pivot Tables'!$C$9:$C$13</c:f>
              <c:numCache>
                <c:formatCode>\$#,##0.00</c:formatCode>
                <c:ptCount val="4"/>
                <c:pt idx="0">
                  <c:v>1538577.1700000004</c:v>
                </c:pt>
                <c:pt idx="1">
                  <c:v>1358121.1100000008</c:v>
                </c:pt>
                <c:pt idx="2">
                  <c:v>1307947.9199999997</c:v>
                </c:pt>
                <c:pt idx="3">
                  <c:v>1264989.4000000001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D-474C-87F0-67AAFF1FE3DE}"/>
            </c:ext>
          </c:extLst>
        </c:ser>
        <c:ser>
          <c:idx val="1"/>
          <c:order val="1"/>
          <c:tx>
            <c:strRef>
              <c:f>'Pivot Tables'!$D$7:$D$8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Tables'!$B$9:$B$13</c:f>
              <c:strCache>
                <c:ptCount val="4"/>
                <c:pt idx="0">
                  <c:v>Central</c:v>
                </c:pt>
                <c:pt idx="1">
                  <c:v>South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'Pivot Tables'!$D$9:$D$13</c:f>
              <c:numCache>
                <c:formatCode>\$#,##0.00</c:formatCode>
                <c:ptCount val="4"/>
                <c:pt idx="0">
                  <c:v>998314.10999999987</c:v>
                </c:pt>
                <c:pt idx="1">
                  <c:v>1056484.1100000003</c:v>
                </c:pt>
                <c:pt idx="2">
                  <c:v>960889.08999999915</c:v>
                </c:pt>
                <c:pt idx="3">
                  <c:v>989248.54000000085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BD-474C-87F0-67AAFF1FE3DE}"/>
            </c:ext>
          </c:extLst>
        </c:ser>
        <c:ser>
          <c:idx val="2"/>
          <c:order val="2"/>
          <c:tx>
            <c:strRef>
              <c:f>'Pivot Tables'!$E$7:$E$8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Tables'!$B$9:$B$13</c:f>
              <c:strCache>
                <c:ptCount val="4"/>
                <c:pt idx="0">
                  <c:v>Central</c:v>
                </c:pt>
                <c:pt idx="1">
                  <c:v>South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'Pivot Tables'!$E$9:$E$13</c:f>
              <c:numCache>
                <c:formatCode>\$#,##0.00</c:formatCode>
                <c:ptCount val="4"/>
                <c:pt idx="0">
                  <c:v>51425.650000000009</c:v>
                </c:pt>
                <c:pt idx="1">
                  <c:v>53554.060000000027</c:v>
                </c:pt>
                <c:pt idx="2">
                  <c:v>52531.94999999999</c:v>
                </c:pt>
                <c:pt idx="3">
                  <c:v>53747.339999999967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BD-474C-87F0-67AAFF1FE3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38503120"/>
        <c:axId val="938502160"/>
      </c:barChart>
      <c:catAx>
        <c:axId val="93850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502160"/>
        <c:crosses val="autoZero"/>
        <c:auto val="1"/>
        <c:lblAlgn val="ctr"/>
        <c:lblOffset val="100"/>
        <c:noMultiLvlLbl val="0"/>
      </c:catAx>
      <c:valAx>
        <c:axId val="938502160"/>
        <c:scaling>
          <c:orientation val="minMax"/>
        </c:scaling>
        <c:delete val="1"/>
        <c:axPos val="l"/>
        <c:numFmt formatCode="\$#,##0.00" sourceLinked="1"/>
        <c:majorTickMark val="none"/>
        <c:minorTickMark val="none"/>
        <c:tickLblPos val="nextTo"/>
        <c:crossAx val="93850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[Excel_Analytics_Portfolio (1).xlsx]Pivot Tables!PivotTable1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280336832895887"/>
          <c:y val="2.5428331875182269E-2"/>
          <c:w val="0.63208552055993006"/>
          <c:h val="0.8416746864975212"/>
        </c:manualLayout>
      </c:layout>
      <c:lineChart>
        <c:grouping val="stacked"/>
        <c:varyColors val="0"/>
        <c:ser>
          <c:idx val="0"/>
          <c:order val="0"/>
          <c:tx>
            <c:strRef>
              <c:f>'Pivot Tables'!$I$80:$I$81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Tables'!$H$82:$H$93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Tables'!$I$82:$I$93</c:f>
              <c:numCache>
                <c:formatCode>\$#,##0.00</c:formatCode>
                <c:ptCount val="12"/>
                <c:pt idx="0">
                  <c:v>297989.99000000005</c:v>
                </c:pt>
                <c:pt idx="1">
                  <c:v>197976.8000000001</c:v>
                </c:pt>
                <c:pt idx="2">
                  <c:v>314414.06000000011</c:v>
                </c:pt>
                <c:pt idx="3">
                  <c:v>299747.13</c:v>
                </c:pt>
                <c:pt idx="4">
                  <c:v>251814.46999999997</c:v>
                </c:pt>
                <c:pt idx="5">
                  <c:v>248976.58000000005</c:v>
                </c:pt>
                <c:pt idx="6">
                  <c:v>333449.36000000016</c:v>
                </c:pt>
                <c:pt idx="7">
                  <c:v>259460.13000000009</c:v>
                </c:pt>
                <c:pt idx="8">
                  <c:v>296449.35000000021</c:v>
                </c:pt>
                <c:pt idx="9">
                  <c:v>317654.73</c:v>
                </c:pt>
                <c:pt idx="10">
                  <c:v>261744.31000000023</c:v>
                </c:pt>
                <c:pt idx="11">
                  <c:v>294189.55999999971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9-43DA-BB0C-B5657D971AFF}"/>
            </c:ext>
          </c:extLst>
        </c:ser>
        <c:ser>
          <c:idx val="1"/>
          <c:order val="1"/>
          <c:tx>
            <c:strRef>
              <c:f>'Pivot Tables'!$J$80:$J$81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Tables'!$H$82:$H$93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Tables'!$J$82:$J$93</c:f>
              <c:numCache>
                <c:formatCode>\$#,##0.00</c:formatCode>
                <c:ptCount val="12"/>
                <c:pt idx="0">
                  <c:v>309938.65000000014</c:v>
                </c:pt>
                <c:pt idx="1">
                  <c:v>220559.16</c:v>
                </c:pt>
                <c:pt idx="2">
                  <c:v>289608.88000000018</c:v>
                </c:pt>
                <c:pt idx="3">
                  <c:v>212306.08000000005</c:v>
                </c:pt>
                <c:pt idx="4">
                  <c:v>303808.95999999996</c:v>
                </c:pt>
                <c:pt idx="5">
                  <c:v>214137.35999999996</c:v>
                </c:pt>
                <c:pt idx="6">
                  <c:v>274998.97000000015</c:v>
                </c:pt>
                <c:pt idx="7">
                  <c:v>250230.81000000006</c:v>
                </c:pt>
                <c:pt idx="8">
                  <c:v>309693.29999999993</c:v>
                </c:pt>
                <c:pt idx="9">
                  <c:v>215392.63999999993</c:v>
                </c:pt>
                <c:pt idx="10">
                  <c:v>229430.20999999996</c:v>
                </c:pt>
                <c:pt idx="11">
                  <c:v>270632.45999999996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B9-43DA-BB0C-B5657D971AFF}"/>
            </c:ext>
          </c:extLst>
        </c:ser>
        <c:ser>
          <c:idx val="2"/>
          <c:order val="2"/>
          <c:tx>
            <c:strRef>
              <c:f>'Pivot Tables'!$K$80:$K$81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Tables'!$H$82:$H$93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Tables'!$K$82:$K$93</c:f>
              <c:numCache>
                <c:formatCode>\$#,##0.00</c:formatCode>
                <c:ptCount val="12"/>
                <c:pt idx="0">
                  <c:v>329320.53000000032</c:v>
                </c:pt>
                <c:pt idx="1">
                  <c:v>221651.98999999987</c:v>
                </c:pt>
                <c:pt idx="2">
                  <c:v>266661.49000000005</c:v>
                </c:pt>
                <c:pt idx="3">
                  <c:v>288505.59999999992</c:v>
                </c:pt>
                <c:pt idx="4">
                  <c:v>247638.6700000001</c:v>
                </c:pt>
                <c:pt idx="5">
                  <c:v>247588.34</c:v>
                </c:pt>
                <c:pt idx="6">
                  <c:v>262894.56999999995</c:v>
                </c:pt>
                <c:pt idx="7">
                  <c:v>282957.60000000009</c:v>
                </c:pt>
                <c:pt idx="8">
                  <c:v>229937.39000000004</c:v>
                </c:pt>
                <c:pt idx="9">
                  <c:v>226996.14000000013</c:v>
                </c:pt>
                <c:pt idx="10">
                  <c:v>305311.69999999995</c:v>
                </c:pt>
                <c:pt idx="11">
                  <c:v>301762.48000000004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B9-43DA-BB0C-B5657D971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2763280"/>
        <c:axId val="942762320"/>
      </c:lineChart>
      <c:catAx>
        <c:axId val="942763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762320"/>
        <c:crosses val="autoZero"/>
        <c:auto val="1"/>
        <c:lblAlgn val="ctr"/>
        <c:lblOffset val="100"/>
        <c:noMultiLvlLbl val="0"/>
      </c:catAx>
      <c:valAx>
        <c:axId val="942762320"/>
        <c:scaling>
          <c:orientation val="minMax"/>
        </c:scaling>
        <c:delete val="0"/>
        <c:axPos val="l"/>
        <c:numFmt formatCode="\$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76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[Excel_Analytics_Portfolio (1).xlsx]Pivot Tables!PivotTable9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39303334441599"/>
          <c:y val="5.0769206168767456E-2"/>
          <c:w val="0.78971036322989829"/>
          <c:h val="0.8421619177895007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'Pivot Tables'!$C$143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Tables'!$B$144:$B$158</c:f>
              <c:strCache>
                <c:ptCount val="15"/>
                <c:pt idx="0">
                  <c:v>Tables</c:v>
                </c:pt>
                <c:pt idx="1">
                  <c:v>Pens</c:v>
                </c:pt>
                <c:pt idx="2">
                  <c:v>Phones</c:v>
                </c:pt>
                <c:pt idx="3">
                  <c:v>Printers</c:v>
                </c:pt>
                <c:pt idx="4">
                  <c:v>Bookcases</c:v>
                </c:pt>
                <c:pt idx="5">
                  <c:v>Laptops</c:v>
                </c:pt>
                <c:pt idx="6">
                  <c:v>Envelopes</c:v>
                </c:pt>
                <c:pt idx="7">
                  <c:v>Tablets</c:v>
                </c:pt>
                <c:pt idx="8">
                  <c:v>Storage</c:v>
                </c:pt>
                <c:pt idx="9">
                  <c:v>Binders</c:v>
                </c:pt>
                <c:pt idx="10">
                  <c:v>Paper</c:v>
                </c:pt>
                <c:pt idx="11">
                  <c:v>Accessories</c:v>
                </c:pt>
                <c:pt idx="12">
                  <c:v>Desks</c:v>
                </c:pt>
                <c:pt idx="13">
                  <c:v>Chairs</c:v>
                </c:pt>
                <c:pt idx="14">
                  <c:v>Labels</c:v>
                </c:pt>
              </c:strCache>
            </c:strRef>
          </c:cat>
          <c:val>
            <c:numRef>
              <c:f>'Pivot Tables'!$C$144:$C$158</c:f>
              <c:numCache>
                <c:formatCode>General</c:formatCode>
                <c:ptCount val="15"/>
                <c:pt idx="0">
                  <c:v>709</c:v>
                </c:pt>
                <c:pt idx="1">
                  <c:v>705</c:v>
                </c:pt>
                <c:pt idx="2">
                  <c:v>689</c:v>
                </c:pt>
                <c:pt idx="3">
                  <c:v>675</c:v>
                </c:pt>
                <c:pt idx="4">
                  <c:v>675</c:v>
                </c:pt>
                <c:pt idx="5">
                  <c:v>671</c:v>
                </c:pt>
                <c:pt idx="6">
                  <c:v>666</c:v>
                </c:pt>
                <c:pt idx="7">
                  <c:v>665</c:v>
                </c:pt>
                <c:pt idx="8">
                  <c:v>660</c:v>
                </c:pt>
                <c:pt idx="9">
                  <c:v>659</c:v>
                </c:pt>
                <c:pt idx="10">
                  <c:v>657</c:v>
                </c:pt>
                <c:pt idx="11">
                  <c:v>656</c:v>
                </c:pt>
                <c:pt idx="12">
                  <c:v>648</c:v>
                </c:pt>
                <c:pt idx="13">
                  <c:v>638</c:v>
                </c:pt>
                <c:pt idx="14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0-480F-A98C-705BD9BE5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6990943"/>
        <c:axId val="966993343"/>
      </c:barChart>
      <c:catAx>
        <c:axId val="966990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993343"/>
        <c:crosses val="autoZero"/>
        <c:auto val="1"/>
        <c:lblAlgn val="ctr"/>
        <c:lblOffset val="100"/>
        <c:noMultiLvlLbl val="0"/>
      </c:catAx>
      <c:valAx>
        <c:axId val="96699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99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[Excel_Analytics_Portfolio (1).xlsx]Pivot Tables!PivotTable6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Tables'!$I$8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Tables'!$H$9:$H$23</c:f>
              <c:multiLvlStrCache>
                <c:ptCount val="12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</c:lvl>
              </c:multiLvlStrCache>
            </c:multiLvlStrRef>
          </c:cat>
          <c:val>
            <c:numRef>
              <c:f>'Pivot Tables'!$I$9:$I$23</c:f>
              <c:numCache>
                <c:formatCode>\$#,##0.00</c:formatCode>
                <c:ptCount val="12"/>
                <c:pt idx="0">
                  <c:v>810380.85000000149</c:v>
                </c:pt>
                <c:pt idx="1">
                  <c:v>800538.1799999997</c:v>
                </c:pt>
                <c:pt idx="2">
                  <c:v>889358.84000000008</c:v>
                </c:pt>
                <c:pt idx="3">
                  <c:v>873588.59999999928</c:v>
                </c:pt>
                <c:pt idx="4">
                  <c:v>820106.68999999936</c:v>
                </c:pt>
                <c:pt idx="5">
                  <c:v>730252.40000000014</c:v>
                </c:pt>
                <c:pt idx="6">
                  <c:v>834923.08000000054</c:v>
                </c:pt>
                <c:pt idx="7">
                  <c:v>715455.30999999878</c:v>
                </c:pt>
                <c:pt idx="8">
                  <c:v>817634.00999999919</c:v>
                </c:pt>
                <c:pt idx="9">
                  <c:v>783732.6100000001</c:v>
                </c:pt>
                <c:pt idx="10">
                  <c:v>775789.56000000041</c:v>
                </c:pt>
                <c:pt idx="11">
                  <c:v>834070.31999999855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2-4690-8BE3-D04069D9B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4066192"/>
        <c:axId val="574069072"/>
      </c:barChart>
      <c:lineChart>
        <c:grouping val="standard"/>
        <c:varyColors val="0"/>
        <c:ser>
          <c:idx val="1"/>
          <c:order val="1"/>
          <c:tx>
            <c:strRef>
              <c:f>'Pivot Tables'!$J$8</c:f>
              <c:strCache>
                <c:ptCount val="1"/>
                <c:pt idx="0">
                  <c:v>Average of Profit Margin %  ⬅ FORMULA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Tables'!$H$9:$H$23</c:f>
              <c:multiLvlStrCache>
                <c:ptCount val="12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</c:lvl>
              </c:multiLvlStrCache>
            </c:multiLvlStrRef>
          </c:cat>
          <c:val>
            <c:numRef>
              <c:f>'Pivot Tables'!$J$9:$J$23</c:f>
              <c:numCache>
                <c:formatCode>0%</c:formatCode>
                <c:ptCount val="12"/>
                <c:pt idx="0">
                  <c:v>0.60313777641898414</c:v>
                </c:pt>
                <c:pt idx="1">
                  <c:v>0.59832766272515236</c:v>
                </c:pt>
                <c:pt idx="2">
                  <c:v>0.59766935313577096</c:v>
                </c:pt>
                <c:pt idx="3">
                  <c:v>0.60011182985776357</c:v>
                </c:pt>
                <c:pt idx="4">
                  <c:v>0.60195029356432628</c:v>
                </c:pt>
                <c:pt idx="5">
                  <c:v>0.60059991590645601</c:v>
                </c:pt>
                <c:pt idx="6">
                  <c:v>0.59682507953168618</c:v>
                </c:pt>
                <c:pt idx="7">
                  <c:v>0.59682400540069647</c:v>
                </c:pt>
                <c:pt idx="8">
                  <c:v>0.59837726398684576</c:v>
                </c:pt>
                <c:pt idx="9">
                  <c:v>0.60586917949165331</c:v>
                </c:pt>
                <c:pt idx="10">
                  <c:v>0.60109566845529872</c:v>
                </c:pt>
                <c:pt idx="11">
                  <c:v>0.59784091143848006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2-4690-8BE3-D04069D9B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070032"/>
        <c:axId val="574069552"/>
      </c:lineChart>
      <c:catAx>
        <c:axId val="57406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069072"/>
        <c:crosses val="autoZero"/>
        <c:auto val="1"/>
        <c:lblAlgn val="ctr"/>
        <c:lblOffset val="100"/>
        <c:noMultiLvlLbl val="0"/>
      </c:catAx>
      <c:valAx>
        <c:axId val="574069072"/>
        <c:scaling>
          <c:orientation val="minMax"/>
        </c:scaling>
        <c:delete val="0"/>
        <c:axPos val="l"/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066192"/>
        <c:crosses val="autoZero"/>
        <c:crossBetween val="between"/>
      </c:valAx>
      <c:valAx>
        <c:axId val="57406955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070032"/>
        <c:crosses val="max"/>
        <c:crossBetween val="between"/>
      </c:valAx>
      <c:catAx>
        <c:axId val="574070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4069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Tables'!$C$187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9"/>
              <c:layout>
                <c:manualLayout>
                  <c:x val="0"/>
                  <c:y val="2.574002574002572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95-4545-8043-AF543A7838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Tables'!$B$188:$B$197</c:f>
              <c:strCache>
                <c:ptCount val="10"/>
                <c:pt idx="0">
                  <c:v>Accessories</c:v>
                </c:pt>
                <c:pt idx="1">
                  <c:v>Storage</c:v>
                </c:pt>
                <c:pt idx="2">
                  <c:v>Bookcases</c:v>
                </c:pt>
                <c:pt idx="3">
                  <c:v>Printers</c:v>
                </c:pt>
                <c:pt idx="4">
                  <c:v>Chairs</c:v>
                </c:pt>
                <c:pt idx="5">
                  <c:v>Tablets</c:v>
                </c:pt>
                <c:pt idx="6">
                  <c:v>Tables</c:v>
                </c:pt>
                <c:pt idx="7">
                  <c:v>Phones</c:v>
                </c:pt>
                <c:pt idx="8">
                  <c:v>Desks</c:v>
                </c:pt>
                <c:pt idx="9">
                  <c:v>Laptops</c:v>
                </c:pt>
              </c:strCache>
            </c:strRef>
          </c:cat>
          <c:val>
            <c:numRef>
              <c:f>'Pivot Tables'!$C$188:$C$197</c:f>
              <c:numCache>
                <c:formatCode>\$#,##0.00</c:formatCode>
                <c:ptCount val="10"/>
                <c:pt idx="0">
                  <c:v>165369.38000000003</c:v>
                </c:pt>
                <c:pt idx="1">
                  <c:v>316827.64999999997</c:v>
                </c:pt>
                <c:pt idx="2">
                  <c:v>576717.22000000032</c:v>
                </c:pt>
                <c:pt idx="3">
                  <c:v>585567.74999999953</c:v>
                </c:pt>
                <c:pt idx="4">
                  <c:v>711624.65000000014</c:v>
                </c:pt>
                <c:pt idx="5">
                  <c:v>793973.15000000026</c:v>
                </c:pt>
                <c:pt idx="6">
                  <c:v>1050776.4199999995</c:v>
                </c:pt>
                <c:pt idx="7">
                  <c:v>1069833.5200000005</c:v>
                </c:pt>
                <c:pt idx="8">
                  <c:v>1348989.9100000013</c:v>
                </c:pt>
                <c:pt idx="9">
                  <c:v>2854891.8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5-4545-8043-AF543A7838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15860687"/>
        <c:axId val="1015850127"/>
      </c:barChart>
      <c:catAx>
        <c:axId val="1015860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850127"/>
        <c:crosses val="autoZero"/>
        <c:auto val="1"/>
        <c:lblAlgn val="ctr"/>
        <c:lblOffset val="100"/>
        <c:noMultiLvlLbl val="0"/>
      </c:catAx>
      <c:valAx>
        <c:axId val="1015850127"/>
        <c:scaling>
          <c:orientation val="minMax"/>
        </c:scaling>
        <c:delete val="1"/>
        <c:axPos val="b"/>
        <c:numFmt formatCode="\$#,##0.00" sourceLinked="1"/>
        <c:majorTickMark val="none"/>
        <c:minorTickMark val="none"/>
        <c:tickLblPos val="nextTo"/>
        <c:crossAx val="101586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[Excel_Analytics_Portfolio (1).xlsx]Pivot Tables!PivotTable7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21386986683322"/>
          <c:y val="3.9101415601738305E-2"/>
          <c:w val="0.72265149164701914"/>
          <c:h val="0.841674744213056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Tables'!$C$104:$C$105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Tables'!$B$106:$B$109</c:f>
              <c:strCache>
                <c:ptCount val="4"/>
                <c:pt idx="0">
                  <c:v>Second Class</c:v>
                </c:pt>
                <c:pt idx="1">
                  <c:v>First Class</c:v>
                </c:pt>
                <c:pt idx="2">
                  <c:v>Standard Class</c:v>
                </c:pt>
                <c:pt idx="3">
                  <c:v>Same Day</c:v>
                </c:pt>
              </c:strCache>
            </c:strRef>
          </c:cat>
          <c:val>
            <c:numRef>
              <c:f>'Pivot Tables'!$C$106:$C$109</c:f>
              <c:numCache>
                <c:formatCode>General</c:formatCode>
                <c:ptCount val="4"/>
                <c:pt idx="0">
                  <c:v>2.1</c:v>
                </c:pt>
                <c:pt idx="1">
                  <c:v>2.0807899461400359</c:v>
                </c:pt>
                <c:pt idx="2">
                  <c:v>2.065651760228354</c:v>
                </c:pt>
                <c:pt idx="3">
                  <c:v>2.045816733067729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8-4206-BBD4-14DE3BECBC09}"/>
            </c:ext>
          </c:extLst>
        </c:ser>
        <c:ser>
          <c:idx val="1"/>
          <c:order val="1"/>
          <c:tx>
            <c:strRef>
              <c:f>'Pivot Tables'!$D$104:$D$105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Tables'!$B$106:$B$109</c:f>
              <c:strCache>
                <c:ptCount val="4"/>
                <c:pt idx="0">
                  <c:v>Second Class</c:v>
                </c:pt>
                <c:pt idx="1">
                  <c:v>First Class</c:v>
                </c:pt>
                <c:pt idx="2">
                  <c:v>Standard Class</c:v>
                </c:pt>
                <c:pt idx="3">
                  <c:v>Same Day</c:v>
                </c:pt>
              </c:strCache>
            </c:strRef>
          </c:cat>
          <c:val>
            <c:numRef>
              <c:f>'Pivot Tables'!$D$106:$D$109</c:f>
              <c:numCache>
                <c:formatCode>General</c:formatCode>
                <c:ptCount val="4"/>
                <c:pt idx="0">
                  <c:v>12.813186813186814</c:v>
                </c:pt>
                <c:pt idx="1">
                  <c:v>13.411764705882353</c:v>
                </c:pt>
                <c:pt idx="2">
                  <c:v>12.766990291262136</c:v>
                </c:pt>
                <c:pt idx="3">
                  <c:v>13.909090909090908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18-4206-BBD4-14DE3BECBC09}"/>
            </c:ext>
          </c:extLst>
        </c:ser>
        <c:ser>
          <c:idx val="2"/>
          <c:order val="2"/>
          <c:tx>
            <c:strRef>
              <c:f>'Pivot Tables'!$E$104:$E$105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Tables'!$B$106:$B$109</c:f>
              <c:strCache>
                <c:ptCount val="4"/>
                <c:pt idx="0">
                  <c:v>Second Class</c:v>
                </c:pt>
                <c:pt idx="1">
                  <c:v>First Class</c:v>
                </c:pt>
                <c:pt idx="2">
                  <c:v>Standard Class</c:v>
                </c:pt>
                <c:pt idx="3">
                  <c:v>Same Day</c:v>
                </c:pt>
              </c:strCache>
            </c:strRef>
          </c:cat>
          <c:val>
            <c:numRef>
              <c:f>'Pivot Tables'!$E$106:$E$109</c:f>
              <c:numCache>
                <c:formatCode>General</c:formatCode>
                <c:ptCount val="4"/>
                <c:pt idx="0">
                  <c:v>6.3681710213776723</c:v>
                </c:pt>
                <c:pt idx="1">
                  <c:v>6.407523510971787</c:v>
                </c:pt>
                <c:pt idx="2">
                  <c:v>6.3146584804297774</c:v>
                </c:pt>
                <c:pt idx="3">
                  <c:v>6.3287671232876717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18-4206-BBD4-14DE3BECB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499951"/>
        <c:axId val="968492751"/>
      </c:barChart>
      <c:catAx>
        <c:axId val="96849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492751"/>
        <c:crosses val="autoZero"/>
        <c:auto val="1"/>
        <c:lblAlgn val="ctr"/>
        <c:lblOffset val="100"/>
        <c:noMultiLvlLbl val="0"/>
      </c:catAx>
      <c:valAx>
        <c:axId val="968492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49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[Excel_Analytics_Portfolio (1).xlsx]Pivot Tables!PivotTable11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24169853736342742"/>
          <c:y val="5.404095357707156E-2"/>
          <c:w val="0.55275101291950157"/>
          <c:h val="0.88657411542209263"/>
        </c:manualLayout>
      </c:layout>
      <c:doughnutChart>
        <c:varyColors val="1"/>
        <c:ser>
          <c:idx val="0"/>
          <c:order val="0"/>
          <c:tx>
            <c:strRef>
              <c:f>'Pivot Tables'!$K$34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65-41F1-98C0-173CD9E979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65-41F1-98C0-173CD9E979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65-41F1-98C0-173CD9E979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Tables'!$J$35:$J$37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Tables'!$K$35:$K$37</c:f>
              <c:numCache>
                <c:formatCode>0.00%</c:formatCode>
                <c:ptCount val="3"/>
                <c:pt idx="0">
                  <c:v>0.50257623110059968</c:v>
                </c:pt>
                <c:pt idx="1">
                  <c:v>0.31931187881859391</c:v>
                </c:pt>
                <c:pt idx="2">
                  <c:v>0.17811189008080638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65-41F1-98C0-173CD9E979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444500</xdr:colOff>
      <xdr:row>15</xdr:row>
      <xdr:rowOff>63500</xdr:rowOff>
    </xdr:from>
    <xdr:to>
      <xdr:col>106</xdr:col>
      <xdr:colOff>381000</xdr:colOff>
      <xdr:row>145</xdr:row>
      <xdr:rowOff>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6B225DB8-1D5B-8568-EF80-112CE2E6A6D1}"/>
            </a:ext>
          </a:extLst>
        </xdr:cNvPr>
        <xdr:cNvGrpSpPr/>
      </xdr:nvGrpSpPr>
      <xdr:grpSpPr>
        <a:xfrm>
          <a:off x="15748000" y="3619500"/>
          <a:ext cx="53276500" cy="24701500"/>
          <a:chOff x="17399000" y="3556000"/>
          <a:chExt cx="53276500" cy="24701500"/>
        </a:xfrm>
      </xdr:grpSpPr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F7BE0EF1-8D8A-C5ED-6AF6-263C36D474F2}"/>
              </a:ext>
            </a:extLst>
          </xdr:cNvPr>
          <xdr:cNvGrpSpPr/>
        </xdr:nvGrpSpPr>
        <xdr:grpSpPr>
          <a:xfrm>
            <a:off x="17462500" y="6111288"/>
            <a:ext cx="53213000" cy="22146212"/>
            <a:chOff x="0" y="1031288"/>
            <a:chExt cx="33305750" cy="22146212"/>
          </a:xfrm>
        </xdr:grpSpPr>
        <xdr:sp macro="" textlink="">
          <xdr:nvSpPr>
            <xdr:cNvPr id="9" name="Rectangle: Rounded Corners 8">
              <a:extLst>
                <a:ext uri="{FF2B5EF4-FFF2-40B4-BE49-F238E27FC236}">
                  <a16:creationId xmlns:a16="http://schemas.microsoft.com/office/drawing/2014/main" id="{79EFB9F2-72E3-999E-802E-FFF81FE956F3}"/>
                </a:ext>
              </a:extLst>
            </xdr:cNvPr>
            <xdr:cNvSpPr/>
          </xdr:nvSpPr>
          <xdr:spPr>
            <a:xfrm>
              <a:off x="0" y="1031288"/>
              <a:ext cx="33305750" cy="22146212"/>
            </a:xfrm>
            <a:prstGeom prst="roundRect">
              <a:avLst>
                <a:gd name="adj" fmla="val 2027"/>
              </a:avLst>
            </a:prstGeom>
            <a:solidFill>
              <a:schemeClr val="accent4">
                <a:lumMod val="20000"/>
                <a:lumOff val="80000"/>
              </a:schemeClr>
            </a:solidFill>
            <a:effectLst>
              <a:glow rad="63500">
                <a:schemeClr val="accent2">
                  <a:satMod val="175000"/>
                  <a:alpha val="40000"/>
                </a:schemeClr>
              </a:glow>
              <a:outerShdw blurRad="50800" dist="38100" dir="16200000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0697A20-EAD0-4D6D-AA7F-8E5D4A509918}"/>
                </a:ext>
              </a:extLst>
            </xdr:cNvPr>
            <xdr:cNvGraphicFramePr>
              <a:graphicFrameLocks/>
            </xdr:cNvGraphicFramePr>
          </xdr:nvGraphicFramePr>
          <xdr:xfrm>
            <a:off x="1111250" y="14001750"/>
            <a:ext cx="13970000" cy="89535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B9BDD4A-D8A6-4294-A3A7-315B6EEB1AFF}"/>
                </a:ext>
              </a:extLst>
            </xdr:cNvPr>
            <xdr:cNvGraphicFramePr>
              <a:graphicFrameLocks/>
            </xdr:cNvGraphicFramePr>
          </xdr:nvGraphicFramePr>
          <xdr:xfrm>
            <a:off x="793750" y="8032750"/>
            <a:ext cx="12953999" cy="48259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5AF7073-EC69-4C07-BFD0-E097DE915B63}"/>
                </a:ext>
              </a:extLst>
            </xdr:cNvPr>
            <xdr:cNvGraphicFramePr>
              <a:graphicFrameLocks/>
            </xdr:cNvGraphicFramePr>
          </xdr:nvGraphicFramePr>
          <xdr:xfrm>
            <a:off x="793749" y="2000251"/>
            <a:ext cx="10445751" cy="53022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72D535C-4E20-48AB-A573-AD969CAB87FA}"/>
                </a:ext>
              </a:extLst>
            </xdr:cNvPr>
            <xdr:cNvGraphicFramePr>
              <a:graphicFrameLocks/>
            </xdr:cNvGraphicFramePr>
          </xdr:nvGraphicFramePr>
          <xdr:xfrm>
            <a:off x="17303750" y="8423156"/>
            <a:ext cx="15398750" cy="649934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D0EF36F7-9020-4696-8840-37B20D3F5DA1}"/>
                </a:ext>
              </a:extLst>
            </xdr:cNvPr>
            <xdr:cNvGraphicFramePr>
              <a:graphicFrameLocks/>
            </xdr:cNvGraphicFramePr>
          </xdr:nvGraphicFramePr>
          <xdr:xfrm>
            <a:off x="17526000" y="16065500"/>
            <a:ext cx="15144749" cy="6604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CAE70077-3E8F-434C-BF9D-7BDF09D6AF4E}"/>
                </a:ext>
              </a:extLst>
            </xdr:cNvPr>
            <xdr:cNvGraphicFramePr>
              <a:graphicFrameLocks/>
            </xdr:cNvGraphicFramePr>
          </xdr:nvGraphicFramePr>
          <xdr:xfrm>
            <a:off x="21050250" y="2159000"/>
            <a:ext cx="11779250" cy="58102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7CD375E9-9CA6-965A-6E71-43756F8222A5}"/>
                </a:ext>
              </a:extLst>
            </xdr:cNvPr>
            <xdr:cNvSpPr txBox="1"/>
          </xdr:nvSpPr>
          <xdr:spPr>
            <a:xfrm>
              <a:off x="20472400" y="15138400"/>
              <a:ext cx="7086600" cy="5143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2800" b="1"/>
                <a:t>TOP 10 SUB CATEGORY BY REVENUE</a:t>
              </a:r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279A23C-88F5-8B5E-714E-4E755148072F}"/>
                </a:ext>
              </a:extLst>
            </xdr:cNvPr>
            <xdr:cNvSpPr txBox="1"/>
          </xdr:nvSpPr>
          <xdr:spPr>
            <a:xfrm>
              <a:off x="24663870" y="1371245"/>
              <a:ext cx="6342946" cy="54786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2800" b="1"/>
                <a:t>SHIPPING</a:t>
              </a:r>
              <a:r>
                <a:rPr lang="en-US" sz="2800" b="1" baseline="0"/>
                <a:t> MODE AND RATING</a:t>
              </a:r>
              <a:endParaRPr lang="en-US" sz="2800" b="1"/>
            </a:p>
          </xdr:txBody>
        </xdr:sp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BB05FE5B-67B2-4614-A384-05C0E1DD5686}"/>
                </a:ext>
              </a:extLst>
            </xdr:cNvPr>
            <xdr:cNvGraphicFramePr>
              <a:graphicFrameLocks/>
            </xdr:cNvGraphicFramePr>
          </xdr:nvGraphicFramePr>
          <xdr:xfrm>
            <a:off x="11525250" y="2262053"/>
            <a:ext cx="9969499" cy="535794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8D9DFF3A-DA9C-73CC-B5FC-CDFBEA24AF98}"/>
                </a:ext>
              </a:extLst>
            </xdr:cNvPr>
            <xdr:cNvSpPr txBox="1"/>
          </xdr:nvSpPr>
          <xdr:spPr>
            <a:xfrm>
              <a:off x="13465482" y="1451916"/>
              <a:ext cx="6342945" cy="54081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2800" b="1"/>
                <a:t>ORDER</a:t>
              </a:r>
              <a:r>
                <a:rPr lang="en-US" sz="2800" b="1" baseline="0"/>
                <a:t> BY SEGMENT</a:t>
              </a:r>
              <a:endParaRPr lang="en-US" sz="2800" b="1"/>
            </a:p>
          </xdr:txBody>
        </xdr:sp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3F6C9B10-A19A-ECAB-C860-C338063FB949}"/>
                </a:ext>
              </a:extLst>
            </xdr:cNvPr>
            <xdr:cNvSpPr txBox="1"/>
          </xdr:nvSpPr>
          <xdr:spPr>
            <a:xfrm>
              <a:off x="3521899" y="7556852"/>
              <a:ext cx="6074833" cy="5431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2800" b="1"/>
                <a:t>MONTHLY</a:t>
              </a:r>
              <a:r>
                <a:rPr lang="en-US" sz="2800" b="1" baseline="0"/>
                <a:t> REVENUE TREND</a:t>
              </a:r>
              <a:endParaRPr lang="en-US" sz="2800" b="1"/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E8248C01-6CB4-EF8C-C83F-B8464EFC7D25}"/>
                </a:ext>
              </a:extLst>
            </xdr:cNvPr>
            <xdr:cNvSpPr txBox="1"/>
          </xdr:nvSpPr>
          <xdr:spPr>
            <a:xfrm>
              <a:off x="926631" y="1334911"/>
              <a:ext cx="6857294" cy="5143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2800" b="1"/>
                <a:t>PERFORMANCE</a:t>
              </a:r>
              <a:r>
                <a:rPr lang="en-US" sz="2800" b="1" baseline="0"/>
                <a:t> RATING BY PRODUCT</a:t>
              </a:r>
              <a:endParaRPr lang="en-US" sz="2800" b="1"/>
            </a:p>
          </xdr:txBody>
        </xdr: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782AC921-3CC5-77DE-3A61-29751EE43BFB}"/>
                </a:ext>
              </a:extLst>
            </xdr:cNvPr>
            <xdr:cNvSpPr txBox="1"/>
          </xdr:nvSpPr>
          <xdr:spPr>
            <a:xfrm>
              <a:off x="21282209" y="8211257"/>
              <a:ext cx="7172442" cy="5143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2800" b="1"/>
                <a:t>REVENUE</a:t>
              </a:r>
              <a:r>
                <a:rPr lang="en-US" sz="2800" b="1" baseline="0"/>
                <a:t> BY PROFIT MARGIN</a:t>
              </a:r>
              <a:endParaRPr lang="en-US" sz="2800" b="1"/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6B6462BD-CB11-9D9A-095A-B85C307FAE6C}"/>
                </a:ext>
              </a:extLst>
            </xdr:cNvPr>
            <xdr:cNvSpPr txBox="1"/>
          </xdr:nvSpPr>
          <xdr:spPr>
            <a:xfrm>
              <a:off x="3873500" y="13501276"/>
              <a:ext cx="5635037" cy="68156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2800" b="1"/>
                <a:t> REVENUE BY REGION &amp; PRODUCT</a:t>
              </a:r>
            </a:p>
          </xdr:txBody>
        </xdr:sp>
      </xdr:grp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103C33C-5382-A8C8-7040-7D78C1C32E26}"/>
              </a:ext>
            </a:extLst>
          </xdr:cNvPr>
          <xdr:cNvSpPr txBox="1"/>
        </xdr:nvSpPr>
        <xdr:spPr>
          <a:xfrm>
            <a:off x="17399000" y="3556000"/>
            <a:ext cx="53213000" cy="2159000"/>
          </a:xfrm>
          <a:prstGeom prst="rect">
            <a:avLst/>
          </a:prstGeom>
          <a:solidFill>
            <a:schemeClr val="accent4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0000" b="1">
                <a:latin typeface="Amasis MT Pro Black" panose="02040A04050005020304" pitchFamily="18" charset="0"/>
              </a:rPr>
              <a:t> ENTERPRISES SALES DASHBOARD 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3</xdr:row>
      <xdr:rowOff>6349</xdr:rowOff>
    </xdr:from>
    <xdr:to>
      <xdr:col>28</xdr:col>
      <xdr:colOff>342900</xdr:colOff>
      <xdr:row>93</xdr:row>
      <xdr:rowOff>139700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8DAFFA-D703-7935-3932-0CD5F1097AC8}"/>
            </a:ext>
          </a:extLst>
        </xdr:cNvPr>
        <xdr:cNvSpPr txBox="1"/>
      </xdr:nvSpPr>
      <xdr:spPr>
        <a:xfrm>
          <a:off x="127000" y="577849"/>
          <a:ext cx="17932400" cy="172783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Driving Growth Without Margin Erosion: A 3-Year Performance Review (2022–2024)</a:t>
          </a:r>
        </a:p>
        <a:p>
          <a:endParaRPr lang="en-US" sz="1600" b="1"/>
        </a:p>
        <a:p>
          <a:r>
            <a:rPr lang="en-US" sz="1100" b="1"/>
            <a:t>Executive Summary</a:t>
          </a:r>
        </a:p>
        <a:p>
          <a:endParaRPr lang="en-US" sz="1100" b="1"/>
        </a:p>
        <a:p>
          <a:r>
            <a:rPr lang="en-US" sz="1100"/>
            <a:t>Over a three-year period, the business demonstrates:</a:t>
          </a:r>
        </a:p>
        <a:p>
          <a:r>
            <a:rPr lang="en-US" sz="1100"/>
            <a:t>Strong revenue concentration in Technology</a:t>
          </a:r>
        </a:p>
        <a:p>
          <a:r>
            <a:rPr lang="en-US" sz="1100"/>
            <a:t>Stable ~60% average profit margins across segments and discount tiers</a:t>
          </a:r>
        </a:p>
        <a:p>
          <a:r>
            <a:rPr lang="en-US" sz="1100"/>
            <a:t>Predictable Q3 seasonal peaks</a:t>
          </a:r>
        </a:p>
        <a:p>
          <a:r>
            <a:rPr lang="en-US" sz="1100"/>
            <a:t>Clear operational impact of delivery speed on customer satisfaction</a:t>
          </a:r>
        </a:p>
        <a:p>
          <a:r>
            <a:rPr lang="en-US" sz="1100"/>
            <a:t>Early signs of cost inefficiency in select sub-categories</a:t>
          </a:r>
        </a:p>
        <a:p>
          <a:r>
            <a:rPr lang="en-US" sz="1100"/>
            <a:t>The data suggests a structurally healthy business with opportunities in portfolio optimization and demand planning.</a:t>
          </a:r>
        </a:p>
        <a:p>
          <a:endParaRPr lang="en-US" sz="1100"/>
        </a:p>
        <a:p>
          <a:r>
            <a:rPr lang="en-US" sz="1100"/>
            <a:t>1. </a:t>
          </a:r>
          <a:r>
            <a:rPr lang="en-US" sz="1100" b="1"/>
            <a:t>Where Is Revenue Truly Coming From?</a:t>
          </a:r>
        </a:p>
        <a:p>
          <a:r>
            <a:rPr lang="en-US" sz="1100" b="1"/>
            <a:t>Hypothesis:</a:t>
          </a:r>
        </a:p>
        <a:p>
          <a:r>
            <a:rPr lang="en-US" sz="1100"/>
            <a:t>Revenue leadership is region-driven.</a:t>
          </a:r>
        </a:p>
        <a:p>
          <a:r>
            <a:rPr lang="en-US" sz="1100" b="1"/>
            <a:t>Finding:</a:t>
          </a:r>
        </a:p>
        <a:p>
          <a:r>
            <a:rPr lang="en-US" sz="1100"/>
            <a:t>It is category-driven.</a:t>
          </a:r>
        </a:p>
        <a:p>
          <a:r>
            <a:rPr lang="en-US" sz="1100"/>
            <a:t>Technology generates $5.47M, significantly outperforming other categories.</a:t>
          </a:r>
        </a:p>
        <a:p>
          <a:r>
            <a:rPr lang="en-US" sz="1100"/>
            <a:t>Central Region leads at $2.6M, but category dominance remains consistent across regions.</a:t>
          </a:r>
        </a:p>
        <a:p>
          <a:r>
            <a:rPr lang="en-US" sz="1100"/>
            <a:t>Implication:</a:t>
          </a:r>
        </a:p>
        <a:p>
          <a:r>
            <a:rPr lang="en-US" sz="1100"/>
            <a:t>Growth is anchored in product strength rather than geographic expansion.</a:t>
          </a:r>
          <a:br>
            <a:rPr lang="en-US" sz="1100"/>
          </a:br>
          <a:r>
            <a:rPr lang="en-US" sz="1100"/>
            <a:t>This reduces regional volatility risk but increases category concentration risk.</a:t>
          </a:r>
        </a:p>
        <a:p>
          <a:br>
            <a:rPr lang="en-US" sz="1100"/>
          </a:br>
          <a:endParaRPr lang="en-US" sz="1100"/>
        </a:p>
        <a:p>
          <a:r>
            <a:rPr lang="en-US" sz="1100"/>
            <a:t>2. </a:t>
          </a:r>
          <a:r>
            <a:rPr lang="en-US" sz="1100" b="1"/>
            <a:t>Is Growth Sacrificing Margin</a:t>
          </a:r>
          <a:r>
            <a:rPr lang="en-US" sz="1100"/>
            <a:t>?</a:t>
          </a:r>
        </a:p>
        <a:p>
          <a:r>
            <a:rPr lang="en-US" sz="1100" b="1"/>
            <a:t>Hypothesis</a:t>
          </a:r>
          <a:r>
            <a:rPr lang="en-US" sz="1100"/>
            <a:t>:</a:t>
          </a:r>
        </a:p>
        <a:p>
          <a:r>
            <a:rPr lang="en-US" sz="1100"/>
            <a:t>Discount tiers may be compressing profit margins.</a:t>
          </a:r>
        </a:p>
        <a:p>
          <a:r>
            <a:rPr lang="en-US" sz="1100" b="1"/>
            <a:t>Finding:</a:t>
          </a:r>
        </a:p>
        <a:p>
          <a:r>
            <a:rPr lang="en-US" sz="1100"/>
            <a:t>Margins remain stable at ~60% across segments and discount levels.</a:t>
          </a:r>
        </a:p>
        <a:p>
          <a:r>
            <a:rPr lang="en-US" sz="1100"/>
            <a:t>Even higher discount tiers do not materially reduce profitability.</a:t>
          </a:r>
        </a:p>
        <a:p>
          <a:r>
            <a:rPr lang="en-US" sz="1100"/>
            <a:t>Implication:</a:t>
          </a:r>
        </a:p>
        <a:p>
          <a:r>
            <a:rPr lang="en-US" sz="1100"/>
            <a:t>The pricing strategy is disciplined.</a:t>
          </a:r>
          <a:br>
            <a:rPr lang="en-US" sz="1100"/>
          </a:br>
          <a:r>
            <a:rPr lang="en-US" sz="1100"/>
            <a:t>The organization is achieving growth without margin dilution — a strong indicator of pricing power.</a:t>
          </a:r>
        </a:p>
        <a:p>
          <a:br>
            <a:rPr lang="en-US" sz="1100"/>
          </a:br>
          <a:endParaRPr lang="en-US" sz="1100"/>
        </a:p>
        <a:p>
          <a:r>
            <a:rPr lang="en-US" sz="1100"/>
            <a:t>3. </a:t>
          </a:r>
          <a:r>
            <a:rPr lang="en-US" sz="1100" b="1"/>
            <a:t>Is Demand Random or Predictable?</a:t>
          </a:r>
        </a:p>
        <a:p>
          <a:r>
            <a:rPr lang="en-US" sz="1100" b="1"/>
            <a:t>Finding:</a:t>
          </a:r>
        </a:p>
        <a:p>
          <a:r>
            <a:rPr lang="en-US" sz="1100"/>
            <a:t>Q3 consistently records the highest order volumes across all regions.</a:t>
          </a:r>
        </a:p>
        <a:p>
          <a:r>
            <a:rPr lang="en-US" sz="1100"/>
            <a:t>Implication:</a:t>
          </a:r>
        </a:p>
        <a:p>
          <a:r>
            <a:rPr lang="en-US" sz="1100"/>
            <a:t>Demand is seasonal and predictable.</a:t>
          </a:r>
        </a:p>
        <a:p>
          <a:r>
            <a:rPr lang="en-US" sz="1100"/>
            <a:t>This presents three strategic levers:</a:t>
          </a:r>
        </a:p>
        <a:p>
          <a:r>
            <a:rPr lang="en-US" sz="1100"/>
            <a:t>Inventory optimization before Q3</a:t>
          </a:r>
        </a:p>
        <a:p>
          <a:r>
            <a:rPr lang="en-US" sz="1100"/>
            <a:t>Targeted marketing ramp-up pre-Q3</a:t>
          </a:r>
        </a:p>
        <a:p>
          <a:r>
            <a:rPr lang="en-US" sz="1100"/>
            <a:t>Supply chain scaling during peak periods</a:t>
          </a:r>
        </a:p>
        <a:p>
          <a:r>
            <a:rPr lang="en-US" sz="1100"/>
            <a:t>Predictability reduces operational risk.</a:t>
          </a:r>
        </a:p>
        <a:p>
          <a:br>
            <a:rPr lang="en-US" sz="1100"/>
          </a:br>
          <a:endParaRPr lang="en-US" sz="1100"/>
        </a:p>
        <a:p>
          <a:r>
            <a:rPr lang="en-US" sz="1100"/>
            <a:t>4. </a:t>
          </a:r>
          <a:r>
            <a:rPr lang="en-US" sz="1100" b="1"/>
            <a:t>Operational Performance &amp; Customer Experience</a:t>
          </a:r>
        </a:p>
        <a:p>
          <a:r>
            <a:rPr lang="en-US" sz="1100"/>
            <a:t>Same-Day shipping has the highest proportion of “Excellent” ratings.</a:t>
          </a:r>
        </a:p>
        <a:p>
          <a:r>
            <a:rPr lang="en-US" sz="1100"/>
            <a:t>Implication:</a:t>
          </a:r>
        </a:p>
        <a:p>
          <a:r>
            <a:rPr lang="en-US" sz="1100"/>
            <a:t>Customer satisfaction correlates strongly with delivery speed.</a:t>
          </a:r>
        </a:p>
        <a:p>
          <a:r>
            <a:rPr lang="en-US" sz="1100"/>
            <a:t>Operational efficiency is not just a logistics metric — it is a revenue protection mechanism.</a:t>
          </a:r>
        </a:p>
        <a:p>
          <a:br>
            <a:rPr lang="en-US" sz="1100"/>
          </a:br>
          <a:endParaRPr lang="en-US" sz="1100"/>
        </a:p>
        <a:p>
          <a:r>
            <a:rPr lang="en-US" sz="1100"/>
            <a:t>5.</a:t>
          </a:r>
          <a:r>
            <a:rPr lang="en-US" sz="1100" b="1"/>
            <a:t> Portfolio Efficiency: </a:t>
          </a:r>
          <a:r>
            <a:rPr lang="en-US" sz="1100"/>
            <a:t>A Hidden Risk Signal</a:t>
          </a:r>
        </a:p>
        <a:p>
          <a:r>
            <a:rPr lang="en-US" sz="1100"/>
            <a:t>Chairs represent high cost but do not rank among top revenue contributors.</a:t>
          </a:r>
        </a:p>
        <a:p>
          <a:r>
            <a:rPr lang="en-US" sz="1100"/>
            <a:t>Implication:</a:t>
          </a:r>
        </a:p>
        <a:p>
          <a:r>
            <a:rPr lang="en-US" sz="1100"/>
            <a:t>Certain categories may be absorbing working capital without proportional revenue yield.</a:t>
          </a:r>
        </a:p>
        <a:p>
          <a:r>
            <a:rPr lang="en-US" sz="1100"/>
            <a:t>This signals potential margin improvement opportunities through:</a:t>
          </a:r>
        </a:p>
        <a:p>
          <a:r>
            <a:rPr lang="en-US" sz="1100"/>
            <a:t>Cost restructuring</a:t>
          </a:r>
        </a:p>
        <a:p>
          <a:r>
            <a:rPr lang="en-US" sz="1100"/>
            <a:t>Supplier renegotiation</a:t>
          </a:r>
        </a:p>
        <a:p>
          <a:r>
            <a:rPr lang="en-US" sz="1100"/>
            <a:t>Product rationalization</a:t>
          </a:r>
        </a:p>
        <a:p>
          <a:br>
            <a:rPr lang="en-US" sz="1100"/>
          </a:br>
          <a:endParaRPr lang="en-US" sz="1100"/>
        </a:p>
        <a:p>
          <a:r>
            <a:rPr lang="en-US" sz="1100"/>
            <a:t>6. </a:t>
          </a:r>
          <a:r>
            <a:rPr lang="en-US" sz="1100" b="1"/>
            <a:t>What This Means Strategically</a:t>
          </a:r>
        </a:p>
        <a:p>
          <a:r>
            <a:rPr lang="en-US" sz="1100"/>
            <a:t>The business shows:</a:t>
          </a:r>
        </a:p>
        <a:p>
          <a:r>
            <a:rPr lang="en-US" sz="1100"/>
            <a:t>Revenue resilience</a:t>
          </a:r>
        </a:p>
        <a:p>
          <a:r>
            <a:rPr lang="en-US" sz="1100"/>
            <a:t>Margin discipline</a:t>
          </a:r>
        </a:p>
        <a:p>
          <a:r>
            <a:rPr lang="en-US" sz="1100"/>
            <a:t>Operational leverage</a:t>
          </a:r>
        </a:p>
        <a:p>
          <a:r>
            <a:rPr lang="en-US" sz="1100"/>
            <a:t>Predictable demand cycles</a:t>
          </a:r>
        </a:p>
        <a:p>
          <a:r>
            <a:rPr lang="en-US" sz="1100"/>
            <a:t>The risk profile is low.</a:t>
          </a:r>
          <a:br>
            <a:rPr lang="en-US" sz="1100"/>
          </a:br>
          <a:r>
            <a:rPr lang="en-US" sz="1100"/>
            <a:t>The opportunity profile lies in optimization, not rescue.</a:t>
          </a:r>
        </a:p>
        <a:p>
          <a:r>
            <a:rPr lang="en-US" sz="1100"/>
            <a:t>This is not a turnaround story.</a:t>
          </a:r>
          <a:br>
            <a:rPr lang="en-US" sz="1100"/>
          </a:br>
          <a:r>
            <a:rPr lang="en-US" sz="1100"/>
            <a:t>It is a scaling story.</a:t>
          </a:r>
        </a:p>
        <a:p>
          <a:br>
            <a:rPr lang="en-US" sz="1100"/>
          </a:br>
          <a:r>
            <a:rPr lang="en-US" sz="1100"/>
            <a:t>This analysis diagnoses structure.</a:t>
          </a:r>
        </a:p>
        <a:p>
          <a:r>
            <a:rPr lang="en-US" sz="1100"/>
            <a:t>Across revenue, pricing, seasonality, and operations, the organization demonstrates structural stability — the foundation required for sustainable scale.</a:t>
          </a:r>
        </a:p>
        <a:p>
          <a:r>
            <a:rPr lang="en-US" sz="1100"/>
            <a:t>The next phase is refinement:</a:t>
          </a:r>
        </a:p>
        <a:p>
          <a:r>
            <a:rPr lang="en-US" sz="1100"/>
            <a:t>Optimize portfolio mix</a:t>
          </a:r>
        </a:p>
        <a:p>
          <a:r>
            <a:rPr lang="en-US" sz="1100"/>
            <a:t>Monetize seasonality</a:t>
          </a:r>
        </a:p>
        <a:p>
          <a:r>
            <a:rPr lang="en-US" sz="1100"/>
            <a:t>Strengthen operational differentiation</a:t>
          </a:r>
        </a:p>
        <a:p>
          <a:r>
            <a:rPr lang="en-US" sz="1100"/>
            <a:t>When revenue, margin, and operations align </a:t>
          </a:r>
          <a:r>
            <a:rPr lang="en-US" sz="1100" baseline="0"/>
            <a:t> </a:t>
          </a:r>
          <a:r>
            <a:rPr lang="en-US" sz="1100"/>
            <a:t>growth becomes sustainable.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ewale Ojomo" refreshedDate="46070.569274305555" createdVersion="8" refreshedVersion="8" minRefreshableVersion="3" recordCount="10000" xr:uid="{D4A6CE6E-85A7-4CEB-B0ED-897FBD88E7C7}">
  <cacheSource type="worksheet">
    <worksheetSource ref="A1:P10001" sheet="Data"/>
  </cacheSource>
  <cacheFields count="19">
    <cacheField name="Order ID" numFmtId="0">
      <sharedItems/>
    </cacheField>
    <cacheField name="Order Date" numFmtId="164">
      <sharedItems containsSemiMixedTypes="0" containsNonDate="0" containsDate="1" containsString="0" minDate="2022-01-01T00:00:00" maxDate="2025-01-01T00:00:00" count="1095">
        <d v="2022-08-17T00:00:00"/>
        <d v="2022-03-03T00:00:00"/>
        <d v="2022-01-14T00:00:00"/>
        <d v="2023-12-06T00:00:00"/>
        <d v="2022-05-23T00:00:00"/>
        <d v="2023-07-01T00:00:00"/>
        <d v="2023-10-27T00:00:00"/>
        <d v="2024-10-19T00:00:00"/>
        <d v="2022-10-11T00:00:00"/>
        <d v="2024-08-16T00:00:00"/>
        <d v="2022-01-07T00:00:00"/>
        <d v="2022-11-27T00:00:00"/>
        <d v="2022-06-11T00:00:00"/>
        <d v="2024-05-16T00:00:00"/>
        <d v="2023-11-24T00:00:00"/>
        <d v="2024-09-21T00:00:00"/>
        <d v="2024-05-17T00:00:00"/>
        <d v="2022-10-15T00:00:00"/>
        <d v="2022-01-31T00:00:00"/>
        <d v="2024-03-10T00:00:00"/>
        <d v="2022-04-30T00:00:00"/>
        <d v="2022-06-14T00:00:00"/>
        <d v="2022-06-17T00:00:00"/>
        <d v="2022-05-29T00:00:00"/>
        <d v="2023-08-07T00:00:00"/>
        <d v="2022-10-03T00:00:00"/>
        <d v="2023-05-30T00:00:00"/>
        <d v="2024-05-25T00:00:00"/>
        <d v="2023-09-24T00:00:00"/>
        <d v="2023-04-30T00:00:00"/>
        <d v="2022-11-23T00:00:00"/>
        <d v="2023-04-02T00:00:00"/>
        <d v="2022-02-26T00:00:00"/>
        <d v="2024-11-13T00:00:00"/>
        <d v="2023-02-08T00:00:00"/>
        <d v="2023-08-29T00:00:00"/>
        <d v="2024-05-30T00:00:00"/>
        <d v="2023-08-05T00:00:00"/>
        <d v="2024-08-31T00:00:00"/>
        <d v="2022-01-12T00:00:00"/>
        <d v="2024-08-09T00:00:00"/>
        <d v="2024-07-10T00:00:00"/>
        <d v="2023-07-11T00:00:00"/>
        <d v="2023-02-28T00:00:00"/>
        <d v="2024-05-08T00:00:00"/>
        <d v="2024-08-15T00:00:00"/>
        <d v="2023-11-02T00:00:00"/>
        <d v="2022-02-09T00:00:00"/>
        <d v="2022-11-09T00:00:00"/>
        <d v="2022-08-23T00:00:00"/>
        <d v="2023-05-13T00:00:00"/>
        <d v="2024-05-10T00:00:00"/>
        <d v="2024-09-17T00:00:00"/>
        <d v="2022-02-28T00:00:00"/>
        <d v="2023-01-27T00:00:00"/>
        <d v="2023-05-14T00:00:00"/>
        <d v="2023-04-18T00:00:00"/>
        <d v="2024-12-10T00:00:00"/>
        <d v="2022-04-22T00:00:00"/>
        <d v="2024-09-05T00:00:00"/>
        <d v="2024-05-02T00:00:00"/>
        <d v="2022-07-23T00:00:00"/>
        <d v="2024-08-20T00:00:00"/>
        <d v="2023-02-10T00:00:00"/>
        <d v="2024-06-18T00:00:00"/>
        <d v="2023-10-23T00:00:00"/>
        <d v="2022-12-25T00:00:00"/>
        <d v="2023-11-14T00:00:00"/>
        <d v="2023-10-07T00:00:00"/>
        <d v="2024-06-24T00:00:00"/>
        <d v="2023-05-06T00:00:00"/>
        <d v="2022-11-12T00:00:00"/>
        <d v="2024-11-06T00:00:00"/>
        <d v="2024-09-29T00:00:00"/>
        <d v="2023-05-05T00:00:00"/>
        <d v="2022-11-08T00:00:00"/>
        <d v="2022-10-23T00:00:00"/>
        <d v="2024-12-28T00:00:00"/>
        <d v="2024-06-07T00:00:00"/>
        <d v="2022-10-26T00:00:00"/>
        <d v="2022-10-21T00:00:00"/>
        <d v="2023-12-09T00:00:00"/>
        <d v="2024-10-14T00:00:00"/>
        <d v="2022-10-08T00:00:00"/>
        <d v="2023-02-16T00:00:00"/>
        <d v="2023-11-25T00:00:00"/>
        <d v="2022-09-11T00:00:00"/>
        <d v="2023-11-03T00:00:00"/>
        <d v="2024-10-05T00:00:00"/>
        <d v="2022-11-13T00:00:00"/>
        <d v="2024-01-23T00:00:00"/>
        <d v="2022-02-13T00:00:00"/>
        <d v="2023-04-23T00:00:00"/>
        <d v="2022-09-27T00:00:00"/>
        <d v="2024-01-12T00:00:00"/>
        <d v="2022-03-05T00:00:00"/>
        <d v="2022-09-16T00:00:00"/>
        <d v="2023-03-17T00:00:00"/>
        <d v="2023-11-07T00:00:00"/>
        <d v="2024-09-14T00:00:00"/>
        <d v="2022-02-23T00:00:00"/>
        <d v="2024-03-31T00:00:00"/>
        <d v="2022-06-23T00:00:00"/>
        <d v="2024-11-15T00:00:00"/>
        <d v="2022-04-23T00:00:00"/>
        <d v="2023-04-17T00:00:00"/>
        <d v="2024-05-29T00:00:00"/>
        <d v="2024-06-13T00:00:00"/>
        <d v="2024-11-11T00:00:00"/>
        <d v="2022-06-04T00:00:00"/>
        <d v="2023-10-10T00:00:00"/>
        <d v="2022-03-19T00:00:00"/>
        <d v="2022-03-26T00:00:00"/>
        <d v="2022-06-22T00:00:00"/>
        <d v="2022-11-04T00:00:00"/>
        <d v="2023-11-04T00:00:00"/>
        <d v="2022-10-09T00:00:00"/>
        <d v="2022-11-29T00:00:00"/>
        <d v="2023-02-13T00:00:00"/>
        <d v="2022-11-25T00:00:00"/>
        <d v="2024-03-01T00:00:00"/>
        <d v="2022-10-12T00:00:00"/>
        <d v="2022-08-16T00:00:00"/>
        <d v="2024-10-20T00:00:00"/>
        <d v="2022-06-25T00:00:00"/>
        <d v="2022-03-31T00:00:00"/>
        <d v="2023-11-12T00:00:00"/>
        <d v="2022-10-04T00:00:00"/>
        <d v="2024-08-27T00:00:00"/>
        <d v="2024-03-02T00:00:00"/>
        <d v="2023-01-05T00:00:00"/>
        <d v="2022-03-28T00:00:00"/>
        <d v="2023-01-17T00:00:00"/>
        <d v="2022-10-05T00:00:00"/>
        <d v="2023-08-18T00:00:00"/>
        <d v="2024-12-12T00:00:00"/>
        <d v="2023-01-08T00:00:00"/>
        <d v="2023-04-07T00:00:00"/>
        <d v="2024-05-03T00:00:00"/>
        <d v="2024-04-11T00:00:00"/>
        <d v="2023-10-16T00:00:00"/>
        <d v="2022-07-18T00:00:00"/>
        <d v="2024-11-20T00:00:00"/>
        <d v="2024-08-21T00:00:00"/>
        <d v="2023-08-15T00:00:00"/>
        <d v="2024-01-19T00:00:00"/>
        <d v="2024-11-21T00:00:00"/>
        <d v="2024-08-30T00:00:00"/>
        <d v="2023-06-28T00:00:00"/>
        <d v="2022-03-06T00:00:00"/>
        <d v="2022-05-08T00:00:00"/>
        <d v="2023-12-03T00:00:00"/>
        <d v="2023-03-01T00:00:00"/>
        <d v="2023-12-08T00:00:00"/>
        <d v="2023-02-18T00:00:00"/>
        <d v="2024-12-23T00:00:00"/>
        <d v="2022-11-20T00:00:00"/>
        <d v="2022-03-18T00:00:00"/>
        <d v="2023-08-16T00:00:00"/>
        <d v="2024-10-29T00:00:00"/>
        <d v="2023-08-28T00:00:00"/>
        <d v="2023-01-14T00:00:00"/>
        <d v="2022-01-24T00:00:00"/>
        <d v="2023-09-29T00:00:00"/>
        <d v="2024-08-22T00:00:00"/>
        <d v="2024-11-01T00:00:00"/>
        <d v="2022-04-24T00:00:00"/>
        <d v="2023-08-11T00:00:00"/>
        <d v="2022-09-30T00:00:00"/>
        <d v="2022-02-16T00:00:00"/>
        <d v="2022-08-20T00:00:00"/>
        <d v="2022-04-10T00:00:00"/>
        <d v="2023-04-25T00:00:00"/>
        <d v="2023-07-18T00:00:00"/>
        <d v="2022-11-02T00:00:00"/>
        <d v="2023-01-26T00:00:00"/>
        <d v="2023-11-13T00:00:00"/>
        <d v="2024-03-23T00:00:00"/>
        <d v="2024-08-19T00:00:00"/>
        <d v="2024-05-05T00:00:00"/>
        <d v="2024-10-01T00:00:00"/>
        <d v="2022-06-02T00:00:00"/>
        <d v="2022-05-04T00:00:00"/>
        <d v="2024-10-25T00:00:00"/>
        <d v="2022-07-15T00:00:00"/>
        <d v="2022-03-09T00:00:00"/>
        <d v="2023-05-08T00:00:00"/>
        <d v="2023-12-10T00:00:00"/>
        <d v="2023-07-14T00:00:00"/>
        <d v="2023-05-20T00:00:00"/>
        <d v="2022-07-10T00:00:00"/>
        <d v="2024-12-03T00:00:00"/>
        <d v="2022-06-07T00:00:00"/>
        <d v="2023-11-06T00:00:00"/>
        <d v="2023-08-20T00:00:00"/>
        <d v="2023-01-04T00:00:00"/>
        <d v="2024-04-17T00:00:00"/>
        <d v="2024-09-08T00:00:00"/>
        <d v="2023-12-29T00:00:00"/>
        <d v="2023-03-31T00:00:00"/>
        <d v="2024-07-15T00:00:00"/>
        <d v="2023-05-15T00:00:00"/>
        <d v="2024-03-21T00:00:00"/>
        <d v="2022-07-28T00:00:00"/>
        <d v="2024-03-14T00:00:00"/>
        <d v="2024-09-19T00:00:00"/>
        <d v="2024-11-12T00:00:00"/>
        <d v="2022-07-29T00:00:00"/>
        <d v="2022-08-29T00:00:00"/>
        <d v="2024-11-19T00:00:00"/>
        <d v="2023-05-27T00:00:00"/>
        <d v="2024-07-14T00:00:00"/>
        <d v="2023-08-04T00:00:00"/>
        <d v="2024-01-09T00:00:00"/>
        <d v="2023-03-14T00:00:00"/>
        <d v="2022-09-28T00:00:00"/>
        <d v="2024-04-23T00:00:00"/>
        <d v="2022-10-14T00:00:00"/>
        <d v="2023-09-10T00:00:00"/>
        <d v="2022-01-25T00:00:00"/>
        <d v="2022-02-04T00:00:00"/>
        <d v="2022-06-18T00:00:00"/>
        <d v="2022-05-16T00:00:00"/>
        <d v="2022-12-26T00:00:00"/>
        <d v="2023-07-05T00:00:00"/>
        <d v="2022-01-06T00:00:00"/>
        <d v="2022-04-18T00:00:00"/>
        <d v="2024-01-26T00:00:00"/>
        <d v="2023-05-18T00:00:00"/>
        <d v="2022-08-01T00:00:00"/>
        <d v="2024-02-02T00:00:00"/>
        <d v="2023-06-19T00:00:00"/>
        <d v="2022-12-03T00:00:00"/>
        <d v="2023-09-16T00:00:00"/>
        <d v="2023-06-17T00:00:00"/>
        <d v="2022-06-03T00:00:00"/>
        <d v="2022-04-14T00:00:00"/>
        <d v="2022-11-01T00:00:00"/>
        <d v="2022-12-22T00:00:00"/>
        <d v="2022-09-25T00:00:00"/>
        <d v="2024-01-18T00:00:00"/>
        <d v="2024-09-24T00:00:00"/>
        <d v="2023-08-27T00:00:00"/>
        <d v="2022-08-02T00:00:00"/>
        <d v="2023-11-19T00:00:00"/>
        <d v="2024-05-09T00:00:00"/>
        <d v="2022-04-20T00:00:00"/>
        <d v="2024-10-02T00:00:00"/>
        <d v="2024-02-21T00:00:00"/>
        <d v="2022-09-04T00:00:00"/>
        <d v="2022-10-30T00:00:00"/>
        <d v="2022-01-26T00:00:00"/>
        <d v="2022-07-26T00:00:00"/>
        <d v="2024-04-02T00:00:00"/>
        <d v="2024-10-03T00:00:00"/>
        <d v="2024-06-23T00:00:00"/>
        <d v="2024-12-09T00:00:00"/>
        <d v="2024-08-08T00:00:00"/>
        <d v="2023-06-14T00:00:00"/>
        <d v="2023-04-04T00:00:00"/>
        <d v="2023-10-28T00:00:00"/>
        <d v="2023-04-01T00:00:00"/>
        <d v="2023-01-10T00:00:00"/>
        <d v="2022-08-30T00:00:00"/>
        <d v="2022-11-05T00:00:00"/>
        <d v="2024-02-04T00:00:00"/>
        <d v="2024-02-25T00:00:00"/>
        <d v="2022-10-02T00:00:00"/>
        <d v="2024-10-30T00:00:00"/>
        <d v="2022-02-10T00:00:00"/>
        <d v="2022-01-20T00:00:00"/>
        <d v="2022-08-06T00:00:00"/>
        <d v="2023-03-02T00:00:00"/>
        <d v="2024-01-08T00:00:00"/>
        <d v="2023-07-04T00:00:00"/>
        <d v="2024-09-06T00:00:00"/>
        <d v="2024-09-15T00:00:00"/>
        <d v="2024-09-26T00:00:00"/>
        <d v="2024-02-28T00:00:00"/>
        <d v="2023-05-09T00:00:00"/>
        <d v="2024-10-17T00:00:00"/>
        <d v="2024-01-15T00:00:00"/>
        <d v="2024-03-15T00:00:00"/>
        <d v="2022-12-29T00:00:00"/>
        <d v="2023-05-24T00:00:00"/>
        <d v="2023-10-05T00:00:00"/>
        <d v="2022-12-31T00:00:00"/>
        <d v="2024-12-29T00:00:00"/>
        <d v="2022-11-26T00:00:00"/>
        <d v="2023-04-05T00:00:00"/>
        <d v="2023-10-03T00:00:00"/>
        <d v="2024-01-24T00:00:00"/>
        <d v="2023-06-26T00:00:00"/>
        <d v="2023-09-09T00:00:00"/>
        <d v="2024-05-01T00:00:00"/>
        <d v="2022-01-19T00:00:00"/>
        <d v="2024-09-23T00:00:00"/>
        <d v="2023-03-13T00:00:00"/>
        <d v="2023-11-11T00:00:00"/>
        <d v="2024-04-08T00:00:00"/>
        <d v="2024-08-28T00:00:00"/>
        <d v="2023-03-07T00:00:00"/>
        <d v="2023-04-26T00:00:00"/>
        <d v="2024-07-01T00:00:00"/>
        <d v="2022-06-06T00:00:00"/>
        <d v="2024-08-24T00:00:00"/>
        <d v="2022-01-22T00:00:00"/>
        <d v="2024-01-05T00:00:00"/>
        <d v="2024-07-20T00:00:00"/>
        <d v="2022-08-31T00:00:00"/>
        <d v="2022-09-19T00:00:00"/>
        <d v="2022-02-08T00:00:00"/>
        <d v="2024-12-06T00:00:00"/>
        <d v="2023-04-15T00:00:00"/>
        <d v="2023-10-09T00:00:00"/>
        <d v="2024-03-24T00:00:00"/>
        <d v="2023-12-07T00:00:00"/>
        <d v="2023-06-23T00:00:00"/>
        <d v="2022-12-14T00:00:00"/>
        <d v="2024-11-26T00:00:00"/>
        <d v="2023-02-03T00:00:00"/>
        <d v="2024-11-17T00:00:00"/>
        <d v="2023-06-24T00:00:00"/>
        <d v="2023-12-31T00:00:00"/>
        <d v="2023-10-08T00:00:00"/>
        <d v="2023-03-08T00:00:00"/>
        <d v="2024-10-18T00:00:00"/>
        <d v="2023-07-07T00:00:00"/>
        <d v="2024-11-24T00:00:00"/>
        <d v="2023-06-05T00:00:00"/>
        <d v="2023-12-21T00:00:00"/>
        <d v="2024-07-04T00:00:00"/>
        <d v="2023-07-10T00:00:00"/>
        <d v="2023-05-31T00:00:00"/>
        <d v="2022-06-20T00:00:00"/>
        <d v="2022-12-16T00:00:00"/>
        <d v="2024-01-20T00:00:00"/>
        <d v="2024-09-04T00:00:00"/>
        <d v="2024-03-09T00:00:00"/>
        <d v="2024-12-25T00:00:00"/>
        <d v="2023-01-20T00:00:00"/>
        <d v="2022-01-17T00:00:00"/>
        <d v="2023-11-08T00:00:00"/>
        <d v="2023-03-03T00:00:00"/>
        <d v="2023-09-04T00:00:00"/>
        <d v="2023-12-13T00:00:00"/>
        <d v="2022-05-26T00:00:00"/>
        <d v="2022-07-27T00:00:00"/>
        <d v="2024-01-04T00:00:00"/>
        <d v="2024-06-26T00:00:00"/>
        <d v="2023-03-15T00:00:00"/>
        <d v="2022-07-08T00:00:00"/>
        <d v="2023-09-08T00:00:00"/>
        <d v="2022-06-24T00:00:00"/>
        <d v="2022-02-19T00:00:00"/>
        <d v="2022-02-07T00:00:00"/>
        <d v="2022-01-18T00:00:00"/>
        <d v="2024-12-20T00:00:00"/>
        <d v="2023-07-19T00:00:00"/>
        <d v="2024-02-22T00:00:00"/>
        <d v="2023-07-15T00:00:00"/>
        <d v="2023-01-31T00:00:00"/>
        <d v="2024-12-11T00:00:00"/>
        <d v="2024-03-04T00:00:00"/>
        <d v="2022-12-02T00:00:00"/>
        <d v="2022-11-24T00:00:00"/>
        <d v="2022-04-16T00:00:00"/>
        <d v="2022-12-30T00:00:00"/>
        <d v="2022-05-13T00:00:00"/>
        <d v="2024-12-19T00:00:00"/>
        <d v="2023-12-26T00:00:00"/>
        <d v="2023-02-01T00:00:00"/>
        <d v="2023-03-11T00:00:00"/>
        <d v="2024-03-22T00:00:00"/>
        <d v="2023-11-18T00:00:00"/>
        <d v="2024-12-08T00:00:00"/>
        <d v="2024-12-05T00:00:00"/>
        <d v="2023-10-02T00:00:00"/>
        <d v="2023-09-30T00:00:00"/>
        <d v="2024-05-23T00:00:00"/>
        <d v="2024-08-11T00:00:00"/>
        <d v="2023-06-13T00:00:00"/>
        <d v="2024-06-01T00:00:00"/>
        <d v="2024-02-16T00:00:00"/>
        <d v="2022-04-19T00:00:00"/>
        <d v="2024-06-10T00:00:00"/>
        <d v="2022-09-15T00:00:00"/>
        <d v="2024-07-22T00:00:00"/>
        <d v="2024-09-13T00:00:00"/>
        <d v="2022-06-09T00:00:00"/>
        <d v="2024-05-12T00:00:00"/>
        <d v="2022-12-13T00:00:00"/>
        <d v="2023-04-29T00:00:00"/>
        <d v="2023-05-03T00:00:00"/>
        <d v="2024-03-27T00:00:00"/>
        <d v="2024-07-08T00:00:00"/>
        <d v="2023-07-13T00:00:00"/>
        <d v="2023-02-04T00:00:00"/>
        <d v="2024-07-02T00:00:00"/>
        <d v="2022-09-07T00:00:00"/>
        <d v="2023-01-13T00:00:00"/>
        <d v="2023-07-22T00:00:00"/>
        <d v="2022-05-25T00:00:00"/>
        <d v="2022-11-07T00:00:00"/>
        <d v="2023-04-08T00:00:00"/>
        <d v="2024-12-30T00:00:00"/>
        <d v="2022-08-07T00:00:00"/>
        <d v="2023-05-04T00:00:00"/>
        <d v="2023-11-23T00:00:00"/>
        <d v="2022-05-28T00:00:00"/>
        <d v="2022-04-13T00:00:00"/>
        <d v="2023-02-20T00:00:00"/>
        <d v="2022-07-24T00:00:00"/>
        <d v="2024-11-05T00:00:00"/>
        <d v="2022-03-30T00:00:00"/>
        <d v="2022-12-27T00:00:00"/>
        <d v="2023-10-30T00:00:00"/>
        <d v="2024-08-05T00:00:00"/>
        <d v="2024-10-11T00:00:00"/>
        <d v="2023-09-17T00:00:00"/>
        <d v="2022-08-21T00:00:00"/>
        <d v="2024-09-22T00:00:00"/>
        <d v="2022-05-15T00:00:00"/>
        <d v="2022-10-31T00:00:00"/>
        <d v="2024-12-21T00:00:00"/>
        <d v="2022-04-07T00:00:00"/>
        <d v="2022-11-11T00:00:00"/>
        <d v="2023-10-12T00:00:00"/>
        <d v="2024-07-27T00:00:00"/>
        <d v="2022-10-29T00:00:00"/>
        <d v="2023-03-28T00:00:00"/>
        <d v="2024-03-25T00:00:00"/>
        <d v="2024-06-28T00:00:00"/>
        <d v="2023-09-14T00:00:00"/>
        <d v="2022-09-02T00:00:00"/>
        <d v="2022-12-09T00:00:00"/>
        <d v="2024-02-03T00:00:00"/>
        <d v="2022-09-14T00:00:00"/>
        <d v="2023-02-25T00:00:00"/>
        <d v="2023-12-23T00:00:00"/>
        <d v="2022-01-09T00:00:00"/>
        <d v="2023-12-28T00:00:00"/>
        <d v="2024-01-10T00:00:00"/>
        <d v="2024-04-14T00:00:00"/>
        <d v="2022-09-09T00:00:00"/>
        <d v="2024-11-30T00:00:00"/>
        <d v="2022-11-17T00:00:00"/>
        <d v="2022-04-03T00:00:00"/>
        <d v="2023-09-11T00:00:00"/>
        <d v="2022-05-03T00:00:00"/>
        <d v="2024-04-24T00:00:00"/>
        <d v="2023-09-28T00:00:00"/>
        <d v="2023-03-23T00:00:00"/>
        <d v="2023-10-11T00:00:00"/>
        <d v="2022-03-13T00:00:00"/>
        <d v="2024-05-15T00:00:00"/>
        <d v="2024-11-23T00:00:00"/>
        <d v="2023-04-14T00:00:00"/>
        <d v="2023-06-30T00:00:00"/>
        <d v="2023-10-25T00:00:00"/>
        <d v="2024-02-20T00:00:00"/>
        <d v="2022-11-06T00:00:00"/>
        <d v="2022-08-26T00:00:00"/>
        <d v="2022-07-11T00:00:00"/>
        <d v="2022-11-30T00:00:00"/>
        <d v="2022-09-26T00:00:00"/>
        <d v="2024-01-25T00:00:00"/>
        <d v="2024-12-15T00:00:00"/>
        <d v="2023-06-03T00:00:00"/>
        <d v="2023-09-02T00:00:00"/>
        <d v="2023-06-16T00:00:00"/>
        <d v="2022-02-24T00:00:00"/>
        <d v="2022-12-07T00:00:00"/>
        <d v="2022-07-30T00:00:00"/>
        <d v="2024-05-04T00:00:00"/>
        <d v="2022-12-21T00:00:00"/>
        <d v="2022-11-21T00:00:00"/>
        <d v="2022-04-06T00:00:00"/>
        <d v="2024-06-25T00:00:00"/>
        <d v="2022-03-17T00:00:00"/>
        <d v="2023-09-15T00:00:00"/>
        <d v="2022-01-11T00:00:00"/>
        <d v="2024-03-19T00:00:00"/>
        <d v="2022-09-01T00:00:00"/>
        <d v="2024-09-28T00:00:00"/>
        <d v="2022-09-29T00:00:00"/>
        <d v="2023-11-26T00:00:00"/>
        <d v="2023-02-26T00:00:00"/>
        <d v="2024-04-29T00:00:00"/>
        <d v="2023-10-26T00:00:00"/>
        <d v="2023-10-14T00:00:00"/>
        <d v="2022-05-24T00:00:00"/>
        <d v="2022-06-16T00:00:00"/>
        <d v="2023-01-28T00:00:00"/>
        <d v="2022-09-20T00:00:00"/>
        <d v="2024-12-27T00:00:00"/>
        <d v="2024-11-27T00:00:00"/>
        <d v="2023-11-17T00:00:00"/>
        <d v="2022-02-27T00:00:00"/>
        <d v="2023-10-04T00:00:00"/>
        <d v="2022-04-17T00:00:00"/>
        <d v="2024-05-26T00:00:00"/>
        <d v="2022-05-19T00:00:00"/>
        <d v="2022-04-01T00:00:00"/>
        <d v="2023-12-04T00:00:00"/>
        <d v="2023-02-05T00:00:00"/>
        <d v="2023-08-19T00:00:00"/>
        <d v="2023-05-19T00:00:00"/>
        <d v="2022-05-14T00:00:00"/>
        <d v="2023-01-23T00:00:00"/>
        <d v="2023-03-24T00:00:00"/>
        <d v="2023-12-22T00:00:00"/>
        <d v="2022-02-20T00:00:00"/>
        <d v="2023-04-12T00:00:00"/>
        <d v="2023-07-17T00:00:00"/>
        <d v="2024-08-02T00:00:00"/>
        <d v="2023-09-06T00:00:00"/>
        <d v="2024-03-11T00:00:00"/>
        <d v="2022-12-18T00:00:00"/>
        <d v="2024-05-06T00:00:00"/>
        <d v="2024-04-22T00:00:00"/>
        <d v="2024-08-04T00:00:00"/>
        <d v="2023-11-01T00:00:00"/>
        <d v="2022-07-07T00:00:00"/>
        <d v="2022-08-05T00:00:00"/>
        <d v="2022-01-28T00:00:00"/>
        <d v="2023-02-23T00:00:00"/>
        <d v="2023-01-30T00:00:00"/>
        <d v="2024-05-22T00:00:00"/>
        <d v="2023-02-17T00:00:00"/>
        <d v="2022-11-16T00:00:00"/>
        <d v="2023-06-11T00:00:00"/>
        <d v="2024-09-27T00:00:00"/>
        <d v="2024-02-27T00:00:00"/>
        <d v="2024-02-23T00:00:00"/>
        <d v="2023-09-23T00:00:00"/>
        <d v="2023-07-21T00:00:00"/>
        <d v="2022-03-27T00:00:00"/>
        <d v="2023-04-24T00:00:00"/>
        <d v="2022-07-25T00:00:00"/>
        <d v="2022-06-28T00:00:00"/>
        <d v="2022-07-03T00:00:00"/>
        <d v="2022-09-10T00:00:00"/>
        <d v="2023-08-31T00:00:00"/>
        <d v="2024-11-09T00:00:00"/>
        <d v="2022-09-12T00:00:00"/>
        <d v="2022-01-01T00:00:00"/>
        <d v="2023-03-19T00:00:00"/>
        <d v="2022-08-14T00:00:00"/>
        <d v="2024-12-24T00:00:00"/>
        <d v="2023-07-02T00:00:00"/>
        <d v="2023-05-07T00:00:00"/>
        <d v="2024-11-07T00:00:00"/>
        <d v="2024-05-20T00:00:00"/>
        <d v="2024-03-17T00:00:00"/>
        <d v="2024-07-31T00:00:00"/>
        <d v="2023-01-09T00:00:00"/>
        <d v="2023-02-11T00:00:00"/>
        <d v="2023-06-29T00:00:00"/>
        <d v="2024-03-07T00:00:00"/>
        <d v="2023-07-30T00:00:00"/>
        <d v="2023-01-07T00:00:00"/>
        <d v="2023-10-21T00:00:00"/>
        <d v="2022-09-22T00:00:00"/>
        <d v="2024-02-26T00:00:00"/>
        <d v="2024-11-16T00:00:00"/>
        <d v="2022-03-22T00:00:00"/>
        <d v="2023-07-27T00:00:00"/>
        <d v="2023-02-27T00:00:00"/>
        <d v="2024-12-14T00:00:00"/>
        <d v="2022-06-21T00:00:00"/>
        <d v="2023-10-24T00:00:00"/>
        <d v="2023-03-26T00:00:00"/>
        <d v="2022-10-13T00:00:00"/>
        <d v="2024-10-27T00:00:00"/>
        <d v="2022-11-18T00:00:00"/>
        <d v="2022-06-08T00:00:00"/>
        <d v="2022-08-11T00:00:00"/>
        <d v="2022-01-23T00:00:00"/>
        <d v="2023-12-30T00:00:00"/>
        <d v="2022-10-16T00:00:00"/>
        <d v="2024-10-15T00:00:00"/>
        <d v="2023-06-09T00:00:00"/>
        <d v="2022-04-27T00:00:00"/>
        <d v="2022-11-15T00:00:00"/>
        <d v="2022-10-24T00:00:00"/>
        <d v="2022-01-08T00:00:00"/>
        <d v="2022-09-13T00:00:00"/>
        <d v="2022-06-29T00:00:00"/>
        <d v="2023-10-13T00:00:00"/>
        <d v="2024-05-28T00:00:00"/>
        <d v="2024-03-13T00:00:00"/>
        <d v="2022-11-10T00:00:00"/>
        <d v="2022-07-31T00:00:00"/>
        <d v="2022-08-24T00:00:00"/>
        <d v="2023-08-26T00:00:00"/>
        <d v="2022-08-09T00:00:00"/>
        <d v="2024-12-22T00:00:00"/>
        <d v="2024-02-01T00:00:00"/>
        <d v="2024-05-13T00:00:00"/>
        <d v="2024-08-03T00:00:00"/>
        <d v="2022-09-06T00:00:00"/>
        <d v="2024-04-26T00:00:00"/>
        <d v="2023-06-25T00:00:00"/>
        <d v="2023-07-24T00:00:00"/>
        <d v="2023-01-19T00:00:00"/>
        <d v="2023-07-20T00:00:00"/>
        <d v="2022-03-15T00:00:00"/>
        <d v="2024-09-03T00:00:00"/>
        <d v="2024-08-29T00:00:00"/>
        <d v="2022-10-28T00:00:00"/>
        <d v="2024-07-28T00:00:00"/>
        <d v="2024-04-20T00:00:00"/>
        <d v="2024-02-13T00:00:00"/>
        <d v="2024-06-03T00:00:00"/>
        <d v="2023-06-20T00:00:00"/>
        <d v="2022-07-01T00:00:00"/>
        <d v="2022-08-08T00:00:00"/>
        <d v="2023-02-24T00:00:00"/>
        <d v="2024-07-25T00:00:00"/>
        <d v="2023-12-14T00:00:00"/>
        <d v="2023-04-20T00:00:00"/>
        <d v="2023-02-14T00:00:00"/>
        <d v="2024-12-17T00:00:00"/>
        <d v="2024-02-10T00:00:00"/>
        <d v="2023-08-17T00:00:00"/>
        <d v="2024-10-21T00:00:00"/>
        <d v="2024-09-07T00:00:00"/>
        <d v="2024-03-03T00:00:00"/>
        <d v="2023-08-22T00:00:00"/>
        <d v="2024-01-02T00:00:00"/>
        <d v="2024-10-28T00:00:00"/>
        <d v="2023-11-20T00:00:00"/>
        <d v="2023-07-16T00:00:00"/>
        <d v="2023-10-06T00:00:00"/>
        <d v="2022-04-12T00:00:00"/>
        <d v="2023-06-15T00:00:00"/>
        <d v="2023-02-22T00:00:00"/>
        <d v="2024-02-07T00:00:00"/>
        <d v="2023-08-24T00:00:00"/>
        <d v="2024-04-19T00:00:00"/>
        <d v="2024-10-31T00:00:00"/>
        <d v="2024-04-03T00:00:00"/>
        <d v="2023-11-30T00:00:00"/>
        <d v="2024-05-31T00:00:00"/>
        <d v="2022-09-03T00:00:00"/>
        <d v="2023-03-27T00:00:00"/>
        <d v="2023-12-16T00:00:00"/>
        <d v="2023-03-25T00:00:00"/>
        <d v="2024-03-26T00:00:00"/>
        <d v="2023-05-25T00:00:00"/>
        <d v="2022-06-01T00:00:00"/>
        <d v="2022-08-10T00:00:00"/>
        <d v="2023-04-22T00:00:00"/>
        <d v="2024-01-31T00:00:00"/>
        <d v="2024-04-05T00:00:00"/>
        <d v="2024-02-24T00:00:00"/>
        <d v="2023-12-15T00:00:00"/>
        <d v="2023-01-02T00:00:00"/>
        <d v="2023-06-04T00:00:00"/>
        <d v="2022-04-28T00:00:00"/>
        <d v="2022-03-20T00:00:00"/>
        <d v="2024-01-21T00:00:00"/>
        <d v="2024-06-27T00:00:00"/>
        <d v="2022-06-26T00:00:00"/>
        <d v="2024-07-23T00:00:00"/>
        <d v="2022-01-02T00:00:00"/>
        <d v="2024-02-06T00:00:00"/>
        <d v="2022-07-16T00:00:00"/>
        <d v="2023-06-01T00:00:00"/>
        <d v="2022-06-12T00:00:00"/>
        <d v="2022-04-11T00:00:00"/>
        <d v="2023-11-05T00:00:00"/>
        <d v="2022-12-15T00:00:00"/>
        <d v="2024-01-27T00:00:00"/>
        <d v="2022-02-17T00:00:00"/>
        <d v="2023-07-26T00:00:00"/>
        <d v="2022-07-21T00:00:00"/>
        <d v="2024-03-08T00:00:00"/>
        <d v="2023-11-10T00:00:00"/>
        <d v="2024-02-29T00:00:00"/>
        <d v="2023-03-10T00:00:00"/>
        <d v="2024-07-24T00:00:00"/>
        <d v="2022-04-05T00:00:00"/>
        <d v="2023-08-06T00:00:00"/>
        <d v="2024-06-16T00:00:00"/>
        <d v="2022-03-07T00:00:00"/>
        <d v="2023-08-25T00:00:00"/>
        <d v="2023-02-15T00:00:00"/>
        <d v="2022-09-18T00:00:00"/>
        <d v="2024-03-28T00:00:00"/>
        <d v="2022-08-13T00:00:00"/>
        <d v="2023-02-06T00:00:00"/>
        <d v="2022-03-12T00:00:00"/>
        <d v="2024-09-11T00:00:00"/>
        <d v="2023-04-09T00:00:00"/>
        <d v="2024-12-04T00:00:00"/>
        <d v="2022-05-17T00:00:00"/>
        <d v="2023-12-19T00:00:00"/>
        <d v="2024-07-19T00:00:00"/>
        <d v="2024-10-09T00:00:00"/>
        <d v="2022-07-14T00:00:00"/>
        <d v="2024-08-01T00:00:00"/>
        <d v="2022-07-22T00:00:00"/>
        <d v="2022-04-08T00:00:00"/>
        <d v="2022-07-02T00:00:00"/>
        <d v="2023-06-27T00:00:00"/>
        <d v="2024-11-02T00:00:00"/>
        <d v="2024-06-17T00:00:00"/>
        <d v="2024-01-16T00:00:00"/>
        <d v="2023-05-21T00:00:00"/>
        <d v="2023-04-10T00:00:00"/>
        <d v="2022-12-20T00:00:00"/>
        <d v="2022-05-01T00:00:00"/>
        <d v="2024-03-18T00:00:00"/>
        <d v="2023-09-21T00:00:00"/>
        <d v="2023-03-30T00:00:00"/>
        <d v="2022-09-21T00:00:00"/>
        <d v="2023-06-10T00:00:00"/>
        <d v="2022-06-27T00:00:00"/>
        <d v="2022-04-26T00:00:00"/>
        <d v="2024-07-09T00:00:00"/>
        <d v="2024-03-06T00:00:00"/>
        <d v="2022-12-19T00:00:00"/>
        <d v="2024-10-04T00:00:00"/>
        <d v="2023-09-20T00:00:00"/>
        <d v="2024-01-22T00:00:00"/>
        <d v="2023-08-08T00:00:00"/>
        <d v="2022-06-30T00:00:00"/>
        <d v="2024-08-25T00:00:00"/>
        <d v="2023-04-27T00:00:00"/>
        <d v="2022-09-23T00:00:00"/>
        <d v="2023-10-18T00:00:00"/>
        <d v="2024-11-14T00:00:00"/>
        <d v="2022-12-05T00:00:00"/>
        <d v="2022-12-04T00:00:00"/>
        <d v="2024-04-15T00:00:00"/>
        <d v="2023-12-20T00:00:00"/>
        <d v="2022-07-12T00:00:00"/>
        <d v="2024-10-07T00:00:00"/>
        <d v="2024-01-03T00:00:00"/>
        <d v="2024-09-10T00:00:00"/>
        <d v="2023-06-22T00:00:00"/>
        <d v="2023-04-06T00:00:00"/>
        <d v="2023-08-13T00:00:00"/>
        <d v="2023-07-23T00:00:00"/>
        <d v="2023-01-21T00:00:00"/>
        <d v="2024-12-01T00:00:00"/>
        <d v="2023-07-09T00:00:00"/>
        <d v="2024-11-25T00:00:00"/>
        <d v="2024-12-02T00:00:00"/>
        <d v="2022-11-28T00:00:00"/>
        <d v="2024-04-07T00:00:00"/>
        <d v="2022-02-18T00:00:00"/>
        <d v="2023-10-31T00:00:00"/>
        <d v="2023-02-07T00:00:00"/>
        <d v="2022-02-15T00:00:00"/>
        <d v="2023-06-12T00:00:00"/>
        <d v="2024-01-14T00:00:00"/>
        <d v="2023-08-02T00:00:00"/>
        <d v="2023-09-12T00:00:00"/>
        <d v="2023-01-12T00:00:00"/>
        <d v="2024-10-23T00:00:00"/>
        <d v="2022-05-09T00:00:00"/>
        <d v="2022-03-21T00:00:00"/>
        <d v="2022-06-05T00:00:00"/>
        <d v="2022-04-15T00:00:00"/>
        <d v="2023-05-28T00:00:00"/>
        <d v="2022-05-18T00:00:00"/>
        <d v="2022-08-27T00:00:00"/>
        <d v="2024-05-21T00:00:00"/>
        <d v="2022-03-25T00:00:00"/>
        <d v="2022-03-29T00:00:00"/>
        <d v="2022-08-19T00:00:00"/>
        <d v="2023-06-06T00:00:00"/>
        <d v="2023-05-16T00:00:00"/>
        <d v="2022-01-03T00:00:00"/>
        <d v="2024-01-01T00:00:00"/>
        <d v="2022-11-19T00:00:00"/>
        <d v="2022-04-21T00:00:00"/>
        <d v="2022-02-25T00:00:00"/>
        <d v="2023-07-06T00:00:00"/>
        <d v="2023-09-22T00:00:00"/>
        <d v="2023-01-18T00:00:00"/>
        <d v="2024-02-12T00:00:00"/>
        <d v="2023-05-10T00:00:00"/>
        <d v="2024-04-12T00:00:00"/>
        <d v="2024-04-13T00:00:00"/>
        <d v="2022-08-18T00:00:00"/>
        <d v="2024-04-30T00:00:00"/>
        <d v="2022-03-16T00:00:00"/>
        <d v="2024-03-20T00:00:00"/>
        <d v="2023-03-12T00:00:00"/>
        <d v="2024-09-20T00:00:00"/>
        <d v="2022-10-17T00:00:00"/>
        <d v="2023-03-20T00:00:00"/>
        <d v="2022-03-02T00:00:00"/>
        <d v="2022-05-06T00:00:00"/>
        <d v="2022-12-17T00:00:00"/>
        <d v="2024-07-05T00:00:00"/>
        <d v="2024-06-06T00:00:00"/>
        <d v="2024-06-12T00:00:00"/>
        <d v="2023-06-18T00:00:00"/>
        <d v="2022-07-19T00:00:00"/>
        <d v="2022-08-12T00:00:00"/>
        <d v="2022-12-10T00:00:00"/>
        <d v="2022-10-06T00:00:00"/>
        <d v="2023-12-18T00:00:00"/>
        <d v="2023-10-29T00:00:00"/>
        <d v="2023-03-21T00:00:00"/>
        <d v="2024-08-17T00:00:00"/>
        <d v="2022-05-05T00:00:00"/>
        <d v="2024-10-13T00:00:00"/>
        <d v="2022-05-12T00:00:00"/>
        <d v="2024-07-07T00:00:00"/>
        <d v="2022-03-04T00:00:00"/>
        <d v="2024-06-11T00:00:00"/>
        <d v="2022-01-16T00:00:00"/>
        <d v="2024-06-09T00:00:00"/>
        <d v="2024-09-30T00:00:00"/>
        <d v="2022-03-01T00:00:00"/>
        <d v="2024-04-16T00:00:00"/>
        <d v="2022-12-12T00:00:00"/>
        <d v="2024-01-07T00:00:00"/>
        <d v="2023-06-02T00:00:00"/>
        <d v="2022-01-04T00:00:00"/>
        <d v="2022-02-01T00:00:00"/>
        <d v="2022-09-17T00:00:00"/>
        <d v="2024-02-18T00:00:00"/>
        <d v="2022-05-10T00:00:00"/>
        <d v="2023-05-11T00:00:00"/>
        <d v="2023-09-03T00:00:00"/>
        <d v="2024-11-03T00:00:00"/>
        <d v="2022-12-23T00:00:00"/>
        <d v="2022-03-10T00:00:00"/>
        <d v="2023-11-16T00:00:00"/>
        <d v="2023-08-09T00:00:00"/>
        <d v="2023-11-09T00:00:00"/>
        <d v="2024-02-08T00:00:00"/>
        <d v="2022-01-27T00:00:00"/>
        <d v="2022-01-29T00:00:00"/>
        <d v="2023-06-08T00:00:00"/>
        <d v="2022-04-25T00:00:00"/>
        <d v="2023-12-01T00:00:00"/>
        <d v="2023-10-17T00:00:00"/>
        <d v="2023-08-12T00:00:00"/>
        <d v="2024-02-09T00:00:00"/>
        <d v="2022-08-25T00:00:00"/>
        <d v="2022-04-04T00:00:00"/>
        <d v="2024-07-06T00:00:00"/>
        <d v="2024-08-12T00:00:00"/>
        <d v="2022-06-10T00:00:00"/>
        <d v="2023-05-23T00:00:00"/>
        <d v="2023-04-03T00:00:00"/>
        <d v="2024-01-30T00:00:00"/>
        <d v="2023-10-15T00:00:00"/>
        <d v="2022-02-03T00:00:00"/>
        <d v="2023-08-01T00:00:00"/>
        <d v="2022-09-24T00:00:00"/>
        <d v="2022-07-17T00:00:00"/>
        <d v="2022-08-15T00:00:00"/>
        <d v="2023-01-25T00:00:00"/>
        <d v="2024-05-14T00:00:00"/>
        <d v="2024-06-14T00:00:00"/>
        <d v="2023-10-20T00:00:00"/>
        <d v="2024-12-31T00:00:00"/>
        <d v="2024-02-15T00:00:00"/>
        <d v="2023-11-28T00:00:00"/>
        <d v="2023-09-05T00:00:00"/>
        <d v="2022-06-19T00:00:00"/>
        <d v="2022-12-08T00:00:00"/>
        <d v="2024-02-05T00:00:00"/>
        <d v="2023-12-25T00:00:00"/>
        <d v="2023-08-21T00:00:00"/>
        <d v="2022-04-02T00:00:00"/>
        <d v="2023-07-12T00:00:00"/>
        <d v="2024-09-01T00:00:00"/>
        <d v="2024-10-12T00:00:00"/>
        <d v="2023-06-07T00:00:00"/>
        <d v="2024-12-16T00:00:00"/>
        <d v="2023-05-26T00:00:00"/>
        <d v="2022-05-21T00:00:00"/>
        <d v="2022-02-06T00:00:00"/>
        <d v="2024-05-24T00:00:00"/>
        <d v="2023-11-29T00:00:00"/>
        <d v="2022-10-18T00:00:00"/>
        <d v="2024-01-28T00:00:00"/>
        <d v="2022-09-08T00:00:00"/>
        <d v="2024-01-29T00:00:00"/>
        <d v="2022-04-29T00:00:00"/>
        <d v="2022-03-08T00:00:00"/>
        <d v="2023-05-17T00:00:00"/>
        <d v="2023-12-12T00:00:00"/>
        <d v="2023-01-11T00:00:00"/>
        <d v="2024-08-07T00:00:00"/>
        <d v="2023-10-19T00:00:00"/>
        <d v="2023-01-22T00:00:00"/>
        <d v="2023-06-21T00:00:00"/>
        <d v="2024-04-28T00:00:00"/>
        <d v="2022-07-05T00:00:00"/>
        <d v="2022-08-22T00:00:00"/>
        <d v="2022-04-09T00:00:00"/>
        <d v="2024-07-13T00:00:00"/>
        <d v="2023-07-25T00:00:00"/>
        <d v="2022-03-11T00:00:00"/>
        <d v="2023-01-03T00:00:00"/>
        <d v="2024-06-02T00:00:00"/>
        <d v="2022-05-27T00:00:00"/>
        <d v="2022-08-28T00:00:00"/>
        <d v="2023-09-07T00:00:00"/>
        <d v="2023-04-21T00:00:00"/>
        <d v="2023-07-31T00:00:00"/>
        <d v="2024-10-10T00:00:00"/>
        <d v="2023-08-30T00:00:00"/>
        <d v="2022-05-07T00:00:00"/>
        <d v="2022-02-22T00:00:00"/>
        <d v="2024-04-09T00:00:00"/>
        <d v="2024-04-06T00:00:00"/>
        <d v="2023-03-22T00:00:00"/>
        <d v="2024-09-16T00:00:00"/>
        <d v="2023-07-08T00:00:00"/>
        <d v="2022-02-05T00:00:00"/>
        <d v="2023-02-19T00:00:00"/>
        <d v="2024-04-27T00:00:00"/>
        <d v="2024-07-03T00:00:00"/>
        <d v="2023-05-12T00:00:00"/>
        <d v="2024-04-21T00:00:00"/>
        <d v="2023-05-02T00:00:00"/>
        <d v="2023-08-03T00:00:00"/>
        <d v="2024-01-11T00:00:00"/>
        <d v="2023-09-01T00:00:00"/>
        <d v="2024-06-29T00:00:00"/>
        <d v="2023-09-19T00:00:00"/>
        <d v="2024-07-30T00:00:00"/>
        <d v="2022-05-22T00:00:00"/>
        <d v="2024-01-06T00:00:00"/>
        <d v="2022-01-05T00:00:00"/>
        <d v="2023-12-24T00:00:00"/>
        <d v="2023-08-23T00:00:00"/>
        <d v="2022-10-22T00:00:00"/>
        <d v="2023-02-21T00:00:00"/>
        <d v="2024-04-10T00:00:00"/>
        <d v="2024-11-22T00:00:00"/>
        <d v="2023-01-24T00:00:00"/>
        <d v="2023-05-22T00:00:00"/>
        <d v="2024-06-08T00:00:00"/>
        <d v="2024-02-17T00:00:00"/>
        <d v="2024-10-06T00:00:00"/>
        <d v="2024-05-11T00:00:00"/>
        <d v="2023-12-17T00:00:00"/>
        <d v="2022-05-11T00:00:00"/>
        <d v="2024-05-07T00:00:00"/>
        <d v="2023-09-18T00:00:00"/>
        <d v="2024-07-26T00:00:00"/>
        <d v="2022-05-02T00:00:00"/>
        <d v="2022-06-15T00:00:00"/>
        <d v="2024-07-29T00:00:00"/>
        <d v="2024-11-04T00:00:00"/>
        <d v="2022-10-25T00:00:00"/>
        <d v="2024-01-13T00:00:00"/>
        <d v="2023-01-29T00:00:00"/>
        <d v="2023-07-29T00:00:00"/>
        <d v="2024-06-20T00:00:00"/>
        <d v="2023-12-27T00:00:00"/>
        <d v="2022-07-04T00:00:00"/>
        <d v="2024-06-04T00:00:00"/>
        <d v="2022-08-03T00:00:00"/>
        <d v="2024-06-21T00:00:00"/>
        <d v="2024-04-18T00:00:00"/>
        <d v="2024-09-09T00:00:00"/>
        <d v="2022-05-20T00:00:00"/>
        <d v="2023-03-16T00:00:00"/>
        <d v="2024-08-14T00:00:00"/>
        <d v="2024-07-17T00:00:00"/>
        <d v="2024-08-26T00:00:00"/>
        <d v="2024-12-18T00:00:00"/>
        <d v="2023-04-16T00:00:00"/>
        <d v="2023-03-04T00:00:00"/>
        <d v="2023-12-02T00:00:00"/>
        <d v="2023-07-03T00:00:00"/>
        <d v="2022-03-14T00:00:00"/>
        <d v="2024-10-22T00:00:00"/>
        <d v="2024-07-11T00:00:00"/>
        <d v="2022-07-13T00:00:00"/>
        <d v="2024-11-28T00:00:00"/>
        <d v="2022-01-15T00:00:00"/>
        <d v="2024-08-06T00:00:00"/>
        <d v="2024-06-22T00:00:00"/>
        <d v="2023-03-05T00:00:00"/>
        <d v="2023-03-06T00:00:00"/>
        <d v="2024-04-25T00:00:00"/>
        <d v="2022-03-24T00:00:00"/>
        <d v="2022-10-20T00:00:00"/>
        <d v="2023-04-11T00:00:00"/>
        <d v="2023-09-26T00:00:00"/>
        <d v="2023-10-01T00:00:00"/>
        <d v="2023-04-19T00:00:00"/>
        <d v="2022-11-22T00:00:00"/>
        <d v="2024-07-16T00:00:00"/>
        <d v="2023-03-09T00:00:00"/>
        <d v="2022-01-10T00:00:00"/>
        <d v="2022-06-13T00:00:00"/>
        <d v="2024-10-24T00:00:00"/>
        <d v="2024-07-12T00:00:00"/>
        <d v="2024-08-10T00:00:00"/>
        <d v="2022-12-28T00:00:00"/>
        <d v="2024-05-27T00:00:00"/>
        <d v="2024-11-10T00:00:00"/>
        <d v="2022-07-06T00:00:00"/>
        <d v="2024-03-12T00:00:00"/>
        <d v="2023-04-13T00:00:00"/>
        <d v="2023-03-18T00:00:00"/>
        <d v="2023-02-09T00:00:00"/>
        <d v="2024-09-02T00:00:00"/>
        <d v="2022-05-30T00:00:00"/>
        <d v="2024-08-13T00:00:00"/>
        <d v="2024-01-17T00:00:00"/>
        <d v="2022-09-05T00:00:00"/>
        <d v="2022-02-14T00:00:00"/>
        <d v="2022-01-21T00:00:00"/>
        <d v="2022-10-07T00:00:00"/>
        <d v="2023-01-16T00:00:00"/>
        <d v="2023-05-29T00:00:00"/>
        <d v="2022-12-24T00:00:00"/>
        <d v="2024-03-29T00:00:00"/>
        <d v="2024-10-16T00:00:00"/>
        <d v="2024-12-26T00:00:00"/>
        <d v="2022-02-12T00:00:00"/>
        <d v="2023-08-14T00:00:00"/>
        <d v="2022-11-14T00:00:00"/>
        <d v="2024-12-13T00:00:00"/>
        <d v="2023-03-29T00:00:00"/>
        <d v="2024-11-08T00:00:00"/>
        <d v="2024-11-29T00:00:00"/>
        <d v="2024-12-07T00:00:00"/>
        <d v="2022-01-30T00:00:00"/>
        <d v="2023-04-28T00:00:00"/>
        <d v="2023-01-06T00:00:00"/>
        <d v="2024-10-08T00:00:00"/>
        <d v="2022-02-02T00:00:00"/>
        <d v="2024-06-19T00:00:00"/>
        <d v="2022-02-21T00:00:00"/>
        <d v="2024-06-15T00:00:00"/>
        <d v="2022-10-01T00:00:00"/>
        <d v="2024-10-26T00:00:00"/>
        <d v="2024-08-18T00:00:00"/>
        <d v="2022-12-11T00:00:00"/>
        <d v="2022-02-11T00:00:00"/>
        <d v="2022-05-31T00:00:00"/>
        <d v="2024-02-11T00:00:00"/>
        <d v="2022-12-01T00:00:00"/>
        <d v="2023-08-10T00:00:00"/>
        <d v="2023-10-22T00:00:00"/>
        <d v="2023-02-02T00:00:00"/>
        <d v="2022-10-10T00:00:00"/>
        <d v="2022-10-27T00:00:00"/>
        <d v="2022-03-23T00:00:00"/>
        <d v="2022-07-20T00:00:00"/>
        <d v="2024-07-18T00:00:00"/>
        <d v="2024-07-21T00:00:00"/>
        <d v="2022-08-04T00:00:00"/>
        <d v="2024-03-30T00:00:00"/>
        <d v="2023-12-11T00:00:00"/>
        <d v="2024-06-05T00:00:00"/>
        <d v="2024-09-25T00:00:00"/>
        <d v="2024-06-30T00:00:00"/>
        <d v="2024-02-19T00:00:00"/>
        <d v="2022-07-09T00:00:00"/>
        <d v="2024-04-01T00:00:00"/>
        <d v="2024-03-05T00:00:00"/>
        <d v="2024-09-18T00:00:00"/>
        <d v="2023-05-01T00:00:00"/>
        <d v="2023-11-21T00:00:00"/>
        <d v="2023-11-15T00:00:00"/>
        <d v="2024-05-18T00:00:00"/>
        <d v="2023-11-27T00:00:00"/>
        <d v="2022-11-03T00:00:00"/>
        <d v="2023-09-27T00:00:00"/>
        <d v="2024-02-14T00:00:00"/>
        <d v="2023-07-28T00:00:00"/>
        <d v="2023-09-25T00:00:00"/>
        <d v="2023-12-05T00:00:00"/>
        <d v="2023-02-12T00:00:00"/>
        <d v="2024-09-12T00:00:00"/>
        <d v="2022-01-13T00:00:00"/>
        <d v="2023-01-15T00:00:00"/>
        <d v="2024-11-18T00:00:00"/>
        <d v="2023-09-13T00:00:00"/>
        <d v="2022-10-19T00:00:00"/>
        <d v="2022-12-06T00:00:00"/>
        <d v="2024-08-23T00:00:00"/>
        <d v="2024-05-19T00:00:00"/>
        <d v="2024-04-04T00:00:00"/>
        <d v="2024-03-16T00:00:00"/>
        <d v="2023-11-22T00:00:00"/>
      </sharedItems>
      <fieldGroup par="18"/>
    </cacheField>
    <cacheField name="Ship Mode" numFmtId="0">
      <sharedItems count="4">
        <s v="Standard Class"/>
        <s v="Second Class"/>
        <s v="First Class"/>
        <s v="Same Day"/>
      </sharedItems>
    </cacheField>
    <cacheField name="Region" numFmtId="0">
      <sharedItems count="4">
        <s v="South"/>
        <s v="West"/>
        <s v="East"/>
        <s v="Central"/>
      </sharedItems>
    </cacheField>
    <cacheField name="State" numFmtId="0">
      <sharedItems count="40">
        <s v="Mississippi"/>
        <s v="Montana"/>
        <s v="Utah"/>
        <s v="Florida"/>
        <s v="Arizona"/>
        <s v="North Carolina"/>
        <s v="New Jersey"/>
        <s v="Michigan"/>
        <s v="New York"/>
        <s v="Pennsylvania"/>
        <s v="South Carolina"/>
        <s v="Ohio"/>
        <s v="New Mexico"/>
        <s v="Oklahoma"/>
        <s v="Oregon"/>
        <s v="Wisconsin"/>
        <s v="Virginia"/>
        <s v="Tennessee"/>
        <s v="Missouri"/>
        <s v="Georgia"/>
        <s v="Maryland"/>
        <s v="Alabama"/>
        <s v="Louisiana"/>
        <s v="Massachusetts"/>
        <s v="North Dakota"/>
        <s v="Idaho"/>
        <s v="Kentucky"/>
        <s v="Kansas"/>
        <s v="Nevada"/>
        <s v="Colorado"/>
        <s v="Arkansas"/>
        <s v="Washington"/>
        <s v="Nebraska"/>
        <s v="Texas"/>
        <s v="Connecticut"/>
        <s v="Iowa"/>
        <s v="Minnesota"/>
        <s v="California"/>
        <s v="Indiana"/>
        <s v="Illinois"/>
      </sharedItems>
    </cacheField>
    <cacheField name="Customer Segment" numFmtId="0">
      <sharedItems count="3">
        <s v="Consumer"/>
        <s v="Corporate"/>
        <s v="Home Office"/>
      </sharedItems>
    </cacheField>
    <cacheField name="Product Category" numFmtId="0">
      <sharedItems count="3">
        <s v="Office Supplies"/>
        <s v="Technology"/>
        <s v="Furniture"/>
      </sharedItems>
    </cacheField>
    <cacheField name="Sub-Category" numFmtId="0">
      <sharedItems count="15">
        <s v="Paper"/>
        <s v="Binders"/>
        <s v="Laptops"/>
        <s v="Chairs"/>
        <s v="Phones"/>
        <s v="Bookcases"/>
        <s v="Printers"/>
        <s v="Pens"/>
        <s v="Accessories"/>
        <s v="Tables"/>
        <s v="Labels"/>
        <s v="Envelopes"/>
        <s v="Storage"/>
        <s v="Tablets"/>
        <s v="Desks"/>
      </sharedItems>
    </cacheField>
    <cacheField name="Quantity" numFmtId="0">
      <sharedItems containsSemiMixedTypes="0" containsString="0" containsNumber="1" containsInteger="1" minValue="1" maxValue="25"/>
    </cacheField>
    <cacheField name="Unit Price" numFmtId="165">
      <sharedItems containsSemiMixedTypes="0" containsString="0" containsNumber="1" minValue="3.1" maxValue="2199.2600000000002"/>
    </cacheField>
    <cacheField name="Discount %" numFmtId="9">
      <sharedItems containsSemiMixedTypes="0" containsString="0" containsNumber="1" minValue="0" maxValue="0.45" count="46">
        <n v="0"/>
        <n v="0.05"/>
        <n v="0.19"/>
        <n v="0.22"/>
        <n v="0.4"/>
        <n v="0.43"/>
        <n v="0.06"/>
        <n v="0.16"/>
        <n v="0.24"/>
        <n v="0.03"/>
        <n v="0.14000000000000001"/>
        <n v="0.13"/>
        <n v="0.12"/>
        <n v="0.3"/>
        <n v="0.18"/>
        <n v="0.08"/>
        <n v="0.01"/>
        <n v="0.41"/>
        <n v="0.02"/>
        <n v="0.15"/>
        <n v="0.23"/>
        <n v="0.09"/>
        <n v="0.2"/>
        <n v="0.1"/>
        <n v="0.32"/>
        <n v="7.0000000000000007E-2"/>
        <n v="0.26"/>
        <n v="0.17"/>
        <n v="0.37"/>
        <n v="0.28999999999999998"/>
        <n v="0.04"/>
        <n v="0.38"/>
        <n v="0.11"/>
        <n v="0.27"/>
        <n v="0.35"/>
        <n v="0.36"/>
        <n v="0.25"/>
        <n v="0.44"/>
        <n v="0.21"/>
        <n v="0.31"/>
        <n v="0.34"/>
        <n v="0.33"/>
        <n v="0.28000000000000003"/>
        <n v="0.39"/>
        <n v="0.42"/>
        <n v="0.45"/>
      </sharedItems>
    </cacheField>
    <cacheField name="Revenue" numFmtId="165">
      <sharedItems containsSemiMixedTypes="0" containsString="0" containsNumber="1" minValue="2.48" maxValue="29722.87"/>
    </cacheField>
    <cacheField name="Cost" numFmtId="165">
      <sharedItems containsSemiMixedTypes="0" containsString="0" containsNumber="1" minValue="0.62" maxValue="15423.9"/>
    </cacheField>
    <cacheField name="Discount Tier  ⬅ FORMULA" numFmtId="0">
      <sharedItems count="6">
        <s v="NO DISCOUNT"/>
        <s v="LOW"/>
        <s v="MEDIUM"/>
        <s v="HIGH"/>
        <s v="CLEARANCE"/>
        <b v="0"/>
      </sharedItems>
    </cacheField>
    <cacheField name="Profit Margin %  ⬅ FORMULA" numFmtId="9">
      <sharedItems containsSemiMixedTypes="0" containsString="0" containsNumber="1" minValue="0.40006215362303826" maxValue="0.80027081922816523"/>
    </cacheField>
    <cacheField name="Performance Rating  ⬅ FORMULA" numFmtId="0">
      <sharedItems count="3">
        <s v="AVERAGE"/>
        <s v="EXCELLENT"/>
        <s v="GOOD"/>
      </sharedItems>
    </cacheField>
    <cacheField name="Months (Order Date)" numFmtId="0" databaseField="0">
      <fieldGroup base="1">
        <rangePr groupBy="months" startDate="2022-01-01T00:00:00" endDate="2025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  <cacheField name="Quarters (Order Date)" numFmtId="0" databaseField="0">
      <fieldGroup base="1">
        <rangePr groupBy="quarters" startDate="2022-01-01T00:00:00" endDate="2025-01-01T00:00:00"/>
        <groupItems count="6">
          <s v="&lt;1/1/2022"/>
          <s v="Qtr1"/>
          <s v="Qtr2"/>
          <s v="Qtr3"/>
          <s v="Qtr4"/>
          <s v="&gt;1/1/2025"/>
        </groupItems>
      </fieldGroup>
    </cacheField>
    <cacheField name="Years (Order Date)" numFmtId="0" databaseField="0">
      <fieldGroup base="1">
        <rangePr groupBy="years" startDate="2022-01-01T00:00:00" endDate="2025-01-01T00:00:00"/>
        <groupItems count="6">
          <s v="&lt;1/1/2022"/>
          <s v="2022"/>
          <s v="2023"/>
          <s v="2024"/>
          <s v="2025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ORD-10001"/>
    <x v="0"/>
    <x v="0"/>
    <x v="0"/>
    <x v="0"/>
    <x v="0"/>
    <x v="0"/>
    <x v="0"/>
    <n v="4"/>
    <n v="45.15"/>
    <x v="0"/>
    <n v="180.6"/>
    <n v="58.98"/>
    <x v="0"/>
    <n v="0.67342192691029901"/>
    <x v="0"/>
  </r>
  <r>
    <s v="ORD-10002"/>
    <x v="1"/>
    <x v="0"/>
    <x v="1"/>
    <x v="1"/>
    <x v="1"/>
    <x v="0"/>
    <x v="1"/>
    <n v="4"/>
    <n v="29.55"/>
    <x v="1"/>
    <n v="112.29"/>
    <n v="31.83"/>
    <x v="1"/>
    <n v="0.71653753673523912"/>
    <x v="0"/>
  </r>
  <r>
    <s v="ORD-10003"/>
    <x v="2"/>
    <x v="1"/>
    <x v="1"/>
    <x v="2"/>
    <x v="0"/>
    <x v="1"/>
    <x v="2"/>
    <n v="10"/>
    <n v="1005.87"/>
    <x v="0"/>
    <n v="10058.700000000001"/>
    <n v="2806.53"/>
    <x v="0"/>
    <n v="0.72098481911181356"/>
    <x v="1"/>
  </r>
  <r>
    <s v="ORD-10004"/>
    <x v="3"/>
    <x v="1"/>
    <x v="2"/>
    <x v="3"/>
    <x v="1"/>
    <x v="2"/>
    <x v="3"/>
    <n v="3"/>
    <n v="506.17"/>
    <x v="2"/>
    <n v="1229.99"/>
    <n v="582.04"/>
    <x v="2"/>
    <n v="0.52679290075529073"/>
    <x v="0"/>
  </r>
  <r>
    <s v="ORD-10005"/>
    <x v="4"/>
    <x v="0"/>
    <x v="1"/>
    <x v="4"/>
    <x v="2"/>
    <x v="1"/>
    <x v="4"/>
    <n v="2"/>
    <n v="444.72"/>
    <x v="3"/>
    <n v="693.76"/>
    <n v="247.38"/>
    <x v="3"/>
    <n v="0.64342135608856088"/>
    <x v="0"/>
  </r>
  <r>
    <s v="ORD-10006"/>
    <x v="5"/>
    <x v="1"/>
    <x v="2"/>
    <x v="5"/>
    <x v="1"/>
    <x v="0"/>
    <x v="1"/>
    <n v="1"/>
    <n v="18.28"/>
    <x v="4"/>
    <n v="10.97"/>
    <n v="4.03"/>
    <x v="4"/>
    <n v="0.63263445761166814"/>
    <x v="0"/>
  </r>
  <r>
    <s v="ORD-10007"/>
    <x v="6"/>
    <x v="2"/>
    <x v="2"/>
    <x v="6"/>
    <x v="2"/>
    <x v="2"/>
    <x v="5"/>
    <n v="1"/>
    <n v="152.83000000000001"/>
    <x v="5"/>
    <n v="87.11"/>
    <n v="34.36"/>
    <x v="4"/>
    <n v="0.60555619331879229"/>
    <x v="0"/>
  </r>
  <r>
    <s v="ORD-10008"/>
    <x v="7"/>
    <x v="0"/>
    <x v="3"/>
    <x v="7"/>
    <x v="0"/>
    <x v="1"/>
    <x v="6"/>
    <n v="3"/>
    <n v="388.69"/>
    <x v="6"/>
    <n v="1096.1099999999999"/>
    <n v="393.06"/>
    <x v="1"/>
    <n v="0.64140460355256312"/>
    <x v="0"/>
  </r>
  <r>
    <s v="ORD-10009"/>
    <x v="8"/>
    <x v="0"/>
    <x v="2"/>
    <x v="8"/>
    <x v="2"/>
    <x v="1"/>
    <x v="2"/>
    <n v="5"/>
    <n v="1159.8900000000001"/>
    <x v="0"/>
    <n v="5799.45"/>
    <n v="2113.8200000000002"/>
    <x v="0"/>
    <n v="0.63551371250722044"/>
    <x v="2"/>
  </r>
  <r>
    <s v="ORD-10010"/>
    <x v="9"/>
    <x v="0"/>
    <x v="2"/>
    <x v="9"/>
    <x v="1"/>
    <x v="0"/>
    <x v="7"/>
    <n v="5"/>
    <n v="12.18"/>
    <x v="0"/>
    <n v="60.9"/>
    <n v="15.07"/>
    <x v="0"/>
    <n v="0.75254515599343186"/>
    <x v="2"/>
  </r>
  <r>
    <s v="ORD-10011"/>
    <x v="10"/>
    <x v="3"/>
    <x v="0"/>
    <x v="10"/>
    <x v="1"/>
    <x v="0"/>
    <x v="0"/>
    <n v="7"/>
    <n v="18.43"/>
    <x v="7"/>
    <n v="108.37"/>
    <n v="26.64"/>
    <x v="2"/>
    <n v="0.75417550982744297"/>
    <x v="2"/>
  </r>
  <r>
    <s v="ORD-10012"/>
    <x v="11"/>
    <x v="0"/>
    <x v="2"/>
    <x v="5"/>
    <x v="0"/>
    <x v="1"/>
    <x v="4"/>
    <n v="8"/>
    <n v="721.17"/>
    <x v="8"/>
    <n v="4384.71"/>
    <n v="1172.3699999999999"/>
    <x v="3"/>
    <n v="0.73262313813228241"/>
    <x v="2"/>
  </r>
  <r>
    <s v="ORD-10013"/>
    <x v="12"/>
    <x v="0"/>
    <x v="3"/>
    <x v="11"/>
    <x v="2"/>
    <x v="0"/>
    <x v="1"/>
    <n v="1"/>
    <n v="21.63"/>
    <x v="9"/>
    <n v="20.98"/>
    <n v="9.69"/>
    <x v="1"/>
    <n v="0.5381315538608199"/>
    <x v="0"/>
  </r>
  <r>
    <s v="ORD-10014"/>
    <x v="13"/>
    <x v="3"/>
    <x v="1"/>
    <x v="4"/>
    <x v="0"/>
    <x v="0"/>
    <x v="7"/>
    <n v="2"/>
    <n v="16.97"/>
    <x v="0"/>
    <n v="33.94"/>
    <n v="9.08"/>
    <x v="0"/>
    <n v="0.73246906305244552"/>
    <x v="0"/>
  </r>
  <r>
    <s v="ORD-10015"/>
    <x v="14"/>
    <x v="0"/>
    <x v="1"/>
    <x v="12"/>
    <x v="0"/>
    <x v="1"/>
    <x v="4"/>
    <n v="1"/>
    <n v="738.52"/>
    <x v="3"/>
    <n v="576.04999999999995"/>
    <n v="185.14"/>
    <x v="3"/>
    <n v="0.6786042878222377"/>
    <x v="0"/>
  </r>
  <r>
    <s v="ORD-10016"/>
    <x v="15"/>
    <x v="0"/>
    <x v="1"/>
    <x v="12"/>
    <x v="1"/>
    <x v="1"/>
    <x v="8"/>
    <n v="5"/>
    <n v="36.659999999999997"/>
    <x v="0"/>
    <n v="183.3"/>
    <n v="69.53"/>
    <x v="0"/>
    <n v="0.62067648663393349"/>
    <x v="2"/>
  </r>
  <r>
    <s v="ORD-10017"/>
    <x v="16"/>
    <x v="0"/>
    <x v="2"/>
    <x v="9"/>
    <x v="0"/>
    <x v="0"/>
    <x v="7"/>
    <n v="5"/>
    <n v="5.95"/>
    <x v="0"/>
    <n v="29.75"/>
    <n v="10.74"/>
    <x v="0"/>
    <n v="0.63899159663865535"/>
    <x v="2"/>
  </r>
  <r>
    <s v="ORD-10018"/>
    <x v="17"/>
    <x v="0"/>
    <x v="0"/>
    <x v="13"/>
    <x v="0"/>
    <x v="1"/>
    <x v="8"/>
    <n v="5"/>
    <n v="129.84"/>
    <x v="0"/>
    <n v="649.20000000000005"/>
    <n v="289.31"/>
    <x v="0"/>
    <n v="0.55435921133703026"/>
    <x v="2"/>
  </r>
  <r>
    <s v="ORD-10019"/>
    <x v="18"/>
    <x v="3"/>
    <x v="1"/>
    <x v="14"/>
    <x v="0"/>
    <x v="2"/>
    <x v="9"/>
    <n v="7"/>
    <n v="820"/>
    <x v="0"/>
    <n v="5740"/>
    <n v="1725.71"/>
    <x v="0"/>
    <n v="0.69935365853658538"/>
    <x v="2"/>
  </r>
  <r>
    <s v="ORD-10020"/>
    <x v="19"/>
    <x v="0"/>
    <x v="3"/>
    <x v="15"/>
    <x v="0"/>
    <x v="0"/>
    <x v="10"/>
    <n v="4"/>
    <n v="14.73"/>
    <x v="0"/>
    <n v="58.92"/>
    <n v="15.63"/>
    <x v="0"/>
    <n v="0.73472505091649687"/>
    <x v="0"/>
  </r>
  <r>
    <s v="ORD-10021"/>
    <x v="20"/>
    <x v="0"/>
    <x v="2"/>
    <x v="16"/>
    <x v="0"/>
    <x v="0"/>
    <x v="11"/>
    <n v="3"/>
    <n v="30.58"/>
    <x v="0"/>
    <n v="91.74"/>
    <n v="44.79"/>
    <x v="0"/>
    <n v="0.51177240026160886"/>
    <x v="0"/>
  </r>
  <r>
    <s v="ORD-10022"/>
    <x v="21"/>
    <x v="2"/>
    <x v="2"/>
    <x v="5"/>
    <x v="0"/>
    <x v="1"/>
    <x v="8"/>
    <n v="1"/>
    <n v="134.63999999999999"/>
    <x v="0"/>
    <n v="134.63999999999999"/>
    <n v="57.67"/>
    <x v="0"/>
    <n v="0.57167260843731427"/>
    <x v="0"/>
  </r>
  <r>
    <s v="ORD-10023"/>
    <x v="22"/>
    <x v="0"/>
    <x v="0"/>
    <x v="17"/>
    <x v="0"/>
    <x v="0"/>
    <x v="7"/>
    <n v="1"/>
    <n v="13.69"/>
    <x v="10"/>
    <n v="11.77"/>
    <n v="3.47"/>
    <x v="2"/>
    <n v="0.70518266779949013"/>
    <x v="0"/>
  </r>
  <r>
    <s v="ORD-10024"/>
    <x v="23"/>
    <x v="0"/>
    <x v="2"/>
    <x v="9"/>
    <x v="1"/>
    <x v="0"/>
    <x v="7"/>
    <n v="1"/>
    <n v="12.42"/>
    <x v="0"/>
    <n v="12.42"/>
    <n v="3.39"/>
    <x v="0"/>
    <n v="0.72705314009661826"/>
    <x v="0"/>
  </r>
  <r>
    <s v="ORD-10025"/>
    <x v="24"/>
    <x v="0"/>
    <x v="0"/>
    <x v="18"/>
    <x v="2"/>
    <x v="0"/>
    <x v="10"/>
    <n v="1"/>
    <n v="21.34"/>
    <x v="0"/>
    <n v="21.34"/>
    <n v="8.52"/>
    <x v="0"/>
    <n v="0.60074976569821936"/>
    <x v="0"/>
  </r>
  <r>
    <s v="ORD-10026"/>
    <x v="25"/>
    <x v="0"/>
    <x v="2"/>
    <x v="19"/>
    <x v="0"/>
    <x v="2"/>
    <x v="12"/>
    <n v="1"/>
    <n v="116.01"/>
    <x v="2"/>
    <n v="93.97"/>
    <n v="42.44"/>
    <x v="2"/>
    <n v="0.54836649994679154"/>
    <x v="0"/>
  </r>
  <r>
    <s v="ORD-10027"/>
    <x v="26"/>
    <x v="2"/>
    <x v="2"/>
    <x v="9"/>
    <x v="1"/>
    <x v="2"/>
    <x v="3"/>
    <n v="1"/>
    <n v="474.12"/>
    <x v="11"/>
    <n v="412.48"/>
    <n v="215.47"/>
    <x v="2"/>
    <n v="0.47762315748642359"/>
    <x v="0"/>
  </r>
  <r>
    <s v="ORD-10028"/>
    <x v="27"/>
    <x v="0"/>
    <x v="2"/>
    <x v="9"/>
    <x v="2"/>
    <x v="0"/>
    <x v="1"/>
    <n v="3"/>
    <n v="34.21"/>
    <x v="12"/>
    <n v="90.31"/>
    <n v="21.51"/>
    <x v="2"/>
    <n v="0.76182039641235744"/>
    <x v="0"/>
  </r>
  <r>
    <s v="ORD-10029"/>
    <x v="28"/>
    <x v="0"/>
    <x v="2"/>
    <x v="16"/>
    <x v="0"/>
    <x v="1"/>
    <x v="4"/>
    <n v="2"/>
    <n v="513.91999999999996"/>
    <x v="13"/>
    <n v="719.49"/>
    <n v="341.64"/>
    <x v="5"/>
    <n v="0.52516365759079353"/>
    <x v="0"/>
  </r>
  <r>
    <s v="ORD-10030"/>
    <x v="29"/>
    <x v="2"/>
    <x v="1"/>
    <x v="2"/>
    <x v="0"/>
    <x v="0"/>
    <x v="7"/>
    <n v="5"/>
    <n v="14.12"/>
    <x v="14"/>
    <n v="57.89"/>
    <n v="15.89"/>
    <x v="2"/>
    <n v="0.7255139056831923"/>
    <x v="2"/>
  </r>
  <r>
    <s v="ORD-10031"/>
    <x v="30"/>
    <x v="2"/>
    <x v="2"/>
    <x v="20"/>
    <x v="2"/>
    <x v="2"/>
    <x v="9"/>
    <n v="1"/>
    <n v="833.13"/>
    <x v="15"/>
    <n v="766.48"/>
    <n v="430.3"/>
    <x v="1"/>
    <n v="0.43860244233378559"/>
    <x v="0"/>
  </r>
  <r>
    <s v="ORD-10032"/>
    <x v="31"/>
    <x v="0"/>
    <x v="1"/>
    <x v="2"/>
    <x v="0"/>
    <x v="1"/>
    <x v="13"/>
    <n v="2"/>
    <n v="405.64"/>
    <x v="2"/>
    <n v="657.14"/>
    <n v="229.57"/>
    <x v="2"/>
    <n v="0.65065282892534315"/>
    <x v="0"/>
  </r>
  <r>
    <s v="ORD-10033"/>
    <x v="32"/>
    <x v="0"/>
    <x v="0"/>
    <x v="21"/>
    <x v="1"/>
    <x v="2"/>
    <x v="3"/>
    <n v="1"/>
    <n v="289.01"/>
    <x v="10"/>
    <n v="248.55"/>
    <n v="119.77"/>
    <x v="2"/>
    <n v="0.51812512572922964"/>
    <x v="0"/>
  </r>
  <r>
    <s v="ORD-10034"/>
    <x v="33"/>
    <x v="0"/>
    <x v="1"/>
    <x v="4"/>
    <x v="0"/>
    <x v="2"/>
    <x v="3"/>
    <n v="3"/>
    <n v="493.58"/>
    <x v="2"/>
    <n v="1199.4000000000001"/>
    <n v="625.02"/>
    <x v="2"/>
    <n v="0.47888944472236122"/>
    <x v="0"/>
  </r>
  <r>
    <s v="ORD-10035"/>
    <x v="34"/>
    <x v="0"/>
    <x v="2"/>
    <x v="16"/>
    <x v="1"/>
    <x v="0"/>
    <x v="0"/>
    <n v="4"/>
    <n v="18.510000000000002"/>
    <x v="1"/>
    <n v="70.34"/>
    <n v="22.56"/>
    <x v="1"/>
    <n v="0.67927210690929773"/>
    <x v="0"/>
  </r>
  <r>
    <s v="ORD-10036"/>
    <x v="35"/>
    <x v="0"/>
    <x v="1"/>
    <x v="2"/>
    <x v="1"/>
    <x v="2"/>
    <x v="9"/>
    <n v="3"/>
    <n v="326.77999999999997"/>
    <x v="16"/>
    <n v="970.54"/>
    <n v="374.7"/>
    <x v="1"/>
    <n v="0.61392626785088711"/>
    <x v="0"/>
  </r>
  <r>
    <s v="ORD-10037"/>
    <x v="36"/>
    <x v="2"/>
    <x v="0"/>
    <x v="13"/>
    <x v="0"/>
    <x v="0"/>
    <x v="1"/>
    <n v="3"/>
    <n v="32.78"/>
    <x v="17"/>
    <n v="58.02"/>
    <n v="23.07"/>
    <x v="4"/>
    <n v="0.60237849017580147"/>
    <x v="0"/>
  </r>
  <r>
    <s v="ORD-10038"/>
    <x v="37"/>
    <x v="0"/>
    <x v="0"/>
    <x v="22"/>
    <x v="1"/>
    <x v="1"/>
    <x v="13"/>
    <n v="1"/>
    <n v="219.48"/>
    <x v="0"/>
    <n v="219.48"/>
    <n v="70.989999999999995"/>
    <x v="0"/>
    <n v="0.6765536723163843"/>
    <x v="0"/>
  </r>
  <r>
    <s v="ORD-10039"/>
    <x v="38"/>
    <x v="1"/>
    <x v="2"/>
    <x v="3"/>
    <x v="0"/>
    <x v="0"/>
    <x v="10"/>
    <n v="1"/>
    <n v="18.93"/>
    <x v="9"/>
    <n v="18.36"/>
    <n v="7.29"/>
    <x v="1"/>
    <n v="0.60294117647058831"/>
    <x v="0"/>
  </r>
  <r>
    <s v="ORD-10040"/>
    <x v="39"/>
    <x v="2"/>
    <x v="2"/>
    <x v="20"/>
    <x v="0"/>
    <x v="0"/>
    <x v="10"/>
    <n v="2"/>
    <n v="16.149999999999999"/>
    <x v="3"/>
    <n v="25.19"/>
    <n v="6.05"/>
    <x v="3"/>
    <n v="0.75982532751091703"/>
    <x v="0"/>
  </r>
  <r>
    <s v="ORD-10041"/>
    <x v="40"/>
    <x v="1"/>
    <x v="0"/>
    <x v="13"/>
    <x v="1"/>
    <x v="0"/>
    <x v="10"/>
    <n v="2"/>
    <n v="23.14"/>
    <x v="18"/>
    <n v="45.35"/>
    <n v="20.79"/>
    <x v="1"/>
    <n v="0.54156560088202865"/>
    <x v="0"/>
  </r>
  <r>
    <s v="ORD-10042"/>
    <x v="41"/>
    <x v="0"/>
    <x v="1"/>
    <x v="4"/>
    <x v="1"/>
    <x v="0"/>
    <x v="11"/>
    <n v="3"/>
    <n v="13.24"/>
    <x v="0"/>
    <n v="39.72"/>
    <n v="11.35"/>
    <x v="0"/>
    <n v="0.71424974823766363"/>
    <x v="0"/>
  </r>
  <r>
    <s v="ORD-10043"/>
    <x v="42"/>
    <x v="0"/>
    <x v="2"/>
    <x v="23"/>
    <x v="0"/>
    <x v="2"/>
    <x v="9"/>
    <n v="4"/>
    <n v="132.66999999999999"/>
    <x v="6"/>
    <n v="498.84"/>
    <n v="211.87"/>
    <x v="1"/>
    <n v="0.57527463715820704"/>
    <x v="0"/>
  </r>
  <r>
    <s v="ORD-10044"/>
    <x v="43"/>
    <x v="2"/>
    <x v="3"/>
    <x v="24"/>
    <x v="2"/>
    <x v="1"/>
    <x v="6"/>
    <n v="2"/>
    <n v="62.59"/>
    <x v="15"/>
    <n v="115.17"/>
    <n v="58.28"/>
    <x v="1"/>
    <n v="0.49396544238951118"/>
    <x v="0"/>
  </r>
  <r>
    <s v="ORD-10045"/>
    <x v="44"/>
    <x v="0"/>
    <x v="1"/>
    <x v="25"/>
    <x v="0"/>
    <x v="2"/>
    <x v="5"/>
    <n v="1"/>
    <n v="207.9"/>
    <x v="19"/>
    <n v="176.72"/>
    <n v="61.77"/>
    <x v="2"/>
    <n v="0.65046401086464456"/>
    <x v="0"/>
  </r>
  <r>
    <s v="ORD-10046"/>
    <x v="45"/>
    <x v="2"/>
    <x v="2"/>
    <x v="20"/>
    <x v="1"/>
    <x v="0"/>
    <x v="0"/>
    <n v="1"/>
    <n v="24.29"/>
    <x v="20"/>
    <n v="18.7"/>
    <n v="5.2"/>
    <x v="3"/>
    <n v="0.72192513368983957"/>
    <x v="0"/>
  </r>
  <r>
    <s v="ORD-10047"/>
    <x v="46"/>
    <x v="0"/>
    <x v="0"/>
    <x v="26"/>
    <x v="1"/>
    <x v="2"/>
    <x v="14"/>
    <n v="5"/>
    <n v="1015.12"/>
    <x v="0"/>
    <n v="5075.6000000000004"/>
    <n v="1647.4"/>
    <x v="0"/>
    <n v="0.6754275356608086"/>
    <x v="2"/>
  </r>
  <r>
    <s v="ORD-10048"/>
    <x v="47"/>
    <x v="1"/>
    <x v="2"/>
    <x v="16"/>
    <x v="0"/>
    <x v="1"/>
    <x v="4"/>
    <n v="5"/>
    <n v="767.25"/>
    <x v="0"/>
    <n v="3836.25"/>
    <n v="982.52"/>
    <x v="0"/>
    <n v="0.7438853046594982"/>
    <x v="2"/>
  </r>
  <r>
    <s v="ORD-10049"/>
    <x v="48"/>
    <x v="0"/>
    <x v="3"/>
    <x v="11"/>
    <x v="1"/>
    <x v="1"/>
    <x v="8"/>
    <n v="4"/>
    <n v="117.37"/>
    <x v="0"/>
    <n v="469.48"/>
    <n v="202.9"/>
    <x v="0"/>
    <n v="0.56781971542983734"/>
    <x v="0"/>
  </r>
  <r>
    <s v="ORD-10050"/>
    <x v="49"/>
    <x v="1"/>
    <x v="1"/>
    <x v="4"/>
    <x v="0"/>
    <x v="1"/>
    <x v="13"/>
    <n v="3"/>
    <n v="644.82000000000005"/>
    <x v="21"/>
    <n v="1760.36"/>
    <n v="544.83000000000004"/>
    <x v="1"/>
    <n v="0.69050080665318447"/>
    <x v="0"/>
  </r>
  <r>
    <s v="ORD-10051"/>
    <x v="50"/>
    <x v="0"/>
    <x v="0"/>
    <x v="18"/>
    <x v="1"/>
    <x v="0"/>
    <x v="0"/>
    <n v="2"/>
    <n v="24.28"/>
    <x v="6"/>
    <n v="45.65"/>
    <n v="13.8"/>
    <x v="1"/>
    <n v="0.6976998904709748"/>
    <x v="0"/>
  </r>
  <r>
    <s v="ORD-10052"/>
    <x v="51"/>
    <x v="2"/>
    <x v="2"/>
    <x v="20"/>
    <x v="2"/>
    <x v="0"/>
    <x v="11"/>
    <n v="4"/>
    <n v="18.059999999999999"/>
    <x v="22"/>
    <n v="57.79"/>
    <n v="16.239999999999998"/>
    <x v="2"/>
    <n v="0.71898252292784215"/>
    <x v="0"/>
  </r>
  <r>
    <s v="ORD-10053"/>
    <x v="52"/>
    <x v="0"/>
    <x v="0"/>
    <x v="26"/>
    <x v="2"/>
    <x v="1"/>
    <x v="13"/>
    <n v="7"/>
    <n v="246.32"/>
    <x v="6"/>
    <n v="1620.79"/>
    <n v="589.48"/>
    <x v="1"/>
    <n v="0.63630081626860968"/>
    <x v="2"/>
  </r>
  <r>
    <s v="ORD-10054"/>
    <x v="53"/>
    <x v="0"/>
    <x v="0"/>
    <x v="21"/>
    <x v="0"/>
    <x v="2"/>
    <x v="14"/>
    <n v="2"/>
    <n v="1068.3499999999999"/>
    <x v="11"/>
    <n v="1858.93"/>
    <n v="563.34"/>
    <x v="2"/>
    <n v="0.69695469974662849"/>
    <x v="0"/>
  </r>
  <r>
    <s v="ORD-10055"/>
    <x v="54"/>
    <x v="0"/>
    <x v="3"/>
    <x v="27"/>
    <x v="1"/>
    <x v="1"/>
    <x v="8"/>
    <n v="4"/>
    <n v="78.709999999999994"/>
    <x v="3"/>
    <n v="245.58"/>
    <n v="77.72"/>
    <x v="3"/>
    <n v="0.68352471699649808"/>
    <x v="0"/>
  </r>
  <r>
    <s v="ORD-10056"/>
    <x v="55"/>
    <x v="0"/>
    <x v="0"/>
    <x v="13"/>
    <x v="1"/>
    <x v="2"/>
    <x v="5"/>
    <n v="19"/>
    <n v="302.17"/>
    <x v="1"/>
    <n v="5454.17"/>
    <n v="2137.96"/>
    <x v="1"/>
    <n v="0.60801368494198016"/>
    <x v="1"/>
  </r>
  <r>
    <s v="ORD-10057"/>
    <x v="56"/>
    <x v="0"/>
    <x v="1"/>
    <x v="28"/>
    <x v="0"/>
    <x v="0"/>
    <x v="1"/>
    <n v="1"/>
    <n v="30.85"/>
    <x v="0"/>
    <n v="30.85"/>
    <n v="11.63"/>
    <x v="0"/>
    <n v="0.62301458670988652"/>
    <x v="0"/>
  </r>
  <r>
    <s v="ORD-10058"/>
    <x v="57"/>
    <x v="1"/>
    <x v="2"/>
    <x v="6"/>
    <x v="0"/>
    <x v="2"/>
    <x v="9"/>
    <n v="2"/>
    <n v="660.58"/>
    <x v="0"/>
    <n v="1321.16"/>
    <n v="414.39"/>
    <x v="0"/>
    <n v="0.68634381906809172"/>
    <x v="0"/>
  </r>
  <r>
    <s v="ORD-10059"/>
    <x v="58"/>
    <x v="0"/>
    <x v="1"/>
    <x v="25"/>
    <x v="0"/>
    <x v="1"/>
    <x v="6"/>
    <n v="1"/>
    <n v="270.63"/>
    <x v="23"/>
    <n v="243.57"/>
    <n v="79.34"/>
    <x v="1"/>
    <n v="0.67426201913207695"/>
    <x v="0"/>
  </r>
  <r>
    <s v="ORD-10060"/>
    <x v="59"/>
    <x v="0"/>
    <x v="2"/>
    <x v="20"/>
    <x v="0"/>
    <x v="0"/>
    <x v="0"/>
    <n v="1"/>
    <n v="41.5"/>
    <x v="24"/>
    <n v="28.22"/>
    <n v="7.75"/>
    <x v="4"/>
    <n v="0.72537207654145996"/>
    <x v="0"/>
  </r>
  <r>
    <s v="ORD-10061"/>
    <x v="60"/>
    <x v="1"/>
    <x v="1"/>
    <x v="1"/>
    <x v="0"/>
    <x v="2"/>
    <x v="14"/>
    <n v="6"/>
    <n v="1189.03"/>
    <x v="25"/>
    <n v="6634.79"/>
    <n v="3203.87"/>
    <x v="1"/>
    <n v="0.5171105641625432"/>
    <x v="2"/>
  </r>
  <r>
    <s v="ORD-10062"/>
    <x v="61"/>
    <x v="3"/>
    <x v="1"/>
    <x v="29"/>
    <x v="0"/>
    <x v="1"/>
    <x v="2"/>
    <n v="1"/>
    <n v="1393.59"/>
    <x v="0"/>
    <n v="1393.59"/>
    <n v="519.19000000000005"/>
    <x v="0"/>
    <n v="0.62744422678119094"/>
    <x v="0"/>
  </r>
  <r>
    <s v="ORD-10063"/>
    <x v="62"/>
    <x v="0"/>
    <x v="1"/>
    <x v="4"/>
    <x v="1"/>
    <x v="0"/>
    <x v="11"/>
    <n v="1"/>
    <n v="12"/>
    <x v="0"/>
    <n v="12"/>
    <n v="5.25"/>
    <x v="0"/>
    <n v="0.5625"/>
    <x v="0"/>
  </r>
  <r>
    <s v="ORD-10064"/>
    <x v="63"/>
    <x v="0"/>
    <x v="1"/>
    <x v="14"/>
    <x v="2"/>
    <x v="1"/>
    <x v="4"/>
    <n v="1"/>
    <n v="665.21"/>
    <x v="14"/>
    <n v="545.47"/>
    <n v="287.11"/>
    <x v="2"/>
    <n v="0.4736465800135663"/>
    <x v="0"/>
  </r>
  <r>
    <s v="ORD-10065"/>
    <x v="64"/>
    <x v="0"/>
    <x v="0"/>
    <x v="30"/>
    <x v="2"/>
    <x v="0"/>
    <x v="10"/>
    <n v="3"/>
    <n v="6.61"/>
    <x v="0"/>
    <n v="19.829999999999998"/>
    <n v="6.54"/>
    <x v="0"/>
    <n v="0.67019667170953101"/>
    <x v="0"/>
  </r>
  <r>
    <s v="ORD-10066"/>
    <x v="65"/>
    <x v="1"/>
    <x v="2"/>
    <x v="9"/>
    <x v="0"/>
    <x v="0"/>
    <x v="10"/>
    <n v="3"/>
    <n v="5.41"/>
    <x v="14"/>
    <n v="13.31"/>
    <n v="4.96"/>
    <x v="2"/>
    <n v="0.62734785875281751"/>
    <x v="0"/>
  </r>
  <r>
    <s v="ORD-10067"/>
    <x v="66"/>
    <x v="0"/>
    <x v="3"/>
    <x v="15"/>
    <x v="0"/>
    <x v="0"/>
    <x v="11"/>
    <n v="3"/>
    <n v="19.75"/>
    <x v="0"/>
    <n v="59.25"/>
    <n v="18.04"/>
    <x v="0"/>
    <n v="0.69552742616033758"/>
    <x v="0"/>
  </r>
  <r>
    <s v="ORD-10068"/>
    <x v="67"/>
    <x v="0"/>
    <x v="2"/>
    <x v="23"/>
    <x v="0"/>
    <x v="0"/>
    <x v="11"/>
    <n v="1"/>
    <n v="33.36"/>
    <x v="26"/>
    <n v="24.69"/>
    <n v="8.31"/>
    <x v="3"/>
    <n v="0.66342648845686525"/>
    <x v="0"/>
  </r>
  <r>
    <s v="ORD-10069"/>
    <x v="68"/>
    <x v="0"/>
    <x v="2"/>
    <x v="20"/>
    <x v="2"/>
    <x v="1"/>
    <x v="6"/>
    <n v="2"/>
    <n v="83.85"/>
    <x v="25"/>
    <n v="155.96"/>
    <n v="62.31"/>
    <x v="1"/>
    <n v="0.60047448063606057"/>
    <x v="0"/>
  </r>
  <r>
    <s v="ORD-10070"/>
    <x v="69"/>
    <x v="1"/>
    <x v="1"/>
    <x v="4"/>
    <x v="1"/>
    <x v="2"/>
    <x v="5"/>
    <n v="7"/>
    <n v="273.27"/>
    <x v="0"/>
    <n v="1912.89"/>
    <n v="935.42"/>
    <x v="0"/>
    <n v="0.51099122270491248"/>
    <x v="2"/>
  </r>
  <r>
    <s v="ORD-10071"/>
    <x v="70"/>
    <x v="1"/>
    <x v="0"/>
    <x v="10"/>
    <x v="0"/>
    <x v="2"/>
    <x v="3"/>
    <n v="1"/>
    <n v="512.77"/>
    <x v="0"/>
    <n v="512.77"/>
    <n v="299.52"/>
    <x v="0"/>
    <n v="0.41587846402870682"/>
    <x v="0"/>
  </r>
  <r>
    <s v="ORD-10072"/>
    <x v="71"/>
    <x v="0"/>
    <x v="0"/>
    <x v="10"/>
    <x v="1"/>
    <x v="2"/>
    <x v="5"/>
    <n v="13"/>
    <n v="167.24"/>
    <x v="10"/>
    <n v="1869.74"/>
    <n v="1078.02"/>
    <x v="2"/>
    <n v="0.42343855295388666"/>
    <x v="1"/>
  </r>
  <r>
    <s v="ORD-10073"/>
    <x v="72"/>
    <x v="1"/>
    <x v="1"/>
    <x v="31"/>
    <x v="0"/>
    <x v="2"/>
    <x v="14"/>
    <n v="9"/>
    <n v="658.51"/>
    <x v="8"/>
    <n v="4504.21"/>
    <n v="1754.69"/>
    <x v="3"/>
    <n v="0.61043335013243161"/>
    <x v="2"/>
  </r>
  <r>
    <s v="ORD-10074"/>
    <x v="73"/>
    <x v="2"/>
    <x v="3"/>
    <x v="32"/>
    <x v="0"/>
    <x v="2"/>
    <x v="12"/>
    <n v="5"/>
    <n v="125.62"/>
    <x v="5"/>
    <n v="358.02"/>
    <n v="212.75"/>
    <x v="4"/>
    <n v="0.40575945477906261"/>
    <x v="2"/>
  </r>
  <r>
    <s v="ORD-10075"/>
    <x v="74"/>
    <x v="0"/>
    <x v="1"/>
    <x v="2"/>
    <x v="0"/>
    <x v="0"/>
    <x v="11"/>
    <n v="4"/>
    <n v="29.34"/>
    <x v="25"/>
    <n v="109.14"/>
    <n v="48.7"/>
    <x v="1"/>
    <n v="0.55378413047461972"/>
    <x v="0"/>
  </r>
  <r>
    <s v="ORD-10076"/>
    <x v="75"/>
    <x v="0"/>
    <x v="2"/>
    <x v="23"/>
    <x v="1"/>
    <x v="0"/>
    <x v="7"/>
    <n v="7"/>
    <n v="26.6"/>
    <x v="6"/>
    <n v="175.03"/>
    <n v="59"/>
    <x v="1"/>
    <n v="0.66291492886933667"/>
    <x v="2"/>
  </r>
  <r>
    <s v="ORD-10077"/>
    <x v="76"/>
    <x v="0"/>
    <x v="1"/>
    <x v="31"/>
    <x v="0"/>
    <x v="2"/>
    <x v="14"/>
    <n v="3"/>
    <n v="537.23"/>
    <x v="0"/>
    <n v="1611.69"/>
    <n v="642.37"/>
    <x v="0"/>
    <n v="0.60143079624493545"/>
    <x v="0"/>
  </r>
  <r>
    <s v="ORD-10078"/>
    <x v="77"/>
    <x v="0"/>
    <x v="0"/>
    <x v="13"/>
    <x v="2"/>
    <x v="1"/>
    <x v="6"/>
    <n v="1"/>
    <n v="337.71"/>
    <x v="13"/>
    <n v="236.4"/>
    <n v="112.06"/>
    <x v="5"/>
    <n v="0.52597292724196276"/>
    <x v="0"/>
  </r>
  <r>
    <s v="ORD-10079"/>
    <x v="78"/>
    <x v="3"/>
    <x v="2"/>
    <x v="3"/>
    <x v="0"/>
    <x v="2"/>
    <x v="3"/>
    <n v="1"/>
    <n v="487.88"/>
    <x v="0"/>
    <n v="487.88"/>
    <n v="201.23"/>
    <x v="0"/>
    <n v="0.58754201852914645"/>
    <x v="0"/>
  </r>
  <r>
    <s v="ORD-10080"/>
    <x v="79"/>
    <x v="0"/>
    <x v="3"/>
    <x v="24"/>
    <x v="1"/>
    <x v="1"/>
    <x v="2"/>
    <n v="1"/>
    <n v="1497.09"/>
    <x v="25"/>
    <n v="1392.29"/>
    <n v="555.94000000000005"/>
    <x v="1"/>
    <n v="0.60070100338291588"/>
    <x v="0"/>
  </r>
  <r>
    <s v="ORD-10081"/>
    <x v="80"/>
    <x v="0"/>
    <x v="0"/>
    <x v="13"/>
    <x v="0"/>
    <x v="1"/>
    <x v="8"/>
    <n v="8"/>
    <n v="104.87"/>
    <x v="0"/>
    <n v="838.96"/>
    <n v="320.92"/>
    <x v="0"/>
    <n v="0.61747878325545902"/>
    <x v="2"/>
  </r>
  <r>
    <s v="ORD-10082"/>
    <x v="81"/>
    <x v="3"/>
    <x v="0"/>
    <x v="30"/>
    <x v="1"/>
    <x v="2"/>
    <x v="14"/>
    <n v="1"/>
    <n v="523.16"/>
    <x v="9"/>
    <n v="507.47"/>
    <n v="239.31"/>
    <x v="1"/>
    <n v="0.52842532563501288"/>
    <x v="0"/>
  </r>
  <r>
    <s v="ORD-10083"/>
    <x v="35"/>
    <x v="3"/>
    <x v="0"/>
    <x v="33"/>
    <x v="2"/>
    <x v="0"/>
    <x v="11"/>
    <n v="1"/>
    <n v="21.98"/>
    <x v="14"/>
    <n v="18.02"/>
    <n v="3.87"/>
    <x v="2"/>
    <n v="0.78523862375138731"/>
    <x v="0"/>
  </r>
  <r>
    <s v="ORD-10084"/>
    <x v="82"/>
    <x v="2"/>
    <x v="0"/>
    <x v="0"/>
    <x v="1"/>
    <x v="2"/>
    <x v="9"/>
    <n v="4"/>
    <n v="589.13"/>
    <x v="27"/>
    <n v="1955.91"/>
    <n v="973.56"/>
    <x v="2"/>
    <n v="0.50224703590656017"/>
    <x v="0"/>
  </r>
  <r>
    <s v="ORD-10085"/>
    <x v="83"/>
    <x v="1"/>
    <x v="2"/>
    <x v="34"/>
    <x v="1"/>
    <x v="1"/>
    <x v="6"/>
    <n v="2"/>
    <n v="117.82"/>
    <x v="8"/>
    <n v="179.09"/>
    <n v="67.099999999999994"/>
    <x v="3"/>
    <n v="0.62532804735049419"/>
    <x v="0"/>
  </r>
  <r>
    <s v="ORD-10086"/>
    <x v="84"/>
    <x v="0"/>
    <x v="0"/>
    <x v="10"/>
    <x v="1"/>
    <x v="2"/>
    <x v="9"/>
    <n v="1"/>
    <n v="756.25"/>
    <x v="15"/>
    <n v="695.75"/>
    <n v="364.55"/>
    <x v="1"/>
    <n v="0.47603305785123967"/>
    <x v="0"/>
  </r>
  <r>
    <s v="ORD-10087"/>
    <x v="85"/>
    <x v="2"/>
    <x v="3"/>
    <x v="11"/>
    <x v="0"/>
    <x v="1"/>
    <x v="8"/>
    <n v="11"/>
    <n v="122.64"/>
    <x v="15"/>
    <n v="1241.1199999999999"/>
    <n v="315.45999999999998"/>
    <x v="1"/>
    <n v="0.74582635039319323"/>
    <x v="1"/>
  </r>
  <r>
    <s v="ORD-10088"/>
    <x v="86"/>
    <x v="0"/>
    <x v="0"/>
    <x v="18"/>
    <x v="0"/>
    <x v="0"/>
    <x v="7"/>
    <n v="1"/>
    <n v="9.31"/>
    <x v="0"/>
    <n v="9.31"/>
    <n v="4.33"/>
    <x v="0"/>
    <n v="0.53490870032223414"/>
    <x v="0"/>
  </r>
  <r>
    <s v="ORD-10089"/>
    <x v="87"/>
    <x v="2"/>
    <x v="1"/>
    <x v="31"/>
    <x v="1"/>
    <x v="2"/>
    <x v="14"/>
    <n v="4"/>
    <n v="228.34"/>
    <x v="0"/>
    <n v="913.36"/>
    <n v="284.2"/>
    <x v="0"/>
    <n v="0.68884120171673824"/>
    <x v="0"/>
  </r>
  <r>
    <s v="ORD-10090"/>
    <x v="88"/>
    <x v="0"/>
    <x v="1"/>
    <x v="1"/>
    <x v="0"/>
    <x v="2"/>
    <x v="14"/>
    <n v="4"/>
    <n v="917.45"/>
    <x v="28"/>
    <n v="2311.9699999999998"/>
    <n v="1208.42"/>
    <x v="4"/>
    <n v="0.47732020744213799"/>
    <x v="0"/>
  </r>
  <r>
    <s v="ORD-10091"/>
    <x v="89"/>
    <x v="2"/>
    <x v="2"/>
    <x v="3"/>
    <x v="1"/>
    <x v="2"/>
    <x v="3"/>
    <n v="4"/>
    <n v="169.5"/>
    <x v="9"/>
    <n v="657.66"/>
    <n v="268.86"/>
    <x v="1"/>
    <n v="0.59118693549858581"/>
    <x v="0"/>
  </r>
  <r>
    <s v="ORD-10092"/>
    <x v="90"/>
    <x v="0"/>
    <x v="0"/>
    <x v="33"/>
    <x v="0"/>
    <x v="1"/>
    <x v="4"/>
    <n v="9"/>
    <n v="685.72"/>
    <x v="0"/>
    <n v="6171.48"/>
    <n v="1935.57"/>
    <x v="0"/>
    <n v="0.68636858581734039"/>
    <x v="2"/>
  </r>
  <r>
    <s v="ORD-10093"/>
    <x v="91"/>
    <x v="0"/>
    <x v="0"/>
    <x v="0"/>
    <x v="2"/>
    <x v="0"/>
    <x v="1"/>
    <n v="1"/>
    <n v="31.78"/>
    <x v="0"/>
    <n v="31.78"/>
    <n v="8.41"/>
    <x v="0"/>
    <n v="0.73536815607300188"/>
    <x v="0"/>
  </r>
  <r>
    <s v="ORD-10094"/>
    <x v="92"/>
    <x v="0"/>
    <x v="1"/>
    <x v="12"/>
    <x v="0"/>
    <x v="1"/>
    <x v="2"/>
    <n v="3"/>
    <n v="1837.32"/>
    <x v="0"/>
    <n v="5511.96"/>
    <n v="2810.74"/>
    <x v="0"/>
    <n v="0.49006523995094309"/>
    <x v="0"/>
  </r>
  <r>
    <s v="ORD-10095"/>
    <x v="93"/>
    <x v="0"/>
    <x v="1"/>
    <x v="12"/>
    <x v="0"/>
    <x v="1"/>
    <x v="13"/>
    <n v="1"/>
    <n v="545.03"/>
    <x v="15"/>
    <n v="501.43"/>
    <n v="197"/>
    <x v="1"/>
    <n v="0.60712362642841478"/>
    <x v="0"/>
  </r>
  <r>
    <s v="ORD-10096"/>
    <x v="94"/>
    <x v="0"/>
    <x v="2"/>
    <x v="3"/>
    <x v="1"/>
    <x v="0"/>
    <x v="0"/>
    <n v="4"/>
    <n v="45.89"/>
    <x v="10"/>
    <n v="157.86000000000001"/>
    <n v="62.04"/>
    <x v="2"/>
    <n v="0.60699353857848737"/>
    <x v="0"/>
  </r>
  <r>
    <s v="ORD-10097"/>
    <x v="95"/>
    <x v="0"/>
    <x v="3"/>
    <x v="35"/>
    <x v="0"/>
    <x v="1"/>
    <x v="8"/>
    <n v="4"/>
    <n v="72.099999999999994"/>
    <x v="8"/>
    <n v="219.18"/>
    <n v="64.55"/>
    <x v="3"/>
    <n v="0.70549320193448306"/>
    <x v="0"/>
  </r>
  <r>
    <s v="ORD-10098"/>
    <x v="96"/>
    <x v="0"/>
    <x v="0"/>
    <x v="30"/>
    <x v="2"/>
    <x v="0"/>
    <x v="7"/>
    <n v="2"/>
    <n v="19.350000000000001"/>
    <x v="0"/>
    <n v="38.700000000000003"/>
    <n v="15.89"/>
    <x v="0"/>
    <n v="0.58940568475452193"/>
    <x v="0"/>
  </r>
  <r>
    <s v="ORD-10099"/>
    <x v="97"/>
    <x v="0"/>
    <x v="1"/>
    <x v="2"/>
    <x v="0"/>
    <x v="2"/>
    <x v="5"/>
    <n v="2"/>
    <n v="101.84"/>
    <x v="25"/>
    <n v="189.42"/>
    <n v="78.099999999999994"/>
    <x v="1"/>
    <n v="0.5876887340301975"/>
    <x v="0"/>
  </r>
  <r>
    <s v="ORD-10100"/>
    <x v="48"/>
    <x v="1"/>
    <x v="3"/>
    <x v="11"/>
    <x v="0"/>
    <x v="1"/>
    <x v="4"/>
    <n v="2"/>
    <n v="633.98"/>
    <x v="18"/>
    <n v="1242.5999999999999"/>
    <n v="333.01"/>
    <x v="1"/>
    <n v="0.73200547239658775"/>
    <x v="0"/>
  </r>
  <r>
    <s v="ORD-10101"/>
    <x v="98"/>
    <x v="1"/>
    <x v="3"/>
    <x v="36"/>
    <x v="2"/>
    <x v="2"/>
    <x v="3"/>
    <n v="11"/>
    <n v="380.23"/>
    <x v="6"/>
    <n v="3931.58"/>
    <n v="1430.39"/>
    <x v="1"/>
    <n v="0.63617934774314644"/>
    <x v="1"/>
  </r>
  <r>
    <s v="ORD-10102"/>
    <x v="99"/>
    <x v="0"/>
    <x v="2"/>
    <x v="16"/>
    <x v="2"/>
    <x v="2"/>
    <x v="3"/>
    <n v="5"/>
    <n v="365.76"/>
    <x v="29"/>
    <n v="1298.45"/>
    <n v="769.16"/>
    <x v="3"/>
    <n v="0.40763217682621594"/>
    <x v="2"/>
  </r>
  <r>
    <s v="ORD-10103"/>
    <x v="100"/>
    <x v="1"/>
    <x v="0"/>
    <x v="33"/>
    <x v="0"/>
    <x v="0"/>
    <x v="7"/>
    <n v="8"/>
    <n v="12.48"/>
    <x v="0"/>
    <n v="99.84"/>
    <n v="24.26"/>
    <x v="0"/>
    <n v="0.75701121794871795"/>
    <x v="2"/>
  </r>
  <r>
    <s v="ORD-10104"/>
    <x v="101"/>
    <x v="0"/>
    <x v="2"/>
    <x v="9"/>
    <x v="1"/>
    <x v="1"/>
    <x v="8"/>
    <n v="2"/>
    <n v="57.73"/>
    <x v="25"/>
    <n v="107.38"/>
    <n v="51.87"/>
    <x v="1"/>
    <n v="0.51694915254237284"/>
    <x v="0"/>
  </r>
  <r>
    <s v="ORD-10105"/>
    <x v="102"/>
    <x v="2"/>
    <x v="1"/>
    <x v="14"/>
    <x v="1"/>
    <x v="1"/>
    <x v="4"/>
    <n v="1"/>
    <n v="580.26"/>
    <x v="1"/>
    <n v="551.25"/>
    <n v="182.99"/>
    <x v="1"/>
    <n v="0.66804535147392285"/>
    <x v="0"/>
  </r>
  <r>
    <s v="ORD-10106"/>
    <x v="103"/>
    <x v="0"/>
    <x v="3"/>
    <x v="11"/>
    <x v="0"/>
    <x v="0"/>
    <x v="10"/>
    <n v="2"/>
    <n v="18.34"/>
    <x v="0"/>
    <n v="36.68"/>
    <n v="11.69"/>
    <x v="0"/>
    <n v="0.68129770992366423"/>
    <x v="0"/>
  </r>
  <r>
    <s v="ORD-10107"/>
    <x v="104"/>
    <x v="0"/>
    <x v="0"/>
    <x v="0"/>
    <x v="1"/>
    <x v="2"/>
    <x v="14"/>
    <n v="2"/>
    <n v="108.5"/>
    <x v="11"/>
    <n v="188.79"/>
    <n v="78.17"/>
    <x v="2"/>
    <n v="0.5859420520154669"/>
    <x v="0"/>
  </r>
  <r>
    <s v="ORD-10108"/>
    <x v="105"/>
    <x v="0"/>
    <x v="0"/>
    <x v="22"/>
    <x v="0"/>
    <x v="0"/>
    <x v="0"/>
    <n v="2"/>
    <n v="25.69"/>
    <x v="0"/>
    <n v="51.38"/>
    <n v="15.1"/>
    <x v="0"/>
    <n v="0.70611132736473337"/>
    <x v="0"/>
  </r>
  <r>
    <s v="ORD-10109"/>
    <x v="106"/>
    <x v="0"/>
    <x v="3"/>
    <x v="15"/>
    <x v="0"/>
    <x v="1"/>
    <x v="13"/>
    <n v="1"/>
    <n v="668.57"/>
    <x v="25"/>
    <n v="621.77"/>
    <n v="222.94"/>
    <x v="1"/>
    <n v="0.64144297730672117"/>
    <x v="0"/>
  </r>
  <r>
    <s v="ORD-10110"/>
    <x v="107"/>
    <x v="2"/>
    <x v="1"/>
    <x v="2"/>
    <x v="1"/>
    <x v="0"/>
    <x v="0"/>
    <n v="2"/>
    <n v="18.96"/>
    <x v="30"/>
    <n v="36.4"/>
    <n v="9.1199999999999992"/>
    <x v="1"/>
    <n v="0.74945054945054956"/>
    <x v="0"/>
  </r>
  <r>
    <s v="ORD-10111"/>
    <x v="108"/>
    <x v="1"/>
    <x v="1"/>
    <x v="28"/>
    <x v="0"/>
    <x v="0"/>
    <x v="1"/>
    <n v="1"/>
    <n v="10.130000000000001"/>
    <x v="0"/>
    <n v="10.130000000000001"/>
    <n v="3.86"/>
    <x v="0"/>
    <n v="0.618953603158934"/>
    <x v="0"/>
  </r>
  <r>
    <s v="ORD-10112"/>
    <x v="109"/>
    <x v="0"/>
    <x v="3"/>
    <x v="27"/>
    <x v="1"/>
    <x v="0"/>
    <x v="11"/>
    <n v="4"/>
    <n v="31.46"/>
    <x v="22"/>
    <n v="100.67"/>
    <n v="29.9"/>
    <x v="2"/>
    <n v="0.70298996721962859"/>
    <x v="0"/>
  </r>
  <r>
    <s v="ORD-10113"/>
    <x v="110"/>
    <x v="0"/>
    <x v="2"/>
    <x v="3"/>
    <x v="0"/>
    <x v="2"/>
    <x v="14"/>
    <n v="3"/>
    <n v="487.14"/>
    <x v="0"/>
    <n v="1461.42"/>
    <n v="640.87"/>
    <x v="0"/>
    <n v="0.56147445635067261"/>
    <x v="0"/>
  </r>
  <r>
    <s v="ORD-10114"/>
    <x v="111"/>
    <x v="0"/>
    <x v="0"/>
    <x v="22"/>
    <x v="1"/>
    <x v="1"/>
    <x v="6"/>
    <n v="3"/>
    <n v="229.17"/>
    <x v="22"/>
    <n v="550.01"/>
    <n v="259.43"/>
    <x v="2"/>
    <n v="0.52831766695150995"/>
    <x v="0"/>
  </r>
  <r>
    <s v="ORD-10115"/>
    <x v="112"/>
    <x v="0"/>
    <x v="1"/>
    <x v="28"/>
    <x v="1"/>
    <x v="0"/>
    <x v="1"/>
    <n v="10"/>
    <n v="20.77"/>
    <x v="29"/>
    <n v="147.47"/>
    <n v="72.959999999999994"/>
    <x v="3"/>
    <n v="0.50525530616396563"/>
    <x v="1"/>
  </r>
  <r>
    <s v="ORD-10116"/>
    <x v="113"/>
    <x v="0"/>
    <x v="1"/>
    <x v="37"/>
    <x v="0"/>
    <x v="2"/>
    <x v="5"/>
    <n v="3"/>
    <n v="328.31"/>
    <x v="21"/>
    <n v="896.29"/>
    <n v="373.06"/>
    <x v="1"/>
    <n v="0.58377310914994041"/>
    <x v="0"/>
  </r>
  <r>
    <s v="ORD-10117"/>
    <x v="14"/>
    <x v="1"/>
    <x v="2"/>
    <x v="16"/>
    <x v="0"/>
    <x v="1"/>
    <x v="6"/>
    <n v="4"/>
    <n v="185.02"/>
    <x v="27"/>
    <n v="614.27"/>
    <n v="320.58999999999997"/>
    <x v="2"/>
    <n v="0.47809595129177723"/>
    <x v="0"/>
  </r>
  <r>
    <s v="ORD-10118"/>
    <x v="114"/>
    <x v="0"/>
    <x v="1"/>
    <x v="28"/>
    <x v="0"/>
    <x v="0"/>
    <x v="11"/>
    <n v="1"/>
    <n v="26.27"/>
    <x v="0"/>
    <n v="26.27"/>
    <n v="9.66"/>
    <x v="0"/>
    <n v="0.63228016749143512"/>
    <x v="0"/>
  </r>
  <r>
    <s v="ORD-10119"/>
    <x v="115"/>
    <x v="2"/>
    <x v="2"/>
    <x v="20"/>
    <x v="1"/>
    <x v="1"/>
    <x v="13"/>
    <n v="2"/>
    <n v="670.7"/>
    <x v="15"/>
    <n v="1234.0899999999999"/>
    <n v="379.61"/>
    <x v="1"/>
    <n v="0.69239682681165882"/>
    <x v="0"/>
  </r>
  <r>
    <s v="ORD-10120"/>
    <x v="116"/>
    <x v="0"/>
    <x v="0"/>
    <x v="22"/>
    <x v="1"/>
    <x v="0"/>
    <x v="10"/>
    <n v="1"/>
    <n v="11.74"/>
    <x v="12"/>
    <n v="10.33"/>
    <n v="3.23"/>
    <x v="2"/>
    <n v="0.68731848983543076"/>
    <x v="0"/>
  </r>
  <r>
    <s v="ORD-10121"/>
    <x v="117"/>
    <x v="0"/>
    <x v="1"/>
    <x v="25"/>
    <x v="0"/>
    <x v="2"/>
    <x v="9"/>
    <n v="12"/>
    <n v="580.69000000000005"/>
    <x v="14"/>
    <n v="5713.99"/>
    <n v="2115.3200000000002"/>
    <x v="2"/>
    <n v="0.62979984214183082"/>
    <x v="1"/>
  </r>
  <r>
    <s v="ORD-10122"/>
    <x v="74"/>
    <x v="0"/>
    <x v="3"/>
    <x v="38"/>
    <x v="0"/>
    <x v="0"/>
    <x v="11"/>
    <n v="2"/>
    <n v="13.45"/>
    <x v="6"/>
    <n v="25.29"/>
    <n v="12.39"/>
    <x v="1"/>
    <n v="0.51008303677342814"/>
    <x v="0"/>
  </r>
  <r>
    <s v="ORD-10123"/>
    <x v="118"/>
    <x v="2"/>
    <x v="1"/>
    <x v="4"/>
    <x v="0"/>
    <x v="2"/>
    <x v="14"/>
    <n v="3"/>
    <n v="212.85"/>
    <x v="29"/>
    <n v="453.37"/>
    <n v="174.78"/>
    <x v="3"/>
    <n v="0.61448706354633087"/>
    <x v="0"/>
  </r>
  <r>
    <s v="ORD-10124"/>
    <x v="119"/>
    <x v="0"/>
    <x v="1"/>
    <x v="2"/>
    <x v="0"/>
    <x v="1"/>
    <x v="8"/>
    <n v="7"/>
    <n v="140.27000000000001"/>
    <x v="1"/>
    <n v="932.8"/>
    <n v="337.85"/>
    <x v="1"/>
    <n v="0.63781089193825036"/>
    <x v="2"/>
  </r>
  <r>
    <s v="ORD-10125"/>
    <x v="120"/>
    <x v="3"/>
    <x v="0"/>
    <x v="0"/>
    <x v="0"/>
    <x v="1"/>
    <x v="13"/>
    <n v="5"/>
    <n v="182.56"/>
    <x v="0"/>
    <n v="912.8"/>
    <n v="455.42"/>
    <x v="0"/>
    <n v="0.50107361963190178"/>
    <x v="2"/>
  </r>
  <r>
    <s v="ORD-10126"/>
    <x v="121"/>
    <x v="1"/>
    <x v="3"/>
    <x v="27"/>
    <x v="1"/>
    <x v="1"/>
    <x v="4"/>
    <n v="1"/>
    <n v="692.73"/>
    <x v="15"/>
    <n v="637.30999999999995"/>
    <n v="260.23"/>
    <x v="1"/>
    <n v="0.59167438138425565"/>
    <x v="0"/>
  </r>
  <r>
    <s v="ORD-10127"/>
    <x v="122"/>
    <x v="1"/>
    <x v="1"/>
    <x v="4"/>
    <x v="0"/>
    <x v="1"/>
    <x v="8"/>
    <n v="4"/>
    <n v="97.19"/>
    <x v="0"/>
    <n v="388.76"/>
    <n v="194.77"/>
    <x v="0"/>
    <n v="0.49899681037143734"/>
    <x v="0"/>
  </r>
  <r>
    <s v="ORD-10128"/>
    <x v="123"/>
    <x v="1"/>
    <x v="2"/>
    <x v="19"/>
    <x v="1"/>
    <x v="0"/>
    <x v="1"/>
    <n v="1"/>
    <n v="5.05"/>
    <x v="6"/>
    <n v="4.75"/>
    <n v="1.22"/>
    <x v="1"/>
    <n v="0.74315789473684213"/>
    <x v="0"/>
  </r>
  <r>
    <s v="ORD-10129"/>
    <x v="124"/>
    <x v="0"/>
    <x v="0"/>
    <x v="22"/>
    <x v="2"/>
    <x v="0"/>
    <x v="10"/>
    <n v="5"/>
    <n v="15.15"/>
    <x v="0"/>
    <n v="75.75"/>
    <n v="35"/>
    <x v="0"/>
    <n v="0.53795379537953791"/>
    <x v="2"/>
  </r>
  <r>
    <s v="ORD-10130"/>
    <x v="125"/>
    <x v="1"/>
    <x v="0"/>
    <x v="17"/>
    <x v="1"/>
    <x v="2"/>
    <x v="3"/>
    <n v="2"/>
    <n v="453.12"/>
    <x v="14"/>
    <n v="743.12"/>
    <n v="386.84"/>
    <x v="2"/>
    <n v="0.47943804499946174"/>
    <x v="0"/>
  </r>
  <r>
    <s v="ORD-10131"/>
    <x v="126"/>
    <x v="0"/>
    <x v="0"/>
    <x v="10"/>
    <x v="0"/>
    <x v="0"/>
    <x v="1"/>
    <n v="6"/>
    <n v="28.96"/>
    <x v="31"/>
    <n v="107.73"/>
    <n v="27.44"/>
    <x v="4"/>
    <n v="0.74528914879792074"/>
    <x v="2"/>
  </r>
  <r>
    <s v="ORD-10132"/>
    <x v="127"/>
    <x v="0"/>
    <x v="3"/>
    <x v="39"/>
    <x v="0"/>
    <x v="1"/>
    <x v="2"/>
    <n v="7"/>
    <n v="968.07"/>
    <x v="1"/>
    <n v="6437.67"/>
    <n v="3184.21"/>
    <x v="1"/>
    <n v="0.50537849874255747"/>
    <x v="2"/>
  </r>
  <r>
    <s v="ORD-10133"/>
    <x v="128"/>
    <x v="0"/>
    <x v="1"/>
    <x v="4"/>
    <x v="0"/>
    <x v="1"/>
    <x v="13"/>
    <n v="1"/>
    <n v="579.61"/>
    <x v="1"/>
    <n v="550.63"/>
    <n v="210.3"/>
    <x v="1"/>
    <n v="0.61807384268928311"/>
    <x v="0"/>
  </r>
  <r>
    <s v="ORD-10134"/>
    <x v="129"/>
    <x v="0"/>
    <x v="1"/>
    <x v="25"/>
    <x v="1"/>
    <x v="2"/>
    <x v="12"/>
    <n v="1"/>
    <n v="43.13"/>
    <x v="1"/>
    <n v="40.97"/>
    <n v="24.52"/>
    <x v="1"/>
    <n v="0.40151330241640226"/>
    <x v="0"/>
  </r>
  <r>
    <s v="ORD-10135"/>
    <x v="130"/>
    <x v="0"/>
    <x v="0"/>
    <x v="22"/>
    <x v="0"/>
    <x v="0"/>
    <x v="7"/>
    <n v="2"/>
    <n v="19.27"/>
    <x v="25"/>
    <n v="35.840000000000003"/>
    <n v="10.95"/>
    <x v="1"/>
    <n v="0.69447544642857151"/>
    <x v="0"/>
  </r>
  <r>
    <s v="ORD-10136"/>
    <x v="131"/>
    <x v="1"/>
    <x v="0"/>
    <x v="18"/>
    <x v="2"/>
    <x v="2"/>
    <x v="3"/>
    <n v="1"/>
    <n v="400.63"/>
    <x v="15"/>
    <n v="368.58"/>
    <n v="185.7"/>
    <x v="1"/>
    <n v="0.49617450756959142"/>
    <x v="0"/>
  </r>
  <r>
    <s v="ORD-10137"/>
    <x v="95"/>
    <x v="0"/>
    <x v="3"/>
    <x v="39"/>
    <x v="0"/>
    <x v="1"/>
    <x v="13"/>
    <n v="2"/>
    <n v="669.68"/>
    <x v="0"/>
    <n v="1339.36"/>
    <n v="396.49"/>
    <x v="0"/>
    <n v="0.70397055309998802"/>
    <x v="0"/>
  </r>
  <r>
    <s v="ORD-10138"/>
    <x v="41"/>
    <x v="3"/>
    <x v="0"/>
    <x v="13"/>
    <x v="1"/>
    <x v="0"/>
    <x v="1"/>
    <n v="3"/>
    <n v="18.93"/>
    <x v="11"/>
    <n v="49.41"/>
    <n v="11.56"/>
    <x v="2"/>
    <n v="0.76603926330702277"/>
    <x v="0"/>
  </r>
  <r>
    <s v="ORD-10139"/>
    <x v="132"/>
    <x v="0"/>
    <x v="3"/>
    <x v="32"/>
    <x v="0"/>
    <x v="2"/>
    <x v="5"/>
    <n v="1"/>
    <n v="329.23"/>
    <x v="22"/>
    <n v="263.38"/>
    <n v="94.83"/>
    <x v="2"/>
    <n v="0.63994988229933936"/>
    <x v="0"/>
  </r>
  <r>
    <s v="ORD-10140"/>
    <x v="133"/>
    <x v="2"/>
    <x v="3"/>
    <x v="7"/>
    <x v="2"/>
    <x v="2"/>
    <x v="3"/>
    <n v="5"/>
    <n v="582.16"/>
    <x v="4"/>
    <n v="1746.48"/>
    <n v="895.7"/>
    <x v="4"/>
    <n v="0.48713984700655028"/>
    <x v="2"/>
  </r>
  <r>
    <s v="ORD-10141"/>
    <x v="134"/>
    <x v="2"/>
    <x v="1"/>
    <x v="14"/>
    <x v="1"/>
    <x v="0"/>
    <x v="1"/>
    <n v="1"/>
    <n v="12.03"/>
    <x v="0"/>
    <n v="12.03"/>
    <n v="5.26"/>
    <x v="0"/>
    <n v="0.56275976724854526"/>
    <x v="0"/>
  </r>
  <r>
    <s v="ORD-10142"/>
    <x v="100"/>
    <x v="0"/>
    <x v="0"/>
    <x v="13"/>
    <x v="1"/>
    <x v="0"/>
    <x v="1"/>
    <n v="3"/>
    <n v="8.02"/>
    <x v="23"/>
    <n v="21.65"/>
    <n v="9"/>
    <x v="1"/>
    <n v="0.58429561200923785"/>
    <x v="0"/>
  </r>
  <r>
    <s v="ORD-10143"/>
    <x v="135"/>
    <x v="0"/>
    <x v="3"/>
    <x v="24"/>
    <x v="0"/>
    <x v="2"/>
    <x v="3"/>
    <n v="2"/>
    <n v="424.06"/>
    <x v="21"/>
    <n v="771.79"/>
    <n v="412.2"/>
    <x v="1"/>
    <n v="0.465916894492025"/>
    <x v="0"/>
  </r>
  <r>
    <s v="ORD-10144"/>
    <x v="136"/>
    <x v="1"/>
    <x v="1"/>
    <x v="2"/>
    <x v="1"/>
    <x v="1"/>
    <x v="4"/>
    <n v="3"/>
    <n v="347.68"/>
    <x v="0"/>
    <n v="1043.04"/>
    <n v="553.25"/>
    <x v="0"/>
    <n v="0.469579306642123"/>
    <x v="0"/>
  </r>
  <r>
    <s v="ORD-10145"/>
    <x v="137"/>
    <x v="0"/>
    <x v="0"/>
    <x v="22"/>
    <x v="0"/>
    <x v="0"/>
    <x v="10"/>
    <n v="1"/>
    <n v="17.5"/>
    <x v="12"/>
    <n v="15.4"/>
    <n v="6.04"/>
    <x v="2"/>
    <n v="0.60779220779220777"/>
    <x v="0"/>
  </r>
  <r>
    <s v="ORD-10146"/>
    <x v="71"/>
    <x v="0"/>
    <x v="0"/>
    <x v="18"/>
    <x v="0"/>
    <x v="1"/>
    <x v="4"/>
    <n v="1"/>
    <n v="566.94000000000005"/>
    <x v="27"/>
    <n v="470.56"/>
    <n v="225.91"/>
    <x v="2"/>
    <n v="0.51991244474668485"/>
    <x v="0"/>
  </r>
  <r>
    <s v="ORD-10147"/>
    <x v="138"/>
    <x v="1"/>
    <x v="2"/>
    <x v="3"/>
    <x v="2"/>
    <x v="0"/>
    <x v="7"/>
    <n v="4"/>
    <n v="11.16"/>
    <x v="0"/>
    <n v="44.64"/>
    <n v="19.739999999999998"/>
    <x v="0"/>
    <n v="0.55779569892473124"/>
    <x v="0"/>
  </r>
  <r>
    <s v="ORD-10148"/>
    <x v="139"/>
    <x v="0"/>
    <x v="2"/>
    <x v="8"/>
    <x v="0"/>
    <x v="2"/>
    <x v="5"/>
    <n v="2"/>
    <n v="209.68"/>
    <x v="0"/>
    <n v="419.36"/>
    <n v="234.19"/>
    <x v="0"/>
    <n v="0.44155379626096913"/>
    <x v="0"/>
  </r>
  <r>
    <s v="ORD-10149"/>
    <x v="140"/>
    <x v="1"/>
    <x v="0"/>
    <x v="30"/>
    <x v="0"/>
    <x v="2"/>
    <x v="12"/>
    <n v="3"/>
    <n v="109.35"/>
    <x v="9"/>
    <n v="318.20999999999998"/>
    <n v="119.13"/>
    <x v="1"/>
    <n v="0.62562458753653249"/>
    <x v="0"/>
  </r>
  <r>
    <s v="ORD-10150"/>
    <x v="141"/>
    <x v="0"/>
    <x v="3"/>
    <x v="24"/>
    <x v="0"/>
    <x v="1"/>
    <x v="13"/>
    <n v="9"/>
    <n v="532.67999999999995"/>
    <x v="0"/>
    <n v="4794.12"/>
    <n v="1427.7"/>
    <x v="0"/>
    <n v="0.70219769217291184"/>
    <x v="2"/>
  </r>
  <r>
    <s v="ORD-10151"/>
    <x v="142"/>
    <x v="0"/>
    <x v="0"/>
    <x v="13"/>
    <x v="0"/>
    <x v="2"/>
    <x v="12"/>
    <n v="2"/>
    <n v="87.4"/>
    <x v="32"/>
    <n v="155.57"/>
    <n v="59.8"/>
    <x v="2"/>
    <n v="0.61560712219579605"/>
    <x v="0"/>
  </r>
  <r>
    <s v="ORD-10152"/>
    <x v="143"/>
    <x v="0"/>
    <x v="2"/>
    <x v="9"/>
    <x v="0"/>
    <x v="2"/>
    <x v="14"/>
    <n v="5"/>
    <n v="502.53"/>
    <x v="6"/>
    <n v="2361.89"/>
    <n v="846.49"/>
    <x v="1"/>
    <n v="0.64160481648171586"/>
    <x v="2"/>
  </r>
  <r>
    <s v="ORD-10153"/>
    <x v="144"/>
    <x v="0"/>
    <x v="3"/>
    <x v="32"/>
    <x v="0"/>
    <x v="0"/>
    <x v="10"/>
    <n v="1"/>
    <n v="24.5"/>
    <x v="15"/>
    <n v="22.54"/>
    <n v="6.8"/>
    <x v="1"/>
    <n v="0.69831410825199636"/>
    <x v="0"/>
  </r>
  <r>
    <s v="ORD-10154"/>
    <x v="145"/>
    <x v="1"/>
    <x v="1"/>
    <x v="12"/>
    <x v="1"/>
    <x v="0"/>
    <x v="0"/>
    <n v="1"/>
    <n v="11.17"/>
    <x v="1"/>
    <n v="10.61"/>
    <n v="3.58"/>
    <x v="1"/>
    <n v="0.66258246936852028"/>
    <x v="0"/>
  </r>
  <r>
    <s v="ORD-10155"/>
    <x v="146"/>
    <x v="0"/>
    <x v="0"/>
    <x v="21"/>
    <x v="0"/>
    <x v="0"/>
    <x v="7"/>
    <n v="3"/>
    <n v="16.7"/>
    <x v="1"/>
    <n v="47.59"/>
    <n v="17.55"/>
    <x v="1"/>
    <n v="0.6312250472788401"/>
    <x v="0"/>
  </r>
  <r>
    <s v="ORD-10156"/>
    <x v="147"/>
    <x v="2"/>
    <x v="0"/>
    <x v="26"/>
    <x v="1"/>
    <x v="2"/>
    <x v="12"/>
    <n v="2"/>
    <n v="271.64999999999998"/>
    <x v="33"/>
    <n v="396.61"/>
    <n v="190.01"/>
    <x v="3"/>
    <n v="0.52091475252767205"/>
    <x v="0"/>
  </r>
  <r>
    <s v="ORD-10157"/>
    <x v="148"/>
    <x v="3"/>
    <x v="1"/>
    <x v="37"/>
    <x v="1"/>
    <x v="1"/>
    <x v="6"/>
    <n v="3"/>
    <n v="332.68"/>
    <x v="3"/>
    <n v="778.47"/>
    <n v="353.6"/>
    <x v="3"/>
    <n v="0.54577568820892264"/>
    <x v="0"/>
  </r>
  <r>
    <s v="ORD-10158"/>
    <x v="149"/>
    <x v="0"/>
    <x v="2"/>
    <x v="6"/>
    <x v="0"/>
    <x v="2"/>
    <x v="5"/>
    <n v="1"/>
    <n v="363.82"/>
    <x v="15"/>
    <n v="334.71"/>
    <n v="192.85"/>
    <x v="1"/>
    <n v="0.42382958381882824"/>
    <x v="0"/>
  </r>
  <r>
    <s v="ORD-10159"/>
    <x v="150"/>
    <x v="1"/>
    <x v="1"/>
    <x v="1"/>
    <x v="0"/>
    <x v="0"/>
    <x v="11"/>
    <n v="3"/>
    <n v="14.41"/>
    <x v="0"/>
    <n v="43.23"/>
    <n v="20.48"/>
    <x v="0"/>
    <n v="0.52625491556789261"/>
    <x v="0"/>
  </r>
  <r>
    <s v="ORD-10160"/>
    <x v="151"/>
    <x v="0"/>
    <x v="0"/>
    <x v="18"/>
    <x v="0"/>
    <x v="1"/>
    <x v="13"/>
    <n v="3"/>
    <n v="234.92"/>
    <x v="34"/>
    <n v="458.09"/>
    <n v="154.24"/>
    <x v="4"/>
    <n v="0.66329760527407278"/>
    <x v="0"/>
  </r>
  <r>
    <s v="ORD-10161"/>
    <x v="152"/>
    <x v="1"/>
    <x v="3"/>
    <x v="36"/>
    <x v="0"/>
    <x v="0"/>
    <x v="7"/>
    <n v="1"/>
    <n v="18.48"/>
    <x v="21"/>
    <n v="16.82"/>
    <n v="5.35"/>
    <x v="1"/>
    <n v="0.68192627824019025"/>
    <x v="0"/>
  </r>
  <r>
    <s v="ORD-10162"/>
    <x v="153"/>
    <x v="3"/>
    <x v="1"/>
    <x v="4"/>
    <x v="0"/>
    <x v="0"/>
    <x v="0"/>
    <n v="2"/>
    <n v="24.91"/>
    <x v="0"/>
    <n v="49.82"/>
    <n v="17.12"/>
    <x v="0"/>
    <n v="0.65636290646326778"/>
    <x v="0"/>
  </r>
  <r>
    <s v="ORD-10163"/>
    <x v="154"/>
    <x v="2"/>
    <x v="0"/>
    <x v="10"/>
    <x v="1"/>
    <x v="1"/>
    <x v="4"/>
    <n v="3"/>
    <n v="531.44000000000005"/>
    <x v="0"/>
    <n v="1594.32"/>
    <n v="718.96"/>
    <x v="0"/>
    <n v="0.54904912439159015"/>
    <x v="0"/>
  </r>
  <r>
    <s v="ORD-10164"/>
    <x v="155"/>
    <x v="0"/>
    <x v="1"/>
    <x v="37"/>
    <x v="0"/>
    <x v="2"/>
    <x v="5"/>
    <n v="1"/>
    <n v="399.14"/>
    <x v="0"/>
    <n v="399.14"/>
    <n v="185.64"/>
    <x v="0"/>
    <n v="0.53490003507541217"/>
    <x v="0"/>
  </r>
  <r>
    <s v="ORD-10165"/>
    <x v="156"/>
    <x v="0"/>
    <x v="3"/>
    <x v="27"/>
    <x v="1"/>
    <x v="2"/>
    <x v="14"/>
    <n v="1"/>
    <n v="165.08"/>
    <x v="27"/>
    <n v="137.02000000000001"/>
    <n v="50.65"/>
    <x v="2"/>
    <n v="0.63034593490001456"/>
    <x v="0"/>
  </r>
  <r>
    <s v="ORD-10166"/>
    <x v="157"/>
    <x v="2"/>
    <x v="1"/>
    <x v="2"/>
    <x v="2"/>
    <x v="1"/>
    <x v="4"/>
    <n v="20"/>
    <n v="408.05"/>
    <x v="21"/>
    <n v="7426.51"/>
    <n v="4000.21"/>
    <x v="1"/>
    <n v="0.46136071990746663"/>
    <x v="1"/>
  </r>
  <r>
    <s v="ORD-10167"/>
    <x v="158"/>
    <x v="2"/>
    <x v="2"/>
    <x v="34"/>
    <x v="1"/>
    <x v="1"/>
    <x v="13"/>
    <n v="1"/>
    <n v="693.46"/>
    <x v="1"/>
    <n v="658.79"/>
    <n v="350.19"/>
    <x v="1"/>
    <n v="0.46843455425856489"/>
    <x v="0"/>
  </r>
  <r>
    <s v="ORD-10168"/>
    <x v="159"/>
    <x v="0"/>
    <x v="1"/>
    <x v="31"/>
    <x v="0"/>
    <x v="0"/>
    <x v="11"/>
    <n v="4"/>
    <n v="26.56"/>
    <x v="0"/>
    <n v="106.24"/>
    <n v="31.99"/>
    <x v="0"/>
    <n v="0.69888930722891573"/>
    <x v="0"/>
  </r>
  <r>
    <s v="ORD-10169"/>
    <x v="160"/>
    <x v="0"/>
    <x v="1"/>
    <x v="14"/>
    <x v="1"/>
    <x v="0"/>
    <x v="11"/>
    <n v="6"/>
    <n v="20.46"/>
    <x v="0"/>
    <n v="122.76"/>
    <n v="49.2"/>
    <x v="0"/>
    <n v="0.59921798631476053"/>
    <x v="2"/>
  </r>
  <r>
    <s v="ORD-10170"/>
    <x v="161"/>
    <x v="3"/>
    <x v="3"/>
    <x v="36"/>
    <x v="2"/>
    <x v="1"/>
    <x v="13"/>
    <n v="2"/>
    <n v="368.04"/>
    <x v="0"/>
    <n v="736.08"/>
    <n v="256.81"/>
    <x v="0"/>
    <n v="0.6511112922508423"/>
    <x v="0"/>
  </r>
  <r>
    <s v="ORD-10171"/>
    <x v="162"/>
    <x v="0"/>
    <x v="0"/>
    <x v="0"/>
    <x v="0"/>
    <x v="1"/>
    <x v="8"/>
    <n v="2"/>
    <n v="66.760000000000005"/>
    <x v="21"/>
    <n v="121.5"/>
    <n v="56.02"/>
    <x v="1"/>
    <n v="0.53893004115226328"/>
    <x v="0"/>
  </r>
  <r>
    <s v="ORD-10172"/>
    <x v="163"/>
    <x v="1"/>
    <x v="0"/>
    <x v="26"/>
    <x v="1"/>
    <x v="1"/>
    <x v="2"/>
    <n v="2"/>
    <n v="1218.96"/>
    <x v="35"/>
    <n v="1560.27"/>
    <n v="718.63"/>
    <x v="4"/>
    <n v="0.53941945945253067"/>
    <x v="0"/>
  </r>
  <r>
    <s v="ORD-10173"/>
    <x v="164"/>
    <x v="1"/>
    <x v="1"/>
    <x v="29"/>
    <x v="1"/>
    <x v="0"/>
    <x v="0"/>
    <n v="3"/>
    <n v="28.77"/>
    <x v="21"/>
    <n v="78.540000000000006"/>
    <n v="18.350000000000001"/>
    <x v="1"/>
    <n v="0.76636108989050167"/>
    <x v="0"/>
  </r>
  <r>
    <s v="ORD-10174"/>
    <x v="165"/>
    <x v="0"/>
    <x v="1"/>
    <x v="14"/>
    <x v="0"/>
    <x v="0"/>
    <x v="11"/>
    <n v="1"/>
    <n v="11.16"/>
    <x v="12"/>
    <n v="9.82"/>
    <n v="3.47"/>
    <x v="2"/>
    <n v="0.64663951120162932"/>
    <x v="0"/>
  </r>
  <r>
    <s v="ORD-10175"/>
    <x v="166"/>
    <x v="0"/>
    <x v="3"/>
    <x v="27"/>
    <x v="1"/>
    <x v="0"/>
    <x v="11"/>
    <n v="4"/>
    <n v="14.25"/>
    <x v="0"/>
    <n v="57"/>
    <n v="15.75"/>
    <x v="0"/>
    <n v="0.72368421052631582"/>
    <x v="0"/>
  </r>
  <r>
    <s v="ORD-10176"/>
    <x v="10"/>
    <x v="1"/>
    <x v="2"/>
    <x v="8"/>
    <x v="0"/>
    <x v="0"/>
    <x v="0"/>
    <n v="3"/>
    <n v="7.71"/>
    <x v="13"/>
    <n v="16.190000000000001"/>
    <n v="5.53"/>
    <x v="5"/>
    <n v="0.65843113032736256"/>
    <x v="0"/>
  </r>
  <r>
    <s v="ORD-10177"/>
    <x v="167"/>
    <x v="0"/>
    <x v="1"/>
    <x v="2"/>
    <x v="0"/>
    <x v="2"/>
    <x v="5"/>
    <n v="7"/>
    <n v="458.98"/>
    <x v="25"/>
    <n v="2987.96"/>
    <n v="1489.61"/>
    <x v="1"/>
    <n v="0.50146253631240045"/>
    <x v="2"/>
  </r>
  <r>
    <s v="ORD-10178"/>
    <x v="168"/>
    <x v="1"/>
    <x v="0"/>
    <x v="22"/>
    <x v="0"/>
    <x v="0"/>
    <x v="11"/>
    <n v="3"/>
    <n v="26.84"/>
    <x v="0"/>
    <n v="80.52"/>
    <n v="16.190000000000001"/>
    <x v="0"/>
    <n v="0.79893194237456533"/>
    <x v="0"/>
  </r>
  <r>
    <s v="ORD-10179"/>
    <x v="169"/>
    <x v="3"/>
    <x v="3"/>
    <x v="32"/>
    <x v="0"/>
    <x v="2"/>
    <x v="9"/>
    <n v="1"/>
    <n v="363.85"/>
    <x v="0"/>
    <n v="363.85"/>
    <n v="211.48"/>
    <x v="0"/>
    <n v="0.41877147176034085"/>
    <x v="0"/>
  </r>
  <r>
    <s v="ORD-10180"/>
    <x v="170"/>
    <x v="0"/>
    <x v="3"/>
    <x v="24"/>
    <x v="1"/>
    <x v="1"/>
    <x v="2"/>
    <n v="1"/>
    <n v="581.61"/>
    <x v="0"/>
    <n v="581.61"/>
    <n v="249.71"/>
    <x v="0"/>
    <n v="0.5706573133199222"/>
    <x v="0"/>
  </r>
  <r>
    <s v="ORD-10181"/>
    <x v="171"/>
    <x v="0"/>
    <x v="2"/>
    <x v="20"/>
    <x v="0"/>
    <x v="0"/>
    <x v="1"/>
    <n v="5"/>
    <n v="32.159999999999997"/>
    <x v="0"/>
    <n v="160.80000000000001"/>
    <n v="80.09"/>
    <x v="0"/>
    <n v="0.5019278606965174"/>
    <x v="2"/>
  </r>
  <r>
    <s v="ORD-10182"/>
    <x v="172"/>
    <x v="2"/>
    <x v="0"/>
    <x v="18"/>
    <x v="1"/>
    <x v="0"/>
    <x v="7"/>
    <n v="1"/>
    <n v="26.66"/>
    <x v="31"/>
    <n v="16.53"/>
    <n v="5.36"/>
    <x v="4"/>
    <n v="0.67574107683000606"/>
    <x v="0"/>
  </r>
  <r>
    <s v="ORD-10183"/>
    <x v="173"/>
    <x v="0"/>
    <x v="1"/>
    <x v="2"/>
    <x v="1"/>
    <x v="1"/>
    <x v="13"/>
    <n v="9"/>
    <n v="502.81"/>
    <x v="8"/>
    <n v="3439.22"/>
    <n v="1289.3499999999999"/>
    <x v="3"/>
    <n v="0.62510394798820668"/>
    <x v="2"/>
  </r>
  <r>
    <s v="ORD-10184"/>
    <x v="174"/>
    <x v="0"/>
    <x v="1"/>
    <x v="1"/>
    <x v="0"/>
    <x v="1"/>
    <x v="13"/>
    <n v="6"/>
    <n v="186.61"/>
    <x v="18"/>
    <n v="1097.27"/>
    <n v="410.16"/>
    <x v="1"/>
    <n v="0.62619956801881027"/>
    <x v="2"/>
  </r>
  <r>
    <s v="ORD-10185"/>
    <x v="138"/>
    <x v="0"/>
    <x v="1"/>
    <x v="2"/>
    <x v="0"/>
    <x v="1"/>
    <x v="13"/>
    <n v="4"/>
    <n v="653.34"/>
    <x v="3"/>
    <n v="2038.42"/>
    <n v="952.71"/>
    <x v="3"/>
    <n v="0.53262330628624133"/>
    <x v="0"/>
  </r>
  <r>
    <s v="ORD-10186"/>
    <x v="175"/>
    <x v="0"/>
    <x v="3"/>
    <x v="24"/>
    <x v="1"/>
    <x v="1"/>
    <x v="2"/>
    <n v="5"/>
    <n v="1457.65"/>
    <x v="11"/>
    <n v="6340.78"/>
    <n v="1982.55"/>
    <x v="2"/>
    <n v="0.68733341954775273"/>
    <x v="2"/>
  </r>
  <r>
    <s v="ORD-10187"/>
    <x v="176"/>
    <x v="0"/>
    <x v="2"/>
    <x v="6"/>
    <x v="2"/>
    <x v="0"/>
    <x v="0"/>
    <n v="5"/>
    <n v="38.94"/>
    <x v="33"/>
    <n v="142.13"/>
    <n v="58.43"/>
    <x v="3"/>
    <n v="0.58889748821501431"/>
    <x v="2"/>
  </r>
  <r>
    <s v="ORD-10188"/>
    <x v="177"/>
    <x v="2"/>
    <x v="0"/>
    <x v="17"/>
    <x v="0"/>
    <x v="0"/>
    <x v="7"/>
    <n v="2"/>
    <n v="12.71"/>
    <x v="36"/>
    <n v="19.07"/>
    <n v="8.41"/>
    <x v="3"/>
    <n v="0.55899318300996326"/>
    <x v="0"/>
  </r>
  <r>
    <s v="ORD-10189"/>
    <x v="178"/>
    <x v="1"/>
    <x v="0"/>
    <x v="0"/>
    <x v="0"/>
    <x v="2"/>
    <x v="3"/>
    <n v="3"/>
    <n v="171.7"/>
    <x v="0"/>
    <n v="515.1"/>
    <n v="194.83"/>
    <x v="0"/>
    <n v="0.62176276451174528"/>
    <x v="0"/>
  </r>
  <r>
    <s v="ORD-10190"/>
    <x v="179"/>
    <x v="0"/>
    <x v="1"/>
    <x v="28"/>
    <x v="0"/>
    <x v="0"/>
    <x v="1"/>
    <n v="3"/>
    <n v="27.91"/>
    <x v="11"/>
    <n v="72.849999999999994"/>
    <n v="32.53"/>
    <x v="2"/>
    <n v="0.55346602608098827"/>
    <x v="0"/>
  </r>
  <r>
    <s v="ORD-10191"/>
    <x v="180"/>
    <x v="0"/>
    <x v="0"/>
    <x v="21"/>
    <x v="0"/>
    <x v="0"/>
    <x v="11"/>
    <n v="1"/>
    <n v="31.68"/>
    <x v="37"/>
    <n v="17.739999999999998"/>
    <n v="6.34"/>
    <x v="4"/>
    <n v="0.64261555806087933"/>
    <x v="0"/>
  </r>
  <r>
    <s v="ORD-10192"/>
    <x v="181"/>
    <x v="3"/>
    <x v="2"/>
    <x v="8"/>
    <x v="0"/>
    <x v="0"/>
    <x v="1"/>
    <n v="1"/>
    <n v="10.29"/>
    <x v="0"/>
    <n v="10.29"/>
    <n v="3.47"/>
    <x v="0"/>
    <n v="0.66277939747327497"/>
    <x v="0"/>
  </r>
  <r>
    <s v="ORD-10193"/>
    <x v="182"/>
    <x v="1"/>
    <x v="3"/>
    <x v="27"/>
    <x v="0"/>
    <x v="0"/>
    <x v="10"/>
    <n v="2"/>
    <n v="5.33"/>
    <x v="7"/>
    <n v="8.9499999999999993"/>
    <n v="2.56"/>
    <x v="2"/>
    <n v="0.71396648044692734"/>
    <x v="0"/>
  </r>
  <r>
    <s v="ORD-10194"/>
    <x v="183"/>
    <x v="2"/>
    <x v="3"/>
    <x v="7"/>
    <x v="0"/>
    <x v="1"/>
    <x v="6"/>
    <n v="1"/>
    <n v="144.44999999999999"/>
    <x v="15"/>
    <n v="132.88999999999999"/>
    <n v="43.88"/>
    <x v="1"/>
    <n v="0.66980209195575291"/>
    <x v="0"/>
  </r>
  <r>
    <s v="ORD-10195"/>
    <x v="177"/>
    <x v="0"/>
    <x v="3"/>
    <x v="27"/>
    <x v="1"/>
    <x v="0"/>
    <x v="1"/>
    <n v="2"/>
    <n v="33.979999999999997"/>
    <x v="0"/>
    <n v="67.959999999999994"/>
    <n v="33.81"/>
    <x v="0"/>
    <n v="0.50250147145379631"/>
    <x v="0"/>
  </r>
  <r>
    <s v="ORD-10196"/>
    <x v="149"/>
    <x v="0"/>
    <x v="3"/>
    <x v="35"/>
    <x v="1"/>
    <x v="1"/>
    <x v="4"/>
    <n v="4"/>
    <n v="203.75"/>
    <x v="33"/>
    <n v="594.95000000000005"/>
    <n v="207.86"/>
    <x v="3"/>
    <n v="0.65062610303386836"/>
    <x v="0"/>
  </r>
  <r>
    <s v="ORD-10197"/>
    <x v="184"/>
    <x v="2"/>
    <x v="2"/>
    <x v="6"/>
    <x v="0"/>
    <x v="0"/>
    <x v="10"/>
    <n v="2"/>
    <n v="5.93"/>
    <x v="0"/>
    <n v="11.86"/>
    <n v="5.67"/>
    <x v="0"/>
    <n v="0.52192242833052271"/>
    <x v="0"/>
  </r>
  <r>
    <s v="ORD-10198"/>
    <x v="185"/>
    <x v="0"/>
    <x v="0"/>
    <x v="33"/>
    <x v="2"/>
    <x v="0"/>
    <x v="1"/>
    <n v="5"/>
    <n v="29.94"/>
    <x v="18"/>
    <n v="146.71"/>
    <n v="36.49"/>
    <x v="1"/>
    <n v="0.75127803149069583"/>
    <x v="2"/>
  </r>
  <r>
    <s v="ORD-10199"/>
    <x v="186"/>
    <x v="0"/>
    <x v="3"/>
    <x v="32"/>
    <x v="0"/>
    <x v="0"/>
    <x v="1"/>
    <n v="5"/>
    <n v="29.13"/>
    <x v="0"/>
    <n v="145.65"/>
    <n v="61.7"/>
    <x v="0"/>
    <n v="0.57638173704085138"/>
    <x v="2"/>
  </r>
  <r>
    <s v="ORD-10200"/>
    <x v="187"/>
    <x v="0"/>
    <x v="3"/>
    <x v="38"/>
    <x v="2"/>
    <x v="2"/>
    <x v="12"/>
    <n v="5"/>
    <n v="287.36"/>
    <x v="15"/>
    <n v="1321.86"/>
    <n v="408.31"/>
    <x v="1"/>
    <n v="0.69110949722360915"/>
    <x v="2"/>
  </r>
  <r>
    <s v="ORD-10201"/>
    <x v="188"/>
    <x v="2"/>
    <x v="3"/>
    <x v="27"/>
    <x v="0"/>
    <x v="0"/>
    <x v="11"/>
    <n v="2"/>
    <n v="25.39"/>
    <x v="12"/>
    <n v="44.69"/>
    <n v="17.23"/>
    <x v="2"/>
    <n v="0.61445513537704177"/>
    <x v="0"/>
  </r>
  <r>
    <s v="ORD-10202"/>
    <x v="189"/>
    <x v="1"/>
    <x v="2"/>
    <x v="34"/>
    <x v="0"/>
    <x v="0"/>
    <x v="1"/>
    <n v="5"/>
    <n v="16.079999999999998"/>
    <x v="0"/>
    <n v="80.400000000000006"/>
    <n v="16.21"/>
    <x v="0"/>
    <n v="0.79838308457711438"/>
    <x v="2"/>
  </r>
  <r>
    <s v="ORD-10203"/>
    <x v="28"/>
    <x v="0"/>
    <x v="0"/>
    <x v="22"/>
    <x v="0"/>
    <x v="1"/>
    <x v="8"/>
    <n v="2"/>
    <n v="87.66"/>
    <x v="16"/>
    <n v="173.57"/>
    <n v="61.82"/>
    <x v="1"/>
    <n v="0.64383245952641588"/>
    <x v="0"/>
  </r>
  <r>
    <s v="ORD-10204"/>
    <x v="190"/>
    <x v="1"/>
    <x v="0"/>
    <x v="30"/>
    <x v="0"/>
    <x v="2"/>
    <x v="5"/>
    <n v="5"/>
    <n v="378.93"/>
    <x v="22"/>
    <n v="1515.72"/>
    <n v="565.09"/>
    <x v="2"/>
    <n v="0.62718048188319742"/>
    <x v="2"/>
  </r>
  <r>
    <s v="ORD-10205"/>
    <x v="191"/>
    <x v="0"/>
    <x v="3"/>
    <x v="7"/>
    <x v="0"/>
    <x v="2"/>
    <x v="14"/>
    <n v="3"/>
    <n v="169.59"/>
    <x v="1"/>
    <n v="483.33"/>
    <n v="215.21"/>
    <x v="1"/>
    <n v="0.55473486024041552"/>
    <x v="0"/>
  </r>
  <r>
    <s v="ORD-10206"/>
    <x v="192"/>
    <x v="0"/>
    <x v="1"/>
    <x v="25"/>
    <x v="1"/>
    <x v="1"/>
    <x v="8"/>
    <n v="1"/>
    <n v="52.65"/>
    <x v="35"/>
    <n v="33.700000000000003"/>
    <n v="14.7"/>
    <x v="4"/>
    <n v="0.56379821958456977"/>
    <x v="0"/>
  </r>
  <r>
    <s v="ORD-10207"/>
    <x v="193"/>
    <x v="0"/>
    <x v="3"/>
    <x v="24"/>
    <x v="0"/>
    <x v="2"/>
    <x v="12"/>
    <n v="9"/>
    <n v="76.239999999999995"/>
    <x v="23"/>
    <n v="617.54"/>
    <n v="364.73"/>
    <x v="1"/>
    <n v="0.40938238818538064"/>
    <x v="2"/>
  </r>
  <r>
    <s v="ORD-10208"/>
    <x v="194"/>
    <x v="1"/>
    <x v="3"/>
    <x v="24"/>
    <x v="1"/>
    <x v="2"/>
    <x v="5"/>
    <n v="1"/>
    <n v="405.78"/>
    <x v="21"/>
    <n v="369.26"/>
    <n v="132.91"/>
    <x v="1"/>
    <n v="0.64006391160699783"/>
    <x v="0"/>
  </r>
  <r>
    <s v="ORD-10209"/>
    <x v="195"/>
    <x v="1"/>
    <x v="2"/>
    <x v="3"/>
    <x v="2"/>
    <x v="1"/>
    <x v="8"/>
    <n v="5"/>
    <n v="126.38"/>
    <x v="0"/>
    <n v="631.9"/>
    <n v="318.69"/>
    <x v="0"/>
    <n v="0.49566387086564329"/>
    <x v="2"/>
  </r>
  <r>
    <s v="ORD-10210"/>
    <x v="196"/>
    <x v="1"/>
    <x v="1"/>
    <x v="4"/>
    <x v="0"/>
    <x v="0"/>
    <x v="1"/>
    <n v="4"/>
    <n v="32.619999999999997"/>
    <x v="0"/>
    <n v="130.47999999999999"/>
    <n v="64.88"/>
    <x v="0"/>
    <n v="0.50275904353157574"/>
    <x v="0"/>
  </r>
  <r>
    <s v="ORD-10211"/>
    <x v="197"/>
    <x v="1"/>
    <x v="3"/>
    <x v="32"/>
    <x v="0"/>
    <x v="2"/>
    <x v="12"/>
    <n v="3"/>
    <n v="276.02999999999997"/>
    <x v="0"/>
    <n v="828.09"/>
    <n v="310.08999999999997"/>
    <x v="0"/>
    <n v="0.62553587170476632"/>
    <x v="0"/>
  </r>
  <r>
    <s v="ORD-10212"/>
    <x v="198"/>
    <x v="0"/>
    <x v="2"/>
    <x v="5"/>
    <x v="2"/>
    <x v="0"/>
    <x v="11"/>
    <n v="11"/>
    <n v="14.95"/>
    <x v="3"/>
    <n v="128.27000000000001"/>
    <n v="29.45"/>
    <x v="3"/>
    <n v="0.77040617447571524"/>
    <x v="1"/>
  </r>
  <r>
    <s v="ORD-10213"/>
    <x v="199"/>
    <x v="0"/>
    <x v="1"/>
    <x v="25"/>
    <x v="0"/>
    <x v="2"/>
    <x v="12"/>
    <n v="4"/>
    <n v="62.21"/>
    <x v="31"/>
    <n v="154.28"/>
    <n v="59.96"/>
    <x v="4"/>
    <n v="0.61135597614726467"/>
    <x v="0"/>
  </r>
  <r>
    <s v="ORD-10214"/>
    <x v="124"/>
    <x v="0"/>
    <x v="1"/>
    <x v="28"/>
    <x v="0"/>
    <x v="2"/>
    <x v="9"/>
    <n v="3"/>
    <n v="365.61"/>
    <x v="0"/>
    <n v="1096.83"/>
    <n v="566.62"/>
    <x v="0"/>
    <n v="0.48340216806615427"/>
    <x v="0"/>
  </r>
  <r>
    <s v="ORD-10215"/>
    <x v="200"/>
    <x v="0"/>
    <x v="0"/>
    <x v="33"/>
    <x v="1"/>
    <x v="1"/>
    <x v="4"/>
    <n v="6"/>
    <n v="571.17999999999995"/>
    <x v="12"/>
    <n v="3015.83"/>
    <n v="1644.14"/>
    <x v="2"/>
    <n v="0.45483001362808906"/>
    <x v="2"/>
  </r>
  <r>
    <s v="ORD-10216"/>
    <x v="201"/>
    <x v="0"/>
    <x v="1"/>
    <x v="28"/>
    <x v="1"/>
    <x v="2"/>
    <x v="9"/>
    <n v="5"/>
    <n v="596.4"/>
    <x v="0"/>
    <n v="2982"/>
    <n v="1482.63"/>
    <x v="0"/>
    <n v="0.5028068410462776"/>
    <x v="2"/>
  </r>
  <r>
    <s v="ORD-10217"/>
    <x v="202"/>
    <x v="0"/>
    <x v="1"/>
    <x v="25"/>
    <x v="1"/>
    <x v="2"/>
    <x v="3"/>
    <n v="4"/>
    <n v="163.18"/>
    <x v="14"/>
    <n v="535.23"/>
    <n v="170.61"/>
    <x v="2"/>
    <n v="0.68123984081609779"/>
    <x v="0"/>
  </r>
  <r>
    <s v="ORD-10218"/>
    <x v="203"/>
    <x v="2"/>
    <x v="1"/>
    <x v="28"/>
    <x v="0"/>
    <x v="2"/>
    <x v="3"/>
    <n v="1"/>
    <n v="524.45000000000005"/>
    <x v="25"/>
    <n v="487.74"/>
    <n v="233.67"/>
    <x v="1"/>
    <n v="0.52091278139992625"/>
    <x v="0"/>
  </r>
  <r>
    <s v="ORD-10219"/>
    <x v="204"/>
    <x v="1"/>
    <x v="0"/>
    <x v="26"/>
    <x v="2"/>
    <x v="0"/>
    <x v="1"/>
    <n v="6"/>
    <n v="29.71"/>
    <x v="0"/>
    <n v="178.26"/>
    <n v="68.510000000000005"/>
    <x v="0"/>
    <n v="0.61567373499382916"/>
    <x v="2"/>
  </r>
  <r>
    <s v="ORD-10220"/>
    <x v="102"/>
    <x v="1"/>
    <x v="0"/>
    <x v="22"/>
    <x v="0"/>
    <x v="1"/>
    <x v="2"/>
    <n v="2"/>
    <n v="654.45000000000005"/>
    <x v="6"/>
    <n v="1230.3699999999999"/>
    <n v="519.76"/>
    <x v="1"/>
    <n v="0.5775579703666377"/>
    <x v="0"/>
  </r>
  <r>
    <s v="ORD-10221"/>
    <x v="13"/>
    <x v="0"/>
    <x v="1"/>
    <x v="1"/>
    <x v="0"/>
    <x v="2"/>
    <x v="9"/>
    <n v="1"/>
    <n v="770.43"/>
    <x v="2"/>
    <n v="624.04999999999995"/>
    <n v="365.41"/>
    <x v="2"/>
    <n v="0.41445397003445228"/>
    <x v="0"/>
  </r>
  <r>
    <s v="ORD-10222"/>
    <x v="205"/>
    <x v="0"/>
    <x v="3"/>
    <x v="32"/>
    <x v="1"/>
    <x v="2"/>
    <x v="5"/>
    <n v="4"/>
    <n v="242.88"/>
    <x v="36"/>
    <n v="728.64"/>
    <n v="236.66"/>
    <x v="3"/>
    <n v="0.67520311813790079"/>
    <x v="0"/>
  </r>
  <r>
    <s v="ORD-10223"/>
    <x v="95"/>
    <x v="2"/>
    <x v="1"/>
    <x v="4"/>
    <x v="0"/>
    <x v="1"/>
    <x v="6"/>
    <n v="1"/>
    <n v="403.53"/>
    <x v="14"/>
    <n v="330.89"/>
    <n v="131.88999999999999"/>
    <x v="2"/>
    <n v="0.60140832300764602"/>
    <x v="0"/>
  </r>
  <r>
    <s v="ORD-10224"/>
    <x v="206"/>
    <x v="0"/>
    <x v="2"/>
    <x v="34"/>
    <x v="1"/>
    <x v="2"/>
    <x v="12"/>
    <n v="6"/>
    <n v="31.65"/>
    <x v="7"/>
    <n v="159.52000000000001"/>
    <n v="95.22"/>
    <x v="2"/>
    <n v="0.40308425275827486"/>
    <x v="2"/>
  </r>
  <r>
    <s v="ORD-10225"/>
    <x v="207"/>
    <x v="1"/>
    <x v="1"/>
    <x v="4"/>
    <x v="2"/>
    <x v="1"/>
    <x v="8"/>
    <n v="1"/>
    <n v="130.71"/>
    <x v="0"/>
    <n v="130.71"/>
    <n v="66.61"/>
    <x v="0"/>
    <n v="0.49039859230357286"/>
    <x v="0"/>
  </r>
  <r>
    <s v="ORD-10226"/>
    <x v="208"/>
    <x v="1"/>
    <x v="1"/>
    <x v="29"/>
    <x v="1"/>
    <x v="0"/>
    <x v="7"/>
    <n v="6"/>
    <n v="19.48"/>
    <x v="25"/>
    <n v="108.7"/>
    <n v="47.33"/>
    <x v="1"/>
    <n v="0.56458141674333029"/>
    <x v="2"/>
  </r>
  <r>
    <s v="ORD-10227"/>
    <x v="43"/>
    <x v="2"/>
    <x v="0"/>
    <x v="10"/>
    <x v="0"/>
    <x v="0"/>
    <x v="1"/>
    <n v="2"/>
    <n v="29.64"/>
    <x v="0"/>
    <n v="59.28"/>
    <n v="16.61"/>
    <x v="0"/>
    <n v="0.71980431848852899"/>
    <x v="0"/>
  </r>
  <r>
    <s v="ORD-10228"/>
    <x v="209"/>
    <x v="3"/>
    <x v="2"/>
    <x v="23"/>
    <x v="2"/>
    <x v="2"/>
    <x v="3"/>
    <n v="16"/>
    <n v="526.88"/>
    <x v="0"/>
    <n v="8430.08"/>
    <n v="4719.3599999999997"/>
    <x v="0"/>
    <n v="0.4401761311873672"/>
    <x v="1"/>
  </r>
  <r>
    <s v="ORD-10229"/>
    <x v="210"/>
    <x v="0"/>
    <x v="0"/>
    <x v="0"/>
    <x v="1"/>
    <x v="0"/>
    <x v="11"/>
    <n v="3"/>
    <n v="22.32"/>
    <x v="0"/>
    <n v="66.959999999999994"/>
    <n v="21.71"/>
    <x v="0"/>
    <n v="0.67577658303464749"/>
    <x v="0"/>
  </r>
  <r>
    <s v="ORD-10230"/>
    <x v="211"/>
    <x v="0"/>
    <x v="2"/>
    <x v="20"/>
    <x v="1"/>
    <x v="2"/>
    <x v="14"/>
    <n v="2"/>
    <n v="636.85"/>
    <x v="2"/>
    <n v="1031.7"/>
    <n v="571.72"/>
    <x v="2"/>
    <n v="0.44584666085102259"/>
    <x v="0"/>
  </r>
  <r>
    <s v="ORD-10231"/>
    <x v="190"/>
    <x v="1"/>
    <x v="3"/>
    <x v="36"/>
    <x v="2"/>
    <x v="0"/>
    <x v="11"/>
    <n v="1"/>
    <n v="17.89"/>
    <x v="0"/>
    <n v="17.89"/>
    <n v="5.0199999999999996"/>
    <x v="0"/>
    <n v="0.71939631078814981"/>
    <x v="0"/>
  </r>
  <r>
    <s v="ORD-10232"/>
    <x v="212"/>
    <x v="0"/>
    <x v="1"/>
    <x v="12"/>
    <x v="2"/>
    <x v="2"/>
    <x v="3"/>
    <n v="1"/>
    <n v="394.4"/>
    <x v="38"/>
    <n v="311.58"/>
    <n v="180.35"/>
    <x v="3"/>
    <n v="0.42117594197316899"/>
    <x v="0"/>
  </r>
  <r>
    <s v="ORD-10233"/>
    <x v="156"/>
    <x v="0"/>
    <x v="2"/>
    <x v="20"/>
    <x v="0"/>
    <x v="0"/>
    <x v="1"/>
    <n v="7"/>
    <n v="15.57"/>
    <x v="29"/>
    <n v="77.38"/>
    <n v="17.64"/>
    <x v="3"/>
    <n v="0.77203411734298266"/>
    <x v="2"/>
  </r>
  <r>
    <s v="ORD-10234"/>
    <x v="213"/>
    <x v="0"/>
    <x v="0"/>
    <x v="21"/>
    <x v="0"/>
    <x v="0"/>
    <x v="7"/>
    <n v="4"/>
    <n v="23.39"/>
    <x v="18"/>
    <n v="91.69"/>
    <n v="20.96"/>
    <x v="1"/>
    <n v="0.77140364270912853"/>
    <x v="0"/>
  </r>
  <r>
    <s v="ORD-10235"/>
    <x v="214"/>
    <x v="0"/>
    <x v="1"/>
    <x v="12"/>
    <x v="0"/>
    <x v="0"/>
    <x v="11"/>
    <n v="1"/>
    <n v="25.87"/>
    <x v="13"/>
    <n v="18.11"/>
    <n v="5.92"/>
    <x v="5"/>
    <n v="0.67310877967973493"/>
    <x v="0"/>
  </r>
  <r>
    <s v="ORD-10236"/>
    <x v="215"/>
    <x v="0"/>
    <x v="1"/>
    <x v="2"/>
    <x v="0"/>
    <x v="1"/>
    <x v="4"/>
    <n v="2"/>
    <n v="722.64"/>
    <x v="0"/>
    <n v="1445.28"/>
    <n v="696.68"/>
    <x v="0"/>
    <n v="0.51796191741392672"/>
    <x v="0"/>
  </r>
  <r>
    <s v="ORD-10237"/>
    <x v="168"/>
    <x v="1"/>
    <x v="1"/>
    <x v="31"/>
    <x v="1"/>
    <x v="1"/>
    <x v="6"/>
    <n v="4"/>
    <n v="253.64"/>
    <x v="27"/>
    <n v="842.08"/>
    <n v="248.76"/>
    <x v="2"/>
    <n v="0.70458863765912982"/>
    <x v="0"/>
  </r>
  <r>
    <s v="ORD-10238"/>
    <x v="216"/>
    <x v="1"/>
    <x v="3"/>
    <x v="38"/>
    <x v="0"/>
    <x v="1"/>
    <x v="2"/>
    <n v="5"/>
    <n v="1461.23"/>
    <x v="23"/>
    <n v="6575.53"/>
    <n v="2264.29"/>
    <x v="1"/>
    <n v="0.65564905034271004"/>
    <x v="2"/>
  </r>
  <r>
    <s v="ORD-10239"/>
    <x v="217"/>
    <x v="0"/>
    <x v="2"/>
    <x v="6"/>
    <x v="1"/>
    <x v="0"/>
    <x v="10"/>
    <n v="1"/>
    <n v="23.83"/>
    <x v="0"/>
    <n v="23.83"/>
    <n v="10.82"/>
    <x v="0"/>
    <n v="0.54595048258497691"/>
    <x v="0"/>
  </r>
  <r>
    <s v="ORD-10240"/>
    <x v="218"/>
    <x v="0"/>
    <x v="1"/>
    <x v="2"/>
    <x v="0"/>
    <x v="1"/>
    <x v="2"/>
    <n v="3"/>
    <n v="602.94000000000005"/>
    <x v="6"/>
    <n v="1700.29"/>
    <n v="694.54"/>
    <x v="1"/>
    <n v="0.59151674126178477"/>
    <x v="0"/>
  </r>
  <r>
    <s v="ORD-10241"/>
    <x v="219"/>
    <x v="3"/>
    <x v="0"/>
    <x v="21"/>
    <x v="0"/>
    <x v="0"/>
    <x v="11"/>
    <n v="2"/>
    <n v="25.49"/>
    <x v="22"/>
    <n v="40.78"/>
    <n v="17.579999999999998"/>
    <x v="2"/>
    <n v="0.5689063266307014"/>
    <x v="0"/>
  </r>
  <r>
    <s v="ORD-10242"/>
    <x v="220"/>
    <x v="1"/>
    <x v="2"/>
    <x v="34"/>
    <x v="0"/>
    <x v="1"/>
    <x v="8"/>
    <n v="3"/>
    <n v="98"/>
    <x v="1"/>
    <n v="279.3"/>
    <n v="128.63"/>
    <x v="1"/>
    <n v="0.53945578231292524"/>
    <x v="0"/>
  </r>
  <r>
    <s v="ORD-10243"/>
    <x v="221"/>
    <x v="1"/>
    <x v="1"/>
    <x v="4"/>
    <x v="0"/>
    <x v="1"/>
    <x v="6"/>
    <n v="8"/>
    <n v="488.7"/>
    <x v="0"/>
    <n v="3909.6"/>
    <n v="1360.64"/>
    <x v="0"/>
    <n v="0.65197462656026195"/>
    <x v="2"/>
  </r>
  <r>
    <s v="ORD-10244"/>
    <x v="222"/>
    <x v="0"/>
    <x v="3"/>
    <x v="38"/>
    <x v="0"/>
    <x v="1"/>
    <x v="8"/>
    <n v="1"/>
    <n v="95.72"/>
    <x v="0"/>
    <n v="95.72"/>
    <n v="43.06"/>
    <x v="0"/>
    <n v="0.55014625992478061"/>
    <x v="0"/>
  </r>
  <r>
    <s v="ORD-10245"/>
    <x v="223"/>
    <x v="0"/>
    <x v="1"/>
    <x v="37"/>
    <x v="0"/>
    <x v="2"/>
    <x v="12"/>
    <n v="3"/>
    <n v="250.3"/>
    <x v="0"/>
    <n v="750.9"/>
    <n v="309.04000000000002"/>
    <x v="0"/>
    <n v="0.58844053802104135"/>
    <x v="0"/>
  </r>
  <r>
    <s v="ORD-10246"/>
    <x v="224"/>
    <x v="1"/>
    <x v="2"/>
    <x v="8"/>
    <x v="0"/>
    <x v="2"/>
    <x v="14"/>
    <n v="3"/>
    <n v="389.24"/>
    <x v="4"/>
    <n v="700.63"/>
    <n v="314.47000000000003"/>
    <x v="4"/>
    <n v="0.55116109786906065"/>
    <x v="0"/>
  </r>
  <r>
    <s v="ORD-10247"/>
    <x v="206"/>
    <x v="0"/>
    <x v="3"/>
    <x v="24"/>
    <x v="0"/>
    <x v="1"/>
    <x v="13"/>
    <n v="5"/>
    <n v="636.55999999999995"/>
    <x v="12"/>
    <n v="2800.86"/>
    <n v="1322.66"/>
    <x v="2"/>
    <n v="0.52776647172654112"/>
    <x v="2"/>
  </r>
  <r>
    <s v="ORD-10248"/>
    <x v="225"/>
    <x v="0"/>
    <x v="2"/>
    <x v="6"/>
    <x v="0"/>
    <x v="2"/>
    <x v="5"/>
    <n v="8"/>
    <n v="138.74"/>
    <x v="39"/>
    <n v="765.84"/>
    <n v="414.27"/>
    <x v="4"/>
    <n v="0.45906455656534007"/>
    <x v="2"/>
  </r>
  <r>
    <s v="ORD-10249"/>
    <x v="44"/>
    <x v="0"/>
    <x v="1"/>
    <x v="2"/>
    <x v="2"/>
    <x v="2"/>
    <x v="14"/>
    <n v="6"/>
    <n v="728.69"/>
    <x v="0"/>
    <n v="4372.1400000000003"/>
    <n v="2194.8000000000002"/>
    <x v="0"/>
    <n v="0.49800326613511919"/>
    <x v="2"/>
  </r>
  <r>
    <s v="ORD-10250"/>
    <x v="226"/>
    <x v="0"/>
    <x v="2"/>
    <x v="20"/>
    <x v="0"/>
    <x v="2"/>
    <x v="14"/>
    <n v="5"/>
    <n v="441.77"/>
    <x v="0"/>
    <n v="2208.85"/>
    <n v="965.32"/>
    <x v="0"/>
    <n v="0.56297620933970161"/>
    <x v="2"/>
  </r>
  <r>
    <s v="ORD-10251"/>
    <x v="227"/>
    <x v="0"/>
    <x v="0"/>
    <x v="18"/>
    <x v="0"/>
    <x v="2"/>
    <x v="12"/>
    <n v="12"/>
    <n v="299.38"/>
    <x v="14"/>
    <n v="2945.9"/>
    <n v="1366.8"/>
    <x v="2"/>
    <n v="0.53603313079194814"/>
    <x v="1"/>
  </r>
  <r>
    <s v="ORD-10252"/>
    <x v="228"/>
    <x v="0"/>
    <x v="3"/>
    <x v="39"/>
    <x v="0"/>
    <x v="2"/>
    <x v="3"/>
    <n v="10"/>
    <n v="50.8"/>
    <x v="2"/>
    <n v="411.48"/>
    <n v="213.21"/>
    <x v="2"/>
    <n v="0.48184601924759407"/>
    <x v="1"/>
  </r>
  <r>
    <s v="ORD-10253"/>
    <x v="229"/>
    <x v="0"/>
    <x v="1"/>
    <x v="2"/>
    <x v="0"/>
    <x v="1"/>
    <x v="2"/>
    <n v="4"/>
    <n v="567.45000000000005"/>
    <x v="29"/>
    <n v="1611.56"/>
    <n v="654.17999999999995"/>
    <x v="3"/>
    <n v="0.59407034178063489"/>
    <x v="0"/>
  </r>
  <r>
    <s v="ORD-10254"/>
    <x v="230"/>
    <x v="0"/>
    <x v="2"/>
    <x v="5"/>
    <x v="0"/>
    <x v="1"/>
    <x v="8"/>
    <n v="1"/>
    <n v="89.49"/>
    <x v="23"/>
    <n v="80.540000000000006"/>
    <n v="25.86"/>
    <x v="1"/>
    <n v="0.67891730816985352"/>
    <x v="0"/>
  </r>
  <r>
    <s v="ORD-10255"/>
    <x v="231"/>
    <x v="2"/>
    <x v="3"/>
    <x v="36"/>
    <x v="0"/>
    <x v="2"/>
    <x v="9"/>
    <n v="1"/>
    <n v="246.22"/>
    <x v="7"/>
    <n v="206.82"/>
    <n v="71.69"/>
    <x v="2"/>
    <n v="0.65337008026303067"/>
    <x v="0"/>
  </r>
  <r>
    <s v="ORD-10256"/>
    <x v="232"/>
    <x v="0"/>
    <x v="0"/>
    <x v="30"/>
    <x v="0"/>
    <x v="2"/>
    <x v="9"/>
    <n v="2"/>
    <n v="459.94"/>
    <x v="3"/>
    <n v="717.51"/>
    <n v="389.09"/>
    <x v="3"/>
    <n v="0.45772184359799867"/>
    <x v="0"/>
  </r>
  <r>
    <s v="ORD-10257"/>
    <x v="233"/>
    <x v="2"/>
    <x v="2"/>
    <x v="6"/>
    <x v="2"/>
    <x v="2"/>
    <x v="9"/>
    <n v="1"/>
    <n v="283.54000000000002"/>
    <x v="6"/>
    <n v="266.52999999999997"/>
    <n v="134.11000000000001"/>
    <x v="1"/>
    <n v="0.49682962518290613"/>
    <x v="0"/>
  </r>
  <r>
    <s v="ORD-10258"/>
    <x v="234"/>
    <x v="2"/>
    <x v="1"/>
    <x v="37"/>
    <x v="2"/>
    <x v="2"/>
    <x v="12"/>
    <n v="5"/>
    <n v="89.96"/>
    <x v="15"/>
    <n v="413.82"/>
    <n v="141.5"/>
    <x v="1"/>
    <n v="0.65806389251365327"/>
    <x v="2"/>
  </r>
  <r>
    <s v="ORD-10259"/>
    <x v="219"/>
    <x v="0"/>
    <x v="1"/>
    <x v="14"/>
    <x v="0"/>
    <x v="2"/>
    <x v="14"/>
    <n v="4"/>
    <n v="1131.33"/>
    <x v="0"/>
    <n v="4525.32"/>
    <n v="2153.31"/>
    <x v="0"/>
    <n v="0.52416403701837655"/>
    <x v="0"/>
  </r>
  <r>
    <s v="ORD-10260"/>
    <x v="235"/>
    <x v="0"/>
    <x v="2"/>
    <x v="6"/>
    <x v="2"/>
    <x v="2"/>
    <x v="9"/>
    <n v="1"/>
    <n v="774.77"/>
    <x v="3"/>
    <n v="604.32000000000005"/>
    <n v="352.13"/>
    <x v="3"/>
    <n v="0.41731202012178986"/>
    <x v="0"/>
  </r>
  <r>
    <s v="ORD-10261"/>
    <x v="236"/>
    <x v="0"/>
    <x v="3"/>
    <x v="35"/>
    <x v="0"/>
    <x v="2"/>
    <x v="5"/>
    <n v="1"/>
    <n v="154.47999999999999"/>
    <x v="0"/>
    <n v="154.47999999999999"/>
    <n v="59.31"/>
    <x v="0"/>
    <n v="0.6160668047643707"/>
    <x v="0"/>
  </r>
  <r>
    <s v="ORD-10262"/>
    <x v="237"/>
    <x v="0"/>
    <x v="1"/>
    <x v="4"/>
    <x v="0"/>
    <x v="0"/>
    <x v="11"/>
    <n v="1"/>
    <n v="13.39"/>
    <x v="0"/>
    <n v="13.39"/>
    <n v="3.48"/>
    <x v="0"/>
    <n v="0.74010455563853617"/>
    <x v="0"/>
  </r>
  <r>
    <s v="ORD-10263"/>
    <x v="135"/>
    <x v="0"/>
    <x v="2"/>
    <x v="20"/>
    <x v="1"/>
    <x v="2"/>
    <x v="5"/>
    <n v="3"/>
    <n v="273.26"/>
    <x v="26"/>
    <n v="606.64"/>
    <n v="252.67"/>
    <x v="3"/>
    <n v="0.58349268099696694"/>
    <x v="0"/>
  </r>
  <r>
    <s v="ORD-10264"/>
    <x v="195"/>
    <x v="0"/>
    <x v="1"/>
    <x v="37"/>
    <x v="2"/>
    <x v="2"/>
    <x v="3"/>
    <n v="5"/>
    <n v="309.43"/>
    <x v="6"/>
    <n v="1454.32"/>
    <n v="537.85"/>
    <x v="1"/>
    <n v="0.63017080147422844"/>
    <x v="2"/>
  </r>
  <r>
    <s v="ORD-10265"/>
    <x v="30"/>
    <x v="0"/>
    <x v="1"/>
    <x v="4"/>
    <x v="1"/>
    <x v="0"/>
    <x v="0"/>
    <n v="5"/>
    <n v="47.65"/>
    <x v="22"/>
    <n v="190.6"/>
    <n v="60.33"/>
    <x v="2"/>
    <n v="0.68347324239244489"/>
    <x v="2"/>
  </r>
  <r>
    <s v="ORD-10266"/>
    <x v="238"/>
    <x v="0"/>
    <x v="0"/>
    <x v="26"/>
    <x v="2"/>
    <x v="1"/>
    <x v="13"/>
    <n v="9"/>
    <n v="438.16"/>
    <x v="11"/>
    <n v="3430.79"/>
    <n v="1874.59"/>
    <x v="2"/>
    <n v="0.45359815086321226"/>
    <x v="2"/>
  </r>
  <r>
    <s v="ORD-10267"/>
    <x v="88"/>
    <x v="0"/>
    <x v="1"/>
    <x v="25"/>
    <x v="0"/>
    <x v="1"/>
    <x v="2"/>
    <n v="3"/>
    <n v="435.87"/>
    <x v="30"/>
    <n v="1255.31"/>
    <n v="545.11"/>
    <x v="1"/>
    <n v="0.5657566656841736"/>
    <x v="0"/>
  </r>
  <r>
    <s v="ORD-10268"/>
    <x v="239"/>
    <x v="0"/>
    <x v="1"/>
    <x v="28"/>
    <x v="0"/>
    <x v="1"/>
    <x v="6"/>
    <n v="4"/>
    <n v="122.33"/>
    <x v="0"/>
    <n v="489.32"/>
    <n v="199.59"/>
    <x v="0"/>
    <n v="0.59210741437096381"/>
    <x v="0"/>
  </r>
  <r>
    <s v="ORD-10269"/>
    <x v="240"/>
    <x v="3"/>
    <x v="0"/>
    <x v="30"/>
    <x v="1"/>
    <x v="2"/>
    <x v="14"/>
    <n v="2"/>
    <n v="1173.45"/>
    <x v="19"/>
    <n v="1994.87"/>
    <n v="981.04"/>
    <x v="2"/>
    <n v="0.50821858065939129"/>
    <x v="0"/>
  </r>
  <r>
    <s v="ORD-10270"/>
    <x v="241"/>
    <x v="1"/>
    <x v="1"/>
    <x v="1"/>
    <x v="1"/>
    <x v="0"/>
    <x v="7"/>
    <n v="1"/>
    <n v="18.899999999999999"/>
    <x v="0"/>
    <n v="18.899999999999999"/>
    <n v="5.52"/>
    <x v="0"/>
    <n v="0.70793650793650797"/>
    <x v="0"/>
  </r>
  <r>
    <s v="ORD-10271"/>
    <x v="242"/>
    <x v="0"/>
    <x v="2"/>
    <x v="5"/>
    <x v="0"/>
    <x v="0"/>
    <x v="0"/>
    <n v="1"/>
    <n v="19.32"/>
    <x v="33"/>
    <n v="14.1"/>
    <n v="5.53"/>
    <x v="3"/>
    <n v="0.60780141843971636"/>
    <x v="0"/>
  </r>
  <r>
    <s v="ORD-10272"/>
    <x v="243"/>
    <x v="3"/>
    <x v="1"/>
    <x v="28"/>
    <x v="1"/>
    <x v="1"/>
    <x v="13"/>
    <n v="13"/>
    <n v="200.73"/>
    <x v="3"/>
    <n v="2035.4"/>
    <n v="941.76"/>
    <x v="3"/>
    <n v="0.53730961973076552"/>
    <x v="1"/>
  </r>
  <r>
    <s v="ORD-10273"/>
    <x v="244"/>
    <x v="0"/>
    <x v="0"/>
    <x v="0"/>
    <x v="0"/>
    <x v="1"/>
    <x v="13"/>
    <n v="1"/>
    <n v="164.82"/>
    <x v="0"/>
    <n v="164.82"/>
    <n v="60.29"/>
    <x v="0"/>
    <n v="0.63420701371192822"/>
    <x v="0"/>
  </r>
  <r>
    <s v="ORD-10274"/>
    <x v="245"/>
    <x v="3"/>
    <x v="3"/>
    <x v="27"/>
    <x v="2"/>
    <x v="2"/>
    <x v="12"/>
    <n v="2"/>
    <n v="252.07"/>
    <x v="26"/>
    <n v="373.06"/>
    <n v="196.78"/>
    <x v="3"/>
    <n v="0.47252452688575564"/>
    <x v="0"/>
  </r>
  <r>
    <s v="ORD-10275"/>
    <x v="137"/>
    <x v="0"/>
    <x v="2"/>
    <x v="8"/>
    <x v="0"/>
    <x v="2"/>
    <x v="14"/>
    <n v="10"/>
    <n v="181.62"/>
    <x v="0"/>
    <n v="1816.2"/>
    <n v="749.43"/>
    <x v="0"/>
    <n v="0.58736372646184343"/>
    <x v="1"/>
  </r>
  <r>
    <s v="ORD-10276"/>
    <x v="235"/>
    <x v="0"/>
    <x v="2"/>
    <x v="16"/>
    <x v="1"/>
    <x v="0"/>
    <x v="11"/>
    <n v="4"/>
    <n v="17.940000000000001"/>
    <x v="7"/>
    <n v="60.28"/>
    <n v="19.91"/>
    <x v="2"/>
    <n v="0.66970802919708039"/>
    <x v="0"/>
  </r>
  <r>
    <s v="ORD-10277"/>
    <x v="246"/>
    <x v="0"/>
    <x v="1"/>
    <x v="29"/>
    <x v="0"/>
    <x v="0"/>
    <x v="10"/>
    <n v="1"/>
    <n v="10.63"/>
    <x v="0"/>
    <n v="10.63"/>
    <n v="2.2799999999999998"/>
    <x v="0"/>
    <n v="0.78551269990592665"/>
    <x v="0"/>
  </r>
  <r>
    <s v="ORD-10278"/>
    <x v="247"/>
    <x v="0"/>
    <x v="0"/>
    <x v="33"/>
    <x v="0"/>
    <x v="2"/>
    <x v="12"/>
    <n v="2"/>
    <n v="47.16"/>
    <x v="0"/>
    <n v="94.32"/>
    <n v="46.35"/>
    <x v="0"/>
    <n v="0.50858778625954193"/>
    <x v="0"/>
  </r>
  <r>
    <s v="ORD-10279"/>
    <x v="22"/>
    <x v="0"/>
    <x v="2"/>
    <x v="34"/>
    <x v="1"/>
    <x v="2"/>
    <x v="5"/>
    <n v="7"/>
    <n v="176.6"/>
    <x v="10"/>
    <n v="1063.1300000000001"/>
    <n v="437.27"/>
    <x v="2"/>
    <n v="0.58869564399461971"/>
    <x v="2"/>
  </r>
  <r>
    <s v="ORD-10280"/>
    <x v="248"/>
    <x v="0"/>
    <x v="3"/>
    <x v="39"/>
    <x v="0"/>
    <x v="2"/>
    <x v="14"/>
    <n v="1"/>
    <n v="395.42"/>
    <x v="0"/>
    <n v="395.42"/>
    <n v="207.86"/>
    <x v="0"/>
    <n v="0.47433109099185677"/>
    <x v="0"/>
  </r>
  <r>
    <s v="ORD-10281"/>
    <x v="141"/>
    <x v="0"/>
    <x v="0"/>
    <x v="10"/>
    <x v="0"/>
    <x v="0"/>
    <x v="1"/>
    <n v="3"/>
    <n v="34.43"/>
    <x v="36"/>
    <n v="77.47"/>
    <n v="27.94"/>
    <x v="3"/>
    <n v="0.63934426229508201"/>
    <x v="0"/>
  </r>
  <r>
    <s v="ORD-10282"/>
    <x v="147"/>
    <x v="0"/>
    <x v="1"/>
    <x v="25"/>
    <x v="0"/>
    <x v="2"/>
    <x v="3"/>
    <n v="3"/>
    <n v="545.25"/>
    <x v="33"/>
    <n v="1194.0999999999999"/>
    <n v="580.42999999999995"/>
    <x v="3"/>
    <n v="0.51391843229210288"/>
    <x v="0"/>
  </r>
  <r>
    <s v="ORD-10283"/>
    <x v="249"/>
    <x v="3"/>
    <x v="3"/>
    <x v="7"/>
    <x v="2"/>
    <x v="1"/>
    <x v="2"/>
    <n v="5"/>
    <n v="627.13"/>
    <x v="23"/>
    <n v="2822.09"/>
    <n v="1074.1400000000001"/>
    <x v="1"/>
    <n v="0.61938138046625013"/>
    <x v="2"/>
  </r>
  <r>
    <s v="ORD-10284"/>
    <x v="250"/>
    <x v="2"/>
    <x v="0"/>
    <x v="26"/>
    <x v="2"/>
    <x v="1"/>
    <x v="4"/>
    <n v="2"/>
    <n v="408.28"/>
    <x v="9"/>
    <n v="792.06"/>
    <n v="306.88"/>
    <x v="1"/>
    <n v="0.61255460444915788"/>
    <x v="0"/>
  </r>
  <r>
    <s v="ORD-10285"/>
    <x v="251"/>
    <x v="2"/>
    <x v="3"/>
    <x v="11"/>
    <x v="0"/>
    <x v="1"/>
    <x v="6"/>
    <n v="3"/>
    <n v="393.69"/>
    <x v="37"/>
    <n v="661.4"/>
    <n v="277"/>
    <x v="4"/>
    <n v="0.58119141215603265"/>
    <x v="0"/>
  </r>
  <r>
    <s v="ORD-10286"/>
    <x v="252"/>
    <x v="2"/>
    <x v="0"/>
    <x v="30"/>
    <x v="0"/>
    <x v="0"/>
    <x v="11"/>
    <n v="3"/>
    <n v="19.190000000000001"/>
    <x v="0"/>
    <n v="57.57"/>
    <n v="18.47"/>
    <x v="0"/>
    <n v="0.67917318047594233"/>
    <x v="0"/>
  </r>
  <r>
    <s v="ORD-10287"/>
    <x v="253"/>
    <x v="0"/>
    <x v="0"/>
    <x v="0"/>
    <x v="0"/>
    <x v="2"/>
    <x v="14"/>
    <n v="7"/>
    <n v="122.26"/>
    <x v="8"/>
    <n v="650.41999999999996"/>
    <n v="249.83"/>
    <x v="3"/>
    <n v="0.61589434519233721"/>
    <x v="2"/>
  </r>
  <r>
    <s v="ORD-10288"/>
    <x v="254"/>
    <x v="2"/>
    <x v="2"/>
    <x v="6"/>
    <x v="0"/>
    <x v="0"/>
    <x v="11"/>
    <n v="5"/>
    <n v="14.63"/>
    <x v="7"/>
    <n v="61.45"/>
    <n v="13.94"/>
    <x v="2"/>
    <n v="0.77314890154597238"/>
    <x v="2"/>
  </r>
  <r>
    <s v="ORD-10289"/>
    <x v="255"/>
    <x v="0"/>
    <x v="3"/>
    <x v="27"/>
    <x v="1"/>
    <x v="2"/>
    <x v="3"/>
    <n v="3"/>
    <n v="137.43"/>
    <x v="6"/>
    <n v="387.55"/>
    <n v="132.04"/>
    <x v="1"/>
    <n v="0.65929557476454659"/>
    <x v="0"/>
  </r>
  <r>
    <s v="ORD-10290"/>
    <x v="256"/>
    <x v="2"/>
    <x v="2"/>
    <x v="23"/>
    <x v="0"/>
    <x v="1"/>
    <x v="4"/>
    <n v="1"/>
    <n v="446.69"/>
    <x v="33"/>
    <n v="326.08"/>
    <n v="108.32"/>
    <x v="3"/>
    <n v="0.66781157998037288"/>
    <x v="0"/>
  </r>
  <r>
    <s v="ORD-10291"/>
    <x v="257"/>
    <x v="0"/>
    <x v="2"/>
    <x v="8"/>
    <x v="0"/>
    <x v="2"/>
    <x v="12"/>
    <n v="2"/>
    <n v="288.95"/>
    <x v="6"/>
    <n v="543.23"/>
    <n v="219.07"/>
    <x v="1"/>
    <n v="0.59672698488669629"/>
    <x v="0"/>
  </r>
  <r>
    <s v="ORD-10292"/>
    <x v="258"/>
    <x v="1"/>
    <x v="2"/>
    <x v="34"/>
    <x v="0"/>
    <x v="1"/>
    <x v="2"/>
    <n v="6"/>
    <n v="1803.69"/>
    <x v="0"/>
    <n v="10822.14"/>
    <n v="3424.18"/>
    <x v="0"/>
    <n v="0.68359492669656829"/>
    <x v="2"/>
  </r>
  <r>
    <s v="ORD-10293"/>
    <x v="137"/>
    <x v="1"/>
    <x v="0"/>
    <x v="30"/>
    <x v="1"/>
    <x v="0"/>
    <x v="0"/>
    <n v="2"/>
    <n v="10.95"/>
    <x v="0"/>
    <n v="21.9"/>
    <n v="9.64"/>
    <x v="0"/>
    <n v="0.55981735159817347"/>
    <x v="0"/>
  </r>
  <r>
    <s v="ORD-10294"/>
    <x v="259"/>
    <x v="0"/>
    <x v="0"/>
    <x v="17"/>
    <x v="0"/>
    <x v="2"/>
    <x v="14"/>
    <n v="2"/>
    <n v="340.03"/>
    <x v="6"/>
    <n v="639.26"/>
    <n v="311.37"/>
    <x v="1"/>
    <n v="0.51292119012608328"/>
    <x v="0"/>
  </r>
  <r>
    <s v="ORD-10295"/>
    <x v="207"/>
    <x v="0"/>
    <x v="0"/>
    <x v="10"/>
    <x v="1"/>
    <x v="0"/>
    <x v="7"/>
    <n v="2"/>
    <n v="5.92"/>
    <x v="0"/>
    <n v="11.84"/>
    <n v="5.88"/>
    <x v="0"/>
    <n v="0.5033783783783784"/>
    <x v="0"/>
  </r>
  <r>
    <s v="ORD-10296"/>
    <x v="260"/>
    <x v="2"/>
    <x v="0"/>
    <x v="17"/>
    <x v="0"/>
    <x v="0"/>
    <x v="1"/>
    <n v="7"/>
    <n v="33.19"/>
    <x v="26"/>
    <n v="171.92"/>
    <n v="68.45"/>
    <x v="3"/>
    <n v="0.60184969753373663"/>
    <x v="2"/>
  </r>
  <r>
    <s v="ORD-10297"/>
    <x v="217"/>
    <x v="1"/>
    <x v="3"/>
    <x v="15"/>
    <x v="0"/>
    <x v="2"/>
    <x v="5"/>
    <n v="2"/>
    <n v="75.540000000000006"/>
    <x v="7"/>
    <n v="126.91"/>
    <n v="45.3"/>
    <x v="2"/>
    <n v="0.6430541328500512"/>
    <x v="0"/>
  </r>
  <r>
    <s v="ORD-10298"/>
    <x v="261"/>
    <x v="1"/>
    <x v="3"/>
    <x v="36"/>
    <x v="1"/>
    <x v="1"/>
    <x v="6"/>
    <n v="1"/>
    <n v="102.95"/>
    <x v="0"/>
    <n v="102.95"/>
    <n v="33.729999999999997"/>
    <x v="0"/>
    <n v="0.67236522583778535"/>
    <x v="0"/>
  </r>
  <r>
    <s v="ORD-10299"/>
    <x v="262"/>
    <x v="3"/>
    <x v="0"/>
    <x v="22"/>
    <x v="0"/>
    <x v="1"/>
    <x v="13"/>
    <n v="2"/>
    <n v="632.11"/>
    <x v="6"/>
    <n v="1188.3699999999999"/>
    <n v="462.43"/>
    <x v="1"/>
    <n v="0.61087035182645122"/>
    <x v="0"/>
  </r>
  <r>
    <s v="ORD-10300"/>
    <x v="263"/>
    <x v="0"/>
    <x v="2"/>
    <x v="3"/>
    <x v="2"/>
    <x v="0"/>
    <x v="0"/>
    <n v="7"/>
    <n v="22.18"/>
    <x v="0"/>
    <n v="155.26"/>
    <n v="33.57"/>
    <x v="0"/>
    <n v="0.78378204302460397"/>
    <x v="2"/>
  </r>
  <r>
    <s v="ORD-10301"/>
    <x v="264"/>
    <x v="0"/>
    <x v="1"/>
    <x v="28"/>
    <x v="0"/>
    <x v="0"/>
    <x v="11"/>
    <n v="1"/>
    <n v="30.87"/>
    <x v="0"/>
    <n v="30.87"/>
    <n v="6.92"/>
    <x v="0"/>
    <n v="0.77583414318108201"/>
    <x v="0"/>
  </r>
  <r>
    <s v="ORD-10302"/>
    <x v="176"/>
    <x v="1"/>
    <x v="1"/>
    <x v="28"/>
    <x v="1"/>
    <x v="1"/>
    <x v="8"/>
    <n v="1"/>
    <n v="116.57"/>
    <x v="0"/>
    <n v="116.57"/>
    <n v="55.88"/>
    <x v="0"/>
    <n v="0.52063138028652312"/>
    <x v="0"/>
  </r>
  <r>
    <s v="ORD-10303"/>
    <x v="73"/>
    <x v="2"/>
    <x v="2"/>
    <x v="23"/>
    <x v="1"/>
    <x v="0"/>
    <x v="11"/>
    <n v="2"/>
    <n v="33.96"/>
    <x v="16"/>
    <n v="67.239999999999995"/>
    <n v="17.47"/>
    <x v="1"/>
    <n v="0.74018441403926238"/>
    <x v="0"/>
  </r>
  <r>
    <s v="ORD-10304"/>
    <x v="265"/>
    <x v="3"/>
    <x v="0"/>
    <x v="10"/>
    <x v="0"/>
    <x v="0"/>
    <x v="0"/>
    <n v="3"/>
    <n v="16.2"/>
    <x v="10"/>
    <n v="41.8"/>
    <n v="9.98"/>
    <x v="2"/>
    <n v="0.76124401913875595"/>
    <x v="0"/>
  </r>
  <r>
    <s v="ORD-10305"/>
    <x v="266"/>
    <x v="0"/>
    <x v="0"/>
    <x v="21"/>
    <x v="0"/>
    <x v="1"/>
    <x v="13"/>
    <n v="9"/>
    <n v="373.56"/>
    <x v="6"/>
    <n v="3160.32"/>
    <n v="1201.24"/>
    <x v="1"/>
    <n v="0.61989925070878904"/>
    <x v="2"/>
  </r>
  <r>
    <s v="ORD-10306"/>
    <x v="267"/>
    <x v="0"/>
    <x v="3"/>
    <x v="36"/>
    <x v="1"/>
    <x v="1"/>
    <x v="8"/>
    <n v="1"/>
    <n v="41.4"/>
    <x v="40"/>
    <n v="27.32"/>
    <n v="7.01"/>
    <x v="4"/>
    <n v="0.74341142020497808"/>
    <x v="0"/>
  </r>
  <r>
    <s v="ORD-10307"/>
    <x v="268"/>
    <x v="0"/>
    <x v="0"/>
    <x v="33"/>
    <x v="0"/>
    <x v="0"/>
    <x v="7"/>
    <n v="5"/>
    <n v="19.82"/>
    <x v="32"/>
    <n v="88.2"/>
    <n v="20.5"/>
    <x v="2"/>
    <n v="0.76757369614512472"/>
    <x v="2"/>
  </r>
  <r>
    <s v="ORD-10308"/>
    <x v="269"/>
    <x v="0"/>
    <x v="2"/>
    <x v="20"/>
    <x v="0"/>
    <x v="1"/>
    <x v="6"/>
    <n v="1"/>
    <n v="368.82"/>
    <x v="0"/>
    <n v="368.82"/>
    <n v="168.08"/>
    <x v="0"/>
    <n v="0.54427634076243148"/>
    <x v="0"/>
  </r>
  <r>
    <s v="ORD-10309"/>
    <x v="270"/>
    <x v="0"/>
    <x v="2"/>
    <x v="19"/>
    <x v="0"/>
    <x v="0"/>
    <x v="1"/>
    <n v="2"/>
    <n v="36.450000000000003"/>
    <x v="25"/>
    <n v="67.8"/>
    <n v="19.309999999999999"/>
    <x v="1"/>
    <n v="0.71519174041297928"/>
    <x v="0"/>
  </r>
  <r>
    <s v="ORD-10310"/>
    <x v="271"/>
    <x v="0"/>
    <x v="1"/>
    <x v="4"/>
    <x v="2"/>
    <x v="1"/>
    <x v="13"/>
    <n v="4"/>
    <n v="277.20999999999998"/>
    <x v="0"/>
    <n v="1108.8399999999999"/>
    <n v="442.32"/>
    <x v="0"/>
    <n v="0.60109664153529818"/>
    <x v="0"/>
  </r>
  <r>
    <s v="ORD-10311"/>
    <x v="272"/>
    <x v="1"/>
    <x v="3"/>
    <x v="36"/>
    <x v="0"/>
    <x v="1"/>
    <x v="4"/>
    <n v="8"/>
    <n v="692.9"/>
    <x v="12"/>
    <n v="4878.0200000000004"/>
    <n v="1351.33"/>
    <x v="2"/>
    <n v="0.7229757155567218"/>
    <x v="2"/>
  </r>
  <r>
    <s v="ORD-10312"/>
    <x v="33"/>
    <x v="0"/>
    <x v="2"/>
    <x v="34"/>
    <x v="1"/>
    <x v="2"/>
    <x v="14"/>
    <n v="1"/>
    <n v="155.09"/>
    <x v="29"/>
    <n v="110.11"/>
    <n v="61.19"/>
    <x v="3"/>
    <n v="0.44428298973753522"/>
    <x v="0"/>
  </r>
  <r>
    <s v="ORD-10313"/>
    <x v="273"/>
    <x v="2"/>
    <x v="0"/>
    <x v="30"/>
    <x v="1"/>
    <x v="1"/>
    <x v="4"/>
    <n v="1"/>
    <n v="239.96"/>
    <x v="10"/>
    <n v="206.37"/>
    <n v="106.97"/>
    <x v="2"/>
    <n v="0.48165915588506081"/>
    <x v="0"/>
  </r>
  <r>
    <s v="ORD-10314"/>
    <x v="274"/>
    <x v="2"/>
    <x v="2"/>
    <x v="16"/>
    <x v="1"/>
    <x v="1"/>
    <x v="4"/>
    <n v="2"/>
    <n v="775.5"/>
    <x v="0"/>
    <n v="1551"/>
    <n v="567.22"/>
    <x v="0"/>
    <n v="0.63428755641521595"/>
    <x v="0"/>
  </r>
  <r>
    <s v="ORD-10315"/>
    <x v="275"/>
    <x v="2"/>
    <x v="1"/>
    <x v="31"/>
    <x v="0"/>
    <x v="0"/>
    <x v="0"/>
    <n v="13"/>
    <n v="43"/>
    <x v="0"/>
    <n v="559"/>
    <n v="264.61"/>
    <x v="0"/>
    <n v="0.52663685152057238"/>
    <x v="1"/>
  </r>
  <r>
    <s v="ORD-10316"/>
    <x v="276"/>
    <x v="2"/>
    <x v="3"/>
    <x v="7"/>
    <x v="1"/>
    <x v="2"/>
    <x v="12"/>
    <n v="1"/>
    <n v="211.65"/>
    <x v="13"/>
    <n v="148.16"/>
    <n v="50.26"/>
    <x v="5"/>
    <n v="0.66077213822894176"/>
    <x v="0"/>
  </r>
  <r>
    <s v="ORD-10317"/>
    <x v="277"/>
    <x v="0"/>
    <x v="3"/>
    <x v="27"/>
    <x v="0"/>
    <x v="2"/>
    <x v="14"/>
    <n v="1"/>
    <n v="1055.17"/>
    <x v="15"/>
    <n v="970.76"/>
    <n v="502.01"/>
    <x v="1"/>
    <n v="0.4828690922576126"/>
    <x v="0"/>
  </r>
  <r>
    <s v="ORD-10318"/>
    <x v="259"/>
    <x v="3"/>
    <x v="0"/>
    <x v="10"/>
    <x v="1"/>
    <x v="0"/>
    <x v="10"/>
    <n v="1"/>
    <n v="18.23"/>
    <x v="0"/>
    <n v="18.23"/>
    <n v="5.54"/>
    <x v="0"/>
    <n v="0.69610532089961608"/>
    <x v="0"/>
  </r>
  <r>
    <s v="ORD-10319"/>
    <x v="278"/>
    <x v="0"/>
    <x v="2"/>
    <x v="8"/>
    <x v="1"/>
    <x v="1"/>
    <x v="6"/>
    <n v="6"/>
    <n v="434.82"/>
    <x v="3"/>
    <n v="2034.96"/>
    <n v="808.89"/>
    <x v="3"/>
    <n v="0.60250324330699379"/>
    <x v="2"/>
  </r>
  <r>
    <s v="ORD-10320"/>
    <x v="279"/>
    <x v="0"/>
    <x v="0"/>
    <x v="33"/>
    <x v="1"/>
    <x v="0"/>
    <x v="11"/>
    <n v="2"/>
    <n v="12.05"/>
    <x v="15"/>
    <n v="22.17"/>
    <n v="7.41"/>
    <x v="1"/>
    <n v="0.66576454668470908"/>
    <x v="0"/>
  </r>
  <r>
    <s v="ORD-10321"/>
    <x v="280"/>
    <x v="0"/>
    <x v="2"/>
    <x v="3"/>
    <x v="1"/>
    <x v="1"/>
    <x v="4"/>
    <n v="2"/>
    <n v="173.29"/>
    <x v="15"/>
    <n v="318.85000000000002"/>
    <n v="155.44999999999999"/>
    <x v="1"/>
    <n v="0.51246667712090332"/>
    <x v="0"/>
  </r>
  <r>
    <s v="ORD-10322"/>
    <x v="233"/>
    <x v="2"/>
    <x v="1"/>
    <x v="25"/>
    <x v="2"/>
    <x v="2"/>
    <x v="3"/>
    <n v="6"/>
    <n v="514.37"/>
    <x v="15"/>
    <n v="2839.32"/>
    <n v="1362.83"/>
    <x v="1"/>
    <n v="0.52001535578941438"/>
    <x v="2"/>
  </r>
  <r>
    <s v="ORD-10323"/>
    <x v="281"/>
    <x v="1"/>
    <x v="2"/>
    <x v="9"/>
    <x v="1"/>
    <x v="1"/>
    <x v="4"/>
    <n v="2"/>
    <n v="689.42"/>
    <x v="34"/>
    <n v="896.25"/>
    <n v="364.41"/>
    <x v="4"/>
    <n v="0.59340585774058563"/>
    <x v="0"/>
  </r>
  <r>
    <s v="ORD-10324"/>
    <x v="271"/>
    <x v="0"/>
    <x v="1"/>
    <x v="25"/>
    <x v="0"/>
    <x v="0"/>
    <x v="11"/>
    <n v="1"/>
    <n v="23.33"/>
    <x v="0"/>
    <n v="23.33"/>
    <n v="11.18"/>
    <x v="0"/>
    <n v="0.52078868409772827"/>
    <x v="0"/>
  </r>
  <r>
    <s v="ORD-10325"/>
    <x v="282"/>
    <x v="0"/>
    <x v="1"/>
    <x v="28"/>
    <x v="0"/>
    <x v="2"/>
    <x v="3"/>
    <n v="8"/>
    <n v="510.61"/>
    <x v="14"/>
    <n v="3349.6"/>
    <n v="1457.58"/>
    <x v="2"/>
    <n v="0.56484953427274898"/>
    <x v="2"/>
  </r>
  <r>
    <s v="ORD-10326"/>
    <x v="159"/>
    <x v="0"/>
    <x v="3"/>
    <x v="39"/>
    <x v="1"/>
    <x v="1"/>
    <x v="6"/>
    <n v="9"/>
    <n v="429.08"/>
    <x v="6"/>
    <n v="3630.02"/>
    <n v="1910.66"/>
    <x v="1"/>
    <n v="0.47365028291855138"/>
    <x v="2"/>
  </r>
  <r>
    <s v="ORD-10327"/>
    <x v="283"/>
    <x v="1"/>
    <x v="1"/>
    <x v="14"/>
    <x v="0"/>
    <x v="0"/>
    <x v="10"/>
    <n v="3"/>
    <n v="11.44"/>
    <x v="36"/>
    <n v="25.74"/>
    <n v="9.85"/>
    <x v="3"/>
    <n v="0.61732711732711731"/>
    <x v="0"/>
  </r>
  <r>
    <s v="ORD-10328"/>
    <x v="284"/>
    <x v="0"/>
    <x v="0"/>
    <x v="17"/>
    <x v="0"/>
    <x v="1"/>
    <x v="2"/>
    <n v="2"/>
    <n v="1660.03"/>
    <x v="10"/>
    <n v="2855.25"/>
    <n v="1314.69"/>
    <x v="2"/>
    <n v="0.53955345416338318"/>
    <x v="0"/>
  </r>
  <r>
    <s v="ORD-10329"/>
    <x v="285"/>
    <x v="1"/>
    <x v="1"/>
    <x v="29"/>
    <x v="0"/>
    <x v="0"/>
    <x v="7"/>
    <n v="4"/>
    <n v="27.87"/>
    <x v="0"/>
    <n v="111.48"/>
    <n v="46.05"/>
    <x v="0"/>
    <n v="0.58692142088266963"/>
    <x v="0"/>
  </r>
  <r>
    <s v="ORD-10330"/>
    <x v="286"/>
    <x v="0"/>
    <x v="0"/>
    <x v="22"/>
    <x v="1"/>
    <x v="0"/>
    <x v="11"/>
    <n v="3"/>
    <n v="33.28"/>
    <x v="27"/>
    <n v="82.87"/>
    <n v="38.799999999999997"/>
    <x v="2"/>
    <n v="0.5317967901532521"/>
    <x v="0"/>
  </r>
  <r>
    <s v="ORD-10331"/>
    <x v="287"/>
    <x v="0"/>
    <x v="3"/>
    <x v="39"/>
    <x v="1"/>
    <x v="1"/>
    <x v="8"/>
    <n v="1"/>
    <n v="103.84"/>
    <x v="0"/>
    <n v="103.84"/>
    <n v="49.33"/>
    <x v="0"/>
    <n v="0.52494221879815106"/>
    <x v="0"/>
  </r>
  <r>
    <s v="ORD-10332"/>
    <x v="288"/>
    <x v="3"/>
    <x v="0"/>
    <x v="21"/>
    <x v="2"/>
    <x v="0"/>
    <x v="7"/>
    <n v="1"/>
    <n v="17.61"/>
    <x v="1"/>
    <n v="16.73"/>
    <n v="6.44"/>
    <x v="1"/>
    <n v="0.61506276150627603"/>
    <x v="0"/>
  </r>
  <r>
    <s v="ORD-10333"/>
    <x v="289"/>
    <x v="1"/>
    <x v="3"/>
    <x v="38"/>
    <x v="1"/>
    <x v="0"/>
    <x v="7"/>
    <n v="4"/>
    <n v="4.2699999999999996"/>
    <x v="1"/>
    <n v="16.23"/>
    <n v="7.08"/>
    <x v="1"/>
    <n v="0.56377079482439929"/>
    <x v="0"/>
  </r>
  <r>
    <s v="ORD-10334"/>
    <x v="290"/>
    <x v="3"/>
    <x v="2"/>
    <x v="8"/>
    <x v="1"/>
    <x v="1"/>
    <x v="6"/>
    <n v="7"/>
    <n v="438.6"/>
    <x v="9"/>
    <n v="2978.09"/>
    <n v="1310.77"/>
    <x v="1"/>
    <n v="0.55986219355358635"/>
    <x v="2"/>
  </r>
  <r>
    <s v="ORD-10335"/>
    <x v="291"/>
    <x v="1"/>
    <x v="1"/>
    <x v="29"/>
    <x v="0"/>
    <x v="1"/>
    <x v="4"/>
    <n v="1"/>
    <n v="262.97000000000003"/>
    <x v="30"/>
    <n v="252.45"/>
    <n v="95.57"/>
    <x v="1"/>
    <n v="0.62142998613586853"/>
    <x v="0"/>
  </r>
  <r>
    <s v="ORD-10336"/>
    <x v="292"/>
    <x v="0"/>
    <x v="0"/>
    <x v="33"/>
    <x v="0"/>
    <x v="0"/>
    <x v="1"/>
    <n v="1"/>
    <n v="37.5"/>
    <x v="14"/>
    <n v="30.75"/>
    <n v="11.92"/>
    <x v="2"/>
    <n v="0.61235772357723572"/>
    <x v="0"/>
  </r>
  <r>
    <s v="ORD-10337"/>
    <x v="293"/>
    <x v="0"/>
    <x v="0"/>
    <x v="22"/>
    <x v="1"/>
    <x v="2"/>
    <x v="12"/>
    <n v="1"/>
    <n v="71.48"/>
    <x v="0"/>
    <n v="71.48"/>
    <n v="32.28"/>
    <x v="0"/>
    <n v="0.54840514829322884"/>
    <x v="0"/>
  </r>
  <r>
    <s v="ORD-10338"/>
    <x v="294"/>
    <x v="0"/>
    <x v="3"/>
    <x v="11"/>
    <x v="0"/>
    <x v="1"/>
    <x v="13"/>
    <n v="2"/>
    <n v="276.14"/>
    <x v="4"/>
    <n v="331.37"/>
    <n v="130.05000000000001"/>
    <x v="4"/>
    <n v="0.60753840118296765"/>
    <x v="0"/>
  </r>
  <r>
    <s v="ORD-10339"/>
    <x v="295"/>
    <x v="0"/>
    <x v="0"/>
    <x v="13"/>
    <x v="0"/>
    <x v="0"/>
    <x v="10"/>
    <n v="8"/>
    <n v="9.8800000000000008"/>
    <x v="0"/>
    <n v="79.040000000000006"/>
    <n v="36.81"/>
    <x v="0"/>
    <n v="0.53428643724696356"/>
    <x v="2"/>
  </r>
  <r>
    <s v="ORD-10340"/>
    <x v="248"/>
    <x v="2"/>
    <x v="2"/>
    <x v="20"/>
    <x v="0"/>
    <x v="0"/>
    <x v="7"/>
    <n v="1"/>
    <n v="16.96"/>
    <x v="7"/>
    <n v="14.25"/>
    <n v="5.0199999999999996"/>
    <x v="2"/>
    <n v="0.64771929824561403"/>
    <x v="0"/>
  </r>
  <r>
    <s v="ORD-10341"/>
    <x v="296"/>
    <x v="0"/>
    <x v="1"/>
    <x v="28"/>
    <x v="1"/>
    <x v="1"/>
    <x v="2"/>
    <n v="12"/>
    <n v="1791.97"/>
    <x v="25"/>
    <n v="19998.39"/>
    <n v="6264.18"/>
    <x v="1"/>
    <n v="0.68676578464566396"/>
    <x v="1"/>
  </r>
  <r>
    <s v="ORD-10342"/>
    <x v="297"/>
    <x v="2"/>
    <x v="3"/>
    <x v="11"/>
    <x v="0"/>
    <x v="0"/>
    <x v="11"/>
    <n v="4"/>
    <n v="33.19"/>
    <x v="12"/>
    <n v="116.83"/>
    <n v="39.46"/>
    <x v="2"/>
    <n v="0.66224428657023027"/>
    <x v="0"/>
  </r>
  <r>
    <s v="ORD-10343"/>
    <x v="298"/>
    <x v="0"/>
    <x v="2"/>
    <x v="8"/>
    <x v="0"/>
    <x v="2"/>
    <x v="12"/>
    <n v="1"/>
    <n v="250.05"/>
    <x v="36"/>
    <n v="187.54"/>
    <n v="81.64"/>
    <x v="3"/>
    <n v="0.56467953503252633"/>
    <x v="0"/>
  </r>
  <r>
    <s v="ORD-10344"/>
    <x v="299"/>
    <x v="0"/>
    <x v="2"/>
    <x v="20"/>
    <x v="1"/>
    <x v="0"/>
    <x v="0"/>
    <n v="4"/>
    <n v="32.83"/>
    <x v="7"/>
    <n v="110.31"/>
    <n v="45.26"/>
    <x v="2"/>
    <n v="0.58970174961472221"/>
    <x v="0"/>
  </r>
  <r>
    <s v="ORD-10345"/>
    <x v="23"/>
    <x v="0"/>
    <x v="2"/>
    <x v="34"/>
    <x v="1"/>
    <x v="2"/>
    <x v="12"/>
    <n v="1"/>
    <n v="234.28"/>
    <x v="1"/>
    <n v="222.57"/>
    <n v="110.89"/>
    <x v="1"/>
    <n v="0.50177472255919486"/>
    <x v="0"/>
  </r>
  <r>
    <s v="ORD-10346"/>
    <x v="300"/>
    <x v="0"/>
    <x v="1"/>
    <x v="14"/>
    <x v="1"/>
    <x v="0"/>
    <x v="7"/>
    <n v="11"/>
    <n v="6.89"/>
    <x v="2"/>
    <n v="61.39"/>
    <n v="26.92"/>
    <x v="2"/>
    <n v="0.56149209969050329"/>
    <x v="1"/>
  </r>
  <r>
    <s v="ORD-10347"/>
    <x v="265"/>
    <x v="3"/>
    <x v="2"/>
    <x v="19"/>
    <x v="2"/>
    <x v="1"/>
    <x v="4"/>
    <n v="1"/>
    <n v="522.27"/>
    <x v="6"/>
    <n v="490.93"/>
    <n v="135.27000000000001"/>
    <x v="1"/>
    <n v="0.72446173588902685"/>
    <x v="0"/>
  </r>
  <r>
    <s v="ORD-10348"/>
    <x v="301"/>
    <x v="1"/>
    <x v="0"/>
    <x v="0"/>
    <x v="0"/>
    <x v="0"/>
    <x v="10"/>
    <n v="1"/>
    <n v="8.68"/>
    <x v="11"/>
    <n v="7.55"/>
    <n v="1.77"/>
    <x v="2"/>
    <n v="0.7655629139072847"/>
    <x v="0"/>
  </r>
  <r>
    <s v="ORD-10349"/>
    <x v="58"/>
    <x v="2"/>
    <x v="3"/>
    <x v="32"/>
    <x v="0"/>
    <x v="0"/>
    <x v="0"/>
    <n v="1"/>
    <n v="13.88"/>
    <x v="22"/>
    <n v="11.1"/>
    <n v="3.41"/>
    <x v="2"/>
    <n v="0.69279279279279282"/>
    <x v="0"/>
  </r>
  <r>
    <s v="ORD-10350"/>
    <x v="302"/>
    <x v="0"/>
    <x v="2"/>
    <x v="6"/>
    <x v="0"/>
    <x v="2"/>
    <x v="14"/>
    <n v="3"/>
    <n v="436.24"/>
    <x v="7"/>
    <n v="1099.32"/>
    <n v="450"/>
    <x v="2"/>
    <n v="0.59065604191682131"/>
    <x v="0"/>
  </r>
  <r>
    <s v="ORD-10351"/>
    <x v="110"/>
    <x v="3"/>
    <x v="1"/>
    <x v="37"/>
    <x v="0"/>
    <x v="1"/>
    <x v="8"/>
    <n v="1"/>
    <n v="60.33"/>
    <x v="10"/>
    <n v="51.88"/>
    <n v="20.440000000000001"/>
    <x v="2"/>
    <n v="0.6060138781804163"/>
    <x v="0"/>
  </r>
  <r>
    <s v="ORD-10352"/>
    <x v="303"/>
    <x v="0"/>
    <x v="0"/>
    <x v="13"/>
    <x v="1"/>
    <x v="1"/>
    <x v="6"/>
    <n v="1"/>
    <n v="183.47"/>
    <x v="29"/>
    <n v="130.26"/>
    <n v="40.24"/>
    <x v="3"/>
    <n v="0.69107937970213407"/>
    <x v="0"/>
  </r>
  <r>
    <s v="ORD-10353"/>
    <x v="304"/>
    <x v="1"/>
    <x v="2"/>
    <x v="19"/>
    <x v="1"/>
    <x v="0"/>
    <x v="10"/>
    <n v="2"/>
    <n v="16.8"/>
    <x v="26"/>
    <n v="24.86"/>
    <n v="9.0299999999999994"/>
    <x v="3"/>
    <n v="0.63676588897827835"/>
    <x v="0"/>
  </r>
  <r>
    <s v="ORD-10354"/>
    <x v="305"/>
    <x v="1"/>
    <x v="1"/>
    <x v="28"/>
    <x v="0"/>
    <x v="0"/>
    <x v="7"/>
    <n v="1"/>
    <n v="16.53"/>
    <x v="0"/>
    <n v="16.53"/>
    <n v="5.1100000000000003"/>
    <x v="0"/>
    <n v="0.69086509376890504"/>
    <x v="0"/>
  </r>
  <r>
    <s v="ORD-10355"/>
    <x v="306"/>
    <x v="1"/>
    <x v="1"/>
    <x v="1"/>
    <x v="0"/>
    <x v="1"/>
    <x v="2"/>
    <n v="3"/>
    <n v="1418.46"/>
    <x v="3"/>
    <n v="3319.2"/>
    <n v="1558.7"/>
    <x v="3"/>
    <n v="0.53039889129910822"/>
    <x v="0"/>
  </r>
  <r>
    <s v="ORD-10356"/>
    <x v="307"/>
    <x v="0"/>
    <x v="3"/>
    <x v="38"/>
    <x v="0"/>
    <x v="2"/>
    <x v="9"/>
    <n v="1"/>
    <n v="249.55"/>
    <x v="8"/>
    <n v="189.66"/>
    <n v="83.62"/>
    <x v="3"/>
    <n v="0.55910576821680902"/>
    <x v="0"/>
  </r>
  <r>
    <s v="ORD-10357"/>
    <x v="308"/>
    <x v="2"/>
    <x v="2"/>
    <x v="16"/>
    <x v="0"/>
    <x v="0"/>
    <x v="7"/>
    <n v="6"/>
    <n v="10.11"/>
    <x v="9"/>
    <n v="58.84"/>
    <n v="23.31"/>
    <x v="1"/>
    <n v="0.60384092454112848"/>
    <x v="2"/>
  </r>
  <r>
    <s v="ORD-10358"/>
    <x v="145"/>
    <x v="1"/>
    <x v="2"/>
    <x v="19"/>
    <x v="0"/>
    <x v="1"/>
    <x v="6"/>
    <n v="2"/>
    <n v="419.58"/>
    <x v="15"/>
    <n v="772.03"/>
    <n v="398.48"/>
    <x v="1"/>
    <n v="0.4838542543683535"/>
    <x v="0"/>
  </r>
  <r>
    <s v="ORD-10359"/>
    <x v="2"/>
    <x v="0"/>
    <x v="1"/>
    <x v="25"/>
    <x v="0"/>
    <x v="1"/>
    <x v="6"/>
    <n v="4"/>
    <n v="153.07"/>
    <x v="0"/>
    <n v="612.28"/>
    <n v="219.6"/>
    <x v="0"/>
    <n v="0.64134056314104648"/>
    <x v="0"/>
  </r>
  <r>
    <s v="ORD-10360"/>
    <x v="309"/>
    <x v="1"/>
    <x v="3"/>
    <x v="36"/>
    <x v="1"/>
    <x v="2"/>
    <x v="5"/>
    <n v="2"/>
    <n v="319.95"/>
    <x v="19"/>
    <n v="543.91"/>
    <n v="202.93"/>
    <x v="2"/>
    <n v="0.62690518651982863"/>
    <x v="0"/>
  </r>
  <r>
    <s v="ORD-10361"/>
    <x v="310"/>
    <x v="0"/>
    <x v="1"/>
    <x v="14"/>
    <x v="1"/>
    <x v="1"/>
    <x v="6"/>
    <n v="1"/>
    <n v="133.19"/>
    <x v="26"/>
    <n v="98.56"/>
    <n v="36.630000000000003"/>
    <x v="3"/>
    <n v="0.6283482142857143"/>
    <x v="0"/>
  </r>
  <r>
    <s v="ORD-10362"/>
    <x v="311"/>
    <x v="2"/>
    <x v="0"/>
    <x v="22"/>
    <x v="0"/>
    <x v="0"/>
    <x v="11"/>
    <n v="7"/>
    <n v="10.119999999999999"/>
    <x v="26"/>
    <n v="52.42"/>
    <n v="22.98"/>
    <x v="3"/>
    <n v="0.56161770316673021"/>
    <x v="2"/>
  </r>
  <r>
    <s v="ORD-10363"/>
    <x v="136"/>
    <x v="1"/>
    <x v="0"/>
    <x v="21"/>
    <x v="1"/>
    <x v="2"/>
    <x v="5"/>
    <n v="3"/>
    <n v="90.29"/>
    <x v="18"/>
    <n v="265.45"/>
    <n v="80.95"/>
    <x v="1"/>
    <n v="0.69504614805048037"/>
    <x v="0"/>
  </r>
  <r>
    <s v="ORD-10364"/>
    <x v="312"/>
    <x v="2"/>
    <x v="3"/>
    <x v="7"/>
    <x v="1"/>
    <x v="1"/>
    <x v="8"/>
    <n v="8"/>
    <n v="93.97"/>
    <x v="26"/>
    <n v="556.29999999999995"/>
    <n v="264.64"/>
    <x v="3"/>
    <n v="0.52428545748696742"/>
    <x v="2"/>
  </r>
  <r>
    <s v="ORD-10365"/>
    <x v="190"/>
    <x v="0"/>
    <x v="1"/>
    <x v="12"/>
    <x v="1"/>
    <x v="1"/>
    <x v="8"/>
    <n v="3"/>
    <n v="61.85"/>
    <x v="0"/>
    <n v="185.55"/>
    <n v="75.88"/>
    <x v="0"/>
    <n v="0.59105362436001085"/>
    <x v="0"/>
  </r>
  <r>
    <s v="ORD-10366"/>
    <x v="313"/>
    <x v="3"/>
    <x v="3"/>
    <x v="35"/>
    <x v="0"/>
    <x v="0"/>
    <x v="10"/>
    <n v="1"/>
    <n v="7.68"/>
    <x v="9"/>
    <n v="7.45"/>
    <n v="3.41"/>
    <x v="1"/>
    <n v="0.54228187919463089"/>
    <x v="0"/>
  </r>
  <r>
    <s v="ORD-10367"/>
    <x v="212"/>
    <x v="1"/>
    <x v="3"/>
    <x v="15"/>
    <x v="0"/>
    <x v="0"/>
    <x v="0"/>
    <n v="3"/>
    <n v="10.3"/>
    <x v="0"/>
    <n v="30.9"/>
    <n v="12.25"/>
    <x v="0"/>
    <n v="0.6035598705501618"/>
    <x v="0"/>
  </r>
  <r>
    <s v="ORD-10368"/>
    <x v="314"/>
    <x v="0"/>
    <x v="2"/>
    <x v="23"/>
    <x v="0"/>
    <x v="0"/>
    <x v="7"/>
    <n v="1"/>
    <n v="17.47"/>
    <x v="27"/>
    <n v="14.5"/>
    <n v="7.21"/>
    <x v="2"/>
    <n v="0.50275862068965516"/>
    <x v="0"/>
  </r>
  <r>
    <s v="ORD-10369"/>
    <x v="315"/>
    <x v="1"/>
    <x v="3"/>
    <x v="32"/>
    <x v="1"/>
    <x v="2"/>
    <x v="9"/>
    <n v="2"/>
    <n v="535.03"/>
    <x v="0"/>
    <n v="1070.06"/>
    <n v="419.46"/>
    <x v="0"/>
    <n v="0.60800328953516625"/>
    <x v="0"/>
  </r>
  <r>
    <s v="ORD-10370"/>
    <x v="316"/>
    <x v="1"/>
    <x v="3"/>
    <x v="7"/>
    <x v="2"/>
    <x v="0"/>
    <x v="0"/>
    <n v="5"/>
    <n v="25.1"/>
    <x v="12"/>
    <n v="110.44"/>
    <n v="29.19"/>
    <x v="2"/>
    <n v="0.73569358927924666"/>
    <x v="2"/>
  </r>
  <r>
    <s v="ORD-10371"/>
    <x v="101"/>
    <x v="2"/>
    <x v="2"/>
    <x v="23"/>
    <x v="0"/>
    <x v="0"/>
    <x v="0"/>
    <n v="5"/>
    <n v="42.05"/>
    <x v="6"/>
    <n v="197.63"/>
    <n v="44.75"/>
    <x v="1"/>
    <n v="0.77356676617922382"/>
    <x v="2"/>
  </r>
  <r>
    <s v="ORD-10372"/>
    <x v="317"/>
    <x v="0"/>
    <x v="2"/>
    <x v="5"/>
    <x v="0"/>
    <x v="2"/>
    <x v="5"/>
    <n v="3"/>
    <n v="289.24"/>
    <x v="7"/>
    <n v="728.88"/>
    <n v="425.46"/>
    <x v="2"/>
    <n v="0.41628251564043467"/>
    <x v="0"/>
  </r>
  <r>
    <s v="ORD-10373"/>
    <x v="66"/>
    <x v="1"/>
    <x v="3"/>
    <x v="39"/>
    <x v="0"/>
    <x v="0"/>
    <x v="10"/>
    <n v="1"/>
    <n v="5.67"/>
    <x v="7"/>
    <n v="4.76"/>
    <n v="1.28"/>
    <x v="2"/>
    <n v="0.73109243697478987"/>
    <x v="0"/>
  </r>
  <r>
    <s v="ORD-10374"/>
    <x v="318"/>
    <x v="1"/>
    <x v="0"/>
    <x v="0"/>
    <x v="1"/>
    <x v="1"/>
    <x v="4"/>
    <n v="19"/>
    <n v="656.79"/>
    <x v="1"/>
    <n v="11855.06"/>
    <n v="5048.17"/>
    <x v="1"/>
    <n v="0.57417592150524754"/>
    <x v="1"/>
  </r>
  <r>
    <s v="ORD-10375"/>
    <x v="319"/>
    <x v="0"/>
    <x v="2"/>
    <x v="9"/>
    <x v="1"/>
    <x v="0"/>
    <x v="10"/>
    <n v="8"/>
    <n v="11.96"/>
    <x v="34"/>
    <n v="62.19"/>
    <n v="23.75"/>
    <x v="4"/>
    <n v="0.61810580479176713"/>
    <x v="2"/>
  </r>
  <r>
    <s v="ORD-10376"/>
    <x v="320"/>
    <x v="0"/>
    <x v="3"/>
    <x v="24"/>
    <x v="0"/>
    <x v="1"/>
    <x v="8"/>
    <n v="3"/>
    <n v="88.21"/>
    <x v="30"/>
    <n v="254.04"/>
    <n v="72.430000000000007"/>
    <x v="1"/>
    <n v="0.71488741930404653"/>
    <x v="0"/>
  </r>
  <r>
    <s v="ORD-10377"/>
    <x v="321"/>
    <x v="3"/>
    <x v="0"/>
    <x v="13"/>
    <x v="2"/>
    <x v="0"/>
    <x v="11"/>
    <n v="5"/>
    <n v="27.72"/>
    <x v="28"/>
    <n v="87.32"/>
    <n v="29.53"/>
    <x v="4"/>
    <n v="0.66181859825927614"/>
    <x v="2"/>
  </r>
  <r>
    <s v="ORD-10378"/>
    <x v="32"/>
    <x v="0"/>
    <x v="0"/>
    <x v="22"/>
    <x v="0"/>
    <x v="1"/>
    <x v="2"/>
    <n v="5"/>
    <n v="1142.3699999999999"/>
    <x v="6"/>
    <n v="5369.14"/>
    <n v="2471.12"/>
    <x v="1"/>
    <n v="0.53975497006969464"/>
    <x v="2"/>
  </r>
  <r>
    <s v="ORD-10379"/>
    <x v="322"/>
    <x v="0"/>
    <x v="2"/>
    <x v="20"/>
    <x v="1"/>
    <x v="2"/>
    <x v="3"/>
    <n v="3"/>
    <n v="148.16999999999999"/>
    <x v="9"/>
    <n v="431.17"/>
    <n v="203.56"/>
    <x v="1"/>
    <n v="0.52788923162557688"/>
    <x v="0"/>
  </r>
  <r>
    <s v="ORD-10380"/>
    <x v="262"/>
    <x v="3"/>
    <x v="1"/>
    <x v="25"/>
    <x v="1"/>
    <x v="1"/>
    <x v="2"/>
    <n v="7"/>
    <n v="772.2"/>
    <x v="0"/>
    <n v="5405.4"/>
    <n v="1756.26"/>
    <x v="0"/>
    <n v="0.67509157509157502"/>
    <x v="2"/>
  </r>
  <r>
    <s v="ORD-10381"/>
    <x v="323"/>
    <x v="0"/>
    <x v="2"/>
    <x v="9"/>
    <x v="2"/>
    <x v="0"/>
    <x v="11"/>
    <n v="3"/>
    <n v="27.93"/>
    <x v="16"/>
    <n v="82.95"/>
    <n v="28.59"/>
    <x v="1"/>
    <n v="0.65533453887884263"/>
    <x v="0"/>
  </r>
  <r>
    <s v="ORD-10382"/>
    <x v="324"/>
    <x v="0"/>
    <x v="0"/>
    <x v="13"/>
    <x v="0"/>
    <x v="0"/>
    <x v="7"/>
    <n v="2"/>
    <n v="23.25"/>
    <x v="0"/>
    <n v="46.5"/>
    <n v="16.63"/>
    <x v="0"/>
    <n v="0.64236559139784943"/>
    <x v="0"/>
  </r>
  <r>
    <s v="ORD-10383"/>
    <x v="13"/>
    <x v="0"/>
    <x v="2"/>
    <x v="19"/>
    <x v="0"/>
    <x v="0"/>
    <x v="1"/>
    <n v="2"/>
    <n v="9.2100000000000009"/>
    <x v="30"/>
    <n v="17.68"/>
    <n v="3.58"/>
    <x v="1"/>
    <n v="0.79751131221719451"/>
    <x v="0"/>
  </r>
  <r>
    <s v="ORD-10384"/>
    <x v="325"/>
    <x v="0"/>
    <x v="2"/>
    <x v="16"/>
    <x v="0"/>
    <x v="2"/>
    <x v="9"/>
    <n v="3"/>
    <n v="274.45"/>
    <x v="25"/>
    <n v="765.72"/>
    <n v="313.77"/>
    <x v="1"/>
    <n v="0.59022880426265478"/>
    <x v="0"/>
  </r>
  <r>
    <s v="ORD-10385"/>
    <x v="326"/>
    <x v="0"/>
    <x v="3"/>
    <x v="36"/>
    <x v="0"/>
    <x v="2"/>
    <x v="14"/>
    <n v="2"/>
    <n v="728.55"/>
    <x v="17"/>
    <n v="859.69"/>
    <n v="467.89"/>
    <x v="4"/>
    <n v="0.45574567576684621"/>
    <x v="0"/>
  </r>
  <r>
    <s v="ORD-10386"/>
    <x v="327"/>
    <x v="2"/>
    <x v="3"/>
    <x v="35"/>
    <x v="0"/>
    <x v="0"/>
    <x v="1"/>
    <n v="2"/>
    <n v="5.34"/>
    <x v="18"/>
    <n v="10.47"/>
    <n v="4.9000000000000004"/>
    <x v="1"/>
    <n v="0.53199617956064948"/>
    <x v="0"/>
  </r>
  <r>
    <s v="ORD-10387"/>
    <x v="328"/>
    <x v="0"/>
    <x v="0"/>
    <x v="13"/>
    <x v="0"/>
    <x v="0"/>
    <x v="10"/>
    <n v="1"/>
    <n v="6.98"/>
    <x v="0"/>
    <n v="6.98"/>
    <n v="1.85"/>
    <x v="0"/>
    <n v="0.73495702005730668"/>
    <x v="0"/>
  </r>
  <r>
    <s v="ORD-10388"/>
    <x v="329"/>
    <x v="0"/>
    <x v="2"/>
    <x v="3"/>
    <x v="1"/>
    <x v="2"/>
    <x v="14"/>
    <n v="2"/>
    <n v="713.24"/>
    <x v="8"/>
    <n v="1084.1199999999999"/>
    <n v="459.16"/>
    <x v="3"/>
    <n v="0.57646754971774328"/>
    <x v="0"/>
  </r>
  <r>
    <s v="ORD-10389"/>
    <x v="330"/>
    <x v="2"/>
    <x v="1"/>
    <x v="12"/>
    <x v="1"/>
    <x v="0"/>
    <x v="10"/>
    <n v="1"/>
    <n v="20.61"/>
    <x v="25"/>
    <n v="19.170000000000002"/>
    <n v="6.64"/>
    <x v="1"/>
    <n v="0.65362545644235781"/>
    <x v="0"/>
  </r>
  <r>
    <s v="ORD-10390"/>
    <x v="331"/>
    <x v="2"/>
    <x v="3"/>
    <x v="24"/>
    <x v="0"/>
    <x v="0"/>
    <x v="1"/>
    <n v="7"/>
    <n v="27.42"/>
    <x v="36"/>
    <n v="143.94999999999999"/>
    <n v="55.23"/>
    <x v="3"/>
    <n v="0.61632511288641889"/>
    <x v="2"/>
  </r>
  <r>
    <s v="ORD-10391"/>
    <x v="299"/>
    <x v="2"/>
    <x v="2"/>
    <x v="9"/>
    <x v="0"/>
    <x v="1"/>
    <x v="13"/>
    <n v="2"/>
    <n v="274.81"/>
    <x v="0"/>
    <n v="549.62"/>
    <n v="243.7"/>
    <x v="0"/>
    <n v="0.55660274371383867"/>
    <x v="0"/>
  </r>
  <r>
    <s v="ORD-10392"/>
    <x v="332"/>
    <x v="2"/>
    <x v="0"/>
    <x v="18"/>
    <x v="1"/>
    <x v="2"/>
    <x v="5"/>
    <n v="1"/>
    <n v="435.85"/>
    <x v="0"/>
    <n v="435.85"/>
    <n v="161.43"/>
    <x v="0"/>
    <n v="0.62962028220718136"/>
    <x v="0"/>
  </r>
  <r>
    <s v="ORD-10393"/>
    <x v="333"/>
    <x v="3"/>
    <x v="2"/>
    <x v="6"/>
    <x v="0"/>
    <x v="1"/>
    <x v="4"/>
    <n v="1"/>
    <n v="721.15"/>
    <x v="16"/>
    <n v="713.94"/>
    <n v="263.52"/>
    <x v="1"/>
    <n v="0.63089335238255317"/>
    <x v="0"/>
  </r>
  <r>
    <s v="ORD-10394"/>
    <x v="334"/>
    <x v="0"/>
    <x v="1"/>
    <x v="31"/>
    <x v="1"/>
    <x v="2"/>
    <x v="14"/>
    <n v="1"/>
    <n v="911.35"/>
    <x v="18"/>
    <n v="893.12"/>
    <n v="409.07"/>
    <x v="1"/>
    <n v="0.54197644213543539"/>
    <x v="0"/>
  </r>
  <r>
    <s v="ORD-10395"/>
    <x v="335"/>
    <x v="0"/>
    <x v="0"/>
    <x v="26"/>
    <x v="2"/>
    <x v="2"/>
    <x v="12"/>
    <n v="9"/>
    <n v="173.59"/>
    <x v="0"/>
    <n v="1562.31"/>
    <n v="913.24"/>
    <x v="0"/>
    <n v="0.415455319366835"/>
    <x v="2"/>
  </r>
  <r>
    <s v="ORD-10396"/>
    <x v="283"/>
    <x v="1"/>
    <x v="3"/>
    <x v="24"/>
    <x v="0"/>
    <x v="0"/>
    <x v="10"/>
    <n v="2"/>
    <n v="11.94"/>
    <x v="15"/>
    <n v="21.97"/>
    <n v="7.31"/>
    <x v="1"/>
    <n v="0.66727355484751938"/>
    <x v="0"/>
  </r>
  <r>
    <s v="ORD-10397"/>
    <x v="336"/>
    <x v="0"/>
    <x v="1"/>
    <x v="4"/>
    <x v="0"/>
    <x v="0"/>
    <x v="1"/>
    <n v="2"/>
    <n v="21.42"/>
    <x v="0"/>
    <n v="42.84"/>
    <n v="20.420000000000002"/>
    <x v="0"/>
    <n v="0.52334267040149396"/>
    <x v="0"/>
  </r>
  <r>
    <s v="ORD-10398"/>
    <x v="337"/>
    <x v="0"/>
    <x v="3"/>
    <x v="15"/>
    <x v="1"/>
    <x v="1"/>
    <x v="6"/>
    <n v="2"/>
    <n v="241.16"/>
    <x v="19"/>
    <n v="409.97"/>
    <n v="122.57"/>
    <x v="2"/>
    <n v="0.7010269044076396"/>
    <x v="0"/>
  </r>
  <r>
    <s v="ORD-10399"/>
    <x v="338"/>
    <x v="2"/>
    <x v="1"/>
    <x v="4"/>
    <x v="0"/>
    <x v="0"/>
    <x v="1"/>
    <n v="3"/>
    <n v="33"/>
    <x v="27"/>
    <n v="82.17"/>
    <n v="23.14"/>
    <x v="2"/>
    <n v="0.71838870634051355"/>
    <x v="0"/>
  </r>
  <r>
    <s v="ORD-10400"/>
    <x v="339"/>
    <x v="2"/>
    <x v="3"/>
    <x v="38"/>
    <x v="2"/>
    <x v="1"/>
    <x v="2"/>
    <n v="1"/>
    <n v="1546.41"/>
    <x v="11"/>
    <n v="1345.38"/>
    <n v="587.70000000000005"/>
    <x v="2"/>
    <n v="0.56317174329929087"/>
    <x v="0"/>
  </r>
  <r>
    <s v="ORD-10401"/>
    <x v="340"/>
    <x v="0"/>
    <x v="1"/>
    <x v="37"/>
    <x v="2"/>
    <x v="1"/>
    <x v="2"/>
    <n v="12"/>
    <n v="907.81"/>
    <x v="0"/>
    <n v="10893.72"/>
    <n v="4156.2299999999996"/>
    <x v="0"/>
    <n v="0.61847468082528279"/>
    <x v="1"/>
  </r>
  <r>
    <s v="ORD-10402"/>
    <x v="341"/>
    <x v="0"/>
    <x v="1"/>
    <x v="37"/>
    <x v="0"/>
    <x v="2"/>
    <x v="5"/>
    <n v="2"/>
    <n v="411.76"/>
    <x v="28"/>
    <n v="518.82000000000005"/>
    <n v="278.83"/>
    <x v="4"/>
    <n v="0.46256890636444248"/>
    <x v="0"/>
  </r>
  <r>
    <s v="ORD-10403"/>
    <x v="342"/>
    <x v="0"/>
    <x v="1"/>
    <x v="37"/>
    <x v="0"/>
    <x v="2"/>
    <x v="3"/>
    <n v="3"/>
    <n v="149.88"/>
    <x v="20"/>
    <n v="346.22"/>
    <n v="143.5"/>
    <x v="3"/>
    <n v="0.58552365547917518"/>
    <x v="0"/>
  </r>
  <r>
    <s v="ORD-10404"/>
    <x v="251"/>
    <x v="0"/>
    <x v="1"/>
    <x v="2"/>
    <x v="1"/>
    <x v="2"/>
    <x v="9"/>
    <n v="5"/>
    <n v="107.48"/>
    <x v="15"/>
    <n v="494.41"/>
    <n v="225.62"/>
    <x v="1"/>
    <n v="0.54365809753038974"/>
    <x v="2"/>
  </r>
  <r>
    <s v="ORD-10405"/>
    <x v="343"/>
    <x v="0"/>
    <x v="0"/>
    <x v="26"/>
    <x v="0"/>
    <x v="0"/>
    <x v="0"/>
    <n v="5"/>
    <n v="29.73"/>
    <x v="0"/>
    <n v="148.65"/>
    <n v="51.19"/>
    <x v="0"/>
    <n v="0.65563403969054834"/>
    <x v="2"/>
  </r>
  <r>
    <s v="ORD-10406"/>
    <x v="344"/>
    <x v="0"/>
    <x v="2"/>
    <x v="6"/>
    <x v="2"/>
    <x v="1"/>
    <x v="8"/>
    <n v="2"/>
    <n v="33.43"/>
    <x v="0"/>
    <n v="66.86"/>
    <n v="19.11"/>
    <x v="0"/>
    <n v="0.71417888124439122"/>
    <x v="0"/>
  </r>
  <r>
    <s v="ORD-10407"/>
    <x v="50"/>
    <x v="0"/>
    <x v="2"/>
    <x v="5"/>
    <x v="1"/>
    <x v="2"/>
    <x v="12"/>
    <n v="1"/>
    <n v="235.82"/>
    <x v="0"/>
    <n v="235.82"/>
    <n v="106.11"/>
    <x v="0"/>
    <n v="0.55003816470189115"/>
    <x v="0"/>
  </r>
  <r>
    <s v="ORD-10408"/>
    <x v="85"/>
    <x v="3"/>
    <x v="2"/>
    <x v="8"/>
    <x v="0"/>
    <x v="1"/>
    <x v="6"/>
    <n v="5"/>
    <n v="115.36"/>
    <x v="0"/>
    <n v="576.79999999999995"/>
    <n v="314.07"/>
    <x v="0"/>
    <n v="0.45549583911234393"/>
    <x v="2"/>
  </r>
  <r>
    <s v="ORD-10409"/>
    <x v="345"/>
    <x v="2"/>
    <x v="3"/>
    <x v="38"/>
    <x v="0"/>
    <x v="2"/>
    <x v="14"/>
    <n v="4"/>
    <n v="375.77"/>
    <x v="0"/>
    <n v="1503.08"/>
    <n v="769.56"/>
    <x v="0"/>
    <n v="0.48801128349788436"/>
    <x v="0"/>
  </r>
  <r>
    <s v="ORD-10410"/>
    <x v="242"/>
    <x v="0"/>
    <x v="3"/>
    <x v="38"/>
    <x v="1"/>
    <x v="0"/>
    <x v="7"/>
    <n v="2"/>
    <n v="15.65"/>
    <x v="26"/>
    <n v="23.16"/>
    <n v="10.61"/>
    <x v="3"/>
    <n v="0.5418825561312608"/>
    <x v="0"/>
  </r>
  <r>
    <s v="ORD-10411"/>
    <x v="119"/>
    <x v="0"/>
    <x v="1"/>
    <x v="25"/>
    <x v="0"/>
    <x v="2"/>
    <x v="12"/>
    <n v="2"/>
    <n v="20.2"/>
    <x v="10"/>
    <n v="34.74"/>
    <n v="12.36"/>
    <x v="2"/>
    <n v="0.64421416234887741"/>
    <x v="0"/>
  </r>
  <r>
    <s v="ORD-10412"/>
    <x v="311"/>
    <x v="1"/>
    <x v="0"/>
    <x v="18"/>
    <x v="0"/>
    <x v="0"/>
    <x v="0"/>
    <n v="4"/>
    <n v="29.25"/>
    <x v="6"/>
    <n v="109.98"/>
    <n v="38.409999999999997"/>
    <x v="1"/>
    <n v="0.65075468266957637"/>
    <x v="0"/>
  </r>
  <r>
    <s v="ORD-10413"/>
    <x v="71"/>
    <x v="1"/>
    <x v="0"/>
    <x v="30"/>
    <x v="1"/>
    <x v="1"/>
    <x v="4"/>
    <n v="3"/>
    <n v="193.34"/>
    <x v="3"/>
    <n v="452.42"/>
    <n v="231.66"/>
    <x v="3"/>
    <n v="0.4879536713673136"/>
    <x v="0"/>
  </r>
  <r>
    <s v="ORD-10414"/>
    <x v="154"/>
    <x v="0"/>
    <x v="1"/>
    <x v="31"/>
    <x v="0"/>
    <x v="0"/>
    <x v="11"/>
    <n v="4"/>
    <n v="20.77"/>
    <x v="11"/>
    <n v="72.28"/>
    <n v="22.4"/>
    <x v="2"/>
    <n v="0.6900940785832872"/>
    <x v="0"/>
  </r>
  <r>
    <s v="ORD-10415"/>
    <x v="346"/>
    <x v="0"/>
    <x v="1"/>
    <x v="25"/>
    <x v="2"/>
    <x v="1"/>
    <x v="8"/>
    <n v="5"/>
    <n v="18.5"/>
    <x v="2"/>
    <n v="74.930000000000007"/>
    <n v="28.08"/>
    <x v="2"/>
    <n v="0.62525023355131459"/>
    <x v="2"/>
  </r>
  <r>
    <s v="ORD-10416"/>
    <x v="227"/>
    <x v="2"/>
    <x v="2"/>
    <x v="5"/>
    <x v="0"/>
    <x v="1"/>
    <x v="4"/>
    <n v="6"/>
    <n v="200.66"/>
    <x v="0"/>
    <n v="1203.96"/>
    <n v="488.62"/>
    <x v="0"/>
    <n v="0.59415595202498428"/>
    <x v="2"/>
  </r>
  <r>
    <s v="ORD-10417"/>
    <x v="347"/>
    <x v="1"/>
    <x v="3"/>
    <x v="38"/>
    <x v="0"/>
    <x v="0"/>
    <x v="1"/>
    <n v="3"/>
    <n v="38.159999999999997"/>
    <x v="7"/>
    <n v="96.16"/>
    <n v="40.76"/>
    <x v="2"/>
    <n v="0.57612312811980038"/>
    <x v="0"/>
  </r>
  <r>
    <s v="ORD-10418"/>
    <x v="348"/>
    <x v="1"/>
    <x v="3"/>
    <x v="11"/>
    <x v="0"/>
    <x v="1"/>
    <x v="6"/>
    <n v="2"/>
    <n v="208.51"/>
    <x v="0"/>
    <n v="417.02"/>
    <n v="229.17"/>
    <x v="0"/>
    <n v="0.450458011606158"/>
    <x v="0"/>
  </r>
  <r>
    <s v="ORD-10419"/>
    <x v="349"/>
    <x v="3"/>
    <x v="0"/>
    <x v="10"/>
    <x v="2"/>
    <x v="2"/>
    <x v="14"/>
    <n v="2"/>
    <n v="796.56"/>
    <x v="8"/>
    <n v="1210.77"/>
    <n v="450.67"/>
    <x v="3"/>
    <n v="0.62778232034160075"/>
    <x v="0"/>
  </r>
  <r>
    <s v="ORD-10420"/>
    <x v="350"/>
    <x v="0"/>
    <x v="0"/>
    <x v="26"/>
    <x v="2"/>
    <x v="2"/>
    <x v="5"/>
    <n v="1"/>
    <n v="75.25"/>
    <x v="0"/>
    <n v="75.25"/>
    <n v="22.94"/>
    <x v="0"/>
    <n v="0.69514950166112954"/>
    <x v="0"/>
  </r>
  <r>
    <s v="ORD-10421"/>
    <x v="127"/>
    <x v="3"/>
    <x v="0"/>
    <x v="33"/>
    <x v="0"/>
    <x v="1"/>
    <x v="2"/>
    <n v="6"/>
    <n v="439.06"/>
    <x v="33"/>
    <n v="1923.08"/>
    <n v="639.98"/>
    <x v="3"/>
    <n v="0.66721093246250807"/>
    <x v="2"/>
  </r>
  <r>
    <s v="ORD-10422"/>
    <x v="33"/>
    <x v="0"/>
    <x v="1"/>
    <x v="31"/>
    <x v="0"/>
    <x v="2"/>
    <x v="9"/>
    <n v="1"/>
    <n v="381.01"/>
    <x v="11"/>
    <n v="331.48"/>
    <n v="180.1"/>
    <x v="2"/>
    <n v="0.45667913599613857"/>
    <x v="0"/>
  </r>
  <r>
    <s v="ORD-10423"/>
    <x v="351"/>
    <x v="0"/>
    <x v="1"/>
    <x v="31"/>
    <x v="1"/>
    <x v="2"/>
    <x v="9"/>
    <n v="2"/>
    <n v="817.2"/>
    <x v="14"/>
    <n v="1340.21"/>
    <n v="440.41"/>
    <x v="2"/>
    <n v="0.6713873198976279"/>
    <x v="0"/>
  </r>
  <r>
    <s v="ORD-10424"/>
    <x v="352"/>
    <x v="0"/>
    <x v="3"/>
    <x v="11"/>
    <x v="1"/>
    <x v="2"/>
    <x v="14"/>
    <n v="7"/>
    <n v="577.73"/>
    <x v="41"/>
    <n v="2709.55"/>
    <n v="1439.09"/>
    <x v="4"/>
    <n v="0.46888228672657828"/>
    <x v="2"/>
  </r>
  <r>
    <s v="ORD-10425"/>
    <x v="162"/>
    <x v="1"/>
    <x v="3"/>
    <x v="39"/>
    <x v="0"/>
    <x v="1"/>
    <x v="13"/>
    <n v="3"/>
    <n v="189.75"/>
    <x v="9"/>
    <n v="552.16999999999996"/>
    <n v="146.41"/>
    <x v="1"/>
    <n v="0.73484615245304896"/>
    <x v="0"/>
  </r>
  <r>
    <s v="ORD-10426"/>
    <x v="282"/>
    <x v="3"/>
    <x v="2"/>
    <x v="6"/>
    <x v="0"/>
    <x v="2"/>
    <x v="9"/>
    <n v="1"/>
    <n v="147.69"/>
    <x v="32"/>
    <n v="131.44"/>
    <n v="55.17"/>
    <x v="2"/>
    <n v="0.58026475958612289"/>
    <x v="0"/>
  </r>
  <r>
    <s v="ORD-10427"/>
    <x v="353"/>
    <x v="0"/>
    <x v="3"/>
    <x v="7"/>
    <x v="1"/>
    <x v="2"/>
    <x v="12"/>
    <n v="1"/>
    <n v="130.69"/>
    <x v="7"/>
    <n v="109.78"/>
    <n v="65.77"/>
    <x v="2"/>
    <n v="0.40089269447986886"/>
    <x v="0"/>
  </r>
  <r>
    <s v="ORD-10428"/>
    <x v="256"/>
    <x v="0"/>
    <x v="2"/>
    <x v="34"/>
    <x v="1"/>
    <x v="2"/>
    <x v="12"/>
    <n v="1"/>
    <n v="208.09"/>
    <x v="30"/>
    <n v="199.77"/>
    <n v="79.150000000000006"/>
    <x v="1"/>
    <n v="0.60379436351804572"/>
    <x v="0"/>
  </r>
  <r>
    <s v="ORD-10429"/>
    <x v="354"/>
    <x v="1"/>
    <x v="1"/>
    <x v="28"/>
    <x v="1"/>
    <x v="2"/>
    <x v="12"/>
    <n v="1"/>
    <n v="32.57"/>
    <x v="20"/>
    <n v="25.08"/>
    <n v="10.34"/>
    <x v="3"/>
    <n v="0.58771929824561397"/>
    <x v="0"/>
  </r>
  <r>
    <s v="ORD-10430"/>
    <x v="124"/>
    <x v="0"/>
    <x v="2"/>
    <x v="6"/>
    <x v="2"/>
    <x v="1"/>
    <x v="13"/>
    <n v="1"/>
    <n v="516.28"/>
    <x v="0"/>
    <n v="516.28"/>
    <n v="198.78"/>
    <x v="0"/>
    <n v="0.614976369411947"/>
    <x v="0"/>
  </r>
  <r>
    <s v="ORD-10431"/>
    <x v="169"/>
    <x v="0"/>
    <x v="1"/>
    <x v="29"/>
    <x v="1"/>
    <x v="2"/>
    <x v="12"/>
    <n v="2"/>
    <n v="224.38"/>
    <x v="0"/>
    <n v="448.76"/>
    <n v="228.7"/>
    <x v="0"/>
    <n v="0.49037347357161959"/>
    <x v="0"/>
  </r>
  <r>
    <s v="ORD-10432"/>
    <x v="355"/>
    <x v="0"/>
    <x v="2"/>
    <x v="34"/>
    <x v="0"/>
    <x v="2"/>
    <x v="9"/>
    <n v="5"/>
    <n v="586.73"/>
    <x v="0"/>
    <n v="2933.65"/>
    <n v="1456.34"/>
    <x v="0"/>
    <n v="0.50357404598367228"/>
    <x v="2"/>
  </r>
  <r>
    <s v="ORD-10433"/>
    <x v="356"/>
    <x v="0"/>
    <x v="0"/>
    <x v="26"/>
    <x v="2"/>
    <x v="1"/>
    <x v="13"/>
    <n v="7"/>
    <n v="489.65"/>
    <x v="0"/>
    <n v="3427.55"/>
    <n v="1248.3499999999999"/>
    <x v="0"/>
    <n v="0.63578941226240326"/>
    <x v="2"/>
  </r>
  <r>
    <s v="ORD-10434"/>
    <x v="61"/>
    <x v="2"/>
    <x v="3"/>
    <x v="24"/>
    <x v="1"/>
    <x v="1"/>
    <x v="2"/>
    <n v="3"/>
    <n v="1224.3800000000001"/>
    <x v="38"/>
    <n v="2901.78"/>
    <n v="940.81"/>
    <x v="3"/>
    <n v="0.67578176153946889"/>
    <x v="0"/>
  </r>
  <r>
    <s v="ORD-10435"/>
    <x v="357"/>
    <x v="0"/>
    <x v="3"/>
    <x v="35"/>
    <x v="1"/>
    <x v="1"/>
    <x v="13"/>
    <n v="4"/>
    <n v="313.23"/>
    <x v="23"/>
    <n v="1127.6300000000001"/>
    <n v="612.95000000000005"/>
    <x v="1"/>
    <n v="0.45642631004850881"/>
    <x v="0"/>
  </r>
  <r>
    <s v="ORD-10436"/>
    <x v="358"/>
    <x v="2"/>
    <x v="0"/>
    <x v="30"/>
    <x v="2"/>
    <x v="1"/>
    <x v="6"/>
    <n v="9"/>
    <n v="159.26"/>
    <x v="1"/>
    <n v="1361.67"/>
    <n v="396.49"/>
    <x v="1"/>
    <n v="0.70882078624042533"/>
    <x v="2"/>
  </r>
  <r>
    <s v="ORD-10437"/>
    <x v="359"/>
    <x v="0"/>
    <x v="1"/>
    <x v="2"/>
    <x v="0"/>
    <x v="1"/>
    <x v="8"/>
    <n v="12"/>
    <n v="137.36000000000001"/>
    <x v="6"/>
    <n v="1549.42"/>
    <n v="483.46"/>
    <x v="1"/>
    <n v="0.6879735643014806"/>
    <x v="1"/>
  </r>
  <r>
    <s v="ORD-10438"/>
    <x v="8"/>
    <x v="1"/>
    <x v="1"/>
    <x v="14"/>
    <x v="0"/>
    <x v="0"/>
    <x v="10"/>
    <n v="8"/>
    <n v="13.6"/>
    <x v="42"/>
    <n v="78.34"/>
    <n v="31.09"/>
    <x v="3"/>
    <n v="0.60314015828440126"/>
    <x v="2"/>
  </r>
  <r>
    <s v="ORD-10439"/>
    <x v="156"/>
    <x v="0"/>
    <x v="2"/>
    <x v="23"/>
    <x v="0"/>
    <x v="1"/>
    <x v="4"/>
    <n v="5"/>
    <n v="722.09"/>
    <x v="1"/>
    <n v="3429.93"/>
    <n v="1313.32"/>
    <x v="1"/>
    <n v="0.61710005743557439"/>
    <x v="2"/>
  </r>
  <r>
    <s v="ORD-10440"/>
    <x v="360"/>
    <x v="0"/>
    <x v="1"/>
    <x v="31"/>
    <x v="0"/>
    <x v="1"/>
    <x v="6"/>
    <n v="3"/>
    <n v="326.47000000000003"/>
    <x v="7"/>
    <n v="822.7"/>
    <n v="262.67"/>
    <x v="2"/>
    <n v="0.68072201288440493"/>
    <x v="0"/>
  </r>
  <r>
    <s v="ORD-10441"/>
    <x v="100"/>
    <x v="0"/>
    <x v="3"/>
    <x v="7"/>
    <x v="1"/>
    <x v="0"/>
    <x v="11"/>
    <n v="4"/>
    <n v="16.22"/>
    <x v="36"/>
    <n v="48.66"/>
    <n v="11.74"/>
    <x v="3"/>
    <n v="0.75873407316070685"/>
    <x v="0"/>
  </r>
  <r>
    <s v="ORD-10442"/>
    <x v="361"/>
    <x v="0"/>
    <x v="3"/>
    <x v="39"/>
    <x v="2"/>
    <x v="2"/>
    <x v="9"/>
    <n v="5"/>
    <n v="890.36"/>
    <x v="12"/>
    <n v="3917.58"/>
    <n v="2264.87"/>
    <x v="2"/>
    <n v="0.42187013411340674"/>
    <x v="2"/>
  </r>
  <r>
    <s v="ORD-10443"/>
    <x v="64"/>
    <x v="2"/>
    <x v="3"/>
    <x v="36"/>
    <x v="2"/>
    <x v="1"/>
    <x v="8"/>
    <n v="2"/>
    <n v="15.86"/>
    <x v="10"/>
    <n v="27.28"/>
    <n v="9.3800000000000008"/>
    <x v="2"/>
    <n v="0.65615835777126097"/>
    <x v="0"/>
  </r>
  <r>
    <s v="ORD-10444"/>
    <x v="362"/>
    <x v="1"/>
    <x v="2"/>
    <x v="19"/>
    <x v="0"/>
    <x v="2"/>
    <x v="3"/>
    <n v="7"/>
    <n v="185.15"/>
    <x v="23"/>
    <n v="1166.44"/>
    <n v="363.67"/>
    <x v="1"/>
    <n v="0.68822228318644763"/>
    <x v="2"/>
  </r>
  <r>
    <s v="ORD-10445"/>
    <x v="363"/>
    <x v="0"/>
    <x v="2"/>
    <x v="6"/>
    <x v="0"/>
    <x v="2"/>
    <x v="14"/>
    <n v="5"/>
    <n v="414.51"/>
    <x v="0"/>
    <n v="2072.5500000000002"/>
    <n v="804.82"/>
    <x v="0"/>
    <n v="0.61167643723914977"/>
    <x v="2"/>
  </r>
  <r>
    <s v="ORD-10446"/>
    <x v="58"/>
    <x v="1"/>
    <x v="1"/>
    <x v="25"/>
    <x v="2"/>
    <x v="2"/>
    <x v="3"/>
    <n v="4"/>
    <n v="112.24"/>
    <x v="2"/>
    <n v="363.66"/>
    <n v="185.04"/>
    <x v="2"/>
    <n v="0.4911730737502063"/>
    <x v="0"/>
  </r>
  <r>
    <s v="ORD-10447"/>
    <x v="133"/>
    <x v="0"/>
    <x v="0"/>
    <x v="13"/>
    <x v="0"/>
    <x v="2"/>
    <x v="12"/>
    <n v="7"/>
    <n v="270.82"/>
    <x v="3"/>
    <n v="1478.68"/>
    <n v="587.36"/>
    <x v="3"/>
    <n v="0.60278085860361941"/>
    <x v="2"/>
  </r>
  <r>
    <s v="ORD-10448"/>
    <x v="364"/>
    <x v="1"/>
    <x v="2"/>
    <x v="9"/>
    <x v="0"/>
    <x v="2"/>
    <x v="14"/>
    <n v="1"/>
    <n v="878.01"/>
    <x v="22"/>
    <n v="702.41"/>
    <n v="339.7"/>
    <x v="2"/>
    <n v="0.51637932261784425"/>
    <x v="0"/>
  </r>
  <r>
    <s v="ORD-10449"/>
    <x v="365"/>
    <x v="0"/>
    <x v="3"/>
    <x v="39"/>
    <x v="1"/>
    <x v="2"/>
    <x v="12"/>
    <n v="7"/>
    <n v="261.55"/>
    <x v="0"/>
    <n v="1830.85"/>
    <n v="628.67999999999995"/>
    <x v="0"/>
    <n v="0.65661851052789699"/>
    <x v="2"/>
  </r>
  <r>
    <s v="ORD-10450"/>
    <x v="366"/>
    <x v="0"/>
    <x v="0"/>
    <x v="13"/>
    <x v="0"/>
    <x v="1"/>
    <x v="4"/>
    <n v="7"/>
    <n v="774.28"/>
    <x v="0"/>
    <n v="5419.96"/>
    <n v="2599.5100000000002"/>
    <x v="0"/>
    <n v="0.52038206924036334"/>
    <x v="2"/>
  </r>
  <r>
    <s v="ORD-10451"/>
    <x v="251"/>
    <x v="0"/>
    <x v="3"/>
    <x v="32"/>
    <x v="1"/>
    <x v="0"/>
    <x v="11"/>
    <n v="1"/>
    <n v="22.67"/>
    <x v="1"/>
    <n v="21.54"/>
    <n v="4.82"/>
    <x v="1"/>
    <n v="0.77623026926648098"/>
    <x v="0"/>
  </r>
  <r>
    <s v="ORD-10452"/>
    <x v="2"/>
    <x v="0"/>
    <x v="0"/>
    <x v="18"/>
    <x v="1"/>
    <x v="1"/>
    <x v="4"/>
    <n v="1"/>
    <n v="185.79"/>
    <x v="18"/>
    <n v="182.07"/>
    <n v="47.29"/>
    <x v="1"/>
    <n v="0.74026473334431819"/>
    <x v="0"/>
  </r>
  <r>
    <s v="ORD-10453"/>
    <x v="344"/>
    <x v="0"/>
    <x v="2"/>
    <x v="8"/>
    <x v="0"/>
    <x v="1"/>
    <x v="2"/>
    <n v="4"/>
    <n v="1499.96"/>
    <x v="7"/>
    <n v="5039.87"/>
    <n v="2450.35"/>
    <x v="2"/>
    <n v="0.51380690374950144"/>
    <x v="0"/>
  </r>
  <r>
    <s v="ORD-10454"/>
    <x v="367"/>
    <x v="3"/>
    <x v="0"/>
    <x v="33"/>
    <x v="0"/>
    <x v="2"/>
    <x v="14"/>
    <n v="2"/>
    <n v="516.83000000000004"/>
    <x v="0"/>
    <n v="1033.6600000000001"/>
    <n v="442.61"/>
    <x v="0"/>
    <n v="0.57180310740475593"/>
    <x v="0"/>
  </r>
  <r>
    <s v="ORD-10455"/>
    <x v="368"/>
    <x v="0"/>
    <x v="1"/>
    <x v="31"/>
    <x v="1"/>
    <x v="2"/>
    <x v="14"/>
    <n v="3"/>
    <n v="677.11"/>
    <x v="27"/>
    <n v="1686"/>
    <n v="561.09"/>
    <x v="2"/>
    <n v="0.66720640569395007"/>
    <x v="0"/>
  </r>
  <r>
    <s v="ORD-10456"/>
    <x v="369"/>
    <x v="3"/>
    <x v="3"/>
    <x v="24"/>
    <x v="2"/>
    <x v="0"/>
    <x v="7"/>
    <n v="2"/>
    <n v="25.89"/>
    <x v="0"/>
    <n v="51.78"/>
    <n v="19.29"/>
    <x v="0"/>
    <n v="0.62746234067207418"/>
    <x v="0"/>
  </r>
  <r>
    <s v="ORD-10457"/>
    <x v="370"/>
    <x v="2"/>
    <x v="3"/>
    <x v="32"/>
    <x v="1"/>
    <x v="2"/>
    <x v="5"/>
    <n v="5"/>
    <n v="448.81"/>
    <x v="0"/>
    <n v="2244.0500000000002"/>
    <n v="868.78"/>
    <x v="0"/>
    <n v="0.61285176355250559"/>
    <x v="2"/>
  </r>
  <r>
    <s v="ORD-10458"/>
    <x v="371"/>
    <x v="0"/>
    <x v="2"/>
    <x v="3"/>
    <x v="1"/>
    <x v="1"/>
    <x v="2"/>
    <n v="5"/>
    <n v="2198.1799999999998"/>
    <x v="30"/>
    <n v="10551.26"/>
    <n v="4411.74"/>
    <x v="1"/>
    <n v="0.58187552955760735"/>
    <x v="2"/>
  </r>
  <r>
    <s v="ORD-10459"/>
    <x v="372"/>
    <x v="0"/>
    <x v="1"/>
    <x v="4"/>
    <x v="0"/>
    <x v="1"/>
    <x v="13"/>
    <n v="2"/>
    <n v="430"/>
    <x v="12"/>
    <n v="756.8"/>
    <n v="264.87"/>
    <x v="2"/>
    <n v="0.65001321353065533"/>
    <x v="0"/>
  </r>
  <r>
    <s v="ORD-10460"/>
    <x v="373"/>
    <x v="1"/>
    <x v="2"/>
    <x v="23"/>
    <x v="0"/>
    <x v="2"/>
    <x v="5"/>
    <n v="8"/>
    <n v="410.79"/>
    <x v="19"/>
    <n v="2793.37"/>
    <n v="1363.61"/>
    <x v="2"/>
    <n v="0.511840536699399"/>
    <x v="2"/>
  </r>
  <r>
    <s v="ORD-10461"/>
    <x v="374"/>
    <x v="0"/>
    <x v="3"/>
    <x v="39"/>
    <x v="2"/>
    <x v="2"/>
    <x v="12"/>
    <n v="4"/>
    <n v="108.34"/>
    <x v="9"/>
    <n v="420.36"/>
    <n v="212.55"/>
    <x v="1"/>
    <n v="0.49436197544961463"/>
    <x v="0"/>
  </r>
  <r>
    <s v="ORD-10462"/>
    <x v="370"/>
    <x v="0"/>
    <x v="1"/>
    <x v="4"/>
    <x v="2"/>
    <x v="2"/>
    <x v="5"/>
    <n v="3"/>
    <n v="430.66"/>
    <x v="19"/>
    <n v="1098.18"/>
    <n v="525.54"/>
    <x v="2"/>
    <n v="0.52144457192809923"/>
    <x v="0"/>
  </r>
  <r>
    <s v="ORD-10463"/>
    <x v="28"/>
    <x v="1"/>
    <x v="0"/>
    <x v="33"/>
    <x v="0"/>
    <x v="1"/>
    <x v="8"/>
    <n v="7"/>
    <n v="62.02"/>
    <x v="8"/>
    <n v="329.95"/>
    <n v="134.46"/>
    <x v="3"/>
    <n v="0.5924837096529777"/>
    <x v="2"/>
  </r>
  <r>
    <s v="ORD-10464"/>
    <x v="66"/>
    <x v="0"/>
    <x v="2"/>
    <x v="6"/>
    <x v="2"/>
    <x v="2"/>
    <x v="12"/>
    <n v="1"/>
    <n v="155.15"/>
    <x v="9"/>
    <n v="150.5"/>
    <n v="86.85"/>
    <x v="1"/>
    <n v="0.42292358803986713"/>
    <x v="0"/>
  </r>
  <r>
    <s v="ORD-10465"/>
    <x v="375"/>
    <x v="0"/>
    <x v="0"/>
    <x v="21"/>
    <x v="1"/>
    <x v="1"/>
    <x v="6"/>
    <n v="4"/>
    <n v="118.4"/>
    <x v="19"/>
    <n v="402.56"/>
    <n v="186.83"/>
    <x v="2"/>
    <n v="0.53589527027027029"/>
    <x v="0"/>
  </r>
  <r>
    <s v="ORD-10466"/>
    <x v="376"/>
    <x v="0"/>
    <x v="0"/>
    <x v="33"/>
    <x v="1"/>
    <x v="0"/>
    <x v="0"/>
    <n v="2"/>
    <n v="45.01"/>
    <x v="0"/>
    <n v="90.02"/>
    <n v="38.700000000000003"/>
    <x v="0"/>
    <n v="0.57009553432570537"/>
    <x v="0"/>
  </r>
  <r>
    <s v="ORD-10467"/>
    <x v="377"/>
    <x v="0"/>
    <x v="0"/>
    <x v="0"/>
    <x v="0"/>
    <x v="1"/>
    <x v="13"/>
    <n v="1"/>
    <n v="291.49"/>
    <x v="18"/>
    <n v="285.66000000000003"/>
    <n v="84.21"/>
    <x v="1"/>
    <n v="0.70520898970804458"/>
    <x v="0"/>
  </r>
  <r>
    <s v="ORD-10468"/>
    <x v="360"/>
    <x v="0"/>
    <x v="2"/>
    <x v="6"/>
    <x v="1"/>
    <x v="0"/>
    <x v="7"/>
    <n v="1"/>
    <n v="28.47"/>
    <x v="26"/>
    <n v="21.07"/>
    <n v="5.3"/>
    <x v="3"/>
    <n v="0.7484575225439013"/>
    <x v="0"/>
  </r>
  <r>
    <s v="ORD-10469"/>
    <x v="378"/>
    <x v="1"/>
    <x v="0"/>
    <x v="10"/>
    <x v="0"/>
    <x v="1"/>
    <x v="4"/>
    <n v="2"/>
    <n v="589.07000000000005"/>
    <x v="0"/>
    <n v="1178.1400000000001"/>
    <n v="313.55"/>
    <x v="0"/>
    <n v="0.73386015244368252"/>
    <x v="0"/>
  </r>
  <r>
    <s v="ORD-10470"/>
    <x v="379"/>
    <x v="0"/>
    <x v="3"/>
    <x v="24"/>
    <x v="0"/>
    <x v="2"/>
    <x v="9"/>
    <n v="4"/>
    <n v="630.11"/>
    <x v="23"/>
    <n v="2268.4"/>
    <n v="1194.82"/>
    <x v="1"/>
    <n v="0.4732763181096809"/>
    <x v="0"/>
  </r>
  <r>
    <s v="ORD-10471"/>
    <x v="380"/>
    <x v="0"/>
    <x v="2"/>
    <x v="3"/>
    <x v="0"/>
    <x v="2"/>
    <x v="5"/>
    <n v="2"/>
    <n v="476.88"/>
    <x v="0"/>
    <n v="953.76"/>
    <n v="542.41"/>
    <x v="0"/>
    <n v="0.43129298775373265"/>
    <x v="0"/>
  </r>
  <r>
    <s v="ORD-10472"/>
    <x v="381"/>
    <x v="2"/>
    <x v="3"/>
    <x v="7"/>
    <x v="1"/>
    <x v="0"/>
    <x v="7"/>
    <n v="5"/>
    <n v="26.82"/>
    <x v="16"/>
    <n v="132.76"/>
    <n v="45.48"/>
    <x v="1"/>
    <n v="0.65742693582404343"/>
    <x v="2"/>
  </r>
  <r>
    <s v="ORD-10473"/>
    <x v="330"/>
    <x v="0"/>
    <x v="1"/>
    <x v="4"/>
    <x v="1"/>
    <x v="0"/>
    <x v="10"/>
    <n v="1"/>
    <n v="7.06"/>
    <x v="42"/>
    <n v="5.08"/>
    <n v="1.51"/>
    <x v="3"/>
    <n v="0.70275590551181111"/>
    <x v="0"/>
  </r>
  <r>
    <s v="ORD-10474"/>
    <x v="346"/>
    <x v="2"/>
    <x v="3"/>
    <x v="35"/>
    <x v="1"/>
    <x v="1"/>
    <x v="6"/>
    <n v="1"/>
    <n v="129.97"/>
    <x v="18"/>
    <n v="127.37"/>
    <n v="39.799999999999997"/>
    <x v="1"/>
    <n v="0.68752453481981635"/>
    <x v="0"/>
  </r>
  <r>
    <s v="ORD-10475"/>
    <x v="382"/>
    <x v="2"/>
    <x v="3"/>
    <x v="24"/>
    <x v="1"/>
    <x v="0"/>
    <x v="1"/>
    <n v="1"/>
    <n v="28.44"/>
    <x v="27"/>
    <n v="23.61"/>
    <n v="10.65"/>
    <x v="2"/>
    <n v="0.54891994917407871"/>
    <x v="0"/>
  </r>
  <r>
    <s v="ORD-10476"/>
    <x v="49"/>
    <x v="1"/>
    <x v="3"/>
    <x v="36"/>
    <x v="1"/>
    <x v="2"/>
    <x v="9"/>
    <n v="2"/>
    <n v="412.75"/>
    <x v="27"/>
    <n v="685.16"/>
    <n v="328.14"/>
    <x v="2"/>
    <n v="0.52107536925681597"/>
    <x v="0"/>
  </r>
  <r>
    <s v="ORD-10477"/>
    <x v="383"/>
    <x v="0"/>
    <x v="2"/>
    <x v="9"/>
    <x v="0"/>
    <x v="1"/>
    <x v="6"/>
    <n v="8"/>
    <n v="339.9"/>
    <x v="0"/>
    <n v="2719.2"/>
    <n v="799.49"/>
    <x v="0"/>
    <n v="0.70598337746396"/>
    <x v="2"/>
  </r>
  <r>
    <s v="ORD-10478"/>
    <x v="174"/>
    <x v="0"/>
    <x v="0"/>
    <x v="30"/>
    <x v="1"/>
    <x v="2"/>
    <x v="9"/>
    <n v="1"/>
    <n v="799.49"/>
    <x v="0"/>
    <n v="799.49"/>
    <n v="430.37"/>
    <x v="0"/>
    <n v="0.46169433013546135"/>
    <x v="0"/>
  </r>
  <r>
    <s v="ORD-10479"/>
    <x v="233"/>
    <x v="2"/>
    <x v="3"/>
    <x v="36"/>
    <x v="2"/>
    <x v="0"/>
    <x v="0"/>
    <n v="3"/>
    <n v="27.97"/>
    <x v="29"/>
    <n v="59.58"/>
    <n v="13.03"/>
    <x v="3"/>
    <n v="0.78130245048674052"/>
    <x v="0"/>
  </r>
  <r>
    <s v="ORD-10480"/>
    <x v="384"/>
    <x v="0"/>
    <x v="0"/>
    <x v="22"/>
    <x v="2"/>
    <x v="1"/>
    <x v="2"/>
    <n v="2"/>
    <n v="1462.29"/>
    <x v="27"/>
    <n v="2427.4"/>
    <n v="902.53"/>
    <x v="2"/>
    <n v="0.62819065666968776"/>
    <x v="0"/>
  </r>
  <r>
    <s v="ORD-10481"/>
    <x v="385"/>
    <x v="0"/>
    <x v="1"/>
    <x v="25"/>
    <x v="0"/>
    <x v="0"/>
    <x v="11"/>
    <n v="6"/>
    <n v="15.81"/>
    <x v="30"/>
    <n v="91.07"/>
    <n v="42.06"/>
    <x v="1"/>
    <n v="0.53815746129351039"/>
    <x v="2"/>
  </r>
  <r>
    <s v="ORD-10482"/>
    <x v="386"/>
    <x v="0"/>
    <x v="2"/>
    <x v="8"/>
    <x v="0"/>
    <x v="2"/>
    <x v="5"/>
    <n v="12"/>
    <n v="119.74"/>
    <x v="0"/>
    <n v="1436.88"/>
    <n v="778.48"/>
    <x v="0"/>
    <n v="0.45821502143533216"/>
    <x v="1"/>
  </r>
  <r>
    <s v="ORD-10483"/>
    <x v="387"/>
    <x v="2"/>
    <x v="3"/>
    <x v="24"/>
    <x v="0"/>
    <x v="0"/>
    <x v="11"/>
    <n v="3"/>
    <n v="18.5"/>
    <x v="9"/>
    <n v="53.84"/>
    <n v="20.53"/>
    <x v="1"/>
    <n v="0.61868499257057952"/>
    <x v="0"/>
  </r>
  <r>
    <s v="ORD-10484"/>
    <x v="280"/>
    <x v="2"/>
    <x v="1"/>
    <x v="1"/>
    <x v="0"/>
    <x v="0"/>
    <x v="10"/>
    <n v="2"/>
    <n v="24.56"/>
    <x v="27"/>
    <n v="40.770000000000003"/>
    <n v="9.5399999999999991"/>
    <x v="2"/>
    <n v="0.76600441501103755"/>
    <x v="0"/>
  </r>
  <r>
    <s v="ORD-10485"/>
    <x v="388"/>
    <x v="3"/>
    <x v="2"/>
    <x v="23"/>
    <x v="1"/>
    <x v="0"/>
    <x v="7"/>
    <n v="2"/>
    <n v="5.1100000000000003"/>
    <x v="3"/>
    <n v="7.97"/>
    <n v="2.72"/>
    <x v="3"/>
    <n v="0.65872020075282312"/>
    <x v="0"/>
  </r>
  <r>
    <s v="ORD-10486"/>
    <x v="389"/>
    <x v="1"/>
    <x v="0"/>
    <x v="18"/>
    <x v="0"/>
    <x v="2"/>
    <x v="12"/>
    <n v="5"/>
    <n v="151.28"/>
    <x v="1"/>
    <n v="718.58"/>
    <n v="373.77"/>
    <x v="1"/>
    <n v="0.47984914692866493"/>
    <x v="2"/>
  </r>
  <r>
    <s v="ORD-10487"/>
    <x v="390"/>
    <x v="0"/>
    <x v="0"/>
    <x v="17"/>
    <x v="0"/>
    <x v="0"/>
    <x v="10"/>
    <n v="5"/>
    <n v="19.54"/>
    <x v="12"/>
    <n v="85.98"/>
    <n v="29.4"/>
    <x v="2"/>
    <n v="0.65806001395673419"/>
    <x v="2"/>
  </r>
  <r>
    <s v="ORD-10488"/>
    <x v="391"/>
    <x v="0"/>
    <x v="0"/>
    <x v="18"/>
    <x v="0"/>
    <x v="2"/>
    <x v="3"/>
    <n v="1"/>
    <n v="92.27"/>
    <x v="20"/>
    <n v="71.05"/>
    <n v="34.44"/>
    <x v="3"/>
    <n v="0.51527093596059115"/>
    <x v="0"/>
  </r>
  <r>
    <s v="ORD-10489"/>
    <x v="173"/>
    <x v="2"/>
    <x v="2"/>
    <x v="9"/>
    <x v="1"/>
    <x v="0"/>
    <x v="1"/>
    <n v="4"/>
    <n v="17.940000000000001"/>
    <x v="0"/>
    <n v="71.760000000000005"/>
    <n v="31.2"/>
    <x v="0"/>
    <n v="0.56521739130434778"/>
    <x v="0"/>
  </r>
  <r>
    <s v="ORD-10490"/>
    <x v="392"/>
    <x v="0"/>
    <x v="2"/>
    <x v="16"/>
    <x v="2"/>
    <x v="1"/>
    <x v="6"/>
    <n v="9"/>
    <n v="127.83"/>
    <x v="23"/>
    <n v="1035.42"/>
    <n v="498.15"/>
    <x v="1"/>
    <n v="0.51889088485831847"/>
    <x v="2"/>
  </r>
  <r>
    <s v="ORD-10491"/>
    <x v="393"/>
    <x v="1"/>
    <x v="1"/>
    <x v="29"/>
    <x v="1"/>
    <x v="2"/>
    <x v="3"/>
    <n v="4"/>
    <n v="465.52"/>
    <x v="0"/>
    <n v="1862.08"/>
    <n v="652.25"/>
    <x v="0"/>
    <n v="0.64971966832789141"/>
    <x v="0"/>
  </r>
  <r>
    <s v="ORD-10492"/>
    <x v="394"/>
    <x v="0"/>
    <x v="3"/>
    <x v="32"/>
    <x v="0"/>
    <x v="0"/>
    <x v="11"/>
    <n v="2"/>
    <n v="9.35"/>
    <x v="38"/>
    <n v="14.77"/>
    <n v="7.06"/>
    <x v="3"/>
    <n v="0.52200406228842244"/>
    <x v="0"/>
  </r>
  <r>
    <s v="ORD-10493"/>
    <x v="395"/>
    <x v="0"/>
    <x v="0"/>
    <x v="10"/>
    <x v="1"/>
    <x v="1"/>
    <x v="4"/>
    <n v="8"/>
    <n v="564.33000000000004"/>
    <x v="28"/>
    <n v="2844.22"/>
    <n v="1494.39"/>
    <x v="4"/>
    <n v="0.47458705725998684"/>
    <x v="2"/>
  </r>
  <r>
    <s v="ORD-10494"/>
    <x v="396"/>
    <x v="0"/>
    <x v="0"/>
    <x v="22"/>
    <x v="0"/>
    <x v="0"/>
    <x v="11"/>
    <n v="2"/>
    <n v="25.26"/>
    <x v="0"/>
    <n v="50.52"/>
    <n v="20.29"/>
    <x v="0"/>
    <n v="0.59837688044338877"/>
    <x v="0"/>
  </r>
  <r>
    <s v="ORD-10495"/>
    <x v="397"/>
    <x v="0"/>
    <x v="1"/>
    <x v="28"/>
    <x v="1"/>
    <x v="0"/>
    <x v="0"/>
    <n v="6"/>
    <n v="5.54"/>
    <x v="0"/>
    <n v="33.24"/>
    <n v="7.68"/>
    <x v="0"/>
    <n v="0.76895306859205781"/>
    <x v="2"/>
  </r>
  <r>
    <s v="ORD-10496"/>
    <x v="398"/>
    <x v="0"/>
    <x v="0"/>
    <x v="17"/>
    <x v="0"/>
    <x v="1"/>
    <x v="6"/>
    <n v="1"/>
    <n v="472.94"/>
    <x v="2"/>
    <n v="383.08"/>
    <n v="205"/>
    <x v="2"/>
    <n v="0.46486373603424869"/>
    <x v="0"/>
  </r>
  <r>
    <s v="ORD-10497"/>
    <x v="399"/>
    <x v="1"/>
    <x v="2"/>
    <x v="9"/>
    <x v="2"/>
    <x v="1"/>
    <x v="8"/>
    <n v="4"/>
    <n v="135.99"/>
    <x v="22"/>
    <n v="435.17"/>
    <n v="225.77"/>
    <x v="2"/>
    <n v="0.48119125858859757"/>
    <x v="0"/>
  </r>
  <r>
    <s v="ORD-10498"/>
    <x v="400"/>
    <x v="0"/>
    <x v="3"/>
    <x v="11"/>
    <x v="1"/>
    <x v="2"/>
    <x v="5"/>
    <n v="4"/>
    <n v="353.73"/>
    <x v="11"/>
    <n v="1230.98"/>
    <n v="657.61"/>
    <x v="2"/>
    <n v="0.46578335959966854"/>
    <x v="0"/>
  </r>
  <r>
    <s v="ORD-10499"/>
    <x v="401"/>
    <x v="1"/>
    <x v="3"/>
    <x v="35"/>
    <x v="0"/>
    <x v="1"/>
    <x v="13"/>
    <n v="10"/>
    <n v="258.8"/>
    <x v="1"/>
    <n v="2458.6"/>
    <n v="1299.56"/>
    <x v="1"/>
    <n v="0.47142276092084928"/>
    <x v="1"/>
  </r>
  <r>
    <s v="ORD-10500"/>
    <x v="282"/>
    <x v="0"/>
    <x v="3"/>
    <x v="11"/>
    <x v="0"/>
    <x v="2"/>
    <x v="9"/>
    <n v="3"/>
    <n v="167.12"/>
    <x v="9"/>
    <n v="486.32"/>
    <n v="150.97999999999999"/>
    <x v="1"/>
    <n v="0.68954597795690087"/>
    <x v="0"/>
  </r>
  <r>
    <s v="ORD-10501"/>
    <x v="402"/>
    <x v="0"/>
    <x v="0"/>
    <x v="13"/>
    <x v="0"/>
    <x v="2"/>
    <x v="9"/>
    <n v="4"/>
    <n v="80.709999999999994"/>
    <x v="0"/>
    <n v="322.83999999999997"/>
    <n v="134.66999999999999"/>
    <x v="0"/>
    <n v="0.58285838186098382"/>
    <x v="0"/>
  </r>
  <r>
    <s v="ORD-10502"/>
    <x v="403"/>
    <x v="1"/>
    <x v="3"/>
    <x v="24"/>
    <x v="0"/>
    <x v="0"/>
    <x v="11"/>
    <n v="2"/>
    <n v="17.12"/>
    <x v="14"/>
    <n v="28.08"/>
    <n v="6.21"/>
    <x v="2"/>
    <n v="0.77884615384615385"/>
    <x v="0"/>
  </r>
  <r>
    <s v="ORD-10503"/>
    <x v="404"/>
    <x v="0"/>
    <x v="3"/>
    <x v="11"/>
    <x v="1"/>
    <x v="2"/>
    <x v="14"/>
    <n v="4"/>
    <n v="540.67999999999995"/>
    <x v="22"/>
    <n v="1730.18"/>
    <n v="566.12"/>
    <x v="2"/>
    <n v="0.67279705001791712"/>
    <x v="0"/>
  </r>
  <r>
    <s v="ORD-10504"/>
    <x v="405"/>
    <x v="2"/>
    <x v="0"/>
    <x v="22"/>
    <x v="2"/>
    <x v="2"/>
    <x v="9"/>
    <n v="1"/>
    <n v="112.25"/>
    <x v="9"/>
    <n v="108.88"/>
    <n v="55.39"/>
    <x v="1"/>
    <n v="0.49127479794268919"/>
    <x v="0"/>
  </r>
  <r>
    <s v="ORD-10505"/>
    <x v="406"/>
    <x v="1"/>
    <x v="0"/>
    <x v="13"/>
    <x v="0"/>
    <x v="0"/>
    <x v="11"/>
    <n v="5"/>
    <n v="9.1999999999999993"/>
    <x v="0"/>
    <n v="46"/>
    <n v="19.13"/>
    <x v="0"/>
    <n v="0.58413043478260873"/>
    <x v="2"/>
  </r>
  <r>
    <s v="ORD-10506"/>
    <x v="407"/>
    <x v="0"/>
    <x v="2"/>
    <x v="19"/>
    <x v="1"/>
    <x v="2"/>
    <x v="12"/>
    <n v="11"/>
    <n v="247.3"/>
    <x v="39"/>
    <n v="1877.01"/>
    <n v="754.16"/>
    <x v="4"/>
    <n v="0.59821205001571642"/>
    <x v="1"/>
  </r>
  <r>
    <s v="ORD-10507"/>
    <x v="408"/>
    <x v="2"/>
    <x v="2"/>
    <x v="20"/>
    <x v="0"/>
    <x v="0"/>
    <x v="10"/>
    <n v="2"/>
    <n v="18.559999999999999"/>
    <x v="3"/>
    <n v="28.95"/>
    <n v="10.82"/>
    <x v="3"/>
    <n v="0.62625215889464592"/>
    <x v="0"/>
  </r>
  <r>
    <s v="ORD-10508"/>
    <x v="409"/>
    <x v="0"/>
    <x v="1"/>
    <x v="25"/>
    <x v="1"/>
    <x v="2"/>
    <x v="12"/>
    <n v="1"/>
    <n v="216.36"/>
    <x v="0"/>
    <n v="216.36"/>
    <n v="76.09"/>
    <x v="0"/>
    <n v="0.64831761878350902"/>
    <x v="0"/>
  </r>
  <r>
    <s v="ORD-10509"/>
    <x v="410"/>
    <x v="2"/>
    <x v="2"/>
    <x v="3"/>
    <x v="1"/>
    <x v="0"/>
    <x v="0"/>
    <n v="6"/>
    <n v="9.7799999999999994"/>
    <x v="15"/>
    <n v="53.99"/>
    <n v="14.37"/>
    <x v="1"/>
    <n v="0.7338395999259123"/>
    <x v="2"/>
  </r>
  <r>
    <s v="ORD-10510"/>
    <x v="411"/>
    <x v="0"/>
    <x v="3"/>
    <x v="36"/>
    <x v="0"/>
    <x v="0"/>
    <x v="10"/>
    <n v="3"/>
    <n v="11.43"/>
    <x v="40"/>
    <n v="22.63"/>
    <n v="4.84"/>
    <x v="4"/>
    <n v="0.78612461334511707"/>
    <x v="0"/>
  </r>
  <r>
    <s v="ORD-10511"/>
    <x v="238"/>
    <x v="0"/>
    <x v="2"/>
    <x v="34"/>
    <x v="0"/>
    <x v="2"/>
    <x v="9"/>
    <n v="4"/>
    <n v="533.79"/>
    <x v="21"/>
    <n v="1943"/>
    <n v="606.62"/>
    <x v="1"/>
    <n v="0.68779207411219767"/>
    <x v="0"/>
  </r>
  <r>
    <s v="ORD-10512"/>
    <x v="412"/>
    <x v="2"/>
    <x v="3"/>
    <x v="7"/>
    <x v="0"/>
    <x v="2"/>
    <x v="3"/>
    <n v="1"/>
    <n v="148.68"/>
    <x v="0"/>
    <n v="148.68"/>
    <n v="73.67"/>
    <x v="0"/>
    <n v="0.50450632230293246"/>
    <x v="0"/>
  </r>
  <r>
    <s v="ORD-10513"/>
    <x v="37"/>
    <x v="0"/>
    <x v="3"/>
    <x v="7"/>
    <x v="0"/>
    <x v="0"/>
    <x v="7"/>
    <n v="3"/>
    <n v="14.12"/>
    <x v="4"/>
    <n v="25.42"/>
    <n v="5.37"/>
    <x v="4"/>
    <n v="0.78874901652242324"/>
    <x v="0"/>
  </r>
  <r>
    <s v="ORD-10514"/>
    <x v="195"/>
    <x v="1"/>
    <x v="2"/>
    <x v="34"/>
    <x v="0"/>
    <x v="1"/>
    <x v="6"/>
    <n v="1"/>
    <n v="111.7"/>
    <x v="18"/>
    <n v="109.47"/>
    <n v="39.25"/>
    <x v="1"/>
    <n v="0.64145427971133639"/>
    <x v="0"/>
  </r>
  <r>
    <s v="ORD-10515"/>
    <x v="413"/>
    <x v="0"/>
    <x v="1"/>
    <x v="4"/>
    <x v="0"/>
    <x v="1"/>
    <x v="2"/>
    <n v="4"/>
    <n v="2143.4299999999998"/>
    <x v="9"/>
    <n v="8316.51"/>
    <n v="3751.1"/>
    <x v="1"/>
    <n v="0.5489574352703237"/>
    <x v="0"/>
  </r>
  <r>
    <s v="ORD-10516"/>
    <x v="414"/>
    <x v="0"/>
    <x v="0"/>
    <x v="17"/>
    <x v="0"/>
    <x v="2"/>
    <x v="14"/>
    <n v="3"/>
    <n v="1079.0899999999999"/>
    <x v="18"/>
    <n v="3172.52"/>
    <n v="1001.68"/>
    <x v="1"/>
    <n v="0.68426361378336464"/>
    <x v="0"/>
  </r>
  <r>
    <s v="ORD-10517"/>
    <x v="415"/>
    <x v="0"/>
    <x v="2"/>
    <x v="3"/>
    <x v="1"/>
    <x v="1"/>
    <x v="2"/>
    <n v="4"/>
    <n v="1466.87"/>
    <x v="9"/>
    <n v="5691.46"/>
    <n v="2578.5500000000002"/>
    <x v="1"/>
    <n v="0.54694401787941926"/>
    <x v="0"/>
  </r>
  <r>
    <s v="ORD-10518"/>
    <x v="416"/>
    <x v="0"/>
    <x v="2"/>
    <x v="16"/>
    <x v="0"/>
    <x v="1"/>
    <x v="8"/>
    <n v="7"/>
    <n v="62.57"/>
    <x v="0"/>
    <n v="437.99"/>
    <n v="171.38"/>
    <x v="0"/>
    <n v="0.60871252768328044"/>
    <x v="2"/>
  </r>
  <r>
    <s v="ORD-10519"/>
    <x v="205"/>
    <x v="0"/>
    <x v="3"/>
    <x v="7"/>
    <x v="0"/>
    <x v="0"/>
    <x v="11"/>
    <n v="1"/>
    <n v="16.2"/>
    <x v="9"/>
    <n v="15.71"/>
    <n v="4.83"/>
    <x v="1"/>
    <n v="0.69255251432208786"/>
    <x v="0"/>
  </r>
  <r>
    <s v="ORD-10520"/>
    <x v="327"/>
    <x v="0"/>
    <x v="1"/>
    <x v="37"/>
    <x v="1"/>
    <x v="1"/>
    <x v="13"/>
    <n v="1"/>
    <n v="610.99"/>
    <x v="9"/>
    <n v="592.66"/>
    <n v="209.25"/>
    <x v="1"/>
    <n v="0.64693078662302161"/>
    <x v="0"/>
  </r>
  <r>
    <s v="ORD-10521"/>
    <x v="160"/>
    <x v="1"/>
    <x v="1"/>
    <x v="12"/>
    <x v="2"/>
    <x v="1"/>
    <x v="4"/>
    <n v="2"/>
    <n v="489.15"/>
    <x v="20"/>
    <n v="753.29"/>
    <n v="295.32"/>
    <x v="3"/>
    <n v="0.60795974989711798"/>
    <x v="0"/>
  </r>
  <r>
    <s v="ORD-10522"/>
    <x v="417"/>
    <x v="0"/>
    <x v="3"/>
    <x v="38"/>
    <x v="0"/>
    <x v="2"/>
    <x v="12"/>
    <n v="1"/>
    <n v="279.69"/>
    <x v="37"/>
    <n v="156.63"/>
    <n v="89.2"/>
    <x v="4"/>
    <n v="0.43050501181127493"/>
    <x v="0"/>
  </r>
  <r>
    <s v="ORD-10523"/>
    <x v="179"/>
    <x v="3"/>
    <x v="2"/>
    <x v="3"/>
    <x v="1"/>
    <x v="0"/>
    <x v="0"/>
    <n v="2"/>
    <n v="22.74"/>
    <x v="33"/>
    <n v="33.200000000000003"/>
    <n v="7.62"/>
    <x v="3"/>
    <n v="0.77048192771084334"/>
    <x v="0"/>
  </r>
  <r>
    <s v="ORD-10524"/>
    <x v="418"/>
    <x v="0"/>
    <x v="2"/>
    <x v="20"/>
    <x v="2"/>
    <x v="1"/>
    <x v="13"/>
    <n v="2"/>
    <n v="488.58"/>
    <x v="0"/>
    <n v="977.16"/>
    <n v="384.94"/>
    <x v="0"/>
    <n v="0.60606246674034958"/>
    <x v="0"/>
  </r>
  <r>
    <s v="ORD-10525"/>
    <x v="419"/>
    <x v="0"/>
    <x v="3"/>
    <x v="24"/>
    <x v="1"/>
    <x v="1"/>
    <x v="8"/>
    <n v="2"/>
    <n v="29.41"/>
    <x v="11"/>
    <n v="51.17"/>
    <n v="26.17"/>
    <x v="2"/>
    <n v="0.4885675200312683"/>
    <x v="0"/>
  </r>
  <r>
    <s v="ORD-10526"/>
    <x v="257"/>
    <x v="1"/>
    <x v="2"/>
    <x v="9"/>
    <x v="0"/>
    <x v="0"/>
    <x v="7"/>
    <n v="3"/>
    <n v="11.01"/>
    <x v="27"/>
    <n v="27.41"/>
    <n v="10.52"/>
    <x v="2"/>
    <n v="0.61619846771251374"/>
    <x v="0"/>
  </r>
  <r>
    <s v="ORD-10527"/>
    <x v="152"/>
    <x v="2"/>
    <x v="2"/>
    <x v="5"/>
    <x v="2"/>
    <x v="0"/>
    <x v="0"/>
    <n v="3"/>
    <n v="45.95"/>
    <x v="16"/>
    <n v="136.47"/>
    <n v="42.97"/>
    <x v="1"/>
    <n v="0.68513226350113576"/>
    <x v="0"/>
  </r>
  <r>
    <s v="ORD-10528"/>
    <x v="380"/>
    <x v="1"/>
    <x v="0"/>
    <x v="26"/>
    <x v="0"/>
    <x v="0"/>
    <x v="0"/>
    <n v="3"/>
    <n v="39.81"/>
    <x v="0"/>
    <n v="119.43"/>
    <n v="35.89"/>
    <x v="0"/>
    <n v="0.69948924055932349"/>
    <x v="0"/>
  </r>
  <r>
    <s v="ORD-10529"/>
    <x v="420"/>
    <x v="1"/>
    <x v="1"/>
    <x v="29"/>
    <x v="0"/>
    <x v="2"/>
    <x v="12"/>
    <n v="4"/>
    <n v="97.6"/>
    <x v="0"/>
    <n v="390.4"/>
    <n v="157.55000000000001"/>
    <x v="0"/>
    <n v="0.59643954918032782"/>
    <x v="0"/>
  </r>
  <r>
    <s v="ORD-10530"/>
    <x v="421"/>
    <x v="0"/>
    <x v="2"/>
    <x v="3"/>
    <x v="1"/>
    <x v="0"/>
    <x v="10"/>
    <n v="7"/>
    <n v="14.04"/>
    <x v="25"/>
    <n v="91.4"/>
    <n v="37.29"/>
    <x v="1"/>
    <n v="0.59201312910284465"/>
    <x v="2"/>
  </r>
  <r>
    <s v="ORD-10531"/>
    <x v="422"/>
    <x v="0"/>
    <x v="3"/>
    <x v="11"/>
    <x v="0"/>
    <x v="1"/>
    <x v="13"/>
    <n v="10"/>
    <n v="146.16999999999999"/>
    <x v="0"/>
    <n v="1461.7"/>
    <n v="414.55"/>
    <x v="0"/>
    <n v="0.71639187247725256"/>
    <x v="1"/>
  </r>
  <r>
    <s v="ORD-10532"/>
    <x v="423"/>
    <x v="0"/>
    <x v="1"/>
    <x v="1"/>
    <x v="2"/>
    <x v="1"/>
    <x v="13"/>
    <n v="2"/>
    <n v="509.44"/>
    <x v="31"/>
    <n v="631.71"/>
    <n v="237.55"/>
    <x v="4"/>
    <n v="0.6239571955485903"/>
    <x v="0"/>
  </r>
  <r>
    <s v="ORD-10533"/>
    <x v="91"/>
    <x v="0"/>
    <x v="2"/>
    <x v="8"/>
    <x v="2"/>
    <x v="1"/>
    <x v="6"/>
    <n v="4"/>
    <n v="241.14"/>
    <x v="25"/>
    <n v="897.04"/>
    <n v="312.07"/>
    <x v="1"/>
    <n v="0.65211138856684214"/>
    <x v="0"/>
  </r>
  <r>
    <s v="ORD-10534"/>
    <x v="424"/>
    <x v="2"/>
    <x v="3"/>
    <x v="27"/>
    <x v="0"/>
    <x v="1"/>
    <x v="13"/>
    <n v="1"/>
    <n v="256"/>
    <x v="23"/>
    <n v="230.4"/>
    <n v="110.81"/>
    <x v="1"/>
    <n v="0.5190538194444444"/>
    <x v="0"/>
  </r>
  <r>
    <s v="ORD-10535"/>
    <x v="425"/>
    <x v="0"/>
    <x v="0"/>
    <x v="13"/>
    <x v="2"/>
    <x v="0"/>
    <x v="1"/>
    <n v="4"/>
    <n v="14.98"/>
    <x v="5"/>
    <n v="34.15"/>
    <n v="13.93"/>
    <x v="4"/>
    <n v="0.59209370424597363"/>
    <x v="0"/>
  </r>
  <r>
    <s v="ORD-10536"/>
    <x v="426"/>
    <x v="0"/>
    <x v="2"/>
    <x v="8"/>
    <x v="2"/>
    <x v="0"/>
    <x v="1"/>
    <n v="2"/>
    <n v="17.940000000000001"/>
    <x v="0"/>
    <n v="35.880000000000003"/>
    <n v="14.79"/>
    <x v="0"/>
    <n v="0.58779264214046834"/>
    <x v="0"/>
  </r>
  <r>
    <s v="ORD-10537"/>
    <x v="427"/>
    <x v="3"/>
    <x v="1"/>
    <x v="28"/>
    <x v="0"/>
    <x v="1"/>
    <x v="6"/>
    <n v="2"/>
    <n v="464.99"/>
    <x v="1"/>
    <n v="883.48"/>
    <n v="259.39999999999998"/>
    <x v="1"/>
    <n v="0.70638837325123383"/>
    <x v="0"/>
  </r>
  <r>
    <s v="ORD-10538"/>
    <x v="428"/>
    <x v="2"/>
    <x v="1"/>
    <x v="37"/>
    <x v="2"/>
    <x v="0"/>
    <x v="10"/>
    <n v="2"/>
    <n v="19.11"/>
    <x v="30"/>
    <n v="36.69"/>
    <n v="17.73"/>
    <x v="1"/>
    <n v="0.51676206050695006"/>
    <x v="0"/>
  </r>
  <r>
    <s v="ORD-10539"/>
    <x v="429"/>
    <x v="2"/>
    <x v="3"/>
    <x v="36"/>
    <x v="1"/>
    <x v="0"/>
    <x v="11"/>
    <n v="7"/>
    <n v="9.18"/>
    <x v="10"/>
    <n v="55.26"/>
    <n v="17.71"/>
    <x v="2"/>
    <n v="0.67951501990589935"/>
    <x v="2"/>
  </r>
  <r>
    <s v="ORD-10540"/>
    <x v="430"/>
    <x v="0"/>
    <x v="2"/>
    <x v="16"/>
    <x v="0"/>
    <x v="0"/>
    <x v="1"/>
    <n v="3"/>
    <n v="12.78"/>
    <x v="34"/>
    <n v="24.92"/>
    <n v="5.15"/>
    <x v="4"/>
    <n v="0.79333868378812211"/>
    <x v="0"/>
  </r>
  <r>
    <s v="ORD-10541"/>
    <x v="303"/>
    <x v="1"/>
    <x v="2"/>
    <x v="19"/>
    <x v="0"/>
    <x v="2"/>
    <x v="14"/>
    <n v="3"/>
    <n v="662.71"/>
    <x v="0"/>
    <n v="1988.13"/>
    <n v="994.12"/>
    <x v="0"/>
    <n v="0.49997233581305051"/>
    <x v="0"/>
  </r>
  <r>
    <s v="ORD-10542"/>
    <x v="431"/>
    <x v="0"/>
    <x v="3"/>
    <x v="36"/>
    <x v="0"/>
    <x v="1"/>
    <x v="13"/>
    <n v="2"/>
    <n v="284.85000000000002"/>
    <x v="6"/>
    <n v="535.52"/>
    <n v="168.53"/>
    <x v="1"/>
    <n v="0.68529653420974013"/>
    <x v="0"/>
  </r>
  <r>
    <s v="ORD-10543"/>
    <x v="432"/>
    <x v="1"/>
    <x v="3"/>
    <x v="27"/>
    <x v="0"/>
    <x v="0"/>
    <x v="11"/>
    <n v="4"/>
    <n v="17.43"/>
    <x v="26"/>
    <n v="51.59"/>
    <n v="12.54"/>
    <x v="3"/>
    <n v="0.75692963752665243"/>
    <x v="0"/>
  </r>
  <r>
    <s v="ORD-10544"/>
    <x v="433"/>
    <x v="0"/>
    <x v="0"/>
    <x v="22"/>
    <x v="2"/>
    <x v="0"/>
    <x v="11"/>
    <n v="1"/>
    <n v="17.28"/>
    <x v="36"/>
    <n v="12.96"/>
    <n v="4.75"/>
    <x v="3"/>
    <n v="0.63348765432098764"/>
    <x v="0"/>
  </r>
  <r>
    <s v="ORD-10545"/>
    <x v="83"/>
    <x v="0"/>
    <x v="3"/>
    <x v="15"/>
    <x v="1"/>
    <x v="1"/>
    <x v="13"/>
    <n v="6"/>
    <n v="282.35000000000002"/>
    <x v="19"/>
    <n v="1439.99"/>
    <n v="371.59"/>
    <x v="2"/>
    <n v="0.74194959687220052"/>
    <x v="2"/>
  </r>
  <r>
    <s v="ORD-10546"/>
    <x v="225"/>
    <x v="0"/>
    <x v="0"/>
    <x v="13"/>
    <x v="0"/>
    <x v="0"/>
    <x v="7"/>
    <n v="2"/>
    <n v="16.28"/>
    <x v="11"/>
    <n v="28.33"/>
    <n v="6.68"/>
    <x v="2"/>
    <n v="0.76420755382986238"/>
    <x v="0"/>
  </r>
  <r>
    <s v="ORD-10547"/>
    <x v="401"/>
    <x v="0"/>
    <x v="2"/>
    <x v="5"/>
    <x v="1"/>
    <x v="0"/>
    <x v="11"/>
    <n v="3"/>
    <n v="31.05"/>
    <x v="19"/>
    <n v="79.180000000000007"/>
    <n v="32.33"/>
    <x v="2"/>
    <n v="0.59168982066178333"/>
    <x v="0"/>
  </r>
  <r>
    <s v="ORD-10548"/>
    <x v="434"/>
    <x v="0"/>
    <x v="2"/>
    <x v="34"/>
    <x v="0"/>
    <x v="1"/>
    <x v="2"/>
    <n v="2"/>
    <n v="1980.97"/>
    <x v="0"/>
    <n v="3961.94"/>
    <n v="1184.5899999999999"/>
    <x v="0"/>
    <n v="0.70100758719213319"/>
    <x v="0"/>
  </r>
  <r>
    <s v="ORD-10549"/>
    <x v="396"/>
    <x v="0"/>
    <x v="0"/>
    <x v="33"/>
    <x v="0"/>
    <x v="0"/>
    <x v="0"/>
    <n v="3"/>
    <n v="39.49"/>
    <x v="0"/>
    <n v="118.47"/>
    <n v="27.05"/>
    <x v="0"/>
    <n v="0.77167215328775218"/>
    <x v="0"/>
  </r>
  <r>
    <s v="ORD-10550"/>
    <x v="435"/>
    <x v="0"/>
    <x v="0"/>
    <x v="17"/>
    <x v="0"/>
    <x v="0"/>
    <x v="7"/>
    <n v="1"/>
    <n v="18.66"/>
    <x v="38"/>
    <n v="14.74"/>
    <n v="5.24"/>
    <x v="3"/>
    <n v="0.64450474898236088"/>
    <x v="0"/>
  </r>
  <r>
    <s v="ORD-10551"/>
    <x v="436"/>
    <x v="1"/>
    <x v="3"/>
    <x v="36"/>
    <x v="2"/>
    <x v="1"/>
    <x v="4"/>
    <n v="1"/>
    <n v="477.2"/>
    <x v="42"/>
    <n v="343.58"/>
    <n v="143.47999999999999"/>
    <x v="3"/>
    <n v="0.58239711275394379"/>
    <x v="0"/>
  </r>
  <r>
    <s v="ORD-10552"/>
    <x v="135"/>
    <x v="2"/>
    <x v="2"/>
    <x v="20"/>
    <x v="0"/>
    <x v="1"/>
    <x v="4"/>
    <n v="6"/>
    <n v="750.22"/>
    <x v="30"/>
    <n v="4321.2700000000004"/>
    <n v="1550.34"/>
    <x v="1"/>
    <n v="0.64123047159747015"/>
    <x v="2"/>
  </r>
  <r>
    <s v="ORD-10553"/>
    <x v="69"/>
    <x v="2"/>
    <x v="0"/>
    <x v="21"/>
    <x v="1"/>
    <x v="1"/>
    <x v="4"/>
    <n v="1"/>
    <n v="706.93"/>
    <x v="0"/>
    <n v="706.93"/>
    <n v="224.78"/>
    <x v="0"/>
    <n v="0.68203358182564044"/>
    <x v="0"/>
  </r>
  <r>
    <s v="ORD-10554"/>
    <x v="437"/>
    <x v="0"/>
    <x v="2"/>
    <x v="20"/>
    <x v="1"/>
    <x v="1"/>
    <x v="4"/>
    <n v="1"/>
    <n v="464.77"/>
    <x v="9"/>
    <n v="450.83"/>
    <n v="117.14"/>
    <x v="1"/>
    <n v="0.74016813433001361"/>
    <x v="0"/>
  </r>
  <r>
    <s v="ORD-10555"/>
    <x v="321"/>
    <x v="1"/>
    <x v="3"/>
    <x v="11"/>
    <x v="2"/>
    <x v="1"/>
    <x v="4"/>
    <n v="2"/>
    <n v="156.68"/>
    <x v="0"/>
    <n v="313.36"/>
    <n v="89.98"/>
    <x v="0"/>
    <n v="0.71285422517232566"/>
    <x v="0"/>
  </r>
  <r>
    <s v="ORD-10556"/>
    <x v="438"/>
    <x v="1"/>
    <x v="1"/>
    <x v="14"/>
    <x v="1"/>
    <x v="1"/>
    <x v="4"/>
    <n v="1"/>
    <n v="635.03"/>
    <x v="0"/>
    <n v="635.03"/>
    <n v="269.20999999999998"/>
    <x v="0"/>
    <n v="0.57606727241232702"/>
    <x v="0"/>
  </r>
  <r>
    <s v="ORD-10557"/>
    <x v="439"/>
    <x v="0"/>
    <x v="1"/>
    <x v="1"/>
    <x v="1"/>
    <x v="1"/>
    <x v="6"/>
    <n v="5"/>
    <n v="292.69"/>
    <x v="22"/>
    <n v="1170.76"/>
    <n v="353.02"/>
    <x v="2"/>
    <n v="0.6984693703235505"/>
    <x v="2"/>
  </r>
  <r>
    <s v="ORD-10558"/>
    <x v="440"/>
    <x v="3"/>
    <x v="2"/>
    <x v="6"/>
    <x v="2"/>
    <x v="0"/>
    <x v="11"/>
    <n v="2"/>
    <n v="22.68"/>
    <x v="23"/>
    <n v="40.82"/>
    <n v="10.38"/>
    <x v="1"/>
    <n v="0.74571288584027429"/>
    <x v="0"/>
  </r>
  <r>
    <s v="ORD-10559"/>
    <x v="441"/>
    <x v="3"/>
    <x v="3"/>
    <x v="38"/>
    <x v="1"/>
    <x v="2"/>
    <x v="3"/>
    <n v="5"/>
    <n v="222.85"/>
    <x v="6"/>
    <n v="1047.3900000000001"/>
    <n v="470.01"/>
    <x v="1"/>
    <n v="0.55125597914816837"/>
    <x v="2"/>
  </r>
  <r>
    <s v="ORD-10560"/>
    <x v="442"/>
    <x v="1"/>
    <x v="2"/>
    <x v="9"/>
    <x v="0"/>
    <x v="1"/>
    <x v="8"/>
    <n v="1"/>
    <n v="94.05"/>
    <x v="23"/>
    <n v="84.64"/>
    <n v="32.43"/>
    <x v="1"/>
    <n v="0.61684782608695654"/>
    <x v="0"/>
  </r>
  <r>
    <s v="ORD-10561"/>
    <x v="443"/>
    <x v="0"/>
    <x v="3"/>
    <x v="38"/>
    <x v="2"/>
    <x v="2"/>
    <x v="14"/>
    <n v="1"/>
    <n v="1198.5999999999999"/>
    <x v="18"/>
    <n v="1174.6300000000001"/>
    <n v="506.76"/>
    <x v="1"/>
    <n v="0.56857904191106989"/>
    <x v="0"/>
  </r>
  <r>
    <s v="ORD-10562"/>
    <x v="353"/>
    <x v="0"/>
    <x v="3"/>
    <x v="35"/>
    <x v="1"/>
    <x v="1"/>
    <x v="2"/>
    <n v="1"/>
    <n v="2155.37"/>
    <x v="6"/>
    <n v="2026.05"/>
    <n v="1108.6500000000001"/>
    <x v="1"/>
    <n v="0.45280225068483004"/>
    <x v="0"/>
  </r>
  <r>
    <s v="ORD-10563"/>
    <x v="444"/>
    <x v="0"/>
    <x v="3"/>
    <x v="27"/>
    <x v="0"/>
    <x v="0"/>
    <x v="10"/>
    <n v="3"/>
    <n v="20.13"/>
    <x v="29"/>
    <n v="42.88"/>
    <n v="13.16"/>
    <x v="3"/>
    <n v="0.69309701492537312"/>
    <x v="0"/>
  </r>
  <r>
    <s v="ORD-10564"/>
    <x v="299"/>
    <x v="3"/>
    <x v="0"/>
    <x v="21"/>
    <x v="1"/>
    <x v="1"/>
    <x v="4"/>
    <n v="1"/>
    <n v="473.23"/>
    <x v="12"/>
    <n v="416.44"/>
    <n v="116.55"/>
    <x v="2"/>
    <n v="0.72012774949572567"/>
    <x v="0"/>
  </r>
  <r>
    <s v="ORD-10565"/>
    <x v="384"/>
    <x v="2"/>
    <x v="3"/>
    <x v="39"/>
    <x v="2"/>
    <x v="2"/>
    <x v="12"/>
    <n v="4"/>
    <n v="62.77"/>
    <x v="12"/>
    <n v="220.95"/>
    <n v="71.36"/>
    <x v="2"/>
    <n v="0.67703100248925085"/>
    <x v="0"/>
  </r>
  <r>
    <s v="ORD-10566"/>
    <x v="445"/>
    <x v="1"/>
    <x v="3"/>
    <x v="38"/>
    <x v="0"/>
    <x v="2"/>
    <x v="5"/>
    <n v="3"/>
    <n v="298.67"/>
    <x v="26"/>
    <n v="663.05"/>
    <n v="202.43"/>
    <x v="3"/>
    <n v="0.69469874066812454"/>
    <x v="0"/>
  </r>
  <r>
    <s v="ORD-10567"/>
    <x v="149"/>
    <x v="3"/>
    <x v="2"/>
    <x v="20"/>
    <x v="0"/>
    <x v="2"/>
    <x v="5"/>
    <n v="2"/>
    <n v="74.459999999999994"/>
    <x v="2"/>
    <n v="120.63"/>
    <n v="47.16"/>
    <x v="2"/>
    <n v="0.60905247450882871"/>
    <x v="0"/>
  </r>
  <r>
    <s v="ORD-10568"/>
    <x v="232"/>
    <x v="0"/>
    <x v="1"/>
    <x v="4"/>
    <x v="1"/>
    <x v="2"/>
    <x v="3"/>
    <n v="3"/>
    <n v="319.8"/>
    <x v="7"/>
    <n v="805.9"/>
    <n v="355.36"/>
    <x v="2"/>
    <n v="0.55905199156222851"/>
    <x v="0"/>
  </r>
  <r>
    <s v="ORD-10569"/>
    <x v="446"/>
    <x v="0"/>
    <x v="3"/>
    <x v="15"/>
    <x v="0"/>
    <x v="2"/>
    <x v="12"/>
    <n v="4"/>
    <n v="234.61"/>
    <x v="0"/>
    <n v="938.44"/>
    <n v="298.82"/>
    <x v="0"/>
    <n v="0.68157793785431153"/>
    <x v="0"/>
  </r>
  <r>
    <s v="ORD-10570"/>
    <x v="447"/>
    <x v="0"/>
    <x v="0"/>
    <x v="26"/>
    <x v="1"/>
    <x v="0"/>
    <x v="0"/>
    <n v="5"/>
    <n v="33.130000000000003"/>
    <x v="1"/>
    <n v="157.37"/>
    <n v="78.3"/>
    <x v="1"/>
    <n v="0.5024464637478554"/>
    <x v="2"/>
  </r>
  <r>
    <s v="ORD-10571"/>
    <x v="216"/>
    <x v="0"/>
    <x v="1"/>
    <x v="29"/>
    <x v="0"/>
    <x v="2"/>
    <x v="12"/>
    <n v="1"/>
    <n v="212.64"/>
    <x v="3"/>
    <n v="165.86"/>
    <n v="58.21"/>
    <x v="3"/>
    <n v="0.64904136018328706"/>
    <x v="0"/>
  </r>
  <r>
    <s v="ORD-10572"/>
    <x v="416"/>
    <x v="0"/>
    <x v="3"/>
    <x v="24"/>
    <x v="1"/>
    <x v="2"/>
    <x v="14"/>
    <n v="1"/>
    <n v="616.66999999999996"/>
    <x v="0"/>
    <n v="616.66999999999996"/>
    <n v="243.56"/>
    <x v="0"/>
    <n v="0.60503997275690402"/>
    <x v="0"/>
  </r>
  <r>
    <s v="ORD-10573"/>
    <x v="19"/>
    <x v="0"/>
    <x v="2"/>
    <x v="3"/>
    <x v="0"/>
    <x v="0"/>
    <x v="1"/>
    <n v="2"/>
    <n v="22.6"/>
    <x v="10"/>
    <n v="38.869999999999997"/>
    <n v="14.94"/>
    <x v="2"/>
    <n v="0.61564188320041169"/>
    <x v="0"/>
  </r>
  <r>
    <s v="ORD-10574"/>
    <x v="281"/>
    <x v="3"/>
    <x v="1"/>
    <x v="25"/>
    <x v="1"/>
    <x v="1"/>
    <x v="6"/>
    <n v="1"/>
    <n v="176.67"/>
    <x v="0"/>
    <n v="176.67"/>
    <n v="74.56"/>
    <x v="0"/>
    <n v="0.57797022697684941"/>
    <x v="0"/>
  </r>
  <r>
    <s v="ORD-10575"/>
    <x v="404"/>
    <x v="1"/>
    <x v="2"/>
    <x v="5"/>
    <x v="0"/>
    <x v="2"/>
    <x v="14"/>
    <n v="1"/>
    <n v="981.3"/>
    <x v="9"/>
    <n v="951.86"/>
    <n v="512.76"/>
    <x v="1"/>
    <n v="0.46130733511230643"/>
    <x v="0"/>
  </r>
  <r>
    <s v="ORD-10576"/>
    <x v="448"/>
    <x v="0"/>
    <x v="0"/>
    <x v="30"/>
    <x v="1"/>
    <x v="2"/>
    <x v="9"/>
    <n v="2"/>
    <n v="286.04000000000002"/>
    <x v="25"/>
    <n v="532.03"/>
    <n v="247"/>
    <x v="1"/>
    <n v="0.53574046576320877"/>
    <x v="0"/>
  </r>
  <r>
    <s v="ORD-10577"/>
    <x v="311"/>
    <x v="1"/>
    <x v="1"/>
    <x v="12"/>
    <x v="0"/>
    <x v="0"/>
    <x v="11"/>
    <n v="1"/>
    <n v="24.14"/>
    <x v="29"/>
    <n v="17.14"/>
    <n v="8.09"/>
    <x v="3"/>
    <n v="0.52800466744457408"/>
    <x v="0"/>
  </r>
  <r>
    <s v="ORD-10578"/>
    <x v="449"/>
    <x v="0"/>
    <x v="0"/>
    <x v="13"/>
    <x v="0"/>
    <x v="1"/>
    <x v="13"/>
    <n v="6"/>
    <n v="346.16"/>
    <x v="29"/>
    <n v="1474.64"/>
    <n v="649.1"/>
    <x v="3"/>
    <n v="0.55982477079151527"/>
    <x v="2"/>
  </r>
  <r>
    <s v="ORD-10579"/>
    <x v="450"/>
    <x v="0"/>
    <x v="0"/>
    <x v="21"/>
    <x v="0"/>
    <x v="0"/>
    <x v="1"/>
    <n v="2"/>
    <n v="8.9700000000000006"/>
    <x v="0"/>
    <n v="17.940000000000001"/>
    <n v="4.91"/>
    <x v="0"/>
    <n v="0.72630992196209587"/>
    <x v="0"/>
  </r>
  <r>
    <s v="ORD-10580"/>
    <x v="451"/>
    <x v="0"/>
    <x v="3"/>
    <x v="35"/>
    <x v="1"/>
    <x v="1"/>
    <x v="2"/>
    <n v="1"/>
    <n v="645.58000000000004"/>
    <x v="0"/>
    <n v="645.58000000000004"/>
    <n v="317.02"/>
    <x v="0"/>
    <n v="0.50893769943306799"/>
    <x v="0"/>
  </r>
  <r>
    <s v="ORD-10581"/>
    <x v="415"/>
    <x v="1"/>
    <x v="2"/>
    <x v="3"/>
    <x v="1"/>
    <x v="1"/>
    <x v="4"/>
    <n v="2"/>
    <n v="343.69"/>
    <x v="0"/>
    <n v="687.38"/>
    <n v="368.8"/>
    <x v="0"/>
    <n v="0.46346998748872531"/>
    <x v="0"/>
  </r>
  <r>
    <s v="ORD-10582"/>
    <x v="281"/>
    <x v="1"/>
    <x v="2"/>
    <x v="20"/>
    <x v="2"/>
    <x v="0"/>
    <x v="1"/>
    <n v="1"/>
    <n v="24.98"/>
    <x v="18"/>
    <n v="24.48"/>
    <n v="9.77"/>
    <x v="1"/>
    <n v="0.60089869281045749"/>
    <x v="0"/>
  </r>
  <r>
    <s v="ORD-10583"/>
    <x v="362"/>
    <x v="0"/>
    <x v="2"/>
    <x v="6"/>
    <x v="1"/>
    <x v="2"/>
    <x v="14"/>
    <n v="6"/>
    <n v="910.96"/>
    <x v="42"/>
    <n v="3935.35"/>
    <n v="2285.06"/>
    <x v="3"/>
    <n v="0.41935024838959684"/>
    <x v="2"/>
  </r>
  <r>
    <s v="ORD-10584"/>
    <x v="452"/>
    <x v="0"/>
    <x v="1"/>
    <x v="29"/>
    <x v="2"/>
    <x v="2"/>
    <x v="5"/>
    <n v="1"/>
    <n v="319.37"/>
    <x v="30"/>
    <n v="306.60000000000002"/>
    <n v="179.24"/>
    <x v="1"/>
    <n v="0.41539465101108936"/>
    <x v="0"/>
  </r>
  <r>
    <s v="ORD-10585"/>
    <x v="453"/>
    <x v="0"/>
    <x v="3"/>
    <x v="38"/>
    <x v="2"/>
    <x v="1"/>
    <x v="13"/>
    <n v="2"/>
    <n v="320.64"/>
    <x v="25"/>
    <n v="596.39"/>
    <n v="311.06"/>
    <x v="1"/>
    <n v="0.47842854507956201"/>
    <x v="0"/>
  </r>
  <r>
    <s v="ORD-10586"/>
    <x v="454"/>
    <x v="2"/>
    <x v="2"/>
    <x v="6"/>
    <x v="0"/>
    <x v="2"/>
    <x v="14"/>
    <n v="4"/>
    <n v="870.68"/>
    <x v="33"/>
    <n v="2542.39"/>
    <n v="1170.7"/>
    <x v="3"/>
    <n v="0.53952776717970097"/>
    <x v="0"/>
  </r>
  <r>
    <s v="ORD-10587"/>
    <x v="29"/>
    <x v="2"/>
    <x v="3"/>
    <x v="39"/>
    <x v="2"/>
    <x v="2"/>
    <x v="14"/>
    <n v="2"/>
    <n v="1129.95"/>
    <x v="10"/>
    <n v="1943.51"/>
    <n v="1084.1400000000001"/>
    <x v="2"/>
    <n v="0.44217421057776901"/>
    <x v="0"/>
  </r>
  <r>
    <s v="ORD-10588"/>
    <x v="119"/>
    <x v="2"/>
    <x v="0"/>
    <x v="30"/>
    <x v="1"/>
    <x v="2"/>
    <x v="3"/>
    <n v="6"/>
    <n v="567.27"/>
    <x v="1"/>
    <n v="3233.44"/>
    <n v="1785.99"/>
    <x v="1"/>
    <n v="0.44765018061259837"/>
    <x v="2"/>
  </r>
  <r>
    <s v="ORD-10589"/>
    <x v="455"/>
    <x v="2"/>
    <x v="2"/>
    <x v="23"/>
    <x v="1"/>
    <x v="0"/>
    <x v="0"/>
    <n v="2"/>
    <n v="32.1"/>
    <x v="42"/>
    <n v="46.22"/>
    <n v="15.53"/>
    <x v="3"/>
    <n v="0.66399826914755511"/>
    <x v="0"/>
  </r>
  <r>
    <s v="ORD-10590"/>
    <x v="32"/>
    <x v="1"/>
    <x v="1"/>
    <x v="25"/>
    <x v="1"/>
    <x v="1"/>
    <x v="4"/>
    <n v="2"/>
    <n v="558.39"/>
    <x v="18"/>
    <n v="1094.44"/>
    <n v="325.43"/>
    <x v="1"/>
    <n v="0.70265158437191622"/>
    <x v="0"/>
  </r>
  <r>
    <s v="ORD-10591"/>
    <x v="456"/>
    <x v="1"/>
    <x v="1"/>
    <x v="12"/>
    <x v="1"/>
    <x v="2"/>
    <x v="5"/>
    <n v="2"/>
    <n v="383.48"/>
    <x v="0"/>
    <n v="766.96"/>
    <n v="388.27"/>
    <x v="0"/>
    <n v="0.49375456347136754"/>
    <x v="0"/>
  </r>
  <r>
    <s v="ORD-10592"/>
    <x v="46"/>
    <x v="2"/>
    <x v="1"/>
    <x v="31"/>
    <x v="0"/>
    <x v="1"/>
    <x v="8"/>
    <n v="7"/>
    <n v="142.27000000000001"/>
    <x v="20"/>
    <n v="766.84"/>
    <n v="409.82"/>
    <x v="3"/>
    <n v="0.46557300088675607"/>
    <x v="2"/>
  </r>
  <r>
    <s v="ORD-10593"/>
    <x v="457"/>
    <x v="2"/>
    <x v="3"/>
    <x v="38"/>
    <x v="0"/>
    <x v="1"/>
    <x v="4"/>
    <n v="2"/>
    <n v="428.79"/>
    <x v="0"/>
    <n v="857.58"/>
    <n v="237.31"/>
    <x v="0"/>
    <n v="0.72327946080832106"/>
    <x v="0"/>
  </r>
  <r>
    <s v="ORD-10594"/>
    <x v="291"/>
    <x v="0"/>
    <x v="2"/>
    <x v="8"/>
    <x v="1"/>
    <x v="2"/>
    <x v="5"/>
    <n v="6"/>
    <n v="277.43"/>
    <x v="0"/>
    <n v="1664.58"/>
    <n v="600.82000000000005"/>
    <x v="0"/>
    <n v="0.6390560982349901"/>
    <x v="2"/>
  </r>
  <r>
    <s v="ORD-10595"/>
    <x v="458"/>
    <x v="0"/>
    <x v="3"/>
    <x v="35"/>
    <x v="0"/>
    <x v="1"/>
    <x v="6"/>
    <n v="1"/>
    <n v="422.6"/>
    <x v="11"/>
    <n v="367.66"/>
    <n v="111.81"/>
    <x v="2"/>
    <n v="0.69588750475983252"/>
    <x v="0"/>
  </r>
  <r>
    <s v="ORD-10596"/>
    <x v="79"/>
    <x v="0"/>
    <x v="0"/>
    <x v="0"/>
    <x v="1"/>
    <x v="1"/>
    <x v="13"/>
    <n v="3"/>
    <n v="488.34"/>
    <x v="0"/>
    <n v="1465.02"/>
    <n v="572.33000000000004"/>
    <x v="0"/>
    <n v="0.60933639131206396"/>
    <x v="0"/>
  </r>
  <r>
    <s v="ORD-10597"/>
    <x v="459"/>
    <x v="3"/>
    <x v="3"/>
    <x v="38"/>
    <x v="1"/>
    <x v="0"/>
    <x v="11"/>
    <n v="5"/>
    <n v="12.69"/>
    <x v="0"/>
    <n v="63.45"/>
    <n v="13.81"/>
    <x v="0"/>
    <n v="0.78234830575256109"/>
    <x v="2"/>
  </r>
  <r>
    <s v="ORD-10598"/>
    <x v="176"/>
    <x v="3"/>
    <x v="3"/>
    <x v="36"/>
    <x v="2"/>
    <x v="0"/>
    <x v="10"/>
    <n v="4"/>
    <n v="21.2"/>
    <x v="0"/>
    <n v="84.8"/>
    <n v="29.8"/>
    <x v="0"/>
    <n v="0.64858490566037741"/>
    <x v="0"/>
  </r>
  <r>
    <s v="ORD-10599"/>
    <x v="460"/>
    <x v="0"/>
    <x v="3"/>
    <x v="36"/>
    <x v="0"/>
    <x v="0"/>
    <x v="0"/>
    <n v="3"/>
    <n v="16.71"/>
    <x v="21"/>
    <n v="45.62"/>
    <n v="21.14"/>
    <x v="1"/>
    <n v="0.53660675142481362"/>
    <x v="0"/>
  </r>
  <r>
    <s v="ORD-10600"/>
    <x v="215"/>
    <x v="0"/>
    <x v="3"/>
    <x v="7"/>
    <x v="0"/>
    <x v="2"/>
    <x v="3"/>
    <n v="12"/>
    <n v="324.57"/>
    <x v="34"/>
    <n v="2531.65"/>
    <n v="1033.3599999999999"/>
    <x v="4"/>
    <n v="0.59182351430885005"/>
    <x v="1"/>
  </r>
  <r>
    <s v="ORD-10601"/>
    <x v="36"/>
    <x v="0"/>
    <x v="0"/>
    <x v="18"/>
    <x v="2"/>
    <x v="2"/>
    <x v="12"/>
    <n v="2"/>
    <n v="269.95"/>
    <x v="23"/>
    <n v="485.91"/>
    <n v="257.10000000000002"/>
    <x v="1"/>
    <n v="0.4708896709267148"/>
    <x v="0"/>
  </r>
  <r>
    <s v="ORD-10602"/>
    <x v="461"/>
    <x v="0"/>
    <x v="3"/>
    <x v="39"/>
    <x v="0"/>
    <x v="1"/>
    <x v="2"/>
    <n v="1"/>
    <n v="1246.45"/>
    <x v="0"/>
    <n v="1246.45"/>
    <n v="486.29"/>
    <x v="0"/>
    <n v="0.60986000240683547"/>
    <x v="0"/>
  </r>
  <r>
    <s v="ORD-10603"/>
    <x v="462"/>
    <x v="3"/>
    <x v="3"/>
    <x v="39"/>
    <x v="0"/>
    <x v="0"/>
    <x v="10"/>
    <n v="2"/>
    <n v="14.86"/>
    <x v="29"/>
    <n v="21.1"/>
    <n v="5"/>
    <x v="3"/>
    <n v="0.76303317535545023"/>
    <x v="0"/>
  </r>
  <r>
    <s v="ORD-10604"/>
    <x v="463"/>
    <x v="0"/>
    <x v="0"/>
    <x v="21"/>
    <x v="2"/>
    <x v="0"/>
    <x v="10"/>
    <n v="6"/>
    <n v="16.260000000000002"/>
    <x v="11"/>
    <n v="84.88"/>
    <n v="42.39"/>
    <x v="2"/>
    <n v="0.50058906691800187"/>
    <x v="2"/>
  </r>
  <r>
    <s v="ORD-10605"/>
    <x v="440"/>
    <x v="0"/>
    <x v="1"/>
    <x v="2"/>
    <x v="2"/>
    <x v="1"/>
    <x v="8"/>
    <n v="4"/>
    <n v="134.22999999999999"/>
    <x v="0"/>
    <n v="536.91999999999996"/>
    <n v="243.97"/>
    <x v="0"/>
    <n v="0.54561200923787523"/>
    <x v="0"/>
  </r>
  <r>
    <s v="ORD-10606"/>
    <x v="399"/>
    <x v="0"/>
    <x v="2"/>
    <x v="16"/>
    <x v="0"/>
    <x v="1"/>
    <x v="8"/>
    <n v="6"/>
    <n v="102.34"/>
    <x v="23"/>
    <n v="552.64"/>
    <n v="236.67"/>
    <x v="1"/>
    <n v="0.57174652576722651"/>
    <x v="2"/>
  </r>
  <r>
    <s v="ORD-10607"/>
    <x v="39"/>
    <x v="0"/>
    <x v="2"/>
    <x v="5"/>
    <x v="2"/>
    <x v="2"/>
    <x v="12"/>
    <n v="1"/>
    <n v="261.72000000000003"/>
    <x v="8"/>
    <n v="198.91"/>
    <n v="107.3"/>
    <x v="3"/>
    <n v="0.460560052284953"/>
    <x v="0"/>
  </r>
  <r>
    <s v="ORD-10608"/>
    <x v="402"/>
    <x v="0"/>
    <x v="3"/>
    <x v="11"/>
    <x v="0"/>
    <x v="1"/>
    <x v="2"/>
    <n v="11"/>
    <n v="1957.93"/>
    <x v="0"/>
    <n v="21537.23"/>
    <n v="10891.46"/>
    <x v="0"/>
    <n v="0.49429615600520588"/>
    <x v="1"/>
  </r>
  <r>
    <s v="ORD-10609"/>
    <x v="464"/>
    <x v="0"/>
    <x v="3"/>
    <x v="15"/>
    <x v="1"/>
    <x v="0"/>
    <x v="1"/>
    <n v="1"/>
    <n v="22.18"/>
    <x v="15"/>
    <n v="20.41"/>
    <n v="5.98"/>
    <x v="1"/>
    <n v="0.70700636942675155"/>
    <x v="0"/>
  </r>
  <r>
    <s v="ORD-10610"/>
    <x v="465"/>
    <x v="0"/>
    <x v="2"/>
    <x v="16"/>
    <x v="1"/>
    <x v="2"/>
    <x v="5"/>
    <n v="7"/>
    <n v="269.63"/>
    <x v="19"/>
    <n v="1604.3"/>
    <n v="845.38"/>
    <x v="2"/>
    <n v="0.47305366826653367"/>
    <x v="2"/>
  </r>
  <r>
    <s v="ORD-10611"/>
    <x v="466"/>
    <x v="1"/>
    <x v="3"/>
    <x v="35"/>
    <x v="0"/>
    <x v="0"/>
    <x v="7"/>
    <n v="12"/>
    <n v="21.26"/>
    <x v="27"/>
    <n v="211.75"/>
    <n v="101.47"/>
    <x v="2"/>
    <n v="0.52080283353010626"/>
    <x v="1"/>
  </r>
  <r>
    <s v="ORD-10612"/>
    <x v="467"/>
    <x v="1"/>
    <x v="2"/>
    <x v="34"/>
    <x v="0"/>
    <x v="1"/>
    <x v="8"/>
    <n v="2"/>
    <n v="147.79"/>
    <x v="10"/>
    <n v="254.2"/>
    <n v="82.51"/>
    <x v="2"/>
    <n v="0.67541306058221873"/>
    <x v="0"/>
  </r>
  <r>
    <s v="ORD-10613"/>
    <x v="27"/>
    <x v="0"/>
    <x v="2"/>
    <x v="19"/>
    <x v="0"/>
    <x v="1"/>
    <x v="6"/>
    <n v="1"/>
    <n v="246.96"/>
    <x v="0"/>
    <n v="246.96"/>
    <n v="110.7"/>
    <x v="0"/>
    <n v="0.55174927113702621"/>
    <x v="0"/>
  </r>
  <r>
    <s v="ORD-10614"/>
    <x v="468"/>
    <x v="0"/>
    <x v="2"/>
    <x v="19"/>
    <x v="0"/>
    <x v="0"/>
    <x v="11"/>
    <n v="1"/>
    <n v="10.47"/>
    <x v="18"/>
    <n v="10.26"/>
    <n v="4.75"/>
    <x v="1"/>
    <n v="0.53703703703703698"/>
    <x v="0"/>
  </r>
  <r>
    <s v="ORD-10615"/>
    <x v="469"/>
    <x v="0"/>
    <x v="3"/>
    <x v="27"/>
    <x v="1"/>
    <x v="2"/>
    <x v="14"/>
    <n v="11"/>
    <n v="1058.48"/>
    <x v="0"/>
    <n v="11643.28"/>
    <n v="4139.49"/>
    <x v="0"/>
    <n v="0.64447389395428101"/>
    <x v="1"/>
  </r>
  <r>
    <s v="ORD-10616"/>
    <x v="470"/>
    <x v="2"/>
    <x v="2"/>
    <x v="20"/>
    <x v="1"/>
    <x v="1"/>
    <x v="8"/>
    <n v="1"/>
    <n v="34.04"/>
    <x v="25"/>
    <n v="31.66"/>
    <n v="16.170000000000002"/>
    <x v="1"/>
    <n v="0.48926089703095382"/>
    <x v="0"/>
  </r>
  <r>
    <s v="ORD-10617"/>
    <x v="296"/>
    <x v="0"/>
    <x v="0"/>
    <x v="30"/>
    <x v="1"/>
    <x v="1"/>
    <x v="2"/>
    <n v="1"/>
    <n v="743.44"/>
    <x v="33"/>
    <n v="542.71"/>
    <n v="166.32"/>
    <x v="3"/>
    <n v="0.69353798529601451"/>
    <x v="0"/>
  </r>
  <r>
    <s v="ORD-10618"/>
    <x v="471"/>
    <x v="0"/>
    <x v="1"/>
    <x v="29"/>
    <x v="0"/>
    <x v="0"/>
    <x v="10"/>
    <n v="1"/>
    <n v="11.02"/>
    <x v="1"/>
    <n v="10.47"/>
    <n v="2.16"/>
    <x v="1"/>
    <n v="0.79369627507163321"/>
    <x v="0"/>
  </r>
  <r>
    <s v="ORD-10619"/>
    <x v="472"/>
    <x v="2"/>
    <x v="3"/>
    <x v="27"/>
    <x v="0"/>
    <x v="2"/>
    <x v="12"/>
    <n v="1"/>
    <n v="102.55"/>
    <x v="36"/>
    <n v="76.91"/>
    <n v="30.78"/>
    <x v="3"/>
    <n v="0.59979196463398776"/>
    <x v="0"/>
  </r>
  <r>
    <s v="ORD-10620"/>
    <x v="473"/>
    <x v="1"/>
    <x v="3"/>
    <x v="35"/>
    <x v="2"/>
    <x v="0"/>
    <x v="10"/>
    <n v="3"/>
    <n v="16.09"/>
    <x v="0"/>
    <n v="48.27"/>
    <n v="16.71"/>
    <x v="0"/>
    <n v="0.653822249844624"/>
    <x v="0"/>
  </r>
  <r>
    <s v="ORD-10621"/>
    <x v="421"/>
    <x v="0"/>
    <x v="3"/>
    <x v="38"/>
    <x v="1"/>
    <x v="0"/>
    <x v="0"/>
    <n v="2"/>
    <n v="19.21"/>
    <x v="0"/>
    <n v="38.42"/>
    <n v="17.98"/>
    <x v="0"/>
    <n v="0.53201457574180111"/>
    <x v="0"/>
  </r>
  <r>
    <s v="ORD-10622"/>
    <x v="474"/>
    <x v="2"/>
    <x v="2"/>
    <x v="3"/>
    <x v="1"/>
    <x v="0"/>
    <x v="7"/>
    <n v="2"/>
    <n v="14.78"/>
    <x v="0"/>
    <n v="29.56"/>
    <n v="12.35"/>
    <x v="0"/>
    <n v="0.58220568335588641"/>
    <x v="0"/>
  </r>
  <r>
    <s v="ORD-10623"/>
    <x v="178"/>
    <x v="0"/>
    <x v="1"/>
    <x v="1"/>
    <x v="0"/>
    <x v="0"/>
    <x v="7"/>
    <n v="8"/>
    <n v="26.04"/>
    <x v="19"/>
    <n v="177.07"/>
    <n v="82.33"/>
    <x v="2"/>
    <n v="0.53504263850454625"/>
    <x v="2"/>
  </r>
  <r>
    <s v="ORD-10624"/>
    <x v="19"/>
    <x v="3"/>
    <x v="0"/>
    <x v="13"/>
    <x v="1"/>
    <x v="1"/>
    <x v="6"/>
    <n v="1"/>
    <n v="363.91"/>
    <x v="0"/>
    <n v="363.91"/>
    <n v="143.69999999999999"/>
    <x v="0"/>
    <n v="0.60512214558544697"/>
    <x v="0"/>
  </r>
  <r>
    <s v="ORD-10625"/>
    <x v="475"/>
    <x v="0"/>
    <x v="3"/>
    <x v="11"/>
    <x v="1"/>
    <x v="2"/>
    <x v="14"/>
    <n v="1"/>
    <n v="712.51"/>
    <x v="35"/>
    <n v="456.01"/>
    <n v="172.48"/>
    <x v="4"/>
    <n v="0.62176268064296836"/>
    <x v="0"/>
  </r>
  <r>
    <s v="ORD-10626"/>
    <x v="476"/>
    <x v="0"/>
    <x v="2"/>
    <x v="9"/>
    <x v="0"/>
    <x v="1"/>
    <x v="6"/>
    <n v="1"/>
    <n v="307.27"/>
    <x v="23"/>
    <n v="276.54000000000002"/>
    <n v="134.25"/>
    <x v="1"/>
    <n v="0.51453677587329139"/>
    <x v="0"/>
  </r>
  <r>
    <s v="ORD-10627"/>
    <x v="477"/>
    <x v="1"/>
    <x v="0"/>
    <x v="21"/>
    <x v="2"/>
    <x v="0"/>
    <x v="10"/>
    <n v="4"/>
    <n v="19.13"/>
    <x v="36"/>
    <n v="57.39"/>
    <n v="19.350000000000001"/>
    <x v="3"/>
    <n v="0.66283324621014117"/>
    <x v="0"/>
  </r>
  <r>
    <s v="ORD-10628"/>
    <x v="122"/>
    <x v="3"/>
    <x v="2"/>
    <x v="19"/>
    <x v="0"/>
    <x v="1"/>
    <x v="2"/>
    <n v="3"/>
    <n v="1967.57"/>
    <x v="3"/>
    <n v="4604.1099999999997"/>
    <n v="1554.52"/>
    <x v="3"/>
    <n v="0.66236254129462591"/>
    <x v="0"/>
  </r>
  <r>
    <s v="ORD-10629"/>
    <x v="255"/>
    <x v="1"/>
    <x v="3"/>
    <x v="11"/>
    <x v="0"/>
    <x v="2"/>
    <x v="14"/>
    <n v="6"/>
    <n v="235.28"/>
    <x v="0"/>
    <n v="1411.68"/>
    <n v="834.15"/>
    <x v="0"/>
    <n v="0.4091082964977899"/>
    <x v="2"/>
  </r>
  <r>
    <s v="ORD-10630"/>
    <x v="2"/>
    <x v="0"/>
    <x v="3"/>
    <x v="36"/>
    <x v="0"/>
    <x v="1"/>
    <x v="4"/>
    <n v="1"/>
    <n v="614.88"/>
    <x v="25"/>
    <n v="571.84"/>
    <n v="185.07"/>
    <x v="1"/>
    <n v="0.67636052042529382"/>
    <x v="0"/>
  </r>
  <r>
    <s v="ORD-10631"/>
    <x v="357"/>
    <x v="0"/>
    <x v="1"/>
    <x v="14"/>
    <x v="1"/>
    <x v="2"/>
    <x v="5"/>
    <n v="7"/>
    <n v="478.81"/>
    <x v="25"/>
    <n v="3117.05"/>
    <n v="1817.62"/>
    <x v="1"/>
    <n v="0.41687813798302892"/>
    <x v="2"/>
  </r>
  <r>
    <s v="ORD-10632"/>
    <x v="478"/>
    <x v="0"/>
    <x v="2"/>
    <x v="19"/>
    <x v="2"/>
    <x v="1"/>
    <x v="13"/>
    <n v="2"/>
    <n v="689.17"/>
    <x v="0"/>
    <n v="1378.34"/>
    <n v="370"/>
    <x v="0"/>
    <n v="0.73156115327132631"/>
    <x v="0"/>
  </r>
  <r>
    <s v="ORD-10633"/>
    <x v="479"/>
    <x v="1"/>
    <x v="1"/>
    <x v="12"/>
    <x v="0"/>
    <x v="0"/>
    <x v="10"/>
    <n v="12"/>
    <n v="13.39"/>
    <x v="33"/>
    <n v="117.3"/>
    <n v="54.2"/>
    <x v="3"/>
    <n v="0.53793691389599319"/>
    <x v="1"/>
  </r>
  <r>
    <s v="ORD-10634"/>
    <x v="285"/>
    <x v="2"/>
    <x v="2"/>
    <x v="34"/>
    <x v="2"/>
    <x v="0"/>
    <x v="1"/>
    <n v="4"/>
    <n v="20.62"/>
    <x v="0"/>
    <n v="82.48"/>
    <n v="29.97"/>
    <x v="0"/>
    <n v="0.636639185257032"/>
    <x v="0"/>
  </r>
  <r>
    <s v="ORD-10635"/>
    <x v="69"/>
    <x v="1"/>
    <x v="3"/>
    <x v="38"/>
    <x v="2"/>
    <x v="1"/>
    <x v="4"/>
    <n v="3"/>
    <n v="403.5"/>
    <x v="2"/>
    <n v="980.51"/>
    <n v="398.23"/>
    <x v="2"/>
    <n v="0.59385421872290944"/>
    <x v="0"/>
  </r>
  <r>
    <s v="ORD-10636"/>
    <x v="37"/>
    <x v="0"/>
    <x v="0"/>
    <x v="10"/>
    <x v="0"/>
    <x v="0"/>
    <x v="1"/>
    <n v="1"/>
    <n v="36.159999999999997"/>
    <x v="9"/>
    <n v="35.08"/>
    <n v="15.77"/>
    <x v="1"/>
    <n v="0.55045610034207526"/>
    <x v="0"/>
  </r>
  <r>
    <s v="ORD-10637"/>
    <x v="480"/>
    <x v="1"/>
    <x v="2"/>
    <x v="8"/>
    <x v="2"/>
    <x v="2"/>
    <x v="12"/>
    <n v="2"/>
    <n v="33.369999999999997"/>
    <x v="12"/>
    <n v="58.73"/>
    <n v="22.87"/>
    <x v="2"/>
    <n v="0.61059083943470116"/>
    <x v="0"/>
  </r>
  <r>
    <s v="ORD-10638"/>
    <x v="481"/>
    <x v="0"/>
    <x v="1"/>
    <x v="12"/>
    <x v="1"/>
    <x v="0"/>
    <x v="10"/>
    <n v="6"/>
    <n v="9.68"/>
    <x v="0"/>
    <n v="58.08"/>
    <n v="23.24"/>
    <x v="0"/>
    <n v="0.59986225895316814"/>
    <x v="2"/>
  </r>
  <r>
    <s v="ORD-10639"/>
    <x v="217"/>
    <x v="1"/>
    <x v="1"/>
    <x v="31"/>
    <x v="0"/>
    <x v="0"/>
    <x v="1"/>
    <n v="6"/>
    <n v="17.64"/>
    <x v="0"/>
    <n v="105.84"/>
    <n v="43.76"/>
    <x v="0"/>
    <n v="0.58654572940287231"/>
    <x v="2"/>
  </r>
  <r>
    <s v="ORD-10640"/>
    <x v="216"/>
    <x v="0"/>
    <x v="2"/>
    <x v="20"/>
    <x v="2"/>
    <x v="2"/>
    <x v="9"/>
    <n v="2"/>
    <n v="382.82"/>
    <x v="6"/>
    <n v="719.7"/>
    <n v="327.96"/>
    <x v="1"/>
    <n v="0.54431012922050859"/>
    <x v="0"/>
  </r>
  <r>
    <s v="ORD-10641"/>
    <x v="482"/>
    <x v="2"/>
    <x v="3"/>
    <x v="35"/>
    <x v="2"/>
    <x v="0"/>
    <x v="11"/>
    <n v="4"/>
    <n v="17.510000000000002"/>
    <x v="0"/>
    <n v="70.040000000000006"/>
    <n v="24.64"/>
    <x v="0"/>
    <n v="0.64820102798400914"/>
    <x v="0"/>
  </r>
  <r>
    <s v="ORD-10642"/>
    <x v="205"/>
    <x v="1"/>
    <x v="1"/>
    <x v="1"/>
    <x v="2"/>
    <x v="1"/>
    <x v="2"/>
    <n v="2"/>
    <n v="458.69"/>
    <x v="0"/>
    <n v="917.38"/>
    <n v="383.2"/>
    <x v="0"/>
    <n v="0.58228869170899744"/>
    <x v="0"/>
  </r>
  <r>
    <s v="ORD-10643"/>
    <x v="483"/>
    <x v="1"/>
    <x v="3"/>
    <x v="11"/>
    <x v="0"/>
    <x v="0"/>
    <x v="7"/>
    <n v="1"/>
    <n v="7.14"/>
    <x v="23"/>
    <n v="6.43"/>
    <n v="1.87"/>
    <x v="1"/>
    <n v="0.70917573872472783"/>
    <x v="0"/>
  </r>
  <r>
    <s v="ORD-10644"/>
    <x v="421"/>
    <x v="0"/>
    <x v="1"/>
    <x v="14"/>
    <x v="1"/>
    <x v="2"/>
    <x v="3"/>
    <n v="9"/>
    <n v="217.84"/>
    <x v="0"/>
    <n v="1960.56"/>
    <n v="695.85"/>
    <x v="0"/>
    <n v="0.64507589668258047"/>
    <x v="2"/>
  </r>
  <r>
    <s v="ORD-10645"/>
    <x v="484"/>
    <x v="0"/>
    <x v="0"/>
    <x v="22"/>
    <x v="2"/>
    <x v="2"/>
    <x v="5"/>
    <n v="3"/>
    <n v="308.94"/>
    <x v="42"/>
    <n v="667.31"/>
    <n v="295.33"/>
    <x v="3"/>
    <n v="0.55743207804468686"/>
    <x v="0"/>
  </r>
  <r>
    <s v="ORD-10646"/>
    <x v="485"/>
    <x v="1"/>
    <x v="3"/>
    <x v="27"/>
    <x v="1"/>
    <x v="1"/>
    <x v="13"/>
    <n v="1"/>
    <n v="474.86"/>
    <x v="10"/>
    <n v="408.38"/>
    <n v="212.39"/>
    <x v="2"/>
    <n v="0.47992066212840984"/>
    <x v="0"/>
  </r>
  <r>
    <s v="ORD-10647"/>
    <x v="486"/>
    <x v="0"/>
    <x v="3"/>
    <x v="15"/>
    <x v="1"/>
    <x v="1"/>
    <x v="4"/>
    <n v="3"/>
    <n v="667.5"/>
    <x v="7"/>
    <n v="1682.1"/>
    <n v="482.99"/>
    <x v="2"/>
    <n v="0.71286487129183751"/>
    <x v="0"/>
  </r>
  <r>
    <s v="ORD-10648"/>
    <x v="353"/>
    <x v="0"/>
    <x v="2"/>
    <x v="5"/>
    <x v="1"/>
    <x v="2"/>
    <x v="12"/>
    <n v="7"/>
    <n v="53.68"/>
    <x v="40"/>
    <n v="248"/>
    <n v="75.81"/>
    <x v="4"/>
    <n v="0.69431451612903228"/>
    <x v="2"/>
  </r>
  <r>
    <s v="ORD-10649"/>
    <x v="487"/>
    <x v="0"/>
    <x v="3"/>
    <x v="11"/>
    <x v="1"/>
    <x v="0"/>
    <x v="7"/>
    <n v="2"/>
    <n v="4.21"/>
    <x v="38"/>
    <n v="6.65"/>
    <n v="2.2000000000000002"/>
    <x v="3"/>
    <n v="0.66917293233082709"/>
    <x v="0"/>
  </r>
  <r>
    <s v="ORD-10650"/>
    <x v="488"/>
    <x v="0"/>
    <x v="0"/>
    <x v="30"/>
    <x v="0"/>
    <x v="1"/>
    <x v="4"/>
    <n v="3"/>
    <n v="335.48"/>
    <x v="0"/>
    <n v="1006.44"/>
    <n v="483.59"/>
    <x v="0"/>
    <n v="0.51950439171734042"/>
    <x v="0"/>
  </r>
  <r>
    <s v="ORD-10651"/>
    <x v="71"/>
    <x v="0"/>
    <x v="3"/>
    <x v="7"/>
    <x v="0"/>
    <x v="2"/>
    <x v="9"/>
    <n v="1"/>
    <n v="127.97"/>
    <x v="30"/>
    <n v="122.85"/>
    <n v="52.07"/>
    <x v="1"/>
    <n v="0.57614977614977614"/>
    <x v="0"/>
  </r>
  <r>
    <s v="ORD-10652"/>
    <x v="489"/>
    <x v="0"/>
    <x v="2"/>
    <x v="8"/>
    <x v="0"/>
    <x v="0"/>
    <x v="10"/>
    <n v="1"/>
    <n v="15.17"/>
    <x v="23"/>
    <n v="13.65"/>
    <n v="3.83"/>
    <x v="1"/>
    <n v="0.71941391941391941"/>
    <x v="0"/>
  </r>
  <r>
    <s v="ORD-10653"/>
    <x v="490"/>
    <x v="0"/>
    <x v="3"/>
    <x v="11"/>
    <x v="0"/>
    <x v="2"/>
    <x v="9"/>
    <n v="8"/>
    <n v="95.27"/>
    <x v="7"/>
    <n v="640.21"/>
    <n v="211.56"/>
    <x v="2"/>
    <n v="0.66954593024163944"/>
    <x v="2"/>
  </r>
  <r>
    <s v="ORD-10654"/>
    <x v="386"/>
    <x v="0"/>
    <x v="3"/>
    <x v="27"/>
    <x v="0"/>
    <x v="0"/>
    <x v="10"/>
    <n v="1"/>
    <n v="24.36"/>
    <x v="23"/>
    <n v="21.92"/>
    <n v="9.5299999999999994"/>
    <x v="1"/>
    <n v="0.56523722627737227"/>
    <x v="0"/>
  </r>
  <r>
    <s v="ORD-10655"/>
    <x v="16"/>
    <x v="3"/>
    <x v="3"/>
    <x v="39"/>
    <x v="0"/>
    <x v="2"/>
    <x v="12"/>
    <n v="1"/>
    <n v="292.18"/>
    <x v="0"/>
    <n v="292.18"/>
    <n v="169.48"/>
    <x v="0"/>
    <n v="0.41994660825518521"/>
    <x v="0"/>
  </r>
  <r>
    <s v="ORD-10656"/>
    <x v="99"/>
    <x v="0"/>
    <x v="0"/>
    <x v="30"/>
    <x v="2"/>
    <x v="0"/>
    <x v="1"/>
    <n v="3"/>
    <n v="22.86"/>
    <x v="0"/>
    <n v="68.58"/>
    <n v="28.92"/>
    <x v="0"/>
    <n v="0.57830271216097984"/>
    <x v="0"/>
  </r>
  <r>
    <s v="ORD-10657"/>
    <x v="491"/>
    <x v="0"/>
    <x v="3"/>
    <x v="11"/>
    <x v="2"/>
    <x v="0"/>
    <x v="10"/>
    <n v="22"/>
    <n v="22.57"/>
    <x v="0"/>
    <n v="496.54"/>
    <n v="174.51"/>
    <x v="0"/>
    <n v="0.64854795182664038"/>
    <x v="1"/>
  </r>
  <r>
    <s v="ORD-10658"/>
    <x v="490"/>
    <x v="2"/>
    <x v="0"/>
    <x v="17"/>
    <x v="2"/>
    <x v="0"/>
    <x v="11"/>
    <n v="1"/>
    <n v="24.87"/>
    <x v="9"/>
    <n v="24.12"/>
    <n v="11.76"/>
    <x v="1"/>
    <n v="0.51243781094527363"/>
    <x v="0"/>
  </r>
  <r>
    <s v="ORD-10659"/>
    <x v="115"/>
    <x v="0"/>
    <x v="1"/>
    <x v="37"/>
    <x v="1"/>
    <x v="1"/>
    <x v="4"/>
    <n v="4"/>
    <n v="418.56"/>
    <x v="33"/>
    <n v="1222.2"/>
    <n v="585.12"/>
    <x v="3"/>
    <n v="0.52125675012272954"/>
    <x v="0"/>
  </r>
  <r>
    <s v="ORD-10660"/>
    <x v="492"/>
    <x v="2"/>
    <x v="2"/>
    <x v="19"/>
    <x v="0"/>
    <x v="0"/>
    <x v="11"/>
    <n v="4"/>
    <n v="15.59"/>
    <x v="42"/>
    <n v="44.9"/>
    <n v="13.8"/>
    <x v="3"/>
    <n v="0.69265033407572385"/>
    <x v="0"/>
  </r>
  <r>
    <s v="ORD-10661"/>
    <x v="283"/>
    <x v="2"/>
    <x v="2"/>
    <x v="9"/>
    <x v="0"/>
    <x v="1"/>
    <x v="8"/>
    <n v="1"/>
    <n v="114.04"/>
    <x v="27"/>
    <n v="94.65"/>
    <n v="43.8"/>
    <x v="2"/>
    <n v="0.53724247226624411"/>
    <x v="0"/>
  </r>
  <r>
    <s v="ORD-10662"/>
    <x v="493"/>
    <x v="0"/>
    <x v="0"/>
    <x v="0"/>
    <x v="0"/>
    <x v="2"/>
    <x v="14"/>
    <n v="1"/>
    <n v="642.12"/>
    <x v="7"/>
    <n v="539.38"/>
    <n v="162.97"/>
    <x v="2"/>
    <n v="0.6978567985464792"/>
    <x v="0"/>
  </r>
  <r>
    <s v="ORD-10663"/>
    <x v="373"/>
    <x v="0"/>
    <x v="0"/>
    <x v="18"/>
    <x v="1"/>
    <x v="1"/>
    <x v="6"/>
    <n v="1"/>
    <n v="385.08"/>
    <x v="7"/>
    <n v="323.47000000000003"/>
    <n v="97.9"/>
    <x v="2"/>
    <n v="0.69734442143011721"/>
    <x v="0"/>
  </r>
  <r>
    <s v="ORD-10664"/>
    <x v="494"/>
    <x v="1"/>
    <x v="1"/>
    <x v="4"/>
    <x v="2"/>
    <x v="1"/>
    <x v="6"/>
    <n v="4"/>
    <n v="180.7"/>
    <x v="38"/>
    <n v="571.01"/>
    <n v="308.88"/>
    <x v="3"/>
    <n v="0.45906376420728184"/>
    <x v="0"/>
  </r>
  <r>
    <s v="ORD-10665"/>
    <x v="495"/>
    <x v="1"/>
    <x v="3"/>
    <x v="39"/>
    <x v="2"/>
    <x v="0"/>
    <x v="0"/>
    <n v="6"/>
    <n v="19.53"/>
    <x v="36"/>
    <n v="87.89"/>
    <n v="20.79"/>
    <x v="3"/>
    <n v="0.76345431789737161"/>
    <x v="2"/>
  </r>
  <r>
    <s v="ORD-10666"/>
    <x v="496"/>
    <x v="0"/>
    <x v="0"/>
    <x v="10"/>
    <x v="1"/>
    <x v="0"/>
    <x v="1"/>
    <n v="1"/>
    <n v="37.14"/>
    <x v="30"/>
    <n v="35.65"/>
    <n v="11.32"/>
    <x v="1"/>
    <n v="0.6824684431977559"/>
    <x v="0"/>
  </r>
  <r>
    <s v="ORD-10667"/>
    <x v="497"/>
    <x v="0"/>
    <x v="2"/>
    <x v="6"/>
    <x v="2"/>
    <x v="2"/>
    <x v="3"/>
    <n v="8"/>
    <n v="158.28"/>
    <x v="18"/>
    <n v="1240.92"/>
    <n v="605.05999999999995"/>
    <x v="1"/>
    <n v="0.5124101473100604"/>
    <x v="2"/>
  </r>
  <r>
    <s v="ORD-10668"/>
    <x v="498"/>
    <x v="0"/>
    <x v="2"/>
    <x v="5"/>
    <x v="1"/>
    <x v="2"/>
    <x v="14"/>
    <n v="1"/>
    <n v="620.92999999999995"/>
    <x v="5"/>
    <n v="353.93"/>
    <n v="193.42"/>
    <x v="4"/>
    <n v="0.45350775577091518"/>
    <x v="0"/>
  </r>
  <r>
    <s v="ORD-10669"/>
    <x v="445"/>
    <x v="2"/>
    <x v="2"/>
    <x v="5"/>
    <x v="1"/>
    <x v="1"/>
    <x v="8"/>
    <n v="3"/>
    <n v="21.97"/>
    <x v="0"/>
    <n v="65.91"/>
    <n v="17.14"/>
    <x v="0"/>
    <n v="0.73994841450462745"/>
    <x v="0"/>
  </r>
  <r>
    <s v="ORD-10670"/>
    <x v="499"/>
    <x v="2"/>
    <x v="2"/>
    <x v="23"/>
    <x v="0"/>
    <x v="2"/>
    <x v="3"/>
    <n v="2"/>
    <n v="394.4"/>
    <x v="0"/>
    <n v="788.8"/>
    <n v="396.98"/>
    <x v="0"/>
    <n v="0.49672920892494926"/>
    <x v="0"/>
  </r>
  <r>
    <s v="ORD-10671"/>
    <x v="500"/>
    <x v="0"/>
    <x v="3"/>
    <x v="35"/>
    <x v="0"/>
    <x v="2"/>
    <x v="9"/>
    <n v="7"/>
    <n v="725.73"/>
    <x v="19"/>
    <n v="4318.09"/>
    <n v="1896.78"/>
    <x v="2"/>
    <n v="0.56073634407805306"/>
    <x v="2"/>
  </r>
  <r>
    <s v="ORD-10672"/>
    <x v="501"/>
    <x v="2"/>
    <x v="2"/>
    <x v="16"/>
    <x v="1"/>
    <x v="0"/>
    <x v="0"/>
    <n v="2"/>
    <n v="19.77"/>
    <x v="0"/>
    <n v="39.54"/>
    <n v="9.1300000000000008"/>
    <x v="0"/>
    <n v="0.76909458775923112"/>
    <x v="0"/>
  </r>
  <r>
    <s v="ORD-10673"/>
    <x v="502"/>
    <x v="1"/>
    <x v="1"/>
    <x v="12"/>
    <x v="0"/>
    <x v="0"/>
    <x v="7"/>
    <n v="2"/>
    <n v="16"/>
    <x v="11"/>
    <n v="27.84"/>
    <n v="6.72"/>
    <x v="2"/>
    <n v="0.75862068965517249"/>
    <x v="0"/>
  </r>
  <r>
    <s v="ORD-10674"/>
    <x v="503"/>
    <x v="0"/>
    <x v="0"/>
    <x v="18"/>
    <x v="0"/>
    <x v="0"/>
    <x v="7"/>
    <n v="2"/>
    <n v="26.9"/>
    <x v="12"/>
    <n v="47.34"/>
    <n v="13.85"/>
    <x v="2"/>
    <n v="0.70743557245458388"/>
    <x v="0"/>
  </r>
  <r>
    <s v="ORD-10675"/>
    <x v="504"/>
    <x v="0"/>
    <x v="2"/>
    <x v="19"/>
    <x v="1"/>
    <x v="0"/>
    <x v="1"/>
    <n v="1"/>
    <n v="22.75"/>
    <x v="29"/>
    <n v="16.149999999999999"/>
    <n v="5.27"/>
    <x v="3"/>
    <n v="0.67368421052631577"/>
    <x v="0"/>
  </r>
  <r>
    <s v="ORD-10676"/>
    <x v="505"/>
    <x v="3"/>
    <x v="1"/>
    <x v="31"/>
    <x v="0"/>
    <x v="0"/>
    <x v="11"/>
    <n v="4"/>
    <n v="34.46"/>
    <x v="10"/>
    <n v="118.54"/>
    <n v="44.28"/>
    <x v="2"/>
    <n v="0.62645520499409479"/>
    <x v="0"/>
  </r>
  <r>
    <s v="ORD-10677"/>
    <x v="244"/>
    <x v="1"/>
    <x v="3"/>
    <x v="36"/>
    <x v="0"/>
    <x v="2"/>
    <x v="3"/>
    <n v="3"/>
    <n v="555.97"/>
    <x v="27"/>
    <n v="1384.37"/>
    <n v="609.07000000000005"/>
    <x v="2"/>
    <n v="0.56003814009260522"/>
    <x v="0"/>
  </r>
  <r>
    <s v="ORD-10678"/>
    <x v="297"/>
    <x v="0"/>
    <x v="0"/>
    <x v="30"/>
    <x v="0"/>
    <x v="1"/>
    <x v="4"/>
    <n v="2"/>
    <n v="197.93"/>
    <x v="0"/>
    <n v="395.86"/>
    <n v="112.64"/>
    <x v="0"/>
    <n v="0.7154549588238267"/>
    <x v="0"/>
  </r>
  <r>
    <s v="ORD-10679"/>
    <x v="506"/>
    <x v="0"/>
    <x v="0"/>
    <x v="33"/>
    <x v="2"/>
    <x v="1"/>
    <x v="2"/>
    <n v="1"/>
    <n v="794.1"/>
    <x v="0"/>
    <n v="794.1"/>
    <n v="240.04"/>
    <x v="0"/>
    <n v="0.6977206900894094"/>
    <x v="0"/>
  </r>
  <r>
    <s v="ORD-10680"/>
    <x v="507"/>
    <x v="0"/>
    <x v="2"/>
    <x v="23"/>
    <x v="2"/>
    <x v="1"/>
    <x v="4"/>
    <n v="6"/>
    <n v="239.21"/>
    <x v="2"/>
    <n v="1162.56"/>
    <n v="408.66"/>
    <x v="2"/>
    <n v="0.64848265895953749"/>
    <x v="2"/>
  </r>
  <r>
    <s v="ORD-10681"/>
    <x v="301"/>
    <x v="0"/>
    <x v="1"/>
    <x v="28"/>
    <x v="1"/>
    <x v="0"/>
    <x v="1"/>
    <n v="9"/>
    <n v="39.200000000000003"/>
    <x v="5"/>
    <n v="201.1"/>
    <n v="93.21"/>
    <x v="4"/>
    <n v="0.5364992541024366"/>
    <x v="2"/>
  </r>
  <r>
    <s v="ORD-10682"/>
    <x v="508"/>
    <x v="0"/>
    <x v="1"/>
    <x v="29"/>
    <x v="0"/>
    <x v="2"/>
    <x v="14"/>
    <n v="2"/>
    <n v="572.49"/>
    <x v="2"/>
    <n v="927.43"/>
    <n v="490.54"/>
    <x v="2"/>
    <n v="0.47107598417131208"/>
    <x v="0"/>
  </r>
  <r>
    <s v="ORD-10683"/>
    <x v="509"/>
    <x v="2"/>
    <x v="0"/>
    <x v="21"/>
    <x v="0"/>
    <x v="1"/>
    <x v="13"/>
    <n v="7"/>
    <n v="610.9"/>
    <x v="5"/>
    <n v="2437.4899999999998"/>
    <n v="762.38"/>
    <x v="4"/>
    <n v="0.68722743477921955"/>
    <x v="2"/>
  </r>
  <r>
    <s v="ORD-10684"/>
    <x v="492"/>
    <x v="2"/>
    <x v="2"/>
    <x v="23"/>
    <x v="1"/>
    <x v="0"/>
    <x v="10"/>
    <n v="2"/>
    <n v="15.38"/>
    <x v="0"/>
    <n v="30.76"/>
    <n v="12.73"/>
    <x v="0"/>
    <n v="0.58615084525357608"/>
    <x v="0"/>
  </r>
  <r>
    <s v="ORD-10685"/>
    <x v="135"/>
    <x v="1"/>
    <x v="3"/>
    <x v="27"/>
    <x v="0"/>
    <x v="2"/>
    <x v="12"/>
    <n v="4"/>
    <n v="78.02"/>
    <x v="36"/>
    <n v="234.06"/>
    <n v="86.68"/>
    <x v="3"/>
    <n v="0.62966760659659915"/>
    <x v="0"/>
  </r>
  <r>
    <s v="ORD-10686"/>
    <x v="510"/>
    <x v="0"/>
    <x v="3"/>
    <x v="24"/>
    <x v="0"/>
    <x v="2"/>
    <x v="14"/>
    <n v="3"/>
    <n v="247.76"/>
    <x v="0"/>
    <n v="743.28"/>
    <n v="322.10000000000002"/>
    <x v="0"/>
    <n v="0.56665052201054777"/>
    <x v="0"/>
  </r>
  <r>
    <s v="ORD-10687"/>
    <x v="511"/>
    <x v="0"/>
    <x v="2"/>
    <x v="3"/>
    <x v="1"/>
    <x v="2"/>
    <x v="5"/>
    <n v="2"/>
    <n v="250.3"/>
    <x v="1"/>
    <n v="475.57"/>
    <n v="181.62"/>
    <x v="1"/>
    <n v="0.61810038480139617"/>
    <x v="0"/>
  </r>
  <r>
    <s v="ORD-10688"/>
    <x v="512"/>
    <x v="0"/>
    <x v="1"/>
    <x v="4"/>
    <x v="1"/>
    <x v="2"/>
    <x v="3"/>
    <n v="2"/>
    <n v="325.97000000000003"/>
    <x v="18"/>
    <n v="638.9"/>
    <n v="244.65"/>
    <x v="1"/>
    <n v="0.61707622476130852"/>
    <x v="0"/>
  </r>
  <r>
    <s v="ORD-10689"/>
    <x v="513"/>
    <x v="0"/>
    <x v="2"/>
    <x v="16"/>
    <x v="0"/>
    <x v="1"/>
    <x v="13"/>
    <n v="1"/>
    <n v="297.54000000000002"/>
    <x v="15"/>
    <n v="273.74"/>
    <n v="124.57"/>
    <x v="1"/>
    <n v="0.54493314824285821"/>
    <x v="0"/>
  </r>
  <r>
    <s v="ORD-10690"/>
    <x v="514"/>
    <x v="0"/>
    <x v="1"/>
    <x v="1"/>
    <x v="2"/>
    <x v="1"/>
    <x v="13"/>
    <n v="1"/>
    <n v="307.98"/>
    <x v="37"/>
    <n v="172.47"/>
    <n v="85.64"/>
    <x v="4"/>
    <n v="0.5034498753406389"/>
    <x v="0"/>
  </r>
  <r>
    <s v="ORD-10691"/>
    <x v="219"/>
    <x v="0"/>
    <x v="1"/>
    <x v="2"/>
    <x v="0"/>
    <x v="0"/>
    <x v="1"/>
    <n v="2"/>
    <n v="23.05"/>
    <x v="42"/>
    <n v="33.19"/>
    <n v="13.83"/>
    <x v="3"/>
    <n v="0.58330822536908711"/>
    <x v="0"/>
  </r>
  <r>
    <s v="ORD-10692"/>
    <x v="515"/>
    <x v="0"/>
    <x v="2"/>
    <x v="16"/>
    <x v="2"/>
    <x v="2"/>
    <x v="5"/>
    <n v="1"/>
    <n v="257.99"/>
    <x v="10"/>
    <n v="221.87"/>
    <n v="105"/>
    <x v="2"/>
    <n v="0.52674989858926402"/>
    <x v="0"/>
  </r>
  <r>
    <s v="ORD-10693"/>
    <x v="494"/>
    <x v="0"/>
    <x v="2"/>
    <x v="3"/>
    <x v="1"/>
    <x v="2"/>
    <x v="14"/>
    <n v="1"/>
    <n v="568.29"/>
    <x v="14"/>
    <n v="466"/>
    <n v="236.33"/>
    <x v="2"/>
    <n v="0.49285407725321884"/>
    <x v="0"/>
  </r>
  <r>
    <s v="ORD-10694"/>
    <x v="516"/>
    <x v="0"/>
    <x v="2"/>
    <x v="5"/>
    <x v="1"/>
    <x v="1"/>
    <x v="2"/>
    <n v="12"/>
    <n v="2189.66"/>
    <x v="14"/>
    <n v="21546.25"/>
    <n v="11292.94"/>
    <x v="2"/>
    <n v="0.47587445611185236"/>
    <x v="1"/>
  </r>
  <r>
    <s v="ORD-10695"/>
    <x v="517"/>
    <x v="3"/>
    <x v="1"/>
    <x v="2"/>
    <x v="0"/>
    <x v="2"/>
    <x v="9"/>
    <n v="2"/>
    <n v="349.65"/>
    <x v="4"/>
    <n v="419.58"/>
    <n v="164.22"/>
    <x v="4"/>
    <n v="0.60860860860860855"/>
    <x v="0"/>
  </r>
  <r>
    <s v="ORD-10696"/>
    <x v="518"/>
    <x v="0"/>
    <x v="1"/>
    <x v="37"/>
    <x v="2"/>
    <x v="0"/>
    <x v="11"/>
    <n v="1"/>
    <n v="10.97"/>
    <x v="8"/>
    <n v="8.34"/>
    <n v="2.1800000000000002"/>
    <x v="3"/>
    <n v="0.73860911270983221"/>
    <x v="0"/>
  </r>
  <r>
    <s v="ORD-10697"/>
    <x v="194"/>
    <x v="1"/>
    <x v="2"/>
    <x v="3"/>
    <x v="0"/>
    <x v="0"/>
    <x v="0"/>
    <n v="1"/>
    <n v="43.69"/>
    <x v="18"/>
    <n v="42.82"/>
    <n v="9.99"/>
    <x v="1"/>
    <n v="0.76669780476412885"/>
    <x v="0"/>
  </r>
  <r>
    <s v="ORD-10698"/>
    <x v="519"/>
    <x v="0"/>
    <x v="2"/>
    <x v="20"/>
    <x v="2"/>
    <x v="1"/>
    <x v="2"/>
    <n v="7"/>
    <n v="957.56"/>
    <x v="33"/>
    <n v="4893.13"/>
    <n v="1456.36"/>
    <x v="3"/>
    <n v="0.7023663789844129"/>
    <x v="2"/>
  </r>
  <r>
    <s v="ORD-10699"/>
    <x v="451"/>
    <x v="1"/>
    <x v="3"/>
    <x v="15"/>
    <x v="0"/>
    <x v="1"/>
    <x v="8"/>
    <n v="1"/>
    <n v="65.89"/>
    <x v="26"/>
    <n v="48.76"/>
    <n v="25.51"/>
    <x v="3"/>
    <n v="0.47682526661197699"/>
    <x v="0"/>
  </r>
  <r>
    <s v="ORD-10700"/>
    <x v="247"/>
    <x v="0"/>
    <x v="2"/>
    <x v="9"/>
    <x v="0"/>
    <x v="2"/>
    <x v="14"/>
    <n v="4"/>
    <n v="882.81"/>
    <x v="0"/>
    <n v="3531.24"/>
    <n v="1708.8"/>
    <x v="0"/>
    <n v="0.5160906650355116"/>
    <x v="0"/>
  </r>
  <r>
    <s v="ORD-10701"/>
    <x v="66"/>
    <x v="0"/>
    <x v="1"/>
    <x v="12"/>
    <x v="1"/>
    <x v="2"/>
    <x v="5"/>
    <n v="8"/>
    <n v="140.72"/>
    <x v="19"/>
    <n v="956.9"/>
    <n v="558.54999999999995"/>
    <x v="2"/>
    <n v="0.41629219354164493"/>
    <x v="2"/>
  </r>
  <r>
    <s v="ORD-10702"/>
    <x v="70"/>
    <x v="2"/>
    <x v="1"/>
    <x v="4"/>
    <x v="2"/>
    <x v="0"/>
    <x v="7"/>
    <n v="4"/>
    <n v="4.8"/>
    <x v="2"/>
    <n v="15.55"/>
    <n v="7.35"/>
    <x v="2"/>
    <n v="0.52733118971061099"/>
    <x v="0"/>
  </r>
  <r>
    <s v="ORD-10703"/>
    <x v="520"/>
    <x v="3"/>
    <x v="2"/>
    <x v="16"/>
    <x v="0"/>
    <x v="1"/>
    <x v="6"/>
    <n v="5"/>
    <n v="203.45"/>
    <x v="9"/>
    <n v="986.73"/>
    <n v="396.49"/>
    <x v="1"/>
    <n v="0.5981778196669808"/>
    <x v="2"/>
  </r>
  <r>
    <s v="ORD-10704"/>
    <x v="521"/>
    <x v="0"/>
    <x v="3"/>
    <x v="35"/>
    <x v="0"/>
    <x v="2"/>
    <x v="9"/>
    <n v="2"/>
    <n v="88.8"/>
    <x v="0"/>
    <n v="177.6"/>
    <n v="102.15"/>
    <x v="0"/>
    <n v="0.42483108108108103"/>
    <x v="0"/>
  </r>
  <r>
    <s v="ORD-10705"/>
    <x v="522"/>
    <x v="1"/>
    <x v="3"/>
    <x v="27"/>
    <x v="0"/>
    <x v="1"/>
    <x v="6"/>
    <n v="4"/>
    <n v="373.98"/>
    <x v="1"/>
    <n v="1421.12"/>
    <n v="474.29"/>
    <x v="1"/>
    <n v="0.66625619229903177"/>
    <x v="0"/>
  </r>
  <r>
    <s v="ORD-10706"/>
    <x v="11"/>
    <x v="0"/>
    <x v="2"/>
    <x v="5"/>
    <x v="0"/>
    <x v="2"/>
    <x v="3"/>
    <n v="3"/>
    <n v="264.97000000000003"/>
    <x v="0"/>
    <n v="794.91"/>
    <n v="420.57"/>
    <x v="0"/>
    <n v="0.47092123636638111"/>
    <x v="0"/>
  </r>
  <r>
    <s v="ORD-10707"/>
    <x v="188"/>
    <x v="0"/>
    <x v="0"/>
    <x v="21"/>
    <x v="0"/>
    <x v="1"/>
    <x v="6"/>
    <n v="1"/>
    <n v="366.57"/>
    <x v="42"/>
    <n v="263.93"/>
    <n v="116.74"/>
    <x v="3"/>
    <n v="0.55768575000947218"/>
    <x v="0"/>
  </r>
  <r>
    <s v="ORD-10708"/>
    <x v="473"/>
    <x v="0"/>
    <x v="0"/>
    <x v="13"/>
    <x v="0"/>
    <x v="1"/>
    <x v="4"/>
    <n v="5"/>
    <n v="648.62"/>
    <x v="8"/>
    <n v="2464.7600000000002"/>
    <n v="792.57"/>
    <x v="3"/>
    <n v="0.67843928009217935"/>
    <x v="2"/>
  </r>
  <r>
    <s v="ORD-10709"/>
    <x v="523"/>
    <x v="0"/>
    <x v="2"/>
    <x v="8"/>
    <x v="0"/>
    <x v="1"/>
    <x v="4"/>
    <n v="1"/>
    <n v="723.49"/>
    <x v="42"/>
    <n v="520.91"/>
    <n v="156.46"/>
    <x v="3"/>
    <n v="0.69964101284290947"/>
    <x v="0"/>
  </r>
  <r>
    <s v="ORD-10710"/>
    <x v="435"/>
    <x v="0"/>
    <x v="2"/>
    <x v="16"/>
    <x v="0"/>
    <x v="0"/>
    <x v="1"/>
    <n v="3"/>
    <n v="37.700000000000003"/>
    <x v="1"/>
    <n v="107.45"/>
    <n v="28.98"/>
    <x v="1"/>
    <n v="0.73029315960912045"/>
    <x v="0"/>
  </r>
  <r>
    <s v="ORD-10711"/>
    <x v="524"/>
    <x v="0"/>
    <x v="1"/>
    <x v="37"/>
    <x v="0"/>
    <x v="2"/>
    <x v="3"/>
    <n v="2"/>
    <n v="302.33"/>
    <x v="0"/>
    <n v="604.66"/>
    <n v="329.25"/>
    <x v="0"/>
    <n v="0.45547911222835968"/>
    <x v="0"/>
  </r>
  <r>
    <s v="ORD-10712"/>
    <x v="227"/>
    <x v="0"/>
    <x v="1"/>
    <x v="2"/>
    <x v="0"/>
    <x v="0"/>
    <x v="11"/>
    <n v="13"/>
    <n v="8.0500000000000007"/>
    <x v="23"/>
    <n v="94.19"/>
    <n v="42.87"/>
    <x v="1"/>
    <n v="0.54485614184095976"/>
    <x v="1"/>
  </r>
  <r>
    <s v="ORD-10713"/>
    <x v="518"/>
    <x v="0"/>
    <x v="2"/>
    <x v="5"/>
    <x v="0"/>
    <x v="0"/>
    <x v="11"/>
    <n v="4"/>
    <n v="34.17"/>
    <x v="10"/>
    <n v="117.54"/>
    <n v="45.91"/>
    <x v="2"/>
    <n v="0.60940956270205893"/>
    <x v="0"/>
  </r>
  <r>
    <s v="ORD-10714"/>
    <x v="490"/>
    <x v="3"/>
    <x v="3"/>
    <x v="11"/>
    <x v="0"/>
    <x v="0"/>
    <x v="10"/>
    <n v="2"/>
    <n v="15.22"/>
    <x v="7"/>
    <n v="25.57"/>
    <n v="10.52"/>
    <x v="2"/>
    <n v="0.58858036761830268"/>
    <x v="0"/>
  </r>
  <r>
    <s v="ORD-10715"/>
    <x v="525"/>
    <x v="0"/>
    <x v="2"/>
    <x v="34"/>
    <x v="0"/>
    <x v="2"/>
    <x v="9"/>
    <n v="3"/>
    <n v="129.13999999999999"/>
    <x v="30"/>
    <n v="371.92"/>
    <n v="128.5"/>
    <x v="1"/>
    <n v="0.65449559044955907"/>
    <x v="0"/>
  </r>
  <r>
    <s v="ORD-10716"/>
    <x v="526"/>
    <x v="1"/>
    <x v="1"/>
    <x v="12"/>
    <x v="2"/>
    <x v="2"/>
    <x v="14"/>
    <n v="1"/>
    <n v="449.29"/>
    <x v="38"/>
    <n v="354.94"/>
    <n v="190.79"/>
    <x v="3"/>
    <n v="0.46247253056854681"/>
    <x v="0"/>
  </r>
  <r>
    <s v="ORD-10717"/>
    <x v="488"/>
    <x v="1"/>
    <x v="0"/>
    <x v="33"/>
    <x v="0"/>
    <x v="0"/>
    <x v="7"/>
    <n v="2"/>
    <n v="8.56"/>
    <x v="0"/>
    <n v="17.12"/>
    <n v="8.14"/>
    <x v="0"/>
    <n v="0.52453271028037385"/>
    <x v="0"/>
  </r>
  <r>
    <s v="ORD-10718"/>
    <x v="284"/>
    <x v="2"/>
    <x v="1"/>
    <x v="12"/>
    <x v="2"/>
    <x v="0"/>
    <x v="7"/>
    <n v="1"/>
    <n v="20"/>
    <x v="0"/>
    <n v="20"/>
    <n v="6.95"/>
    <x v="0"/>
    <n v="0.65250000000000008"/>
    <x v="0"/>
  </r>
  <r>
    <s v="ORD-10719"/>
    <x v="527"/>
    <x v="0"/>
    <x v="1"/>
    <x v="29"/>
    <x v="0"/>
    <x v="1"/>
    <x v="6"/>
    <n v="3"/>
    <n v="409.9"/>
    <x v="0"/>
    <n v="1229.7"/>
    <n v="494.62"/>
    <x v="0"/>
    <n v="0.59777181426364157"/>
    <x v="0"/>
  </r>
  <r>
    <s v="ORD-10720"/>
    <x v="528"/>
    <x v="1"/>
    <x v="0"/>
    <x v="21"/>
    <x v="1"/>
    <x v="1"/>
    <x v="8"/>
    <n v="1"/>
    <n v="44.86"/>
    <x v="0"/>
    <n v="44.86"/>
    <n v="17.25"/>
    <x v="0"/>
    <n v="0.61547035220686575"/>
    <x v="0"/>
  </r>
  <r>
    <s v="ORD-10721"/>
    <x v="529"/>
    <x v="0"/>
    <x v="3"/>
    <x v="11"/>
    <x v="2"/>
    <x v="2"/>
    <x v="5"/>
    <n v="2"/>
    <n v="267.11"/>
    <x v="6"/>
    <n v="502.17"/>
    <n v="215.95"/>
    <x v="1"/>
    <n v="0.56996634605810781"/>
    <x v="0"/>
  </r>
  <r>
    <s v="ORD-10722"/>
    <x v="530"/>
    <x v="2"/>
    <x v="3"/>
    <x v="39"/>
    <x v="1"/>
    <x v="2"/>
    <x v="3"/>
    <n v="5"/>
    <n v="556.84"/>
    <x v="12"/>
    <n v="2450.1"/>
    <n v="1269.1400000000001"/>
    <x v="2"/>
    <n v="0.48200481612995383"/>
    <x v="2"/>
  </r>
  <r>
    <s v="ORD-10723"/>
    <x v="531"/>
    <x v="0"/>
    <x v="0"/>
    <x v="13"/>
    <x v="0"/>
    <x v="0"/>
    <x v="10"/>
    <n v="2"/>
    <n v="11.66"/>
    <x v="11"/>
    <n v="20.29"/>
    <n v="9.6300000000000008"/>
    <x v="2"/>
    <n v="0.52538196155741734"/>
    <x v="0"/>
  </r>
  <r>
    <s v="ORD-10724"/>
    <x v="440"/>
    <x v="0"/>
    <x v="0"/>
    <x v="13"/>
    <x v="0"/>
    <x v="2"/>
    <x v="5"/>
    <n v="12"/>
    <n v="224.18"/>
    <x v="25"/>
    <n v="2501.85"/>
    <n v="1192.1099999999999"/>
    <x v="1"/>
    <n v="0.52350860363331142"/>
    <x v="1"/>
  </r>
  <r>
    <s v="ORD-10725"/>
    <x v="196"/>
    <x v="2"/>
    <x v="2"/>
    <x v="20"/>
    <x v="2"/>
    <x v="1"/>
    <x v="2"/>
    <n v="5"/>
    <n v="2122.77"/>
    <x v="14"/>
    <n v="8703.36"/>
    <n v="3085.98"/>
    <x v="2"/>
    <n v="0.64542659386719614"/>
    <x v="2"/>
  </r>
  <r>
    <s v="ORD-10726"/>
    <x v="532"/>
    <x v="1"/>
    <x v="0"/>
    <x v="33"/>
    <x v="1"/>
    <x v="2"/>
    <x v="9"/>
    <n v="1"/>
    <n v="108.3"/>
    <x v="33"/>
    <n v="79.06"/>
    <n v="39.76"/>
    <x v="3"/>
    <n v="0.49709081710093606"/>
    <x v="0"/>
  </r>
  <r>
    <s v="ORD-10727"/>
    <x v="250"/>
    <x v="0"/>
    <x v="3"/>
    <x v="7"/>
    <x v="0"/>
    <x v="0"/>
    <x v="10"/>
    <n v="10"/>
    <n v="21.83"/>
    <x v="0"/>
    <n v="218.3"/>
    <n v="94.15"/>
    <x v="0"/>
    <n v="0.56871278057718733"/>
    <x v="1"/>
  </r>
  <r>
    <s v="ORD-10728"/>
    <x v="533"/>
    <x v="0"/>
    <x v="2"/>
    <x v="19"/>
    <x v="2"/>
    <x v="2"/>
    <x v="9"/>
    <n v="6"/>
    <n v="287.35000000000002"/>
    <x v="23"/>
    <n v="1551.69"/>
    <n v="772.04"/>
    <x v="1"/>
    <n v="0.50245216505874246"/>
    <x v="2"/>
  </r>
  <r>
    <s v="ORD-10729"/>
    <x v="534"/>
    <x v="1"/>
    <x v="3"/>
    <x v="11"/>
    <x v="0"/>
    <x v="0"/>
    <x v="7"/>
    <n v="6"/>
    <n v="10.26"/>
    <x v="0"/>
    <n v="61.56"/>
    <n v="26.13"/>
    <x v="0"/>
    <n v="0.57553606237816768"/>
    <x v="2"/>
  </r>
  <r>
    <s v="ORD-10730"/>
    <x v="535"/>
    <x v="0"/>
    <x v="1"/>
    <x v="25"/>
    <x v="0"/>
    <x v="1"/>
    <x v="8"/>
    <n v="3"/>
    <n v="101.63"/>
    <x v="11"/>
    <n v="265.25"/>
    <n v="96.13"/>
    <x v="2"/>
    <n v="0.63758718190386432"/>
    <x v="0"/>
  </r>
  <r>
    <s v="ORD-10731"/>
    <x v="25"/>
    <x v="0"/>
    <x v="1"/>
    <x v="1"/>
    <x v="2"/>
    <x v="2"/>
    <x v="12"/>
    <n v="6"/>
    <n v="71.98"/>
    <x v="0"/>
    <n v="431.88"/>
    <n v="153.24"/>
    <x v="0"/>
    <n v="0.64517921644901355"/>
    <x v="2"/>
  </r>
  <r>
    <s v="ORD-10732"/>
    <x v="493"/>
    <x v="0"/>
    <x v="3"/>
    <x v="27"/>
    <x v="1"/>
    <x v="0"/>
    <x v="0"/>
    <n v="7"/>
    <n v="12.48"/>
    <x v="0"/>
    <n v="87.36"/>
    <n v="27.37"/>
    <x v="0"/>
    <n v="0.68669871794871784"/>
    <x v="2"/>
  </r>
  <r>
    <s v="ORD-10733"/>
    <x v="536"/>
    <x v="0"/>
    <x v="2"/>
    <x v="5"/>
    <x v="0"/>
    <x v="2"/>
    <x v="3"/>
    <n v="1"/>
    <n v="196.34"/>
    <x v="4"/>
    <n v="117.8"/>
    <n v="63.23"/>
    <x v="4"/>
    <n v="0.46324278438030564"/>
    <x v="0"/>
  </r>
  <r>
    <s v="ORD-10734"/>
    <x v="537"/>
    <x v="0"/>
    <x v="2"/>
    <x v="20"/>
    <x v="1"/>
    <x v="2"/>
    <x v="5"/>
    <n v="2"/>
    <n v="208.29"/>
    <x v="30"/>
    <n v="399.92"/>
    <n v="226.77"/>
    <x v="1"/>
    <n v="0.43296159231846371"/>
    <x v="0"/>
  </r>
  <r>
    <s v="ORD-10735"/>
    <x v="324"/>
    <x v="2"/>
    <x v="0"/>
    <x v="30"/>
    <x v="0"/>
    <x v="1"/>
    <x v="13"/>
    <n v="7"/>
    <n v="583.76"/>
    <x v="0"/>
    <n v="4086.32"/>
    <n v="2088.77"/>
    <x v="0"/>
    <n v="0.48883836801816793"/>
    <x v="2"/>
  </r>
  <r>
    <s v="ORD-10736"/>
    <x v="253"/>
    <x v="1"/>
    <x v="1"/>
    <x v="37"/>
    <x v="1"/>
    <x v="0"/>
    <x v="7"/>
    <n v="10"/>
    <n v="23.29"/>
    <x v="0"/>
    <n v="232.9"/>
    <n v="78.16"/>
    <x v="0"/>
    <n v="0.66440532417346498"/>
    <x v="1"/>
  </r>
  <r>
    <s v="ORD-10737"/>
    <x v="38"/>
    <x v="0"/>
    <x v="1"/>
    <x v="37"/>
    <x v="2"/>
    <x v="2"/>
    <x v="3"/>
    <n v="3"/>
    <n v="530.39"/>
    <x v="17"/>
    <n v="938.79"/>
    <n v="472.57"/>
    <x v="4"/>
    <n v="0.49661798698324439"/>
    <x v="0"/>
  </r>
  <r>
    <s v="ORD-10738"/>
    <x v="538"/>
    <x v="1"/>
    <x v="3"/>
    <x v="24"/>
    <x v="1"/>
    <x v="2"/>
    <x v="5"/>
    <n v="9"/>
    <n v="474.25"/>
    <x v="25"/>
    <n v="3969.47"/>
    <n v="2023.83"/>
    <x v="1"/>
    <n v="0.4901510781036259"/>
    <x v="2"/>
  </r>
  <r>
    <s v="ORD-10739"/>
    <x v="539"/>
    <x v="1"/>
    <x v="0"/>
    <x v="18"/>
    <x v="0"/>
    <x v="1"/>
    <x v="6"/>
    <n v="7"/>
    <n v="405.34"/>
    <x v="32"/>
    <n v="2525.27"/>
    <n v="1008.54"/>
    <x v="2"/>
    <n v="0.60062092370320797"/>
    <x v="2"/>
  </r>
  <r>
    <s v="ORD-10740"/>
    <x v="540"/>
    <x v="0"/>
    <x v="3"/>
    <x v="7"/>
    <x v="2"/>
    <x v="1"/>
    <x v="8"/>
    <n v="4"/>
    <n v="43.73"/>
    <x v="0"/>
    <n v="174.92"/>
    <n v="83.26"/>
    <x v="0"/>
    <n v="0.5240109764463754"/>
    <x v="0"/>
  </r>
  <r>
    <s v="ORD-10741"/>
    <x v="541"/>
    <x v="0"/>
    <x v="2"/>
    <x v="23"/>
    <x v="2"/>
    <x v="2"/>
    <x v="5"/>
    <n v="5"/>
    <n v="156.97"/>
    <x v="0"/>
    <n v="784.85"/>
    <n v="347.6"/>
    <x v="0"/>
    <n v="0.55711282410651719"/>
    <x v="2"/>
  </r>
  <r>
    <s v="ORD-10742"/>
    <x v="542"/>
    <x v="1"/>
    <x v="3"/>
    <x v="11"/>
    <x v="1"/>
    <x v="2"/>
    <x v="9"/>
    <n v="9"/>
    <n v="708.4"/>
    <x v="27"/>
    <n v="5291.75"/>
    <n v="2186.04"/>
    <x v="2"/>
    <n v="0.58689658430575897"/>
    <x v="2"/>
  </r>
  <r>
    <s v="ORD-10743"/>
    <x v="248"/>
    <x v="1"/>
    <x v="3"/>
    <x v="38"/>
    <x v="0"/>
    <x v="1"/>
    <x v="13"/>
    <n v="1"/>
    <n v="153.47999999999999"/>
    <x v="2"/>
    <n v="124.32"/>
    <n v="58.85"/>
    <x v="2"/>
    <n v="0.52662483912483915"/>
    <x v="0"/>
  </r>
  <r>
    <s v="ORD-10744"/>
    <x v="462"/>
    <x v="0"/>
    <x v="1"/>
    <x v="28"/>
    <x v="2"/>
    <x v="0"/>
    <x v="0"/>
    <n v="2"/>
    <n v="31.55"/>
    <x v="0"/>
    <n v="63.1"/>
    <n v="19.97"/>
    <x v="0"/>
    <n v="0.68351822503961968"/>
    <x v="0"/>
  </r>
  <r>
    <s v="ORD-10745"/>
    <x v="16"/>
    <x v="0"/>
    <x v="0"/>
    <x v="21"/>
    <x v="1"/>
    <x v="0"/>
    <x v="10"/>
    <n v="1"/>
    <n v="12.91"/>
    <x v="1"/>
    <n v="12.26"/>
    <n v="2.98"/>
    <x v="1"/>
    <n v="0.75693311582381728"/>
    <x v="0"/>
  </r>
  <r>
    <s v="ORD-10746"/>
    <x v="543"/>
    <x v="2"/>
    <x v="3"/>
    <x v="27"/>
    <x v="0"/>
    <x v="2"/>
    <x v="9"/>
    <n v="5"/>
    <n v="776.28"/>
    <x v="38"/>
    <n v="3066.31"/>
    <n v="1214.3900000000001"/>
    <x v="3"/>
    <n v="0.60395719936992665"/>
    <x v="2"/>
  </r>
  <r>
    <s v="ORD-10747"/>
    <x v="183"/>
    <x v="3"/>
    <x v="2"/>
    <x v="34"/>
    <x v="2"/>
    <x v="0"/>
    <x v="10"/>
    <n v="2"/>
    <n v="21.57"/>
    <x v="25"/>
    <n v="40.119999999999997"/>
    <n v="12.56"/>
    <x v="1"/>
    <n v="0.68693918245264196"/>
    <x v="0"/>
  </r>
  <r>
    <s v="ORD-10748"/>
    <x v="67"/>
    <x v="0"/>
    <x v="1"/>
    <x v="29"/>
    <x v="1"/>
    <x v="1"/>
    <x v="2"/>
    <n v="6"/>
    <n v="1709.31"/>
    <x v="0"/>
    <n v="10255.86"/>
    <n v="5071.5600000000004"/>
    <x v="0"/>
    <n v="0.50549636988024405"/>
    <x v="2"/>
  </r>
  <r>
    <s v="ORD-10749"/>
    <x v="30"/>
    <x v="3"/>
    <x v="3"/>
    <x v="36"/>
    <x v="0"/>
    <x v="2"/>
    <x v="14"/>
    <n v="5"/>
    <n v="530.16999999999996"/>
    <x v="30"/>
    <n v="2544.8200000000002"/>
    <n v="1295.0899999999999"/>
    <x v="1"/>
    <n v="0.49108777831045031"/>
    <x v="2"/>
  </r>
  <r>
    <s v="ORD-10750"/>
    <x v="397"/>
    <x v="1"/>
    <x v="3"/>
    <x v="11"/>
    <x v="0"/>
    <x v="0"/>
    <x v="0"/>
    <n v="6"/>
    <n v="36.93"/>
    <x v="18"/>
    <n v="217.15"/>
    <n v="52.39"/>
    <x v="1"/>
    <n v="0.75873819940133547"/>
    <x v="2"/>
  </r>
  <r>
    <s v="ORD-10751"/>
    <x v="276"/>
    <x v="0"/>
    <x v="1"/>
    <x v="29"/>
    <x v="0"/>
    <x v="0"/>
    <x v="1"/>
    <n v="5"/>
    <n v="5.32"/>
    <x v="7"/>
    <n v="22.34"/>
    <n v="9.01"/>
    <x v="2"/>
    <n v="0.59668755595344669"/>
    <x v="2"/>
  </r>
  <r>
    <s v="ORD-10752"/>
    <x v="250"/>
    <x v="0"/>
    <x v="3"/>
    <x v="7"/>
    <x v="2"/>
    <x v="1"/>
    <x v="13"/>
    <n v="12"/>
    <n v="207.78"/>
    <x v="0"/>
    <n v="2493.36"/>
    <n v="1356.59"/>
    <x v="0"/>
    <n v="0.45591892065325512"/>
    <x v="1"/>
  </r>
  <r>
    <s v="ORD-10753"/>
    <x v="85"/>
    <x v="1"/>
    <x v="1"/>
    <x v="2"/>
    <x v="0"/>
    <x v="1"/>
    <x v="2"/>
    <n v="2"/>
    <n v="944.84"/>
    <x v="11"/>
    <n v="1644.02"/>
    <n v="778.54"/>
    <x v="2"/>
    <n v="0.52644128416929237"/>
    <x v="0"/>
  </r>
  <r>
    <s v="ORD-10754"/>
    <x v="541"/>
    <x v="1"/>
    <x v="3"/>
    <x v="15"/>
    <x v="1"/>
    <x v="2"/>
    <x v="14"/>
    <n v="1"/>
    <n v="228.29"/>
    <x v="0"/>
    <n v="228.29"/>
    <n v="112.42"/>
    <x v="0"/>
    <n v="0.50755617854483326"/>
    <x v="0"/>
  </r>
  <r>
    <s v="ORD-10755"/>
    <x v="544"/>
    <x v="0"/>
    <x v="3"/>
    <x v="15"/>
    <x v="1"/>
    <x v="1"/>
    <x v="6"/>
    <n v="1"/>
    <n v="273.04000000000002"/>
    <x v="19"/>
    <n v="232.08"/>
    <n v="97.8"/>
    <x v="2"/>
    <n v="0.57859358841778707"/>
    <x v="0"/>
  </r>
  <r>
    <s v="ORD-10756"/>
    <x v="61"/>
    <x v="0"/>
    <x v="1"/>
    <x v="2"/>
    <x v="1"/>
    <x v="1"/>
    <x v="8"/>
    <n v="3"/>
    <n v="85.1"/>
    <x v="36"/>
    <n v="191.47"/>
    <n v="77.67"/>
    <x v="3"/>
    <n v="0.59434898417506654"/>
    <x v="0"/>
  </r>
  <r>
    <s v="ORD-10757"/>
    <x v="545"/>
    <x v="1"/>
    <x v="1"/>
    <x v="31"/>
    <x v="0"/>
    <x v="0"/>
    <x v="1"/>
    <n v="1"/>
    <n v="20.65"/>
    <x v="16"/>
    <n v="20.440000000000001"/>
    <n v="7.61"/>
    <x v="1"/>
    <n v="0.62769080234833663"/>
    <x v="0"/>
  </r>
  <r>
    <s v="ORD-10758"/>
    <x v="11"/>
    <x v="0"/>
    <x v="0"/>
    <x v="33"/>
    <x v="0"/>
    <x v="1"/>
    <x v="6"/>
    <n v="2"/>
    <n v="485.16"/>
    <x v="0"/>
    <n v="970.32"/>
    <n v="527.01"/>
    <x v="0"/>
    <n v="0.45686989859015587"/>
    <x v="0"/>
  </r>
  <r>
    <s v="ORD-10759"/>
    <x v="546"/>
    <x v="0"/>
    <x v="2"/>
    <x v="19"/>
    <x v="2"/>
    <x v="2"/>
    <x v="12"/>
    <n v="2"/>
    <n v="181.58"/>
    <x v="7"/>
    <n v="305.05"/>
    <n v="181.75"/>
    <x v="2"/>
    <n v="0.4041960334371415"/>
    <x v="0"/>
  </r>
  <r>
    <s v="ORD-10760"/>
    <x v="439"/>
    <x v="1"/>
    <x v="1"/>
    <x v="31"/>
    <x v="1"/>
    <x v="1"/>
    <x v="2"/>
    <n v="1"/>
    <n v="655"/>
    <x v="20"/>
    <n v="504.35"/>
    <n v="146.38999999999999"/>
    <x v="3"/>
    <n v="0.70974521661544565"/>
    <x v="0"/>
  </r>
  <r>
    <s v="ORD-10761"/>
    <x v="547"/>
    <x v="1"/>
    <x v="0"/>
    <x v="21"/>
    <x v="1"/>
    <x v="2"/>
    <x v="3"/>
    <n v="3"/>
    <n v="193.37"/>
    <x v="12"/>
    <n v="510.5"/>
    <n v="223"/>
    <x v="2"/>
    <n v="0.56317335945151814"/>
    <x v="0"/>
  </r>
  <r>
    <s v="ORD-10762"/>
    <x v="329"/>
    <x v="1"/>
    <x v="1"/>
    <x v="1"/>
    <x v="0"/>
    <x v="0"/>
    <x v="7"/>
    <n v="18"/>
    <n v="21.81"/>
    <x v="0"/>
    <n v="392.58"/>
    <n v="122.34"/>
    <x v="0"/>
    <n v="0.68836924957970358"/>
    <x v="1"/>
  </r>
  <r>
    <s v="ORD-10763"/>
    <x v="33"/>
    <x v="1"/>
    <x v="3"/>
    <x v="7"/>
    <x v="0"/>
    <x v="2"/>
    <x v="5"/>
    <n v="1"/>
    <n v="325.58999999999997"/>
    <x v="0"/>
    <n v="325.58999999999997"/>
    <n v="109.85"/>
    <x v="0"/>
    <n v="0.6626124880985288"/>
    <x v="0"/>
  </r>
  <r>
    <s v="ORD-10764"/>
    <x v="548"/>
    <x v="1"/>
    <x v="3"/>
    <x v="11"/>
    <x v="0"/>
    <x v="1"/>
    <x v="13"/>
    <n v="8"/>
    <n v="566.84"/>
    <x v="0"/>
    <n v="4534.72"/>
    <n v="2219.42"/>
    <x v="0"/>
    <n v="0.51057176628325451"/>
    <x v="2"/>
  </r>
  <r>
    <s v="ORD-10765"/>
    <x v="360"/>
    <x v="0"/>
    <x v="3"/>
    <x v="38"/>
    <x v="0"/>
    <x v="1"/>
    <x v="4"/>
    <n v="1"/>
    <n v="623.41"/>
    <x v="15"/>
    <n v="573.54"/>
    <n v="227.63"/>
    <x v="1"/>
    <n v="0.60311399379293507"/>
    <x v="0"/>
  </r>
  <r>
    <s v="ORD-10766"/>
    <x v="369"/>
    <x v="0"/>
    <x v="0"/>
    <x v="10"/>
    <x v="0"/>
    <x v="1"/>
    <x v="4"/>
    <n v="1"/>
    <n v="765.23"/>
    <x v="30"/>
    <n v="734.62"/>
    <n v="347.03"/>
    <x v="1"/>
    <n v="0.52760610928098883"/>
    <x v="0"/>
  </r>
  <r>
    <s v="ORD-10767"/>
    <x v="549"/>
    <x v="0"/>
    <x v="3"/>
    <x v="27"/>
    <x v="1"/>
    <x v="2"/>
    <x v="3"/>
    <n v="4"/>
    <n v="442.27"/>
    <x v="12"/>
    <n v="1556.79"/>
    <n v="732.11"/>
    <x v="2"/>
    <n v="0.52973104914599911"/>
    <x v="0"/>
  </r>
  <r>
    <s v="ORD-10768"/>
    <x v="550"/>
    <x v="0"/>
    <x v="0"/>
    <x v="0"/>
    <x v="1"/>
    <x v="2"/>
    <x v="5"/>
    <n v="1"/>
    <n v="493.95"/>
    <x v="26"/>
    <n v="365.52"/>
    <n v="139.9"/>
    <x v="3"/>
    <n v="0.6172576056029766"/>
    <x v="0"/>
  </r>
  <r>
    <s v="ORD-10769"/>
    <x v="501"/>
    <x v="0"/>
    <x v="1"/>
    <x v="4"/>
    <x v="1"/>
    <x v="1"/>
    <x v="13"/>
    <n v="2"/>
    <n v="287.64"/>
    <x v="0"/>
    <n v="575.28"/>
    <n v="157.54"/>
    <x v="0"/>
    <n v="0.72615074398553747"/>
    <x v="0"/>
  </r>
  <r>
    <s v="ORD-10770"/>
    <x v="551"/>
    <x v="3"/>
    <x v="1"/>
    <x v="12"/>
    <x v="0"/>
    <x v="0"/>
    <x v="7"/>
    <n v="3"/>
    <n v="16.309999999999999"/>
    <x v="13"/>
    <n v="34.25"/>
    <n v="11.21"/>
    <x v="5"/>
    <n v="0.67270072992700725"/>
    <x v="0"/>
  </r>
  <r>
    <s v="ORD-10771"/>
    <x v="552"/>
    <x v="3"/>
    <x v="1"/>
    <x v="25"/>
    <x v="0"/>
    <x v="0"/>
    <x v="10"/>
    <n v="4"/>
    <n v="13.11"/>
    <x v="2"/>
    <n v="42.48"/>
    <n v="18"/>
    <x v="2"/>
    <n v="0.57627118644067798"/>
    <x v="0"/>
  </r>
  <r>
    <s v="ORD-10772"/>
    <x v="553"/>
    <x v="1"/>
    <x v="0"/>
    <x v="0"/>
    <x v="2"/>
    <x v="0"/>
    <x v="10"/>
    <n v="4"/>
    <n v="5.85"/>
    <x v="9"/>
    <n v="22.7"/>
    <n v="10.87"/>
    <x v="1"/>
    <n v="0.52114537444933917"/>
    <x v="0"/>
  </r>
  <r>
    <s v="ORD-10773"/>
    <x v="375"/>
    <x v="2"/>
    <x v="1"/>
    <x v="31"/>
    <x v="0"/>
    <x v="1"/>
    <x v="6"/>
    <n v="2"/>
    <n v="82.4"/>
    <x v="9"/>
    <n v="159.86000000000001"/>
    <n v="86.47"/>
    <x v="1"/>
    <n v="0.45908920305267115"/>
    <x v="0"/>
  </r>
  <r>
    <s v="ORD-10774"/>
    <x v="14"/>
    <x v="2"/>
    <x v="1"/>
    <x v="1"/>
    <x v="2"/>
    <x v="1"/>
    <x v="13"/>
    <n v="2"/>
    <n v="276.13"/>
    <x v="0"/>
    <n v="552.26"/>
    <n v="260.33999999999997"/>
    <x v="0"/>
    <n v="0.52859160540325212"/>
    <x v="0"/>
  </r>
  <r>
    <s v="ORD-10775"/>
    <x v="554"/>
    <x v="0"/>
    <x v="0"/>
    <x v="10"/>
    <x v="2"/>
    <x v="1"/>
    <x v="8"/>
    <n v="7"/>
    <n v="128.77000000000001"/>
    <x v="0"/>
    <n v="901.39"/>
    <n v="226.94"/>
    <x v="0"/>
    <n v="0.74823328415003498"/>
    <x v="2"/>
  </r>
  <r>
    <s v="ORD-10776"/>
    <x v="555"/>
    <x v="0"/>
    <x v="0"/>
    <x v="22"/>
    <x v="0"/>
    <x v="0"/>
    <x v="1"/>
    <n v="2"/>
    <n v="5.31"/>
    <x v="9"/>
    <n v="10.3"/>
    <n v="3.69"/>
    <x v="1"/>
    <n v="0.64174757281553407"/>
    <x v="0"/>
  </r>
  <r>
    <s v="ORD-10777"/>
    <x v="426"/>
    <x v="0"/>
    <x v="3"/>
    <x v="39"/>
    <x v="0"/>
    <x v="0"/>
    <x v="7"/>
    <n v="1"/>
    <n v="13.67"/>
    <x v="0"/>
    <n v="13.67"/>
    <n v="4.49"/>
    <x v="0"/>
    <n v="0.6715435259692758"/>
    <x v="0"/>
  </r>
  <r>
    <s v="ORD-10778"/>
    <x v="556"/>
    <x v="0"/>
    <x v="0"/>
    <x v="22"/>
    <x v="2"/>
    <x v="0"/>
    <x v="11"/>
    <n v="1"/>
    <n v="15.61"/>
    <x v="30"/>
    <n v="14.99"/>
    <n v="6.91"/>
    <x v="1"/>
    <n v="0.53902601734489664"/>
    <x v="0"/>
  </r>
  <r>
    <s v="ORD-10779"/>
    <x v="557"/>
    <x v="0"/>
    <x v="0"/>
    <x v="33"/>
    <x v="0"/>
    <x v="2"/>
    <x v="14"/>
    <n v="8"/>
    <n v="276.33999999999997"/>
    <x v="0"/>
    <n v="2210.7199999999998"/>
    <n v="981.09"/>
    <x v="0"/>
    <n v="0.55621245567055067"/>
    <x v="2"/>
  </r>
  <r>
    <s v="ORD-10780"/>
    <x v="558"/>
    <x v="0"/>
    <x v="3"/>
    <x v="32"/>
    <x v="0"/>
    <x v="0"/>
    <x v="1"/>
    <n v="2"/>
    <n v="31.75"/>
    <x v="26"/>
    <n v="46.99"/>
    <n v="22.42"/>
    <x v="3"/>
    <n v="0.52287720791657799"/>
    <x v="0"/>
  </r>
  <r>
    <s v="ORD-10781"/>
    <x v="559"/>
    <x v="0"/>
    <x v="2"/>
    <x v="8"/>
    <x v="0"/>
    <x v="2"/>
    <x v="12"/>
    <n v="1"/>
    <n v="211.64"/>
    <x v="0"/>
    <n v="211.64"/>
    <n v="116.18"/>
    <x v="0"/>
    <n v="0.45104895104895099"/>
    <x v="0"/>
  </r>
  <r>
    <s v="ORD-10782"/>
    <x v="106"/>
    <x v="3"/>
    <x v="2"/>
    <x v="20"/>
    <x v="0"/>
    <x v="2"/>
    <x v="5"/>
    <n v="1"/>
    <n v="248.74"/>
    <x v="14"/>
    <n v="203.97"/>
    <n v="72.63"/>
    <x v="2"/>
    <n v="0.64391822326812764"/>
    <x v="0"/>
  </r>
  <r>
    <s v="ORD-10783"/>
    <x v="560"/>
    <x v="1"/>
    <x v="0"/>
    <x v="0"/>
    <x v="1"/>
    <x v="2"/>
    <x v="9"/>
    <n v="2"/>
    <n v="721.83"/>
    <x v="0"/>
    <n v="1443.66"/>
    <n v="749.46"/>
    <x v="0"/>
    <n v="0.48086114459083162"/>
    <x v="0"/>
  </r>
  <r>
    <s v="ORD-10784"/>
    <x v="561"/>
    <x v="0"/>
    <x v="1"/>
    <x v="29"/>
    <x v="0"/>
    <x v="2"/>
    <x v="3"/>
    <n v="1"/>
    <n v="155.69999999999999"/>
    <x v="0"/>
    <n v="155.69999999999999"/>
    <n v="47.53"/>
    <x v="0"/>
    <n v="0.6947334617854849"/>
    <x v="0"/>
  </r>
  <r>
    <s v="ORD-10785"/>
    <x v="118"/>
    <x v="0"/>
    <x v="2"/>
    <x v="20"/>
    <x v="0"/>
    <x v="2"/>
    <x v="9"/>
    <n v="1"/>
    <n v="429.38"/>
    <x v="0"/>
    <n v="429.38"/>
    <n v="183.83"/>
    <x v="0"/>
    <n v="0.57187106991476078"/>
    <x v="0"/>
  </r>
  <r>
    <s v="ORD-10786"/>
    <x v="366"/>
    <x v="0"/>
    <x v="0"/>
    <x v="26"/>
    <x v="0"/>
    <x v="2"/>
    <x v="5"/>
    <n v="1"/>
    <n v="453.85"/>
    <x v="0"/>
    <n v="453.85"/>
    <n v="136.22999999999999"/>
    <x v="0"/>
    <n v="0.69983474716315963"/>
    <x v="0"/>
  </r>
  <r>
    <s v="ORD-10787"/>
    <x v="562"/>
    <x v="0"/>
    <x v="3"/>
    <x v="15"/>
    <x v="2"/>
    <x v="1"/>
    <x v="8"/>
    <n v="1"/>
    <n v="142.77000000000001"/>
    <x v="30"/>
    <n v="137.06"/>
    <n v="38.25"/>
    <x v="1"/>
    <n v="0.72092514227345683"/>
    <x v="0"/>
  </r>
  <r>
    <s v="ORD-10788"/>
    <x v="525"/>
    <x v="1"/>
    <x v="1"/>
    <x v="28"/>
    <x v="0"/>
    <x v="2"/>
    <x v="12"/>
    <n v="3"/>
    <n v="124.05"/>
    <x v="11"/>
    <n v="323.77"/>
    <n v="134.43"/>
    <x v="2"/>
    <n v="0.58479785032584852"/>
    <x v="0"/>
  </r>
  <r>
    <s v="ORD-10789"/>
    <x v="271"/>
    <x v="0"/>
    <x v="2"/>
    <x v="8"/>
    <x v="1"/>
    <x v="0"/>
    <x v="1"/>
    <n v="1"/>
    <n v="20.6"/>
    <x v="0"/>
    <n v="20.6"/>
    <n v="9.94"/>
    <x v="0"/>
    <n v="0.51747572815533982"/>
    <x v="0"/>
  </r>
  <r>
    <s v="ORD-10790"/>
    <x v="504"/>
    <x v="0"/>
    <x v="3"/>
    <x v="38"/>
    <x v="1"/>
    <x v="1"/>
    <x v="4"/>
    <n v="1"/>
    <n v="421.84"/>
    <x v="2"/>
    <n v="341.69"/>
    <n v="163.26"/>
    <x v="2"/>
    <n v="0.52219848400597035"/>
    <x v="0"/>
  </r>
  <r>
    <s v="ORD-10791"/>
    <x v="345"/>
    <x v="2"/>
    <x v="3"/>
    <x v="11"/>
    <x v="2"/>
    <x v="1"/>
    <x v="8"/>
    <n v="2"/>
    <n v="140.38999999999999"/>
    <x v="16"/>
    <n v="277.97000000000003"/>
    <n v="119.46"/>
    <x v="1"/>
    <n v="0.57024139295607457"/>
    <x v="0"/>
  </r>
  <r>
    <s v="ORD-10792"/>
    <x v="563"/>
    <x v="0"/>
    <x v="2"/>
    <x v="6"/>
    <x v="1"/>
    <x v="2"/>
    <x v="5"/>
    <n v="4"/>
    <n v="442.91"/>
    <x v="41"/>
    <n v="1187"/>
    <n v="623.42999999999995"/>
    <x v="4"/>
    <n v="0.4747851727042966"/>
    <x v="0"/>
  </r>
  <r>
    <s v="ORD-10793"/>
    <x v="564"/>
    <x v="0"/>
    <x v="3"/>
    <x v="35"/>
    <x v="1"/>
    <x v="1"/>
    <x v="2"/>
    <n v="1"/>
    <n v="1429.42"/>
    <x v="32"/>
    <n v="1272.18"/>
    <n v="672.46"/>
    <x v="2"/>
    <n v="0.47141127827823104"/>
    <x v="0"/>
  </r>
  <r>
    <s v="ORD-10794"/>
    <x v="565"/>
    <x v="0"/>
    <x v="0"/>
    <x v="17"/>
    <x v="2"/>
    <x v="2"/>
    <x v="14"/>
    <n v="3"/>
    <n v="288.22000000000003"/>
    <x v="0"/>
    <n v="864.66"/>
    <n v="321.19"/>
    <x v="0"/>
    <n v="0.62853607198205075"/>
    <x v="0"/>
  </r>
  <r>
    <s v="ORD-10795"/>
    <x v="566"/>
    <x v="1"/>
    <x v="0"/>
    <x v="21"/>
    <x v="0"/>
    <x v="1"/>
    <x v="2"/>
    <n v="15"/>
    <n v="777.95"/>
    <x v="0"/>
    <n v="11669.25"/>
    <n v="5188.07"/>
    <x v="0"/>
    <n v="0.55540673136662599"/>
    <x v="1"/>
  </r>
  <r>
    <s v="ORD-10796"/>
    <x v="227"/>
    <x v="0"/>
    <x v="0"/>
    <x v="21"/>
    <x v="0"/>
    <x v="0"/>
    <x v="7"/>
    <n v="2"/>
    <n v="4.55"/>
    <x v="42"/>
    <n v="6.55"/>
    <n v="1.74"/>
    <x v="3"/>
    <n v="0.7343511450381679"/>
    <x v="0"/>
  </r>
  <r>
    <s v="ORD-10797"/>
    <x v="567"/>
    <x v="0"/>
    <x v="2"/>
    <x v="19"/>
    <x v="1"/>
    <x v="0"/>
    <x v="0"/>
    <n v="4"/>
    <n v="35.97"/>
    <x v="34"/>
    <n v="93.52"/>
    <n v="36.270000000000003"/>
    <x v="4"/>
    <n v="0.61216852010265177"/>
    <x v="0"/>
  </r>
  <r>
    <s v="ORD-10798"/>
    <x v="568"/>
    <x v="2"/>
    <x v="1"/>
    <x v="28"/>
    <x v="0"/>
    <x v="0"/>
    <x v="11"/>
    <n v="1"/>
    <n v="11.95"/>
    <x v="10"/>
    <n v="10.28"/>
    <n v="4.84"/>
    <x v="2"/>
    <n v="0.52918287937743191"/>
    <x v="0"/>
  </r>
  <r>
    <s v="ORD-10799"/>
    <x v="463"/>
    <x v="0"/>
    <x v="3"/>
    <x v="7"/>
    <x v="1"/>
    <x v="1"/>
    <x v="2"/>
    <n v="3"/>
    <n v="2098.04"/>
    <x v="0"/>
    <n v="6294.12"/>
    <n v="2106.1"/>
    <x v="0"/>
    <n v="0.66538610639771734"/>
    <x v="0"/>
  </r>
  <r>
    <s v="ORD-10800"/>
    <x v="451"/>
    <x v="0"/>
    <x v="1"/>
    <x v="2"/>
    <x v="1"/>
    <x v="1"/>
    <x v="4"/>
    <n v="1"/>
    <n v="427.16"/>
    <x v="25"/>
    <n v="397.26"/>
    <n v="147.28"/>
    <x v="1"/>
    <n v="0.62926043397271303"/>
    <x v="0"/>
  </r>
  <r>
    <s v="ORD-10801"/>
    <x v="569"/>
    <x v="0"/>
    <x v="2"/>
    <x v="5"/>
    <x v="0"/>
    <x v="2"/>
    <x v="3"/>
    <n v="1"/>
    <n v="57.45"/>
    <x v="29"/>
    <n v="40.79"/>
    <n v="13.85"/>
    <x v="3"/>
    <n v="0.66045599411620493"/>
    <x v="0"/>
  </r>
  <r>
    <s v="ORD-10802"/>
    <x v="570"/>
    <x v="0"/>
    <x v="2"/>
    <x v="8"/>
    <x v="2"/>
    <x v="1"/>
    <x v="6"/>
    <n v="5"/>
    <n v="208.89"/>
    <x v="11"/>
    <n v="908.67"/>
    <n v="358.13"/>
    <x v="2"/>
    <n v="0.6058745199027149"/>
    <x v="2"/>
  </r>
  <r>
    <s v="ORD-10803"/>
    <x v="432"/>
    <x v="2"/>
    <x v="0"/>
    <x v="26"/>
    <x v="0"/>
    <x v="1"/>
    <x v="4"/>
    <n v="3"/>
    <n v="323.85000000000002"/>
    <x v="16"/>
    <n v="961.83"/>
    <n v="253.31"/>
    <x v="1"/>
    <n v="0.73663745152469762"/>
    <x v="0"/>
  </r>
  <r>
    <s v="ORD-10804"/>
    <x v="543"/>
    <x v="0"/>
    <x v="3"/>
    <x v="7"/>
    <x v="0"/>
    <x v="1"/>
    <x v="4"/>
    <n v="1"/>
    <n v="400.5"/>
    <x v="30"/>
    <n v="384.48"/>
    <n v="202.43"/>
    <x v="1"/>
    <n v="0.47349667082813152"/>
    <x v="0"/>
  </r>
  <r>
    <s v="ORD-10805"/>
    <x v="533"/>
    <x v="1"/>
    <x v="2"/>
    <x v="3"/>
    <x v="0"/>
    <x v="1"/>
    <x v="2"/>
    <n v="1"/>
    <n v="2120.5300000000002"/>
    <x v="25"/>
    <n v="1972.09"/>
    <n v="563.04"/>
    <x v="1"/>
    <n v="0.71449578873175157"/>
    <x v="0"/>
  </r>
  <r>
    <s v="ORD-10806"/>
    <x v="102"/>
    <x v="2"/>
    <x v="1"/>
    <x v="14"/>
    <x v="0"/>
    <x v="2"/>
    <x v="12"/>
    <n v="1"/>
    <n v="139.07"/>
    <x v="33"/>
    <n v="101.52"/>
    <n v="49.48"/>
    <x v="3"/>
    <n v="0.51260835303388497"/>
    <x v="0"/>
  </r>
  <r>
    <s v="ORD-10807"/>
    <x v="167"/>
    <x v="0"/>
    <x v="2"/>
    <x v="34"/>
    <x v="2"/>
    <x v="0"/>
    <x v="7"/>
    <n v="9"/>
    <n v="24.89"/>
    <x v="12"/>
    <n v="197.13"/>
    <n v="39.549999999999997"/>
    <x v="2"/>
    <n v="0.79937097346928421"/>
    <x v="2"/>
  </r>
  <r>
    <s v="ORD-10808"/>
    <x v="237"/>
    <x v="1"/>
    <x v="1"/>
    <x v="28"/>
    <x v="0"/>
    <x v="2"/>
    <x v="5"/>
    <n v="6"/>
    <n v="109.79"/>
    <x v="15"/>
    <n v="606.04"/>
    <n v="208.11"/>
    <x v="1"/>
    <n v="0.65660682463203746"/>
    <x v="2"/>
  </r>
  <r>
    <s v="ORD-10809"/>
    <x v="571"/>
    <x v="3"/>
    <x v="1"/>
    <x v="2"/>
    <x v="0"/>
    <x v="2"/>
    <x v="5"/>
    <n v="2"/>
    <n v="488.05"/>
    <x v="27"/>
    <n v="810.16"/>
    <n v="276.64"/>
    <x v="2"/>
    <n v="0.65853658536585369"/>
    <x v="0"/>
  </r>
  <r>
    <s v="ORD-10810"/>
    <x v="507"/>
    <x v="0"/>
    <x v="3"/>
    <x v="32"/>
    <x v="1"/>
    <x v="0"/>
    <x v="10"/>
    <n v="6"/>
    <n v="12.69"/>
    <x v="19"/>
    <n v="64.72"/>
    <n v="24.16"/>
    <x v="2"/>
    <n v="0.6266996291718171"/>
    <x v="2"/>
  </r>
  <r>
    <s v="ORD-10811"/>
    <x v="572"/>
    <x v="1"/>
    <x v="1"/>
    <x v="28"/>
    <x v="0"/>
    <x v="1"/>
    <x v="13"/>
    <n v="3"/>
    <n v="674.57"/>
    <x v="3"/>
    <n v="1578.49"/>
    <n v="560.04999999999995"/>
    <x v="3"/>
    <n v="0.64519889261256014"/>
    <x v="0"/>
  </r>
  <r>
    <s v="ORD-10812"/>
    <x v="573"/>
    <x v="0"/>
    <x v="1"/>
    <x v="1"/>
    <x v="2"/>
    <x v="2"/>
    <x v="9"/>
    <n v="1"/>
    <n v="264.16000000000003"/>
    <x v="12"/>
    <n v="232.46"/>
    <n v="118.26"/>
    <x v="2"/>
    <n v="0.49126731480684849"/>
    <x v="0"/>
  </r>
  <r>
    <s v="ORD-10813"/>
    <x v="80"/>
    <x v="0"/>
    <x v="2"/>
    <x v="20"/>
    <x v="0"/>
    <x v="0"/>
    <x v="0"/>
    <n v="4"/>
    <n v="8.32"/>
    <x v="29"/>
    <n v="23.63"/>
    <n v="4.9400000000000004"/>
    <x v="3"/>
    <n v="0.79094371561574262"/>
    <x v="0"/>
  </r>
  <r>
    <s v="ORD-10814"/>
    <x v="145"/>
    <x v="0"/>
    <x v="1"/>
    <x v="31"/>
    <x v="0"/>
    <x v="2"/>
    <x v="9"/>
    <n v="5"/>
    <n v="465.21"/>
    <x v="0"/>
    <n v="2326.0500000000002"/>
    <n v="1065.8800000000001"/>
    <x v="0"/>
    <n v="0.54176393456718475"/>
    <x v="2"/>
  </r>
  <r>
    <s v="ORD-10815"/>
    <x v="516"/>
    <x v="0"/>
    <x v="0"/>
    <x v="13"/>
    <x v="1"/>
    <x v="0"/>
    <x v="0"/>
    <n v="1"/>
    <n v="12.01"/>
    <x v="38"/>
    <n v="9.49"/>
    <n v="4.04"/>
    <x v="3"/>
    <n v="0.57428872497365646"/>
    <x v="0"/>
  </r>
  <r>
    <s v="ORD-10816"/>
    <x v="574"/>
    <x v="0"/>
    <x v="3"/>
    <x v="35"/>
    <x v="1"/>
    <x v="2"/>
    <x v="12"/>
    <n v="4"/>
    <n v="92.26"/>
    <x v="10"/>
    <n v="317.37"/>
    <n v="116.85"/>
    <x v="2"/>
    <n v="0.63181775215048686"/>
    <x v="0"/>
  </r>
  <r>
    <s v="ORD-10817"/>
    <x v="575"/>
    <x v="0"/>
    <x v="2"/>
    <x v="19"/>
    <x v="0"/>
    <x v="1"/>
    <x v="2"/>
    <n v="2"/>
    <n v="500.79"/>
    <x v="15"/>
    <n v="921.45"/>
    <n v="500.16"/>
    <x v="1"/>
    <n v="0.45720332085300341"/>
    <x v="0"/>
  </r>
  <r>
    <s v="ORD-10818"/>
    <x v="576"/>
    <x v="2"/>
    <x v="3"/>
    <x v="27"/>
    <x v="0"/>
    <x v="0"/>
    <x v="11"/>
    <n v="6"/>
    <n v="9.94"/>
    <x v="33"/>
    <n v="43.54"/>
    <n v="11.25"/>
    <x v="3"/>
    <n v="0.74161690399632518"/>
    <x v="2"/>
  </r>
  <r>
    <s v="ORD-10819"/>
    <x v="577"/>
    <x v="0"/>
    <x v="0"/>
    <x v="18"/>
    <x v="1"/>
    <x v="2"/>
    <x v="3"/>
    <n v="1"/>
    <n v="139.52000000000001"/>
    <x v="0"/>
    <n v="139.52000000000001"/>
    <n v="50.73"/>
    <x v="0"/>
    <n v="0.63639621559633042"/>
    <x v="0"/>
  </r>
  <r>
    <s v="ORD-10820"/>
    <x v="578"/>
    <x v="1"/>
    <x v="0"/>
    <x v="0"/>
    <x v="1"/>
    <x v="0"/>
    <x v="0"/>
    <n v="1"/>
    <n v="8.83"/>
    <x v="32"/>
    <n v="7.86"/>
    <n v="3.9"/>
    <x v="2"/>
    <n v="0.50381679389312983"/>
    <x v="0"/>
  </r>
  <r>
    <s v="ORD-10821"/>
    <x v="52"/>
    <x v="0"/>
    <x v="0"/>
    <x v="22"/>
    <x v="2"/>
    <x v="1"/>
    <x v="13"/>
    <n v="5"/>
    <n v="675.24"/>
    <x v="30"/>
    <n v="3241.15"/>
    <n v="1190.1300000000001"/>
    <x v="1"/>
    <n v="0.63280625703839688"/>
    <x v="2"/>
  </r>
  <r>
    <s v="ORD-10822"/>
    <x v="579"/>
    <x v="3"/>
    <x v="2"/>
    <x v="16"/>
    <x v="0"/>
    <x v="0"/>
    <x v="10"/>
    <n v="1"/>
    <n v="21.15"/>
    <x v="0"/>
    <n v="21.15"/>
    <n v="7.96"/>
    <x v="0"/>
    <n v="0.62364066193853418"/>
    <x v="0"/>
  </r>
  <r>
    <s v="ORD-10823"/>
    <x v="359"/>
    <x v="0"/>
    <x v="2"/>
    <x v="34"/>
    <x v="0"/>
    <x v="0"/>
    <x v="11"/>
    <n v="1"/>
    <n v="23.78"/>
    <x v="40"/>
    <n v="15.69"/>
    <n v="4.1500000000000004"/>
    <x v="4"/>
    <n v="0.73550031867431487"/>
    <x v="0"/>
  </r>
  <r>
    <s v="ORD-10824"/>
    <x v="580"/>
    <x v="1"/>
    <x v="1"/>
    <x v="1"/>
    <x v="1"/>
    <x v="0"/>
    <x v="10"/>
    <n v="4"/>
    <n v="23.6"/>
    <x v="15"/>
    <n v="86.85"/>
    <n v="26.2"/>
    <x v="1"/>
    <n v="0.69833045480713873"/>
    <x v="0"/>
  </r>
  <r>
    <s v="ORD-10825"/>
    <x v="273"/>
    <x v="1"/>
    <x v="3"/>
    <x v="39"/>
    <x v="2"/>
    <x v="0"/>
    <x v="11"/>
    <n v="1"/>
    <n v="34.909999999999997"/>
    <x v="22"/>
    <n v="27.93"/>
    <n v="10.34"/>
    <x v="2"/>
    <n v="0.62978875760830644"/>
    <x v="0"/>
  </r>
  <r>
    <s v="ORD-10826"/>
    <x v="581"/>
    <x v="0"/>
    <x v="2"/>
    <x v="23"/>
    <x v="1"/>
    <x v="2"/>
    <x v="12"/>
    <n v="7"/>
    <n v="243.27"/>
    <x v="36"/>
    <n v="1277.17"/>
    <n v="557.41"/>
    <x v="3"/>
    <n v="0.56355849260474333"/>
    <x v="2"/>
  </r>
  <r>
    <s v="ORD-10827"/>
    <x v="318"/>
    <x v="3"/>
    <x v="1"/>
    <x v="31"/>
    <x v="0"/>
    <x v="2"/>
    <x v="14"/>
    <n v="1"/>
    <n v="297.10000000000002"/>
    <x v="11"/>
    <n v="258.48"/>
    <n v="114.24"/>
    <x v="2"/>
    <n v="0.5580315691736305"/>
    <x v="0"/>
  </r>
  <r>
    <s v="ORD-10828"/>
    <x v="582"/>
    <x v="1"/>
    <x v="3"/>
    <x v="7"/>
    <x v="2"/>
    <x v="0"/>
    <x v="11"/>
    <n v="1"/>
    <n v="30.77"/>
    <x v="21"/>
    <n v="28"/>
    <n v="13.3"/>
    <x v="1"/>
    <n v="0.52500000000000002"/>
    <x v="0"/>
  </r>
  <r>
    <s v="ORD-10829"/>
    <x v="563"/>
    <x v="0"/>
    <x v="0"/>
    <x v="26"/>
    <x v="0"/>
    <x v="2"/>
    <x v="12"/>
    <n v="2"/>
    <n v="265.67"/>
    <x v="24"/>
    <n v="361.31"/>
    <n v="214.34"/>
    <x v="4"/>
    <n v="0.4067698098585702"/>
    <x v="0"/>
  </r>
  <r>
    <s v="ORD-10830"/>
    <x v="583"/>
    <x v="1"/>
    <x v="1"/>
    <x v="1"/>
    <x v="0"/>
    <x v="1"/>
    <x v="13"/>
    <n v="2"/>
    <n v="442.08"/>
    <x v="20"/>
    <n v="680.8"/>
    <n v="348.74"/>
    <x v="3"/>
    <n v="0.48774970622796704"/>
    <x v="0"/>
  </r>
  <r>
    <s v="ORD-10831"/>
    <x v="463"/>
    <x v="0"/>
    <x v="3"/>
    <x v="32"/>
    <x v="2"/>
    <x v="2"/>
    <x v="3"/>
    <n v="1"/>
    <n v="452.48"/>
    <x v="29"/>
    <n v="321.26"/>
    <n v="170.42"/>
    <x v="3"/>
    <n v="0.46952624042831353"/>
    <x v="0"/>
  </r>
  <r>
    <s v="ORD-10832"/>
    <x v="118"/>
    <x v="0"/>
    <x v="2"/>
    <x v="16"/>
    <x v="0"/>
    <x v="0"/>
    <x v="11"/>
    <n v="1"/>
    <n v="27.24"/>
    <x v="0"/>
    <n v="27.24"/>
    <n v="9.16"/>
    <x v="0"/>
    <n v="0.66372980910425838"/>
    <x v="0"/>
  </r>
  <r>
    <s v="ORD-10833"/>
    <x v="584"/>
    <x v="3"/>
    <x v="1"/>
    <x v="29"/>
    <x v="0"/>
    <x v="1"/>
    <x v="6"/>
    <n v="5"/>
    <n v="87.46"/>
    <x v="42"/>
    <n v="314.86"/>
    <n v="171.15"/>
    <x v="3"/>
    <n v="0.45642507781236108"/>
    <x v="2"/>
  </r>
  <r>
    <s v="ORD-10834"/>
    <x v="214"/>
    <x v="0"/>
    <x v="2"/>
    <x v="20"/>
    <x v="0"/>
    <x v="0"/>
    <x v="1"/>
    <n v="1"/>
    <n v="7.42"/>
    <x v="30"/>
    <n v="7.12"/>
    <n v="2.95"/>
    <x v="1"/>
    <n v="0.5856741573033708"/>
    <x v="0"/>
  </r>
  <r>
    <s v="ORD-10835"/>
    <x v="245"/>
    <x v="0"/>
    <x v="0"/>
    <x v="21"/>
    <x v="2"/>
    <x v="1"/>
    <x v="8"/>
    <n v="2"/>
    <n v="115.44"/>
    <x v="0"/>
    <n v="230.88"/>
    <n v="81.91"/>
    <x v="0"/>
    <n v="0.64522695772695771"/>
    <x v="0"/>
  </r>
  <r>
    <s v="ORD-10836"/>
    <x v="44"/>
    <x v="0"/>
    <x v="1"/>
    <x v="2"/>
    <x v="0"/>
    <x v="0"/>
    <x v="10"/>
    <n v="2"/>
    <n v="5.2"/>
    <x v="26"/>
    <n v="7.7"/>
    <n v="1.72"/>
    <x v="3"/>
    <n v="0.77662337662337666"/>
    <x v="0"/>
  </r>
  <r>
    <s v="ORD-10837"/>
    <x v="585"/>
    <x v="0"/>
    <x v="0"/>
    <x v="33"/>
    <x v="0"/>
    <x v="2"/>
    <x v="9"/>
    <n v="3"/>
    <n v="339.45"/>
    <x v="33"/>
    <n v="743.4"/>
    <n v="281.63"/>
    <x v="3"/>
    <n v="0.62115953726123219"/>
    <x v="0"/>
  </r>
  <r>
    <s v="ORD-10838"/>
    <x v="586"/>
    <x v="3"/>
    <x v="1"/>
    <x v="25"/>
    <x v="1"/>
    <x v="0"/>
    <x v="0"/>
    <n v="1"/>
    <n v="38.56"/>
    <x v="0"/>
    <n v="38.56"/>
    <n v="15.77"/>
    <x v="0"/>
    <n v="0.59102697095435686"/>
    <x v="0"/>
  </r>
  <r>
    <s v="ORD-10839"/>
    <x v="472"/>
    <x v="1"/>
    <x v="1"/>
    <x v="28"/>
    <x v="0"/>
    <x v="1"/>
    <x v="6"/>
    <n v="10"/>
    <n v="222.91"/>
    <x v="30"/>
    <n v="2139.94"/>
    <n v="732.05"/>
    <x v="1"/>
    <n v="0.65791096946643368"/>
    <x v="1"/>
  </r>
  <r>
    <s v="ORD-10840"/>
    <x v="587"/>
    <x v="1"/>
    <x v="3"/>
    <x v="35"/>
    <x v="0"/>
    <x v="2"/>
    <x v="12"/>
    <n v="2"/>
    <n v="292.74"/>
    <x v="21"/>
    <n v="532.79"/>
    <n v="233.17"/>
    <x v="1"/>
    <n v="0.56236040466224968"/>
    <x v="0"/>
  </r>
  <r>
    <s v="ORD-10841"/>
    <x v="265"/>
    <x v="0"/>
    <x v="1"/>
    <x v="1"/>
    <x v="0"/>
    <x v="2"/>
    <x v="5"/>
    <n v="3"/>
    <n v="368.92"/>
    <x v="37"/>
    <n v="619.79"/>
    <n v="204.39"/>
    <x v="4"/>
    <n v="0.67022701237515936"/>
    <x v="0"/>
  </r>
  <r>
    <s v="ORD-10842"/>
    <x v="588"/>
    <x v="2"/>
    <x v="2"/>
    <x v="9"/>
    <x v="1"/>
    <x v="0"/>
    <x v="11"/>
    <n v="1"/>
    <n v="27.5"/>
    <x v="7"/>
    <n v="23.1"/>
    <n v="9.01"/>
    <x v="2"/>
    <n v="0.60995670995671003"/>
    <x v="0"/>
  </r>
  <r>
    <s v="ORD-10843"/>
    <x v="574"/>
    <x v="1"/>
    <x v="2"/>
    <x v="34"/>
    <x v="2"/>
    <x v="1"/>
    <x v="2"/>
    <n v="5"/>
    <n v="1392.86"/>
    <x v="0"/>
    <n v="6964.3"/>
    <n v="3530.22"/>
    <x v="0"/>
    <n v="0.4930976551842971"/>
    <x v="2"/>
  </r>
  <r>
    <s v="ORD-10844"/>
    <x v="545"/>
    <x v="0"/>
    <x v="3"/>
    <x v="35"/>
    <x v="2"/>
    <x v="0"/>
    <x v="11"/>
    <n v="1"/>
    <n v="16.239999999999998"/>
    <x v="0"/>
    <n v="16.239999999999998"/>
    <n v="4.63"/>
    <x v="0"/>
    <n v="0.71490147783251234"/>
    <x v="0"/>
  </r>
  <r>
    <s v="ORD-10845"/>
    <x v="292"/>
    <x v="0"/>
    <x v="3"/>
    <x v="38"/>
    <x v="0"/>
    <x v="2"/>
    <x v="3"/>
    <n v="1"/>
    <n v="134.36000000000001"/>
    <x v="15"/>
    <n v="123.61"/>
    <n v="67.489999999999995"/>
    <x v="1"/>
    <n v="0.45400857535798078"/>
    <x v="0"/>
  </r>
  <r>
    <s v="ORD-10846"/>
    <x v="589"/>
    <x v="0"/>
    <x v="3"/>
    <x v="38"/>
    <x v="1"/>
    <x v="2"/>
    <x v="9"/>
    <n v="3"/>
    <n v="402.52"/>
    <x v="0"/>
    <n v="1207.56"/>
    <n v="699.88"/>
    <x v="0"/>
    <n v="0.42041803305839875"/>
    <x v="0"/>
  </r>
  <r>
    <s v="ORD-10847"/>
    <x v="590"/>
    <x v="0"/>
    <x v="3"/>
    <x v="7"/>
    <x v="0"/>
    <x v="2"/>
    <x v="12"/>
    <n v="1"/>
    <n v="84.67"/>
    <x v="12"/>
    <n v="74.510000000000005"/>
    <n v="25"/>
    <x v="2"/>
    <n v="0.66447456717219167"/>
    <x v="0"/>
  </r>
  <r>
    <s v="ORD-10848"/>
    <x v="591"/>
    <x v="2"/>
    <x v="0"/>
    <x v="10"/>
    <x v="0"/>
    <x v="2"/>
    <x v="9"/>
    <n v="1"/>
    <n v="101.02"/>
    <x v="0"/>
    <n v="101.02"/>
    <n v="53.64"/>
    <x v="0"/>
    <n v="0.46901603642842998"/>
    <x v="0"/>
  </r>
  <r>
    <s v="ORD-10849"/>
    <x v="592"/>
    <x v="0"/>
    <x v="2"/>
    <x v="5"/>
    <x v="0"/>
    <x v="0"/>
    <x v="1"/>
    <n v="13"/>
    <n v="27.21"/>
    <x v="11"/>
    <n v="307.75"/>
    <n v="121.79"/>
    <x v="2"/>
    <n v="0.60425670186839964"/>
    <x v="1"/>
  </r>
  <r>
    <s v="ORD-10850"/>
    <x v="199"/>
    <x v="0"/>
    <x v="1"/>
    <x v="2"/>
    <x v="1"/>
    <x v="0"/>
    <x v="0"/>
    <n v="1"/>
    <n v="47.07"/>
    <x v="27"/>
    <n v="39.07"/>
    <n v="14.6"/>
    <x v="2"/>
    <n v="0.6263117481443562"/>
    <x v="0"/>
  </r>
  <r>
    <s v="ORD-10851"/>
    <x v="593"/>
    <x v="0"/>
    <x v="2"/>
    <x v="9"/>
    <x v="0"/>
    <x v="2"/>
    <x v="9"/>
    <n v="1"/>
    <n v="485.28"/>
    <x v="21"/>
    <n v="441.6"/>
    <n v="184.25"/>
    <x v="1"/>
    <n v="0.58276721014492761"/>
    <x v="0"/>
  </r>
  <r>
    <s v="ORD-10852"/>
    <x v="247"/>
    <x v="2"/>
    <x v="3"/>
    <x v="11"/>
    <x v="0"/>
    <x v="0"/>
    <x v="0"/>
    <n v="1"/>
    <n v="23.9"/>
    <x v="33"/>
    <n v="17.45"/>
    <n v="5.85"/>
    <x v="3"/>
    <n v="0.66475644699140402"/>
    <x v="0"/>
  </r>
  <r>
    <s v="ORD-10853"/>
    <x v="288"/>
    <x v="0"/>
    <x v="2"/>
    <x v="23"/>
    <x v="1"/>
    <x v="0"/>
    <x v="10"/>
    <n v="6"/>
    <n v="7.34"/>
    <x v="30"/>
    <n v="42.28"/>
    <n v="21.08"/>
    <x v="1"/>
    <n v="0.50141911069063394"/>
    <x v="2"/>
  </r>
  <r>
    <s v="ORD-10854"/>
    <x v="481"/>
    <x v="0"/>
    <x v="0"/>
    <x v="22"/>
    <x v="0"/>
    <x v="1"/>
    <x v="6"/>
    <n v="1"/>
    <n v="285.17"/>
    <x v="0"/>
    <n v="285.17"/>
    <n v="145.44999999999999"/>
    <x v="0"/>
    <n v="0.48995336115299654"/>
    <x v="0"/>
  </r>
  <r>
    <s v="ORD-10855"/>
    <x v="594"/>
    <x v="2"/>
    <x v="2"/>
    <x v="16"/>
    <x v="0"/>
    <x v="1"/>
    <x v="2"/>
    <n v="1"/>
    <n v="1266.83"/>
    <x v="35"/>
    <n v="810.77"/>
    <n v="336.83"/>
    <x v="4"/>
    <n v="0.58455542262293869"/>
    <x v="0"/>
  </r>
  <r>
    <s v="ORD-10856"/>
    <x v="595"/>
    <x v="0"/>
    <x v="3"/>
    <x v="35"/>
    <x v="1"/>
    <x v="2"/>
    <x v="9"/>
    <n v="1"/>
    <n v="242.26"/>
    <x v="33"/>
    <n v="176.85"/>
    <n v="104.09"/>
    <x v="3"/>
    <n v="0.41142210913203275"/>
    <x v="0"/>
  </r>
  <r>
    <s v="ORD-10857"/>
    <x v="473"/>
    <x v="1"/>
    <x v="0"/>
    <x v="21"/>
    <x v="1"/>
    <x v="0"/>
    <x v="11"/>
    <n v="2"/>
    <n v="18.38"/>
    <x v="11"/>
    <n v="31.98"/>
    <n v="9.4499999999999993"/>
    <x v="2"/>
    <n v="0.70450281425891181"/>
    <x v="0"/>
  </r>
  <r>
    <s v="ORD-10858"/>
    <x v="596"/>
    <x v="1"/>
    <x v="3"/>
    <x v="38"/>
    <x v="1"/>
    <x v="2"/>
    <x v="3"/>
    <n v="2"/>
    <n v="539.20000000000005"/>
    <x v="34"/>
    <n v="700.96"/>
    <n v="296.47000000000003"/>
    <x v="4"/>
    <n v="0.5770514722666058"/>
    <x v="0"/>
  </r>
  <r>
    <s v="ORD-10859"/>
    <x v="597"/>
    <x v="0"/>
    <x v="2"/>
    <x v="9"/>
    <x v="0"/>
    <x v="2"/>
    <x v="5"/>
    <n v="5"/>
    <n v="217.41"/>
    <x v="0"/>
    <n v="1087.05"/>
    <n v="540.36"/>
    <x v="0"/>
    <n v="0.50291154960673379"/>
    <x v="2"/>
  </r>
  <r>
    <s v="ORD-10860"/>
    <x v="598"/>
    <x v="0"/>
    <x v="0"/>
    <x v="22"/>
    <x v="0"/>
    <x v="0"/>
    <x v="0"/>
    <n v="4"/>
    <n v="14.62"/>
    <x v="10"/>
    <n v="50.29"/>
    <n v="13.57"/>
    <x v="2"/>
    <n v="0.7301650427520382"/>
    <x v="0"/>
  </r>
  <r>
    <s v="ORD-10861"/>
    <x v="222"/>
    <x v="0"/>
    <x v="1"/>
    <x v="1"/>
    <x v="0"/>
    <x v="0"/>
    <x v="7"/>
    <n v="4"/>
    <n v="28.55"/>
    <x v="33"/>
    <n v="83.37"/>
    <n v="31.03"/>
    <x v="3"/>
    <n v="0.62780376634280921"/>
    <x v="0"/>
  </r>
  <r>
    <s v="ORD-10862"/>
    <x v="599"/>
    <x v="1"/>
    <x v="3"/>
    <x v="36"/>
    <x v="1"/>
    <x v="1"/>
    <x v="2"/>
    <n v="1"/>
    <n v="1289.08"/>
    <x v="0"/>
    <n v="1289.08"/>
    <n v="428.39"/>
    <x v="0"/>
    <n v="0.66767772364787292"/>
    <x v="0"/>
  </r>
  <r>
    <s v="ORD-10863"/>
    <x v="434"/>
    <x v="0"/>
    <x v="1"/>
    <x v="12"/>
    <x v="0"/>
    <x v="2"/>
    <x v="9"/>
    <n v="3"/>
    <n v="313.73"/>
    <x v="2"/>
    <n v="762.36"/>
    <n v="454.66"/>
    <x v="2"/>
    <n v="0.40361508998373469"/>
    <x v="0"/>
  </r>
  <r>
    <s v="ORD-10864"/>
    <x v="600"/>
    <x v="0"/>
    <x v="3"/>
    <x v="39"/>
    <x v="2"/>
    <x v="0"/>
    <x v="0"/>
    <n v="2"/>
    <n v="5.73"/>
    <x v="15"/>
    <n v="10.54"/>
    <n v="3.42"/>
    <x v="1"/>
    <n v="0.67552182163187857"/>
    <x v="0"/>
  </r>
  <r>
    <s v="ORD-10865"/>
    <x v="293"/>
    <x v="0"/>
    <x v="0"/>
    <x v="30"/>
    <x v="0"/>
    <x v="2"/>
    <x v="5"/>
    <n v="3"/>
    <n v="233.06"/>
    <x v="19"/>
    <n v="594.29999999999995"/>
    <n v="329.6"/>
    <x v="2"/>
    <n v="0.44539794716473152"/>
    <x v="0"/>
  </r>
  <r>
    <s v="ORD-10866"/>
    <x v="601"/>
    <x v="2"/>
    <x v="2"/>
    <x v="8"/>
    <x v="0"/>
    <x v="1"/>
    <x v="2"/>
    <n v="1"/>
    <n v="981.15"/>
    <x v="19"/>
    <n v="833.98"/>
    <n v="251.08"/>
    <x v="2"/>
    <n v="0.69893762440346285"/>
    <x v="0"/>
  </r>
  <r>
    <s v="ORD-10867"/>
    <x v="54"/>
    <x v="1"/>
    <x v="0"/>
    <x v="10"/>
    <x v="2"/>
    <x v="0"/>
    <x v="0"/>
    <n v="1"/>
    <n v="40.32"/>
    <x v="0"/>
    <n v="40.32"/>
    <n v="19.52"/>
    <x v="0"/>
    <n v="0.51587301587301593"/>
    <x v="0"/>
  </r>
  <r>
    <s v="ORD-10868"/>
    <x v="235"/>
    <x v="0"/>
    <x v="3"/>
    <x v="15"/>
    <x v="1"/>
    <x v="1"/>
    <x v="6"/>
    <n v="2"/>
    <n v="115.57"/>
    <x v="42"/>
    <n v="166.42"/>
    <n v="85.93"/>
    <x v="3"/>
    <n v="0.48365581059968743"/>
    <x v="0"/>
  </r>
  <r>
    <s v="ORD-10869"/>
    <x v="602"/>
    <x v="1"/>
    <x v="2"/>
    <x v="19"/>
    <x v="1"/>
    <x v="0"/>
    <x v="11"/>
    <n v="4"/>
    <n v="34.29"/>
    <x v="15"/>
    <n v="126.19"/>
    <n v="33.79"/>
    <x v="1"/>
    <n v="0.73222917822331413"/>
    <x v="0"/>
  </r>
  <r>
    <s v="ORD-10870"/>
    <x v="603"/>
    <x v="1"/>
    <x v="2"/>
    <x v="16"/>
    <x v="1"/>
    <x v="1"/>
    <x v="2"/>
    <n v="4"/>
    <n v="535.26"/>
    <x v="9"/>
    <n v="2076.81"/>
    <n v="936.95"/>
    <x v="1"/>
    <n v="0.54885136338904372"/>
    <x v="0"/>
  </r>
  <r>
    <s v="ORD-10871"/>
    <x v="9"/>
    <x v="2"/>
    <x v="1"/>
    <x v="25"/>
    <x v="0"/>
    <x v="1"/>
    <x v="6"/>
    <n v="5"/>
    <n v="286.13"/>
    <x v="21"/>
    <n v="1301.8900000000001"/>
    <n v="602.19000000000005"/>
    <x v="1"/>
    <n v="0.53744940048698431"/>
    <x v="2"/>
  </r>
  <r>
    <s v="ORD-10872"/>
    <x v="71"/>
    <x v="2"/>
    <x v="2"/>
    <x v="23"/>
    <x v="0"/>
    <x v="2"/>
    <x v="5"/>
    <n v="12"/>
    <n v="441.86"/>
    <x v="15"/>
    <n v="4878.13"/>
    <n v="1738.5"/>
    <x v="1"/>
    <n v="0.64361343383632663"/>
    <x v="1"/>
  </r>
  <r>
    <s v="ORD-10873"/>
    <x v="604"/>
    <x v="0"/>
    <x v="0"/>
    <x v="18"/>
    <x v="1"/>
    <x v="1"/>
    <x v="8"/>
    <n v="7"/>
    <n v="114.3"/>
    <x v="0"/>
    <n v="800.1"/>
    <n v="414.64"/>
    <x v="0"/>
    <n v="0.48176477940257473"/>
    <x v="2"/>
  </r>
  <r>
    <s v="ORD-10874"/>
    <x v="605"/>
    <x v="0"/>
    <x v="3"/>
    <x v="32"/>
    <x v="0"/>
    <x v="2"/>
    <x v="3"/>
    <n v="8"/>
    <n v="96.24"/>
    <x v="18"/>
    <n v="754.52"/>
    <n v="340.03"/>
    <x v="1"/>
    <n v="0.54934262842601922"/>
    <x v="2"/>
  </r>
  <r>
    <s v="ORD-10875"/>
    <x v="72"/>
    <x v="0"/>
    <x v="3"/>
    <x v="15"/>
    <x v="0"/>
    <x v="1"/>
    <x v="8"/>
    <n v="4"/>
    <n v="69.16"/>
    <x v="0"/>
    <n v="276.64"/>
    <n v="102.58"/>
    <x v="0"/>
    <n v="0.62919317524580687"/>
    <x v="0"/>
  </r>
  <r>
    <s v="ORD-10876"/>
    <x v="606"/>
    <x v="0"/>
    <x v="3"/>
    <x v="32"/>
    <x v="0"/>
    <x v="0"/>
    <x v="0"/>
    <n v="4"/>
    <n v="48.15"/>
    <x v="0"/>
    <n v="192.6"/>
    <n v="41.59"/>
    <x v="0"/>
    <n v="0.78406022845275181"/>
    <x v="0"/>
  </r>
  <r>
    <s v="ORD-10877"/>
    <x v="607"/>
    <x v="0"/>
    <x v="1"/>
    <x v="31"/>
    <x v="1"/>
    <x v="2"/>
    <x v="9"/>
    <n v="7"/>
    <n v="653.6"/>
    <x v="1"/>
    <n v="4346.4399999999996"/>
    <n v="1590.65"/>
    <x v="1"/>
    <n v="0.63403382998499913"/>
    <x v="2"/>
  </r>
  <r>
    <s v="ORD-10878"/>
    <x v="274"/>
    <x v="0"/>
    <x v="1"/>
    <x v="29"/>
    <x v="0"/>
    <x v="2"/>
    <x v="12"/>
    <n v="1"/>
    <n v="20.87"/>
    <x v="0"/>
    <n v="20.87"/>
    <n v="11.94"/>
    <x v="0"/>
    <n v="0.42788691902252041"/>
    <x v="0"/>
  </r>
  <r>
    <s v="ORD-10879"/>
    <x v="608"/>
    <x v="1"/>
    <x v="1"/>
    <x v="14"/>
    <x v="0"/>
    <x v="1"/>
    <x v="2"/>
    <n v="1"/>
    <n v="2019.76"/>
    <x v="0"/>
    <n v="2019.76"/>
    <n v="512.66"/>
    <x v="0"/>
    <n v="0.74617776369469635"/>
    <x v="0"/>
  </r>
  <r>
    <s v="ORD-10880"/>
    <x v="609"/>
    <x v="0"/>
    <x v="2"/>
    <x v="23"/>
    <x v="2"/>
    <x v="1"/>
    <x v="2"/>
    <n v="4"/>
    <n v="1935.56"/>
    <x v="22"/>
    <n v="6193.79"/>
    <n v="2632.04"/>
    <x v="2"/>
    <n v="0.57505178574023341"/>
    <x v="0"/>
  </r>
  <r>
    <s v="ORD-10881"/>
    <x v="532"/>
    <x v="2"/>
    <x v="3"/>
    <x v="11"/>
    <x v="0"/>
    <x v="1"/>
    <x v="6"/>
    <n v="4"/>
    <n v="187.89"/>
    <x v="0"/>
    <n v="751.56"/>
    <n v="301.33"/>
    <x v="0"/>
    <n v="0.59906062057586884"/>
    <x v="0"/>
  </r>
  <r>
    <s v="ORD-10882"/>
    <x v="610"/>
    <x v="1"/>
    <x v="2"/>
    <x v="34"/>
    <x v="1"/>
    <x v="2"/>
    <x v="5"/>
    <n v="3"/>
    <n v="214.34"/>
    <x v="25"/>
    <n v="598.01"/>
    <n v="224.89"/>
    <x v="1"/>
    <n v="0.62393605458102708"/>
    <x v="0"/>
  </r>
  <r>
    <s v="ORD-10883"/>
    <x v="611"/>
    <x v="0"/>
    <x v="0"/>
    <x v="17"/>
    <x v="1"/>
    <x v="0"/>
    <x v="10"/>
    <n v="2"/>
    <n v="10.4"/>
    <x v="25"/>
    <n v="19.34"/>
    <n v="4.7300000000000004"/>
    <x v="1"/>
    <n v="0.75542916235780766"/>
    <x v="0"/>
  </r>
  <r>
    <s v="ORD-10884"/>
    <x v="612"/>
    <x v="2"/>
    <x v="1"/>
    <x v="28"/>
    <x v="0"/>
    <x v="1"/>
    <x v="6"/>
    <n v="5"/>
    <n v="488.25"/>
    <x v="15"/>
    <n v="2245.9499999999998"/>
    <n v="692.1"/>
    <x v="1"/>
    <n v="0.69184532157884193"/>
    <x v="2"/>
  </r>
  <r>
    <s v="ORD-10885"/>
    <x v="613"/>
    <x v="1"/>
    <x v="0"/>
    <x v="10"/>
    <x v="2"/>
    <x v="2"/>
    <x v="12"/>
    <n v="1"/>
    <n v="274.89"/>
    <x v="30"/>
    <n v="263.89"/>
    <n v="125.81"/>
    <x v="1"/>
    <n v="0.52324832316495506"/>
    <x v="0"/>
  </r>
  <r>
    <s v="ORD-10886"/>
    <x v="606"/>
    <x v="0"/>
    <x v="2"/>
    <x v="5"/>
    <x v="1"/>
    <x v="2"/>
    <x v="12"/>
    <n v="1"/>
    <n v="242.69"/>
    <x v="14"/>
    <n v="199.01"/>
    <n v="80.42"/>
    <x v="2"/>
    <n v="0.59589970353248578"/>
    <x v="0"/>
  </r>
  <r>
    <s v="ORD-10887"/>
    <x v="548"/>
    <x v="3"/>
    <x v="3"/>
    <x v="7"/>
    <x v="0"/>
    <x v="1"/>
    <x v="6"/>
    <n v="11"/>
    <n v="334.47"/>
    <x v="10"/>
    <n v="3164.09"/>
    <n v="1064.6500000000001"/>
    <x v="2"/>
    <n v="0.6635209491512567"/>
    <x v="1"/>
  </r>
  <r>
    <s v="ORD-10888"/>
    <x v="242"/>
    <x v="0"/>
    <x v="2"/>
    <x v="6"/>
    <x v="0"/>
    <x v="0"/>
    <x v="0"/>
    <n v="1"/>
    <n v="18.760000000000002"/>
    <x v="25"/>
    <n v="17.45"/>
    <n v="3.49"/>
    <x v="1"/>
    <n v="0.79999999999999993"/>
    <x v="0"/>
  </r>
  <r>
    <s v="ORD-10889"/>
    <x v="26"/>
    <x v="0"/>
    <x v="0"/>
    <x v="10"/>
    <x v="1"/>
    <x v="0"/>
    <x v="1"/>
    <n v="10"/>
    <n v="29.96"/>
    <x v="0"/>
    <n v="299.60000000000002"/>
    <n v="125.81"/>
    <x v="0"/>
    <n v="0.58007343124165556"/>
    <x v="1"/>
  </r>
  <r>
    <s v="ORD-10890"/>
    <x v="614"/>
    <x v="1"/>
    <x v="2"/>
    <x v="34"/>
    <x v="0"/>
    <x v="2"/>
    <x v="14"/>
    <n v="1"/>
    <n v="846.35"/>
    <x v="1"/>
    <n v="804.03"/>
    <n v="459.3"/>
    <x v="1"/>
    <n v="0.4287526584828924"/>
    <x v="0"/>
  </r>
  <r>
    <s v="ORD-10891"/>
    <x v="615"/>
    <x v="2"/>
    <x v="0"/>
    <x v="21"/>
    <x v="1"/>
    <x v="0"/>
    <x v="7"/>
    <n v="5"/>
    <n v="6.76"/>
    <x v="11"/>
    <n v="29.41"/>
    <n v="9.56"/>
    <x v="2"/>
    <n v="0.67494049642978582"/>
    <x v="2"/>
  </r>
  <r>
    <s v="ORD-10892"/>
    <x v="118"/>
    <x v="0"/>
    <x v="2"/>
    <x v="34"/>
    <x v="1"/>
    <x v="0"/>
    <x v="11"/>
    <n v="3"/>
    <n v="16.28"/>
    <x v="36"/>
    <n v="36.630000000000003"/>
    <n v="8.85"/>
    <x v="3"/>
    <n v="0.75839475839475834"/>
    <x v="0"/>
  </r>
  <r>
    <s v="ORD-10893"/>
    <x v="69"/>
    <x v="1"/>
    <x v="0"/>
    <x v="13"/>
    <x v="0"/>
    <x v="2"/>
    <x v="5"/>
    <n v="11"/>
    <n v="262.95999999999998"/>
    <x v="38"/>
    <n v="2285.12"/>
    <n v="1211.18"/>
    <x v="3"/>
    <n v="0.46997094244503568"/>
    <x v="1"/>
  </r>
  <r>
    <s v="ORD-10894"/>
    <x v="616"/>
    <x v="1"/>
    <x v="0"/>
    <x v="0"/>
    <x v="1"/>
    <x v="2"/>
    <x v="9"/>
    <n v="3"/>
    <n v="817.93"/>
    <x v="38"/>
    <n v="1938.49"/>
    <n v="1073.02"/>
    <x v="3"/>
    <n v="0.44646606379192055"/>
    <x v="0"/>
  </r>
  <r>
    <s v="ORD-10895"/>
    <x v="386"/>
    <x v="0"/>
    <x v="2"/>
    <x v="3"/>
    <x v="1"/>
    <x v="0"/>
    <x v="11"/>
    <n v="6"/>
    <n v="7.54"/>
    <x v="0"/>
    <n v="45.24"/>
    <n v="22.43"/>
    <x v="0"/>
    <n v="0.5041998231653404"/>
    <x v="2"/>
  </r>
  <r>
    <s v="ORD-10896"/>
    <x v="617"/>
    <x v="0"/>
    <x v="2"/>
    <x v="34"/>
    <x v="1"/>
    <x v="0"/>
    <x v="7"/>
    <n v="7"/>
    <n v="6.28"/>
    <x v="7"/>
    <n v="36.93"/>
    <n v="15.33"/>
    <x v="2"/>
    <n v="0.58489033306255078"/>
    <x v="2"/>
  </r>
  <r>
    <s v="ORD-10897"/>
    <x v="618"/>
    <x v="0"/>
    <x v="3"/>
    <x v="7"/>
    <x v="0"/>
    <x v="0"/>
    <x v="1"/>
    <n v="2"/>
    <n v="15.88"/>
    <x v="39"/>
    <n v="21.91"/>
    <n v="7.57"/>
    <x v="4"/>
    <n v="0.65449566408032855"/>
    <x v="0"/>
  </r>
  <r>
    <s v="ORD-10898"/>
    <x v="84"/>
    <x v="0"/>
    <x v="2"/>
    <x v="23"/>
    <x v="1"/>
    <x v="1"/>
    <x v="6"/>
    <n v="1"/>
    <n v="149.88999999999999"/>
    <x v="15"/>
    <n v="137.9"/>
    <n v="52.84"/>
    <x v="1"/>
    <n v="0.61682378535170412"/>
    <x v="0"/>
  </r>
  <r>
    <s v="ORD-10899"/>
    <x v="166"/>
    <x v="2"/>
    <x v="0"/>
    <x v="30"/>
    <x v="0"/>
    <x v="1"/>
    <x v="2"/>
    <n v="6"/>
    <n v="1384.09"/>
    <x v="33"/>
    <n v="6062.31"/>
    <n v="3078.41"/>
    <x v="3"/>
    <n v="0.49220511653148724"/>
    <x v="2"/>
  </r>
  <r>
    <s v="ORD-10900"/>
    <x v="542"/>
    <x v="0"/>
    <x v="2"/>
    <x v="23"/>
    <x v="0"/>
    <x v="0"/>
    <x v="1"/>
    <n v="1"/>
    <n v="30.96"/>
    <x v="1"/>
    <n v="29.41"/>
    <n v="8.44"/>
    <x v="1"/>
    <n v="0.71302278136688202"/>
    <x v="0"/>
  </r>
  <r>
    <s v="ORD-10901"/>
    <x v="412"/>
    <x v="3"/>
    <x v="3"/>
    <x v="36"/>
    <x v="1"/>
    <x v="2"/>
    <x v="5"/>
    <n v="4"/>
    <n v="107.23"/>
    <x v="1"/>
    <n v="407.47"/>
    <n v="125.66"/>
    <x v="1"/>
    <n v="0.69160919822318212"/>
    <x v="0"/>
  </r>
  <r>
    <s v="ORD-10902"/>
    <x v="619"/>
    <x v="0"/>
    <x v="3"/>
    <x v="39"/>
    <x v="1"/>
    <x v="1"/>
    <x v="6"/>
    <n v="2"/>
    <n v="459.57"/>
    <x v="18"/>
    <n v="900.76"/>
    <n v="463.65"/>
    <x v="1"/>
    <n v="0.48526799591456105"/>
    <x v="0"/>
  </r>
  <r>
    <s v="ORD-10903"/>
    <x v="428"/>
    <x v="0"/>
    <x v="1"/>
    <x v="28"/>
    <x v="1"/>
    <x v="0"/>
    <x v="1"/>
    <n v="2"/>
    <n v="29.72"/>
    <x v="18"/>
    <n v="58.25"/>
    <n v="23.11"/>
    <x v="1"/>
    <n v="0.60326180257510731"/>
    <x v="0"/>
  </r>
  <r>
    <s v="ORD-10904"/>
    <x v="511"/>
    <x v="1"/>
    <x v="0"/>
    <x v="13"/>
    <x v="1"/>
    <x v="1"/>
    <x v="13"/>
    <n v="5"/>
    <n v="495.07"/>
    <x v="3"/>
    <n v="1930.77"/>
    <n v="968.86"/>
    <x v="3"/>
    <n v="0.49820019992023906"/>
    <x v="2"/>
  </r>
  <r>
    <s v="ORD-10905"/>
    <x v="52"/>
    <x v="0"/>
    <x v="3"/>
    <x v="24"/>
    <x v="1"/>
    <x v="0"/>
    <x v="10"/>
    <n v="5"/>
    <n v="15.51"/>
    <x v="0"/>
    <n v="77.55"/>
    <n v="23.05"/>
    <x v="0"/>
    <n v="0.70277240490006454"/>
    <x v="2"/>
  </r>
  <r>
    <s v="ORD-10906"/>
    <x v="620"/>
    <x v="1"/>
    <x v="3"/>
    <x v="11"/>
    <x v="0"/>
    <x v="0"/>
    <x v="1"/>
    <n v="1"/>
    <n v="28.28"/>
    <x v="25"/>
    <n v="26.3"/>
    <n v="7.81"/>
    <x v="1"/>
    <n v="0.70304182509505708"/>
    <x v="0"/>
  </r>
  <r>
    <s v="ORD-10907"/>
    <x v="621"/>
    <x v="3"/>
    <x v="1"/>
    <x v="31"/>
    <x v="2"/>
    <x v="1"/>
    <x v="8"/>
    <n v="5"/>
    <n v="68.81"/>
    <x v="0"/>
    <n v="344.05"/>
    <n v="149.16999999999999"/>
    <x v="0"/>
    <n v="0.56642929806714148"/>
    <x v="2"/>
  </r>
  <r>
    <s v="ORD-10908"/>
    <x v="49"/>
    <x v="0"/>
    <x v="2"/>
    <x v="3"/>
    <x v="1"/>
    <x v="0"/>
    <x v="0"/>
    <n v="8"/>
    <n v="19.45"/>
    <x v="10"/>
    <n v="133.82"/>
    <n v="66.459999999999994"/>
    <x v="2"/>
    <n v="0.50336272604991783"/>
    <x v="2"/>
  </r>
  <r>
    <s v="ORD-10909"/>
    <x v="622"/>
    <x v="0"/>
    <x v="3"/>
    <x v="27"/>
    <x v="1"/>
    <x v="1"/>
    <x v="2"/>
    <n v="5"/>
    <n v="1181.31"/>
    <x v="15"/>
    <n v="5434.03"/>
    <n v="1498.74"/>
    <x v="1"/>
    <n v="0.72419364633614469"/>
    <x v="2"/>
  </r>
  <r>
    <s v="ORD-10910"/>
    <x v="354"/>
    <x v="1"/>
    <x v="2"/>
    <x v="6"/>
    <x v="0"/>
    <x v="1"/>
    <x v="4"/>
    <n v="2"/>
    <n v="415.22"/>
    <x v="18"/>
    <n v="813.83"/>
    <n v="248.7"/>
    <x v="1"/>
    <n v="0.6944079230306085"/>
    <x v="0"/>
  </r>
  <r>
    <s v="ORD-10911"/>
    <x v="623"/>
    <x v="0"/>
    <x v="1"/>
    <x v="12"/>
    <x v="2"/>
    <x v="0"/>
    <x v="7"/>
    <n v="2"/>
    <n v="27.29"/>
    <x v="42"/>
    <n v="39.299999999999997"/>
    <n v="13.03"/>
    <x v="3"/>
    <n v="0.66844783715012712"/>
    <x v="0"/>
  </r>
  <r>
    <s v="ORD-10912"/>
    <x v="624"/>
    <x v="2"/>
    <x v="2"/>
    <x v="23"/>
    <x v="1"/>
    <x v="2"/>
    <x v="3"/>
    <n v="1"/>
    <n v="176.82"/>
    <x v="10"/>
    <n v="152.07"/>
    <n v="55.84"/>
    <x v="2"/>
    <n v="0.63280068389557442"/>
    <x v="0"/>
  </r>
  <r>
    <s v="ORD-10913"/>
    <x v="625"/>
    <x v="2"/>
    <x v="0"/>
    <x v="30"/>
    <x v="1"/>
    <x v="1"/>
    <x v="2"/>
    <n v="11"/>
    <n v="534.6"/>
    <x v="2"/>
    <n v="4763.29"/>
    <n v="2522.37"/>
    <x v="2"/>
    <n v="0.47045634424945787"/>
    <x v="1"/>
  </r>
  <r>
    <s v="ORD-10914"/>
    <x v="626"/>
    <x v="0"/>
    <x v="2"/>
    <x v="19"/>
    <x v="1"/>
    <x v="1"/>
    <x v="6"/>
    <n v="2"/>
    <n v="463.65"/>
    <x v="0"/>
    <n v="927.3"/>
    <n v="240.16"/>
    <x v="0"/>
    <n v="0.74101153887630755"/>
    <x v="0"/>
  </r>
  <r>
    <s v="ORD-10915"/>
    <x v="14"/>
    <x v="0"/>
    <x v="1"/>
    <x v="28"/>
    <x v="2"/>
    <x v="1"/>
    <x v="2"/>
    <n v="1"/>
    <n v="1870.17"/>
    <x v="15"/>
    <n v="1720.56"/>
    <n v="901.05"/>
    <x v="1"/>
    <n v="0.47630422653089693"/>
    <x v="0"/>
  </r>
  <r>
    <s v="ORD-10916"/>
    <x v="150"/>
    <x v="0"/>
    <x v="2"/>
    <x v="5"/>
    <x v="2"/>
    <x v="0"/>
    <x v="0"/>
    <n v="2"/>
    <n v="8.18"/>
    <x v="15"/>
    <n v="15.05"/>
    <n v="7.21"/>
    <x v="1"/>
    <n v="0.52093023255813953"/>
    <x v="0"/>
  </r>
  <r>
    <s v="ORD-10917"/>
    <x v="627"/>
    <x v="3"/>
    <x v="0"/>
    <x v="33"/>
    <x v="0"/>
    <x v="2"/>
    <x v="12"/>
    <n v="1"/>
    <n v="118.07"/>
    <x v="15"/>
    <n v="108.62"/>
    <n v="61.15"/>
    <x v="1"/>
    <n v="0.43702817160743879"/>
    <x v="0"/>
  </r>
  <r>
    <s v="ORD-10918"/>
    <x v="513"/>
    <x v="0"/>
    <x v="2"/>
    <x v="8"/>
    <x v="1"/>
    <x v="1"/>
    <x v="6"/>
    <n v="3"/>
    <n v="226.93"/>
    <x v="32"/>
    <n v="605.9"/>
    <n v="239.12"/>
    <x v="2"/>
    <n v="0.60534741706552231"/>
    <x v="0"/>
  </r>
  <r>
    <s v="ORD-10919"/>
    <x v="628"/>
    <x v="1"/>
    <x v="1"/>
    <x v="2"/>
    <x v="1"/>
    <x v="0"/>
    <x v="1"/>
    <n v="1"/>
    <n v="9.1300000000000008"/>
    <x v="2"/>
    <n v="7.4"/>
    <n v="2.2599999999999998"/>
    <x v="2"/>
    <n v="0.69459459459459461"/>
    <x v="0"/>
  </r>
  <r>
    <s v="ORD-10920"/>
    <x v="504"/>
    <x v="0"/>
    <x v="2"/>
    <x v="6"/>
    <x v="0"/>
    <x v="0"/>
    <x v="0"/>
    <n v="1"/>
    <n v="38.64"/>
    <x v="42"/>
    <n v="27.82"/>
    <n v="10.3"/>
    <x v="3"/>
    <n v="0.62976276060388203"/>
    <x v="0"/>
  </r>
  <r>
    <s v="ORD-10921"/>
    <x v="18"/>
    <x v="2"/>
    <x v="1"/>
    <x v="37"/>
    <x v="0"/>
    <x v="1"/>
    <x v="8"/>
    <n v="1"/>
    <n v="16.12"/>
    <x v="25"/>
    <n v="14.99"/>
    <n v="4.8499999999999996"/>
    <x v="1"/>
    <n v="0.67645096731154108"/>
    <x v="0"/>
  </r>
  <r>
    <s v="ORD-10922"/>
    <x v="629"/>
    <x v="0"/>
    <x v="3"/>
    <x v="27"/>
    <x v="1"/>
    <x v="0"/>
    <x v="0"/>
    <n v="1"/>
    <n v="47.23"/>
    <x v="0"/>
    <n v="47.23"/>
    <n v="19.440000000000001"/>
    <x v="0"/>
    <n v="0.58839720516620786"/>
    <x v="0"/>
  </r>
  <r>
    <s v="ORD-10923"/>
    <x v="630"/>
    <x v="2"/>
    <x v="1"/>
    <x v="25"/>
    <x v="1"/>
    <x v="2"/>
    <x v="12"/>
    <n v="1"/>
    <n v="203.02"/>
    <x v="9"/>
    <n v="196.93"/>
    <n v="100.3"/>
    <x v="1"/>
    <n v="0.49068196821205506"/>
    <x v="0"/>
  </r>
  <r>
    <s v="ORD-10924"/>
    <x v="631"/>
    <x v="0"/>
    <x v="0"/>
    <x v="30"/>
    <x v="1"/>
    <x v="0"/>
    <x v="11"/>
    <n v="1"/>
    <n v="11.11"/>
    <x v="0"/>
    <n v="11.11"/>
    <n v="5.47"/>
    <x v="0"/>
    <n v="0.50765076507650764"/>
    <x v="0"/>
  </r>
  <r>
    <s v="ORD-10925"/>
    <x v="56"/>
    <x v="0"/>
    <x v="1"/>
    <x v="31"/>
    <x v="0"/>
    <x v="1"/>
    <x v="4"/>
    <n v="12"/>
    <n v="603.91999999999996"/>
    <x v="19"/>
    <n v="6159.98"/>
    <n v="1751.11"/>
    <x v="2"/>
    <n v="0.71572797314276992"/>
    <x v="1"/>
  </r>
  <r>
    <s v="ORD-10926"/>
    <x v="326"/>
    <x v="2"/>
    <x v="0"/>
    <x v="17"/>
    <x v="1"/>
    <x v="2"/>
    <x v="3"/>
    <n v="1"/>
    <n v="520.02"/>
    <x v="16"/>
    <n v="514.82000000000005"/>
    <n v="213.54"/>
    <x v="1"/>
    <n v="0.58521424964065116"/>
    <x v="0"/>
  </r>
  <r>
    <s v="ORD-10927"/>
    <x v="432"/>
    <x v="0"/>
    <x v="1"/>
    <x v="2"/>
    <x v="0"/>
    <x v="2"/>
    <x v="12"/>
    <n v="1"/>
    <n v="105.44"/>
    <x v="30"/>
    <n v="101.22"/>
    <n v="31.16"/>
    <x v="1"/>
    <n v="0.69215570045445562"/>
    <x v="0"/>
  </r>
  <r>
    <s v="ORD-10928"/>
    <x v="632"/>
    <x v="2"/>
    <x v="0"/>
    <x v="18"/>
    <x v="0"/>
    <x v="1"/>
    <x v="13"/>
    <n v="4"/>
    <n v="472.92"/>
    <x v="42"/>
    <n v="1362.01"/>
    <n v="719.92"/>
    <x v="3"/>
    <n v="0.4714282567675715"/>
    <x v="0"/>
  </r>
  <r>
    <s v="ORD-10929"/>
    <x v="583"/>
    <x v="2"/>
    <x v="3"/>
    <x v="15"/>
    <x v="2"/>
    <x v="0"/>
    <x v="11"/>
    <n v="2"/>
    <n v="26.58"/>
    <x v="11"/>
    <n v="46.25"/>
    <n v="22.57"/>
    <x v="2"/>
    <n v="0.51200000000000001"/>
    <x v="0"/>
  </r>
  <r>
    <s v="ORD-10930"/>
    <x v="45"/>
    <x v="1"/>
    <x v="1"/>
    <x v="14"/>
    <x v="2"/>
    <x v="2"/>
    <x v="14"/>
    <n v="1"/>
    <n v="374.93"/>
    <x v="30"/>
    <n v="359.93"/>
    <n v="150.59"/>
    <x v="1"/>
    <n v="0.58161309143444562"/>
    <x v="0"/>
  </r>
  <r>
    <s v="ORD-10931"/>
    <x v="633"/>
    <x v="0"/>
    <x v="0"/>
    <x v="18"/>
    <x v="0"/>
    <x v="2"/>
    <x v="12"/>
    <n v="4"/>
    <n v="254.08"/>
    <x v="36"/>
    <n v="762.24"/>
    <n v="232.62"/>
    <x v="3"/>
    <n v="0.69482052896725444"/>
    <x v="0"/>
  </r>
  <r>
    <s v="ORD-10932"/>
    <x v="295"/>
    <x v="0"/>
    <x v="0"/>
    <x v="13"/>
    <x v="1"/>
    <x v="0"/>
    <x v="1"/>
    <n v="2"/>
    <n v="25.28"/>
    <x v="0"/>
    <n v="50.56"/>
    <n v="23.72"/>
    <x v="0"/>
    <n v="0.53085443037974689"/>
    <x v="0"/>
  </r>
  <r>
    <s v="ORD-10933"/>
    <x v="634"/>
    <x v="3"/>
    <x v="3"/>
    <x v="7"/>
    <x v="0"/>
    <x v="2"/>
    <x v="14"/>
    <n v="7"/>
    <n v="239.94"/>
    <x v="12"/>
    <n v="1478.03"/>
    <n v="717.41"/>
    <x v="2"/>
    <n v="0.51461742995744342"/>
    <x v="2"/>
  </r>
  <r>
    <s v="ORD-10934"/>
    <x v="635"/>
    <x v="0"/>
    <x v="2"/>
    <x v="23"/>
    <x v="1"/>
    <x v="2"/>
    <x v="12"/>
    <n v="2"/>
    <n v="174.95"/>
    <x v="0"/>
    <n v="349.9"/>
    <n v="204.87"/>
    <x v="0"/>
    <n v="0.4144898542440697"/>
    <x v="0"/>
  </r>
  <r>
    <s v="ORD-10935"/>
    <x v="636"/>
    <x v="3"/>
    <x v="2"/>
    <x v="16"/>
    <x v="1"/>
    <x v="1"/>
    <x v="6"/>
    <n v="1"/>
    <n v="108.03"/>
    <x v="18"/>
    <n v="105.87"/>
    <n v="28.93"/>
    <x v="1"/>
    <n v="0.72674034192878056"/>
    <x v="0"/>
  </r>
  <r>
    <s v="ORD-10936"/>
    <x v="637"/>
    <x v="0"/>
    <x v="0"/>
    <x v="30"/>
    <x v="0"/>
    <x v="2"/>
    <x v="14"/>
    <n v="1"/>
    <n v="459.19"/>
    <x v="8"/>
    <n v="348.98"/>
    <n v="147.41999999999999"/>
    <x v="3"/>
    <n v="0.57756891512407593"/>
    <x v="0"/>
  </r>
  <r>
    <s v="ORD-10937"/>
    <x v="638"/>
    <x v="0"/>
    <x v="0"/>
    <x v="18"/>
    <x v="0"/>
    <x v="2"/>
    <x v="3"/>
    <n v="1"/>
    <n v="132.53"/>
    <x v="12"/>
    <n v="116.63"/>
    <n v="42.39"/>
    <x v="2"/>
    <n v="0.63654291348709591"/>
    <x v="0"/>
  </r>
  <r>
    <s v="ORD-10938"/>
    <x v="499"/>
    <x v="0"/>
    <x v="0"/>
    <x v="0"/>
    <x v="0"/>
    <x v="0"/>
    <x v="0"/>
    <n v="4"/>
    <n v="11.75"/>
    <x v="27"/>
    <n v="39.01"/>
    <n v="18.98"/>
    <x v="2"/>
    <n v="0.51345808766982826"/>
    <x v="0"/>
  </r>
  <r>
    <s v="ORD-10939"/>
    <x v="289"/>
    <x v="0"/>
    <x v="3"/>
    <x v="32"/>
    <x v="1"/>
    <x v="0"/>
    <x v="0"/>
    <n v="3"/>
    <n v="34.659999999999997"/>
    <x v="30"/>
    <n v="99.82"/>
    <n v="25.8"/>
    <x v="1"/>
    <n v="0.74153476257263073"/>
    <x v="0"/>
  </r>
  <r>
    <s v="ORD-10940"/>
    <x v="639"/>
    <x v="2"/>
    <x v="0"/>
    <x v="0"/>
    <x v="1"/>
    <x v="2"/>
    <x v="9"/>
    <n v="2"/>
    <n v="693.51"/>
    <x v="0"/>
    <n v="1387.02"/>
    <n v="516.41"/>
    <x v="0"/>
    <n v="0.6276838113365345"/>
    <x v="0"/>
  </r>
  <r>
    <s v="ORD-10941"/>
    <x v="640"/>
    <x v="0"/>
    <x v="0"/>
    <x v="10"/>
    <x v="1"/>
    <x v="2"/>
    <x v="5"/>
    <n v="3"/>
    <n v="257.55"/>
    <x v="6"/>
    <n v="726.29"/>
    <n v="398.03"/>
    <x v="1"/>
    <n v="0.45196822206005866"/>
    <x v="0"/>
  </r>
  <r>
    <s v="ORD-10942"/>
    <x v="437"/>
    <x v="2"/>
    <x v="1"/>
    <x v="2"/>
    <x v="1"/>
    <x v="0"/>
    <x v="1"/>
    <n v="3"/>
    <n v="32.85"/>
    <x v="18"/>
    <n v="96.58"/>
    <n v="31.15"/>
    <x v="1"/>
    <n v="0.67746945537378345"/>
    <x v="0"/>
  </r>
  <r>
    <s v="ORD-10943"/>
    <x v="641"/>
    <x v="3"/>
    <x v="3"/>
    <x v="38"/>
    <x v="2"/>
    <x v="2"/>
    <x v="3"/>
    <n v="1"/>
    <n v="280.24"/>
    <x v="27"/>
    <n v="232.6"/>
    <n v="102.57"/>
    <x v="2"/>
    <n v="0.55902837489251933"/>
    <x v="0"/>
  </r>
  <r>
    <s v="ORD-10944"/>
    <x v="252"/>
    <x v="0"/>
    <x v="2"/>
    <x v="20"/>
    <x v="0"/>
    <x v="1"/>
    <x v="4"/>
    <n v="1"/>
    <n v="713.47"/>
    <x v="29"/>
    <n v="506.56"/>
    <n v="180.49"/>
    <x v="3"/>
    <n v="0.64369472520530635"/>
    <x v="0"/>
  </r>
  <r>
    <s v="ORD-10945"/>
    <x v="642"/>
    <x v="1"/>
    <x v="1"/>
    <x v="4"/>
    <x v="0"/>
    <x v="2"/>
    <x v="12"/>
    <n v="3"/>
    <n v="50.18"/>
    <x v="12"/>
    <n v="132.47999999999999"/>
    <n v="76.34"/>
    <x v="2"/>
    <n v="0.4237620772946859"/>
    <x v="0"/>
  </r>
  <r>
    <s v="ORD-10946"/>
    <x v="395"/>
    <x v="2"/>
    <x v="3"/>
    <x v="35"/>
    <x v="0"/>
    <x v="2"/>
    <x v="9"/>
    <n v="4"/>
    <n v="673.44"/>
    <x v="14"/>
    <n v="2208.88"/>
    <n v="1000.21"/>
    <x v="2"/>
    <n v="0.54718680960486765"/>
    <x v="0"/>
  </r>
  <r>
    <s v="ORD-10947"/>
    <x v="75"/>
    <x v="2"/>
    <x v="0"/>
    <x v="13"/>
    <x v="0"/>
    <x v="2"/>
    <x v="9"/>
    <n v="3"/>
    <n v="562.23"/>
    <x v="24"/>
    <n v="1146.95"/>
    <n v="446.4"/>
    <x v="4"/>
    <n v="0.61079384454422603"/>
    <x v="0"/>
  </r>
  <r>
    <s v="ORD-10948"/>
    <x v="643"/>
    <x v="0"/>
    <x v="3"/>
    <x v="15"/>
    <x v="0"/>
    <x v="2"/>
    <x v="9"/>
    <n v="10"/>
    <n v="114.39"/>
    <x v="5"/>
    <n v="652.02"/>
    <n v="338.59"/>
    <x v="4"/>
    <n v="0.48070611330940771"/>
    <x v="1"/>
  </r>
  <r>
    <s v="ORD-10949"/>
    <x v="644"/>
    <x v="0"/>
    <x v="0"/>
    <x v="22"/>
    <x v="0"/>
    <x v="1"/>
    <x v="4"/>
    <n v="1"/>
    <n v="466.31"/>
    <x v="0"/>
    <n v="466.31"/>
    <n v="140.26"/>
    <x v="0"/>
    <n v="0.69921296991271897"/>
    <x v="0"/>
  </r>
  <r>
    <s v="ORD-10950"/>
    <x v="470"/>
    <x v="3"/>
    <x v="2"/>
    <x v="6"/>
    <x v="1"/>
    <x v="1"/>
    <x v="4"/>
    <n v="1"/>
    <n v="695.21"/>
    <x v="32"/>
    <n v="618.74"/>
    <n v="322.22000000000003"/>
    <x v="2"/>
    <n v="0.47923198758767815"/>
    <x v="0"/>
  </r>
  <r>
    <s v="ORD-10951"/>
    <x v="397"/>
    <x v="0"/>
    <x v="2"/>
    <x v="16"/>
    <x v="0"/>
    <x v="0"/>
    <x v="11"/>
    <n v="4"/>
    <n v="20.63"/>
    <x v="8"/>
    <n v="62.72"/>
    <n v="14.61"/>
    <x v="3"/>
    <n v="0.76705994897959184"/>
    <x v="0"/>
  </r>
  <r>
    <s v="ORD-10952"/>
    <x v="645"/>
    <x v="0"/>
    <x v="3"/>
    <x v="27"/>
    <x v="0"/>
    <x v="1"/>
    <x v="13"/>
    <n v="4"/>
    <n v="169.88"/>
    <x v="18"/>
    <n v="665.93"/>
    <n v="324.97000000000003"/>
    <x v="1"/>
    <n v="0.51200576637184081"/>
    <x v="0"/>
  </r>
  <r>
    <s v="ORD-10953"/>
    <x v="181"/>
    <x v="0"/>
    <x v="0"/>
    <x v="17"/>
    <x v="0"/>
    <x v="0"/>
    <x v="10"/>
    <n v="4"/>
    <n v="6.48"/>
    <x v="2"/>
    <n v="21"/>
    <n v="4.4400000000000004"/>
    <x v="2"/>
    <n v="0.78857142857142848"/>
    <x v="0"/>
  </r>
  <r>
    <s v="ORD-10954"/>
    <x v="539"/>
    <x v="3"/>
    <x v="0"/>
    <x v="0"/>
    <x v="2"/>
    <x v="0"/>
    <x v="0"/>
    <n v="9"/>
    <n v="33.229999999999997"/>
    <x v="0"/>
    <n v="299.07"/>
    <n v="112.42"/>
    <x v="0"/>
    <n v="0.62410138094760415"/>
    <x v="2"/>
  </r>
  <r>
    <s v="ORD-10955"/>
    <x v="646"/>
    <x v="1"/>
    <x v="0"/>
    <x v="13"/>
    <x v="0"/>
    <x v="1"/>
    <x v="8"/>
    <n v="1"/>
    <n v="37.799999999999997"/>
    <x v="13"/>
    <n v="26.46"/>
    <n v="13.42"/>
    <x v="5"/>
    <n v="0.49281934996220711"/>
    <x v="0"/>
  </r>
  <r>
    <s v="ORD-10956"/>
    <x v="350"/>
    <x v="0"/>
    <x v="2"/>
    <x v="3"/>
    <x v="1"/>
    <x v="1"/>
    <x v="2"/>
    <n v="1"/>
    <n v="1638.37"/>
    <x v="27"/>
    <n v="1359.85"/>
    <n v="435.72"/>
    <x v="2"/>
    <n v="0.67958230687208143"/>
    <x v="0"/>
  </r>
  <r>
    <s v="ORD-10957"/>
    <x v="647"/>
    <x v="0"/>
    <x v="1"/>
    <x v="4"/>
    <x v="2"/>
    <x v="2"/>
    <x v="5"/>
    <n v="3"/>
    <n v="337.21"/>
    <x v="7"/>
    <n v="849.77"/>
    <n v="330.24"/>
    <x v="2"/>
    <n v="0.61137719618249642"/>
    <x v="0"/>
  </r>
  <r>
    <s v="ORD-10958"/>
    <x v="648"/>
    <x v="0"/>
    <x v="0"/>
    <x v="30"/>
    <x v="2"/>
    <x v="2"/>
    <x v="9"/>
    <n v="4"/>
    <n v="174.97"/>
    <x v="30"/>
    <n v="671.88"/>
    <n v="224.45"/>
    <x v="1"/>
    <n v="0.665937369768411"/>
    <x v="0"/>
  </r>
  <r>
    <s v="ORD-10959"/>
    <x v="649"/>
    <x v="1"/>
    <x v="3"/>
    <x v="27"/>
    <x v="1"/>
    <x v="0"/>
    <x v="1"/>
    <n v="1"/>
    <n v="14.38"/>
    <x v="0"/>
    <n v="14.38"/>
    <n v="6.55"/>
    <x v="0"/>
    <n v="0.5445062586926287"/>
    <x v="0"/>
  </r>
  <r>
    <s v="ORD-10960"/>
    <x v="196"/>
    <x v="0"/>
    <x v="0"/>
    <x v="17"/>
    <x v="1"/>
    <x v="2"/>
    <x v="5"/>
    <n v="5"/>
    <n v="247.09"/>
    <x v="0"/>
    <n v="1235.45"/>
    <n v="390.88"/>
    <x v="0"/>
    <n v="0.68361325832692543"/>
    <x v="2"/>
  </r>
  <r>
    <s v="ORD-10961"/>
    <x v="15"/>
    <x v="1"/>
    <x v="0"/>
    <x v="33"/>
    <x v="0"/>
    <x v="2"/>
    <x v="9"/>
    <n v="3"/>
    <n v="216.56"/>
    <x v="0"/>
    <n v="649.67999999999995"/>
    <n v="316.77"/>
    <x v="0"/>
    <n v="0.51242149981529372"/>
    <x v="0"/>
  </r>
  <r>
    <s v="ORD-10962"/>
    <x v="98"/>
    <x v="0"/>
    <x v="2"/>
    <x v="8"/>
    <x v="1"/>
    <x v="1"/>
    <x v="13"/>
    <n v="8"/>
    <n v="560.11"/>
    <x v="27"/>
    <n v="3719.13"/>
    <n v="1508.46"/>
    <x v="2"/>
    <n v="0.59440514313831461"/>
    <x v="2"/>
  </r>
  <r>
    <s v="ORD-10963"/>
    <x v="94"/>
    <x v="0"/>
    <x v="1"/>
    <x v="1"/>
    <x v="0"/>
    <x v="0"/>
    <x v="1"/>
    <n v="1"/>
    <n v="10.65"/>
    <x v="1"/>
    <n v="10.119999999999999"/>
    <n v="3.7"/>
    <x v="1"/>
    <n v="0.63438735177865613"/>
    <x v="0"/>
  </r>
  <r>
    <s v="ORD-10964"/>
    <x v="650"/>
    <x v="3"/>
    <x v="2"/>
    <x v="8"/>
    <x v="1"/>
    <x v="0"/>
    <x v="0"/>
    <n v="3"/>
    <n v="40.61"/>
    <x v="0"/>
    <n v="121.83"/>
    <n v="34.71"/>
    <x v="0"/>
    <n v="0.71509480423541005"/>
    <x v="0"/>
  </r>
  <r>
    <s v="ORD-10965"/>
    <x v="354"/>
    <x v="0"/>
    <x v="1"/>
    <x v="37"/>
    <x v="0"/>
    <x v="1"/>
    <x v="8"/>
    <n v="4"/>
    <n v="28.37"/>
    <x v="11"/>
    <n v="98.73"/>
    <n v="27.2"/>
    <x v="2"/>
    <n v="0.72450116479286941"/>
    <x v="0"/>
  </r>
  <r>
    <s v="ORD-10966"/>
    <x v="651"/>
    <x v="0"/>
    <x v="3"/>
    <x v="39"/>
    <x v="0"/>
    <x v="0"/>
    <x v="10"/>
    <n v="8"/>
    <n v="6.91"/>
    <x v="19"/>
    <n v="46.99"/>
    <n v="21.12"/>
    <x v="2"/>
    <n v="0.55054266865290491"/>
    <x v="2"/>
  </r>
  <r>
    <s v="ORD-10967"/>
    <x v="377"/>
    <x v="2"/>
    <x v="3"/>
    <x v="32"/>
    <x v="1"/>
    <x v="2"/>
    <x v="14"/>
    <n v="2"/>
    <n v="209.65"/>
    <x v="43"/>
    <n v="255.77"/>
    <n v="105.63"/>
    <x v="4"/>
    <n v="0.58701176838565905"/>
    <x v="0"/>
  </r>
  <r>
    <s v="ORD-10968"/>
    <x v="106"/>
    <x v="0"/>
    <x v="3"/>
    <x v="32"/>
    <x v="0"/>
    <x v="2"/>
    <x v="12"/>
    <n v="3"/>
    <n v="127.07"/>
    <x v="17"/>
    <n v="224.91"/>
    <n v="131.66999999999999"/>
    <x v="4"/>
    <n v="0.41456582633053224"/>
    <x v="0"/>
  </r>
  <r>
    <s v="ORD-10969"/>
    <x v="652"/>
    <x v="0"/>
    <x v="2"/>
    <x v="20"/>
    <x v="1"/>
    <x v="2"/>
    <x v="14"/>
    <n v="2"/>
    <n v="219.84"/>
    <x v="18"/>
    <n v="430.89"/>
    <n v="210.69"/>
    <x v="1"/>
    <n v="0.51103529903223555"/>
    <x v="0"/>
  </r>
  <r>
    <s v="ORD-10970"/>
    <x v="570"/>
    <x v="0"/>
    <x v="1"/>
    <x v="29"/>
    <x v="2"/>
    <x v="2"/>
    <x v="12"/>
    <n v="1"/>
    <n v="59.57"/>
    <x v="19"/>
    <n v="50.63"/>
    <n v="26.17"/>
    <x v="2"/>
    <n v="0.4831127789847916"/>
    <x v="0"/>
  </r>
  <r>
    <s v="ORD-10971"/>
    <x v="653"/>
    <x v="0"/>
    <x v="3"/>
    <x v="15"/>
    <x v="0"/>
    <x v="0"/>
    <x v="7"/>
    <n v="6"/>
    <n v="3.99"/>
    <x v="7"/>
    <n v="20.11"/>
    <n v="9.2799999999999994"/>
    <x v="2"/>
    <n v="0.53853804077573353"/>
    <x v="2"/>
  </r>
  <r>
    <s v="ORD-10972"/>
    <x v="274"/>
    <x v="1"/>
    <x v="3"/>
    <x v="32"/>
    <x v="0"/>
    <x v="0"/>
    <x v="1"/>
    <n v="2"/>
    <n v="29.81"/>
    <x v="21"/>
    <n v="54.25"/>
    <n v="27.01"/>
    <x v="1"/>
    <n v="0.50211981566820274"/>
    <x v="0"/>
  </r>
  <r>
    <s v="ORD-10973"/>
    <x v="492"/>
    <x v="2"/>
    <x v="3"/>
    <x v="11"/>
    <x v="0"/>
    <x v="1"/>
    <x v="2"/>
    <n v="3"/>
    <n v="618.66"/>
    <x v="0"/>
    <n v="1855.98"/>
    <n v="948.27"/>
    <x v="0"/>
    <n v="0.489073158115928"/>
    <x v="0"/>
  </r>
  <r>
    <s v="ORD-10974"/>
    <x v="420"/>
    <x v="0"/>
    <x v="3"/>
    <x v="27"/>
    <x v="0"/>
    <x v="0"/>
    <x v="11"/>
    <n v="1"/>
    <n v="31.23"/>
    <x v="16"/>
    <n v="30.92"/>
    <n v="7.27"/>
    <x v="1"/>
    <n v="0.76487710219922378"/>
    <x v="0"/>
  </r>
  <r>
    <s v="ORD-10975"/>
    <x v="595"/>
    <x v="1"/>
    <x v="0"/>
    <x v="10"/>
    <x v="0"/>
    <x v="2"/>
    <x v="12"/>
    <n v="4"/>
    <n v="59.62"/>
    <x v="9"/>
    <n v="231.33"/>
    <n v="112.01"/>
    <x v="1"/>
    <n v="0.51579993948039593"/>
    <x v="0"/>
  </r>
  <r>
    <s v="ORD-10976"/>
    <x v="654"/>
    <x v="0"/>
    <x v="0"/>
    <x v="13"/>
    <x v="0"/>
    <x v="2"/>
    <x v="9"/>
    <n v="1"/>
    <n v="666.37"/>
    <x v="30"/>
    <n v="639.72"/>
    <n v="226.31"/>
    <x v="1"/>
    <n v="0.64623585318576882"/>
    <x v="0"/>
  </r>
  <r>
    <s v="ORD-10977"/>
    <x v="143"/>
    <x v="0"/>
    <x v="2"/>
    <x v="34"/>
    <x v="1"/>
    <x v="1"/>
    <x v="4"/>
    <n v="3"/>
    <n v="365.17"/>
    <x v="0"/>
    <n v="1095.51"/>
    <n v="427.92"/>
    <x v="0"/>
    <n v="0.6093874086042117"/>
    <x v="0"/>
  </r>
  <r>
    <s v="ORD-10978"/>
    <x v="446"/>
    <x v="0"/>
    <x v="1"/>
    <x v="28"/>
    <x v="1"/>
    <x v="1"/>
    <x v="13"/>
    <n v="1"/>
    <n v="646.91"/>
    <x v="15"/>
    <n v="595.16"/>
    <n v="214.37"/>
    <x v="1"/>
    <n v="0.63981114322199073"/>
    <x v="0"/>
  </r>
  <r>
    <s v="ORD-10979"/>
    <x v="655"/>
    <x v="3"/>
    <x v="1"/>
    <x v="31"/>
    <x v="1"/>
    <x v="1"/>
    <x v="2"/>
    <n v="1"/>
    <n v="873.29"/>
    <x v="0"/>
    <n v="873.29"/>
    <n v="427.1"/>
    <x v="0"/>
    <n v="0.51092993163782929"/>
    <x v="0"/>
  </r>
  <r>
    <s v="ORD-10980"/>
    <x v="656"/>
    <x v="0"/>
    <x v="0"/>
    <x v="18"/>
    <x v="1"/>
    <x v="2"/>
    <x v="9"/>
    <n v="1"/>
    <n v="722.36"/>
    <x v="24"/>
    <n v="491.2"/>
    <n v="265.74"/>
    <x v="4"/>
    <n v="0.45899837133550486"/>
    <x v="0"/>
  </r>
  <r>
    <s v="ORD-10981"/>
    <x v="610"/>
    <x v="0"/>
    <x v="3"/>
    <x v="39"/>
    <x v="0"/>
    <x v="1"/>
    <x v="2"/>
    <n v="3"/>
    <n v="1191.44"/>
    <x v="10"/>
    <n v="3073.92"/>
    <n v="1229.9100000000001"/>
    <x v="2"/>
    <n v="0.59988874141161774"/>
    <x v="0"/>
  </r>
  <r>
    <s v="ORD-10982"/>
    <x v="208"/>
    <x v="0"/>
    <x v="3"/>
    <x v="35"/>
    <x v="1"/>
    <x v="0"/>
    <x v="11"/>
    <n v="2"/>
    <n v="30.16"/>
    <x v="18"/>
    <n v="59.11"/>
    <n v="22.56"/>
    <x v="1"/>
    <n v="0.6183386905768905"/>
    <x v="0"/>
  </r>
  <r>
    <s v="ORD-10983"/>
    <x v="350"/>
    <x v="3"/>
    <x v="0"/>
    <x v="21"/>
    <x v="2"/>
    <x v="0"/>
    <x v="11"/>
    <n v="3"/>
    <n v="28.67"/>
    <x v="7"/>
    <n v="72.25"/>
    <n v="23.89"/>
    <x v="2"/>
    <n v="0.66934256055363317"/>
    <x v="0"/>
  </r>
  <r>
    <s v="ORD-10984"/>
    <x v="657"/>
    <x v="0"/>
    <x v="0"/>
    <x v="13"/>
    <x v="1"/>
    <x v="2"/>
    <x v="5"/>
    <n v="1"/>
    <n v="306.31"/>
    <x v="37"/>
    <n v="171.53"/>
    <n v="71.14"/>
    <x v="4"/>
    <n v="0.58526205328513958"/>
    <x v="0"/>
  </r>
  <r>
    <s v="ORD-10985"/>
    <x v="658"/>
    <x v="3"/>
    <x v="2"/>
    <x v="6"/>
    <x v="0"/>
    <x v="0"/>
    <x v="1"/>
    <n v="1"/>
    <n v="15.86"/>
    <x v="0"/>
    <n v="15.86"/>
    <n v="4.93"/>
    <x v="0"/>
    <n v="0.68915510718789408"/>
    <x v="0"/>
  </r>
  <r>
    <s v="ORD-10986"/>
    <x v="659"/>
    <x v="0"/>
    <x v="2"/>
    <x v="5"/>
    <x v="0"/>
    <x v="0"/>
    <x v="7"/>
    <n v="4"/>
    <n v="13.75"/>
    <x v="17"/>
    <n v="32.450000000000003"/>
    <n v="9.16"/>
    <x v="4"/>
    <n v="0.71771956856702623"/>
    <x v="0"/>
  </r>
  <r>
    <s v="ORD-10987"/>
    <x v="660"/>
    <x v="3"/>
    <x v="2"/>
    <x v="3"/>
    <x v="2"/>
    <x v="0"/>
    <x v="11"/>
    <n v="3"/>
    <n v="19.2"/>
    <x v="42"/>
    <n v="41.47"/>
    <n v="18.34"/>
    <x v="3"/>
    <n v="0.5577525922353509"/>
    <x v="0"/>
  </r>
  <r>
    <s v="ORD-10988"/>
    <x v="661"/>
    <x v="0"/>
    <x v="1"/>
    <x v="14"/>
    <x v="2"/>
    <x v="1"/>
    <x v="4"/>
    <n v="2"/>
    <n v="699.77"/>
    <x v="0"/>
    <n v="1399.54"/>
    <n v="617.54"/>
    <x v="0"/>
    <n v="0.55875501950640927"/>
    <x v="0"/>
  </r>
  <r>
    <s v="ORD-10989"/>
    <x v="150"/>
    <x v="0"/>
    <x v="0"/>
    <x v="0"/>
    <x v="1"/>
    <x v="0"/>
    <x v="0"/>
    <n v="2"/>
    <n v="35.24"/>
    <x v="29"/>
    <n v="50.04"/>
    <n v="12.55"/>
    <x v="3"/>
    <n v="0.7492006394884092"/>
    <x v="0"/>
  </r>
  <r>
    <s v="ORD-10990"/>
    <x v="662"/>
    <x v="0"/>
    <x v="3"/>
    <x v="35"/>
    <x v="2"/>
    <x v="0"/>
    <x v="0"/>
    <n v="1"/>
    <n v="42.13"/>
    <x v="15"/>
    <n v="38.76"/>
    <n v="8.73"/>
    <x v="1"/>
    <n v="0.77476780185758509"/>
    <x v="0"/>
  </r>
  <r>
    <s v="ORD-10991"/>
    <x v="663"/>
    <x v="0"/>
    <x v="1"/>
    <x v="1"/>
    <x v="0"/>
    <x v="0"/>
    <x v="0"/>
    <n v="2"/>
    <n v="30.23"/>
    <x v="0"/>
    <n v="60.46"/>
    <n v="20.55"/>
    <x v="0"/>
    <n v="0.66010585511081699"/>
    <x v="0"/>
  </r>
  <r>
    <s v="ORD-10992"/>
    <x v="664"/>
    <x v="0"/>
    <x v="3"/>
    <x v="11"/>
    <x v="0"/>
    <x v="1"/>
    <x v="2"/>
    <n v="4"/>
    <n v="734.19"/>
    <x v="22"/>
    <n v="2349.41"/>
    <n v="1127.76"/>
    <x v="2"/>
    <n v="0.51998161240481655"/>
    <x v="0"/>
  </r>
  <r>
    <s v="ORD-10993"/>
    <x v="306"/>
    <x v="0"/>
    <x v="0"/>
    <x v="13"/>
    <x v="0"/>
    <x v="0"/>
    <x v="1"/>
    <n v="2"/>
    <n v="28.83"/>
    <x v="5"/>
    <n v="32.869999999999997"/>
    <n v="13.94"/>
    <x v="4"/>
    <n v="0.57590508062062673"/>
    <x v="0"/>
  </r>
  <r>
    <s v="ORD-10994"/>
    <x v="485"/>
    <x v="0"/>
    <x v="3"/>
    <x v="15"/>
    <x v="0"/>
    <x v="1"/>
    <x v="6"/>
    <n v="2"/>
    <n v="159.41999999999999"/>
    <x v="0"/>
    <n v="318.83999999999997"/>
    <n v="164.23"/>
    <x v="0"/>
    <n v="0.4849140634801154"/>
    <x v="0"/>
  </r>
  <r>
    <s v="ORD-10995"/>
    <x v="283"/>
    <x v="3"/>
    <x v="0"/>
    <x v="13"/>
    <x v="0"/>
    <x v="2"/>
    <x v="14"/>
    <n v="3"/>
    <n v="483.75"/>
    <x v="19"/>
    <n v="1233.56"/>
    <n v="603.59"/>
    <x v="2"/>
    <n v="0.51069262946269334"/>
    <x v="0"/>
  </r>
  <r>
    <s v="ORD-10996"/>
    <x v="335"/>
    <x v="0"/>
    <x v="3"/>
    <x v="7"/>
    <x v="1"/>
    <x v="1"/>
    <x v="8"/>
    <n v="2"/>
    <n v="123.53"/>
    <x v="20"/>
    <n v="190.24"/>
    <n v="87.49"/>
    <x v="3"/>
    <n v="0.54010723296888141"/>
    <x v="0"/>
  </r>
  <r>
    <s v="ORD-10997"/>
    <x v="631"/>
    <x v="0"/>
    <x v="0"/>
    <x v="22"/>
    <x v="1"/>
    <x v="1"/>
    <x v="13"/>
    <n v="1"/>
    <n v="256.51"/>
    <x v="26"/>
    <n v="189.82"/>
    <n v="83.39"/>
    <x v="3"/>
    <n v="0.56068907385944577"/>
    <x v="0"/>
  </r>
  <r>
    <s v="ORD-10998"/>
    <x v="38"/>
    <x v="0"/>
    <x v="0"/>
    <x v="26"/>
    <x v="1"/>
    <x v="0"/>
    <x v="10"/>
    <n v="8"/>
    <n v="11.45"/>
    <x v="0"/>
    <n v="91.6"/>
    <n v="28.18"/>
    <x v="0"/>
    <n v="0.69235807860262011"/>
    <x v="2"/>
  </r>
  <r>
    <s v="ORD-10999"/>
    <x v="341"/>
    <x v="0"/>
    <x v="3"/>
    <x v="36"/>
    <x v="0"/>
    <x v="1"/>
    <x v="2"/>
    <n v="8"/>
    <n v="951.3"/>
    <x v="9"/>
    <n v="7382.09"/>
    <n v="1893.69"/>
    <x v="1"/>
    <n v="0.74347508632379167"/>
    <x v="2"/>
  </r>
  <r>
    <s v="ORD-11000"/>
    <x v="665"/>
    <x v="1"/>
    <x v="3"/>
    <x v="35"/>
    <x v="0"/>
    <x v="1"/>
    <x v="13"/>
    <n v="4"/>
    <n v="460.57"/>
    <x v="1"/>
    <n v="1750.17"/>
    <n v="458.61"/>
    <x v="1"/>
    <n v="0.73796259791905927"/>
    <x v="0"/>
  </r>
  <r>
    <s v="ORD-11001"/>
    <x v="172"/>
    <x v="1"/>
    <x v="2"/>
    <x v="20"/>
    <x v="0"/>
    <x v="2"/>
    <x v="12"/>
    <n v="2"/>
    <n v="28"/>
    <x v="21"/>
    <n v="50.96"/>
    <n v="28.84"/>
    <x v="1"/>
    <n v="0.43406593406593408"/>
    <x v="0"/>
  </r>
  <r>
    <s v="ORD-11002"/>
    <x v="256"/>
    <x v="0"/>
    <x v="1"/>
    <x v="14"/>
    <x v="1"/>
    <x v="1"/>
    <x v="4"/>
    <n v="2"/>
    <n v="647.79"/>
    <x v="36"/>
    <n v="971.68"/>
    <n v="291.12"/>
    <x v="3"/>
    <n v="0.70039519183270216"/>
    <x v="0"/>
  </r>
  <r>
    <s v="ORD-11003"/>
    <x v="666"/>
    <x v="1"/>
    <x v="1"/>
    <x v="14"/>
    <x v="0"/>
    <x v="1"/>
    <x v="2"/>
    <n v="1"/>
    <n v="765.98"/>
    <x v="0"/>
    <n v="765.98"/>
    <n v="247.73"/>
    <x v="0"/>
    <n v="0.67658424501945214"/>
    <x v="0"/>
  </r>
  <r>
    <s v="ORD-11004"/>
    <x v="667"/>
    <x v="0"/>
    <x v="1"/>
    <x v="28"/>
    <x v="0"/>
    <x v="0"/>
    <x v="11"/>
    <n v="4"/>
    <n v="32.380000000000003"/>
    <x v="14"/>
    <n v="106.21"/>
    <n v="43.74"/>
    <x v="2"/>
    <n v="0.5881743715281047"/>
    <x v="0"/>
  </r>
  <r>
    <s v="ORD-11005"/>
    <x v="668"/>
    <x v="0"/>
    <x v="0"/>
    <x v="21"/>
    <x v="0"/>
    <x v="2"/>
    <x v="14"/>
    <n v="6"/>
    <n v="903.41"/>
    <x v="1"/>
    <n v="5149.4399999999996"/>
    <n v="1655.53"/>
    <x v="1"/>
    <n v="0.67850290517027101"/>
    <x v="2"/>
  </r>
  <r>
    <s v="ORD-11006"/>
    <x v="532"/>
    <x v="1"/>
    <x v="2"/>
    <x v="6"/>
    <x v="2"/>
    <x v="1"/>
    <x v="2"/>
    <n v="2"/>
    <n v="1011.73"/>
    <x v="26"/>
    <n v="1497.36"/>
    <n v="712"/>
    <x v="3"/>
    <n v="0.52449644708019449"/>
    <x v="0"/>
  </r>
  <r>
    <s v="ORD-11007"/>
    <x v="576"/>
    <x v="1"/>
    <x v="1"/>
    <x v="25"/>
    <x v="0"/>
    <x v="1"/>
    <x v="13"/>
    <n v="2"/>
    <n v="303.75"/>
    <x v="19"/>
    <n v="516.38"/>
    <n v="173.24"/>
    <x v="2"/>
    <n v="0.66451063170533331"/>
    <x v="0"/>
  </r>
  <r>
    <s v="ORD-11008"/>
    <x v="628"/>
    <x v="1"/>
    <x v="3"/>
    <x v="39"/>
    <x v="0"/>
    <x v="2"/>
    <x v="9"/>
    <n v="1"/>
    <n v="639.52"/>
    <x v="36"/>
    <n v="479.64"/>
    <n v="155.78"/>
    <x v="3"/>
    <n v="0.6752147443916271"/>
    <x v="0"/>
  </r>
  <r>
    <s v="ORD-11009"/>
    <x v="347"/>
    <x v="1"/>
    <x v="3"/>
    <x v="39"/>
    <x v="0"/>
    <x v="1"/>
    <x v="6"/>
    <n v="3"/>
    <n v="361.97"/>
    <x v="0"/>
    <n v="1085.9100000000001"/>
    <n v="484.47"/>
    <x v="0"/>
    <n v="0.55385805453490622"/>
    <x v="0"/>
  </r>
  <r>
    <s v="ORD-11010"/>
    <x v="253"/>
    <x v="0"/>
    <x v="2"/>
    <x v="34"/>
    <x v="0"/>
    <x v="0"/>
    <x v="0"/>
    <n v="3"/>
    <n v="41.11"/>
    <x v="30"/>
    <n v="118.4"/>
    <n v="40.5"/>
    <x v="1"/>
    <n v="0.65793918918918926"/>
    <x v="0"/>
  </r>
  <r>
    <s v="ORD-11011"/>
    <x v="374"/>
    <x v="2"/>
    <x v="0"/>
    <x v="22"/>
    <x v="1"/>
    <x v="2"/>
    <x v="12"/>
    <n v="5"/>
    <n v="263.69"/>
    <x v="0"/>
    <n v="1318.45"/>
    <n v="398.29"/>
    <x v="0"/>
    <n v="0.69791042512040657"/>
    <x v="2"/>
  </r>
  <r>
    <s v="ORD-11012"/>
    <x v="381"/>
    <x v="0"/>
    <x v="3"/>
    <x v="35"/>
    <x v="0"/>
    <x v="2"/>
    <x v="3"/>
    <n v="1"/>
    <n v="319.29000000000002"/>
    <x v="21"/>
    <n v="290.55"/>
    <n v="146.99"/>
    <x v="1"/>
    <n v="0.49409740147995179"/>
    <x v="0"/>
  </r>
  <r>
    <s v="ORD-11013"/>
    <x v="669"/>
    <x v="0"/>
    <x v="0"/>
    <x v="33"/>
    <x v="1"/>
    <x v="1"/>
    <x v="13"/>
    <n v="2"/>
    <n v="110.51"/>
    <x v="25"/>
    <n v="205.55"/>
    <n v="88.13"/>
    <x v="1"/>
    <n v="0.5712478715640964"/>
    <x v="0"/>
  </r>
  <r>
    <s v="ORD-11014"/>
    <x v="630"/>
    <x v="1"/>
    <x v="3"/>
    <x v="38"/>
    <x v="0"/>
    <x v="0"/>
    <x v="0"/>
    <n v="1"/>
    <n v="11.51"/>
    <x v="21"/>
    <n v="10.47"/>
    <n v="3.18"/>
    <x v="1"/>
    <n v="0.69627507163323787"/>
    <x v="0"/>
  </r>
  <r>
    <s v="ORD-11015"/>
    <x v="428"/>
    <x v="1"/>
    <x v="1"/>
    <x v="1"/>
    <x v="1"/>
    <x v="1"/>
    <x v="4"/>
    <n v="2"/>
    <n v="174.89"/>
    <x v="14"/>
    <n v="286.82"/>
    <n v="141.62"/>
    <x v="2"/>
    <n v="0.50624084791855517"/>
    <x v="0"/>
  </r>
  <r>
    <s v="ORD-11016"/>
    <x v="347"/>
    <x v="0"/>
    <x v="2"/>
    <x v="16"/>
    <x v="2"/>
    <x v="0"/>
    <x v="7"/>
    <n v="2"/>
    <n v="3.6"/>
    <x v="34"/>
    <n v="4.68"/>
    <n v="1.85"/>
    <x v="4"/>
    <n v="0.60470085470085466"/>
    <x v="0"/>
  </r>
  <r>
    <s v="ORD-11017"/>
    <x v="670"/>
    <x v="2"/>
    <x v="3"/>
    <x v="11"/>
    <x v="1"/>
    <x v="0"/>
    <x v="7"/>
    <n v="17"/>
    <n v="19.62"/>
    <x v="15"/>
    <n v="306.86"/>
    <n v="125.28"/>
    <x v="1"/>
    <n v="0.59173564491950725"/>
    <x v="1"/>
  </r>
  <r>
    <s v="ORD-11018"/>
    <x v="671"/>
    <x v="0"/>
    <x v="3"/>
    <x v="38"/>
    <x v="1"/>
    <x v="2"/>
    <x v="14"/>
    <n v="5"/>
    <n v="956.14"/>
    <x v="0"/>
    <n v="4780.7"/>
    <n v="2397.1999999999998"/>
    <x v="0"/>
    <n v="0.49856715543748825"/>
    <x v="2"/>
  </r>
  <r>
    <s v="ORD-11019"/>
    <x v="394"/>
    <x v="2"/>
    <x v="0"/>
    <x v="17"/>
    <x v="0"/>
    <x v="1"/>
    <x v="4"/>
    <n v="5"/>
    <n v="577.19000000000005"/>
    <x v="0"/>
    <n v="2885.95"/>
    <n v="1121.8599999999999"/>
    <x v="0"/>
    <n v="0.61126838649318249"/>
    <x v="2"/>
  </r>
  <r>
    <s v="ORD-11020"/>
    <x v="490"/>
    <x v="0"/>
    <x v="1"/>
    <x v="37"/>
    <x v="1"/>
    <x v="1"/>
    <x v="4"/>
    <n v="3"/>
    <n v="623.30999999999995"/>
    <x v="19"/>
    <n v="1589.44"/>
    <n v="597.99"/>
    <x v="2"/>
    <n v="0.6237731528085364"/>
    <x v="0"/>
  </r>
  <r>
    <s v="ORD-11021"/>
    <x v="672"/>
    <x v="0"/>
    <x v="3"/>
    <x v="32"/>
    <x v="0"/>
    <x v="2"/>
    <x v="14"/>
    <n v="2"/>
    <n v="588.82000000000005"/>
    <x v="15"/>
    <n v="1083.43"/>
    <n v="393.49"/>
    <x v="1"/>
    <n v="0.63681086918398055"/>
    <x v="0"/>
  </r>
  <r>
    <s v="ORD-11022"/>
    <x v="673"/>
    <x v="1"/>
    <x v="0"/>
    <x v="30"/>
    <x v="0"/>
    <x v="0"/>
    <x v="0"/>
    <n v="3"/>
    <n v="30.26"/>
    <x v="9"/>
    <n v="88.06"/>
    <n v="43.63"/>
    <x v="1"/>
    <n v="0.50454235748353393"/>
    <x v="0"/>
  </r>
  <r>
    <s v="ORD-11023"/>
    <x v="674"/>
    <x v="0"/>
    <x v="0"/>
    <x v="13"/>
    <x v="1"/>
    <x v="1"/>
    <x v="2"/>
    <n v="3"/>
    <n v="700.12"/>
    <x v="1"/>
    <n v="1995.34"/>
    <n v="1094.94"/>
    <x v="1"/>
    <n v="0.45125141579881117"/>
    <x v="0"/>
  </r>
  <r>
    <s v="ORD-11024"/>
    <x v="675"/>
    <x v="1"/>
    <x v="0"/>
    <x v="10"/>
    <x v="1"/>
    <x v="1"/>
    <x v="8"/>
    <n v="8"/>
    <n v="28.44"/>
    <x v="2"/>
    <n v="184.29"/>
    <n v="51.43"/>
    <x v="2"/>
    <n v="0.72092897064409345"/>
    <x v="2"/>
  </r>
  <r>
    <s v="ORD-11025"/>
    <x v="510"/>
    <x v="0"/>
    <x v="2"/>
    <x v="5"/>
    <x v="0"/>
    <x v="1"/>
    <x v="8"/>
    <n v="3"/>
    <n v="59.28"/>
    <x v="0"/>
    <n v="177.84"/>
    <n v="92.5"/>
    <x v="0"/>
    <n v="0.47986954565901935"/>
    <x v="0"/>
  </r>
  <r>
    <s v="ORD-11026"/>
    <x v="676"/>
    <x v="0"/>
    <x v="0"/>
    <x v="22"/>
    <x v="1"/>
    <x v="0"/>
    <x v="7"/>
    <n v="3"/>
    <n v="17.38"/>
    <x v="0"/>
    <n v="52.14"/>
    <n v="16.75"/>
    <x v="0"/>
    <n v="0.67874952052167248"/>
    <x v="0"/>
  </r>
  <r>
    <s v="ORD-11027"/>
    <x v="257"/>
    <x v="0"/>
    <x v="3"/>
    <x v="7"/>
    <x v="2"/>
    <x v="1"/>
    <x v="8"/>
    <n v="1"/>
    <n v="84.57"/>
    <x v="1"/>
    <n v="80.34"/>
    <n v="24.24"/>
    <x v="1"/>
    <n v="0.69828230022404791"/>
    <x v="0"/>
  </r>
  <r>
    <s v="ORD-11028"/>
    <x v="677"/>
    <x v="0"/>
    <x v="3"/>
    <x v="35"/>
    <x v="0"/>
    <x v="0"/>
    <x v="0"/>
    <n v="3"/>
    <n v="11.24"/>
    <x v="22"/>
    <n v="26.98"/>
    <n v="10.25"/>
    <x v="2"/>
    <n v="0.62008895478131953"/>
    <x v="0"/>
  </r>
  <r>
    <s v="ORD-11029"/>
    <x v="196"/>
    <x v="3"/>
    <x v="0"/>
    <x v="18"/>
    <x v="0"/>
    <x v="0"/>
    <x v="11"/>
    <n v="4"/>
    <n v="33.56"/>
    <x v="0"/>
    <n v="134.24"/>
    <n v="51.07"/>
    <x v="0"/>
    <n v="0.61956197854588801"/>
    <x v="0"/>
  </r>
  <r>
    <s v="ORD-11030"/>
    <x v="678"/>
    <x v="0"/>
    <x v="1"/>
    <x v="14"/>
    <x v="0"/>
    <x v="0"/>
    <x v="1"/>
    <n v="1"/>
    <n v="37.799999999999997"/>
    <x v="8"/>
    <n v="28.73"/>
    <n v="8.27"/>
    <x v="3"/>
    <n v="0.7121475809258615"/>
    <x v="0"/>
  </r>
  <r>
    <s v="ORD-11031"/>
    <x v="95"/>
    <x v="0"/>
    <x v="3"/>
    <x v="27"/>
    <x v="0"/>
    <x v="0"/>
    <x v="11"/>
    <n v="15"/>
    <n v="28.9"/>
    <x v="31"/>
    <n v="268.77"/>
    <n v="62.72"/>
    <x v="4"/>
    <n v="0.76664062209323958"/>
    <x v="1"/>
  </r>
  <r>
    <s v="ORD-11032"/>
    <x v="679"/>
    <x v="2"/>
    <x v="1"/>
    <x v="29"/>
    <x v="0"/>
    <x v="1"/>
    <x v="4"/>
    <n v="5"/>
    <n v="593.32000000000005"/>
    <x v="6"/>
    <n v="2788.6"/>
    <n v="1090.52"/>
    <x v="1"/>
    <n v="0.60893638384852611"/>
    <x v="2"/>
  </r>
  <r>
    <s v="ORD-11033"/>
    <x v="680"/>
    <x v="0"/>
    <x v="3"/>
    <x v="15"/>
    <x v="2"/>
    <x v="0"/>
    <x v="0"/>
    <n v="4"/>
    <n v="32.31"/>
    <x v="17"/>
    <n v="76.25"/>
    <n v="25.28"/>
    <x v="4"/>
    <n v="0.66845901639344263"/>
    <x v="0"/>
  </r>
  <r>
    <s v="ORD-11034"/>
    <x v="449"/>
    <x v="0"/>
    <x v="3"/>
    <x v="39"/>
    <x v="0"/>
    <x v="0"/>
    <x v="10"/>
    <n v="3"/>
    <n v="13.8"/>
    <x v="3"/>
    <n v="32.29"/>
    <n v="14.66"/>
    <x v="3"/>
    <n v="0.54598947042427992"/>
    <x v="0"/>
  </r>
  <r>
    <s v="ORD-11035"/>
    <x v="0"/>
    <x v="1"/>
    <x v="0"/>
    <x v="30"/>
    <x v="1"/>
    <x v="1"/>
    <x v="2"/>
    <n v="5"/>
    <n v="778.15"/>
    <x v="0"/>
    <n v="3890.75"/>
    <n v="1722.09"/>
    <x v="0"/>
    <n v="0.55738867827539673"/>
    <x v="2"/>
  </r>
  <r>
    <s v="ORD-11036"/>
    <x v="651"/>
    <x v="0"/>
    <x v="3"/>
    <x v="38"/>
    <x v="1"/>
    <x v="2"/>
    <x v="14"/>
    <n v="4"/>
    <n v="463.73"/>
    <x v="9"/>
    <n v="1799.27"/>
    <n v="688.38"/>
    <x v="1"/>
    <n v="0.61741150577734294"/>
    <x v="0"/>
  </r>
  <r>
    <s v="ORD-11037"/>
    <x v="607"/>
    <x v="1"/>
    <x v="1"/>
    <x v="1"/>
    <x v="0"/>
    <x v="1"/>
    <x v="13"/>
    <n v="3"/>
    <n v="528.28"/>
    <x v="25"/>
    <n v="1473.9"/>
    <n v="619.47"/>
    <x v="1"/>
    <n v="0.57970690006106251"/>
    <x v="0"/>
  </r>
  <r>
    <s v="ORD-11038"/>
    <x v="419"/>
    <x v="0"/>
    <x v="3"/>
    <x v="15"/>
    <x v="0"/>
    <x v="0"/>
    <x v="1"/>
    <n v="1"/>
    <n v="15.23"/>
    <x v="25"/>
    <n v="14.16"/>
    <n v="2.95"/>
    <x v="1"/>
    <n v="0.79166666666666674"/>
    <x v="0"/>
  </r>
  <r>
    <s v="ORD-11039"/>
    <x v="681"/>
    <x v="1"/>
    <x v="1"/>
    <x v="12"/>
    <x v="0"/>
    <x v="2"/>
    <x v="12"/>
    <n v="5"/>
    <n v="298.91000000000003"/>
    <x v="25"/>
    <n v="1389.93"/>
    <n v="488.04"/>
    <x v="1"/>
    <n v="0.64887440374695138"/>
    <x v="2"/>
  </r>
  <r>
    <s v="ORD-11040"/>
    <x v="3"/>
    <x v="1"/>
    <x v="0"/>
    <x v="10"/>
    <x v="0"/>
    <x v="2"/>
    <x v="9"/>
    <n v="7"/>
    <n v="475.28"/>
    <x v="30"/>
    <n v="3193.88"/>
    <n v="1598.93"/>
    <x v="1"/>
    <n v="0.49937693338509898"/>
    <x v="2"/>
  </r>
  <r>
    <s v="ORD-11041"/>
    <x v="368"/>
    <x v="0"/>
    <x v="0"/>
    <x v="0"/>
    <x v="0"/>
    <x v="2"/>
    <x v="12"/>
    <n v="5"/>
    <n v="241"/>
    <x v="10"/>
    <n v="1036.3"/>
    <n v="453.69"/>
    <x v="2"/>
    <n v="0.56220206503908132"/>
    <x v="2"/>
  </r>
  <r>
    <s v="ORD-11042"/>
    <x v="219"/>
    <x v="2"/>
    <x v="1"/>
    <x v="29"/>
    <x v="0"/>
    <x v="1"/>
    <x v="8"/>
    <n v="3"/>
    <n v="143.28"/>
    <x v="9"/>
    <n v="416.94"/>
    <n v="224.52"/>
    <x v="1"/>
    <n v="0.46150525255432434"/>
    <x v="0"/>
  </r>
  <r>
    <s v="ORD-11043"/>
    <x v="670"/>
    <x v="3"/>
    <x v="2"/>
    <x v="3"/>
    <x v="1"/>
    <x v="1"/>
    <x v="2"/>
    <n v="1"/>
    <n v="1730.98"/>
    <x v="27"/>
    <n v="1436.71"/>
    <n v="464.81"/>
    <x v="2"/>
    <n v="0.67647611556960008"/>
    <x v="0"/>
  </r>
  <r>
    <s v="ORD-11044"/>
    <x v="665"/>
    <x v="0"/>
    <x v="0"/>
    <x v="10"/>
    <x v="0"/>
    <x v="0"/>
    <x v="1"/>
    <n v="4"/>
    <n v="37.11"/>
    <x v="3"/>
    <n v="115.78"/>
    <n v="33.67"/>
    <x v="3"/>
    <n v="0.70918984280532038"/>
    <x v="0"/>
  </r>
  <r>
    <s v="ORD-11045"/>
    <x v="272"/>
    <x v="0"/>
    <x v="3"/>
    <x v="27"/>
    <x v="0"/>
    <x v="1"/>
    <x v="13"/>
    <n v="5"/>
    <n v="143.83000000000001"/>
    <x v="1"/>
    <n v="683.19"/>
    <n v="268.36"/>
    <x v="1"/>
    <n v="0.60719565567411704"/>
    <x v="2"/>
  </r>
  <r>
    <s v="ORD-11046"/>
    <x v="412"/>
    <x v="0"/>
    <x v="1"/>
    <x v="12"/>
    <x v="0"/>
    <x v="0"/>
    <x v="0"/>
    <n v="3"/>
    <n v="43.75"/>
    <x v="0"/>
    <n v="131.25"/>
    <n v="61.16"/>
    <x v="0"/>
    <n v="0.53401904761904762"/>
    <x v="0"/>
  </r>
  <r>
    <s v="ORD-11047"/>
    <x v="320"/>
    <x v="1"/>
    <x v="3"/>
    <x v="39"/>
    <x v="0"/>
    <x v="2"/>
    <x v="12"/>
    <n v="1"/>
    <n v="196.72"/>
    <x v="1"/>
    <n v="186.88"/>
    <n v="71.97"/>
    <x v="1"/>
    <n v="0.61488655821917804"/>
    <x v="0"/>
  </r>
  <r>
    <s v="ORD-11048"/>
    <x v="516"/>
    <x v="0"/>
    <x v="1"/>
    <x v="28"/>
    <x v="0"/>
    <x v="0"/>
    <x v="10"/>
    <n v="2"/>
    <n v="13.8"/>
    <x v="37"/>
    <n v="15.46"/>
    <n v="5.35"/>
    <x v="4"/>
    <n v="0.65394566623544637"/>
    <x v="0"/>
  </r>
  <r>
    <s v="ORD-11049"/>
    <x v="140"/>
    <x v="2"/>
    <x v="3"/>
    <x v="27"/>
    <x v="0"/>
    <x v="1"/>
    <x v="8"/>
    <n v="4"/>
    <n v="23.24"/>
    <x v="8"/>
    <n v="70.650000000000006"/>
    <n v="32.22"/>
    <x v="3"/>
    <n v="0.54394904458598736"/>
    <x v="0"/>
  </r>
  <r>
    <s v="ORD-11050"/>
    <x v="262"/>
    <x v="0"/>
    <x v="2"/>
    <x v="6"/>
    <x v="0"/>
    <x v="0"/>
    <x v="7"/>
    <n v="2"/>
    <n v="17.32"/>
    <x v="0"/>
    <n v="34.64"/>
    <n v="10.050000000000001"/>
    <x v="0"/>
    <n v="0.70987297921478054"/>
    <x v="0"/>
  </r>
  <r>
    <s v="ORD-11051"/>
    <x v="301"/>
    <x v="0"/>
    <x v="1"/>
    <x v="28"/>
    <x v="0"/>
    <x v="2"/>
    <x v="9"/>
    <n v="6"/>
    <n v="580.29999999999995"/>
    <x v="0"/>
    <n v="3481.8"/>
    <n v="2043.86"/>
    <x v="0"/>
    <n v="0.41298753518295139"/>
    <x v="2"/>
  </r>
  <r>
    <s v="ORD-11052"/>
    <x v="300"/>
    <x v="1"/>
    <x v="3"/>
    <x v="15"/>
    <x v="0"/>
    <x v="2"/>
    <x v="5"/>
    <n v="9"/>
    <n v="427.15"/>
    <x v="30"/>
    <n v="3690.58"/>
    <n v="1911.77"/>
    <x v="1"/>
    <n v="0.48198657121644833"/>
    <x v="2"/>
  </r>
  <r>
    <s v="ORD-11053"/>
    <x v="324"/>
    <x v="0"/>
    <x v="3"/>
    <x v="24"/>
    <x v="0"/>
    <x v="2"/>
    <x v="3"/>
    <n v="5"/>
    <n v="272.24"/>
    <x v="35"/>
    <n v="871.17"/>
    <n v="471.84"/>
    <x v="4"/>
    <n v="0.45838355315265678"/>
    <x v="2"/>
  </r>
  <r>
    <s v="ORD-11054"/>
    <x v="682"/>
    <x v="1"/>
    <x v="2"/>
    <x v="6"/>
    <x v="0"/>
    <x v="0"/>
    <x v="7"/>
    <n v="2"/>
    <n v="13.08"/>
    <x v="15"/>
    <n v="24.07"/>
    <n v="7.17"/>
    <x v="1"/>
    <n v="0.70211882010801818"/>
    <x v="0"/>
  </r>
  <r>
    <s v="ORD-11055"/>
    <x v="118"/>
    <x v="2"/>
    <x v="3"/>
    <x v="15"/>
    <x v="0"/>
    <x v="1"/>
    <x v="2"/>
    <n v="2"/>
    <n v="1263.43"/>
    <x v="19"/>
    <n v="2147.83"/>
    <n v="1162.71"/>
    <x v="2"/>
    <n v="0.4586582736995013"/>
    <x v="0"/>
  </r>
  <r>
    <s v="ORD-11056"/>
    <x v="683"/>
    <x v="2"/>
    <x v="3"/>
    <x v="27"/>
    <x v="0"/>
    <x v="0"/>
    <x v="10"/>
    <n v="2"/>
    <n v="7.03"/>
    <x v="11"/>
    <n v="12.23"/>
    <n v="3.8"/>
    <x v="2"/>
    <n v="0.68928863450531475"/>
    <x v="0"/>
  </r>
  <r>
    <s v="ORD-11057"/>
    <x v="684"/>
    <x v="0"/>
    <x v="1"/>
    <x v="31"/>
    <x v="0"/>
    <x v="0"/>
    <x v="11"/>
    <n v="6"/>
    <n v="31.22"/>
    <x v="7"/>
    <n v="157.35"/>
    <n v="57.99"/>
    <x v="2"/>
    <n v="0.63145853193517631"/>
    <x v="2"/>
  </r>
  <r>
    <s v="ORD-11058"/>
    <x v="685"/>
    <x v="0"/>
    <x v="0"/>
    <x v="10"/>
    <x v="1"/>
    <x v="2"/>
    <x v="3"/>
    <n v="1"/>
    <n v="473.45"/>
    <x v="33"/>
    <n v="345.62"/>
    <n v="180.32"/>
    <x v="3"/>
    <n v="0.47827093339505816"/>
    <x v="0"/>
  </r>
  <r>
    <s v="ORD-11059"/>
    <x v="442"/>
    <x v="2"/>
    <x v="3"/>
    <x v="38"/>
    <x v="0"/>
    <x v="2"/>
    <x v="9"/>
    <n v="2"/>
    <n v="353.07"/>
    <x v="27"/>
    <n v="586.1"/>
    <n v="220.73"/>
    <x v="2"/>
    <n v="0.62339191264289373"/>
    <x v="0"/>
  </r>
  <r>
    <s v="ORD-11060"/>
    <x v="675"/>
    <x v="0"/>
    <x v="3"/>
    <x v="35"/>
    <x v="0"/>
    <x v="2"/>
    <x v="3"/>
    <n v="6"/>
    <n v="83.16"/>
    <x v="35"/>
    <n v="319.33"/>
    <n v="149.99"/>
    <x v="4"/>
    <n v="0.53029781104186891"/>
    <x v="2"/>
  </r>
  <r>
    <s v="ORD-11061"/>
    <x v="686"/>
    <x v="3"/>
    <x v="0"/>
    <x v="10"/>
    <x v="0"/>
    <x v="0"/>
    <x v="7"/>
    <n v="3"/>
    <n v="22.83"/>
    <x v="22"/>
    <n v="54.79"/>
    <n v="23.79"/>
    <x v="2"/>
    <n v="0.5657966782259537"/>
    <x v="0"/>
  </r>
  <r>
    <s v="ORD-11062"/>
    <x v="339"/>
    <x v="0"/>
    <x v="2"/>
    <x v="5"/>
    <x v="2"/>
    <x v="0"/>
    <x v="1"/>
    <n v="5"/>
    <n v="31.85"/>
    <x v="9"/>
    <n v="154.47"/>
    <n v="51.81"/>
    <x v="1"/>
    <n v="0.66459506700330162"/>
    <x v="2"/>
  </r>
  <r>
    <s v="ORD-11063"/>
    <x v="75"/>
    <x v="1"/>
    <x v="2"/>
    <x v="23"/>
    <x v="1"/>
    <x v="2"/>
    <x v="5"/>
    <n v="3"/>
    <n v="364.74"/>
    <x v="36"/>
    <n v="820.66"/>
    <n v="251.49"/>
    <x v="3"/>
    <n v="0.69355153169400241"/>
    <x v="0"/>
  </r>
  <r>
    <s v="ORD-11064"/>
    <x v="687"/>
    <x v="0"/>
    <x v="3"/>
    <x v="39"/>
    <x v="0"/>
    <x v="2"/>
    <x v="5"/>
    <n v="1"/>
    <n v="436.45"/>
    <x v="14"/>
    <n v="357.89"/>
    <n v="164.53"/>
    <x v="2"/>
    <n v="0.54027773897007458"/>
    <x v="0"/>
  </r>
  <r>
    <s v="ORD-11065"/>
    <x v="688"/>
    <x v="1"/>
    <x v="0"/>
    <x v="18"/>
    <x v="0"/>
    <x v="1"/>
    <x v="2"/>
    <n v="2"/>
    <n v="581.61"/>
    <x v="23"/>
    <n v="1046.9000000000001"/>
    <n v="274.12"/>
    <x v="1"/>
    <n v="0.73816028273951673"/>
    <x v="0"/>
  </r>
  <r>
    <s v="ORD-11066"/>
    <x v="689"/>
    <x v="0"/>
    <x v="2"/>
    <x v="16"/>
    <x v="2"/>
    <x v="1"/>
    <x v="2"/>
    <n v="1"/>
    <n v="693.92"/>
    <x v="40"/>
    <n v="457.99"/>
    <n v="240.89"/>
    <x v="4"/>
    <n v="0.47402781720124898"/>
    <x v="0"/>
  </r>
  <r>
    <s v="ORD-11067"/>
    <x v="198"/>
    <x v="0"/>
    <x v="3"/>
    <x v="11"/>
    <x v="2"/>
    <x v="2"/>
    <x v="3"/>
    <n v="2"/>
    <n v="459.17"/>
    <x v="10"/>
    <n v="789.77"/>
    <n v="342.79"/>
    <x v="2"/>
    <n v="0.56596224217177149"/>
    <x v="0"/>
  </r>
  <r>
    <s v="ORD-11068"/>
    <x v="690"/>
    <x v="0"/>
    <x v="3"/>
    <x v="24"/>
    <x v="1"/>
    <x v="1"/>
    <x v="2"/>
    <n v="3"/>
    <n v="1440.95"/>
    <x v="18"/>
    <n v="4236.3900000000003"/>
    <n v="1325.53"/>
    <x v="1"/>
    <n v="0.68710859953875836"/>
    <x v="0"/>
  </r>
  <r>
    <s v="ORD-11069"/>
    <x v="484"/>
    <x v="1"/>
    <x v="0"/>
    <x v="26"/>
    <x v="0"/>
    <x v="1"/>
    <x v="4"/>
    <n v="5"/>
    <n v="383.91"/>
    <x v="0"/>
    <n v="1919.55"/>
    <n v="544.38"/>
    <x v="0"/>
    <n v="0.71640228178479337"/>
    <x v="2"/>
  </r>
  <r>
    <s v="ORD-11070"/>
    <x v="682"/>
    <x v="0"/>
    <x v="3"/>
    <x v="35"/>
    <x v="0"/>
    <x v="1"/>
    <x v="13"/>
    <n v="2"/>
    <n v="285.99"/>
    <x v="0"/>
    <n v="571.98"/>
    <n v="305.31"/>
    <x v="0"/>
    <n v="0.46622259519563625"/>
    <x v="0"/>
  </r>
  <r>
    <s v="ORD-11071"/>
    <x v="352"/>
    <x v="0"/>
    <x v="2"/>
    <x v="20"/>
    <x v="2"/>
    <x v="1"/>
    <x v="13"/>
    <n v="4"/>
    <n v="638.4"/>
    <x v="0"/>
    <n v="2553.6"/>
    <n v="1287.5899999999999"/>
    <x v="0"/>
    <n v="0.49577459273182961"/>
    <x v="0"/>
  </r>
  <r>
    <s v="ORD-11072"/>
    <x v="367"/>
    <x v="0"/>
    <x v="1"/>
    <x v="1"/>
    <x v="0"/>
    <x v="0"/>
    <x v="11"/>
    <n v="5"/>
    <n v="6.84"/>
    <x v="29"/>
    <n v="24.28"/>
    <n v="9.67"/>
    <x v="3"/>
    <n v="0.6017298187808896"/>
    <x v="2"/>
  </r>
  <r>
    <s v="ORD-11073"/>
    <x v="598"/>
    <x v="1"/>
    <x v="1"/>
    <x v="2"/>
    <x v="0"/>
    <x v="0"/>
    <x v="1"/>
    <n v="5"/>
    <n v="33.36"/>
    <x v="0"/>
    <n v="166.8"/>
    <n v="77.349999999999994"/>
    <x v="0"/>
    <n v="0.53627098321342936"/>
    <x v="2"/>
  </r>
  <r>
    <s v="ORD-11074"/>
    <x v="691"/>
    <x v="2"/>
    <x v="2"/>
    <x v="3"/>
    <x v="0"/>
    <x v="2"/>
    <x v="14"/>
    <n v="8"/>
    <n v="391.7"/>
    <x v="15"/>
    <n v="2882.91"/>
    <n v="1151.6500000000001"/>
    <x v="1"/>
    <n v="0.60052516381017784"/>
    <x v="2"/>
  </r>
  <r>
    <s v="ORD-11075"/>
    <x v="143"/>
    <x v="0"/>
    <x v="1"/>
    <x v="2"/>
    <x v="0"/>
    <x v="2"/>
    <x v="12"/>
    <n v="4"/>
    <n v="67.53"/>
    <x v="0"/>
    <n v="270.12"/>
    <n v="109.29"/>
    <x v="0"/>
    <n v="0.59540204353620607"/>
    <x v="0"/>
  </r>
  <r>
    <s v="ORD-11076"/>
    <x v="31"/>
    <x v="0"/>
    <x v="2"/>
    <x v="9"/>
    <x v="2"/>
    <x v="2"/>
    <x v="5"/>
    <n v="6"/>
    <n v="296.16000000000003"/>
    <x v="0"/>
    <n v="1776.96"/>
    <n v="854.68"/>
    <x v="0"/>
    <n v="0.5190212497748965"/>
    <x v="2"/>
  </r>
  <r>
    <s v="ORD-11077"/>
    <x v="666"/>
    <x v="0"/>
    <x v="3"/>
    <x v="15"/>
    <x v="0"/>
    <x v="0"/>
    <x v="10"/>
    <n v="2"/>
    <n v="17.27"/>
    <x v="19"/>
    <n v="29.36"/>
    <n v="12.47"/>
    <x v="2"/>
    <n v="0.57527247956403271"/>
    <x v="0"/>
  </r>
  <r>
    <s v="ORD-11078"/>
    <x v="692"/>
    <x v="0"/>
    <x v="1"/>
    <x v="14"/>
    <x v="0"/>
    <x v="1"/>
    <x v="4"/>
    <n v="4"/>
    <n v="333.49"/>
    <x v="11"/>
    <n v="1160.55"/>
    <n v="377.41"/>
    <x v="2"/>
    <n v="0.67480074102796084"/>
    <x v="0"/>
  </r>
  <r>
    <s v="ORD-11079"/>
    <x v="293"/>
    <x v="0"/>
    <x v="3"/>
    <x v="24"/>
    <x v="1"/>
    <x v="0"/>
    <x v="7"/>
    <n v="5"/>
    <n v="6.56"/>
    <x v="25"/>
    <n v="30.5"/>
    <n v="11.4"/>
    <x v="1"/>
    <n v="0.62622950819672141"/>
    <x v="2"/>
  </r>
  <r>
    <s v="ORD-11080"/>
    <x v="693"/>
    <x v="1"/>
    <x v="3"/>
    <x v="39"/>
    <x v="1"/>
    <x v="1"/>
    <x v="4"/>
    <n v="1"/>
    <n v="172.17"/>
    <x v="3"/>
    <n v="134.29"/>
    <n v="46.57"/>
    <x v="3"/>
    <n v="0.65321319532355349"/>
    <x v="0"/>
  </r>
  <r>
    <s v="ORD-11081"/>
    <x v="694"/>
    <x v="0"/>
    <x v="0"/>
    <x v="0"/>
    <x v="1"/>
    <x v="0"/>
    <x v="11"/>
    <n v="2"/>
    <n v="11.45"/>
    <x v="7"/>
    <n v="19.239999999999998"/>
    <n v="4.53"/>
    <x v="2"/>
    <n v="0.7645530145530145"/>
    <x v="0"/>
  </r>
  <r>
    <s v="ORD-11082"/>
    <x v="567"/>
    <x v="1"/>
    <x v="0"/>
    <x v="26"/>
    <x v="2"/>
    <x v="1"/>
    <x v="13"/>
    <n v="2"/>
    <n v="623.17999999999995"/>
    <x v="19"/>
    <n v="1059.4100000000001"/>
    <n v="295.52"/>
    <x v="2"/>
    <n v="0.72105228381835174"/>
    <x v="0"/>
  </r>
  <r>
    <s v="ORD-11083"/>
    <x v="151"/>
    <x v="1"/>
    <x v="0"/>
    <x v="22"/>
    <x v="1"/>
    <x v="2"/>
    <x v="3"/>
    <n v="11"/>
    <n v="119.43"/>
    <x v="0"/>
    <n v="1313.73"/>
    <n v="574.4"/>
    <x v="0"/>
    <n v="0.56277165018687247"/>
    <x v="1"/>
  </r>
  <r>
    <s v="ORD-11084"/>
    <x v="122"/>
    <x v="0"/>
    <x v="0"/>
    <x v="21"/>
    <x v="2"/>
    <x v="2"/>
    <x v="5"/>
    <n v="2"/>
    <n v="493.1"/>
    <x v="0"/>
    <n v="986.2"/>
    <n v="552.36"/>
    <x v="0"/>
    <n v="0.43991076860677347"/>
    <x v="0"/>
  </r>
  <r>
    <s v="ORD-11085"/>
    <x v="268"/>
    <x v="0"/>
    <x v="1"/>
    <x v="14"/>
    <x v="2"/>
    <x v="1"/>
    <x v="4"/>
    <n v="1"/>
    <n v="633.99"/>
    <x v="15"/>
    <n v="583.27"/>
    <n v="244.31"/>
    <x v="1"/>
    <n v="0.58113738062989695"/>
    <x v="0"/>
  </r>
  <r>
    <s v="ORD-11086"/>
    <x v="597"/>
    <x v="0"/>
    <x v="0"/>
    <x v="10"/>
    <x v="0"/>
    <x v="0"/>
    <x v="1"/>
    <n v="2"/>
    <n v="8.5"/>
    <x v="0"/>
    <n v="17"/>
    <n v="6.63"/>
    <x v="0"/>
    <n v="0.6100000000000001"/>
    <x v="0"/>
  </r>
  <r>
    <s v="ORD-11087"/>
    <x v="695"/>
    <x v="2"/>
    <x v="1"/>
    <x v="1"/>
    <x v="2"/>
    <x v="0"/>
    <x v="11"/>
    <n v="6"/>
    <n v="13.35"/>
    <x v="37"/>
    <n v="44.86"/>
    <n v="12.96"/>
    <x v="4"/>
    <n v="0.71110120374498442"/>
    <x v="2"/>
  </r>
  <r>
    <s v="ORD-11088"/>
    <x v="696"/>
    <x v="3"/>
    <x v="3"/>
    <x v="27"/>
    <x v="0"/>
    <x v="0"/>
    <x v="7"/>
    <n v="1"/>
    <n v="9.7899999999999991"/>
    <x v="10"/>
    <n v="8.42"/>
    <n v="4.0199999999999996"/>
    <x v="2"/>
    <n v="0.52256532066508321"/>
    <x v="0"/>
  </r>
  <r>
    <s v="ORD-11089"/>
    <x v="697"/>
    <x v="0"/>
    <x v="3"/>
    <x v="7"/>
    <x v="0"/>
    <x v="1"/>
    <x v="2"/>
    <n v="2"/>
    <n v="687"/>
    <x v="6"/>
    <n v="1291.56"/>
    <n v="419.2"/>
    <x v="1"/>
    <n v="0.67543126142029786"/>
    <x v="0"/>
  </r>
  <r>
    <s v="ORD-11090"/>
    <x v="698"/>
    <x v="0"/>
    <x v="0"/>
    <x v="21"/>
    <x v="2"/>
    <x v="1"/>
    <x v="6"/>
    <n v="9"/>
    <n v="126.81"/>
    <x v="25"/>
    <n v="1061.4000000000001"/>
    <n v="507.54"/>
    <x v="1"/>
    <n v="0.52182023742227257"/>
    <x v="2"/>
  </r>
  <r>
    <s v="ORD-11091"/>
    <x v="578"/>
    <x v="1"/>
    <x v="0"/>
    <x v="10"/>
    <x v="0"/>
    <x v="0"/>
    <x v="10"/>
    <n v="2"/>
    <n v="18.21"/>
    <x v="0"/>
    <n v="36.42"/>
    <n v="8.65"/>
    <x v="0"/>
    <n v="0.7624931356397584"/>
    <x v="0"/>
  </r>
  <r>
    <s v="ORD-11092"/>
    <x v="699"/>
    <x v="0"/>
    <x v="0"/>
    <x v="17"/>
    <x v="2"/>
    <x v="1"/>
    <x v="8"/>
    <n v="6"/>
    <n v="45.76"/>
    <x v="19"/>
    <n v="233.38"/>
    <n v="70.14"/>
    <x v="2"/>
    <n v="0.69946010797840441"/>
    <x v="2"/>
  </r>
  <r>
    <s v="ORD-11093"/>
    <x v="241"/>
    <x v="1"/>
    <x v="1"/>
    <x v="1"/>
    <x v="0"/>
    <x v="0"/>
    <x v="10"/>
    <n v="11"/>
    <n v="22.3"/>
    <x v="0"/>
    <n v="245.3"/>
    <n v="111.61"/>
    <x v="0"/>
    <n v="0.54500611496127183"/>
    <x v="1"/>
  </r>
  <r>
    <s v="ORD-11094"/>
    <x v="700"/>
    <x v="2"/>
    <x v="3"/>
    <x v="35"/>
    <x v="0"/>
    <x v="1"/>
    <x v="13"/>
    <n v="6"/>
    <n v="539.47"/>
    <x v="33"/>
    <n v="2362.88"/>
    <n v="823.82"/>
    <x v="3"/>
    <n v="0.6513492009750812"/>
    <x v="2"/>
  </r>
  <r>
    <s v="ORD-11095"/>
    <x v="26"/>
    <x v="3"/>
    <x v="2"/>
    <x v="8"/>
    <x v="0"/>
    <x v="2"/>
    <x v="9"/>
    <n v="3"/>
    <n v="261.54000000000002"/>
    <x v="9"/>
    <n v="761.08"/>
    <n v="456.03"/>
    <x v="1"/>
    <n v="0.40081200399432393"/>
    <x v="0"/>
  </r>
  <r>
    <s v="ORD-11096"/>
    <x v="277"/>
    <x v="0"/>
    <x v="3"/>
    <x v="24"/>
    <x v="1"/>
    <x v="0"/>
    <x v="11"/>
    <n v="1"/>
    <n v="8.23"/>
    <x v="33"/>
    <n v="6.01"/>
    <n v="1.38"/>
    <x v="3"/>
    <n v="0.7703826955074875"/>
    <x v="0"/>
  </r>
  <r>
    <s v="ORD-11097"/>
    <x v="701"/>
    <x v="0"/>
    <x v="1"/>
    <x v="28"/>
    <x v="1"/>
    <x v="0"/>
    <x v="10"/>
    <n v="2"/>
    <n v="12.87"/>
    <x v="10"/>
    <n v="22.14"/>
    <n v="9.66"/>
    <x v="2"/>
    <n v="0.56368563685636852"/>
    <x v="0"/>
  </r>
  <r>
    <s v="ORD-11098"/>
    <x v="702"/>
    <x v="0"/>
    <x v="2"/>
    <x v="20"/>
    <x v="1"/>
    <x v="0"/>
    <x v="11"/>
    <n v="4"/>
    <n v="5.77"/>
    <x v="32"/>
    <n v="20.54"/>
    <n v="9.94"/>
    <x v="2"/>
    <n v="0.51606621226874394"/>
    <x v="0"/>
  </r>
  <r>
    <s v="ORD-11099"/>
    <x v="703"/>
    <x v="0"/>
    <x v="3"/>
    <x v="39"/>
    <x v="1"/>
    <x v="2"/>
    <x v="14"/>
    <n v="6"/>
    <n v="478.45"/>
    <x v="40"/>
    <n v="1894.66"/>
    <n v="821.91"/>
    <x v="4"/>
    <n v="0.56619657352770414"/>
    <x v="2"/>
  </r>
  <r>
    <s v="ORD-11100"/>
    <x v="704"/>
    <x v="0"/>
    <x v="0"/>
    <x v="21"/>
    <x v="0"/>
    <x v="0"/>
    <x v="7"/>
    <n v="5"/>
    <n v="23.34"/>
    <x v="20"/>
    <n v="89.86"/>
    <n v="31.45"/>
    <x v="3"/>
    <n v="0.65001112842198971"/>
    <x v="2"/>
  </r>
  <r>
    <s v="ORD-11101"/>
    <x v="705"/>
    <x v="0"/>
    <x v="1"/>
    <x v="28"/>
    <x v="2"/>
    <x v="1"/>
    <x v="4"/>
    <n v="4"/>
    <n v="353.4"/>
    <x v="9"/>
    <n v="1371.19"/>
    <n v="500.22"/>
    <x v="1"/>
    <n v="0.63519278874554219"/>
    <x v="0"/>
  </r>
  <r>
    <s v="ORD-11102"/>
    <x v="706"/>
    <x v="2"/>
    <x v="3"/>
    <x v="36"/>
    <x v="0"/>
    <x v="2"/>
    <x v="14"/>
    <n v="5"/>
    <n v="1155.24"/>
    <x v="18"/>
    <n v="5660.68"/>
    <n v="2686.3"/>
    <x v="1"/>
    <n v="0.52544570616957675"/>
    <x v="2"/>
  </r>
  <r>
    <s v="ORD-11103"/>
    <x v="707"/>
    <x v="1"/>
    <x v="0"/>
    <x v="10"/>
    <x v="1"/>
    <x v="2"/>
    <x v="12"/>
    <n v="4"/>
    <n v="75.61"/>
    <x v="0"/>
    <n v="302.44"/>
    <n v="144.99"/>
    <x v="0"/>
    <n v="0.52059912709959"/>
    <x v="0"/>
  </r>
  <r>
    <s v="ORD-11104"/>
    <x v="299"/>
    <x v="2"/>
    <x v="1"/>
    <x v="28"/>
    <x v="1"/>
    <x v="2"/>
    <x v="9"/>
    <n v="8"/>
    <n v="164.97"/>
    <x v="44"/>
    <n v="765.46"/>
    <n v="433.43"/>
    <x v="4"/>
    <n v="0.43376531758681058"/>
    <x v="2"/>
  </r>
  <r>
    <s v="ORD-11105"/>
    <x v="687"/>
    <x v="1"/>
    <x v="2"/>
    <x v="16"/>
    <x v="2"/>
    <x v="2"/>
    <x v="3"/>
    <n v="1"/>
    <n v="135.26"/>
    <x v="39"/>
    <n v="93.33"/>
    <n v="34.28"/>
    <x v="4"/>
    <n v="0.63270116789885356"/>
    <x v="0"/>
  </r>
  <r>
    <s v="ORD-11106"/>
    <x v="648"/>
    <x v="0"/>
    <x v="1"/>
    <x v="25"/>
    <x v="1"/>
    <x v="1"/>
    <x v="2"/>
    <n v="1"/>
    <n v="838.62"/>
    <x v="0"/>
    <n v="838.62"/>
    <n v="363.68"/>
    <x v="0"/>
    <n v="0.56633516968352771"/>
    <x v="0"/>
  </r>
  <r>
    <s v="ORD-11107"/>
    <x v="708"/>
    <x v="0"/>
    <x v="1"/>
    <x v="2"/>
    <x v="0"/>
    <x v="0"/>
    <x v="10"/>
    <n v="2"/>
    <n v="16.510000000000002"/>
    <x v="8"/>
    <n v="25.1"/>
    <n v="6.99"/>
    <x v="3"/>
    <n v="0.72151394422310755"/>
    <x v="0"/>
  </r>
  <r>
    <s v="ORD-11108"/>
    <x v="709"/>
    <x v="2"/>
    <x v="0"/>
    <x v="30"/>
    <x v="0"/>
    <x v="1"/>
    <x v="13"/>
    <n v="3"/>
    <n v="146.22"/>
    <x v="10"/>
    <n v="377.25"/>
    <n v="187.96"/>
    <x v="2"/>
    <n v="0.50176275679257787"/>
    <x v="0"/>
  </r>
  <r>
    <s v="ORD-11109"/>
    <x v="710"/>
    <x v="2"/>
    <x v="1"/>
    <x v="31"/>
    <x v="2"/>
    <x v="0"/>
    <x v="11"/>
    <n v="3"/>
    <n v="8.14"/>
    <x v="20"/>
    <n v="18.8"/>
    <n v="5.72"/>
    <x v="3"/>
    <n v="0.69574468085106389"/>
    <x v="0"/>
  </r>
  <r>
    <s v="ORD-11110"/>
    <x v="259"/>
    <x v="0"/>
    <x v="2"/>
    <x v="3"/>
    <x v="1"/>
    <x v="2"/>
    <x v="12"/>
    <n v="2"/>
    <n v="286.89"/>
    <x v="0"/>
    <n v="573.78"/>
    <n v="268.52"/>
    <x v="0"/>
    <n v="0.53201575516748578"/>
    <x v="0"/>
  </r>
  <r>
    <s v="ORD-11111"/>
    <x v="660"/>
    <x v="2"/>
    <x v="3"/>
    <x v="7"/>
    <x v="0"/>
    <x v="2"/>
    <x v="3"/>
    <n v="10"/>
    <n v="201.85"/>
    <x v="0"/>
    <n v="2018.5"/>
    <n v="1148.44"/>
    <x v="0"/>
    <n v="0.4310428536041615"/>
    <x v="1"/>
  </r>
  <r>
    <s v="ORD-11112"/>
    <x v="32"/>
    <x v="1"/>
    <x v="3"/>
    <x v="35"/>
    <x v="1"/>
    <x v="1"/>
    <x v="8"/>
    <n v="1"/>
    <n v="73.3"/>
    <x v="25"/>
    <n v="68.17"/>
    <n v="23.8"/>
    <x v="1"/>
    <n v="0.65087281795511231"/>
    <x v="0"/>
  </r>
  <r>
    <s v="ORD-11113"/>
    <x v="72"/>
    <x v="3"/>
    <x v="1"/>
    <x v="1"/>
    <x v="2"/>
    <x v="0"/>
    <x v="7"/>
    <n v="7"/>
    <n v="29.21"/>
    <x v="0"/>
    <n v="204.47"/>
    <n v="87.17"/>
    <x v="0"/>
    <n v="0.5736782902137233"/>
    <x v="2"/>
  </r>
  <r>
    <s v="ORD-11114"/>
    <x v="645"/>
    <x v="1"/>
    <x v="2"/>
    <x v="5"/>
    <x v="0"/>
    <x v="2"/>
    <x v="9"/>
    <n v="4"/>
    <n v="284.02"/>
    <x v="14"/>
    <n v="931.59"/>
    <n v="329.6"/>
    <x v="2"/>
    <n v="0.64619628806663876"/>
    <x v="0"/>
  </r>
  <r>
    <s v="ORD-11115"/>
    <x v="561"/>
    <x v="0"/>
    <x v="3"/>
    <x v="11"/>
    <x v="0"/>
    <x v="1"/>
    <x v="8"/>
    <n v="3"/>
    <n v="142.86000000000001"/>
    <x v="1"/>
    <n v="407.15"/>
    <n v="186.85"/>
    <x v="1"/>
    <n v="0.54107822669777716"/>
    <x v="0"/>
  </r>
  <r>
    <s v="ORD-11116"/>
    <x v="8"/>
    <x v="2"/>
    <x v="1"/>
    <x v="31"/>
    <x v="0"/>
    <x v="1"/>
    <x v="8"/>
    <n v="7"/>
    <n v="79.959999999999994"/>
    <x v="0"/>
    <n v="559.72"/>
    <n v="207.34"/>
    <x v="0"/>
    <n v="0.62956478239119551"/>
    <x v="2"/>
  </r>
  <r>
    <s v="ORD-11117"/>
    <x v="711"/>
    <x v="0"/>
    <x v="2"/>
    <x v="16"/>
    <x v="0"/>
    <x v="1"/>
    <x v="6"/>
    <n v="1"/>
    <n v="446.89"/>
    <x v="0"/>
    <n v="446.89"/>
    <n v="186.42"/>
    <x v="0"/>
    <n v="0.58285036586184524"/>
    <x v="0"/>
  </r>
  <r>
    <s v="ORD-11118"/>
    <x v="265"/>
    <x v="0"/>
    <x v="2"/>
    <x v="19"/>
    <x v="0"/>
    <x v="2"/>
    <x v="5"/>
    <n v="2"/>
    <n v="412.02"/>
    <x v="10"/>
    <n v="708.67"/>
    <n v="227.35"/>
    <x v="2"/>
    <n v="0.67918777428140031"/>
    <x v="0"/>
  </r>
  <r>
    <s v="ORD-11119"/>
    <x v="712"/>
    <x v="0"/>
    <x v="3"/>
    <x v="7"/>
    <x v="1"/>
    <x v="2"/>
    <x v="3"/>
    <n v="7"/>
    <n v="551.94000000000005"/>
    <x v="7"/>
    <n v="3245.41"/>
    <n v="1841.55"/>
    <x v="2"/>
    <n v="0.4325678419675788"/>
    <x v="2"/>
  </r>
  <r>
    <s v="ORD-11120"/>
    <x v="367"/>
    <x v="0"/>
    <x v="3"/>
    <x v="39"/>
    <x v="1"/>
    <x v="0"/>
    <x v="0"/>
    <n v="5"/>
    <n v="19.02"/>
    <x v="0"/>
    <n v="95.1"/>
    <n v="28.98"/>
    <x v="0"/>
    <n v="0.69526813880126181"/>
    <x v="2"/>
  </r>
  <r>
    <s v="ORD-11121"/>
    <x v="130"/>
    <x v="1"/>
    <x v="1"/>
    <x v="31"/>
    <x v="0"/>
    <x v="0"/>
    <x v="1"/>
    <n v="20"/>
    <n v="37.200000000000003"/>
    <x v="37"/>
    <n v="416.64"/>
    <n v="151.82"/>
    <x v="4"/>
    <n v="0.63560867895545314"/>
    <x v="1"/>
  </r>
  <r>
    <s v="ORD-11122"/>
    <x v="559"/>
    <x v="2"/>
    <x v="2"/>
    <x v="19"/>
    <x v="0"/>
    <x v="1"/>
    <x v="13"/>
    <n v="1"/>
    <n v="676.23"/>
    <x v="15"/>
    <n v="622.13"/>
    <n v="163.29"/>
    <x v="1"/>
    <n v="0.73753074116342254"/>
    <x v="0"/>
  </r>
  <r>
    <s v="ORD-11123"/>
    <x v="713"/>
    <x v="2"/>
    <x v="3"/>
    <x v="24"/>
    <x v="0"/>
    <x v="0"/>
    <x v="0"/>
    <n v="4"/>
    <n v="19.420000000000002"/>
    <x v="6"/>
    <n v="73.02"/>
    <n v="26.26"/>
    <x v="1"/>
    <n v="0.64037250068474383"/>
    <x v="0"/>
  </r>
  <r>
    <s v="ORD-11124"/>
    <x v="714"/>
    <x v="1"/>
    <x v="1"/>
    <x v="4"/>
    <x v="0"/>
    <x v="2"/>
    <x v="9"/>
    <n v="1"/>
    <n v="593.6"/>
    <x v="30"/>
    <n v="569.86"/>
    <n v="254.81"/>
    <x v="1"/>
    <n v="0.55285508721440357"/>
    <x v="0"/>
  </r>
  <r>
    <s v="ORD-11125"/>
    <x v="254"/>
    <x v="0"/>
    <x v="3"/>
    <x v="24"/>
    <x v="0"/>
    <x v="2"/>
    <x v="14"/>
    <n v="5"/>
    <n v="868.79"/>
    <x v="16"/>
    <n v="4300.51"/>
    <n v="2511.64"/>
    <x v="1"/>
    <n v="0.41596694345554369"/>
    <x v="2"/>
  </r>
  <r>
    <s v="ORD-11126"/>
    <x v="715"/>
    <x v="2"/>
    <x v="1"/>
    <x v="28"/>
    <x v="1"/>
    <x v="0"/>
    <x v="0"/>
    <n v="1"/>
    <n v="18.63"/>
    <x v="0"/>
    <n v="18.63"/>
    <n v="9.11"/>
    <x v="0"/>
    <n v="0.51100375738056902"/>
    <x v="0"/>
  </r>
  <r>
    <s v="ORD-11127"/>
    <x v="226"/>
    <x v="2"/>
    <x v="3"/>
    <x v="32"/>
    <x v="1"/>
    <x v="1"/>
    <x v="6"/>
    <n v="2"/>
    <n v="367.64"/>
    <x v="3"/>
    <n v="573.52"/>
    <n v="306.83"/>
    <x v="3"/>
    <n v="0.46500557957874183"/>
    <x v="0"/>
  </r>
  <r>
    <s v="ORD-11128"/>
    <x v="716"/>
    <x v="1"/>
    <x v="2"/>
    <x v="6"/>
    <x v="0"/>
    <x v="0"/>
    <x v="10"/>
    <n v="1"/>
    <n v="23.44"/>
    <x v="0"/>
    <n v="23.44"/>
    <n v="9.5399999999999991"/>
    <x v="0"/>
    <n v="0.59300341296928338"/>
    <x v="0"/>
  </r>
  <r>
    <s v="ORD-11129"/>
    <x v="134"/>
    <x v="0"/>
    <x v="1"/>
    <x v="28"/>
    <x v="2"/>
    <x v="2"/>
    <x v="9"/>
    <n v="2"/>
    <n v="766.99"/>
    <x v="0"/>
    <n v="1533.98"/>
    <n v="525.39"/>
    <x v="0"/>
    <n v="0.65749879398688382"/>
    <x v="0"/>
  </r>
  <r>
    <s v="ORD-11130"/>
    <x v="189"/>
    <x v="1"/>
    <x v="0"/>
    <x v="30"/>
    <x v="1"/>
    <x v="0"/>
    <x v="7"/>
    <n v="1"/>
    <n v="26.72"/>
    <x v="11"/>
    <n v="23.25"/>
    <n v="9.4600000000000009"/>
    <x v="2"/>
    <n v="0.59311827956989238"/>
    <x v="0"/>
  </r>
  <r>
    <s v="ORD-11131"/>
    <x v="294"/>
    <x v="2"/>
    <x v="3"/>
    <x v="15"/>
    <x v="2"/>
    <x v="1"/>
    <x v="8"/>
    <n v="1"/>
    <n v="11.46"/>
    <x v="32"/>
    <n v="10.199999999999999"/>
    <n v="4.9000000000000004"/>
    <x v="2"/>
    <n v="0.51960784313725483"/>
    <x v="0"/>
  </r>
  <r>
    <s v="ORD-11132"/>
    <x v="717"/>
    <x v="1"/>
    <x v="1"/>
    <x v="31"/>
    <x v="1"/>
    <x v="1"/>
    <x v="2"/>
    <n v="8"/>
    <n v="1279.3699999999999"/>
    <x v="0"/>
    <n v="10234.959999999999"/>
    <n v="3563.95"/>
    <x v="0"/>
    <n v="0.65178662154028932"/>
    <x v="2"/>
  </r>
  <r>
    <s v="ORD-11133"/>
    <x v="718"/>
    <x v="3"/>
    <x v="3"/>
    <x v="15"/>
    <x v="1"/>
    <x v="2"/>
    <x v="12"/>
    <n v="1"/>
    <n v="233.08"/>
    <x v="21"/>
    <n v="212.1"/>
    <n v="76.489999999999995"/>
    <x v="1"/>
    <n v="0.63936822253653947"/>
    <x v="0"/>
  </r>
  <r>
    <s v="ORD-11134"/>
    <x v="719"/>
    <x v="0"/>
    <x v="3"/>
    <x v="38"/>
    <x v="0"/>
    <x v="1"/>
    <x v="8"/>
    <n v="2"/>
    <n v="25.6"/>
    <x v="0"/>
    <n v="51.2"/>
    <n v="18.760000000000002"/>
    <x v="0"/>
    <n v="0.63359374999999996"/>
    <x v="0"/>
  </r>
  <r>
    <s v="ORD-11135"/>
    <x v="570"/>
    <x v="1"/>
    <x v="2"/>
    <x v="6"/>
    <x v="0"/>
    <x v="2"/>
    <x v="5"/>
    <n v="5"/>
    <n v="254.49"/>
    <x v="27"/>
    <n v="1056.1300000000001"/>
    <n v="476.41"/>
    <x v="2"/>
    <n v="0.54890969861664751"/>
    <x v="2"/>
  </r>
  <r>
    <s v="ORD-11136"/>
    <x v="509"/>
    <x v="1"/>
    <x v="0"/>
    <x v="33"/>
    <x v="1"/>
    <x v="1"/>
    <x v="13"/>
    <n v="6"/>
    <n v="250.48"/>
    <x v="0"/>
    <n v="1502.88"/>
    <n v="584.04"/>
    <x v="0"/>
    <n v="0.61138613861386149"/>
    <x v="2"/>
  </r>
  <r>
    <s v="ORD-11137"/>
    <x v="720"/>
    <x v="0"/>
    <x v="1"/>
    <x v="4"/>
    <x v="1"/>
    <x v="1"/>
    <x v="2"/>
    <n v="3"/>
    <n v="1004.6"/>
    <x v="32"/>
    <n v="2682.28"/>
    <n v="1025.06"/>
    <x v="2"/>
    <n v="0.61784004652758107"/>
    <x v="0"/>
  </r>
  <r>
    <s v="ORD-11138"/>
    <x v="507"/>
    <x v="1"/>
    <x v="0"/>
    <x v="10"/>
    <x v="0"/>
    <x v="0"/>
    <x v="7"/>
    <n v="1"/>
    <n v="21.49"/>
    <x v="6"/>
    <n v="20.2"/>
    <n v="7.79"/>
    <x v="1"/>
    <n v="0.61435643564356435"/>
    <x v="0"/>
  </r>
  <r>
    <s v="ORD-11139"/>
    <x v="318"/>
    <x v="1"/>
    <x v="0"/>
    <x v="26"/>
    <x v="0"/>
    <x v="1"/>
    <x v="2"/>
    <n v="1"/>
    <n v="406.16"/>
    <x v="0"/>
    <n v="406.16"/>
    <n v="148.76"/>
    <x v="0"/>
    <n v="0.6337403978727596"/>
    <x v="0"/>
  </r>
  <r>
    <s v="ORD-11140"/>
    <x v="645"/>
    <x v="2"/>
    <x v="2"/>
    <x v="5"/>
    <x v="1"/>
    <x v="1"/>
    <x v="8"/>
    <n v="9"/>
    <n v="100.27"/>
    <x v="0"/>
    <n v="902.43"/>
    <n v="392.39"/>
    <x v="0"/>
    <n v="0.56518511131057259"/>
    <x v="2"/>
  </r>
  <r>
    <s v="ORD-11141"/>
    <x v="721"/>
    <x v="2"/>
    <x v="1"/>
    <x v="25"/>
    <x v="1"/>
    <x v="2"/>
    <x v="5"/>
    <n v="2"/>
    <n v="455.37"/>
    <x v="21"/>
    <n v="828.77"/>
    <n v="304.27999999999997"/>
    <x v="1"/>
    <n v="0.63285350579774846"/>
    <x v="0"/>
  </r>
  <r>
    <s v="ORD-11142"/>
    <x v="167"/>
    <x v="1"/>
    <x v="1"/>
    <x v="2"/>
    <x v="2"/>
    <x v="1"/>
    <x v="13"/>
    <n v="5"/>
    <n v="359.04"/>
    <x v="0"/>
    <n v="1795.2"/>
    <n v="471.72"/>
    <x v="0"/>
    <n v="0.73723262032085557"/>
    <x v="2"/>
  </r>
  <r>
    <s v="ORD-11143"/>
    <x v="612"/>
    <x v="1"/>
    <x v="1"/>
    <x v="2"/>
    <x v="0"/>
    <x v="0"/>
    <x v="7"/>
    <n v="1"/>
    <n v="13.96"/>
    <x v="36"/>
    <n v="10.47"/>
    <n v="3.51"/>
    <x v="3"/>
    <n v="0.66475644699140402"/>
    <x v="0"/>
  </r>
  <r>
    <s v="ORD-11144"/>
    <x v="722"/>
    <x v="0"/>
    <x v="0"/>
    <x v="26"/>
    <x v="1"/>
    <x v="1"/>
    <x v="6"/>
    <n v="1"/>
    <n v="155.46"/>
    <x v="0"/>
    <n v="155.46"/>
    <n v="47.94"/>
    <x v="0"/>
    <n v="0.69162485526823625"/>
    <x v="0"/>
  </r>
  <r>
    <s v="ORD-11145"/>
    <x v="281"/>
    <x v="2"/>
    <x v="3"/>
    <x v="36"/>
    <x v="1"/>
    <x v="1"/>
    <x v="8"/>
    <n v="1"/>
    <n v="25.21"/>
    <x v="10"/>
    <n v="21.68"/>
    <n v="10.84"/>
    <x v="2"/>
    <n v="0.5"/>
    <x v="0"/>
  </r>
  <r>
    <s v="ORD-11146"/>
    <x v="450"/>
    <x v="0"/>
    <x v="1"/>
    <x v="28"/>
    <x v="1"/>
    <x v="1"/>
    <x v="8"/>
    <n v="9"/>
    <n v="70.45"/>
    <x v="39"/>
    <n v="437.49"/>
    <n v="136.47"/>
    <x v="4"/>
    <n v="0.68806144140437486"/>
    <x v="2"/>
  </r>
  <r>
    <s v="ORD-11147"/>
    <x v="723"/>
    <x v="0"/>
    <x v="1"/>
    <x v="2"/>
    <x v="1"/>
    <x v="1"/>
    <x v="2"/>
    <n v="2"/>
    <n v="1243.44"/>
    <x v="3"/>
    <n v="1939.77"/>
    <n v="1026.8699999999999"/>
    <x v="3"/>
    <n v="0.47062280579656357"/>
    <x v="0"/>
  </r>
  <r>
    <s v="ORD-11148"/>
    <x v="110"/>
    <x v="1"/>
    <x v="2"/>
    <x v="9"/>
    <x v="1"/>
    <x v="1"/>
    <x v="4"/>
    <n v="1"/>
    <n v="710.46"/>
    <x v="0"/>
    <n v="710.46"/>
    <n v="359.34"/>
    <x v="0"/>
    <n v="0.49421501562368048"/>
    <x v="0"/>
  </r>
  <r>
    <s v="ORD-11149"/>
    <x v="499"/>
    <x v="3"/>
    <x v="0"/>
    <x v="0"/>
    <x v="1"/>
    <x v="1"/>
    <x v="13"/>
    <n v="6"/>
    <n v="317.76"/>
    <x v="26"/>
    <n v="1410.85"/>
    <n v="703.28"/>
    <x v="3"/>
    <n v="0.50152036006662648"/>
    <x v="2"/>
  </r>
  <r>
    <s v="ORD-11150"/>
    <x v="147"/>
    <x v="0"/>
    <x v="1"/>
    <x v="4"/>
    <x v="0"/>
    <x v="0"/>
    <x v="1"/>
    <n v="8"/>
    <n v="10.32"/>
    <x v="6"/>
    <n v="77.61"/>
    <n v="29.92"/>
    <x v="1"/>
    <n v="0.61448266975905164"/>
    <x v="2"/>
  </r>
  <r>
    <s v="ORD-11151"/>
    <x v="476"/>
    <x v="0"/>
    <x v="3"/>
    <x v="15"/>
    <x v="1"/>
    <x v="1"/>
    <x v="4"/>
    <n v="4"/>
    <n v="245.32"/>
    <x v="15"/>
    <n v="902.78"/>
    <n v="262.42"/>
    <x v="1"/>
    <n v="0.70932010013513802"/>
    <x v="0"/>
  </r>
  <r>
    <s v="ORD-11152"/>
    <x v="460"/>
    <x v="0"/>
    <x v="3"/>
    <x v="7"/>
    <x v="1"/>
    <x v="0"/>
    <x v="7"/>
    <n v="9"/>
    <n v="18.79"/>
    <x v="0"/>
    <n v="169.11"/>
    <n v="79.180000000000007"/>
    <x v="0"/>
    <n v="0.53178404588729233"/>
    <x v="2"/>
  </r>
  <r>
    <s v="ORD-11153"/>
    <x v="724"/>
    <x v="3"/>
    <x v="0"/>
    <x v="26"/>
    <x v="2"/>
    <x v="2"/>
    <x v="3"/>
    <n v="1"/>
    <n v="393.22"/>
    <x v="2"/>
    <n v="318.51"/>
    <n v="106.16"/>
    <x v="2"/>
    <n v="0.66669806285516942"/>
    <x v="0"/>
  </r>
  <r>
    <s v="ORD-11154"/>
    <x v="34"/>
    <x v="3"/>
    <x v="0"/>
    <x v="17"/>
    <x v="1"/>
    <x v="1"/>
    <x v="13"/>
    <n v="3"/>
    <n v="579.59"/>
    <x v="0"/>
    <n v="1738.77"/>
    <n v="899.49"/>
    <x v="0"/>
    <n v="0.48268603668110216"/>
    <x v="0"/>
  </r>
  <r>
    <s v="ORD-11155"/>
    <x v="179"/>
    <x v="3"/>
    <x v="0"/>
    <x v="17"/>
    <x v="0"/>
    <x v="2"/>
    <x v="12"/>
    <n v="8"/>
    <n v="26.56"/>
    <x v="9"/>
    <n v="206.11"/>
    <n v="101.99"/>
    <x v="1"/>
    <n v="0.50516714375818739"/>
    <x v="2"/>
  </r>
  <r>
    <s v="ORD-11156"/>
    <x v="725"/>
    <x v="0"/>
    <x v="3"/>
    <x v="36"/>
    <x v="0"/>
    <x v="0"/>
    <x v="11"/>
    <n v="4"/>
    <n v="14.99"/>
    <x v="0"/>
    <n v="59.96"/>
    <n v="27.68"/>
    <x v="0"/>
    <n v="0.53835890593729152"/>
    <x v="0"/>
  </r>
  <r>
    <s v="ORD-11157"/>
    <x v="306"/>
    <x v="1"/>
    <x v="2"/>
    <x v="34"/>
    <x v="0"/>
    <x v="2"/>
    <x v="5"/>
    <n v="2"/>
    <n v="365.93"/>
    <x v="0"/>
    <n v="731.86"/>
    <n v="301.92"/>
    <x v="0"/>
    <n v="0.58746208291203239"/>
    <x v="0"/>
  </r>
  <r>
    <s v="ORD-11158"/>
    <x v="726"/>
    <x v="2"/>
    <x v="3"/>
    <x v="35"/>
    <x v="1"/>
    <x v="1"/>
    <x v="13"/>
    <n v="4"/>
    <n v="431.43"/>
    <x v="9"/>
    <n v="1673.95"/>
    <n v="877.16"/>
    <x v="1"/>
    <n v="0.47599390662803553"/>
    <x v="0"/>
  </r>
  <r>
    <s v="ORD-11159"/>
    <x v="102"/>
    <x v="2"/>
    <x v="0"/>
    <x v="10"/>
    <x v="2"/>
    <x v="1"/>
    <x v="2"/>
    <n v="5"/>
    <n v="592.69000000000005"/>
    <x v="0"/>
    <n v="2963.45"/>
    <n v="1072.82"/>
    <x v="0"/>
    <n v="0.63798275658438641"/>
    <x v="2"/>
  </r>
  <r>
    <s v="ORD-11160"/>
    <x v="71"/>
    <x v="0"/>
    <x v="1"/>
    <x v="31"/>
    <x v="2"/>
    <x v="1"/>
    <x v="4"/>
    <n v="5"/>
    <n v="371.74"/>
    <x v="3"/>
    <n v="1449.79"/>
    <n v="615.91"/>
    <x v="3"/>
    <n v="0.57517295608329488"/>
    <x v="2"/>
  </r>
  <r>
    <s v="ORD-11161"/>
    <x v="702"/>
    <x v="1"/>
    <x v="0"/>
    <x v="22"/>
    <x v="1"/>
    <x v="1"/>
    <x v="2"/>
    <n v="1"/>
    <n v="1742.92"/>
    <x v="0"/>
    <n v="1742.92"/>
    <n v="483.68"/>
    <x v="0"/>
    <n v="0.72248869712895603"/>
    <x v="0"/>
  </r>
  <r>
    <s v="ORD-11162"/>
    <x v="523"/>
    <x v="0"/>
    <x v="1"/>
    <x v="29"/>
    <x v="0"/>
    <x v="1"/>
    <x v="8"/>
    <n v="2"/>
    <n v="84.11"/>
    <x v="9"/>
    <n v="163.16999999999999"/>
    <n v="89.15"/>
    <x v="1"/>
    <n v="0.45363731078016784"/>
    <x v="0"/>
  </r>
  <r>
    <s v="ORD-11163"/>
    <x v="132"/>
    <x v="0"/>
    <x v="2"/>
    <x v="3"/>
    <x v="0"/>
    <x v="1"/>
    <x v="4"/>
    <n v="1"/>
    <n v="278.52"/>
    <x v="0"/>
    <n v="278.52"/>
    <n v="114.92"/>
    <x v="0"/>
    <n v="0.58739049260376264"/>
    <x v="0"/>
  </r>
  <r>
    <s v="ORD-11164"/>
    <x v="509"/>
    <x v="1"/>
    <x v="2"/>
    <x v="6"/>
    <x v="0"/>
    <x v="2"/>
    <x v="9"/>
    <n v="1"/>
    <n v="600.94000000000005"/>
    <x v="7"/>
    <n v="504.79"/>
    <n v="228.16"/>
    <x v="2"/>
    <n v="0.54801006359080007"/>
    <x v="0"/>
  </r>
  <r>
    <s v="ORD-11165"/>
    <x v="727"/>
    <x v="0"/>
    <x v="0"/>
    <x v="26"/>
    <x v="1"/>
    <x v="0"/>
    <x v="0"/>
    <n v="4"/>
    <n v="48.57"/>
    <x v="0"/>
    <n v="194.28"/>
    <n v="82.82"/>
    <x v="0"/>
    <n v="0.57370805023677174"/>
    <x v="0"/>
  </r>
  <r>
    <s v="ORD-11166"/>
    <x v="368"/>
    <x v="0"/>
    <x v="3"/>
    <x v="36"/>
    <x v="2"/>
    <x v="1"/>
    <x v="6"/>
    <n v="5"/>
    <n v="249.24"/>
    <x v="2"/>
    <n v="1009.42"/>
    <n v="387.39"/>
    <x v="2"/>
    <n v="0.61622515900219932"/>
    <x v="2"/>
  </r>
  <r>
    <s v="ORD-11167"/>
    <x v="728"/>
    <x v="0"/>
    <x v="0"/>
    <x v="18"/>
    <x v="1"/>
    <x v="1"/>
    <x v="6"/>
    <n v="1"/>
    <n v="429.48"/>
    <x v="15"/>
    <n v="395.12"/>
    <n v="155.72999999999999"/>
    <x v="1"/>
    <n v="0.60586657218060336"/>
    <x v="0"/>
  </r>
  <r>
    <s v="ORD-11168"/>
    <x v="123"/>
    <x v="0"/>
    <x v="3"/>
    <x v="36"/>
    <x v="1"/>
    <x v="0"/>
    <x v="1"/>
    <n v="1"/>
    <n v="10.97"/>
    <x v="19"/>
    <n v="9.32"/>
    <n v="4.32"/>
    <x v="2"/>
    <n v="0.53648068669527893"/>
    <x v="0"/>
  </r>
  <r>
    <s v="ORD-11169"/>
    <x v="6"/>
    <x v="2"/>
    <x v="3"/>
    <x v="27"/>
    <x v="2"/>
    <x v="2"/>
    <x v="5"/>
    <n v="1"/>
    <n v="384.66"/>
    <x v="23"/>
    <n v="346.19"/>
    <n v="194.56"/>
    <x v="1"/>
    <n v="0.43799647592362573"/>
    <x v="0"/>
  </r>
  <r>
    <s v="ORD-11170"/>
    <x v="453"/>
    <x v="0"/>
    <x v="1"/>
    <x v="2"/>
    <x v="0"/>
    <x v="2"/>
    <x v="9"/>
    <n v="1"/>
    <n v="855.76"/>
    <x v="0"/>
    <n v="855.76"/>
    <n v="260.94"/>
    <x v="0"/>
    <n v="0.69507805926895383"/>
    <x v="0"/>
  </r>
  <r>
    <s v="ORD-11171"/>
    <x v="729"/>
    <x v="0"/>
    <x v="0"/>
    <x v="0"/>
    <x v="0"/>
    <x v="2"/>
    <x v="9"/>
    <n v="2"/>
    <n v="863.26"/>
    <x v="9"/>
    <n v="1674.72"/>
    <n v="746.86"/>
    <x v="1"/>
    <n v="0.554038884111971"/>
    <x v="0"/>
  </r>
  <r>
    <s v="ORD-11172"/>
    <x v="7"/>
    <x v="0"/>
    <x v="1"/>
    <x v="25"/>
    <x v="2"/>
    <x v="1"/>
    <x v="13"/>
    <n v="11"/>
    <n v="140.13999999999999"/>
    <x v="1"/>
    <n v="1464.46"/>
    <n v="493.23"/>
    <x v="1"/>
    <n v="0.66320008740423086"/>
    <x v="1"/>
  </r>
  <r>
    <s v="ORD-11173"/>
    <x v="730"/>
    <x v="0"/>
    <x v="3"/>
    <x v="38"/>
    <x v="0"/>
    <x v="1"/>
    <x v="13"/>
    <n v="3"/>
    <n v="303.14999999999998"/>
    <x v="25"/>
    <n v="845.79"/>
    <n v="366.64"/>
    <x v="1"/>
    <n v="0.56651178188439211"/>
    <x v="0"/>
  </r>
  <r>
    <s v="ORD-11174"/>
    <x v="731"/>
    <x v="0"/>
    <x v="0"/>
    <x v="26"/>
    <x v="1"/>
    <x v="1"/>
    <x v="13"/>
    <n v="3"/>
    <n v="384.11"/>
    <x v="0"/>
    <n v="1152.33"/>
    <n v="415.99"/>
    <x v="0"/>
    <n v="0.6390009806218705"/>
    <x v="0"/>
  </r>
  <r>
    <s v="ORD-11175"/>
    <x v="189"/>
    <x v="0"/>
    <x v="0"/>
    <x v="0"/>
    <x v="2"/>
    <x v="2"/>
    <x v="5"/>
    <n v="5"/>
    <n v="304.2"/>
    <x v="10"/>
    <n v="1308.06"/>
    <n v="468.7"/>
    <x v="2"/>
    <n v="0.64168310322156474"/>
    <x v="2"/>
  </r>
  <r>
    <s v="ORD-11176"/>
    <x v="689"/>
    <x v="3"/>
    <x v="1"/>
    <x v="12"/>
    <x v="1"/>
    <x v="1"/>
    <x v="8"/>
    <n v="3"/>
    <n v="134.68"/>
    <x v="21"/>
    <n v="367.68"/>
    <n v="134.29"/>
    <x v="1"/>
    <n v="0.6347639251523064"/>
    <x v="0"/>
  </r>
  <r>
    <s v="ORD-11177"/>
    <x v="423"/>
    <x v="1"/>
    <x v="2"/>
    <x v="19"/>
    <x v="0"/>
    <x v="0"/>
    <x v="7"/>
    <n v="1"/>
    <n v="13.52"/>
    <x v="0"/>
    <n v="13.52"/>
    <n v="5.83"/>
    <x v="0"/>
    <n v="0.56878698224852065"/>
    <x v="0"/>
  </r>
  <r>
    <s v="ORD-11178"/>
    <x v="80"/>
    <x v="0"/>
    <x v="2"/>
    <x v="3"/>
    <x v="0"/>
    <x v="0"/>
    <x v="0"/>
    <n v="2"/>
    <n v="42.12"/>
    <x v="18"/>
    <n v="82.56"/>
    <n v="23.27"/>
    <x v="1"/>
    <n v="0.71814437984496127"/>
    <x v="0"/>
  </r>
  <r>
    <s v="ORD-11179"/>
    <x v="732"/>
    <x v="0"/>
    <x v="0"/>
    <x v="18"/>
    <x v="2"/>
    <x v="1"/>
    <x v="2"/>
    <n v="10"/>
    <n v="1475.66"/>
    <x v="0"/>
    <n v="14756.6"/>
    <n v="6935.99"/>
    <x v="0"/>
    <n v="0.52997370668040067"/>
    <x v="1"/>
  </r>
  <r>
    <s v="ORD-11180"/>
    <x v="397"/>
    <x v="0"/>
    <x v="0"/>
    <x v="0"/>
    <x v="1"/>
    <x v="2"/>
    <x v="3"/>
    <n v="2"/>
    <n v="162.33000000000001"/>
    <x v="0"/>
    <n v="324.66000000000003"/>
    <n v="100.21"/>
    <x v="0"/>
    <n v="0.69133863118339189"/>
    <x v="0"/>
  </r>
  <r>
    <s v="ORD-11181"/>
    <x v="599"/>
    <x v="0"/>
    <x v="3"/>
    <x v="7"/>
    <x v="0"/>
    <x v="2"/>
    <x v="12"/>
    <n v="1"/>
    <n v="144.36000000000001"/>
    <x v="21"/>
    <n v="131.37"/>
    <n v="57.38"/>
    <x v="1"/>
    <n v="0.56321839080459779"/>
    <x v="0"/>
  </r>
  <r>
    <s v="ORD-11182"/>
    <x v="63"/>
    <x v="1"/>
    <x v="3"/>
    <x v="15"/>
    <x v="0"/>
    <x v="1"/>
    <x v="13"/>
    <n v="10"/>
    <n v="174.35"/>
    <x v="26"/>
    <n v="1290.19"/>
    <n v="465.3"/>
    <x v="3"/>
    <n v="0.63935544377184761"/>
    <x v="1"/>
  </r>
  <r>
    <s v="ORD-11183"/>
    <x v="324"/>
    <x v="2"/>
    <x v="3"/>
    <x v="32"/>
    <x v="0"/>
    <x v="2"/>
    <x v="14"/>
    <n v="2"/>
    <n v="459.27"/>
    <x v="38"/>
    <n v="725.65"/>
    <n v="279.27999999999997"/>
    <x v="3"/>
    <n v="0.61513126162750642"/>
    <x v="0"/>
  </r>
  <r>
    <s v="ORD-11184"/>
    <x v="566"/>
    <x v="2"/>
    <x v="2"/>
    <x v="23"/>
    <x v="0"/>
    <x v="1"/>
    <x v="2"/>
    <n v="1"/>
    <n v="1341.01"/>
    <x v="40"/>
    <n v="885.07"/>
    <n v="421.65"/>
    <x v="4"/>
    <n v="0.52359700362683181"/>
    <x v="0"/>
  </r>
  <r>
    <s v="ORD-11185"/>
    <x v="630"/>
    <x v="0"/>
    <x v="3"/>
    <x v="36"/>
    <x v="1"/>
    <x v="2"/>
    <x v="5"/>
    <n v="3"/>
    <n v="290.86"/>
    <x v="19"/>
    <n v="741.69"/>
    <n v="256.99"/>
    <x v="2"/>
    <n v="0.65350753010017659"/>
    <x v="0"/>
  </r>
  <r>
    <s v="ORD-11186"/>
    <x v="541"/>
    <x v="2"/>
    <x v="3"/>
    <x v="7"/>
    <x v="0"/>
    <x v="2"/>
    <x v="9"/>
    <n v="1"/>
    <n v="608.70000000000005"/>
    <x v="32"/>
    <n v="541.74"/>
    <n v="299.51"/>
    <x v="2"/>
    <n v="0.44713331118248612"/>
    <x v="0"/>
  </r>
  <r>
    <s v="ORD-11187"/>
    <x v="137"/>
    <x v="0"/>
    <x v="2"/>
    <x v="6"/>
    <x v="1"/>
    <x v="1"/>
    <x v="2"/>
    <n v="3"/>
    <n v="981.31"/>
    <x v="27"/>
    <n v="2443.46"/>
    <n v="624.98"/>
    <x v="2"/>
    <n v="0.74422335540585893"/>
    <x v="0"/>
  </r>
  <r>
    <s v="ORD-11188"/>
    <x v="625"/>
    <x v="0"/>
    <x v="3"/>
    <x v="32"/>
    <x v="0"/>
    <x v="1"/>
    <x v="6"/>
    <n v="1"/>
    <n v="160.97999999999999"/>
    <x v="30"/>
    <n v="154.54"/>
    <n v="42.37"/>
    <x v="1"/>
    <n v="0.72583149993529184"/>
    <x v="0"/>
  </r>
  <r>
    <s v="ORD-11189"/>
    <x v="291"/>
    <x v="0"/>
    <x v="1"/>
    <x v="2"/>
    <x v="0"/>
    <x v="0"/>
    <x v="0"/>
    <n v="8"/>
    <n v="38.49"/>
    <x v="0"/>
    <n v="307.92"/>
    <n v="112.97"/>
    <x v="0"/>
    <n v="0.63311899194596"/>
    <x v="2"/>
  </r>
  <r>
    <s v="ORD-11190"/>
    <x v="206"/>
    <x v="0"/>
    <x v="1"/>
    <x v="12"/>
    <x v="0"/>
    <x v="1"/>
    <x v="13"/>
    <n v="7"/>
    <n v="335.58"/>
    <x v="19"/>
    <n v="1996.7"/>
    <n v="766.06"/>
    <x v="2"/>
    <n v="0.61633695597736271"/>
    <x v="2"/>
  </r>
  <r>
    <s v="ORD-11191"/>
    <x v="733"/>
    <x v="1"/>
    <x v="1"/>
    <x v="14"/>
    <x v="0"/>
    <x v="2"/>
    <x v="3"/>
    <n v="5"/>
    <n v="530.83000000000004"/>
    <x v="0"/>
    <n v="2654.15"/>
    <n v="1250.27"/>
    <x v="0"/>
    <n v="0.52893770133564422"/>
    <x v="2"/>
  </r>
  <r>
    <s v="ORD-11192"/>
    <x v="344"/>
    <x v="2"/>
    <x v="1"/>
    <x v="12"/>
    <x v="1"/>
    <x v="2"/>
    <x v="5"/>
    <n v="1"/>
    <n v="335.49"/>
    <x v="2"/>
    <n v="271.75"/>
    <n v="102.1"/>
    <x v="2"/>
    <n v="0.62428702851885931"/>
    <x v="0"/>
  </r>
  <r>
    <s v="ORD-11193"/>
    <x v="206"/>
    <x v="0"/>
    <x v="2"/>
    <x v="6"/>
    <x v="2"/>
    <x v="2"/>
    <x v="9"/>
    <n v="3"/>
    <n v="670.35"/>
    <x v="19"/>
    <n v="1709.39"/>
    <n v="713.2"/>
    <x v="2"/>
    <n v="0.5827751420097228"/>
    <x v="0"/>
  </r>
  <r>
    <s v="ORD-11194"/>
    <x v="734"/>
    <x v="2"/>
    <x v="3"/>
    <x v="32"/>
    <x v="1"/>
    <x v="0"/>
    <x v="1"/>
    <n v="1"/>
    <n v="8.75"/>
    <x v="0"/>
    <n v="8.75"/>
    <n v="1.83"/>
    <x v="0"/>
    <n v="0.79085714285714281"/>
    <x v="0"/>
  </r>
  <r>
    <s v="ORD-11195"/>
    <x v="410"/>
    <x v="2"/>
    <x v="0"/>
    <x v="33"/>
    <x v="0"/>
    <x v="2"/>
    <x v="12"/>
    <n v="11"/>
    <n v="47.23"/>
    <x v="25"/>
    <n v="483.16"/>
    <n v="285.68"/>
    <x v="1"/>
    <n v="0.40872588790462788"/>
    <x v="1"/>
  </r>
  <r>
    <s v="ORD-11196"/>
    <x v="436"/>
    <x v="0"/>
    <x v="3"/>
    <x v="39"/>
    <x v="0"/>
    <x v="1"/>
    <x v="4"/>
    <n v="2"/>
    <n v="320.77"/>
    <x v="5"/>
    <n v="365.68"/>
    <n v="179.24"/>
    <x v="4"/>
    <n v="0.50984467293808788"/>
    <x v="0"/>
  </r>
  <r>
    <s v="ORD-11197"/>
    <x v="618"/>
    <x v="0"/>
    <x v="2"/>
    <x v="3"/>
    <x v="0"/>
    <x v="1"/>
    <x v="4"/>
    <n v="4"/>
    <n v="445.91"/>
    <x v="33"/>
    <n v="1302.06"/>
    <n v="432.21"/>
    <x v="3"/>
    <n v="0.66805677157734666"/>
    <x v="0"/>
  </r>
  <r>
    <s v="ORD-11198"/>
    <x v="169"/>
    <x v="1"/>
    <x v="3"/>
    <x v="11"/>
    <x v="1"/>
    <x v="1"/>
    <x v="2"/>
    <n v="1"/>
    <n v="1620.43"/>
    <x v="0"/>
    <n v="1620.43"/>
    <n v="646.91999999999996"/>
    <x v="0"/>
    <n v="0.60077263442419604"/>
    <x v="0"/>
  </r>
  <r>
    <s v="ORD-11199"/>
    <x v="380"/>
    <x v="0"/>
    <x v="2"/>
    <x v="5"/>
    <x v="2"/>
    <x v="0"/>
    <x v="0"/>
    <n v="11"/>
    <n v="44.44"/>
    <x v="27"/>
    <n v="405.74"/>
    <n v="105.82"/>
    <x v="2"/>
    <n v="0.73919258638537"/>
    <x v="1"/>
  </r>
  <r>
    <s v="ORD-11200"/>
    <x v="550"/>
    <x v="0"/>
    <x v="0"/>
    <x v="0"/>
    <x v="0"/>
    <x v="2"/>
    <x v="3"/>
    <n v="18"/>
    <n v="74.27"/>
    <x v="2"/>
    <n v="1082.8599999999999"/>
    <n v="506.44"/>
    <x v="2"/>
    <n v="0.53231257965018552"/>
    <x v="1"/>
  </r>
  <r>
    <s v="ORD-11201"/>
    <x v="532"/>
    <x v="2"/>
    <x v="2"/>
    <x v="34"/>
    <x v="0"/>
    <x v="0"/>
    <x v="7"/>
    <n v="2"/>
    <n v="15.76"/>
    <x v="0"/>
    <n v="31.52"/>
    <n v="12.53"/>
    <x v="0"/>
    <n v="0.60247461928934021"/>
    <x v="0"/>
  </r>
  <r>
    <s v="ORD-11202"/>
    <x v="654"/>
    <x v="1"/>
    <x v="1"/>
    <x v="28"/>
    <x v="1"/>
    <x v="2"/>
    <x v="5"/>
    <n v="1"/>
    <n v="236.78"/>
    <x v="30"/>
    <n v="227.31"/>
    <n v="88.14"/>
    <x v="1"/>
    <n v="0.61224759139501128"/>
    <x v="0"/>
  </r>
  <r>
    <s v="ORD-11203"/>
    <x v="700"/>
    <x v="1"/>
    <x v="3"/>
    <x v="36"/>
    <x v="2"/>
    <x v="1"/>
    <x v="6"/>
    <n v="1"/>
    <n v="120.56"/>
    <x v="33"/>
    <n v="88.01"/>
    <n v="33.9"/>
    <x v="3"/>
    <n v="0.61481649812521311"/>
    <x v="0"/>
  </r>
  <r>
    <s v="ORD-11204"/>
    <x v="232"/>
    <x v="2"/>
    <x v="0"/>
    <x v="10"/>
    <x v="2"/>
    <x v="0"/>
    <x v="1"/>
    <n v="3"/>
    <n v="23.91"/>
    <x v="3"/>
    <n v="55.95"/>
    <n v="24.6"/>
    <x v="3"/>
    <n v="0.56032171581769441"/>
    <x v="0"/>
  </r>
  <r>
    <s v="ORD-11205"/>
    <x v="573"/>
    <x v="3"/>
    <x v="1"/>
    <x v="2"/>
    <x v="0"/>
    <x v="2"/>
    <x v="3"/>
    <n v="15"/>
    <n v="349.2"/>
    <x v="6"/>
    <n v="4923.72"/>
    <n v="1853.36"/>
    <x v="1"/>
    <n v="0.62358541915462307"/>
    <x v="1"/>
  </r>
  <r>
    <s v="ORD-11206"/>
    <x v="735"/>
    <x v="1"/>
    <x v="0"/>
    <x v="13"/>
    <x v="0"/>
    <x v="0"/>
    <x v="7"/>
    <n v="3"/>
    <n v="13.66"/>
    <x v="19"/>
    <n v="34.83"/>
    <n v="13"/>
    <x v="2"/>
    <n v="0.62675854148722365"/>
    <x v="0"/>
  </r>
  <r>
    <s v="ORD-11207"/>
    <x v="736"/>
    <x v="1"/>
    <x v="2"/>
    <x v="6"/>
    <x v="1"/>
    <x v="2"/>
    <x v="9"/>
    <n v="6"/>
    <n v="814.09"/>
    <x v="0"/>
    <n v="4884.54"/>
    <n v="1466.24"/>
    <x v="0"/>
    <n v="0.699820249194397"/>
    <x v="2"/>
  </r>
  <r>
    <s v="ORD-11208"/>
    <x v="268"/>
    <x v="2"/>
    <x v="3"/>
    <x v="7"/>
    <x v="2"/>
    <x v="0"/>
    <x v="7"/>
    <n v="1"/>
    <n v="13.97"/>
    <x v="26"/>
    <n v="10.34"/>
    <n v="2.37"/>
    <x v="3"/>
    <n v="0.7707930367504835"/>
    <x v="0"/>
  </r>
  <r>
    <s v="ORD-11209"/>
    <x v="54"/>
    <x v="0"/>
    <x v="2"/>
    <x v="34"/>
    <x v="0"/>
    <x v="1"/>
    <x v="4"/>
    <n v="1"/>
    <n v="444.19"/>
    <x v="0"/>
    <n v="444.19"/>
    <n v="236.96"/>
    <x v="0"/>
    <n v="0.46653459105337802"/>
    <x v="0"/>
  </r>
  <r>
    <s v="ORD-11210"/>
    <x v="655"/>
    <x v="0"/>
    <x v="0"/>
    <x v="26"/>
    <x v="0"/>
    <x v="1"/>
    <x v="13"/>
    <n v="2"/>
    <n v="453.81"/>
    <x v="25"/>
    <n v="844.09"/>
    <n v="221.63"/>
    <x v="1"/>
    <n v="0.73743321209823598"/>
    <x v="0"/>
  </r>
  <r>
    <s v="ORD-11211"/>
    <x v="254"/>
    <x v="3"/>
    <x v="3"/>
    <x v="36"/>
    <x v="0"/>
    <x v="2"/>
    <x v="5"/>
    <n v="7"/>
    <n v="228.85"/>
    <x v="18"/>
    <n v="1569.91"/>
    <n v="795.28"/>
    <x v="1"/>
    <n v="0.49342318986438716"/>
    <x v="2"/>
  </r>
  <r>
    <s v="ORD-11212"/>
    <x v="737"/>
    <x v="3"/>
    <x v="3"/>
    <x v="39"/>
    <x v="0"/>
    <x v="2"/>
    <x v="3"/>
    <n v="2"/>
    <n v="349.05"/>
    <x v="0"/>
    <n v="698.1"/>
    <n v="361.12"/>
    <x v="0"/>
    <n v="0.48271021343647041"/>
    <x v="0"/>
  </r>
  <r>
    <s v="ORD-11213"/>
    <x v="738"/>
    <x v="0"/>
    <x v="0"/>
    <x v="0"/>
    <x v="1"/>
    <x v="2"/>
    <x v="3"/>
    <n v="2"/>
    <n v="353.94"/>
    <x v="19"/>
    <n v="601.70000000000005"/>
    <n v="291.29000000000002"/>
    <x v="2"/>
    <n v="0.51588831643676247"/>
    <x v="0"/>
  </r>
  <r>
    <s v="ORD-11214"/>
    <x v="701"/>
    <x v="0"/>
    <x v="1"/>
    <x v="12"/>
    <x v="2"/>
    <x v="1"/>
    <x v="6"/>
    <n v="2"/>
    <n v="280.91000000000003"/>
    <x v="25"/>
    <n v="522.49"/>
    <n v="191.47"/>
    <x v="1"/>
    <n v="0.63354322570766897"/>
    <x v="0"/>
  </r>
  <r>
    <s v="ORD-11215"/>
    <x v="171"/>
    <x v="0"/>
    <x v="2"/>
    <x v="19"/>
    <x v="0"/>
    <x v="2"/>
    <x v="14"/>
    <n v="6"/>
    <n v="143.80000000000001"/>
    <x v="19"/>
    <n v="733.38"/>
    <n v="371.12"/>
    <x v="2"/>
    <n v="0.49395947530611689"/>
    <x v="2"/>
  </r>
  <r>
    <s v="ORD-11216"/>
    <x v="192"/>
    <x v="0"/>
    <x v="3"/>
    <x v="38"/>
    <x v="0"/>
    <x v="0"/>
    <x v="1"/>
    <n v="5"/>
    <n v="6.54"/>
    <x v="0"/>
    <n v="32.700000000000003"/>
    <n v="9.8800000000000008"/>
    <x v="0"/>
    <n v="0.69785932721712529"/>
    <x v="2"/>
  </r>
  <r>
    <s v="ORD-11217"/>
    <x v="739"/>
    <x v="0"/>
    <x v="3"/>
    <x v="11"/>
    <x v="0"/>
    <x v="1"/>
    <x v="2"/>
    <n v="5"/>
    <n v="2104.0100000000002"/>
    <x v="19"/>
    <n v="8942.0400000000009"/>
    <n v="3219.16"/>
    <x v="2"/>
    <n v="0.6399971371185994"/>
    <x v="2"/>
  </r>
  <r>
    <s v="ORD-11218"/>
    <x v="36"/>
    <x v="0"/>
    <x v="0"/>
    <x v="10"/>
    <x v="0"/>
    <x v="2"/>
    <x v="3"/>
    <n v="1"/>
    <n v="356.5"/>
    <x v="18"/>
    <n v="349.37"/>
    <n v="132.35"/>
    <x v="1"/>
    <n v="0.62117525832212273"/>
    <x v="0"/>
  </r>
  <r>
    <s v="ORD-11219"/>
    <x v="740"/>
    <x v="0"/>
    <x v="1"/>
    <x v="14"/>
    <x v="0"/>
    <x v="1"/>
    <x v="4"/>
    <n v="3"/>
    <n v="582.02"/>
    <x v="23"/>
    <n v="1571.45"/>
    <n v="568.86"/>
    <x v="1"/>
    <n v="0.63800311813929811"/>
    <x v="0"/>
  </r>
  <r>
    <s v="ORD-11220"/>
    <x v="317"/>
    <x v="0"/>
    <x v="1"/>
    <x v="12"/>
    <x v="0"/>
    <x v="0"/>
    <x v="0"/>
    <n v="1"/>
    <n v="11.63"/>
    <x v="0"/>
    <n v="11.63"/>
    <n v="4.7699999999999996"/>
    <x v="0"/>
    <n v="0.58985382631126404"/>
    <x v="0"/>
  </r>
  <r>
    <s v="ORD-11221"/>
    <x v="578"/>
    <x v="0"/>
    <x v="2"/>
    <x v="9"/>
    <x v="1"/>
    <x v="2"/>
    <x v="12"/>
    <n v="3"/>
    <n v="104.94"/>
    <x v="8"/>
    <n v="239.26"/>
    <n v="89.27"/>
    <x v="3"/>
    <n v="0.62689124801471208"/>
    <x v="0"/>
  </r>
  <r>
    <s v="ORD-11222"/>
    <x v="741"/>
    <x v="2"/>
    <x v="1"/>
    <x v="25"/>
    <x v="0"/>
    <x v="1"/>
    <x v="4"/>
    <n v="1"/>
    <n v="509.47"/>
    <x v="2"/>
    <n v="412.67"/>
    <n v="111.95"/>
    <x v="2"/>
    <n v="0.72871786172971142"/>
    <x v="0"/>
  </r>
  <r>
    <s v="ORD-11223"/>
    <x v="689"/>
    <x v="2"/>
    <x v="1"/>
    <x v="31"/>
    <x v="0"/>
    <x v="1"/>
    <x v="6"/>
    <n v="1"/>
    <n v="335.85"/>
    <x v="25"/>
    <n v="312.33999999999997"/>
    <n v="165.94"/>
    <x v="1"/>
    <n v="0.4687199846321316"/>
    <x v="0"/>
  </r>
  <r>
    <s v="ORD-11224"/>
    <x v="742"/>
    <x v="0"/>
    <x v="3"/>
    <x v="39"/>
    <x v="2"/>
    <x v="2"/>
    <x v="3"/>
    <n v="1"/>
    <n v="449.57"/>
    <x v="1"/>
    <n v="427.09"/>
    <n v="235.29"/>
    <x v="1"/>
    <n v="0.44908567280900979"/>
    <x v="0"/>
  </r>
  <r>
    <s v="ORD-11225"/>
    <x v="743"/>
    <x v="1"/>
    <x v="1"/>
    <x v="25"/>
    <x v="1"/>
    <x v="0"/>
    <x v="11"/>
    <n v="4"/>
    <n v="27.66"/>
    <x v="0"/>
    <n v="110.64"/>
    <n v="42.01"/>
    <x v="0"/>
    <n v="0.62030007230657991"/>
    <x v="0"/>
  </r>
  <r>
    <s v="ORD-11226"/>
    <x v="744"/>
    <x v="0"/>
    <x v="2"/>
    <x v="20"/>
    <x v="1"/>
    <x v="2"/>
    <x v="3"/>
    <n v="3"/>
    <n v="437.46"/>
    <x v="14"/>
    <n v="1076.1500000000001"/>
    <n v="335.74"/>
    <x v="2"/>
    <n v="0.68801746968359434"/>
    <x v="0"/>
  </r>
  <r>
    <s v="ORD-11227"/>
    <x v="745"/>
    <x v="0"/>
    <x v="3"/>
    <x v="36"/>
    <x v="0"/>
    <x v="0"/>
    <x v="10"/>
    <n v="2"/>
    <n v="11.16"/>
    <x v="31"/>
    <n v="13.84"/>
    <n v="4.37"/>
    <x v="4"/>
    <n v="0.68424855491329473"/>
    <x v="0"/>
  </r>
  <r>
    <s v="ORD-11228"/>
    <x v="116"/>
    <x v="0"/>
    <x v="2"/>
    <x v="3"/>
    <x v="2"/>
    <x v="0"/>
    <x v="10"/>
    <n v="3"/>
    <n v="6.26"/>
    <x v="2"/>
    <n v="15.21"/>
    <n v="7.03"/>
    <x v="2"/>
    <n v="0.53780407626561466"/>
    <x v="0"/>
  </r>
  <r>
    <s v="ORD-11229"/>
    <x v="321"/>
    <x v="0"/>
    <x v="0"/>
    <x v="0"/>
    <x v="1"/>
    <x v="2"/>
    <x v="14"/>
    <n v="1"/>
    <n v="468.5"/>
    <x v="10"/>
    <n v="402.91"/>
    <n v="193.13"/>
    <x v="2"/>
    <n v="0.52066218262142916"/>
    <x v="0"/>
  </r>
  <r>
    <s v="ORD-11230"/>
    <x v="746"/>
    <x v="1"/>
    <x v="1"/>
    <x v="4"/>
    <x v="0"/>
    <x v="0"/>
    <x v="7"/>
    <n v="4"/>
    <n v="17.93"/>
    <x v="0"/>
    <n v="71.72"/>
    <n v="24.3"/>
    <x v="0"/>
    <n v="0.66118237590630236"/>
    <x v="0"/>
  </r>
  <r>
    <s v="ORD-11231"/>
    <x v="747"/>
    <x v="0"/>
    <x v="0"/>
    <x v="0"/>
    <x v="0"/>
    <x v="0"/>
    <x v="7"/>
    <n v="1"/>
    <n v="20.48"/>
    <x v="9"/>
    <n v="19.87"/>
    <n v="6.86"/>
    <x v="1"/>
    <n v="0.65475591343734274"/>
    <x v="0"/>
  </r>
  <r>
    <s v="ORD-11232"/>
    <x v="748"/>
    <x v="3"/>
    <x v="3"/>
    <x v="32"/>
    <x v="0"/>
    <x v="2"/>
    <x v="12"/>
    <n v="1"/>
    <n v="54.84"/>
    <x v="6"/>
    <n v="51.55"/>
    <n v="21.54"/>
    <x v="1"/>
    <n v="0.58215324927255097"/>
    <x v="0"/>
  </r>
  <r>
    <s v="ORD-11233"/>
    <x v="697"/>
    <x v="0"/>
    <x v="0"/>
    <x v="13"/>
    <x v="0"/>
    <x v="0"/>
    <x v="10"/>
    <n v="6"/>
    <n v="15.22"/>
    <x v="9"/>
    <n v="88.58"/>
    <n v="43.8"/>
    <x v="1"/>
    <n v="0.50553172273650937"/>
    <x v="2"/>
  </r>
  <r>
    <s v="ORD-11234"/>
    <x v="73"/>
    <x v="1"/>
    <x v="3"/>
    <x v="35"/>
    <x v="0"/>
    <x v="1"/>
    <x v="2"/>
    <n v="1"/>
    <n v="1050.4000000000001"/>
    <x v="38"/>
    <n v="829.82"/>
    <n v="418.36"/>
    <x v="3"/>
    <n v="0.49584247186136754"/>
    <x v="0"/>
  </r>
  <r>
    <s v="ORD-11235"/>
    <x v="745"/>
    <x v="0"/>
    <x v="0"/>
    <x v="21"/>
    <x v="1"/>
    <x v="0"/>
    <x v="11"/>
    <n v="1"/>
    <n v="31.74"/>
    <x v="32"/>
    <n v="28.25"/>
    <n v="8.51"/>
    <x v="2"/>
    <n v="0.69876106194690268"/>
    <x v="0"/>
  </r>
  <r>
    <s v="ORD-11236"/>
    <x v="401"/>
    <x v="0"/>
    <x v="1"/>
    <x v="29"/>
    <x v="0"/>
    <x v="0"/>
    <x v="10"/>
    <n v="5"/>
    <n v="23.56"/>
    <x v="9"/>
    <n v="114.27"/>
    <n v="23.64"/>
    <x v="1"/>
    <n v="0.79312155421370434"/>
    <x v="2"/>
  </r>
  <r>
    <s v="ORD-11237"/>
    <x v="453"/>
    <x v="1"/>
    <x v="1"/>
    <x v="2"/>
    <x v="0"/>
    <x v="0"/>
    <x v="0"/>
    <n v="10"/>
    <n v="9.1"/>
    <x v="22"/>
    <n v="72.8"/>
    <n v="20.45"/>
    <x v="2"/>
    <n v="0.71909340659340659"/>
    <x v="1"/>
  </r>
  <r>
    <s v="ORD-11238"/>
    <x v="421"/>
    <x v="0"/>
    <x v="1"/>
    <x v="2"/>
    <x v="0"/>
    <x v="2"/>
    <x v="12"/>
    <n v="1"/>
    <n v="68.59"/>
    <x v="0"/>
    <n v="68.59"/>
    <n v="22.79"/>
    <x v="0"/>
    <n v="0.66773582154833067"/>
    <x v="0"/>
  </r>
  <r>
    <s v="ORD-11239"/>
    <x v="74"/>
    <x v="1"/>
    <x v="3"/>
    <x v="24"/>
    <x v="2"/>
    <x v="2"/>
    <x v="5"/>
    <n v="1"/>
    <n v="104.16"/>
    <x v="0"/>
    <n v="104.16"/>
    <n v="53.51"/>
    <x v="0"/>
    <n v="0.48627112135176653"/>
    <x v="0"/>
  </r>
  <r>
    <s v="ORD-11240"/>
    <x v="478"/>
    <x v="0"/>
    <x v="3"/>
    <x v="24"/>
    <x v="1"/>
    <x v="1"/>
    <x v="6"/>
    <n v="5"/>
    <n v="150.26"/>
    <x v="19"/>
    <n v="638.6"/>
    <n v="327.31"/>
    <x v="2"/>
    <n v="0.48745693704979642"/>
    <x v="2"/>
  </r>
  <r>
    <s v="ORD-11241"/>
    <x v="151"/>
    <x v="0"/>
    <x v="3"/>
    <x v="32"/>
    <x v="1"/>
    <x v="2"/>
    <x v="12"/>
    <n v="1"/>
    <n v="60.46"/>
    <x v="0"/>
    <n v="60.46"/>
    <n v="33.32"/>
    <x v="0"/>
    <n v="0.44889182930863381"/>
    <x v="0"/>
  </r>
  <r>
    <s v="ORD-11242"/>
    <x v="613"/>
    <x v="0"/>
    <x v="3"/>
    <x v="38"/>
    <x v="0"/>
    <x v="2"/>
    <x v="5"/>
    <n v="1"/>
    <n v="374.57"/>
    <x v="8"/>
    <n v="284.67"/>
    <n v="160.36000000000001"/>
    <x v="3"/>
    <n v="0.4366810693083219"/>
    <x v="0"/>
  </r>
  <r>
    <s v="ORD-11243"/>
    <x v="354"/>
    <x v="1"/>
    <x v="1"/>
    <x v="31"/>
    <x v="0"/>
    <x v="1"/>
    <x v="8"/>
    <n v="3"/>
    <n v="60.33"/>
    <x v="0"/>
    <n v="180.99"/>
    <n v="68.94"/>
    <x v="0"/>
    <n v="0.61909497762307308"/>
    <x v="0"/>
  </r>
  <r>
    <s v="ORD-11244"/>
    <x v="303"/>
    <x v="2"/>
    <x v="2"/>
    <x v="20"/>
    <x v="0"/>
    <x v="1"/>
    <x v="13"/>
    <n v="2"/>
    <n v="698.26"/>
    <x v="9"/>
    <n v="1354.62"/>
    <n v="685.57"/>
    <x v="1"/>
    <n v="0.49390234899824298"/>
    <x v="0"/>
  </r>
  <r>
    <s v="ORD-11245"/>
    <x v="749"/>
    <x v="1"/>
    <x v="1"/>
    <x v="37"/>
    <x v="2"/>
    <x v="2"/>
    <x v="3"/>
    <n v="5"/>
    <n v="99.48"/>
    <x v="3"/>
    <n v="387.97"/>
    <n v="197.32"/>
    <x v="3"/>
    <n v="0.4914039745341135"/>
    <x v="2"/>
  </r>
  <r>
    <s v="ORD-11246"/>
    <x v="410"/>
    <x v="0"/>
    <x v="0"/>
    <x v="13"/>
    <x v="0"/>
    <x v="1"/>
    <x v="8"/>
    <n v="1"/>
    <n v="138.22999999999999"/>
    <x v="0"/>
    <n v="138.22999999999999"/>
    <n v="47.48"/>
    <x v="0"/>
    <n v="0.65651450481082263"/>
    <x v="0"/>
  </r>
  <r>
    <s v="ORD-11247"/>
    <x v="750"/>
    <x v="0"/>
    <x v="2"/>
    <x v="5"/>
    <x v="0"/>
    <x v="0"/>
    <x v="1"/>
    <n v="1"/>
    <n v="21.46"/>
    <x v="9"/>
    <n v="20.82"/>
    <n v="4.2699999999999996"/>
    <x v="1"/>
    <n v="0.79490874159462055"/>
    <x v="0"/>
  </r>
  <r>
    <s v="ORD-11248"/>
    <x v="505"/>
    <x v="1"/>
    <x v="2"/>
    <x v="9"/>
    <x v="1"/>
    <x v="2"/>
    <x v="9"/>
    <n v="3"/>
    <n v="718.83"/>
    <x v="10"/>
    <n v="1854.58"/>
    <n v="655.92"/>
    <x v="2"/>
    <n v="0.64632423513679638"/>
    <x v="0"/>
  </r>
  <r>
    <s v="ORD-11249"/>
    <x v="77"/>
    <x v="3"/>
    <x v="1"/>
    <x v="37"/>
    <x v="0"/>
    <x v="1"/>
    <x v="13"/>
    <n v="3"/>
    <n v="112.43"/>
    <x v="18"/>
    <n v="330.54"/>
    <n v="96.02"/>
    <x v="1"/>
    <n v="0.70950565740908822"/>
    <x v="0"/>
  </r>
  <r>
    <s v="ORD-11250"/>
    <x v="171"/>
    <x v="0"/>
    <x v="1"/>
    <x v="29"/>
    <x v="2"/>
    <x v="2"/>
    <x v="12"/>
    <n v="5"/>
    <n v="149.47"/>
    <x v="25"/>
    <n v="695.04"/>
    <n v="357.27"/>
    <x v="1"/>
    <n v="0.48597203038674031"/>
    <x v="2"/>
  </r>
  <r>
    <s v="ORD-11251"/>
    <x v="751"/>
    <x v="1"/>
    <x v="2"/>
    <x v="9"/>
    <x v="2"/>
    <x v="1"/>
    <x v="4"/>
    <n v="1"/>
    <n v="493.78"/>
    <x v="15"/>
    <n v="454.28"/>
    <n v="188.57"/>
    <x v="1"/>
    <n v="0.58490358369287665"/>
    <x v="0"/>
  </r>
  <r>
    <s v="ORD-11252"/>
    <x v="752"/>
    <x v="2"/>
    <x v="3"/>
    <x v="32"/>
    <x v="0"/>
    <x v="0"/>
    <x v="10"/>
    <n v="4"/>
    <n v="19.989999999999998"/>
    <x v="7"/>
    <n v="67.17"/>
    <n v="21.65"/>
    <x v="2"/>
    <n v="0.67768348965311898"/>
    <x v="0"/>
  </r>
  <r>
    <s v="ORD-11253"/>
    <x v="574"/>
    <x v="2"/>
    <x v="1"/>
    <x v="37"/>
    <x v="0"/>
    <x v="0"/>
    <x v="7"/>
    <n v="6"/>
    <n v="6.12"/>
    <x v="8"/>
    <n v="27.91"/>
    <n v="8.09"/>
    <x v="3"/>
    <n v="0.71013973486205662"/>
    <x v="2"/>
  </r>
  <r>
    <s v="ORD-11254"/>
    <x v="753"/>
    <x v="0"/>
    <x v="1"/>
    <x v="37"/>
    <x v="0"/>
    <x v="0"/>
    <x v="1"/>
    <n v="2"/>
    <n v="25.67"/>
    <x v="12"/>
    <n v="45.18"/>
    <n v="19.79"/>
    <x v="2"/>
    <n v="0.56197432492253208"/>
    <x v="0"/>
  </r>
  <r>
    <s v="ORD-11255"/>
    <x v="373"/>
    <x v="0"/>
    <x v="2"/>
    <x v="6"/>
    <x v="2"/>
    <x v="2"/>
    <x v="5"/>
    <n v="2"/>
    <n v="373.67"/>
    <x v="9"/>
    <n v="724.92"/>
    <n v="245.84"/>
    <x v="1"/>
    <n v="0.660872923908845"/>
    <x v="0"/>
  </r>
  <r>
    <s v="ORD-11256"/>
    <x v="366"/>
    <x v="0"/>
    <x v="1"/>
    <x v="31"/>
    <x v="0"/>
    <x v="1"/>
    <x v="13"/>
    <n v="2"/>
    <n v="331.93"/>
    <x v="19"/>
    <n v="564.28"/>
    <n v="242.34"/>
    <x v="2"/>
    <n v="0.57053235982136519"/>
    <x v="0"/>
  </r>
  <r>
    <s v="ORD-11257"/>
    <x v="441"/>
    <x v="2"/>
    <x v="3"/>
    <x v="39"/>
    <x v="2"/>
    <x v="2"/>
    <x v="3"/>
    <n v="2"/>
    <n v="156.41"/>
    <x v="3"/>
    <n v="244"/>
    <n v="145.82"/>
    <x v="3"/>
    <n v="0.40237704918032791"/>
    <x v="0"/>
  </r>
  <r>
    <s v="ORD-11258"/>
    <x v="79"/>
    <x v="1"/>
    <x v="0"/>
    <x v="33"/>
    <x v="0"/>
    <x v="1"/>
    <x v="6"/>
    <n v="2"/>
    <n v="257.27999999999997"/>
    <x v="25"/>
    <n v="478.54"/>
    <n v="169.44"/>
    <x v="1"/>
    <n v="0.64592301583984624"/>
    <x v="0"/>
  </r>
  <r>
    <s v="ORD-11259"/>
    <x v="754"/>
    <x v="0"/>
    <x v="2"/>
    <x v="19"/>
    <x v="1"/>
    <x v="2"/>
    <x v="5"/>
    <n v="2"/>
    <n v="286.14999999999998"/>
    <x v="7"/>
    <n v="480.73"/>
    <n v="252.23"/>
    <x v="2"/>
    <n v="0.4753187860129387"/>
    <x v="0"/>
  </r>
  <r>
    <s v="ORD-11260"/>
    <x v="707"/>
    <x v="0"/>
    <x v="1"/>
    <x v="2"/>
    <x v="0"/>
    <x v="0"/>
    <x v="11"/>
    <n v="4"/>
    <n v="24.06"/>
    <x v="0"/>
    <n v="96.24"/>
    <n v="41.25"/>
    <x v="0"/>
    <n v="0.57138403990024933"/>
    <x v="0"/>
  </r>
  <r>
    <s v="ORD-11261"/>
    <x v="755"/>
    <x v="0"/>
    <x v="3"/>
    <x v="15"/>
    <x v="0"/>
    <x v="1"/>
    <x v="4"/>
    <n v="2"/>
    <n v="769.81"/>
    <x v="0"/>
    <n v="1539.62"/>
    <n v="647.85"/>
    <x v="0"/>
    <n v="0.57921435159325019"/>
    <x v="0"/>
  </r>
  <r>
    <s v="ORD-11262"/>
    <x v="179"/>
    <x v="2"/>
    <x v="1"/>
    <x v="2"/>
    <x v="1"/>
    <x v="2"/>
    <x v="9"/>
    <n v="1"/>
    <n v="134.31"/>
    <x v="20"/>
    <n v="103.42"/>
    <n v="46"/>
    <x v="3"/>
    <n v="0.55521175788048738"/>
    <x v="0"/>
  </r>
  <r>
    <s v="ORD-11263"/>
    <x v="222"/>
    <x v="0"/>
    <x v="1"/>
    <x v="25"/>
    <x v="0"/>
    <x v="0"/>
    <x v="11"/>
    <n v="5"/>
    <n v="15.28"/>
    <x v="10"/>
    <n v="65.7"/>
    <n v="22.38"/>
    <x v="2"/>
    <n v="0.65936073059360734"/>
    <x v="2"/>
  </r>
  <r>
    <s v="ORD-11264"/>
    <x v="381"/>
    <x v="0"/>
    <x v="0"/>
    <x v="26"/>
    <x v="1"/>
    <x v="0"/>
    <x v="10"/>
    <n v="3"/>
    <n v="10.58"/>
    <x v="2"/>
    <n v="25.71"/>
    <n v="6.89"/>
    <x v="2"/>
    <n v="0.73201089070400616"/>
    <x v="0"/>
  </r>
  <r>
    <s v="ORD-11265"/>
    <x v="756"/>
    <x v="0"/>
    <x v="0"/>
    <x v="26"/>
    <x v="2"/>
    <x v="2"/>
    <x v="5"/>
    <n v="12"/>
    <n v="496.18"/>
    <x v="0"/>
    <n v="5954.16"/>
    <n v="2843.16"/>
    <x v="0"/>
    <n v="0.5224918376395663"/>
    <x v="1"/>
  </r>
  <r>
    <s v="ORD-11266"/>
    <x v="757"/>
    <x v="0"/>
    <x v="1"/>
    <x v="1"/>
    <x v="0"/>
    <x v="1"/>
    <x v="2"/>
    <n v="2"/>
    <n v="675.86"/>
    <x v="0"/>
    <n v="1351.72"/>
    <n v="557.79999999999995"/>
    <x v="0"/>
    <n v="0.58734057349155155"/>
    <x v="0"/>
  </r>
  <r>
    <s v="ORD-11267"/>
    <x v="758"/>
    <x v="0"/>
    <x v="3"/>
    <x v="35"/>
    <x v="1"/>
    <x v="2"/>
    <x v="3"/>
    <n v="1"/>
    <n v="392.68"/>
    <x v="4"/>
    <n v="235.61"/>
    <n v="125.46"/>
    <x v="4"/>
    <n v="0.46750986800220712"/>
    <x v="0"/>
  </r>
  <r>
    <s v="ORD-11268"/>
    <x v="583"/>
    <x v="0"/>
    <x v="3"/>
    <x v="7"/>
    <x v="0"/>
    <x v="1"/>
    <x v="13"/>
    <n v="9"/>
    <n v="170.94"/>
    <x v="0"/>
    <n v="1538.46"/>
    <n v="790.36"/>
    <x v="0"/>
    <n v="0.48626548626548627"/>
    <x v="2"/>
  </r>
  <r>
    <s v="ORD-11269"/>
    <x v="724"/>
    <x v="2"/>
    <x v="3"/>
    <x v="24"/>
    <x v="0"/>
    <x v="2"/>
    <x v="9"/>
    <n v="1"/>
    <n v="580.66999999999996"/>
    <x v="0"/>
    <n v="580.66999999999996"/>
    <n v="201.93"/>
    <x v="0"/>
    <n v="0.65224654278678074"/>
    <x v="0"/>
  </r>
  <r>
    <s v="ORD-11270"/>
    <x v="522"/>
    <x v="1"/>
    <x v="2"/>
    <x v="9"/>
    <x v="0"/>
    <x v="0"/>
    <x v="0"/>
    <n v="1"/>
    <n v="24.28"/>
    <x v="29"/>
    <n v="17.239999999999998"/>
    <n v="7.55"/>
    <x v="3"/>
    <n v="0.56206496519721572"/>
    <x v="0"/>
  </r>
  <r>
    <s v="ORD-11271"/>
    <x v="75"/>
    <x v="3"/>
    <x v="2"/>
    <x v="3"/>
    <x v="0"/>
    <x v="1"/>
    <x v="13"/>
    <n v="14"/>
    <n v="320.06"/>
    <x v="14"/>
    <n v="3674.29"/>
    <n v="1312.37"/>
    <x v="2"/>
    <n v="0.64282351148112971"/>
    <x v="1"/>
  </r>
  <r>
    <s v="ORD-11272"/>
    <x v="588"/>
    <x v="0"/>
    <x v="0"/>
    <x v="26"/>
    <x v="0"/>
    <x v="0"/>
    <x v="0"/>
    <n v="14"/>
    <n v="32.65"/>
    <x v="20"/>
    <n v="351.97"/>
    <n v="88.34"/>
    <x v="3"/>
    <n v="0.74901269994601805"/>
    <x v="1"/>
  </r>
  <r>
    <s v="ORD-11273"/>
    <x v="517"/>
    <x v="2"/>
    <x v="3"/>
    <x v="11"/>
    <x v="0"/>
    <x v="2"/>
    <x v="12"/>
    <n v="6"/>
    <n v="40.07"/>
    <x v="12"/>
    <n v="211.57"/>
    <n v="92.82"/>
    <x v="2"/>
    <n v="0.56127995462494684"/>
    <x v="2"/>
  </r>
  <r>
    <s v="ORD-11274"/>
    <x v="234"/>
    <x v="0"/>
    <x v="2"/>
    <x v="3"/>
    <x v="1"/>
    <x v="0"/>
    <x v="7"/>
    <n v="1"/>
    <n v="26.01"/>
    <x v="27"/>
    <n v="21.59"/>
    <n v="9.57"/>
    <x v="2"/>
    <n v="0.55673923112552104"/>
    <x v="0"/>
  </r>
  <r>
    <s v="ORD-11275"/>
    <x v="307"/>
    <x v="3"/>
    <x v="0"/>
    <x v="17"/>
    <x v="1"/>
    <x v="2"/>
    <x v="5"/>
    <n v="5"/>
    <n v="163.46"/>
    <x v="34"/>
    <n v="531.25"/>
    <n v="211.43"/>
    <x v="4"/>
    <n v="0.60201411764705881"/>
    <x v="2"/>
  </r>
  <r>
    <s v="ORD-11276"/>
    <x v="186"/>
    <x v="0"/>
    <x v="1"/>
    <x v="37"/>
    <x v="0"/>
    <x v="0"/>
    <x v="0"/>
    <n v="1"/>
    <n v="49.92"/>
    <x v="0"/>
    <n v="49.92"/>
    <n v="20.81"/>
    <x v="0"/>
    <n v="0.58313301282051289"/>
    <x v="0"/>
  </r>
  <r>
    <s v="ORD-11277"/>
    <x v="759"/>
    <x v="1"/>
    <x v="0"/>
    <x v="18"/>
    <x v="0"/>
    <x v="2"/>
    <x v="5"/>
    <n v="2"/>
    <n v="469.14"/>
    <x v="27"/>
    <n v="778.77"/>
    <n v="404.04"/>
    <x v="2"/>
    <n v="0.48118186370815513"/>
    <x v="0"/>
  </r>
  <r>
    <s v="ORD-11278"/>
    <x v="760"/>
    <x v="3"/>
    <x v="1"/>
    <x v="25"/>
    <x v="1"/>
    <x v="2"/>
    <x v="9"/>
    <n v="2"/>
    <n v="362.97"/>
    <x v="0"/>
    <n v="725.94"/>
    <n v="400.96"/>
    <x v="0"/>
    <n v="0.44766785133757619"/>
    <x v="0"/>
  </r>
  <r>
    <s v="ORD-11279"/>
    <x v="669"/>
    <x v="0"/>
    <x v="3"/>
    <x v="27"/>
    <x v="1"/>
    <x v="2"/>
    <x v="14"/>
    <n v="2"/>
    <n v="997.36"/>
    <x v="27"/>
    <n v="1655.62"/>
    <n v="823.71"/>
    <x v="2"/>
    <n v="0.50247641366980345"/>
    <x v="0"/>
  </r>
  <r>
    <s v="ORD-11280"/>
    <x v="761"/>
    <x v="0"/>
    <x v="1"/>
    <x v="4"/>
    <x v="0"/>
    <x v="2"/>
    <x v="14"/>
    <n v="1"/>
    <n v="1072.6400000000001"/>
    <x v="0"/>
    <n v="1072.6400000000001"/>
    <n v="516.13"/>
    <x v="0"/>
    <n v="0.51882271778042965"/>
    <x v="0"/>
  </r>
  <r>
    <s v="ORD-11281"/>
    <x v="604"/>
    <x v="2"/>
    <x v="1"/>
    <x v="2"/>
    <x v="0"/>
    <x v="1"/>
    <x v="13"/>
    <n v="4"/>
    <n v="580.13"/>
    <x v="16"/>
    <n v="2297.31"/>
    <n v="907.07"/>
    <x v="1"/>
    <n v="0.60515994793911132"/>
    <x v="0"/>
  </r>
  <r>
    <s v="ORD-11282"/>
    <x v="762"/>
    <x v="0"/>
    <x v="1"/>
    <x v="28"/>
    <x v="1"/>
    <x v="0"/>
    <x v="10"/>
    <n v="1"/>
    <n v="12.81"/>
    <x v="6"/>
    <n v="12.04"/>
    <n v="5.75"/>
    <x v="1"/>
    <n v="0.52242524916943522"/>
    <x v="0"/>
  </r>
  <r>
    <s v="ORD-11283"/>
    <x v="755"/>
    <x v="0"/>
    <x v="2"/>
    <x v="3"/>
    <x v="2"/>
    <x v="0"/>
    <x v="10"/>
    <n v="1"/>
    <n v="24.94"/>
    <x v="30"/>
    <n v="23.94"/>
    <n v="4.92"/>
    <x v="1"/>
    <n v="0.79448621553884724"/>
    <x v="0"/>
  </r>
  <r>
    <s v="ORD-11284"/>
    <x v="763"/>
    <x v="0"/>
    <x v="3"/>
    <x v="27"/>
    <x v="2"/>
    <x v="0"/>
    <x v="10"/>
    <n v="1"/>
    <n v="11.3"/>
    <x v="19"/>
    <n v="9.61"/>
    <n v="2.79"/>
    <x v="2"/>
    <n v="0.70967741935483863"/>
    <x v="0"/>
  </r>
  <r>
    <s v="ORD-11285"/>
    <x v="764"/>
    <x v="2"/>
    <x v="0"/>
    <x v="30"/>
    <x v="0"/>
    <x v="0"/>
    <x v="1"/>
    <n v="1"/>
    <n v="38.32"/>
    <x v="1"/>
    <n v="36.4"/>
    <n v="11.98"/>
    <x v="1"/>
    <n v="0.67087912087912083"/>
    <x v="0"/>
  </r>
  <r>
    <s v="ORD-11286"/>
    <x v="765"/>
    <x v="2"/>
    <x v="0"/>
    <x v="10"/>
    <x v="1"/>
    <x v="0"/>
    <x v="11"/>
    <n v="1"/>
    <n v="31.06"/>
    <x v="14"/>
    <n v="25.47"/>
    <n v="11.12"/>
    <x v="2"/>
    <n v="0.56340793089909702"/>
    <x v="0"/>
  </r>
  <r>
    <s v="ORD-11287"/>
    <x v="766"/>
    <x v="0"/>
    <x v="1"/>
    <x v="1"/>
    <x v="1"/>
    <x v="2"/>
    <x v="3"/>
    <n v="6"/>
    <n v="559.1"/>
    <x v="15"/>
    <n v="3086.23"/>
    <n v="1089.97"/>
    <x v="1"/>
    <n v="0.64682800698586951"/>
    <x v="2"/>
  </r>
  <r>
    <s v="ORD-11288"/>
    <x v="688"/>
    <x v="0"/>
    <x v="3"/>
    <x v="11"/>
    <x v="0"/>
    <x v="1"/>
    <x v="8"/>
    <n v="1"/>
    <n v="28.18"/>
    <x v="11"/>
    <n v="24.52"/>
    <n v="10.97"/>
    <x v="2"/>
    <n v="0.55261011419249584"/>
    <x v="0"/>
  </r>
  <r>
    <s v="ORD-11289"/>
    <x v="531"/>
    <x v="0"/>
    <x v="3"/>
    <x v="38"/>
    <x v="1"/>
    <x v="2"/>
    <x v="3"/>
    <n v="5"/>
    <n v="208.83"/>
    <x v="17"/>
    <n v="616.04999999999995"/>
    <n v="302.92"/>
    <x v="4"/>
    <n v="0.50828666504342179"/>
    <x v="2"/>
  </r>
  <r>
    <s v="ORD-11290"/>
    <x v="304"/>
    <x v="3"/>
    <x v="2"/>
    <x v="8"/>
    <x v="2"/>
    <x v="1"/>
    <x v="13"/>
    <n v="11"/>
    <n v="168.02"/>
    <x v="18"/>
    <n v="1811.26"/>
    <n v="869.04"/>
    <x v="1"/>
    <n v="0.52020140675551829"/>
    <x v="1"/>
  </r>
  <r>
    <s v="ORD-11291"/>
    <x v="405"/>
    <x v="0"/>
    <x v="2"/>
    <x v="3"/>
    <x v="1"/>
    <x v="2"/>
    <x v="3"/>
    <n v="2"/>
    <n v="100.62"/>
    <x v="0"/>
    <n v="201.24"/>
    <n v="109.07"/>
    <x v="0"/>
    <n v="0.45801033591731272"/>
    <x v="0"/>
  </r>
  <r>
    <s v="ORD-11292"/>
    <x v="767"/>
    <x v="1"/>
    <x v="2"/>
    <x v="9"/>
    <x v="0"/>
    <x v="2"/>
    <x v="9"/>
    <n v="3"/>
    <n v="645.41"/>
    <x v="0"/>
    <n v="1936.23"/>
    <n v="1156.58"/>
    <x v="0"/>
    <n v="0.40266393971790548"/>
    <x v="0"/>
  </r>
  <r>
    <s v="ORD-11293"/>
    <x v="330"/>
    <x v="0"/>
    <x v="3"/>
    <x v="35"/>
    <x v="0"/>
    <x v="0"/>
    <x v="11"/>
    <n v="1"/>
    <n v="10.7"/>
    <x v="14"/>
    <n v="8.77"/>
    <n v="3.72"/>
    <x v="2"/>
    <n v="0.57582668187001129"/>
    <x v="0"/>
  </r>
  <r>
    <s v="ORD-11294"/>
    <x v="768"/>
    <x v="3"/>
    <x v="1"/>
    <x v="25"/>
    <x v="1"/>
    <x v="2"/>
    <x v="5"/>
    <n v="2"/>
    <n v="222.3"/>
    <x v="38"/>
    <n v="351.23"/>
    <n v="125.19"/>
    <x v="3"/>
    <n v="0.64356689348859719"/>
    <x v="0"/>
  </r>
  <r>
    <s v="ORD-11295"/>
    <x v="198"/>
    <x v="0"/>
    <x v="0"/>
    <x v="26"/>
    <x v="0"/>
    <x v="1"/>
    <x v="13"/>
    <n v="7"/>
    <n v="151.13999999999999"/>
    <x v="26"/>
    <n v="782.91"/>
    <n v="327.58999999999997"/>
    <x v="3"/>
    <n v="0.5815738718371205"/>
    <x v="2"/>
  </r>
  <r>
    <s v="ORD-11296"/>
    <x v="769"/>
    <x v="1"/>
    <x v="3"/>
    <x v="27"/>
    <x v="1"/>
    <x v="0"/>
    <x v="7"/>
    <n v="1"/>
    <n v="24.89"/>
    <x v="33"/>
    <n v="18.170000000000002"/>
    <n v="4.9800000000000004"/>
    <x v="3"/>
    <n v="0.72592184920198133"/>
    <x v="0"/>
  </r>
  <r>
    <s v="ORD-11297"/>
    <x v="770"/>
    <x v="0"/>
    <x v="2"/>
    <x v="8"/>
    <x v="2"/>
    <x v="0"/>
    <x v="1"/>
    <n v="4"/>
    <n v="33.549999999999997"/>
    <x v="34"/>
    <n v="87.23"/>
    <n v="39.68"/>
    <x v="4"/>
    <n v="0.54511062707784019"/>
    <x v="0"/>
  </r>
  <r>
    <s v="ORD-11298"/>
    <x v="181"/>
    <x v="3"/>
    <x v="0"/>
    <x v="22"/>
    <x v="0"/>
    <x v="0"/>
    <x v="7"/>
    <n v="2"/>
    <n v="3.71"/>
    <x v="0"/>
    <n v="7.42"/>
    <n v="1.9"/>
    <x v="0"/>
    <n v="0.7439353099730458"/>
    <x v="0"/>
  </r>
  <r>
    <s v="ORD-11299"/>
    <x v="190"/>
    <x v="2"/>
    <x v="2"/>
    <x v="16"/>
    <x v="0"/>
    <x v="2"/>
    <x v="14"/>
    <n v="2"/>
    <n v="236.1"/>
    <x v="7"/>
    <n v="396.65"/>
    <n v="128.38"/>
    <x v="2"/>
    <n v="0.67633934198915924"/>
    <x v="0"/>
  </r>
  <r>
    <s v="ORD-11300"/>
    <x v="671"/>
    <x v="0"/>
    <x v="2"/>
    <x v="19"/>
    <x v="2"/>
    <x v="0"/>
    <x v="10"/>
    <n v="2"/>
    <n v="16.05"/>
    <x v="0"/>
    <n v="32.1"/>
    <n v="15.04"/>
    <x v="0"/>
    <n v="0.53146417445482874"/>
    <x v="0"/>
  </r>
  <r>
    <s v="ORD-11301"/>
    <x v="771"/>
    <x v="0"/>
    <x v="3"/>
    <x v="11"/>
    <x v="1"/>
    <x v="2"/>
    <x v="3"/>
    <n v="1"/>
    <n v="101.87"/>
    <x v="39"/>
    <n v="70.290000000000006"/>
    <n v="39.880000000000003"/>
    <x v="4"/>
    <n v="0.43263622136861574"/>
    <x v="0"/>
  </r>
  <r>
    <s v="ORD-11302"/>
    <x v="772"/>
    <x v="0"/>
    <x v="0"/>
    <x v="30"/>
    <x v="1"/>
    <x v="2"/>
    <x v="9"/>
    <n v="3"/>
    <n v="540.17999999999995"/>
    <x v="3"/>
    <n v="1264.02"/>
    <n v="443.06"/>
    <x v="3"/>
    <n v="0.64948339425009105"/>
    <x v="0"/>
  </r>
  <r>
    <s v="ORD-11303"/>
    <x v="229"/>
    <x v="1"/>
    <x v="2"/>
    <x v="3"/>
    <x v="0"/>
    <x v="0"/>
    <x v="1"/>
    <n v="1"/>
    <n v="38.51"/>
    <x v="26"/>
    <n v="28.5"/>
    <n v="14.16"/>
    <x v="3"/>
    <n v="0.50315789473684214"/>
    <x v="0"/>
  </r>
  <r>
    <s v="ORD-11304"/>
    <x v="481"/>
    <x v="1"/>
    <x v="0"/>
    <x v="18"/>
    <x v="1"/>
    <x v="1"/>
    <x v="8"/>
    <n v="3"/>
    <n v="18.309999999999999"/>
    <x v="0"/>
    <n v="54.93"/>
    <n v="24.72"/>
    <x v="0"/>
    <n v="0.54997269251774983"/>
    <x v="0"/>
  </r>
  <r>
    <s v="ORD-11305"/>
    <x v="527"/>
    <x v="2"/>
    <x v="0"/>
    <x v="26"/>
    <x v="0"/>
    <x v="0"/>
    <x v="11"/>
    <n v="8"/>
    <n v="13.63"/>
    <x v="0"/>
    <n v="109.04"/>
    <n v="49.81"/>
    <x v="0"/>
    <n v="0.54319515774027882"/>
    <x v="2"/>
  </r>
  <r>
    <s v="ORD-11306"/>
    <x v="587"/>
    <x v="1"/>
    <x v="0"/>
    <x v="18"/>
    <x v="0"/>
    <x v="1"/>
    <x v="8"/>
    <n v="3"/>
    <n v="114.55"/>
    <x v="7"/>
    <n v="288.67"/>
    <n v="142.69999999999999"/>
    <x v="2"/>
    <n v="0.50566390688329244"/>
    <x v="0"/>
  </r>
  <r>
    <s v="ORD-11307"/>
    <x v="645"/>
    <x v="3"/>
    <x v="1"/>
    <x v="14"/>
    <x v="1"/>
    <x v="1"/>
    <x v="2"/>
    <n v="5"/>
    <n v="1716.25"/>
    <x v="12"/>
    <n v="7551.5"/>
    <n v="2382.0500000000002"/>
    <x v="2"/>
    <n v="0.68455935906773491"/>
    <x v="2"/>
  </r>
  <r>
    <s v="ORD-11308"/>
    <x v="773"/>
    <x v="0"/>
    <x v="1"/>
    <x v="31"/>
    <x v="2"/>
    <x v="1"/>
    <x v="8"/>
    <n v="1"/>
    <n v="38.89"/>
    <x v="0"/>
    <n v="38.89"/>
    <n v="18.170000000000002"/>
    <x v="0"/>
    <n v="0.53278477757778342"/>
    <x v="0"/>
  </r>
  <r>
    <s v="ORD-11309"/>
    <x v="542"/>
    <x v="2"/>
    <x v="0"/>
    <x v="30"/>
    <x v="0"/>
    <x v="0"/>
    <x v="7"/>
    <n v="2"/>
    <n v="8.44"/>
    <x v="11"/>
    <n v="14.69"/>
    <n v="4.49"/>
    <x v="2"/>
    <n v="0.6943498978897209"/>
    <x v="0"/>
  </r>
  <r>
    <s v="ORD-11310"/>
    <x v="50"/>
    <x v="0"/>
    <x v="0"/>
    <x v="30"/>
    <x v="0"/>
    <x v="1"/>
    <x v="8"/>
    <n v="2"/>
    <n v="18.600000000000001"/>
    <x v="3"/>
    <n v="29.02"/>
    <n v="11.25"/>
    <x v="3"/>
    <n v="0.61233631977946246"/>
    <x v="0"/>
  </r>
  <r>
    <s v="ORD-11311"/>
    <x v="158"/>
    <x v="0"/>
    <x v="2"/>
    <x v="34"/>
    <x v="0"/>
    <x v="2"/>
    <x v="9"/>
    <n v="2"/>
    <n v="91.29"/>
    <x v="26"/>
    <n v="135.11000000000001"/>
    <n v="64.3"/>
    <x v="3"/>
    <n v="0.52409148101546899"/>
    <x v="0"/>
  </r>
  <r>
    <s v="ORD-11312"/>
    <x v="620"/>
    <x v="0"/>
    <x v="1"/>
    <x v="25"/>
    <x v="0"/>
    <x v="2"/>
    <x v="5"/>
    <n v="11"/>
    <n v="178.64"/>
    <x v="1"/>
    <n v="1866.79"/>
    <n v="634.79"/>
    <x v="1"/>
    <n v="0.65995639573813869"/>
    <x v="1"/>
  </r>
  <r>
    <s v="ORD-11313"/>
    <x v="302"/>
    <x v="1"/>
    <x v="3"/>
    <x v="38"/>
    <x v="2"/>
    <x v="0"/>
    <x v="10"/>
    <n v="4"/>
    <n v="7.89"/>
    <x v="0"/>
    <n v="31.56"/>
    <n v="9.82"/>
    <x v="0"/>
    <n v="0.68884664131812423"/>
    <x v="0"/>
  </r>
  <r>
    <s v="ORD-11314"/>
    <x v="774"/>
    <x v="1"/>
    <x v="0"/>
    <x v="10"/>
    <x v="1"/>
    <x v="0"/>
    <x v="11"/>
    <n v="1"/>
    <n v="22.01"/>
    <x v="20"/>
    <n v="16.95"/>
    <n v="4.83"/>
    <x v="3"/>
    <n v="0.71504424778761055"/>
    <x v="0"/>
  </r>
  <r>
    <s v="ORD-11315"/>
    <x v="775"/>
    <x v="1"/>
    <x v="1"/>
    <x v="25"/>
    <x v="2"/>
    <x v="1"/>
    <x v="2"/>
    <n v="10"/>
    <n v="989.28"/>
    <x v="7"/>
    <n v="8309.9500000000007"/>
    <n v="3493.38"/>
    <x v="2"/>
    <n v="0.57961479912634861"/>
    <x v="1"/>
  </r>
  <r>
    <s v="ORD-11316"/>
    <x v="776"/>
    <x v="0"/>
    <x v="1"/>
    <x v="31"/>
    <x v="1"/>
    <x v="0"/>
    <x v="11"/>
    <n v="1"/>
    <n v="29.14"/>
    <x v="27"/>
    <n v="24.19"/>
    <n v="9.6999999999999993"/>
    <x v="2"/>
    <n v="0.59900785448532456"/>
    <x v="0"/>
  </r>
  <r>
    <s v="ORD-11317"/>
    <x v="777"/>
    <x v="0"/>
    <x v="3"/>
    <x v="24"/>
    <x v="0"/>
    <x v="1"/>
    <x v="13"/>
    <n v="1"/>
    <n v="301.69"/>
    <x v="9"/>
    <n v="292.64"/>
    <n v="102.43"/>
    <x v="1"/>
    <n v="0.64997949699289226"/>
    <x v="0"/>
  </r>
  <r>
    <s v="ORD-11318"/>
    <x v="513"/>
    <x v="0"/>
    <x v="2"/>
    <x v="9"/>
    <x v="0"/>
    <x v="1"/>
    <x v="2"/>
    <n v="2"/>
    <n v="478.98"/>
    <x v="6"/>
    <n v="900.48"/>
    <n v="424.65"/>
    <x v="1"/>
    <n v="0.52841817697228144"/>
    <x v="0"/>
  </r>
  <r>
    <s v="ORD-11319"/>
    <x v="473"/>
    <x v="1"/>
    <x v="3"/>
    <x v="7"/>
    <x v="0"/>
    <x v="1"/>
    <x v="2"/>
    <n v="2"/>
    <n v="465.91"/>
    <x v="0"/>
    <n v="931.82"/>
    <n v="397.19"/>
    <x v="0"/>
    <n v="0.57374814878409996"/>
    <x v="0"/>
  </r>
  <r>
    <s v="ORD-11320"/>
    <x v="249"/>
    <x v="3"/>
    <x v="3"/>
    <x v="38"/>
    <x v="0"/>
    <x v="1"/>
    <x v="6"/>
    <n v="1"/>
    <n v="414.38"/>
    <x v="26"/>
    <n v="306.64"/>
    <n v="134.53"/>
    <x v="3"/>
    <n v="0.56127706757109308"/>
    <x v="0"/>
  </r>
  <r>
    <s v="ORD-11321"/>
    <x v="279"/>
    <x v="0"/>
    <x v="0"/>
    <x v="10"/>
    <x v="0"/>
    <x v="0"/>
    <x v="0"/>
    <n v="8"/>
    <n v="27.03"/>
    <x v="44"/>
    <n v="125.42"/>
    <n v="58.48"/>
    <x v="4"/>
    <n v="0.53372667836070797"/>
    <x v="2"/>
  </r>
  <r>
    <s v="ORD-11322"/>
    <x v="412"/>
    <x v="0"/>
    <x v="1"/>
    <x v="12"/>
    <x v="0"/>
    <x v="2"/>
    <x v="14"/>
    <n v="9"/>
    <n v="928.66"/>
    <x v="12"/>
    <n v="7354.99"/>
    <n v="3836.88"/>
    <x v="2"/>
    <n v="0.47832967821846117"/>
    <x v="2"/>
  </r>
  <r>
    <s v="ORD-11323"/>
    <x v="91"/>
    <x v="1"/>
    <x v="1"/>
    <x v="14"/>
    <x v="2"/>
    <x v="1"/>
    <x v="4"/>
    <n v="4"/>
    <n v="277.31"/>
    <x v="0"/>
    <n v="1109.24"/>
    <n v="321.44"/>
    <x v="0"/>
    <n v="0.71021600375031546"/>
    <x v="0"/>
  </r>
  <r>
    <s v="ORD-11324"/>
    <x v="702"/>
    <x v="0"/>
    <x v="3"/>
    <x v="38"/>
    <x v="1"/>
    <x v="1"/>
    <x v="4"/>
    <n v="4"/>
    <n v="620.64"/>
    <x v="15"/>
    <n v="2283.96"/>
    <n v="1092.48"/>
    <x v="1"/>
    <n v="0.5216728839384227"/>
    <x v="0"/>
  </r>
  <r>
    <s v="ORD-11325"/>
    <x v="614"/>
    <x v="0"/>
    <x v="2"/>
    <x v="23"/>
    <x v="0"/>
    <x v="1"/>
    <x v="2"/>
    <n v="2"/>
    <n v="1359.45"/>
    <x v="2"/>
    <n v="2202.31"/>
    <n v="622.28"/>
    <x v="2"/>
    <n v="0.71744214029814146"/>
    <x v="0"/>
  </r>
  <r>
    <s v="ORD-11326"/>
    <x v="778"/>
    <x v="0"/>
    <x v="1"/>
    <x v="2"/>
    <x v="0"/>
    <x v="1"/>
    <x v="2"/>
    <n v="1"/>
    <n v="1336.47"/>
    <x v="27"/>
    <n v="1109.27"/>
    <n v="593.45000000000005"/>
    <x v="2"/>
    <n v="0.46500851911617547"/>
    <x v="0"/>
  </r>
  <r>
    <s v="ORD-11327"/>
    <x v="98"/>
    <x v="2"/>
    <x v="1"/>
    <x v="12"/>
    <x v="1"/>
    <x v="0"/>
    <x v="1"/>
    <n v="10"/>
    <n v="19.87"/>
    <x v="14"/>
    <n v="162.93"/>
    <n v="46.23"/>
    <x v="2"/>
    <n v="0.71625851592708534"/>
    <x v="1"/>
  </r>
  <r>
    <s v="ORD-11328"/>
    <x v="234"/>
    <x v="1"/>
    <x v="2"/>
    <x v="6"/>
    <x v="0"/>
    <x v="2"/>
    <x v="12"/>
    <n v="2"/>
    <n v="45.49"/>
    <x v="14"/>
    <n v="74.599999999999994"/>
    <n v="25.22"/>
    <x v="2"/>
    <n v="0.66193029490616617"/>
    <x v="0"/>
  </r>
  <r>
    <s v="ORD-11329"/>
    <x v="779"/>
    <x v="0"/>
    <x v="2"/>
    <x v="19"/>
    <x v="0"/>
    <x v="0"/>
    <x v="10"/>
    <n v="4"/>
    <n v="21.33"/>
    <x v="0"/>
    <n v="85.32"/>
    <n v="21.67"/>
    <x v="0"/>
    <n v="0.74601500234411622"/>
    <x v="0"/>
  </r>
  <r>
    <s v="ORD-11330"/>
    <x v="621"/>
    <x v="2"/>
    <x v="1"/>
    <x v="37"/>
    <x v="1"/>
    <x v="0"/>
    <x v="10"/>
    <n v="7"/>
    <n v="9.83"/>
    <x v="10"/>
    <n v="59.18"/>
    <n v="21.38"/>
    <x v="2"/>
    <n v="0.63872930043933762"/>
    <x v="2"/>
  </r>
  <r>
    <s v="ORD-11331"/>
    <x v="470"/>
    <x v="0"/>
    <x v="1"/>
    <x v="14"/>
    <x v="0"/>
    <x v="2"/>
    <x v="9"/>
    <n v="1"/>
    <n v="727.82"/>
    <x v="12"/>
    <n v="640.48"/>
    <n v="220.55"/>
    <x v="2"/>
    <n v="0.65564888833374968"/>
    <x v="0"/>
  </r>
  <r>
    <s v="ORD-11332"/>
    <x v="69"/>
    <x v="0"/>
    <x v="2"/>
    <x v="16"/>
    <x v="0"/>
    <x v="0"/>
    <x v="7"/>
    <n v="16"/>
    <n v="12.12"/>
    <x v="0"/>
    <n v="193.92"/>
    <n v="39.450000000000003"/>
    <x v="0"/>
    <n v="0.79656559405940586"/>
    <x v="1"/>
  </r>
  <r>
    <s v="ORD-11333"/>
    <x v="780"/>
    <x v="1"/>
    <x v="2"/>
    <x v="8"/>
    <x v="0"/>
    <x v="1"/>
    <x v="6"/>
    <n v="1"/>
    <n v="362.7"/>
    <x v="15"/>
    <n v="333.68"/>
    <n v="127.36"/>
    <x v="1"/>
    <n v="0.61831695037161349"/>
    <x v="0"/>
  </r>
  <r>
    <s v="ORD-11334"/>
    <x v="654"/>
    <x v="0"/>
    <x v="2"/>
    <x v="23"/>
    <x v="2"/>
    <x v="2"/>
    <x v="5"/>
    <n v="4"/>
    <n v="409.66"/>
    <x v="30"/>
    <n v="1573.09"/>
    <n v="609.79"/>
    <x v="1"/>
    <n v="0.61236165762925199"/>
    <x v="0"/>
  </r>
  <r>
    <s v="ORD-11335"/>
    <x v="30"/>
    <x v="0"/>
    <x v="1"/>
    <x v="12"/>
    <x v="1"/>
    <x v="0"/>
    <x v="11"/>
    <n v="1"/>
    <n v="20.67"/>
    <x v="12"/>
    <n v="18.190000000000001"/>
    <n v="8.14"/>
    <x v="2"/>
    <n v="0.55250137438152835"/>
    <x v="0"/>
  </r>
  <r>
    <s v="ORD-11336"/>
    <x v="144"/>
    <x v="0"/>
    <x v="2"/>
    <x v="16"/>
    <x v="0"/>
    <x v="1"/>
    <x v="6"/>
    <n v="2"/>
    <n v="71.55"/>
    <x v="32"/>
    <n v="127.36"/>
    <n v="41.82"/>
    <x v="2"/>
    <n v="0.67163944723618085"/>
    <x v="0"/>
  </r>
  <r>
    <s v="ORD-11337"/>
    <x v="507"/>
    <x v="0"/>
    <x v="0"/>
    <x v="22"/>
    <x v="0"/>
    <x v="0"/>
    <x v="7"/>
    <n v="3"/>
    <n v="13.94"/>
    <x v="11"/>
    <n v="36.380000000000003"/>
    <n v="8.91"/>
    <x v="2"/>
    <n v="0.75508521165475539"/>
    <x v="0"/>
  </r>
  <r>
    <s v="ORD-11338"/>
    <x v="781"/>
    <x v="0"/>
    <x v="0"/>
    <x v="26"/>
    <x v="1"/>
    <x v="2"/>
    <x v="14"/>
    <n v="6"/>
    <n v="963.65"/>
    <x v="16"/>
    <n v="5724.08"/>
    <n v="2943.82"/>
    <x v="1"/>
    <n v="0.48571298793867307"/>
    <x v="2"/>
  </r>
  <r>
    <s v="ORD-11339"/>
    <x v="62"/>
    <x v="0"/>
    <x v="1"/>
    <x v="29"/>
    <x v="0"/>
    <x v="0"/>
    <x v="10"/>
    <n v="2"/>
    <n v="12.1"/>
    <x v="44"/>
    <n v="14.04"/>
    <n v="6.09"/>
    <x v="4"/>
    <n v="0.56623931623931623"/>
    <x v="0"/>
  </r>
  <r>
    <s v="ORD-11340"/>
    <x v="135"/>
    <x v="0"/>
    <x v="2"/>
    <x v="8"/>
    <x v="0"/>
    <x v="1"/>
    <x v="4"/>
    <n v="7"/>
    <n v="314.33"/>
    <x v="21"/>
    <n v="2002.28"/>
    <n v="1050.3399999999999"/>
    <x v="1"/>
    <n v="0.47542801206624452"/>
    <x v="2"/>
  </r>
  <r>
    <s v="ORD-11341"/>
    <x v="481"/>
    <x v="0"/>
    <x v="0"/>
    <x v="21"/>
    <x v="1"/>
    <x v="2"/>
    <x v="5"/>
    <n v="7"/>
    <n v="169.57"/>
    <x v="0"/>
    <n v="1186.99"/>
    <n v="611.84"/>
    <x v="0"/>
    <n v="0.48454494140641452"/>
    <x v="2"/>
  </r>
  <r>
    <s v="ORD-11342"/>
    <x v="340"/>
    <x v="0"/>
    <x v="2"/>
    <x v="20"/>
    <x v="0"/>
    <x v="1"/>
    <x v="4"/>
    <n v="1"/>
    <n v="410.05"/>
    <x v="14"/>
    <n v="336.24"/>
    <n v="136.69"/>
    <x v="2"/>
    <n v="0.5934748988817512"/>
    <x v="0"/>
  </r>
  <r>
    <s v="ORD-11343"/>
    <x v="782"/>
    <x v="0"/>
    <x v="1"/>
    <x v="37"/>
    <x v="0"/>
    <x v="2"/>
    <x v="9"/>
    <n v="2"/>
    <n v="674.69"/>
    <x v="9"/>
    <n v="1308.9000000000001"/>
    <n v="514.23"/>
    <x v="1"/>
    <n v="0.60712812285124917"/>
    <x v="0"/>
  </r>
  <r>
    <s v="ORD-11344"/>
    <x v="333"/>
    <x v="0"/>
    <x v="2"/>
    <x v="20"/>
    <x v="0"/>
    <x v="0"/>
    <x v="11"/>
    <n v="1"/>
    <n v="33.380000000000003"/>
    <x v="30"/>
    <n v="32.04"/>
    <n v="14.8"/>
    <x v="1"/>
    <n v="0.53807740324594255"/>
    <x v="0"/>
  </r>
  <r>
    <s v="ORD-11345"/>
    <x v="783"/>
    <x v="0"/>
    <x v="1"/>
    <x v="28"/>
    <x v="0"/>
    <x v="0"/>
    <x v="1"/>
    <n v="2"/>
    <n v="38.57"/>
    <x v="38"/>
    <n v="60.94"/>
    <n v="13.73"/>
    <x v="3"/>
    <n v="0.77469642271086303"/>
    <x v="0"/>
  </r>
  <r>
    <s v="ORD-11346"/>
    <x v="784"/>
    <x v="0"/>
    <x v="0"/>
    <x v="17"/>
    <x v="1"/>
    <x v="0"/>
    <x v="10"/>
    <n v="8"/>
    <n v="5.45"/>
    <x v="0"/>
    <n v="43.6"/>
    <n v="10.15"/>
    <x v="0"/>
    <n v="0.76720183486238536"/>
    <x v="2"/>
  </r>
  <r>
    <s v="ORD-11347"/>
    <x v="785"/>
    <x v="0"/>
    <x v="1"/>
    <x v="4"/>
    <x v="0"/>
    <x v="1"/>
    <x v="8"/>
    <n v="3"/>
    <n v="107.61"/>
    <x v="10"/>
    <n v="277.63"/>
    <n v="93.54"/>
    <x v="2"/>
    <n v="0.66307675683463596"/>
    <x v="0"/>
  </r>
  <r>
    <s v="ORD-11348"/>
    <x v="660"/>
    <x v="3"/>
    <x v="0"/>
    <x v="0"/>
    <x v="0"/>
    <x v="1"/>
    <x v="2"/>
    <n v="12"/>
    <n v="1883.09"/>
    <x v="0"/>
    <n v="22597.08"/>
    <n v="9216.5300000000007"/>
    <x v="0"/>
    <n v="0.59213624061161885"/>
    <x v="1"/>
  </r>
  <r>
    <s v="ORD-11349"/>
    <x v="324"/>
    <x v="2"/>
    <x v="2"/>
    <x v="20"/>
    <x v="1"/>
    <x v="1"/>
    <x v="4"/>
    <n v="1"/>
    <n v="612.35"/>
    <x v="1"/>
    <n v="581.73"/>
    <n v="298.76"/>
    <x v="1"/>
    <n v="0.48642841180616442"/>
    <x v="0"/>
  </r>
  <r>
    <s v="ORD-11350"/>
    <x v="86"/>
    <x v="0"/>
    <x v="1"/>
    <x v="29"/>
    <x v="1"/>
    <x v="0"/>
    <x v="1"/>
    <n v="3"/>
    <n v="9.7100000000000009"/>
    <x v="22"/>
    <n v="23.3"/>
    <n v="4.93"/>
    <x v="2"/>
    <n v="0.78841201716738196"/>
    <x v="0"/>
  </r>
  <r>
    <s v="ORD-11351"/>
    <x v="786"/>
    <x v="2"/>
    <x v="2"/>
    <x v="9"/>
    <x v="2"/>
    <x v="0"/>
    <x v="10"/>
    <n v="3"/>
    <n v="24.23"/>
    <x v="24"/>
    <n v="49.43"/>
    <n v="24.13"/>
    <x v="4"/>
    <n v="0.51183491806595183"/>
    <x v="0"/>
  </r>
  <r>
    <s v="ORD-11352"/>
    <x v="787"/>
    <x v="1"/>
    <x v="2"/>
    <x v="8"/>
    <x v="2"/>
    <x v="1"/>
    <x v="4"/>
    <n v="20"/>
    <n v="169.11"/>
    <x v="0"/>
    <n v="3382.2"/>
    <n v="1635.6"/>
    <x v="0"/>
    <n v="0.51640943764413694"/>
    <x v="1"/>
  </r>
  <r>
    <s v="ORD-11353"/>
    <x v="788"/>
    <x v="0"/>
    <x v="2"/>
    <x v="6"/>
    <x v="1"/>
    <x v="2"/>
    <x v="5"/>
    <n v="4"/>
    <n v="278.83"/>
    <x v="14"/>
    <n v="914.56"/>
    <n v="437.91"/>
    <x v="2"/>
    <n v="0.52117958362491246"/>
    <x v="0"/>
  </r>
  <r>
    <s v="ORD-11354"/>
    <x v="789"/>
    <x v="2"/>
    <x v="1"/>
    <x v="2"/>
    <x v="0"/>
    <x v="2"/>
    <x v="9"/>
    <n v="7"/>
    <n v="142.53"/>
    <x v="14"/>
    <n v="818.12"/>
    <n v="459.17"/>
    <x v="2"/>
    <n v="0.43874981665281376"/>
    <x v="2"/>
  </r>
  <r>
    <s v="ORD-11355"/>
    <x v="167"/>
    <x v="0"/>
    <x v="0"/>
    <x v="0"/>
    <x v="0"/>
    <x v="0"/>
    <x v="11"/>
    <n v="2"/>
    <n v="5.79"/>
    <x v="0"/>
    <n v="11.58"/>
    <n v="5.78"/>
    <x v="0"/>
    <n v="0.50086355785837644"/>
    <x v="0"/>
  </r>
  <r>
    <s v="ORD-11356"/>
    <x v="320"/>
    <x v="0"/>
    <x v="1"/>
    <x v="29"/>
    <x v="1"/>
    <x v="0"/>
    <x v="1"/>
    <n v="1"/>
    <n v="20.8"/>
    <x v="1"/>
    <n v="19.760000000000002"/>
    <n v="4.5"/>
    <x v="1"/>
    <n v="0.77226720647773284"/>
    <x v="0"/>
  </r>
  <r>
    <s v="ORD-11357"/>
    <x v="790"/>
    <x v="1"/>
    <x v="0"/>
    <x v="21"/>
    <x v="1"/>
    <x v="2"/>
    <x v="3"/>
    <n v="6"/>
    <n v="396.76"/>
    <x v="10"/>
    <n v="2047.28"/>
    <n v="916.59"/>
    <x v="2"/>
    <n v="0.5522888906256106"/>
    <x v="2"/>
  </r>
  <r>
    <s v="ORD-11358"/>
    <x v="791"/>
    <x v="0"/>
    <x v="2"/>
    <x v="19"/>
    <x v="1"/>
    <x v="1"/>
    <x v="2"/>
    <n v="2"/>
    <n v="1923.77"/>
    <x v="37"/>
    <n v="2154.62"/>
    <n v="1104.1300000000001"/>
    <x v="4"/>
    <n v="0.48755232941307508"/>
    <x v="0"/>
  </r>
  <r>
    <s v="ORD-11359"/>
    <x v="166"/>
    <x v="0"/>
    <x v="1"/>
    <x v="28"/>
    <x v="0"/>
    <x v="0"/>
    <x v="0"/>
    <n v="6"/>
    <n v="39.32"/>
    <x v="25"/>
    <n v="219.41"/>
    <n v="48.67"/>
    <x v="1"/>
    <n v="0.77817784057244432"/>
    <x v="2"/>
  </r>
  <r>
    <s v="ORD-11360"/>
    <x v="792"/>
    <x v="0"/>
    <x v="1"/>
    <x v="29"/>
    <x v="0"/>
    <x v="2"/>
    <x v="14"/>
    <n v="1"/>
    <n v="572.77"/>
    <x v="19"/>
    <n v="486.85"/>
    <n v="161.94"/>
    <x v="2"/>
    <n v="0.66737188045599261"/>
    <x v="0"/>
  </r>
  <r>
    <s v="ORD-11361"/>
    <x v="793"/>
    <x v="0"/>
    <x v="1"/>
    <x v="12"/>
    <x v="0"/>
    <x v="0"/>
    <x v="7"/>
    <n v="1"/>
    <n v="29"/>
    <x v="0"/>
    <n v="29"/>
    <n v="8.44"/>
    <x v="0"/>
    <n v="0.70896551724137935"/>
    <x v="0"/>
  </r>
  <r>
    <s v="ORD-11362"/>
    <x v="481"/>
    <x v="2"/>
    <x v="3"/>
    <x v="38"/>
    <x v="0"/>
    <x v="1"/>
    <x v="8"/>
    <n v="7"/>
    <n v="137.78"/>
    <x v="7"/>
    <n v="810.15"/>
    <n v="301.57"/>
    <x v="2"/>
    <n v="0.62776029130407951"/>
    <x v="2"/>
  </r>
  <r>
    <s v="ORD-11363"/>
    <x v="372"/>
    <x v="0"/>
    <x v="0"/>
    <x v="18"/>
    <x v="1"/>
    <x v="1"/>
    <x v="4"/>
    <n v="4"/>
    <n v="443.5"/>
    <x v="7"/>
    <n v="1490.16"/>
    <n v="393.77"/>
    <x v="2"/>
    <n v="0.73575320770923935"/>
    <x v="0"/>
  </r>
  <r>
    <s v="ORD-11364"/>
    <x v="466"/>
    <x v="3"/>
    <x v="2"/>
    <x v="34"/>
    <x v="0"/>
    <x v="1"/>
    <x v="4"/>
    <n v="4"/>
    <n v="444.52"/>
    <x v="0"/>
    <n v="1778.08"/>
    <n v="875.17"/>
    <x v="0"/>
    <n v="0.50780054890668591"/>
    <x v="0"/>
  </r>
  <r>
    <s v="ORD-11365"/>
    <x v="655"/>
    <x v="1"/>
    <x v="3"/>
    <x v="24"/>
    <x v="1"/>
    <x v="2"/>
    <x v="14"/>
    <n v="6"/>
    <n v="805.92"/>
    <x v="14"/>
    <n v="3965.13"/>
    <n v="1993.56"/>
    <x v="2"/>
    <n v="0.49722707704413227"/>
    <x v="2"/>
  </r>
  <r>
    <s v="ORD-11366"/>
    <x v="665"/>
    <x v="0"/>
    <x v="0"/>
    <x v="21"/>
    <x v="1"/>
    <x v="2"/>
    <x v="12"/>
    <n v="2"/>
    <n v="286.54000000000002"/>
    <x v="0"/>
    <n v="573.08000000000004"/>
    <n v="228.72"/>
    <x v="0"/>
    <n v="0.60089341802191665"/>
    <x v="0"/>
  </r>
  <r>
    <s v="ORD-11367"/>
    <x v="473"/>
    <x v="0"/>
    <x v="0"/>
    <x v="18"/>
    <x v="1"/>
    <x v="1"/>
    <x v="2"/>
    <n v="7"/>
    <n v="595.04"/>
    <x v="42"/>
    <n v="2999"/>
    <n v="950.41"/>
    <x v="3"/>
    <n v="0.68309103034344787"/>
    <x v="2"/>
  </r>
  <r>
    <s v="ORD-11368"/>
    <x v="794"/>
    <x v="1"/>
    <x v="3"/>
    <x v="35"/>
    <x v="1"/>
    <x v="1"/>
    <x v="8"/>
    <n v="3"/>
    <n v="13.21"/>
    <x v="12"/>
    <n v="34.869999999999997"/>
    <n v="15.42"/>
    <x v="2"/>
    <n v="0.55778606251792362"/>
    <x v="0"/>
  </r>
  <r>
    <s v="ORD-11369"/>
    <x v="619"/>
    <x v="1"/>
    <x v="2"/>
    <x v="3"/>
    <x v="0"/>
    <x v="1"/>
    <x v="13"/>
    <n v="3"/>
    <n v="696.82"/>
    <x v="0"/>
    <n v="2090.46"/>
    <n v="903.12"/>
    <x v="0"/>
    <n v="0.56798025315002443"/>
    <x v="0"/>
  </r>
  <r>
    <s v="ORD-11370"/>
    <x v="416"/>
    <x v="1"/>
    <x v="0"/>
    <x v="0"/>
    <x v="2"/>
    <x v="0"/>
    <x v="1"/>
    <n v="4"/>
    <n v="24.64"/>
    <x v="0"/>
    <n v="98.56"/>
    <n v="43.92"/>
    <x v="0"/>
    <n v="0.55438311688311692"/>
    <x v="0"/>
  </r>
  <r>
    <s v="ORD-11371"/>
    <x v="24"/>
    <x v="2"/>
    <x v="0"/>
    <x v="30"/>
    <x v="2"/>
    <x v="1"/>
    <x v="2"/>
    <n v="8"/>
    <n v="1419.28"/>
    <x v="16"/>
    <n v="11240.7"/>
    <n v="5523.41"/>
    <x v="1"/>
    <n v="0.50862401807716606"/>
    <x v="2"/>
  </r>
  <r>
    <s v="ORD-11372"/>
    <x v="429"/>
    <x v="0"/>
    <x v="0"/>
    <x v="10"/>
    <x v="1"/>
    <x v="2"/>
    <x v="14"/>
    <n v="1"/>
    <n v="705.68"/>
    <x v="10"/>
    <n v="606.88"/>
    <n v="296.83"/>
    <x v="2"/>
    <n v="0.51089177432111788"/>
    <x v="0"/>
  </r>
  <r>
    <s v="ORD-11373"/>
    <x v="795"/>
    <x v="0"/>
    <x v="3"/>
    <x v="35"/>
    <x v="0"/>
    <x v="0"/>
    <x v="1"/>
    <n v="5"/>
    <n v="33.25"/>
    <x v="30"/>
    <n v="159.6"/>
    <n v="76.150000000000006"/>
    <x v="1"/>
    <n v="0.5228696741854636"/>
    <x v="2"/>
  </r>
  <r>
    <s v="ORD-11374"/>
    <x v="249"/>
    <x v="0"/>
    <x v="1"/>
    <x v="4"/>
    <x v="0"/>
    <x v="1"/>
    <x v="2"/>
    <n v="3"/>
    <n v="1791.66"/>
    <x v="20"/>
    <n v="4138.7299999999996"/>
    <n v="2150.89"/>
    <x v="3"/>
    <n v="0.48030192836933067"/>
    <x v="0"/>
  </r>
  <r>
    <s v="ORD-11375"/>
    <x v="796"/>
    <x v="2"/>
    <x v="1"/>
    <x v="25"/>
    <x v="1"/>
    <x v="1"/>
    <x v="4"/>
    <n v="4"/>
    <n v="484.03"/>
    <x v="2"/>
    <n v="1568.26"/>
    <n v="575.22"/>
    <x v="2"/>
    <n v="0.63321132975399486"/>
    <x v="0"/>
  </r>
  <r>
    <s v="ORD-11376"/>
    <x v="104"/>
    <x v="0"/>
    <x v="3"/>
    <x v="32"/>
    <x v="0"/>
    <x v="1"/>
    <x v="2"/>
    <n v="6"/>
    <n v="1002.71"/>
    <x v="5"/>
    <n v="3429.27"/>
    <n v="906.61"/>
    <x v="4"/>
    <n v="0.73562594954611327"/>
    <x v="2"/>
  </r>
  <r>
    <s v="ORD-11377"/>
    <x v="222"/>
    <x v="0"/>
    <x v="2"/>
    <x v="5"/>
    <x v="1"/>
    <x v="1"/>
    <x v="13"/>
    <n v="3"/>
    <n v="143.9"/>
    <x v="32"/>
    <n v="384.21"/>
    <n v="143.06"/>
    <x v="2"/>
    <n v="0.62765154472814344"/>
    <x v="0"/>
  </r>
  <r>
    <s v="ORD-11378"/>
    <x v="283"/>
    <x v="2"/>
    <x v="1"/>
    <x v="12"/>
    <x v="2"/>
    <x v="0"/>
    <x v="11"/>
    <n v="3"/>
    <n v="6.51"/>
    <x v="25"/>
    <n v="18.16"/>
    <n v="5.0999999999999996"/>
    <x v="1"/>
    <n v="0.71916299559471364"/>
    <x v="0"/>
  </r>
  <r>
    <s v="ORD-11379"/>
    <x v="418"/>
    <x v="0"/>
    <x v="0"/>
    <x v="30"/>
    <x v="0"/>
    <x v="0"/>
    <x v="11"/>
    <n v="7"/>
    <n v="26.78"/>
    <x v="19"/>
    <n v="159.34"/>
    <n v="38.08"/>
    <x v="2"/>
    <n v="0.76101418350696626"/>
    <x v="2"/>
  </r>
  <r>
    <s v="ORD-11380"/>
    <x v="83"/>
    <x v="0"/>
    <x v="2"/>
    <x v="3"/>
    <x v="1"/>
    <x v="2"/>
    <x v="5"/>
    <n v="8"/>
    <n v="492.07"/>
    <x v="2"/>
    <n v="3188.61"/>
    <n v="1020.48"/>
    <x v="2"/>
    <n v="0.67996086068851314"/>
    <x v="2"/>
  </r>
  <r>
    <s v="ORD-11381"/>
    <x v="322"/>
    <x v="0"/>
    <x v="0"/>
    <x v="22"/>
    <x v="2"/>
    <x v="1"/>
    <x v="2"/>
    <n v="2"/>
    <n v="560.54"/>
    <x v="0"/>
    <n v="1121.08"/>
    <n v="593.52"/>
    <x v="0"/>
    <n v="0.47058193884468547"/>
    <x v="0"/>
  </r>
  <r>
    <s v="ORD-11382"/>
    <x v="740"/>
    <x v="1"/>
    <x v="1"/>
    <x v="29"/>
    <x v="0"/>
    <x v="2"/>
    <x v="3"/>
    <n v="2"/>
    <n v="559.94000000000005"/>
    <x v="9"/>
    <n v="1086.28"/>
    <n v="650.5"/>
    <x v="1"/>
    <n v="0.40116728651912947"/>
    <x v="0"/>
  </r>
  <r>
    <s v="ORD-11383"/>
    <x v="232"/>
    <x v="1"/>
    <x v="2"/>
    <x v="5"/>
    <x v="0"/>
    <x v="2"/>
    <x v="3"/>
    <n v="1"/>
    <n v="282.04000000000002"/>
    <x v="13"/>
    <n v="197.43"/>
    <n v="78.05"/>
    <x v="5"/>
    <n v="0.60467000962366413"/>
    <x v="0"/>
  </r>
  <r>
    <s v="ORD-11384"/>
    <x v="45"/>
    <x v="0"/>
    <x v="0"/>
    <x v="30"/>
    <x v="0"/>
    <x v="1"/>
    <x v="8"/>
    <n v="1"/>
    <n v="103.5"/>
    <x v="0"/>
    <n v="103.5"/>
    <n v="34.090000000000003"/>
    <x v="0"/>
    <n v="0.67062801932367144"/>
    <x v="0"/>
  </r>
  <r>
    <s v="ORD-11385"/>
    <x v="671"/>
    <x v="1"/>
    <x v="1"/>
    <x v="12"/>
    <x v="0"/>
    <x v="1"/>
    <x v="8"/>
    <n v="2"/>
    <n v="16.02"/>
    <x v="36"/>
    <n v="24.03"/>
    <n v="8.06"/>
    <x v="3"/>
    <n v="0.66458593424885559"/>
    <x v="0"/>
  </r>
  <r>
    <s v="ORD-11386"/>
    <x v="384"/>
    <x v="0"/>
    <x v="1"/>
    <x v="4"/>
    <x v="2"/>
    <x v="2"/>
    <x v="5"/>
    <n v="3"/>
    <n v="468.18"/>
    <x v="42"/>
    <n v="1011.27"/>
    <n v="454.97"/>
    <x v="3"/>
    <n v="0.55010036884313784"/>
    <x v="0"/>
  </r>
  <r>
    <s v="ORD-11387"/>
    <x v="321"/>
    <x v="0"/>
    <x v="1"/>
    <x v="31"/>
    <x v="0"/>
    <x v="1"/>
    <x v="4"/>
    <n v="7"/>
    <n v="731.27"/>
    <x v="14"/>
    <n v="4197.49"/>
    <n v="1178.24"/>
    <x v="2"/>
    <n v="0.71929891435119564"/>
    <x v="2"/>
  </r>
  <r>
    <s v="ORD-11388"/>
    <x v="371"/>
    <x v="0"/>
    <x v="3"/>
    <x v="7"/>
    <x v="1"/>
    <x v="2"/>
    <x v="5"/>
    <n v="5"/>
    <n v="362.18"/>
    <x v="15"/>
    <n v="1666.03"/>
    <n v="932.94"/>
    <x v="1"/>
    <n v="0.44002208843778318"/>
    <x v="2"/>
  </r>
  <r>
    <s v="ORD-11389"/>
    <x v="621"/>
    <x v="2"/>
    <x v="1"/>
    <x v="31"/>
    <x v="2"/>
    <x v="1"/>
    <x v="6"/>
    <n v="4"/>
    <n v="200.11"/>
    <x v="0"/>
    <n v="800.44"/>
    <n v="255.08"/>
    <x v="0"/>
    <n v="0.68132527110089447"/>
    <x v="0"/>
  </r>
  <r>
    <s v="ORD-11390"/>
    <x v="721"/>
    <x v="3"/>
    <x v="2"/>
    <x v="3"/>
    <x v="1"/>
    <x v="0"/>
    <x v="10"/>
    <n v="4"/>
    <n v="13.57"/>
    <x v="22"/>
    <n v="43.42"/>
    <n v="14.59"/>
    <x v="2"/>
    <n v="0.66397973284200829"/>
    <x v="0"/>
  </r>
  <r>
    <s v="ORD-11391"/>
    <x v="797"/>
    <x v="0"/>
    <x v="3"/>
    <x v="38"/>
    <x v="2"/>
    <x v="0"/>
    <x v="1"/>
    <n v="6"/>
    <n v="5.54"/>
    <x v="10"/>
    <n v="28.59"/>
    <n v="6.95"/>
    <x v="2"/>
    <n v="0.75690800979363415"/>
    <x v="2"/>
  </r>
  <r>
    <s v="ORD-11392"/>
    <x v="798"/>
    <x v="0"/>
    <x v="0"/>
    <x v="26"/>
    <x v="1"/>
    <x v="1"/>
    <x v="8"/>
    <n v="4"/>
    <n v="102.34"/>
    <x v="0"/>
    <n v="409.36"/>
    <n v="143.49"/>
    <x v="0"/>
    <n v="0.6494772327535665"/>
    <x v="0"/>
  </r>
  <r>
    <s v="ORD-11393"/>
    <x v="799"/>
    <x v="3"/>
    <x v="0"/>
    <x v="30"/>
    <x v="1"/>
    <x v="0"/>
    <x v="0"/>
    <n v="3"/>
    <n v="39.65"/>
    <x v="0"/>
    <n v="118.95"/>
    <n v="58.82"/>
    <x v="0"/>
    <n v="0.50550651534258095"/>
    <x v="0"/>
  </r>
  <r>
    <s v="ORD-11394"/>
    <x v="121"/>
    <x v="0"/>
    <x v="3"/>
    <x v="27"/>
    <x v="1"/>
    <x v="1"/>
    <x v="6"/>
    <n v="3"/>
    <n v="399.93"/>
    <x v="0"/>
    <n v="1199.79"/>
    <n v="454.71"/>
    <x v="0"/>
    <n v="0.62100867651839065"/>
    <x v="0"/>
  </r>
  <r>
    <s v="ORD-11395"/>
    <x v="144"/>
    <x v="2"/>
    <x v="2"/>
    <x v="23"/>
    <x v="0"/>
    <x v="1"/>
    <x v="13"/>
    <n v="5"/>
    <n v="670.84"/>
    <x v="11"/>
    <n v="2918.15"/>
    <n v="1466.46"/>
    <x v="2"/>
    <n v="0.49746928704830118"/>
    <x v="2"/>
  </r>
  <r>
    <s v="ORD-11396"/>
    <x v="800"/>
    <x v="3"/>
    <x v="0"/>
    <x v="10"/>
    <x v="2"/>
    <x v="0"/>
    <x v="1"/>
    <n v="2"/>
    <n v="26.2"/>
    <x v="26"/>
    <n v="38.78"/>
    <n v="14.2"/>
    <x v="3"/>
    <n v="0.63383187209902014"/>
    <x v="0"/>
  </r>
  <r>
    <s v="ORD-11397"/>
    <x v="222"/>
    <x v="1"/>
    <x v="0"/>
    <x v="26"/>
    <x v="0"/>
    <x v="0"/>
    <x v="10"/>
    <n v="2"/>
    <n v="21.21"/>
    <x v="33"/>
    <n v="30.97"/>
    <n v="10.3"/>
    <x v="3"/>
    <n v="0.66742008395221175"/>
    <x v="0"/>
  </r>
  <r>
    <s v="ORD-11398"/>
    <x v="630"/>
    <x v="2"/>
    <x v="1"/>
    <x v="1"/>
    <x v="0"/>
    <x v="2"/>
    <x v="5"/>
    <n v="1"/>
    <n v="398.41"/>
    <x v="32"/>
    <n v="354.58"/>
    <n v="171.86"/>
    <x v="2"/>
    <n v="0.51531389249252635"/>
    <x v="0"/>
  </r>
  <r>
    <s v="ORD-11399"/>
    <x v="514"/>
    <x v="0"/>
    <x v="2"/>
    <x v="5"/>
    <x v="0"/>
    <x v="0"/>
    <x v="11"/>
    <n v="3"/>
    <n v="20.97"/>
    <x v="18"/>
    <n v="61.65"/>
    <n v="23.86"/>
    <x v="1"/>
    <n v="0.6129764801297648"/>
    <x v="0"/>
  </r>
  <r>
    <s v="ORD-11400"/>
    <x v="801"/>
    <x v="0"/>
    <x v="1"/>
    <x v="14"/>
    <x v="0"/>
    <x v="0"/>
    <x v="1"/>
    <n v="3"/>
    <n v="31.24"/>
    <x v="26"/>
    <n v="69.349999999999994"/>
    <n v="28.05"/>
    <x v="3"/>
    <n v="0.59552992069214128"/>
    <x v="0"/>
  </r>
  <r>
    <s v="ORD-11401"/>
    <x v="666"/>
    <x v="0"/>
    <x v="1"/>
    <x v="29"/>
    <x v="0"/>
    <x v="0"/>
    <x v="7"/>
    <n v="7"/>
    <n v="20.92"/>
    <x v="42"/>
    <n v="105.44"/>
    <n v="33.43"/>
    <x v="3"/>
    <n v="0.68294764795144147"/>
    <x v="2"/>
  </r>
  <r>
    <s v="ORD-11402"/>
    <x v="298"/>
    <x v="1"/>
    <x v="2"/>
    <x v="8"/>
    <x v="1"/>
    <x v="1"/>
    <x v="13"/>
    <n v="7"/>
    <n v="205.54"/>
    <x v="2"/>
    <n v="1165.4100000000001"/>
    <n v="385.16"/>
    <x v="2"/>
    <n v="0.66950686882727961"/>
    <x v="2"/>
  </r>
  <r>
    <s v="ORD-11403"/>
    <x v="556"/>
    <x v="3"/>
    <x v="3"/>
    <x v="27"/>
    <x v="1"/>
    <x v="1"/>
    <x v="2"/>
    <n v="2"/>
    <n v="1867.41"/>
    <x v="0"/>
    <n v="3734.82"/>
    <n v="1648.89"/>
    <x v="0"/>
    <n v="0.55850884379970123"/>
    <x v="0"/>
  </r>
  <r>
    <s v="ORD-11404"/>
    <x v="168"/>
    <x v="1"/>
    <x v="0"/>
    <x v="30"/>
    <x v="2"/>
    <x v="1"/>
    <x v="2"/>
    <n v="3"/>
    <n v="2022.73"/>
    <x v="12"/>
    <n v="5340.01"/>
    <n v="1983.66"/>
    <x v="2"/>
    <n v="0.62852878552661895"/>
    <x v="0"/>
  </r>
  <r>
    <s v="ORD-11405"/>
    <x v="802"/>
    <x v="0"/>
    <x v="0"/>
    <x v="21"/>
    <x v="1"/>
    <x v="2"/>
    <x v="5"/>
    <n v="1"/>
    <n v="475.81"/>
    <x v="23"/>
    <n v="428.23"/>
    <n v="150.55000000000001"/>
    <x v="1"/>
    <n v="0.64843658781495928"/>
    <x v="0"/>
  </r>
  <r>
    <s v="ORD-11406"/>
    <x v="716"/>
    <x v="2"/>
    <x v="1"/>
    <x v="28"/>
    <x v="1"/>
    <x v="0"/>
    <x v="7"/>
    <n v="1"/>
    <n v="26.23"/>
    <x v="24"/>
    <n v="17.84"/>
    <n v="7.37"/>
    <x v="4"/>
    <n v="0.58688340807174877"/>
    <x v="0"/>
  </r>
  <r>
    <s v="ORD-11407"/>
    <x v="674"/>
    <x v="0"/>
    <x v="3"/>
    <x v="32"/>
    <x v="0"/>
    <x v="2"/>
    <x v="12"/>
    <n v="2"/>
    <n v="190.77"/>
    <x v="14"/>
    <n v="312.86"/>
    <n v="120.82"/>
    <x v="2"/>
    <n v="0.61382087834814303"/>
    <x v="0"/>
  </r>
  <r>
    <s v="ORD-11408"/>
    <x v="615"/>
    <x v="0"/>
    <x v="1"/>
    <x v="4"/>
    <x v="1"/>
    <x v="1"/>
    <x v="6"/>
    <n v="6"/>
    <n v="92.78"/>
    <x v="29"/>
    <n v="395.24"/>
    <n v="169.83"/>
    <x v="3"/>
    <n v="0.57031170934115982"/>
    <x v="2"/>
  </r>
  <r>
    <s v="ORD-11409"/>
    <x v="735"/>
    <x v="0"/>
    <x v="0"/>
    <x v="18"/>
    <x v="0"/>
    <x v="1"/>
    <x v="4"/>
    <n v="6"/>
    <n v="286.62"/>
    <x v="30"/>
    <n v="1650.93"/>
    <n v="637.42999999999995"/>
    <x v="1"/>
    <n v="0.61389640990229755"/>
    <x v="2"/>
  </r>
  <r>
    <s v="ORD-11410"/>
    <x v="522"/>
    <x v="2"/>
    <x v="1"/>
    <x v="31"/>
    <x v="0"/>
    <x v="1"/>
    <x v="13"/>
    <n v="3"/>
    <n v="228.68"/>
    <x v="15"/>
    <n v="631.16"/>
    <n v="337.79"/>
    <x v="1"/>
    <n v="0.46481082451359396"/>
    <x v="0"/>
  </r>
  <r>
    <s v="ORD-11411"/>
    <x v="803"/>
    <x v="0"/>
    <x v="3"/>
    <x v="27"/>
    <x v="2"/>
    <x v="1"/>
    <x v="4"/>
    <n v="11"/>
    <n v="322.74"/>
    <x v="33"/>
    <n v="2591.6"/>
    <n v="1148.06"/>
    <x v="3"/>
    <n v="0.55700725420589603"/>
    <x v="1"/>
  </r>
  <r>
    <s v="ORD-11412"/>
    <x v="804"/>
    <x v="0"/>
    <x v="2"/>
    <x v="8"/>
    <x v="1"/>
    <x v="1"/>
    <x v="8"/>
    <n v="2"/>
    <n v="84.09"/>
    <x v="17"/>
    <n v="99.23"/>
    <n v="40.4"/>
    <x v="4"/>
    <n v="0.5928650609694649"/>
    <x v="0"/>
  </r>
  <r>
    <s v="ORD-11413"/>
    <x v="182"/>
    <x v="1"/>
    <x v="1"/>
    <x v="25"/>
    <x v="0"/>
    <x v="2"/>
    <x v="9"/>
    <n v="1"/>
    <n v="501.69"/>
    <x v="14"/>
    <n v="411.39"/>
    <n v="173.05"/>
    <x v="2"/>
    <n v="0.57935292544787176"/>
    <x v="0"/>
  </r>
  <r>
    <s v="ORD-11414"/>
    <x v="83"/>
    <x v="3"/>
    <x v="3"/>
    <x v="35"/>
    <x v="0"/>
    <x v="2"/>
    <x v="12"/>
    <n v="3"/>
    <n v="241.84"/>
    <x v="1"/>
    <n v="689.24"/>
    <n v="268.52"/>
    <x v="1"/>
    <n v="0.61041146770355759"/>
    <x v="0"/>
  </r>
  <r>
    <s v="ORD-11415"/>
    <x v="805"/>
    <x v="0"/>
    <x v="0"/>
    <x v="10"/>
    <x v="0"/>
    <x v="0"/>
    <x v="7"/>
    <n v="3"/>
    <n v="12.17"/>
    <x v="22"/>
    <n v="29.21"/>
    <n v="12.82"/>
    <x v="2"/>
    <n v="0.56110920917494012"/>
    <x v="0"/>
  </r>
  <r>
    <s v="ORD-11416"/>
    <x v="427"/>
    <x v="2"/>
    <x v="0"/>
    <x v="21"/>
    <x v="1"/>
    <x v="2"/>
    <x v="12"/>
    <n v="8"/>
    <n v="290.94"/>
    <x v="36"/>
    <n v="1745.64"/>
    <n v="697.71"/>
    <x v="3"/>
    <n v="0.60031277926720283"/>
    <x v="2"/>
  </r>
  <r>
    <s v="ORD-11417"/>
    <x v="806"/>
    <x v="3"/>
    <x v="2"/>
    <x v="8"/>
    <x v="0"/>
    <x v="2"/>
    <x v="14"/>
    <n v="4"/>
    <n v="744.96"/>
    <x v="3"/>
    <n v="2324.2800000000002"/>
    <n v="862.14"/>
    <x v="3"/>
    <n v="0.62907222881924729"/>
    <x v="0"/>
  </r>
  <r>
    <s v="ORD-11418"/>
    <x v="462"/>
    <x v="2"/>
    <x v="0"/>
    <x v="22"/>
    <x v="0"/>
    <x v="2"/>
    <x v="14"/>
    <n v="2"/>
    <n v="673.97"/>
    <x v="19"/>
    <n v="1145.75"/>
    <n v="597.45000000000005"/>
    <x v="2"/>
    <n v="0.47855116735762598"/>
    <x v="0"/>
  </r>
  <r>
    <s v="ORD-11419"/>
    <x v="539"/>
    <x v="0"/>
    <x v="0"/>
    <x v="10"/>
    <x v="1"/>
    <x v="2"/>
    <x v="5"/>
    <n v="3"/>
    <n v="497.84"/>
    <x v="1"/>
    <n v="1418.84"/>
    <n v="787.6"/>
    <x v="1"/>
    <n v="0.44489864960108255"/>
    <x v="0"/>
  </r>
  <r>
    <s v="ORD-11420"/>
    <x v="199"/>
    <x v="0"/>
    <x v="3"/>
    <x v="15"/>
    <x v="1"/>
    <x v="1"/>
    <x v="4"/>
    <n v="1"/>
    <n v="699.88"/>
    <x v="17"/>
    <n v="412.93"/>
    <n v="217.11"/>
    <x v="4"/>
    <n v="0.47422081224420604"/>
    <x v="0"/>
  </r>
  <r>
    <s v="ORD-11421"/>
    <x v="744"/>
    <x v="0"/>
    <x v="2"/>
    <x v="19"/>
    <x v="0"/>
    <x v="1"/>
    <x v="6"/>
    <n v="5"/>
    <n v="106.58"/>
    <x v="0"/>
    <n v="532.9"/>
    <n v="266.93"/>
    <x v="0"/>
    <n v="0.4990992681553762"/>
    <x v="2"/>
  </r>
  <r>
    <s v="ORD-11422"/>
    <x v="96"/>
    <x v="0"/>
    <x v="1"/>
    <x v="37"/>
    <x v="1"/>
    <x v="0"/>
    <x v="0"/>
    <n v="1"/>
    <n v="38.22"/>
    <x v="26"/>
    <n v="28.28"/>
    <n v="9.18"/>
    <x v="3"/>
    <n v="0.67538896746817545"/>
    <x v="0"/>
  </r>
  <r>
    <s v="ORD-11423"/>
    <x v="73"/>
    <x v="0"/>
    <x v="3"/>
    <x v="36"/>
    <x v="0"/>
    <x v="1"/>
    <x v="8"/>
    <n v="2"/>
    <n v="108.86"/>
    <x v="11"/>
    <n v="189.42"/>
    <n v="57.62"/>
    <x v="2"/>
    <n v="0.69580825678386649"/>
    <x v="0"/>
  </r>
  <r>
    <s v="ORD-11424"/>
    <x v="807"/>
    <x v="0"/>
    <x v="0"/>
    <x v="17"/>
    <x v="1"/>
    <x v="2"/>
    <x v="12"/>
    <n v="3"/>
    <n v="155.47"/>
    <x v="21"/>
    <n v="424.43"/>
    <n v="247.29"/>
    <x v="1"/>
    <n v="0.41735975308060225"/>
    <x v="0"/>
  </r>
  <r>
    <s v="ORD-11425"/>
    <x v="808"/>
    <x v="0"/>
    <x v="2"/>
    <x v="19"/>
    <x v="1"/>
    <x v="0"/>
    <x v="11"/>
    <n v="2"/>
    <n v="24.73"/>
    <x v="0"/>
    <n v="49.46"/>
    <n v="11.41"/>
    <x v="0"/>
    <n v="0.76930853214718953"/>
    <x v="0"/>
  </r>
  <r>
    <s v="ORD-11426"/>
    <x v="384"/>
    <x v="0"/>
    <x v="1"/>
    <x v="25"/>
    <x v="2"/>
    <x v="0"/>
    <x v="11"/>
    <n v="1"/>
    <n v="18.72"/>
    <x v="0"/>
    <n v="18.72"/>
    <n v="6.23"/>
    <x v="0"/>
    <n v="0.66720085470085466"/>
    <x v="0"/>
  </r>
  <r>
    <s v="ORD-11427"/>
    <x v="809"/>
    <x v="2"/>
    <x v="1"/>
    <x v="37"/>
    <x v="0"/>
    <x v="1"/>
    <x v="2"/>
    <n v="3"/>
    <n v="1420.37"/>
    <x v="14"/>
    <n v="3494.11"/>
    <n v="1797.61"/>
    <x v="2"/>
    <n v="0.48553136564103594"/>
    <x v="0"/>
  </r>
  <r>
    <s v="ORD-11428"/>
    <x v="252"/>
    <x v="1"/>
    <x v="0"/>
    <x v="18"/>
    <x v="0"/>
    <x v="2"/>
    <x v="9"/>
    <n v="3"/>
    <n v="197.98"/>
    <x v="8"/>
    <n v="451.39"/>
    <n v="184.67"/>
    <x v="3"/>
    <n v="0.59088593012694135"/>
    <x v="0"/>
  </r>
  <r>
    <s v="ORD-11429"/>
    <x v="775"/>
    <x v="2"/>
    <x v="1"/>
    <x v="28"/>
    <x v="1"/>
    <x v="2"/>
    <x v="14"/>
    <n v="2"/>
    <n v="638.01"/>
    <x v="14"/>
    <n v="1046.3399999999999"/>
    <n v="590.91999999999996"/>
    <x v="2"/>
    <n v="0.43525049219183054"/>
    <x v="0"/>
  </r>
  <r>
    <s v="ORD-11430"/>
    <x v="648"/>
    <x v="0"/>
    <x v="3"/>
    <x v="15"/>
    <x v="0"/>
    <x v="1"/>
    <x v="6"/>
    <n v="2"/>
    <n v="440.79"/>
    <x v="22"/>
    <n v="705.26"/>
    <n v="281.70999999999998"/>
    <x v="2"/>
    <n v="0.6005586592178771"/>
    <x v="0"/>
  </r>
  <r>
    <s v="ORD-11431"/>
    <x v="769"/>
    <x v="0"/>
    <x v="3"/>
    <x v="24"/>
    <x v="2"/>
    <x v="0"/>
    <x v="11"/>
    <n v="1"/>
    <n v="22.13"/>
    <x v="18"/>
    <n v="21.69"/>
    <n v="6.49"/>
    <x v="1"/>
    <n v="0.70078377132319036"/>
    <x v="0"/>
  </r>
  <r>
    <s v="ORD-11432"/>
    <x v="810"/>
    <x v="1"/>
    <x v="3"/>
    <x v="11"/>
    <x v="0"/>
    <x v="0"/>
    <x v="7"/>
    <n v="1"/>
    <n v="28.68"/>
    <x v="31"/>
    <n v="17.78"/>
    <n v="4.25"/>
    <x v="4"/>
    <n v="0.76096737907761536"/>
    <x v="0"/>
  </r>
  <r>
    <s v="ORD-11433"/>
    <x v="498"/>
    <x v="2"/>
    <x v="2"/>
    <x v="23"/>
    <x v="1"/>
    <x v="2"/>
    <x v="3"/>
    <n v="3"/>
    <n v="145.30000000000001"/>
    <x v="20"/>
    <n v="335.64"/>
    <n v="156.5"/>
    <x v="3"/>
    <n v="0.53372661184602543"/>
    <x v="0"/>
  </r>
  <r>
    <s v="ORD-11434"/>
    <x v="380"/>
    <x v="0"/>
    <x v="3"/>
    <x v="36"/>
    <x v="1"/>
    <x v="0"/>
    <x v="7"/>
    <n v="4"/>
    <n v="12.65"/>
    <x v="0"/>
    <n v="50.6"/>
    <n v="18.239999999999998"/>
    <x v="0"/>
    <n v="0.63952569169960471"/>
    <x v="0"/>
  </r>
  <r>
    <s v="ORD-11435"/>
    <x v="811"/>
    <x v="2"/>
    <x v="2"/>
    <x v="6"/>
    <x v="0"/>
    <x v="2"/>
    <x v="9"/>
    <n v="8"/>
    <n v="609.23"/>
    <x v="29"/>
    <n v="3460.43"/>
    <n v="1633.86"/>
    <x v="3"/>
    <n v="0.52784480541435608"/>
    <x v="2"/>
  </r>
  <r>
    <s v="ORD-11436"/>
    <x v="691"/>
    <x v="0"/>
    <x v="0"/>
    <x v="21"/>
    <x v="2"/>
    <x v="0"/>
    <x v="10"/>
    <n v="7"/>
    <n v="22.35"/>
    <x v="0"/>
    <n v="156.44999999999999"/>
    <n v="38.29"/>
    <x v="0"/>
    <n v="0.75525727069351234"/>
    <x v="2"/>
  </r>
  <r>
    <s v="ORD-11437"/>
    <x v="435"/>
    <x v="1"/>
    <x v="0"/>
    <x v="33"/>
    <x v="0"/>
    <x v="1"/>
    <x v="8"/>
    <n v="1"/>
    <n v="131.5"/>
    <x v="18"/>
    <n v="128.87"/>
    <n v="64.05"/>
    <x v="1"/>
    <n v="0.50298750678978821"/>
    <x v="0"/>
  </r>
  <r>
    <s v="ORD-11438"/>
    <x v="481"/>
    <x v="0"/>
    <x v="3"/>
    <x v="11"/>
    <x v="0"/>
    <x v="0"/>
    <x v="11"/>
    <n v="1"/>
    <n v="34.020000000000003"/>
    <x v="0"/>
    <n v="34.020000000000003"/>
    <n v="7.3"/>
    <x v="0"/>
    <n v="0.78542034097589652"/>
    <x v="0"/>
  </r>
  <r>
    <s v="ORD-11439"/>
    <x v="461"/>
    <x v="1"/>
    <x v="2"/>
    <x v="6"/>
    <x v="0"/>
    <x v="0"/>
    <x v="11"/>
    <n v="2"/>
    <n v="27.58"/>
    <x v="0"/>
    <n v="55.16"/>
    <n v="12.94"/>
    <x v="0"/>
    <n v="0.76540971718636697"/>
    <x v="0"/>
  </r>
  <r>
    <s v="ORD-11440"/>
    <x v="705"/>
    <x v="0"/>
    <x v="3"/>
    <x v="35"/>
    <x v="0"/>
    <x v="1"/>
    <x v="4"/>
    <n v="1"/>
    <n v="619.09"/>
    <x v="15"/>
    <n v="569.55999999999995"/>
    <n v="255.46"/>
    <x v="1"/>
    <n v="0.55147833415267911"/>
    <x v="0"/>
  </r>
  <r>
    <s v="ORD-11441"/>
    <x v="369"/>
    <x v="1"/>
    <x v="1"/>
    <x v="29"/>
    <x v="2"/>
    <x v="0"/>
    <x v="1"/>
    <n v="1"/>
    <n v="25.02"/>
    <x v="30"/>
    <n v="24.02"/>
    <n v="8.67"/>
    <x v="1"/>
    <n v="0.63905079100749373"/>
    <x v="0"/>
  </r>
  <r>
    <s v="ORD-11442"/>
    <x v="658"/>
    <x v="0"/>
    <x v="0"/>
    <x v="10"/>
    <x v="0"/>
    <x v="2"/>
    <x v="9"/>
    <n v="1"/>
    <n v="313.25"/>
    <x v="33"/>
    <n v="228.67"/>
    <n v="111.5"/>
    <x v="3"/>
    <n v="0.51239777845803991"/>
    <x v="0"/>
  </r>
  <r>
    <s v="ORD-11443"/>
    <x v="17"/>
    <x v="2"/>
    <x v="2"/>
    <x v="5"/>
    <x v="1"/>
    <x v="1"/>
    <x v="2"/>
    <n v="3"/>
    <n v="1076.04"/>
    <x v="0"/>
    <n v="3228.12"/>
    <n v="1604.28"/>
    <x v="0"/>
    <n v="0.50302962715140698"/>
    <x v="0"/>
  </r>
  <r>
    <s v="ORD-11444"/>
    <x v="371"/>
    <x v="1"/>
    <x v="0"/>
    <x v="26"/>
    <x v="1"/>
    <x v="1"/>
    <x v="4"/>
    <n v="5"/>
    <n v="289.5"/>
    <x v="7"/>
    <n v="1215.9000000000001"/>
    <n v="350.74"/>
    <x v="2"/>
    <n v="0.7115387778600214"/>
    <x v="2"/>
  </r>
  <r>
    <s v="ORD-11445"/>
    <x v="812"/>
    <x v="2"/>
    <x v="2"/>
    <x v="6"/>
    <x v="2"/>
    <x v="1"/>
    <x v="2"/>
    <n v="1"/>
    <n v="1162.95"/>
    <x v="30"/>
    <n v="1116.43"/>
    <n v="401.92"/>
    <x v="1"/>
    <n v="0.63999534229642696"/>
    <x v="0"/>
  </r>
  <r>
    <s v="ORD-11446"/>
    <x v="715"/>
    <x v="1"/>
    <x v="1"/>
    <x v="29"/>
    <x v="2"/>
    <x v="2"/>
    <x v="3"/>
    <n v="7"/>
    <n v="478.19"/>
    <x v="0"/>
    <n v="3347.33"/>
    <n v="1998.46"/>
    <x v="0"/>
    <n v="0.40296893344844992"/>
    <x v="2"/>
  </r>
  <r>
    <s v="ORD-11447"/>
    <x v="779"/>
    <x v="0"/>
    <x v="0"/>
    <x v="18"/>
    <x v="0"/>
    <x v="1"/>
    <x v="6"/>
    <n v="3"/>
    <n v="86.54"/>
    <x v="12"/>
    <n v="228.47"/>
    <n v="106.39"/>
    <x v="2"/>
    <n v="0.53433711209349144"/>
    <x v="0"/>
  </r>
  <r>
    <s v="ORD-11448"/>
    <x v="353"/>
    <x v="0"/>
    <x v="2"/>
    <x v="20"/>
    <x v="0"/>
    <x v="1"/>
    <x v="13"/>
    <n v="3"/>
    <n v="667.09"/>
    <x v="0"/>
    <n v="2001.27"/>
    <n v="692.1"/>
    <x v="0"/>
    <n v="0.65416960230253796"/>
    <x v="0"/>
  </r>
  <r>
    <s v="ORD-11449"/>
    <x v="476"/>
    <x v="2"/>
    <x v="2"/>
    <x v="6"/>
    <x v="1"/>
    <x v="2"/>
    <x v="3"/>
    <n v="1"/>
    <n v="118.58"/>
    <x v="2"/>
    <n v="96.05"/>
    <n v="40.5"/>
    <x v="2"/>
    <n v="0.57834461218115563"/>
    <x v="0"/>
  </r>
  <r>
    <s v="ORD-11450"/>
    <x v="812"/>
    <x v="0"/>
    <x v="3"/>
    <x v="36"/>
    <x v="0"/>
    <x v="2"/>
    <x v="12"/>
    <n v="1"/>
    <n v="143.99"/>
    <x v="22"/>
    <n v="115.19"/>
    <n v="47.41"/>
    <x v="2"/>
    <n v="0.5884191336053477"/>
    <x v="0"/>
  </r>
  <r>
    <s v="ORD-11451"/>
    <x v="553"/>
    <x v="2"/>
    <x v="1"/>
    <x v="4"/>
    <x v="0"/>
    <x v="1"/>
    <x v="2"/>
    <n v="6"/>
    <n v="851.98"/>
    <x v="18"/>
    <n v="5009.6400000000003"/>
    <n v="2086.4299999999998"/>
    <x v="1"/>
    <n v="0.58351697926397916"/>
    <x v="2"/>
  </r>
  <r>
    <s v="ORD-11452"/>
    <x v="309"/>
    <x v="2"/>
    <x v="2"/>
    <x v="8"/>
    <x v="0"/>
    <x v="0"/>
    <x v="11"/>
    <n v="3"/>
    <n v="8.01"/>
    <x v="15"/>
    <n v="22.11"/>
    <n v="5.0199999999999996"/>
    <x v="1"/>
    <n v="0.77295341474445955"/>
    <x v="0"/>
  </r>
  <r>
    <s v="ORD-11453"/>
    <x v="751"/>
    <x v="0"/>
    <x v="2"/>
    <x v="19"/>
    <x v="0"/>
    <x v="1"/>
    <x v="13"/>
    <n v="2"/>
    <n v="188.88"/>
    <x v="0"/>
    <n v="377.76"/>
    <n v="176.01"/>
    <x v="0"/>
    <n v="0.53406925031766206"/>
    <x v="0"/>
  </r>
  <r>
    <s v="ORD-11454"/>
    <x v="151"/>
    <x v="1"/>
    <x v="3"/>
    <x v="11"/>
    <x v="0"/>
    <x v="1"/>
    <x v="8"/>
    <n v="2"/>
    <n v="44.51"/>
    <x v="9"/>
    <n v="86.35"/>
    <n v="23.65"/>
    <x v="1"/>
    <n v="0.72611464968152861"/>
    <x v="0"/>
  </r>
  <r>
    <s v="ORD-11455"/>
    <x v="704"/>
    <x v="2"/>
    <x v="0"/>
    <x v="26"/>
    <x v="2"/>
    <x v="2"/>
    <x v="5"/>
    <n v="2"/>
    <n v="412.45"/>
    <x v="0"/>
    <n v="824.9"/>
    <n v="421.7"/>
    <x v="0"/>
    <n v="0.48878651957813068"/>
    <x v="0"/>
  </r>
  <r>
    <s v="ORD-11456"/>
    <x v="512"/>
    <x v="0"/>
    <x v="3"/>
    <x v="7"/>
    <x v="0"/>
    <x v="0"/>
    <x v="7"/>
    <n v="2"/>
    <n v="21.99"/>
    <x v="19"/>
    <n v="37.380000000000003"/>
    <n v="9.77"/>
    <x v="2"/>
    <n v="0.73863028357410387"/>
    <x v="0"/>
  </r>
  <r>
    <s v="ORD-11457"/>
    <x v="39"/>
    <x v="0"/>
    <x v="1"/>
    <x v="12"/>
    <x v="0"/>
    <x v="2"/>
    <x v="14"/>
    <n v="6"/>
    <n v="1078.5999999999999"/>
    <x v="18"/>
    <n v="6342.17"/>
    <n v="2574.73"/>
    <x v="1"/>
    <n v="0.59403011902866054"/>
    <x v="2"/>
  </r>
  <r>
    <s v="ORD-11458"/>
    <x v="813"/>
    <x v="0"/>
    <x v="1"/>
    <x v="25"/>
    <x v="0"/>
    <x v="1"/>
    <x v="13"/>
    <n v="2"/>
    <n v="355.34"/>
    <x v="30"/>
    <n v="682.25"/>
    <n v="291.18"/>
    <x v="1"/>
    <n v="0.57320630267497252"/>
    <x v="0"/>
  </r>
  <r>
    <s v="ORD-11459"/>
    <x v="502"/>
    <x v="2"/>
    <x v="2"/>
    <x v="3"/>
    <x v="1"/>
    <x v="0"/>
    <x v="11"/>
    <n v="1"/>
    <n v="12.57"/>
    <x v="0"/>
    <n v="12.57"/>
    <n v="4.9800000000000004"/>
    <x v="0"/>
    <n v="0.60381861575178997"/>
    <x v="0"/>
  </r>
  <r>
    <s v="ORD-11460"/>
    <x v="392"/>
    <x v="0"/>
    <x v="2"/>
    <x v="5"/>
    <x v="1"/>
    <x v="0"/>
    <x v="7"/>
    <n v="3"/>
    <n v="11.51"/>
    <x v="27"/>
    <n v="28.66"/>
    <n v="8.4499999999999993"/>
    <x v="2"/>
    <n v="0.70516399162595955"/>
    <x v="0"/>
  </r>
  <r>
    <s v="ORD-11461"/>
    <x v="723"/>
    <x v="0"/>
    <x v="2"/>
    <x v="5"/>
    <x v="0"/>
    <x v="0"/>
    <x v="11"/>
    <n v="8"/>
    <n v="16.850000000000001"/>
    <x v="22"/>
    <n v="107.84"/>
    <n v="42.24"/>
    <x v="2"/>
    <n v="0.6083086053412462"/>
    <x v="2"/>
  </r>
  <r>
    <s v="ORD-11462"/>
    <x v="508"/>
    <x v="0"/>
    <x v="3"/>
    <x v="11"/>
    <x v="1"/>
    <x v="2"/>
    <x v="12"/>
    <n v="3"/>
    <n v="101.93"/>
    <x v="30"/>
    <n v="293.56"/>
    <n v="96.84"/>
    <x v="1"/>
    <n v="0.67011854476086663"/>
    <x v="0"/>
  </r>
  <r>
    <s v="ORD-11463"/>
    <x v="547"/>
    <x v="0"/>
    <x v="2"/>
    <x v="3"/>
    <x v="0"/>
    <x v="2"/>
    <x v="9"/>
    <n v="1"/>
    <n v="222.84"/>
    <x v="9"/>
    <n v="216.15"/>
    <n v="112.63"/>
    <x v="1"/>
    <n v="0.47892667129308353"/>
    <x v="0"/>
  </r>
  <r>
    <s v="ORD-11464"/>
    <x v="146"/>
    <x v="1"/>
    <x v="0"/>
    <x v="18"/>
    <x v="1"/>
    <x v="1"/>
    <x v="6"/>
    <n v="2"/>
    <n v="66.45"/>
    <x v="2"/>
    <n v="107.65"/>
    <n v="32.25"/>
    <x v="2"/>
    <n v="0.70041802136553644"/>
    <x v="0"/>
  </r>
  <r>
    <s v="ORD-11465"/>
    <x v="382"/>
    <x v="2"/>
    <x v="1"/>
    <x v="37"/>
    <x v="0"/>
    <x v="1"/>
    <x v="6"/>
    <n v="2"/>
    <n v="457.79"/>
    <x v="3"/>
    <n v="714.15"/>
    <n v="266.54000000000002"/>
    <x v="3"/>
    <n v="0.62677308688650835"/>
    <x v="0"/>
  </r>
  <r>
    <s v="ORD-11466"/>
    <x v="476"/>
    <x v="1"/>
    <x v="2"/>
    <x v="34"/>
    <x v="0"/>
    <x v="0"/>
    <x v="0"/>
    <n v="1"/>
    <n v="35.799999999999997"/>
    <x v="7"/>
    <n v="30.07"/>
    <n v="11.39"/>
    <x v="2"/>
    <n v="0.62121715996009308"/>
    <x v="0"/>
  </r>
  <r>
    <s v="ORD-11467"/>
    <x v="814"/>
    <x v="2"/>
    <x v="2"/>
    <x v="9"/>
    <x v="2"/>
    <x v="1"/>
    <x v="6"/>
    <n v="3"/>
    <n v="318.56"/>
    <x v="0"/>
    <n v="955.68"/>
    <n v="428.57"/>
    <x v="0"/>
    <n v="0.55155491377867061"/>
    <x v="0"/>
  </r>
  <r>
    <s v="ORD-11468"/>
    <x v="815"/>
    <x v="2"/>
    <x v="2"/>
    <x v="19"/>
    <x v="2"/>
    <x v="2"/>
    <x v="14"/>
    <n v="3"/>
    <n v="276.79000000000002"/>
    <x v="0"/>
    <n v="830.37"/>
    <n v="484.97"/>
    <x v="0"/>
    <n v="0.41595915074003154"/>
    <x v="0"/>
  </r>
  <r>
    <s v="ORD-11469"/>
    <x v="323"/>
    <x v="0"/>
    <x v="1"/>
    <x v="12"/>
    <x v="2"/>
    <x v="0"/>
    <x v="7"/>
    <n v="2"/>
    <n v="3.31"/>
    <x v="0"/>
    <n v="6.62"/>
    <n v="2.94"/>
    <x v="0"/>
    <n v="0.5558912386706949"/>
    <x v="0"/>
  </r>
  <r>
    <s v="ORD-11470"/>
    <x v="470"/>
    <x v="0"/>
    <x v="3"/>
    <x v="27"/>
    <x v="0"/>
    <x v="0"/>
    <x v="0"/>
    <n v="6"/>
    <n v="13.09"/>
    <x v="0"/>
    <n v="78.540000000000006"/>
    <n v="28.98"/>
    <x v="0"/>
    <n v="0.63101604278074863"/>
    <x v="2"/>
  </r>
  <r>
    <s v="ORD-11471"/>
    <x v="516"/>
    <x v="1"/>
    <x v="2"/>
    <x v="9"/>
    <x v="2"/>
    <x v="0"/>
    <x v="11"/>
    <n v="4"/>
    <n v="22.71"/>
    <x v="26"/>
    <n v="67.22"/>
    <n v="21.98"/>
    <x v="3"/>
    <n v="0.6730139839333531"/>
    <x v="0"/>
  </r>
  <r>
    <s v="ORD-11472"/>
    <x v="268"/>
    <x v="0"/>
    <x v="3"/>
    <x v="24"/>
    <x v="2"/>
    <x v="0"/>
    <x v="11"/>
    <n v="4"/>
    <n v="6.5"/>
    <x v="0"/>
    <n v="26"/>
    <n v="7.97"/>
    <x v="0"/>
    <n v="0.69346153846153846"/>
    <x v="0"/>
  </r>
  <r>
    <s v="ORD-11473"/>
    <x v="263"/>
    <x v="0"/>
    <x v="2"/>
    <x v="5"/>
    <x v="0"/>
    <x v="2"/>
    <x v="5"/>
    <n v="1"/>
    <n v="455.82"/>
    <x v="11"/>
    <n v="396.56"/>
    <n v="152.77000000000001"/>
    <x v="2"/>
    <n v="0.61476195279402868"/>
    <x v="0"/>
  </r>
  <r>
    <s v="ORD-11474"/>
    <x v="289"/>
    <x v="0"/>
    <x v="3"/>
    <x v="36"/>
    <x v="0"/>
    <x v="2"/>
    <x v="12"/>
    <n v="5"/>
    <n v="245.35"/>
    <x v="19"/>
    <n v="1042.74"/>
    <n v="404.43"/>
    <x v="2"/>
    <n v="0.61214684389205354"/>
    <x v="2"/>
  </r>
  <r>
    <s v="ORD-11475"/>
    <x v="447"/>
    <x v="2"/>
    <x v="3"/>
    <x v="15"/>
    <x v="2"/>
    <x v="2"/>
    <x v="5"/>
    <n v="3"/>
    <n v="376.96"/>
    <x v="28"/>
    <n v="712.45"/>
    <n v="270.51"/>
    <x v="4"/>
    <n v="0.62031019720682157"/>
    <x v="0"/>
  </r>
  <r>
    <s v="ORD-11476"/>
    <x v="33"/>
    <x v="0"/>
    <x v="2"/>
    <x v="3"/>
    <x v="0"/>
    <x v="0"/>
    <x v="7"/>
    <n v="1"/>
    <n v="6.84"/>
    <x v="35"/>
    <n v="4.38"/>
    <n v="1.87"/>
    <x v="4"/>
    <n v="0.5730593607305936"/>
    <x v="0"/>
  </r>
  <r>
    <s v="ORD-11477"/>
    <x v="786"/>
    <x v="0"/>
    <x v="1"/>
    <x v="37"/>
    <x v="1"/>
    <x v="0"/>
    <x v="1"/>
    <n v="1"/>
    <n v="19"/>
    <x v="11"/>
    <n v="16.53"/>
    <n v="3.51"/>
    <x v="2"/>
    <n v="0.78765880217785844"/>
    <x v="0"/>
  </r>
  <r>
    <s v="ORD-11478"/>
    <x v="816"/>
    <x v="0"/>
    <x v="0"/>
    <x v="30"/>
    <x v="0"/>
    <x v="0"/>
    <x v="11"/>
    <n v="3"/>
    <n v="7.04"/>
    <x v="0"/>
    <n v="21.12"/>
    <n v="9.5"/>
    <x v="0"/>
    <n v="0.55018939393939392"/>
    <x v="0"/>
  </r>
  <r>
    <s v="ORD-11479"/>
    <x v="705"/>
    <x v="0"/>
    <x v="1"/>
    <x v="31"/>
    <x v="1"/>
    <x v="0"/>
    <x v="1"/>
    <n v="2"/>
    <n v="31.44"/>
    <x v="14"/>
    <n v="51.56"/>
    <n v="25.76"/>
    <x v="2"/>
    <n v="0.50038789759503488"/>
    <x v="0"/>
  </r>
  <r>
    <s v="ORD-11480"/>
    <x v="526"/>
    <x v="1"/>
    <x v="2"/>
    <x v="6"/>
    <x v="0"/>
    <x v="0"/>
    <x v="11"/>
    <n v="7"/>
    <n v="15.25"/>
    <x v="24"/>
    <n v="72.59"/>
    <n v="20.059999999999999"/>
    <x v="4"/>
    <n v="0.72365339578454335"/>
    <x v="2"/>
  </r>
  <r>
    <s v="ORD-11481"/>
    <x v="206"/>
    <x v="0"/>
    <x v="0"/>
    <x v="33"/>
    <x v="2"/>
    <x v="2"/>
    <x v="14"/>
    <n v="5"/>
    <n v="645.15"/>
    <x v="0"/>
    <n v="3225.75"/>
    <n v="1564.11"/>
    <x v="0"/>
    <n v="0.51511741455475479"/>
    <x v="2"/>
  </r>
  <r>
    <s v="ORD-11482"/>
    <x v="590"/>
    <x v="0"/>
    <x v="2"/>
    <x v="6"/>
    <x v="1"/>
    <x v="2"/>
    <x v="3"/>
    <n v="5"/>
    <n v="279.01"/>
    <x v="36"/>
    <n v="1046.29"/>
    <n v="546.27"/>
    <x v="3"/>
    <n v="0.47789809708589398"/>
    <x v="2"/>
  </r>
  <r>
    <s v="ORD-11483"/>
    <x v="508"/>
    <x v="1"/>
    <x v="1"/>
    <x v="4"/>
    <x v="1"/>
    <x v="0"/>
    <x v="10"/>
    <n v="3"/>
    <n v="15.93"/>
    <x v="17"/>
    <n v="28.2"/>
    <n v="12.97"/>
    <x v="4"/>
    <n v="0.54007092198581552"/>
    <x v="0"/>
  </r>
  <r>
    <s v="ORD-11484"/>
    <x v="600"/>
    <x v="2"/>
    <x v="1"/>
    <x v="31"/>
    <x v="0"/>
    <x v="2"/>
    <x v="14"/>
    <n v="2"/>
    <n v="1032.57"/>
    <x v="0"/>
    <n v="2065.14"/>
    <n v="759.85"/>
    <x v="0"/>
    <n v="0.63205884346823948"/>
    <x v="0"/>
  </r>
  <r>
    <s v="ORD-11485"/>
    <x v="754"/>
    <x v="1"/>
    <x v="3"/>
    <x v="35"/>
    <x v="2"/>
    <x v="0"/>
    <x v="11"/>
    <n v="3"/>
    <n v="21.15"/>
    <x v="20"/>
    <n v="48.86"/>
    <n v="24.07"/>
    <x v="3"/>
    <n v="0.50736799017601308"/>
    <x v="0"/>
  </r>
  <r>
    <s v="ORD-11486"/>
    <x v="202"/>
    <x v="1"/>
    <x v="3"/>
    <x v="15"/>
    <x v="2"/>
    <x v="2"/>
    <x v="12"/>
    <n v="2"/>
    <n v="269.91000000000003"/>
    <x v="0"/>
    <n v="539.82000000000005"/>
    <n v="217.05"/>
    <x v="0"/>
    <n v="0.59792152939868848"/>
    <x v="0"/>
  </r>
  <r>
    <s v="ORD-11487"/>
    <x v="231"/>
    <x v="3"/>
    <x v="2"/>
    <x v="9"/>
    <x v="0"/>
    <x v="1"/>
    <x v="6"/>
    <n v="4"/>
    <n v="85.78"/>
    <x v="19"/>
    <n v="291.64999999999998"/>
    <n v="104.53"/>
    <x v="2"/>
    <n v="0.64159094805417449"/>
    <x v="0"/>
  </r>
  <r>
    <s v="ORD-11488"/>
    <x v="248"/>
    <x v="2"/>
    <x v="2"/>
    <x v="16"/>
    <x v="0"/>
    <x v="2"/>
    <x v="3"/>
    <n v="2"/>
    <n v="450.51"/>
    <x v="0"/>
    <n v="901.02"/>
    <n v="431.41"/>
    <x v="0"/>
    <n v="0.52119819759827746"/>
    <x v="0"/>
  </r>
  <r>
    <s v="ORD-11489"/>
    <x v="482"/>
    <x v="0"/>
    <x v="0"/>
    <x v="0"/>
    <x v="0"/>
    <x v="0"/>
    <x v="1"/>
    <n v="1"/>
    <n v="25.27"/>
    <x v="6"/>
    <n v="23.75"/>
    <n v="7.45"/>
    <x v="1"/>
    <n v="0.68631578947368421"/>
    <x v="0"/>
  </r>
  <r>
    <s v="ORD-11490"/>
    <x v="817"/>
    <x v="0"/>
    <x v="0"/>
    <x v="21"/>
    <x v="0"/>
    <x v="0"/>
    <x v="7"/>
    <n v="1"/>
    <n v="10.92"/>
    <x v="30"/>
    <n v="10.48"/>
    <n v="4.82"/>
    <x v="1"/>
    <n v="0.54007633587786263"/>
    <x v="0"/>
  </r>
  <r>
    <s v="ORD-11491"/>
    <x v="818"/>
    <x v="0"/>
    <x v="3"/>
    <x v="39"/>
    <x v="0"/>
    <x v="2"/>
    <x v="14"/>
    <n v="1"/>
    <n v="1002.21"/>
    <x v="34"/>
    <n v="651.44000000000005"/>
    <n v="364.52"/>
    <x v="4"/>
    <n v="0.44043964140979991"/>
    <x v="0"/>
  </r>
  <r>
    <s v="ORD-11492"/>
    <x v="819"/>
    <x v="1"/>
    <x v="0"/>
    <x v="10"/>
    <x v="2"/>
    <x v="0"/>
    <x v="11"/>
    <n v="5"/>
    <n v="14.26"/>
    <x v="9"/>
    <n v="69.16"/>
    <n v="30.04"/>
    <x v="1"/>
    <n v="0.5656448814343551"/>
    <x v="2"/>
  </r>
  <r>
    <s v="ORD-11493"/>
    <x v="820"/>
    <x v="0"/>
    <x v="1"/>
    <x v="28"/>
    <x v="0"/>
    <x v="2"/>
    <x v="5"/>
    <n v="5"/>
    <n v="435.89"/>
    <x v="0"/>
    <n v="2179.4499999999998"/>
    <n v="927.62"/>
    <x v="0"/>
    <n v="0.57437885705109093"/>
    <x v="2"/>
  </r>
  <r>
    <s v="ORD-11494"/>
    <x v="158"/>
    <x v="0"/>
    <x v="3"/>
    <x v="36"/>
    <x v="1"/>
    <x v="2"/>
    <x v="9"/>
    <n v="8"/>
    <n v="87.51"/>
    <x v="28"/>
    <n v="441.05"/>
    <n v="245.52"/>
    <x v="4"/>
    <n v="0.44332842081396667"/>
    <x v="2"/>
  </r>
  <r>
    <s v="ORD-11495"/>
    <x v="309"/>
    <x v="0"/>
    <x v="0"/>
    <x v="21"/>
    <x v="2"/>
    <x v="2"/>
    <x v="5"/>
    <n v="11"/>
    <n v="270.48"/>
    <x v="10"/>
    <n v="2558.7399999999998"/>
    <n v="870.74"/>
    <x v="2"/>
    <n v="0.6596996959440975"/>
    <x v="1"/>
  </r>
  <r>
    <s v="ORD-11496"/>
    <x v="110"/>
    <x v="1"/>
    <x v="3"/>
    <x v="39"/>
    <x v="0"/>
    <x v="1"/>
    <x v="13"/>
    <n v="4"/>
    <n v="159.94999999999999"/>
    <x v="23"/>
    <n v="575.82000000000005"/>
    <n v="230.91"/>
    <x v="1"/>
    <n v="0.59898926747942072"/>
    <x v="0"/>
  </r>
  <r>
    <s v="ORD-11497"/>
    <x v="26"/>
    <x v="0"/>
    <x v="3"/>
    <x v="39"/>
    <x v="0"/>
    <x v="0"/>
    <x v="0"/>
    <n v="1"/>
    <n v="31.5"/>
    <x v="31"/>
    <n v="19.53"/>
    <n v="6.8"/>
    <x v="4"/>
    <n v="0.65181771633384533"/>
    <x v="0"/>
  </r>
  <r>
    <s v="ORD-11498"/>
    <x v="310"/>
    <x v="0"/>
    <x v="2"/>
    <x v="23"/>
    <x v="1"/>
    <x v="2"/>
    <x v="5"/>
    <n v="9"/>
    <n v="454.8"/>
    <x v="34"/>
    <n v="2660.58"/>
    <n v="905.86"/>
    <x v="4"/>
    <n v="0.65952536664937711"/>
    <x v="2"/>
  </r>
  <r>
    <s v="ORD-11499"/>
    <x v="821"/>
    <x v="2"/>
    <x v="1"/>
    <x v="2"/>
    <x v="0"/>
    <x v="0"/>
    <x v="0"/>
    <n v="8"/>
    <n v="7.41"/>
    <x v="9"/>
    <n v="57.5"/>
    <n v="24.61"/>
    <x v="1"/>
    <n v="0.57200000000000006"/>
    <x v="2"/>
  </r>
  <r>
    <s v="ORD-11500"/>
    <x v="627"/>
    <x v="0"/>
    <x v="3"/>
    <x v="36"/>
    <x v="1"/>
    <x v="0"/>
    <x v="11"/>
    <n v="7"/>
    <n v="20.97"/>
    <x v="30"/>
    <n v="140.91999999999999"/>
    <n v="62.81"/>
    <x v="1"/>
    <n v="0.55428611978427467"/>
    <x v="2"/>
  </r>
  <r>
    <s v="ORD-11501"/>
    <x v="822"/>
    <x v="0"/>
    <x v="0"/>
    <x v="10"/>
    <x v="0"/>
    <x v="1"/>
    <x v="4"/>
    <n v="4"/>
    <n v="601.57000000000005"/>
    <x v="0"/>
    <n v="2406.2800000000002"/>
    <n v="835.68"/>
    <x v="0"/>
    <n v="0.65270874544940749"/>
    <x v="0"/>
  </r>
  <r>
    <s v="ORD-11502"/>
    <x v="468"/>
    <x v="0"/>
    <x v="0"/>
    <x v="33"/>
    <x v="0"/>
    <x v="2"/>
    <x v="14"/>
    <n v="2"/>
    <n v="504.17"/>
    <x v="10"/>
    <n v="867.17"/>
    <n v="298.04000000000002"/>
    <x v="2"/>
    <n v="0.65630729845359026"/>
    <x v="0"/>
  </r>
  <r>
    <s v="ORD-11503"/>
    <x v="34"/>
    <x v="2"/>
    <x v="2"/>
    <x v="9"/>
    <x v="0"/>
    <x v="1"/>
    <x v="2"/>
    <n v="9"/>
    <n v="2172.5100000000002"/>
    <x v="0"/>
    <n v="19552.59"/>
    <n v="8039.64"/>
    <x v="0"/>
    <n v="0.58881969089517039"/>
    <x v="2"/>
  </r>
  <r>
    <s v="ORD-11504"/>
    <x v="254"/>
    <x v="1"/>
    <x v="2"/>
    <x v="3"/>
    <x v="0"/>
    <x v="2"/>
    <x v="9"/>
    <n v="1"/>
    <n v="320.64999999999998"/>
    <x v="14"/>
    <n v="262.93"/>
    <n v="117.47"/>
    <x v="2"/>
    <n v="0.55322709466397901"/>
    <x v="0"/>
  </r>
  <r>
    <s v="ORD-11505"/>
    <x v="815"/>
    <x v="0"/>
    <x v="3"/>
    <x v="7"/>
    <x v="1"/>
    <x v="2"/>
    <x v="14"/>
    <n v="4"/>
    <n v="820.56"/>
    <x v="0"/>
    <n v="3282.24"/>
    <n v="1818.49"/>
    <x v="0"/>
    <n v="0.44596068538559031"/>
    <x v="0"/>
  </r>
  <r>
    <s v="ORD-11506"/>
    <x v="628"/>
    <x v="3"/>
    <x v="2"/>
    <x v="34"/>
    <x v="0"/>
    <x v="0"/>
    <x v="1"/>
    <n v="1"/>
    <n v="26.31"/>
    <x v="20"/>
    <n v="20.260000000000002"/>
    <n v="8.42"/>
    <x v="3"/>
    <n v="0.58440276406712743"/>
    <x v="0"/>
  </r>
  <r>
    <s v="ORD-11507"/>
    <x v="574"/>
    <x v="2"/>
    <x v="0"/>
    <x v="18"/>
    <x v="2"/>
    <x v="2"/>
    <x v="9"/>
    <n v="7"/>
    <n v="89.69"/>
    <x v="29"/>
    <n v="445.76"/>
    <n v="239.08"/>
    <x v="3"/>
    <n v="0.46365757358219667"/>
    <x v="2"/>
  </r>
  <r>
    <s v="ORD-11508"/>
    <x v="229"/>
    <x v="0"/>
    <x v="3"/>
    <x v="27"/>
    <x v="0"/>
    <x v="2"/>
    <x v="12"/>
    <n v="8"/>
    <n v="255.92"/>
    <x v="9"/>
    <n v="1985.94"/>
    <n v="747.17"/>
    <x v="1"/>
    <n v="0.62377010382992437"/>
    <x v="2"/>
  </r>
  <r>
    <s v="ORD-11509"/>
    <x v="823"/>
    <x v="0"/>
    <x v="3"/>
    <x v="39"/>
    <x v="2"/>
    <x v="1"/>
    <x v="6"/>
    <n v="7"/>
    <n v="362.91"/>
    <x v="25"/>
    <n v="2362.54"/>
    <n v="909.82"/>
    <x v="1"/>
    <n v="0.61489752554454102"/>
    <x v="2"/>
  </r>
  <r>
    <s v="ORD-11510"/>
    <x v="617"/>
    <x v="0"/>
    <x v="0"/>
    <x v="0"/>
    <x v="1"/>
    <x v="1"/>
    <x v="2"/>
    <n v="3"/>
    <n v="2128.62"/>
    <x v="9"/>
    <n v="6194.28"/>
    <n v="2549.94"/>
    <x v="1"/>
    <n v="0.58833956488889749"/>
    <x v="0"/>
  </r>
  <r>
    <s v="ORD-11511"/>
    <x v="120"/>
    <x v="2"/>
    <x v="3"/>
    <x v="24"/>
    <x v="1"/>
    <x v="1"/>
    <x v="6"/>
    <n v="1"/>
    <n v="497.01"/>
    <x v="6"/>
    <n v="467.19"/>
    <n v="135.41999999999999"/>
    <x v="1"/>
    <n v="0.71013934373595322"/>
    <x v="0"/>
  </r>
  <r>
    <s v="ORD-11512"/>
    <x v="197"/>
    <x v="0"/>
    <x v="3"/>
    <x v="7"/>
    <x v="0"/>
    <x v="1"/>
    <x v="4"/>
    <n v="5"/>
    <n v="710.2"/>
    <x v="43"/>
    <n v="2166.11"/>
    <n v="1167.6500000000001"/>
    <x v="4"/>
    <n v="0.46094612000313928"/>
    <x v="2"/>
  </r>
  <r>
    <s v="ORD-11513"/>
    <x v="824"/>
    <x v="0"/>
    <x v="1"/>
    <x v="29"/>
    <x v="2"/>
    <x v="0"/>
    <x v="1"/>
    <n v="3"/>
    <n v="10.7"/>
    <x v="0"/>
    <n v="32.1"/>
    <n v="11.89"/>
    <x v="0"/>
    <n v="0.62959501557632402"/>
    <x v="0"/>
  </r>
  <r>
    <s v="ORD-11514"/>
    <x v="593"/>
    <x v="0"/>
    <x v="2"/>
    <x v="19"/>
    <x v="0"/>
    <x v="2"/>
    <x v="9"/>
    <n v="9"/>
    <n v="544.6"/>
    <x v="31"/>
    <n v="3038.87"/>
    <n v="1380.88"/>
    <x v="4"/>
    <n v="0.54559425049442711"/>
    <x v="2"/>
  </r>
  <r>
    <s v="ORD-11515"/>
    <x v="635"/>
    <x v="1"/>
    <x v="1"/>
    <x v="14"/>
    <x v="0"/>
    <x v="1"/>
    <x v="4"/>
    <n v="1"/>
    <n v="299.51"/>
    <x v="38"/>
    <n v="236.61"/>
    <n v="108.25"/>
    <x v="3"/>
    <n v="0.54249609061324544"/>
    <x v="0"/>
  </r>
  <r>
    <s v="ORD-11516"/>
    <x v="120"/>
    <x v="0"/>
    <x v="3"/>
    <x v="11"/>
    <x v="0"/>
    <x v="1"/>
    <x v="6"/>
    <n v="6"/>
    <n v="322.62"/>
    <x v="29"/>
    <n v="1374.36"/>
    <n v="622.61"/>
    <x v="3"/>
    <n v="0.54698186792397907"/>
    <x v="2"/>
  </r>
  <r>
    <s v="ORD-11517"/>
    <x v="129"/>
    <x v="0"/>
    <x v="2"/>
    <x v="34"/>
    <x v="0"/>
    <x v="2"/>
    <x v="3"/>
    <n v="1"/>
    <n v="554.5"/>
    <x v="0"/>
    <n v="554.5"/>
    <n v="258.35000000000002"/>
    <x v="0"/>
    <n v="0.53408476104598734"/>
    <x v="0"/>
  </r>
  <r>
    <s v="ORD-11518"/>
    <x v="140"/>
    <x v="1"/>
    <x v="2"/>
    <x v="5"/>
    <x v="1"/>
    <x v="1"/>
    <x v="8"/>
    <n v="1"/>
    <n v="119.63"/>
    <x v="7"/>
    <n v="100.49"/>
    <n v="29.29"/>
    <x v="2"/>
    <n v="0.70852821176236436"/>
    <x v="0"/>
  </r>
  <r>
    <s v="ORD-11519"/>
    <x v="68"/>
    <x v="0"/>
    <x v="0"/>
    <x v="22"/>
    <x v="0"/>
    <x v="1"/>
    <x v="4"/>
    <n v="2"/>
    <n v="638.54"/>
    <x v="38"/>
    <n v="1008.89"/>
    <n v="499.61"/>
    <x v="3"/>
    <n v="0.50479239560308853"/>
    <x v="0"/>
  </r>
  <r>
    <s v="ORD-11520"/>
    <x v="676"/>
    <x v="3"/>
    <x v="3"/>
    <x v="27"/>
    <x v="2"/>
    <x v="2"/>
    <x v="3"/>
    <n v="8"/>
    <n v="75.34"/>
    <x v="21"/>
    <n v="548.48"/>
    <n v="228.71"/>
    <x v="1"/>
    <n v="0.58301123103850638"/>
    <x v="2"/>
  </r>
  <r>
    <s v="ORD-11521"/>
    <x v="224"/>
    <x v="0"/>
    <x v="2"/>
    <x v="20"/>
    <x v="2"/>
    <x v="2"/>
    <x v="3"/>
    <n v="4"/>
    <n v="437.24"/>
    <x v="29"/>
    <n v="1241.76"/>
    <n v="740.13"/>
    <x v="3"/>
    <n v="0.40396695013529182"/>
    <x v="0"/>
  </r>
  <r>
    <s v="ORD-11522"/>
    <x v="825"/>
    <x v="2"/>
    <x v="0"/>
    <x v="22"/>
    <x v="0"/>
    <x v="0"/>
    <x v="7"/>
    <n v="5"/>
    <n v="15.67"/>
    <x v="16"/>
    <n v="77.569999999999993"/>
    <n v="33.5"/>
    <x v="1"/>
    <n v="0.56813200979760214"/>
    <x v="2"/>
  </r>
  <r>
    <s v="ORD-11523"/>
    <x v="320"/>
    <x v="0"/>
    <x v="1"/>
    <x v="4"/>
    <x v="1"/>
    <x v="2"/>
    <x v="12"/>
    <n v="4"/>
    <n v="178.09"/>
    <x v="30"/>
    <n v="683.87"/>
    <n v="299.35000000000002"/>
    <x v="1"/>
    <n v="0.56227060698670794"/>
    <x v="0"/>
  </r>
  <r>
    <s v="ORD-11524"/>
    <x v="826"/>
    <x v="0"/>
    <x v="3"/>
    <x v="32"/>
    <x v="1"/>
    <x v="0"/>
    <x v="10"/>
    <n v="1"/>
    <n v="15.58"/>
    <x v="27"/>
    <n v="12.93"/>
    <n v="5.62"/>
    <x v="2"/>
    <n v="0.5653518948182521"/>
    <x v="0"/>
  </r>
  <r>
    <s v="ORD-11525"/>
    <x v="23"/>
    <x v="0"/>
    <x v="0"/>
    <x v="18"/>
    <x v="0"/>
    <x v="2"/>
    <x v="5"/>
    <n v="6"/>
    <n v="310.51"/>
    <x v="38"/>
    <n v="1471.82"/>
    <n v="704.13"/>
    <x v="3"/>
    <n v="0.52159231427756114"/>
    <x v="2"/>
  </r>
  <r>
    <s v="ORD-11526"/>
    <x v="827"/>
    <x v="0"/>
    <x v="2"/>
    <x v="23"/>
    <x v="0"/>
    <x v="0"/>
    <x v="7"/>
    <n v="2"/>
    <n v="29.01"/>
    <x v="6"/>
    <n v="54.54"/>
    <n v="25.19"/>
    <x v="1"/>
    <n v="0.53813714704803806"/>
    <x v="0"/>
  </r>
  <r>
    <s v="ORD-11527"/>
    <x v="828"/>
    <x v="0"/>
    <x v="2"/>
    <x v="19"/>
    <x v="2"/>
    <x v="0"/>
    <x v="7"/>
    <n v="9"/>
    <n v="28.4"/>
    <x v="8"/>
    <n v="194.26"/>
    <n v="68.599999999999994"/>
    <x v="3"/>
    <n v="0.64686502625347475"/>
    <x v="2"/>
  </r>
  <r>
    <s v="ORD-11528"/>
    <x v="263"/>
    <x v="0"/>
    <x v="3"/>
    <x v="15"/>
    <x v="1"/>
    <x v="0"/>
    <x v="1"/>
    <n v="2"/>
    <n v="18.48"/>
    <x v="0"/>
    <n v="36.96"/>
    <n v="8.2200000000000006"/>
    <x v="0"/>
    <n v="0.77759740259740262"/>
    <x v="0"/>
  </r>
  <r>
    <s v="ORD-11529"/>
    <x v="585"/>
    <x v="0"/>
    <x v="3"/>
    <x v="7"/>
    <x v="0"/>
    <x v="1"/>
    <x v="2"/>
    <n v="1"/>
    <n v="2097.4499999999998"/>
    <x v="6"/>
    <n v="1971.6"/>
    <n v="758.64"/>
    <x v="1"/>
    <n v="0.61521606816798546"/>
    <x v="0"/>
  </r>
  <r>
    <s v="ORD-11530"/>
    <x v="292"/>
    <x v="1"/>
    <x v="0"/>
    <x v="17"/>
    <x v="2"/>
    <x v="1"/>
    <x v="6"/>
    <n v="2"/>
    <n v="189.21"/>
    <x v="21"/>
    <n v="344.36"/>
    <n v="119.04"/>
    <x v="1"/>
    <n v="0.65431525148100822"/>
    <x v="0"/>
  </r>
  <r>
    <s v="ORD-11531"/>
    <x v="165"/>
    <x v="0"/>
    <x v="1"/>
    <x v="14"/>
    <x v="2"/>
    <x v="2"/>
    <x v="5"/>
    <n v="6"/>
    <n v="372.53"/>
    <x v="0"/>
    <n v="2235.1799999999998"/>
    <n v="1162.95"/>
    <x v="0"/>
    <n v="0.47970633237591598"/>
    <x v="2"/>
  </r>
  <r>
    <s v="ORD-11532"/>
    <x v="829"/>
    <x v="1"/>
    <x v="1"/>
    <x v="28"/>
    <x v="0"/>
    <x v="1"/>
    <x v="8"/>
    <n v="1"/>
    <n v="125.82"/>
    <x v="0"/>
    <n v="125.82"/>
    <n v="64.09"/>
    <x v="0"/>
    <n v="0.49062152281036397"/>
    <x v="0"/>
  </r>
  <r>
    <s v="ORD-11533"/>
    <x v="367"/>
    <x v="0"/>
    <x v="0"/>
    <x v="17"/>
    <x v="0"/>
    <x v="1"/>
    <x v="8"/>
    <n v="3"/>
    <n v="142.34"/>
    <x v="20"/>
    <n v="328.81"/>
    <n v="150.15"/>
    <x v="3"/>
    <n v="0.54335330433989237"/>
    <x v="0"/>
  </r>
  <r>
    <s v="ORD-11534"/>
    <x v="200"/>
    <x v="0"/>
    <x v="1"/>
    <x v="2"/>
    <x v="0"/>
    <x v="0"/>
    <x v="7"/>
    <n v="1"/>
    <n v="4.78"/>
    <x v="29"/>
    <n v="3.39"/>
    <n v="1.33"/>
    <x v="3"/>
    <n v="0.60766961651917406"/>
    <x v="0"/>
  </r>
  <r>
    <s v="ORD-11535"/>
    <x v="713"/>
    <x v="0"/>
    <x v="0"/>
    <x v="33"/>
    <x v="1"/>
    <x v="2"/>
    <x v="3"/>
    <n v="13"/>
    <n v="411.32"/>
    <x v="1"/>
    <n v="5079.8"/>
    <n v="2663.13"/>
    <x v="1"/>
    <n v="0.47574117091224066"/>
    <x v="1"/>
  </r>
  <r>
    <s v="ORD-11536"/>
    <x v="125"/>
    <x v="1"/>
    <x v="1"/>
    <x v="25"/>
    <x v="0"/>
    <x v="0"/>
    <x v="1"/>
    <n v="1"/>
    <n v="6.15"/>
    <x v="0"/>
    <n v="6.15"/>
    <n v="2.02"/>
    <x v="0"/>
    <n v="0.67154471544715455"/>
    <x v="0"/>
  </r>
  <r>
    <s v="ORD-11537"/>
    <x v="285"/>
    <x v="1"/>
    <x v="2"/>
    <x v="3"/>
    <x v="0"/>
    <x v="0"/>
    <x v="0"/>
    <n v="7"/>
    <n v="30.83"/>
    <x v="25"/>
    <n v="200.7"/>
    <n v="82.23"/>
    <x v="1"/>
    <n v="0.59028400597907316"/>
    <x v="2"/>
  </r>
  <r>
    <s v="ORD-11538"/>
    <x v="711"/>
    <x v="2"/>
    <x v="1"/>
    <x v="12"/>
    <x v="1"/>
    <x v="2"/>
    <x v="12"/>
    <n v="3"/>
    <n v="79.73"/>
    <x v="8"/>
    <n v="181.78"/>
    <n v="86.99"/>
    <x v="3"/>
    <n v="0.52145450544614369"/>
    <x v="0"/>
  </r>
  <r>
    <s v="ORD-11539"/>
    <x v="676"/>
    <x v="3"/>
    <x v="2"/>
    <x v="20"/>
    <x v="2"/>
    <x v="1"/>
    <x v="6"/>
    <n v="5"/>
    <n v="286.45"/>
    <x v="0"/>
    <n v="1432.25"/>
    <n v="561.79"/>
    <x v="0"/>
    <n v="0.60775702565892831"/>
    <x v="2"/>
  </r>
  <r>
    <s v="ORD-11540"/>
    <x v="163"/>
    <x v="2"/>
    <x v="2"/>
    <x v="6"/>
    <x v="2"/>
    <x v="0"/>
    <x v="0"/>
    <n v="1"/>
    <n v="19.95"/>
    <x v="0"/>
    <n v="19.95"/>
    <n v="8.6300000000000008"/>
    <x v="0"/>
    <n v="0.56741854636591471"/>
    <x v="0"/>
  </r>
  <r>
    <s v="ORD-11541"/>
    <x v="655"/>
    <x v="0"/>
    <x v="1"/>
    <x v="31"/>
    <x v="0"/>
    <x v="2"/>
    <x v="9"/>
    <n v="12"/>
    <n v="722.61"/>
    <x v="19"/>
    <n v="7370.62"/>
    <n v="3369.89"/>
    <x v="2"/>
    <n v="0.54279422897938034"/>
    <x v="1"/>
  </r>
  <r>
    <s v="ORD-11542"/>
    <x v="830"/>
    <x v="0"/>
    <x v="1"/>
    <x v="2"/>
    <x v="1"/>
    <x v="2"/>
    <x v="14"/>
    <n v="13"/>
    <n v="578.96"/>
    <x v="19"/>
    <n v="6397.51"/>
    <n v="3048.32"/>
    <x v="2"/>
    <n v="0.52351461740583449"/>
    <x v="1"/>
  </r>
  <r>
    <s v="ORD-11543"/>
    <x v="648"/>
    <x v="3"/>
    <x v="0"/>
    <x v="17"/>
    <x v="2"/>
    <x v="0"/>
    <x v="1"/>
    <n v="3"/>
    <n v="38.869999999999997"/>
    <x v="9"/>
    <n v="113.11"/>
    <n v="53.88"/>
    <x v="1"/>
    <n v="0.52364954469100877"/>
    <x v="0"/>
  </r>
  <r>
    <s v="ORD-11544"/>
    <x v="831"/>
    <x v="0"/>
    <x v="1"/>
    <x v="1"/>
    <x v="0"/>
    <x v="2"/>
    <x v="3"/>
    <n v="2"/>
    <n v="294.38"/>
    <x v="0"/>
    <n v="588.76"/>
    <n v="185.48"/>
    <x v="0"/>
    <n v="0.68496501121000064"/>
    <x v="0"/>
  </r>
  <r>
    <s v="ORD-11545"/>
    <x v="273"/>
    <x v="0"/>
    <x v="0"/>
    <x v="26"/>
    <x v="0"/>
    <x v="2"/>
    <x v="9"/>
    <n v="1"/>
    <n v="229.87"/>
    <x v="26"/>
    <n v="170.1"/>
    <n v="78.63"/>
    <x v="3"/>
    <n v="0.53774250440917104"/>
    <x v="0"/>
  </r>
  <r>
    <s v="ORD-11546"/>
    <x v="67"/>
    <x v="2"/>
    <x v="0"/>
    <x v="22"/>
    <x v="0"/>
    <x v="0"/>
    <x v="7"/>
    <n v="4"/>
    <n v="20.98"/>
    <x v="2"/>
    <n v="67.98"/>
    <n v="15.63"/>
    <x v="2"/>
    <n v="0.77007943512797883"/>
    <x v="0"/>
  </r>
  <r>
    <s v="ORD-11547"/>
    <x v="334"/>
    <x v="3"/>
    <x v="3"/>
    <x v="32"/>
    <x v="2"/>
    <x v="1"/>
    <x v="6"/>
    <n v="14"/>
    <n v="68.400000000000006"/>
    <x v="30"/>
    <n v="919.3"/>
    <n v="489.74"/>
    <x v="1"/>
    <n v="0.46726857391493526"/>
    <x v="1"/>
  </r>
  <r>
    <s v="ORD-11548"/>
    <x v="559"/>
    <x v="0"/>
    <x v="1"/>
    <x v="14"/>
    <x v="1"/>
    <x v="2"/>
    <x v="12"/>
    <n v="2"/>
    <n v="85.47"/>
    <x v="29"/>
    <n v="121.37"/>
    <n v="61.85"/>
    <x v="3"/>
    <n v="0.49040125236878968"/>
    <x v="0"/>
  </r>
  <r>
    <s v="ORD-11549"/>
    <x v="334"/>
    <x v="1"/>
    <x v="2"/>
    <x v="9"/>
    <x v="1"/>
    <x v="1"/>
    <x v="8"/>
    <n v="8"/>
    <n v="119.89"/>
    <x v="8"/>
    <n v="728.93"/>
    <n v="392.6"/>
    <x v="3"/>
    <n v="0.46140232944178444"/>
    <x v="2"/>
  </r>
  <r>
    <s v="ORD-11550"/>
    <x v="306"/>
    <x v="0"/>
    <x v="3"/>
    <x v="39"/>
    <x v="0"/>
    <x v="1"/>
    <x v="13"/>
    <n v="1"/>
    <n v="531.67999999999995"/>
    <x v="0"/>
    <n v="531.67999999999995"/>
    <n v="273.05"/>
    <x v="0"/>
    <n v="0.48643921155582298"/>
    <x v="0"/>
  </r>
  <r>
    <s v="ORD-11551"/>
    <x v="470"/>
    <x v="0"/>
    <x v="0"/>
    <x v="33"/>
    <x v="0"/>
    <x v="1"/>
    <x v="8"/>
    <n v="1"/>
    <n v="72.010000000000005"/>
    <x v="0"/>
    <n v="72.010000000000005"/>
    <n v="20.79"/>
    <x v="0"/>
    <n v="0.7112900985974171"/>
    <x v="0"/>
  </r>
  <r>
    <s v="ORD-11552"/>
    <x v="635"/>
    <x v="3"/>
    <x v="0"/>
    <x v="33"/>
    <x v="2"/>
    <x v="0"/>
    <x v="0"/>
    <n v="1"/>
    <n v="49.22"/>
    <x v="0"/>
    <n v="49.22"/>
    <n v="19.850000000000001"/>
    <x v="0"/>
    <n v="0.59670865501828518"/>
    <x v="0"/>
  </r>
  <r>
    <s v="ORD-11553"/>
    <x v="547"/>
    <x v="3"/>
    <x v="2"/>
    <x v="6"/>
    <x v="1"/>
    <x v="0"/>
    <x v="0"/>
    <n v="1"/>
    <n v="20.67"/>
    <x v="5"/>
    <n v="11.78"/>
    <n v="3.87"/>
    <x v="4"/>
    <n v="0.67147707979626481"/>
    <x v="0"/>
  </r>
  <r>
    <s v="ORD-11554"/>
    <x v="832"/>
    <x v="1"/>
    <x v="0"/>
    <x v="22"/>
    <x v="0"/>
    <x v="2"/>
    <x v="12"/>
    <n v="8"/>
    <n v="287.52"/>
    <x v="35"/>
    <n v="1472.1"/>
    <n v="713.4"/>
    <x v="4"/>
    <n v="0.51538618300387196"/>
    <x v="2"/>
  </r>
  <r>
    <s v="ORD-11555"/>
    <x v="833"/>
    <x v="3"/>
    <x v="0"/>
    <x v="26"/>
    <x v="1"/>
    <x v="1"/>
    <x v="13"/>
    <n v="4"/>
    <n v="304.27999999999997"/>
    <x v="0"/>
    <n v="1217.1199999999999"/>
    <n v="445.92"/>
    <x v="0"/>
    <n v="0.63362692257131581"/>
    <x v="0"/>
  </r>
  <r>
    <s v="ORD-11556"/>
    <x v="834"/>
    <x v="0"/>
    <x v="3"/>
    <x v="24"/>
    <x v="2"/>
    <x v="1"/>
    <x v="4"/>
    <n v="2"/>
    <n v="428.51"/>
    <x v="42"/>
    <n v="617.04999999999995"/>
    <n v="165.15"/>
    <x v="3"/>
    <n v="0.73235556275828539"/>
    <x v="0"/>
  </r>
  <r>
    <s v="ORD-11557"/>
    <x v="628"/>
    <x v="1"/>
    <x v="3"/>
    <x v="15"/>
    <x v="0"/>
    <x v="0"/>
    <x v="1"/>
    <n v="18"/>
    <n v="22.53"/>
    <x v="12"/>
    <n v="356.88"/>
    <n v="166.64"/>
    <x v="2"/>
    <n v="0.53306433535081821"/>
    <x v="1"/>
  </r>
  <r>
    <s v="ORD-11558"/>
    <x v="452"/>
    <x v="1"/>
    <x v="0"/>
    <x v="17"/>
    <x v="1"/>
    <x v="2"/>
    <x v="9"/>
    <n v="1"/>
    <n v="401.96"/>
    <x v="15"/>
    <n v="369.8"/>
    <n v="204.85"/>
    <x v="1"/>
    <n v="0.44605191995673338"/>
    <x v="0"/>
  </r>
  <r>
    <s v="ORD-11559"/>
    <x v="835"/>
    <x v="0"/>
    <x v="1"/>
    <x v="14"/>
    <x v="1"/>
    <x v="1"/>
    <x v="4"/>
    <n v="3"/>
    <n v="790.49"/>
    <x v="18"/>
    <n v="2324.04"/>
    <n v="853.73"/>
    <x v="1"/>
    <n v="0.63265262215796625"/>
    <x v="0"/>
  </r>
  <r>
    <s v="ORD-11560"/>
    <x v="836"/>
    <x v="0"/>
    <x v="0"/>
    <x v="21"/>
    <x v="1"/>
    <x v="0"/>
    <x v="1"/>
    <n v="4"/>
    <n v="25.04"/>
    <x v="11"/>
    <n v="87.14"/>
    <n v="23.21"/>
    <x v="2"/>
    <n v="0.73364700481983014"/>
    <x v="0"/>
  </r>
  <r>
    <s v="ORD-11561"/>
    <x v="837"/>
    <x v="2"/>
    <x v="2"/>
    <x v="8"/>
    <x v="1"/>
    <x v="1"/>
    <x v="6"/>
    <n v="1"/>
    <n v="453.81"/>
    <x v="25"/>
    <n v="422.04"/>
    <n v="150.61000000000001"/>
    <x v="1"/>
    <n v="0.64313809117619181"/>
    <x v="0"/>
  </r>
  <r>
    <s v="ORD-11562"/>
    <x v="39"/>
    <x v="1"/>
    <x v="3"/>
    <x v="32"/>
    <x v="0"/>
    <x v="1"/>
    <x v="2"/>
    <n v="7"/>
    <n v="609.97"/>
    <x v="1"/>
    <n v="4056.3"/>
    <n v="1980.99"/>
    <x v="1"/>
    <n v="0.51162635899711573"/>
    <x v="2"/>
  </r>
  <r>
    <s v="ORD-11563"/>
    <x v="2"/>
    <x v="0"/>
    <x v="0"/>
    <x v="13"/>
    <x v="0"/>
    <x v="0"/>
    <x v="10"/>
    <n v="5"/>
    <n v="15.86"/>
    <x v="6"/>
    <n v="74.540000000000006"/>
    <n v="19.07"/>
    <x v="1"/>
    <n v="0.74416420713710763"/>
    <x v="2"/>
  </r>
  <r>
    <s v="ORD-11564"/>
    <x v="798"/>
    <x v="1"/>
    <x v="3"/>
    <x v="15"/>
    <x v="0"/>
    <x v="1"/>
    <x v="2"/>
    <n v="10"/>
    <n v="832.48"/>
    <x v="2"/>
    <n v="6743.09"/>
    <n v="3298.73"/>
    <x v="2"/>
    <n v="0.51079846183277988"/>
    <x v="1"/>
  </r>
  <r>
    <s v="ORD-11565"/>
    <x v="794"/>
    <x v="0"/>
    <x v="0"/>
    <x v="10"/>
    <x v="0"/>
    <x v="2"/>
    <x v="5"/>
    <n v="13"/>
    <n v="451.57"/>
    <x v="12"/>
    <n v="5165.96"/>
    <n v="2955.96"/>
    <x v="2"/>
    <n v="0.42780044754508356"/>
    <x v="1"/>
  </r>
  <r>
    <s v="ORD-11566"/>
    <x v="49"/>
    <x v="0"/>
    <x v="0"/>
    <x v="21"/>
    <x v="0"/>
    <x v="0"/>
    <x v="0"/>
    <n v="1"/>
    <n v="24.42"/>
    <x v="24"/>
    <n v="16.61"/>
    <n v="7.28"/>
    <x v="4"/>
    <n v="0.56170981336544246"/>
    <x v="0"/>
  </r>
  <r>
    <s v="ORD-11567"/>
    <x v="798"/>
    <x v="0"/>
    <x v="2"/>
    <x v="19"/>
    <x v="1"/>
    <x v="2"/>
    <x v="3"/>
    <n v="4"/>
    <n v="361.05"/>
    <x v="15"/>
    <n v="1328.66"/>
    <n v="599.15"/>
    <x v="1"/>
    <n v="0.5490569445907908"/>
    <x v="0"/>
  </r>
  <r>
    <s v="ORD-11568"/>
    <x v="681"/>
    <x v="0"/>
    <x v="0"/>
    <x v="10"/>
    <x v="1"/>
    <x v="0"/>
    <x v="10"/>
    <n v="7"/>
    <n v="16.38"/>
    <x v="23"/>
    <n v="103.19"/>
    <n v="25.82"/>
    <x v="1"/>
    <n v="0.74978195561585426"/>
    <x v="2"/>
  </r>
  <r>
    <s v="ORD-11569"/>
    <x v="738"/>
    <x v="0"/>
    <x v="2"/>
    <x v="8"/>
    <x v="1"/>
    <x v="2"/>
    <x v="9"/>
    <n v="2"/>
    <n v="707.78"/>
    <x v="2"/>
    <n v="1146.5999999999999"/>
    <n v="367.08"/>
    <x v="2"/>
    <n v="0.67985347985347988"/>
    <x v="0"/>
  </r>
  <r>
    <s v="ORD-11570"/>
    <x v="838"/>
    <x v="1"/>
    <x v="1"/>
    <x v="1"/>
    <x v="2"/>
    <x v="2"/>
    <x v="9"/>
    <n v="5"/>
    <n v="306.41000000000003"/>
    <x v="34"/>
    <n v="995.83"/>
    <n v="314.70999999999998"/>
    <x v="4"/>
    <n v="0.6839721639235613"/>
    <x v="2"/>
  </r>
  <r>
    <s v="ORD-11571"/>
    <x v="668"/>
    <x v="3"/>
    <x v="1"/>
    <x v="14"/>
    <x v="1"/>
    <x v="2"/>
    <x v="9"/>
    <n v="1"/>
    <n v="225.66"/>
    <x v="0"/>
    <n v="225.66"/>
    <n v="87.64"/>
    <x v="0"/>
    <n v="0.61162811309049003"/>
    <x v="0"/>
  </r>
  <r>
    <s v="ORD-11572"/>
    <x v="310"/>
    <x v="1"/>
    <x v="1"/>
    <x v="14"/>
    <x v="1"/>
    <x v="1"/>
    <x v="4"/>
    <n v="1"/>
    <n v="330.33"/>
    <x v="30"/>
    <n v="317.12"/>
    <n v="99.39"/>
    <x v="1"/>
    <n v="0.68658551967709391"/>
    <x v="0"/>
  </r>
  <r>
    <s v="ORD-11573"/>
    <x v="93"/>
    <x v="2"/>
    <x v="2"/>
    <x v="9"/>
    <x v="0"/>
    <x v="2"/>
    <x v="12"/>
    <n v="3"/>
    <n v="74.959999999999994"/>
    <x v="0"/>
    <n v="224.88"/>
    <n v="76"/>
    <x v="0"/>
    <n v="0.66204197794379227"/>
    <x v="0"/>
  </r>
  <r>
    <s v="ORD-11574"/>
    <x v="839"/>
    <x v="0"/>
    <x v="1"/>
    <x v="37"/>
    <x v="0"/>
    <x v="0"/>
    <x v="1"/>
    <n v="1"/>
    <n v="9.59"/>
    <x v="19"/>
    <n v="8.15"/>
    <n v="3.71"/>
    <x v="2"/>
    <n v="0.54478527607361971"/>
    <x v="0"/>
  </r>
  <r>
    <s v="ORD-11575"/>
    <x v="689"/>
    <x v="1"/>
    <x v="2"/>
    <x v="6"/>
    <x v="0"/>
    <x v="1"/>
    <x v="4"/>
    <n v="7"/>
    <n v="643.54999999999995"/>
    <x v="1"/>
    <n v="4279.6099999999997"/>
    <n v="2207.85"/>
    <x v="1"/>
    <n v="0.48410018669925531"/>
    <x v="2"/>
  </r>
  <r>
    <s v="ORD-11576"/>
    <x v="787"/>
    <x v="0"/>
    <x v="1"/>
    <x v="37"/>
    <x v="1"/>
    <x v="1"/>
    <x v="13"/>
    <n v="4"/>
    <n v="456.92"/>
    <x v="28"/>
    <n v="1151.44"/>
    <n v="446.62"/>
    <x v="4"/>
    <n v="0.61212047523101509"/>
    <x v="0"/>
  </r>
  <r>
    <s v="ORD-11577"/>
    <x v="431"/>
    <x v="2"/>
    <x v="2"/>
    <x v="5"/>
    <x v="1"/>
    <x v="1"/>
    <x v="4"/>
    <n v="4"/>
    <n v="573.64"/>
    <x v="24"/>
    <n v="1560.3"/>
    <n v="709.61"/>
    <x v="4"/>
    <n v="0.54520925463051972"/>
    <x v="0"/>
  </r>
  <r>
    <s v="ORD-11578"/>
    <x v="651"/>
    <x v="0"/>
    <x v="3"/>
    <x v="24"/>
    <x v="0"/>
    <x v="1"/>
    <x v="6"/>
    <n v="5"/>
    <n v="293.58999999999997"/>
    <x v="0"/>
    <n v="1467.95"/>
    <n v="712.76"/>
    <x v="0"/>
    <n v="0.51445212711604615"/>
    <x v="2"/>
  </r>
  <r>
    <s v="ORD-11579"/>
    <x v="322"/>
    <x v="0"/>
    <x v="0"/>
    <x v="22"/>
    <x v="1"/>
    <x v="2"/>
    <x v="9"/>
    <n v="1"/>
    <n v="146.55000000000001"/>
    <x v="29"/>
    <n v="104.05"/>
    <n v="44.32"/>
    <x v="3"/>
    <n v="0.57405093704949539"/>
    <x v="0"/>
  </r>
  <r>
    <s v="ORD-11580"/>
    <x v="840"/>
    <x v="0"/>
    <x v="0"/>
    <x v="30"/>
    <x v="1"/>
    <x v="2"/>
    <x v="5"/>
    <n v="6"/>
    <n v="459.26"/>
    <x v="15"/>
    <n v="2535.12"/>
    <n v="1438.12"/>
    <x v="1"/>
    <n v="0.43272113351636216"/>
    <x v="2"/>
  </r>
  <r>
    <s v="ORD-11581"/>
    <x v="656"/>
    <x v="0"/>
    <x v="3"/>
    <x v="7"/>
    <x v="0"/>
    <x v="0"/>
    <x v="11"/>
    <n v="2"/>
    <n v="6.81"/>
    <x v="14"/>
    <n v="11.17"/>
    <n v="4.8600000000000003"/>
    <x v="2"/>
    <n v="0.56490599820948972"/>
    <x v="0"/>
  </r>
  <r>
    <s v="ORD-11582"/>
    <x v="352"/>
    <x v="1"/>
    <x v="3"/>
    <x v="35"/>
    <x v="0"/>
    <x v="1"/>
    <x v="13"/>
    <n v="3"/>
    <n v="213.14"/>
    <x v="0"/>
    <n v="639.41999999999996"/>
    <n v="239.81"/>
    <x v="0"/>
    <n v="0.6249569922742485"/>
    <x v="0"/>
  </r>
  <r>
    <s v="ORD-11583"/>
    <x v="356"/>
    <x v="0"/>
    <x v="3"/>
    <x v="7"/>
    <x v="0"/>
    <x v="1"/>
    <x v="2"/>
    <n v="2"/>
    <n v="1180.9100000000001"/>
    <x v="3"/>
    <n v="1842.22"/>
    <n v="995.9"/>
    <x v="3"/>
    <n v="0.45940224294601079"/>
    <x v="0"/>
  </r>
  <r>
    <s v="ORD-11584"/>
    <x v="841"/>
    <x v="0"/>
    <x v="3"/>
    <x v="7"/>
    <x v="2"/>
    <x v="0"/>
    <x v="7"/>
    <n v="9"/>
    <n v="17.98"/>
    <x v="25"/>
    <n v="150.49"/>
    <n v="34.68"/>
    <x v="1"/>
    <n v="0.76955279420559497"/>
    <x v="2"/>
  </r>
  <r>
    <s v="ORD-11585"/>
    <x v="142"/>
    <x v="2"/>
    <x v="2"/>
    <x v="19"/>
    <x v="1"/>
    <x v="0"/>
    <x v="10"/>
    <n v="1"/>
    <n v="17.46"/>
    <x v="25"/>
    <n v="16.239999999999998"/>
    <n v="6.78"/>
    <x v="1"/>
    <n v="0.58251231527093583"/>
    <x v="0"/>
  </r>
  <r>
    <s v="ORD-11586"/>
    <x v="102"/>
    <x v="1"/>
    <x v="3"/>
    <x v="15"/>
    <x v="0"/>
    <x v="0"/>
    <x v="7"/>
    <n v="5"/>
    <n v="26.96"/>
    <x v="22"/>
    <n v="107.84"/>
    <n v="30.68"/>
    <x v="2"/>
    <n v="0.71550445103857563"/>
    <x v="2"/>
  </r>
  <r>
    <s v="ORD-11587"/>
    <x v="702"/>
    <x v="3"/>
    <x v="1"/>
    <x v="28"/>
    <x v="1"/>
    <x v="2"/>
    <x v="12"/>
    <n v="1"/>
    <n v="88.75"/>
    <x v="37"/>
    <n v="49.7"/>
    <n v="15.43"/>
    <x v="4"/>
    <n v="0.68953722334004031"/>
    <x v="0"/>
  </r>
  <r>
    <s v="ORD-11588"/>
    <x v="279"/>
    <x v="0"/>
    <x v="0"/>
    <x v="10"/>
    <x v="0"/>
    <x v="1"/>
    <x v="13"/>
    <n v="13"/>
    <n v="260.25"/>
    <x v="42"/>
    <n v="2435.94"/>
    <n v="894.29"/>
    <x v="3"/>
    <n v="0.63287683604686484"/>
    <x v="1"/>
  </r>
  <r>
    <s v="ORD-11589"/>
    <x v="224"/>
    <x v="0"/>
    <x v="3"/>
    <x v="35"/>
    <x v="1"/>
    <x v="0"/>
    <x v="7"/>
    <n v="4"/>
    <n v="28.45"/>
    <x v="8"/>
    <n v="86.49"/>
    <n v="22.47"/>
    <x v="3"/>
    <n v="0.74020117932708984"/>
    <x v="0"/>
  </r>
  <r>
    <s v="ORD-11590"/>
    <x v="551"/>
    <x v="0"/>
    <x v="3"/>
    <x v="15"/>
    <x v="0"/>
    <x v="0"/>
    <x v="10"/>
    <n v="5"/>
    <n v="12.65"/>
    <x v="36"/>
    <n v="47.44"/>
    <n v="22.38"/>
    <x v="3"/>
    <n v="0.52824620573355818"/>
    <x v="2"/>
  </r>
  <r>
    <s v="ORD-11591"/>
    <x v="827"/>
    <x v="0"/>
    <x v="0"/>
    <x v="17"/>
    <x v="0"/>
    <x v="0"/>
    <x v="0"/>
    <n v="3"/>
    <n v="46.64"/>
    <x v="37"/>
    <n v="78.36"/>
    <n v="22.87"/>
    <x v="4"/>
    <n v="0.7081419091373149"/>
    <x v="0"/>
  </r>
  <r>
    <s v="ORD-11592"/>
    <x v="588"/>
    <x v="2"/>
    <x v="1"/>
    <x v="2"/>
    <x v="1"/>
    <x v="2"/>
    <x v="14"/>
    <n v="3"/>
    <n v="536.78"/>
    <x v="20"/>
    <n v="1239.96"/>
    <n v="689.46"/>
    <x v="3"/>
    <n v="0.44396593438498017"/>
    <x v="0"/>
  </r>
  <r>
    <s v="ORD-11593"/>
    <x v="70"/>
    <x v="0"/>
    <x v="0"/>
    <x v="21"/>
    <x v="0"/>
    <x v="0"/>
    <x v="10"/>
    <n v="14"/>
    <n v="10.31"/>
    <x v="21"/>
    <n v="131.35"/>
    <n v="37.54"/>
    <x v="1"/>
    <n v="0.71419870574800159"/>
    <x v="1"/>
  </r>
  <r>
    <s v="ORD-11594"/>
    <x v="706"/>
    <x v="1"/>
    <x v="1"/>
    <x v="29"/>
    <x v="1"/>
    <x v="1"/>
    <x v="8"/>
    <n v="6"/>
    <n v="52.14"/>
    <x v="30"/>
    <n v="300.33"/>
    <n v="139.81"/>
    <x v="1"/>
    <n v="0.53447874005260876"/>
    <x v="2"/>
  </r>
  <r>
    <s v="ORD-11595"/>
    <x v="842"/>
    <x v="0"/>
    <x v="3"/>
    <x v="38"/>
    <x v="1"/>
    <x v="2"/>
    <x v="9"/>
    <n v="1"/>
    <n v="824.12"/>
    <x v="38"/>
    <n v="651.04999999999995"/>
    <n v="321.41000000000003"/>
    <x v="3"/>
    <n v="0.50632055909684348"/>
    <x v="0"/>
  </r>
  <r>
    <s v="ORD-11596"/>
    <x v="399"/>
    <x v="0"/>
    <x v="0"/>
    <x v="21"/>
    <x v="0"/>
    <x v="1"/>
    <x v="4"/>
    <n v="2"/>
    <n v="506.84"/>
    <x v="0"/>
    <n v="1013.68"/>
    <n v="537.01"/>
    <x v="0"/>
    <n v="0.47023715570988872"/>
    <x v="0"/>
  </r>
  <r>
    <s v="ORD-11597"/>
    <x v="560"/>
    <x v="0"/>
    <x v="1"/>
    <x v="28"/>
    <x v="1"/>
    <x v="0"/>
    <x v="7"/>
    <n v="5"/>
    <n v="7.76"/>
    <x v="26"/>
    <n v="28.71"/>
    <n v="9.7100000000000009"/>
    <x v="3"/>
    <n v="0.66179031696273072"/>
    <x v="2"/>
  </r>
  <r>
    <s v="ORD-11598"/>
    <x v="5"/>
    <x v="2"/>
    <x v="3"/>
    <x v="39"/>
    <x v="0"/>
    <x v="1"/>
    <x v="2"/>
    <n v="7"/>
    <n v="2080.77"/>
    <x v="27"/>
    <n v="12089.27"/>
    <n v="4512.6400000000003"/>
    <x v="2"/>
    <n v="0.62672353252098756"/>
    <x v="2"/>
  </r>
  <r>
    <s v="ORD-11599"/>
    <x v="843"/>
    <x v="2"/>
    <x v="1"/>
    <x v="29"/>
    <x v="2"/>
    <x v="2"/>
    <x v="5"/>
    <n v="1"/>
    <n v="249.19"/>
    <x v="19"/>
    <n v="211.81"/>
    <n v="75.930000000000007"/>
    <x v="2"/>
    <n v="0.64151834191020252"/>
    <x v="0"/>
  </r>
  <r>
    <s v="ORD-11600"/>
    <x v="10"/>
    <x v="0"/>
    <x v="2"/>
    <x v="8"/>
    <x v="2"/>
    <x v="0"/>
    <x v="7"/>
    <n v="6"/>
    <n v="24.97"/>
    <x v="24"/>
    <n v="101.88"/>
    <n v="48.73"/>
    <x v="4"/>
    <n v="0.52169218688653318"/>
    <x v="2"/>
  </r>
  <r>
    <s v="ORD-11601"/>
    <x v="90"/>
    <x v="0"/>
    <x v="2"/>
    <x v="8"/>
    <x v="0"/>
    <x v="1"/>
    <x v="8"/>
    <n v="6"/>
    <n v="34.950000000000003"/>
    <x v="0"/>
    <n v="209.7"/>
    <n v="71.88"/>
    <x v="0"/>
    <n v="0.65722460658082971"/>
    <x v="2"/>
  </r>
  <r>
    <s v="ORD-11602"/>
    <x v="844"/>
    <x v="0"/>
    <x v="1"/>
    <x v="31"/>
    <x v="0"/>
    <x v="0"/>
    <x v="7"/>
    <n v="1"/>
    <n v="18.489999999999998"/>
    <x v="42"/>
    <n v="13.31"/>
    <n v="3.53"/>
    <x v="3"/>
    <n v="0.73478587528174311"/>
    <x v="0"/>
  </r>
  <r>
    <s v="ORD-11603"/>
    <x v="649"/>
    <x v="0"/>
    <x v="2"/>
    <x v="3"/>
    <x v="2"/>
    <x v="1"/>
    <x v="2"/>
    <n v="1"/>
    <n v="1080.55"/>
    <x v="25"/>
    <n v="1004.91"/>
    <n v="407.42"/>
    <x v="1"/>
    <n v="0.59457065806888176"/>
    <x v="0"/>
  </r>
  <r>
    <s v="ORD-11604"/>
    <x v="517"/>
    <x v="0"/>
    <x v="2"/>
    <x v="5"/>
    <x v="1"/>
    <x v="0"/>
    <x v="11"/>
    <n v="5"/>
    <n v="15.32"/>
    <x v="22"/>
    <n v="61.28"/>
    <n v="18.73"/>
    <x v="2"/>
    <n v="0.69435378590078323"/>
    <x v="2"/>
  </r>
  <r>
    <s v="ORD-11605"/>
    <x v="297"/>
    <x v="2"/>
    <x v="1"/>
    <x v="14"/>
    <x v="0"/>
    <x v="0"/>
    <x v="11"/>
    <n v="1"/>
    <n v="23.48"/>
    <x v="26"/>
    <n v="17.38"/>
    <n v="4.38"/>
    <x v="3"/>
    <n v="0.74798619102416575"/>
    <x v="0"/>
  </r>
  <r>
    <s v="ORD-11606"/>
    <x v="845"/>
    <x v="0"/>
    <x v="3"/>
    <x v="38"/>
    <x v="1"/>
    <x v="1"/>
    <x v="2"/>
    <n v="1"/>
    <n v="1168.28"/>
    <x v="23"/>
    <n v="1051.45"/>
    <n v="410.97"/>
    <x v="1"/>
    <n v="0.60913975937990394"/>
    <x v="0"/>
  </r>
  <r>
    <s v="ORD-11607"/>
    <x v="523"/>
    <x v="2"/>
    <x v="3"/>
    <x v="39"/>
    <x v="1"/>
    <x v="2"/>
    <x v="12"/>
    <n v="3"/>
    <n v="288.69"/>
    <x v="14"/>
    <n v="710.18"/>
    <n v="389.84"/>
    <x v="2"/>
    <n v="0.45106874313554307"/>
    <x v="0"/>
  </r>
  <r>
    <s v="ORD-11608"/>
    <x v="622"/>
    <x v="0"/>
    <x v="2"/>
    <x v="8"/>
    <x v="0"/>
    <x v="1"/>
    <x v="8"/>
    <n v="1"/>
    <n v="100.27"/>
    <x v="45"/>
    <n v="55.15"/>
    <n v="17.46"/>
    <x v="4"/>
    <n v="0.68340888485947415"/>
    <x v="0"/>
  </r>
  <r>
    <s v="ORD-11609"/>
    <x v="262"/>
    <x v="1"/>
    <x v="3"/>
    <x v="35"/>
    <x v="2"/>
    <x v="2"/>
    <x v="12"/>
    <n v="6"/>
    <n v="238.22"/>
    <x v="30"/>
    <n v="1372.15"/>
    <n v="721.92"/>
    <x v="1"/>
    <n v="0.47387676274459795"/>
    <x v="2"/>
  </r>
  <r>
    <s v="ORD-11610"/>
    <x v="465"/>
    <x v="0"/>
    <x v="1"/>
    <x v="14"/>
    <x v="0"/>
    <x v="1"/>
    <x v="6"/>
    <n v="1"/>
    <n v="106.7"/>
    <x v="11"/>
    <n v="92.83"/>
    <n v="27.5"/>
    <x v="2"/>
    <n v="0.70375956048691157"/>
    <x v="0"/>
  </r>
  <r>
    <s v="ORD-11611"/>
    <x v="71"/>
    <x v="1"/>
    <x v="1"/>
    <x v="14"/>
    <x v="1"/>
    <x v="2"/>
    <x v="5"/>
    <n v="1"/>
    <n v="140.54"/>
    <x v="13"/>
    <n v="98.38"/>
    <n v="39.479999999999997"/>
    <x v="5"/>
    <n v="0.59869892254523283"/>
    <x v="0"/>
  </r>
  <r>
    <s v="ORD-11612"/>
    <x v="598"/>
    <x v="1"/>
    <x v="3"/>
    <x v="38"/>
    <x v="2"/>
    <x v="0"/>
    <x v="11"/>
    <n v="7"/>
    <n v="12.34"/>
    <x v="3"/>
    <n v="67.38"/>
    <n v="14.6"/>
    <x v="3"/>
    <n v="0.78331849213416438"/>
    <x v="2"/>
  </r>
  <r>
    <s v="ORD-11613"/>
    <x v="177"/>
    <x v="1"/>
    <x v="3"/>
    <x v="15"/>
    <x v="0"/>
    <x v="1"/>
    <x v="4"/>
    <n v="2"/>
    <n v="354.92"/>
    <x v="13"/>
    <n v="496.89"/>
    <n v="239.33"/>
    <x v="5"/>
    <n v="0.51834410030389011"/>
    <x v="0"/>
  </r>
  <r>
    <s v="ORD-11614"/>
    <x v="489"/>
    <x v="0"/>
    <x v="2"/>
    <x v="6"/>
    <x v="1"/>
    <x v="1"/>
    <x v="8"/>
    <n v="4"/>
    <n v="81.22"/>
    <x v="0"/>
    <n v="324.88"/>
    <n v="120.14"/>
    <x v="0"/>
    <n v="0.63020192070918502"/>
    <x v="0"/>
  </r>
  <r>
    <s v="ORD-11615"/>
    <x v="128"/>
    <x v="1"/>
    <x v="3"/>
    <x v="11"/>
    <x v="0"/>
    <x v="2"/>
    <x v="5"/>
    <n v="1"/>
    <n v="200.1"/>
    <x v="14"/>
    <n v="164.08"/>
    <n v="95.34"/>
    <x v="2"/>
    <n v="0.41894197952218432"/>
    <x v="0"/>
  </r>
  <r>
    <s v="ORD-11616"/>
    <x v="768"/>
    <x v="0"/>
    <x v="3"/>
    <x v="15"/>
    <x v="0"/>
    <x v="0"/>
    <x v="7"/>
    <n v="2"/>
    <n v="10.33"/>
    <x v="27"/>
    <n v="17.149999999999999"/>
    <n v="6.39"/>
    <x v="2"/>
    <n v="0.627405247813411"/>
    <x v="0"/>
  </r>
  <r>
    <s v="ORD-11617"/>
    <x v="846"/>
    <x v="1"/>
    <x v="1"/>
    <x v="12"/>
    <x v="0"/>
    <x v="0"/>
    <x v="11"/>
    <n v="2"/>
    <n v="10.55"/>
    <x v="16"/>
    <n v="20.89"/>
    <n v="5.04"/>
    <x v="1"/>
    <n v="0.75873623743417906"/>
    <x v="0"/>
  </r>
  <r>
    <s v="ORD-11618"/>
    <x v="659"/>
    <x v="0"/>
    <x v="1"/>
    <x v="37"/>
    <x v="0"/>
    <x v="0"/>
    <x v="11"/>
    <n v="1"/>
    <n v="26.87"/>
    <x v="0"/>
    <n v="26.87"/>
    <n v="7.85"/>
    <x v="0"/>
    <n v="0.70785262374395241"/>
    <x v="0"/>
  </r>
  <r>
    <s v="ORD-11619"/>
    <x v="154"/>
    <x v="0"/>
    <x v="3"/>
    <x v="24"/>
    <x v="0"/>
    <x v="0"/>
    <x v="10"/>
    <n v="4"/>
    <n v="13.12"/>
    <x v="7"/>
    <n v="44.08"/>
    <n v="11.67"/>
    <x v="2"/>
    <n v="0.73525408348457344"/>
    <x v="0"/>
  </r>
  <r>
    <s v="ORD-11620"/>
    <x v="735"/>
    <x v="0"/>
    <x v="3"/>
    <x v="38"/>
    <x v="0"/>
    <x v="0"/>
    <x v="1"/>
    <n v="1"/>
    <n v="27.82"/>
    <x v="32"/>
    <n v="24.76"/>
    <n v="12.08"/>
    <x v="2"/>
    <n v="0.51211631663974155"/>
    <x v="0"/>
  </r>
  <r>
    <s v="ORD-11621"/>
    <x v="597"/>
    <x v="0"/>
    <x v="3"/>
    <x v="32"/>
    <x v="0"/>
    <x v="1"/>
    <x v="2"/>
    <n v="9"/>
    <n v="1632.89"/>
    <x v="33"/>
    <n v="10728.09"/>
    <n v="3675.77"/>
    <x v="3"/>
    <n v="0.65736957836856325"/>
    <x v="2"/>
  </r>
  <r>
    <s v="ORD-11622"/>
    <x v="847"/>
    <x v="1"/>
    <x v="3"/>
    <x v="36"/>
    <x v="0"/>
    <x v="1"/>
    <x v="6"/>
    <n v="4"/>
    <n v="405.68"/>
    <x v="11"/>
    <n v="1411.77"/>
    <n v="405.75"/>
    <x v="2"/>
    <n v="0.71259482776939587"/>
    <x v="0"/>
  </r>
  <r>
    <s v="ORD-11623"/>
    <x v="848"/>
    <x v="0"/>
    <x v="2"/>
    <x v="16"/>
    <x v="2"/>
    <x v="2"/>
    <x v="5"/>
    <n v="5"/>
    <n v="179.81"/>
    <x v="0"/>
    <n v="899.05"/>
    <n v="442.36"/>
    <x v="0"/>
    <n v="0.50796952338579604"/>
    <x v="2"/>
  </r>
  <r>
    <s v="ORD-11624"/>
    <x v="37"/>
    <x v="0"/>
    <x v="2"/>
    <x v="8"/>
    <x v="0"/>
    <x v="0"/>
    <x v="11"/>
    <n v="2"/>
    <n v="14.28"/>
    <x v="19"/>
    <n v="24.28"/>
    <n v="7.78"/>
    <x v="2"/>
    <n v="0.6795716639209225"/>
    <x v="0"/>
  </r>
  <r>
    <s v="ORD-11625"/>
    <x v="849"/>
    <x v="1"/>
    <x v="0"/>
    <x v="22"/>
    <x v="0"/>
    <x v="1"/>
    <x v="8"/>
    <n v="7"/>
    <n v="69.73"/>
    <x v="34"/>
    <n v="317.27"/>
    <n v="110.79"/>
    <x v="4"/>
    <n v="0.65080215589245749"/>
    <x v="2"/>
  </r>
  <r>
    <s v="ORD-11626"/>
    <x v="675"/>
    <x v="0"/>
    <x v="0"/>
    <x v="26"/>
    <x v="1"/>
    <x v="2"/>
    <x v="9"/>
    <n v="1"/>
    <n v="686.07"/>
    <x v="43"/>
    <n v="418.5"/>
    <n v="202.95"/>
    <x v="4"/>
    <n v="0.51505376344086029"/>
    <x v="0"/>
  </r>
  <r>
    <s v="ORD-11627"/>
    <x v="40"/>
    <x v="0"/>
    <x v="2"/>
    <x v="5"/>
    <x v="1"/>
    <x v="1"/>
    <x v="6"/>
    <n v="4"/>
    <n v="158.01"/>
    <x v="0"/>
    <n v="632.04"/>
    <n v="289.74"/>
    <x v="0"/>
    <n v="0.54157964685779381"/>
    <x v="0"/>
  </r>
  <r>
    <s v="ORD-11628"/>
    <x v="850"/>
    <x v="1"/>
    <x v="1"/>
    <x v="28"/>
    <x v="0"/>
    <x v="1"/>
    <x v="6"/>
    <n v="1"/>
    <n v="241.95"/>
    <x v="0"/>
    <n v="241.95"/>
    <n v="82.24"/>
    <x v="0"/>
    <n v="0.66009506096300885"/>
    <x v="0"/>
  </r>
  <r>
    <s v="ORD-11629"/>
    <x v="851"/>
    <x v="2"/>
    <x v="0"/>
    <x v="10"/>
    <x v="1"/>
    <x v="0"/>
    <x v="10"/>
    <n v="5"/>
    <n v="17.23"/>
    <x v="30"/>
    <n v="82.7"/>
    <n v="32.85"/>
    <x v="1"/>
    <n v="0.60278113663845223"/>
    <x v="2"/>
  </r>
  <r>
    <s v="ORD-11630"/>
    <x v="852"/>
    <x v="0"/>
    <x v="0"/>
    <x v="17"/>
    <x v="2"/>
    <x v="2"/>
    <x v="9"/>
    <n v="2"/>
    <n v="291.07"/>
    <x v="0"/>
    <n v="582.14"/>
    <n v="331.24"/>
    <x v="0"/>
    <n v="0.43099598034836978"/>
    <x v="0"/>
  </r>
  <r>
    <s v="ORD-11631"/>
    <x v="601"/>
    <x v="0"/>
    <x v="1"/>
    <x v="12"/>
    <x v="0"/>
    <x v="0"/>
    <x v="7"/>
    <n v="1"/>
    <n v="15.17"/>
    <x v="0"/>
    <n v="15.17"/>
    <n v="7.04"/>
    <x v="0"/>
    <n v="0.53592617007251142"/>
    <x v="0"/>
  </r>
  <r>
    <s v="ORD-11632"/>
    <x v="640"/>
    <x v="0"/>
    <x v="1"/>
    <x v="14"/>
    <x v="0"/>
    <x v="0"/>
    <x v="7"/>
    <n v="3"/>
    <n v="6.46"/>
    <x v="14"/>
    <n v="15.89"/>
    <n v="4.22"/>
    <x v="2"/>
    <n v="0.73442416614222794"/>
    <x v="0"/>
  </r>
  <r>
    <s v="ORD-11633"/>
    <x v="495"/>
    <x v="1"/>
    <x v="0"/>
    <x v="22"/>
    <x v="0"/>
    <x v="1"/>
    <x v="4"/>
    <n v="20"/>
    <n v="644.16"/>
    <x v="18"/>
    <n v="12625.54"/>
    <n v="3812.93"/>
    <x v="1"/>
    <n v="0.6979986598593011"/>
    <x v="1"/>
  </r>
  <r>
    <s v="ORD-11634"/>
    <x v="627"/>
    <x v="1"/>
    <x v="3"/>
    <x v="36"/>
    <x v="0"/>
    <x v="0"/>
    <x v="7"/>
    <n v="1"/>
    <n v="20.02"/>
    <x v="8"/>
    <n v="15.22"/>
    <n v="5.2"/>
    <x v="3"/>
    <n v="0.65834428383705645"/>
    <x v="0"/>
  </r>
  <r>
    <s v="ORD-11635"/>
    <x v="215"/>
    <x v="2"/>
    <x v="1"/>
    <x v="37"/>
    <x v="0"/>
    <x v="1"/>
    <x v="13"/>
    <n v="1"/>
    <n v="359.7"/>
    <x v="21"/>
    <n v="327.33"/>
    <n v="96.4"/>
    <x v="1"/>
    <n v="0.70549598264748115"/>
    <x v="0"/>
  </r>
  <r>
    <s v="ORD-11636"/>
    <x v="853"/>
    <x v="0"/>
    <x v="2"/>
    <x v="23"/>
    <x v="2"/>
    <x v="2"/>
    <x v="3"/>
    <n v="1"/>
    <n v="113.14"/>
    <x v="19"/>
    <n v="96.17"/>
    <n v="53.62"/>
    <x v="2"/>
    <n v="0.44244566912758659"/>
    <x v="0"/>
  </r>
  <r>
    <s v="ORD-11637"/>
    <x v="323"/>
    <x v="0"/>
    <x v="3"/>
    <x v="38"/>
    <x v="0"/>
    <x v="2"/>
    <x v="5"/>
    <n v="11"/>
    <n v="304.37"/>
    <x v="15"/>
    <n v="3080.22"/>
    <n v="1776.7"/>
    <x v="1"/>
    <n v="0.42319055132425598"/>
    <x v="1"/>
  </r>
  <r>
    <s v="ORD-11638"/>
    <x v="510"/>
    <x v="3"/>
    <x v="0"/>
    <x v="26"/>
    <x v="1"/>
    <x v="1"/>
    <x v="13"/>
    <n v="4"/>
    <n v="337.93"/>
    <x v="0"/>
    <n v="1351.72"/>
    <n v="367.32"/>
    <x v="0"/>
    <n v="0.72825733139999416"/>
    <x v="0"/>
  </r>
  <r>
    <s v="ORD-11639"/>
    <x v="854"/>
    <x v="0"/>
    <x v="1"/>
    <x v="4"/>
    <x v="2"/>
    <x v="1"/>
    <x v="8"/>
    <n v="1"/>
    <n v="103.9"/>
    <x v="0"/>
    <n v="103.9"/>
    <n v="52.72"/>
    <x v="0"/>
    <n v="0.49258902791145337"/>
    <x v="0"/>
  </r>
  <r>
    <s v="ORD-11640"/>
    <x v="397"/>
    <x v="0"/>
    <x v="0"/>
    <x v="21"/>
    <x v="0"/>
    <x v="1"/>
    <x v="4"/>
    <n v="1"/>
    <n v="300.79000000000002"/>
    <x v="6"/>
    <n v="282.74"/>
    <n v="113.47"/>
    <x v="1"/>
    <n v="0.59867722996392447"/>
    <x v="0"/>
  </r>
  <r>
    <s v="ORD-11641"/>
    <x v="373"/>
    <x v="2"/>
    <x v="2"/>
    <x v="8"/>
    <x v="1"/>
    <x v="0"/>
    <x v="7"/>
    <n v="4"/>
    <n v="27.22"/>
    <x v="10"/>
    <n v="93.64"/>
    <n v="39.89"/>
    <x v="2"/>
    <n v="0.57400683468603164"/>
    <x v="0"/>
  </r>
  <r>
    <s v="ORD-11642"/>
    <x v="410"/>
    <x v="0"/>
    <x v="2"/>
    <x v="3"/>
    <x v="0"/>
    <x v="2"/>
    <x v="3"/>
    <n v="2"/>
    <n v="153.58000000000001"/>
    <x v="0"/>
    <n v="307.16000000000003"/>
    <n v="111.3"/>
    <x v="0"/>
    <n v="0.63764813126709208"/>
    <x v="0"/>
  </r>
  <r>
    <s v="ORD-11643"/>
    <x v="855"/>
    <x v="0"/>
    <x v="1"/>
    <x v="1"/>
    <x v="1"/>
    <x v="2"/>
    <x v="3"/>
    <n v="1"/>
    <n v="498.29"/>
    <x v="10"/>
    <n v="428.53"/>
    <n v="178.81"/>
    <x v="2"/>
    <n v="0.58273633117868062"/>
    <x v="0"/>
  </r>
  <r>
    <s v="ORD-11644"/>
    <x v="561"/>
    <x v="0"/>
    <x v="0"/>
    <x v="21"/>
    <x v="0"/>
    <x v="1"/>
    <x v="6"/>
    <n v="17"/>
    <n v="334.39"/>
    <x v="0"/>
    <n v="5684.63"/>
    <n v="1653.59"/>
    <x v="0"/>
    <n v="0.7091121145967284"/>
    <x v="1"/>
  </r>
  <r>
    <s v="ORD-11645"/>
    <x v="25"/>
    <x v="0"/>
    <x v="2"/>
    <x v="6"/>
    <x v="0"/>
    <x v="1"/>
    <x v="2"/>
    <n v="1"/>
    <n v="755.08"/>
    <x v="1"/>
    <n v="717.33"/>
    <n v="337.3"/>
    <x v="1"/>
    <n v="0.52978406033485281"/>
    <x v="0"/>
  </r>
  <r>
    <s v="ORD-11646"/>
    <x v="444"/>
    <x v="1"/>
    <x v="3"/>
    <x v="27"/>
    <x v="0"/>
    <x v="1"/>
    <x v="8"/>
    <n v="6"/>
    <n v="29.88"/>
    <x v="6"/>
    <n v="168.52"/>
    <n v="80.09"/>
    <x v="1"/>
    <n v="0.5247448374080228"/>
    <x v="2"/>
  </r>
  <r>
    <s v="ORD-11647"/>
    <x v="324"/>
    <x v="0"/>
    <x v="2"/>
    <x v="23"/>
    <x v="0"/>
    <x v="2"/>
    <x v="9"/>
    <n v="1"/>
    <n v="852.08"/>
    <x v="0"/>
    <n v="852.08"/>
    <n v="314.63"/>
    <x v="0"/>
    <n v="0.63075063374331053"/>
    <x v="0"/>
  </r>
  <r>
    <s v="ORD-11648"/>
    <x v="258"/>
    <x v="2"/>
    <x v="1"/>
    <x v="29"/>
    <x v="0"/>
    <x v="2"/>
    <x v="9"/>
    <n v="1"/>
    <n v="522.95000000000005"/>
    <x v="23"/>
    <n v="470.66"/>
    <n v="254.09"/>
    <x v="1"/>
    <n v="0.46014107848553099"/>
    <x v="0"/>
  </r>
  <r>
    <s v="ORD-11649"/>
    <x v="856"/>
    <x v="0"/>
    <x v="1"/>
    <x v="14"/>
    <x v="1"/>
    <x v="1"/>
    <x v="13"/>
    <n v="1"/>
    <n v="323.98"/>
    <x v="21"/>
    <n v="294.82"/>
    <n v="110.29"/>
    <x v="1"/>
    <n v="0.62590733328810788"/>
    <x v="0"/>
  </r>
  <r>
    <s v="ORD-11650"/>
    <x v="636"/>
    <x v="1"/>
    <x v="3"/>
    <x v="11"/>
    <x v="2"/>
    <x v="2"/>
    <x v="5"/>
    <n v="2"/>
    <n v="174.6"/>
    <x v="0"/>
    <n v="349.2"/>
    <n v="187.17"/>
    <x v="0"/>
    <n v="0.46400343642611686"/>
    <x v="0"/>
  </r>
  <r>
    <s v="ORD-11651"/>
    <x v="262"/>
    <x v="2"/>
    <x v="2"/>
    <x v="20"/>
    <x v="0"/>
    <x v="0"/>
    <x v="1"/>
    <n v="3"/>
    <n v="37.22"/>
    <x v="0"/>
    <n v="111.66"/>
    <n v="45.03"/>
    <x v="0"/>
    <n v="0.5967221923696937"/>
    <x v="0"/>
  </r>
  <r>
    <s v="ORD-11652"/>
    <x v="423"/>
    <x v="0"/>
    <x v="2"/>
    <x v="23"/>
    <x v="0"/>
    <x v="0"/>
    <x v="0"/>
    <n v="5"/>
    <n v="31.32"/>
    <x v="10"/>
    <n v="134.68"/>
    <n v="57.57"/>
    <x v="2"/>
    <n v="0.57254232254232262"/>
    <x v="2"/>
  </r>
  <r>
    <s v="ORD-11653"/>
    <x v="857"/>
    <x v="1"/>
    <x v="1"/>
    <x v="29"/>
    <x v="0"/>
    <x v="0"/>
    <x v="1"/>
    <n v="2"/>
    <n v="31.93"/>
    <x v="0"/>
    <n v="63.86"/>
    <n v="16.34"/>
    <x v="0"/>
    <n v="0.74412777951769493"/>
    <x v="0"/>
  </r>
  <r>
    <s v="ORD-11654"/>
    <x v="858"/>
    <x v="0"/>
    <x v="2"/>
    <x v="9"/>
    <x v="1"/>
    <x v="0"/>
    <x v="0"/>
    <n v="1"/>
    <n v="20.6"/>
    <x v="19"/>
    <n v="17.510000000000002"/>
    <n v="8.33"/>
    <x v="2"/>
    <n v="0.52427184466019416"/>
    <x v="0"/>
  </r>
  <r>
    <s v="ORD-11655"/>
    <x v="410"/>
    <x v="1"/>
    <x v="2"/>
    <x v="3"/>
    <x v="2"/>
    <x v="2"/>
    <x v="14"/>
    <n v="4"/>
    <n v="977.73"/>
    <x v="43"/>
    <n v="2385.66"/>
    <n v="968"/>
    <x v="4"/>
    <n v="0.59424226419523318"/>
    <x v="0"/>
  </r>
  <r>
    <s v="ORD-11656"/>
    <x v="333"/>
    <x v="1"/>
    <x v="1"/>
    <x v="12"/>
    <x v="0"/>
    <x v="1"/>
    <x v="8"/>
    <n v="1"/>
    <n v="34.57"/>
    <x v="13"/>
    <n v="24.2"/>
    <n v="11.48"/>
    <x v="5"/>
    <n v="0.52561983471074381"/>
    <x v="0"/>
  </r>
  <r>
    <s v="ORD-11657"/>
    <x v="210"/>
    <x v="0"/>
    <x v="3"/>
    <x v="7"/>
    <x v="0"/>
    <x v="2"/>
    <x v="14"/>
    <n v="1"/>
    <n v="224.29"/>
    <x v="0"/>
    <n v="224.29"/>
    <n v="112.98"/>
    <x v="0"/>
    <n v="0.49627714120112348"/>
    <x v="0"/>
  </r>
  <r>
    <s v="ORD-11658"/>
    <x v="802"/>
    <x v="1"/>
    <x v="3"/>
    <x v="38"/>
    <x v="2"/>
    <x v="0"/>
    <x v="0"/>
    <n v="4"/>
    <n v="41.74"/>
    <x v="0"/>
    <n v="166.96"/>
    <n v="47.91"/>
    <x v="0"/>
    <n v="0.7130450407283182"/>
    <x v="0"/>
  </r>
  <r>
    <s v="ORD-11659"/>
    <x v="448"/>
    <x v="0"/>
    <x v="2"/>
    <x v="34"/>
    <x v="1"/>
    <x v="0"/>
    <x v="11"/>
    <n v="3"/>
    <n v="22.4"/>
    <x v="9"/>
    <n v="65.180000000000007"/>
    <n v="13.44"/>
    <x v="1"/>
    <n v="0.79380177968702059"/>
    <x v="0"/>
  </r>
  <r>
    <s v="ORD-11660"/>
    <x v="472"/>
    <x v="0"/>
    <x v="0"/>
    <x v="18"/>
    <x v="1"/>
    <x v="0"/>
    <x v="7"/>
    <n v="1"/>
    <n v="23.68"/>
    <x v="15"/>
    <n v="21.79"/>
    <n v="7.29"/>
    <x v="1"/>
    <n v="0.66544286369894445"/>
    <x v="0"/>
  </r>
  <r>
    <s v="ORD-11661"/>
    <x v="757"/>
    <x v="1"/>
    <x v="1"/>
    <x v="2"/>
    <x v="0"/>
    <x v="0"/>
    <x v="1"/>
    <n v="1"/>
    <n v="35.72"/>
    <x v="19"/>
    <n v="30.36"/>
    <n v="8.51"/>
    <x v="2"/>
    <n v="0.71969696969696972"/>
    <x v="0"/>
  </r>
  <r>
    <s v="ORD-11662"/>
    <x v="200"/>
    <x v="2"/>
    <x v="3"/>
    <x v="36"/>
    <x v="1"/>
    <x v="1"/>
    <x v="13"/>
    <n v="3"/>
    <n v="110.52"/>
    <x v="0"/>
    <n v="331.56"/>
    <n v="122.61"/>
    <x v="0"/>
    <n v="0.6302026782482808"/>
    <x v="0"/>
  </r>
  <r>
    <s v="ORD-11663"/>
    <x v="570"/>
    <x v="0"/>
    <x v="1"/>
    <x v="37"/>
    <x v="1"/>
    <x v="0"/>
    <x v="1"/>
    <n v="1"/>
    <n v="15"/>
    <x v="0"/>
    <n v="15"/>
    <n v="7.16"/>
    <x v="0"/>
    <n v="0.52266666666666661"/>
    <x v="0"/>
  </r>
  <r>
    <s v="ORD-11664"/>
    <x v="612"/>
    <x v="0"/>
    <x v="1"/>
    <x v="12"/>
    <x v="0"/>
    <x v="0"/>
    <x v="10"/>
    <n v="2"/>
    <n v="13.72"/>
    <x v="25"/>
    <n v="25.52"/>
    <n v="6.28"/>
    <x v="1"/>
    <n v="0.75391849529780564"/>
    <x v="0"/>
  </r>
  <r>
    <s v="ORD-11665"/>
    <x v="821"/>
    <x v="0"/>
    <x v="0"/>
    <x v="21"/>
    <x v="0"/>
    <x v="2"/>
    <x v="3"/>
    <n v="2"/>
    <n v="192.56"/>
    <x v="25"/>
    <n v="358.16"/>
    <n v="166.68"/>
    <x v="1"/>
    <n v="0.53462139825776189"/>
    <x v="0"/>
  </r>
  <r>
    <s v="ORD-11666"/>
    <x v="141"/>
    <x v="0"/>
    <x v="2"/>
    <x v="6"/>
    <x v="1"/>
    <x v="1"/>
    <x v="4"/>
    <n v="1"/>
    <n v="497.38"/>
    <x v="33"/>
    <n v="363.09"/>
    <n v="107.88"/>
    <x v="3"/>
    <n v="0.70288358258283068"/>
    <x v="0"/>
  </r>
  <r>
    <s v="ORD-11667"/>
    <x v="570"/>
    <x v="0"/>
    <x v="1"/>
    <x v="31"/>
    <x v="2"/>
    <x v="1"/>
    <x v="4"/>
    <n v="2"/>
    <n v="342.45"/>
    <x v="2"/>
    <n v="554.77"/>
    <n v="257.06"/>
    <x v="2"/>
    <n v="0.53663680444148021"/>
    <x v="0"/>
  </r>
  <r>
    <s v="ORD-11668"/>
    <x v="426"/>
    <x v="2"/>
    <x v="3"/>
    <x v="32"/>
    <x v="0"/>
    <x v="2"/>
    <x v="14"/>
    <n v="7"/>
    <n v="214.38"/>
    <x v="7"/>
    <n v="1260.55"/>
    <n v="477.3"/>
    <x v="2"/>
    <n v="0.62135575740748084"/>
    <x v="2"/>
  </r>
  <r>
    <s v="ORD-11669"/>
    <x v="20"/>
    <x v="0"/>
    <x v="0"/>
    <x v="21"/>
    <x v="2"/>
    <x v="0"/>
    <x v="0"/>
    <n v="1"/>
    <n v="22.47"/>
    <x v="7"/>
    <n v="18.87"/>
    <n v="9.0500000000000007"/>
    <x v="2"/>
    <n v="0.52040275569687333"/>
    <x v="0"/>
  </r>
  <r>
    <s v="ORD-11670"/>
    <x v="69"/>
    <x v="1"/>
    <x v="3"/>
    <x v="38"/>
    <x v="2"/>
    <x v="0"/>
    <x v="7"/>
    <n v="5"/>
    <n v="28.91"/>
    <x v="10"/>
    <n v="124.31"/>
    <n v="57.31"/>
    <x v="2"/>
    <n v="0.53897514278819081"/>
    <x v="2"/>
  </r>
  <r>
    <s v="ORD-11671"/>
    <x v="163"/>
    <x v="1"/>
    <x v="2"/>
    <x v="5"/>
    <x v="0"/>
    <x v="1"/>
    <x v="2"/>
    <n v="2"/>
    <n v="724.53"/>
    <x v="27"/>
    <n v="1202.72"/>
    <n v="458.04"/>
    <x v="2"/>
    <n v="0.61916323001197293"/>
    <x v="0"/>
  </r>
  <r>
    <s v="ORD-11672"/>
    <x v="585"/>
    <x v="0"/>
    <x v="1"/>
    <x v="14"/>
    <x v="0"/>
    <x v="0"/>
    <x v="0"/>
    <n v="1"/>
    <n v="12.34"/>
    <x v="0"/>
    <n v="12.34"/>
    <n v="3.27"/>
    <x v="0"/>
    <n v="0.73500810372771475"/>
    <x v="0"/>
  </r>
  <r>
    <s v="ORD-11673"/>
    <x v="773"/>
    <x v="0"/>
    <x v="3"/>
    <x v="32"/>
    <x v="2"/>
    <x v="0"/>
    <x v="0"/>
    <n v="1"/>
    <n v="43.82"/>
    <x v="15"/>
    <n v="40.31"/>
    <n v="12.97"/>
    <x v="1"/>
    <n v="0.67824361200694616"/>
    <x v="0"/>
  </r>
  <r>
    <s v="ORD-11674"/>
    <x v="745"/>
    <x v="0"/>
    <x v="2"/>
    <x v="23"/>
    <x v="1"/>
    <x v="1"/>
    <x v="4"/>
    <n v="5"/>
    <n v="162.94"/>
    <x v="0"/>
    <n v="814.7"/>
    <n v="309.26"/>
    <x v="0"/>
    <n v="0.62040014729348225"/>
    <x v="2"/>
  </r>
  <r>
    <s v="ORD-11675"/>
    <x v="640"/>
    <x v="0"/>
    <x v="1"/>
    <x v="37"/>
    <x v="0"/>
    <x v="2"/>
    <x v="9"/>
    <n v="5"/>
    <n v="522.17999999999995"/>
    <x v="0"/>
    <n v="2610.9"/>
    <n v="1093.47"/>
    <x v="0"/>
    <n v="0.58119039411697115"/>
    <x v="2"/>
  </r>
  <r>
    <s v="ORD-11676"/>
    <x v="859"/>
    <x v="0"/>
    <x v="2"/>
    <x v="16"/>
    <x v="1"/>
    <x v="2"/>
    <x v="9"/>
    <n v="7"/>
    <n v="817.3"/>
    <x v="16"/>
    <n v="5663.89"/>
    <n v="2302.84"/>
    <x v="1"/>
    <n v="0.59341724503830406"/>
    <x v="2"/>
  </r>
  <r>
    <s v="ORD-11677"/>
    <x v="751"/>
    <x v="2"/>
    <x v="1"/>
    <x v="12"/>
    <x v="1"/>
    <x v="1"/>
    <x v="4"/>
    <n v="2"/>
    <n v="497.09"/>
    <x v="15"/>
    <n v="914.65"/>
    <n v="436.18"/>
    <x v="1"/>
    <n v="0.52311813261903461"/>
    <x v="0"/>
  </r>
  <r>
    <s v="ORD-11678"/>
    <x v="201"/>
    <x v="2"/>
    <x v="1"/>
    <x v="1"/>
    <x v="2"/>
    <x v="1"/>
    <x v="6"/>
    <n v="3"/>
    <n v="229.56"/>
    <x v="13"/>
    <n v="482.08"/>
    <n v="151.54"/>
    <x v="5"/>
    <n v="0.68565383338864916"/>
    <x v="0"/>
  </r>
  <r>
    <s v="ORD-11679"/>
    <x v="52"/>
    <x v="0"/>
    <x v="2"/>
    <x v="19"/>
    <x v="0"/>
    <x v="1"/>
    <x v="6"/>
    <n v="8"/>
    <n v="390.02"/>
    <x v="11"/>
    <n v="2714.54"/>
    <n v="1049.07"/>
    <x v="2"/>
    <n v="0.61353673182196622"/>
    <x v="2"/>
  </r>
  <r>
    <s v="ORD-11680"/>
    <x v="852"/>
    <x v="0"/>
    <x v="0"/>
    <x v="22"/>
    <x v="0"/>
    <x v="1"/>
    <x v="2"/>
    <n v="1"/>
    <n v="1310.51"/>
    <x v="0"/>
    <n v="1310.51"/>
    <n v="681.49"/>
    <x v="0"/>
    <n v="0.47998107606962176"/>
    <x v="0"/>
  </r>
  <r>
    <s v="ORD-11681"/>
    <x v="48"/>
    <x v="0"/>
    <x v="1"/>
    <x v="28"/>
    <x v="2"/>
    <x v="2"/>
    <x v="12"/>
    <n v="4"/>
    <n v="37.72"/>
    <x v="25"/>
    <n v="140.32"/>
    <n v="74.27"/>
    <x v="1"/>
    <n v="0.47070980615735464"/>
    <x v="0"/>
  </r>
  <r>
    <s v="ORD-11682"/>
    <x v="269"/>
    <x v="0"/>
    <x v="3"/>
    <x v="27"/>
    <x v="0"/>
    <x v="0"/>
    <x v="0"/>
    <n v="2"/>
    <n v="33.31"/>
    <x v="6"/>
    <n v="62.62"/>
    <n v="12.64"/>
    <x v="1"/>
    <n v="0.798147556691153"/>
    <x v="0"/>
  </r>
  <r>
    <s v="ORD-11683"/>
    <x v="312"/>
    <x v="0"/>
    <x v="0"/>
    <x v="0"/>
    <x v="1"/>
    <x v="0"/>
    <x v="1"/>
    <n v="2"/>
    <n v="20.56"/>
    <x v="1"/>
    <n v="39.06"/>
    <n v="13.71"/>
    <x v="1"/>
    <n v="0.64900153609831024"/>
    <x v="0"/>
  </r>
  <r>
    <s v="ORD-11684"/>
    <x v="860"/>
    <x v="0"/>
    <x v="3"/>
    <x v="24"/>
    <x v="2"/>
    <x v="0"/>
    <x v="1"/>
    <n v="3"/>
    <n v="15.46"/>
    <x v="11"/>
    <n v="40.35"/>
    <n v="16.25"/>
    <x v="2"/>
    <n v="0.59727385377942999"/>
    <x v="0"/>
  </r>
  <r>
    <s v="ORD-11685"/>
    <x v="264"/>
    <x v="1"/>
    <x v="3"/>
    <x v="36"/>
    <x v="1"/>
    <x v="2"/>
    <x v="12"/>
    <n v="2"/>
    <n v="67.83"/>
    <x v="26"/>
    <n v="100.39"/>
    <n v="32.950000000000003"/>
    <x v="3"/>
    <n v="0.67178005777467875"/>
    <x v="0"/>
  </r>
  <r>
    <s v="ORD-11686"/>
    <x v="459"/>
    <x v="0"/>
    <x v="0"/>
    <x v="18"/>
    <x v="1"/>
    <x v="0"/>
    <x v="1"/>
    <n v="2"/>
    <n v="12.82"/>
    <x v="0"/>
    <n v="25.64"/>
    <n v="8.48"/>
    <x v="0"/>
    <n v="0.66926677067082685"/>
    <x v="0"/>
  </r>
  <r>
    <s v="ORD-11687"/>
    <x v="295"/>
    <x v="1"/>
    <x v="0"/>
    <x v="21"/>
    <x v="1"/>
    <x v="0"/>
    <x v="0"/>
    <n v="2"/>
    <n v="33.229999999999997"/>
    <x v="0"/>
    <n v="66.459999999999994"/>
    <n v="25.6"/>
    <x v="0"/>
    <n v="0.61480589828468246"/>
    <x v="0"/>
  </r>
  <r>
    <s v="ORD-11688"/>
    <x v="13"/>
    <x v="1"/>
    <x v="0"/>
    <x v="22"/>
    <x v="1"/>
    <x v="0"/>
    <x v="10"/>
    <n v="2"/>
    <n v="5.43"/>
    <x v="0"/>
    <n v="10.86"/>
    <n v="4.72"/>
    <x v="0"/>
    <n v="0.56537753222836096"/>
    <x v="0"/>
  </r>
  <r>
    <s v="ORD-11689"/>
    <x v="619"/>
    <x v="0"/>
    <x v="3"/>
    <x v="15"/>
    <x v="1"/>
    <x v="0"/>
    <x v="10"/>
    <n v="6"/>
    <n v="10.68"/>
    <x v="0"/>
    <n v="64.08"/>
    <n v="31.15"/>
    <x v="0"/>
    <n v="0.51388888888888895"/>
    <x v="2"/>
  </r>
  <r>
    <s v="ORD-11690"/>
    <x v="371"/>
    <x v="2"/>
    <x v="0"/>
    <x v="22"/>
    <x v="0"/>
    <x v="1"/>
    <x v="13"/>
    <n v="6"/>
    <n v="411.39"/>
    <x v="11"/>
    <n v="2147.46"/>
    <n v="1009.14"/>
    <x v="2"/>
    <n v="0.53007739375820739"/>
    <x v="2"/>
  </r>
  <r>
    <s v="ORD-11691"/>
    <x v="77"/>
    <x v="0"/>
    <x v="3"/>
    <x v="15"/>
    <x v="1"/>
    <x v="0"/>
    <x v="0"/>
    <n v="1"/>
    <n v="19.22"/>
    <x v="3"/>
    <n v="14.99"/>
    <n v="5.88"/>
    <x v="3"/>
    <n v="0.60773849232821875"/>
    <x v="0"/>
  </r>
  <r>
    <s v="ORD-11692"/>
    <x v="714"/>
    <x v="2"/>
    <x v="0"/>
    <x v="21"/>
    <x v="0"/>
    <x v="1"/>
    <x v="2"/>
    <n v="2"/>
    <n v="2130.12"/>
    <x v="0"/>
    <n v="4260.24"/>
    <n v="1576.56"/>
    <x v="0"/>
    <n v="0.62993634161455692"/>
    <x v="0"/>
  </r>
  <r>
    <s v="ORD-11693"/>
    <x v="797"/>
    <x v="0"/>
    <x v="1"/>
    <x v="4"/>
    <x v="1"/>
    <x v="2"/>
    <x v="14"/>
    <n v="3"/>
    <n v="947.19"/>
    <x v="0"/>
    <n v="2841.57"/>
    <n v="1600.31"/>
    <x v="0"/>
    <n v="0.43682189775370661"/>
    <x v="0"/>
  </r>
  <r>
    <s v="ORD-11694"/>
    <x v="861"/>
    <x v="2"/>
    <x v="2"/>
    <x v="16"/>
    <x v="0"/>
    <x v="0"/>
    <x v="10"/>
    <n v="3"/>
    <n v="17.38"/>
    <x v="11"/>
    <n v="45.36"/>
    <n v="20.7"/>
    <x v="2"/>
    <n v="0.54365079365079361"/>
    <x v="0"/>
  </r>
  <r>
    <s v="ORD-11695"/>
    <x v="271"/>
    <x v="0"/>
    <x v="3"/>
    <x v="38"/>
    <x v="0"/>
    <x v="2"/>
    <x v="14"/>
    <n v="8"/>
    <n v="151.97"/>
    <x v="0"/>
    <n v="1215.76"/>
    <n v="612.62"/>
    <x v="0"/>
    <n v="0.4961012041850365"/>
    <x v="2"/>
  </r>
  <r>
    <s v="ORD-11696"/>
    <x v="19"/>
    <x v="1"/>
    <x v="3"/>
    <x v="11"/>
    <x v="1"/>
    <x v="0"/>
    <x v="7"/>
    <n v="4"/>
    <n v="3.47"/>
    <x v="35"/>
    <n v="8.8800000000000008"/>
    <n v="2.56"/>
    <x v="4"/>
    <n v="0.71171171171171166"/>
    <x v="0"/>
  </r>
  <r>
    <s v="ORD-11697"/>
    <x v="231"/>
    <x v="1"/>
    <x v="1"/>
    <x v="25"/>
    <x v="2"/>
    <x v="0"/>
    <x v="7"/>
    <n v="2"/>
    <n v="18.38"/>
    <x v="1"/>
    <n v="34.92"/>
    <n v="14.54"/>
    <x v="1"/>
    <n v="0.58361970217640324"/>
    <x v="0"/>
  </r>
  <r>
    <s v="ORD-11698"/>
    <x v="47"/>
    <x v="1"/>
    <x v="3"/>
    <x v="7"/>
    <x v="0"/>
    <x v="0"/>
    <x v="0"/>
    <n v="1"/>
    <n v="33.4"/>
    <x v="0"/>
    <n v="33.4"/>
    <n v="10.41"/>
    <x v="0"/>
    <n v="0.68832335329341321"/>
    <x v="0"/>
  </r>
  <r>
    <s v="ORD-11699"/>
    <x v="444"/>
    <x v="0"/>
    <x v="0"/>
    <x v="17"/>
    <x v="0"/>
    <x v="2"/>
    <x v="9"/>
    <n v="3"/>
    <n v="849.28"/>
    <x v="9"/>
    <n v="2471.4"/>
    <n v="995.69"/>
    <x v="1"/>
    <n v="0.59711499554908154"/>
    <x v="0"/>
  </r>
  <r>
    <s v="ORD-11700"/>
    <x v="862"/>
    <x v="0"/>
    <x v="3"/>
    <x v="36"/>
    <x v="0"/>
    <x v="1"/>
    <x v="8"/>
    <n v="1"/>
    <n v="118.94"/>
    <x v="0"/>
    <n v="118.94"/>
    <n v="62.21"/>
    <x v="0"/>
    <n v="0.47696317470993776"/>
    <x v="0"/>
  </r>
  <r>
    <s v="ORD-11701"/>
    <x v="801"/>
    <x v="2"/>
    <x v="1"/>
    <x v="28"/>
    <x v="2"/>
    <x v="1"/>
    <x v="2"/>
    <n v="9"/>
    <n v="725.44"/>
    <x v="10"/>
    <n v="5614.91"/>
    <n v="1766.66"/>
    <x v="2"/>
    <n v="0.68536272175333179"/>
    <x v="2"/>
  </r>
  <r>
    <s v="ORD-11702"/>
    <x v="242"/>
    <x v="0"/>
    <x v="2"/>
    <x v="34"/>
    <x v="0"/>
    <x v="2"/>
    <x v="5"/>
    <n v="2"/>
    <n v="186.97"/>
    <x v="8"/>
    <n v="284.19"/>
    <n v="104.26"/>
    <x v="3"/>
    <n v="0.63313276329216372"/>
    <x v="0"/>
  </r>
  <r>
    <s v="ORD-11703"/>
    <x v="863"/>
    <x v="0"/>
    <x v="2"/>
    <x v="6"/>
    <x v="1"/>
    <x v="2"/>
    <x v="3"/>
    <n v="2"/>
    <n v="95.01"/>
    <x v="0"/>
    <n v="190.02"/>
    <n v="75.989999999999995"/>
    <x v="0"/>
    <n v="0.60009472687085574"/>
    <x v="0"/>
  </r>
  <r>
    <s v="ORD-11704"/>
    <x v="620"/>
    <x v="0"/>
    <x v="1"/>
    <x v="12"/>
    <x v="0"/>
    <x v="0"/>
    <x v="1"/>
    <n v="2"/>
    <n v="28.04"/>
    <x v="37"/>
    <n v="31.4"/>
    <n v="6.92"/>
    <x v="4"/>
    <n v="0.7796178343949044"/>
    <x v="0"/>
  </r>
  <r>
    <s v="ORD-11705"/>
    <x v="729"/>
    <x v="0"/>
    <x v="1"/>
    <x v="25"/>
    <x v="0"/>
    <x v="2"/>
    <x v="14"/>
    <n v="3"/>
    <n v="700.14"/>
    <x v="0"/>
    <n v="2100.42"/>
    <n v="848.47"/>
    <x v="0"/>
    <n v="0.59604745717523167"/>
    <x v="0"/>
  </r>
  <r>
    <s v="ORD-11706"/>
    <x v="864"/>
    <x v="1"/>
    <x v="0"/>
    <x v="10"/>
    <x v="0"/>
    <x v="1"/>
    <x v="6"/>
    <n v="4"/>
    <n v="134.94"/>
    <x v="3"/>
    <n v="421.01"/>
    <n v="213.77"/>
    <x v="3"/>
    <n v="0.4922448397900287"/>
    <x v="0"/>
  </r>
  <r>
    <s v="ORD-11707"/>
    <x v="347"/>
    <x v="0"/>
    <x v="0"/>
    <x v="13"/>
    <x v="0"/>
    <x v="1"/>
    <x v="8"/>
    <n v="1"/>
    <n v="57.04"/>
    <x v="0"/>
    <n v="57.04"/>
    <n v="28.83"/>
    <x v="0"/>
    <n v="0.49456521739130438"/>
    <x v="0"/>
  </r>
  <r>
    <s v="ORD-11708"/>
    <x v="425"/>
    <x v="0"/>
    <x v="2"/>
    <x v="34"/>
    <x v="0"/>
    <x v="2"/>
    <x v="14"/>
    <n v="2"/>
    <n v="941.15"/>
    <x v="10"/>
    <n v="1618.78"/>
    <n v="554.17999999999995"/>
    <x v="2"/>
    <n v="0.65765576545299542"/>
    <x v="0"/>
  </r>
  <r>
    <s v="ORD-11709"/>
    <x v="685"/>
    <x v="2"/>
    <x v="0"/>
    <x v="22"/>
    <x v="2"/>
    <x v="2"/>
    <x v="3"/>
    <n v="2"/>
    <n v="215.15"/>
    <x v="26"/>
    <n v="318.42"/>
    <n v="114.58"/>
    <x v="3"/>
    <n v="0.64016079391997993"/>
    <x v="0"/>
  </r>
  <r>
    <s v="ORD-11710"/>
    <x v="158"/>
    <x v="2"/>
    <x v="1"/>
    <x v="37"/>
    <x v="0"/>
    <x v="2"/>
    <x v="12"/>
    <n v="3"/>
    <n v="82.23"/>
    <x v="0"/>
    <n v="246.69"/>
    <n v="90.12"/>
    <x v="0"/>
    <n v="0.63468320564270941"/>
    <x v="0"/>
  </r>
  <r>
    <s v="ORD-11711"/>
    <x v="334"/>
    <x v="2"/>
    <x v="2"/>
    <x v="6"/>
    <x v="0"/>
    <x v="0"/>
    <x v="10"/>
    <n v="8"/>
    <n v="24.61"/>
    <x v="16"/>
    <n v="194.91"/>
    <n v="66.72"/>
    <x v="1"/>
    <n v="0.65768816376789285"/>
    <x v="2"/>
  </r>
  <r>
    <s v="ORD-11712"/>
    <x v="865"/>
    <x v="2"/>
    <x v="2"/>
    <x v="16"/>
    <x v="1"/>
    <x v="2"/>
    <x v="12"/>
    <n v="2"/>
    <n v="22.7"/>
    <x v="36"/>
    <n v="34.049999999999997"/>
    <n v="13.44"/>
    <x v="3"/>
    <n v="0.6052863436123348"/>
    <x v="0"/>
  </r>
  <r>
    <s v="ORD-11713"/>
    <x v="763"/>
    <x v="0"/>
    <x v="2"/>
    <x v="3"/>
    <x v="1"/>
    <x v="2"/>
    <x v="14"/>
    <n v="6"/>
    <n v="333.98"/>
    <x v="9"/>
    <n v="1943.76"/>
    <n v="1056.73"/>
    <x v="1"/>
    <n v="0.45634749145985098"/>
    <x v="2"/>
  </r>
  <r>
    <s v="ORD-11714"/>
    <x v="733"/>
    <x v="0"/>
    <x v="2"/>
    <x v="16"/>
    <x v="0"/>
    <x v="2"/>
    <x v="9"/>
    <n v="1"/>
    <n v="792.87"/>
    <x v="15"/>
    <n v="729.44"/>
    <n v="315.70999999999998"/>
    <x v="1"/>
    <n v="0.56718852818600574"/>
    <x v="0"/>
  </r>
  <r>
    <s v="ORD-11715"/>
    <x v="866"/>
    <x v="3"/>
    <x v="3"/>
    <x v="24"/>
    <x v="2"/>
    <x v="2"/>
    <x v="9"/>
    <n v="1"/>
    <n v="404.76"/>
    <x v="7"/>
    <n v="340"/>
    <n v="192.64"/>
    <x v="2"/>
    <n v="0.43341176470588239"/>
    <x v="0"/>
  </r>
  <r>
    <s v="ORD-11716"/>
    <x v="36"/>
    <x v="0"/>
    <x v="0"/>
    <x v="33"/>
    <x v="1"/>
    <x v="0"/>
    <x v="10"/>
    <n v="5"/>
    <n v="18.79"/>
    <x v="0"/>
    <n v="93.95"/>
    <n v="33.79"/>
    <x v="0"/>
    <n v="0.64034060670569459"/>
    <x v="2"/>
  </r>
  <r>
    <s v="ORD-11717"/>
    <x v="867"/>
    <x v="0"/>
    <x v="2"/>
    <x v="19"/>
    <x v="2"/>
    <x v="0"/>
    <x v="7"/>
    <n v="1"/>
    <n v="22.02"/>
    <x v="1"/>
    <n v="20.92"/>
    <n v="7.46"/>
    <x v="1"/>
    <n v="0.64340344168260033"/>
    <x v="0"/>
  </r>
  <r>
    <s v="ORD-11718"/>
    <x v="845"/>
    <x v="0"/>
    <x v="0"/>
    <x v="30"/>
    <x v="0"/>
    <x v="0"/>
    <x v="10"/>
    <n v="2"/>
    <n v="20.02"/>
    <x v="33"/>
    <n v="29.23"/>
    <n v="12.2"/>
    <x v="3"/>
    <n v="0.58262059527882315"/>
    <x v="0"/>
  </r>
  <r>
    <s v="ORD-11719"/>
    <x v="854"/>
    <x v="0"/>
    <x v="0"/>
    <x v="13"/>
    <x v="0"/>
    <x v="0"/>
    <x v="10"/>
    <n v="2"/>
    <n v="15.4"/>
    <x v="17"/>
    <n v="18.170000000000002"/>
    <n v="8.23"/>
    <x v="4"/>
    <n v="0.54705558613098515"/>
    <x v="0"/>
  </r>
  <r>
    <s v="ORD-11720"/>
    <x v="366"/>
    <x v="0"/>
    <x v="2"/>
    <x v="3"/>
    <x v="1"/>
    <x v="2"/>
    <x v="12"/>
    <n v="3"/>
    <n v="271.20999999999998"/>
    <x v="29"/>
    <n v="577.67999999999995"/>
    <n v="315.41000000000003"/>
    <x v="3"/>
    <n v="0.45400567788394952"/>
    <x v="0"/>
  </r>
  <r>
    <s v="ORD-11721"/>
    <x v="868"/>
    <x v="0"/>
    <x v="1"/>
    <x v="12"/>
    <x v="2"/>
    <x v="2"/>
    <x v="3"/>
    <n v="2"/>
    <n v="559.42999999999995"/>
    <x v="7"/>
    <n v="939.84"/>
    <n v="540.19000000000005"/>
    <x v="2"/>
    <n v="0.42523195437521277"/>
    <x v="0"/>
  </r>
  <r>
    <s v="ORD-11722"/>
    <x v="742"/>
    <x v="2"/>
    <x v="2"/>
    <x v="34"/>
    <x v="1"/>
    <x v="1"/>
    <x v="8"/>
    <n v="3"/>
    <n v="132.34"/>
    <x v="1"/>
    <n v="377.17"/>
    <n v="153.51"/>
    <x v="1"/>
    <n v="0.59299520110295101"/>
    <x v="0"/>
  </r>
  <r>
    <s v="ORD-11723"/>
    <x v="869"/>
    <x v="0"/>
    <x v="1"/>
    <x v="37"/>
    <x v="0"/>
    <x v="0"/>
    <x v="7"/>
    <n v="5"/>
    <n v="25.92"/>
    <x v="0"/>
    <n v="129.6"/>
    <n v="29.1"/>
    <x v="0"/>
    <n v="0.77546296296296302"/>
    <x v="2"/>
  </r>
  <r>
    <s v="ORD-11724"/>
    <x v="507"/>
    <x v="1"/>
    <x v="3"/>
    <x v="32"/>
    <x v="0"/>
    <x v="2"/>
    <x v="12"/>
    <n v="1"/>
    <n v="249.9"/>
    <x v="27"/>
    <n v="207.42"/>
    <n v="119.28"/>
    <x v="2"/>
    <n v="0.42493491466589522"/>
    <x v="0"/>
  </r>
  <r>
    <s v="ORD-11725"/>
    <x v="870"/>
    <x v="2"/>
    <x v="3"/>
    <x v="27"/>
    <x v="1"/>
    <x v="2"/>
    <x v="14"/>
    <n v="1"/>
    <n v="1047.5899999999999"/>
    <x v="26"/>
    <n v="775.22"/>
    <n v="283.97000000000003"/>
    <x v="3"/>
    <n v="0.63369108124145401"/>
    <x v="0"/>
  </r>
  <r>
    <s v="ORD-11726"/>
    <x v="871"/>
    <x v="0"/>
    <x v="0"/>
    <x v="10"/>
    <x v="1"/>
    <x v="1"/>
    <x v="8"/>
    <n v="11"/>
    <n v="11.66"/>
    <x v="8"/>
    <n v="97.48"/>
    <n v="28.07"/>
    <x v="3"/>
    <n v="0.71204349610176443"/>
    <x v="1"/>
  </r>
  <r>
    <s v="ORD-11727"/>
    <x v="482"/>
    <x v="0"/>
    <x v="2"/>
    <x v="9"/>
    <x v="1"/>
    <x v="0"/>
    <x v="0"/>
    <n v="1"/>
    <n v="48.13"/>
    <x v="21"/>
    <n v="43.8"/>
    <n v="21.7"/>
    <x v="1"/>
    <n v="0.50456621004566204"/>
    <x v="0"/>
  </r>
  <r>
    <s v="ORD-11728"/>
    <x v="782"/>
    <x v="0"/>
    <x v="0"/>
    <x v="26"/>
    <x v="0"/>
    <x v="0"/>
    <x v="11"/>
    <n v="1"/>
    <n v="6.77"/>
    <x v="15"/>
    <n v="6.23"/>
    <n v="2.74"/>
    <x v="1"/>
    <n v="0.56019261637239159"/>
    <x v="0"/>
  </r>
  <r>
    <s v="ORD-11729"/>
    <x v="183"/>
    <x v="1"/>
    <x v="2"/>
    <x v="34"/>
    <x v="0"/>
    <x v="1"/>
    <x v="13"/>
    <n v="1"/>
    <n v="376.62"/>
    <x v="21"/>
    <n v="342.72"/>
    <n v="181.57"/>
    <x v="1"/>
    <n v="0.47020891690009342"/>
    <x v="0"/>
  </r>
  <r>
    <s v="ORD-11730"/>
    <x v="155"/>
    <x v="0"/>
    <x v="3"/>
    <x v="35"/>
    <x v="0"/>
    <x v="2"/>
    <x v="3"/>
    <n v="1"/>
    <n v="241.77"/>
    <x v="19"/>
    <n v="205.5"/>
    <n v="76.78"/>
    <x v="2"/>
    <n v="0.62637469586374694"/>
    <x v="0"/>
  </r>
  <r>
    <s v="ORD-11731"/>
    <x v="872"/>
    <x v="0"/>
    <x v="2"/>
    <x v="8"/>
    <x v="1"/>
    <x v="0"/>
    <x v="7"/>
    <n v="12"/>
    <n v="29.37"/>
    <x v="36"/>
    <n v="264.33"/>
    <n v="81.95"/>
    <x v="3"/>
    <n v="0.68997086974615063"/>
    <x v="1"/>
  </r>
  <r>
    <s v="ORD-11732"/>
    <x v="873"/>
    <x v="0"/>
    <x v="1"/>
    <x v="31"/>
    <x v="1"/>
    <x v="2"/>
    <x v="5"/>
    <n v="1"/>
    <n v="274.43"/>
    <x v="0"/>
    <n v="274.43"/>
    <n v="110.87"/>
    <x v="0"/>
    <n v="0.59599897970338522"/>
    <x v="0"/>
  </r>
  <r>
    <s v="ORD-11733"/>
    <x v="847"/>
    <x v="0"/>
    <x v="0"/>
    <x v="0"/>
    <x v="0"/>
    <x v="0"/>
    <x v="10"/>
    <n v="1"/>
    <n v="7.68"/>
    <x v="9"/>
    <n v="7.45"/>
    <n v="2.58"/>
    <x v="1"/>
    <n v="0.65369127516778525"/>
    <x v="0"/>
  </r>
  <r>
    <s v="ORD-11734"/>
    <x v="682"/>
    <x v="0"/>
    <x v="1"/>
    <x v="1"/>
    <x v="1"/>
    <x v="0"/>
    <x v="11"/>
    <n v="2"/>
    <n v="15.29"/>
    <x v="0"/>
    <n v="30.58"/>
    <n v="7.74"/>
    <x v="0"/>
    <n v="0.74689339437540869"/>
    <x v="0"/>
  </r>
  <r>
    <s v="ORD-11735"/>
    <x v="221"/>
    <x v="0"/>
    <x v="0"/>
    <x v="17"/>
    <x v="0"/>
    <x v="0"/>
    <x v="11"/>
    <n v="1"/>
    <n v="31.8"/>
    <x v="27"/>
    <n v="26.39"/>
    <n v="12.87"/>
    <x v="2"/>
    <n v="0.51231527093596063"/>
    <x v="0"/>
  </r>
  <r>
    <s v="ORD-11736"/>
    <x v="459"/>
    <x v="1"/>
    <x v="1"/>
    <x v="28"/>
    <x v="1"/>
    <x v="0"/>
    <x v="7"/>
    <n v="2"/>
    <n v="10.17"/>
    <x v="37"/>
    <n v="11.39"/>
    <n v="2.41"/>
    <x v="4"/>
    <n v="0.78841088674275683"/>
    <x v="0"/>
  </r>
  <r>
    <s v="ORD-11737"/>
    <x v="776"/>
    <x v="0"/>
    <x v="1"/>
    <x v="37"/>
    <x v="0"/>
    <x v="2"/>
    <x v="5"/>
    <n v="1"/>
    <n v="119.1"/>
    <x v="29"/>
    <n v="84.56"/>
    <n v="32.049999999999997"/>
    <x v="3"/>
    <n v="0.62097918637653737"/>
    <x v="0"/>
  </r>
  <r>
    <s v="ORD-11738"/>
    <x v="636"/>
    <x v="1"/>
    <x v="3"/>
    <x v="11"/>
    <x v="1"/>
    <x v="0"/>
    <x v="1"/>
    <n v="3"/>
    <n v="32.799999999999997"/>
    <x v="26"/>
    <n v="72.819999999999993"/>
    <n v="27.13"/>
    <x v="3"/>
    <n v="0.62743751716561391"/>
    <x v="0"/>
  </r>
  <r>
    <s v="ORD-11739"/>
    <x v="874"/>
    <x v="0"/>
    <x v="3"/>
    <x v="15"/>
    <x v="1"/>
    <x v="0"/>
    <x v="10"/>
    <n v="3"/>
    <n v="18.84"/>
    <x v="0"/>
    <n v="56.52"/>
    <n v="14.25"/>
    <x v="0"/>
    <n v="0.74787685774946921"/>
    <x v="0"/>
  </r>
  <r>
    <s v="ORD-11740"/>
    <x v="165"/>
    <x v="0"/>
    <x v="0"/>
    <x v="18"/>
    <x v="1"/>
    <x v="2"/>
    <x v="14"/>
    <n v="5"/>
    <n v="485.67"/>
    <x v="20"/>
    <n v="1869.83"/>
    <n v="1027.3399999999999"/>
    <x v="3"/>
    <n v="0.45057037270767936"/>
    <x v="2"/>
  </r>
  <r>
    <s v="ORD-11741"/>
    <x v="672"/>
    <x v="0"/>
    <x v="3"/>
    <x v="7"/>
    <x v="2"/>
    <x v="1"/>
    <x v="8"/>
    <n v="1"/>
    <n v="37.520000000000003"/>
    <x v="19"/>
    <n v="31.89"/>
    <n v="13.26"/>
    <x v="2"/>
    <n v="0.58419567262464733"/>
    <x v="0"/>
  </r>
  <r>
    <s v="ORD-11742"/>
    <x v="645"/>
    <x v="2"/>
    <x v="3"/>
    <x v="15"/>
    <x v="1"/>
    <x v="1"/>
    <x v="2"/>
    <n v="2"/>
    <n v="774.88"/>
    <x v="6"/>
    <n v="1456.77"/>
    <n v="392.6"/>
    <x v="1"/>
    <n v="0.73049966707167235"/>
    <x v="0"/>
  </r>
  <r>
    <s v="ORD-11743"/>
    <x v="739"/>
    <x v="0"/>
    <x v="3"/>
    <x v="27"/>
    <x v="1"/>
    <x v="2"/>
    <x v="12"/>
    <n v="1"/>
    <n v="85.53"/>
    <x v="15"/>
    <n v="78.69"/>
    <n v="34.22"/>
    <x v="1"/>
    <n v="0.56512898716482396"/>
    <x v="0"/>
  </r>
  <r>
    <s v="ORD-11744"/>
    <x v="26"/>
    <x v="0"/>
    <x v="2"/>
    <x v="5"/>
    <x v="0"/>
    <x v="1"/>
    <x v="13"/>
    <n v="1"/>
    <n v="595.54"/>
    <x v="13"/>
    <n v="416.88"/>
    <n v="127.52"/>
    <x v="5"/>
    <n v="0.69410861638840915"/>
    <x v="0"/>
  </r>
  <r>
    <s v="ORD-11745"/>
    <x v="310"/>
    <x v="0"/>
    <x v="0"/>
    <x v="17"/>
    <x v="1"/>
    <x v="1"/>
    <x v="13"/>
    <n v="1"/>
    <n v="608.42999999999995"/>
    <x v="20"/>
    <n v="468.49"/>
    <n v="129.07"/>
    <x v="3"/>
    <n v="0.72449785481013473"/>
    <x v="0"/>
  </r>
  <r>
    <s v="ORD-11746"/>
    <x v="454"/>
    <x v="1"/>
    <x v="0"/>
    <x v="13"/>
    <x v="0"/>
    <x v="1"/>
    <x v="13"/>
    <n v="5"/>
    <n v="139.77000000000001"/>
    <x v="0"/>
    <n v="698.85"/>
    <n v="319.39999999999998"/>
    <x v="0"/>
    <n v="0.54296343993703944"/>
    <x v="2"/>
  </r>
  <r>
    <s v="ORD-11747"/>
    <x v="875"/>
    <x v="0"/>
    <x v="1"/>
    <x v="14"/>
    <x v="0"/>
    <x v="1"/>
    <x v="6"/>
    <n v="4"/>
    <n v="86.18"/>
    <x v="25"/>
    <n v="320.58999999999997"/>
    <n v="89.65"/>
    <x v="1"/>
    <n v="0.7203593374715368"/>
    <x v="0"/>
  </r>
  <r>
    <s v="ORD-11748"/>
    <x v="76"/>
    <x v="0"/>
    <x v="0"/>
    <x v="10"/>
    <x v="2"/>
    <x v="1"/>
    <x v="6"/>
    <n v="4"/>
    <n v="305.52999999999997"/>
    <x v="0"/>
    <n v="1222.1199999999999"/>
    <n v="448.44"/>
    <x v="0"/>
    <n v="0.63306385624979533"/>
    <x v="0"/>
  </r>
  <r>
    <s v="ORD-11749"/>
    <x v="841"/>
    <x v="2"/>
    <x v="3"/>
    <x v="38"/>
    <x v="0"/>
    <x v="2"/>
    <x v="3"/>
    <n v="16"/>
    <n v="513.09"/>
    <x v="20"/>
    <n v="6321.27"/>
    <n v="1922.91"/>
    <x v="3"/>
    <n v="0.69580321675865775"/>
    <x v="1"/>
  </r>
  <r>
    <s v="ORD-11750"/>
    <x v="350"/>
    <x v="0"/>
    <x v="2"/>
    <x v="9"/>
    <x v="1"/>
    <x v="0"/>
    <x v="0"/>
    <n v="1"/>
    <n v="18.75"/>
    <x v="18"/>
    <n v="18.38"/>
    <n v="5.78"/>
    <x v="1"/>
    <n v="0.68552774755168655"/>
    <x v="0"/>
  </r>
  <r>
    <s v="ORD-11751"/>
    <x v="410"/>
    <x v="0"/>
    <x v="1"/>
    <x v="1"/>
    <x v="0"/>
    <x v="0"/>
    <x v="1"/>
    <n v="1"/>
    <n v="37.549999999999997"/>
    <x v="32"/>
    <n v="33.42"/>
    <n v="10.039999999999999"/>
    <x v="2"/>
    <n v="0.69958108916816286"/>
    <x v="0"/>
  </r>
  <r>
    <s v="ORD-11752"/>
    <x v="29"/>
    <x v="0"/>
    <x v="3"/>
    <x v="7"/>
    <x v="0"/>
    <x v="2"/>
    <x v="9"/>
    <n v="2"/>
    <n v="525.84"/>
    <x v="0"/>
    <n v="1051.68"/>
    <n v="422.45"/>
    <x v="0"/>
    <n v="0.5983093716719915"/>
    <x v="0"/>
  </r>
  <r>
    <s v="ORD-11753"/>
    <x v="876"/>
    <x v="1"/>
    <x v="2"/>
    <x v="8"/>
    <x v="0"/>
    <x v="1"/>
    <x v="2"/>
    <n v="2"/>
    <n v="1836.29"/>
    <x v="39"/>
    <n v="2534.08"/>
    <n v="984.28"/>
    <x v="4"/>
    <n v="0.61158290188155073"/>
    <x v="0"/>
  </r>
  <r>
    <s v="ORD-11754"/>
    <x v="600"/>
    <x v="0"/>
    <x v="2"/>
    <x v="3"/>
    <x v="0"/>
    <x v="1"/>
    <x v="4"/>
    <n v="1"/>
    <n v="678.45"/>
    <x v="14"/>
    <n v="556.33000000000004"/>
    <n v="217.96"/>
    <x v="2"/>
    <n v="0.60821814390739304"/>
    <x v="0"/>
  </r>
  <r>
    <s v="ORD-11755"/>
    <x v="109"/>
    <x v="1"/>
    <x v="3"/>
    <x v="7"/>
    <x v="0"/>
    <x v="1"/>
    <x v="13"/>
    <n v="2"/>
    <n v="653.23"/>
    <x v="14"/>
    <n v="1071.3"/>
    <n v="522.48"/>
    <x v="2"/>
    <n v="0.51229347521702595"/>
    <x v="0"/>
  </r>
  <r>
    <s v="ORD-11756"/>
    <x v="877"/>
    <x v="0"/>
    <x v="1"/>
    <x v="1"/>
    <x v="1"/>
    <x v="1"/>
    <x v="8"/>
    <n v="6"/>
    <n v="73.67"/>
    <x v="1"/>
    <n v="419.92"/>
    <n v="228.85"/>
    <x v="1"/>
    <n v="0.45501524099828544"/>
    <x v="2"/>
  </r>
  <r>
    <s v="ORD-11757"/>
    <x v="585"/>
    <x v="2"/>
    <x v="0"/>
    <x v="17"/>
    <x v="2"/>
    <x v="1"/>
    <x v="2"/>
    <n v="2"/>
    <n v="567.12"/>
    <x v="18"/>
    <n v="1111.56"/>
    <n v="338.28"/>
    <x v="1"/>
    <n v="0.69567094893662962"/>
    <x v="0"/>
  </r>
  <r>
    <s v="ORD-11758"/>
    <x v="327"/>
    <x v="1"/>
    <x v="1"/>
    <x v="37"/>
    <x v="1"/>
    <x v="2"/>
    <x v="5"/>
    <n v="5"/>
    <n v="268.76"/>
    <x v="0"/>
    <n v="1343.8"/>
    <n v="651.89"/>
    <x v="0"/>
    <n v="0.51489060872153591"/>
    <x v="2"/>
  </r>
  <r>
    <s v="ORD-11759"/>
    <x v="343"/>
    <x v="1"/>
    <x v="3"/>
    <x v="36"/>
    <x v="0"/>
    <x v="1"/>
    <x v="2"/>
    <n v="2"/>
    <n v="542.03"/>
    <x v="15"/>
    <n v="997.34"/>
    <n v="464.82"/>
    <x v="1"/>
    <n v="0.5339402811478533"/>
    <x v="0"/>
  </r>
  <r>
    <s v="ORD-11760"/>
    <x v="354"/>
    <x v="3"/>
    <x v="1"/>
    <x v="4"/>
    <x v="2"/>
    <x v="0"/>
    <x v="7"/>
    <n v="3"/>
    <n v="12.47"/>
    <x v="18"/>
    <n v="36.659999999999997"/>
    <n v="8.5"/>
    <x v="1"/>
    <n v="0.76813966175668302"/>
    <x v="0"/>
  </r>
  <r>
    <s v="ORD-11761"/>
    <x v="860"/>
    <x v="0"/>
    <x v="2"/>
    <x v="23"/>
    <x v="1"/>
    <x v="0"/>
    <x v="11"/>
    <n v="17"/>
    <n v="26.09"/>
    <x v="14"/>
    <n v="363.69"/>
    <n v="169.29"/>
    <x v="2"/>
    <n v="0.534521158129176"/>
    <x v="1"/>
  </r>
  <r>
    <s v="ORD-11762"/>
    <x v="878"/>
    <x v="0"/>
    <x v="3"/>
    <x v="32"/>
    <x v="1"/>
    <x v="1"/>
    <x v="2"/>
    <n v="2"/>
    <n v="2198.4299999999998"/>
    <x v="26"/>
    <n v="3253.68"/>
    <n v="1076.22"/>
    <x v="3"/>
    <n v="0.66922991812347865"/>
    <x v="0"/>
  </r>
  <r>
    <s v="ORD-11763"/>
    <x v="665"/>
    <x v="0"/>
    <x v="1"/>
    <x v="25"/>
    <x v="2"/>
    <x v="0"/>
    <x v="0"/>
    <n v="12"/>
    <n v="9.93"/>
    <x v="0"/>
    <n v="119.16"/>
    <n v="34.26"/>
    <x v="0"/>
    <n v="0.71248741188318232"/>
    <x v="1"/>
  </r>
  <r>
    <s v="ORD-11764"/>
    <x v="239"/>
    <x v="0"/>
    <x v="0"/>
    <x v="33"/>
    <x v="0"/>
    <x v="0"/>
    <x v="10"/>
    <n v="9"/>
    <n v="20.37"/>
    <x v="40"/>
    <n v="121"/>
    <n v="46.27"/>
    <x v="4"/>
    <n v="0.6176033057851239"/>
    <x v="2"/>
  </r>
  <r>
    <s v="ORD-11765"/>
    <x v="310"/>
    <x v="2"/>
    <x v="0"/>
    <x v="0"/>
    <x v="0"/>
    <x v="2"/>
    <x v="12"/>
    <n v="2"/>
    <n v="145.72999999999999"/>
    <x v="31"/>
    <n v="180.71"/>
    <n v="60.57"/>
    <x v="4"/>
    <n v="0.66482209064246589"/>
    <x v="0"/>
  </r>
  <r>
    <s v="ORD-11766"/>
    <x v="879"/>
    <x v="0"/>
    <x v="0"/>
    <x v="30"/>
    <x v="0"/>
    <x v="0"/>
    <x v="0"/>
    <n v="1"/>
    <n v="49.9"/>
    <x v="0"/>
    <n v="49.9"/>
    <n v="20.86"/>
    <x v="0"/>
    <n v="0.58196392785571138"/>
    <x v="0"/>
  </r>
  <r>
    <s v="ORD-11767"/>
    <x v="423"/>
    <x v="2"/>
    <x v="0"/>
    <x v="26"/>
    <x v="0"/>
    <x v="1"/>
    <x v="2"/>
    <n v="1"/>
    <n v="437.12"/>
    <x v="30"/>
    <n v="419.64"/>
    <n v="204.78"/>
    <x v="1"/>
    <n v="0.51201029453817559"/>
    <x v="0"/>
  </r>
  <r>
    <s v="ORD-11768"/>
    <x v="655"/>
    <x v="0"/>
    <x v="2"/>
    <x v="5"/>
    <x v="0"/>
    <x v="0"/>
    <x v="10"/>
    <n v="3"/>
    <n v="20.56"/>
    <x v="41"/>
    <n v="41.33"/>
    <n v="9.74"/>
    <x v="4"/>
    <n v="0.76433583353496248"/>
    <x v="0"/>
  </r>
  <r>
    <s v="ORD-11769"/>
    <x v="225"/>
    <x v="0"/>
    <x v="2"/>
    <x v="20"/>
    <x v="1"/>
    <x v="0"/>
    <x v="1"/>
    <n v="6"/>
    <n v="9.86"/>
    <x v="21"/>
    <n v="53.84"/>
    <n v="22.76"/>
    <x v="1"/>
    <n v="0.57726597325408613"/>
    <x v="2"/>
  </r>
  <r>
    <s v="ORD-11770"/>
    <x v="339"/>
    <x v="3"/>
    <x v="3"/>
    <x v="24"/>
    <x v="0"/>
    <x v="1"/>
    <x v="6"/>
    <n v="5"/>
    <n v="208.21"/>
    <x v="21"/>
    <n v="947.36"/>
    <n v="260.2"/>
    <x v="1"/>
    <n v="0.72534200304002705"/>
    <x v="2"/>
  </r>
  <r>
    <s v="ORD-11771"/>
    <x v="553"/>
    <x v="0"/>
    <x v="0"/>
    <x v="30"/>
    <x v="0"/>
    <x v="1"/>
    <x v="4"/>
    <n v="8"/>
    <n v="680.36"/>
    <x v="31"/>
    <n v="3374.59"/>
    <n v="1536.41"/>
    <x v="4"/>
    <n v="0.54471209835861545"/>
    <x v="2"/>
  </r>
  <r>
    <s v="ORD-11772"/>
    <x v="880"/>
    <x v="0"/>
    <x v="2"/>
    <x v="6"/>
    <x v="2"/>
    <x v="1"/>
    <x v="4"/>
    <n v="3"/>
    <n v="205.36"/>
    <x v="0"/>
    <n v="616.08000000000004"/>
    <n v="265.68"/>
    <x v="0"/>
    <n v="0.56875730424620186"/>
    <x v="0"/>
  </r>
  <r>
    <s v="ORD-11773"/>
    <x v="674"/>
    <x v="1"/>
    <x v="0"/>
    <x v="10"/>
    <x v="0"/>
    <x v="0"/>
    <x v="7"/>
    <n v="1"/>
    <n v="3.49"/>
    <x v="14"/>
    <n v="2.86"/>
    <n v="1.1399999999999999"/>
    <x v="2"/>
    <n v="0.60139860139860146"/>
    <x v="0"/>
  </r>
  <r>
    <s v="ORD-11774"/>
    <x v="881"/>
    <x v="0"/>
    <x v="0"/>
    <x v="0"/>
    <x v="0"/>
    <x v="2"/>
    <x v="3"/>
    <n v="2"/>
    <n v="256.27999999999997"/>
    <x v="7"/>
    <n v="430.55"/>
    <n v="165.77"/>
    <x v="2"/>
    <n v="0.61498083846243168"/>
    <x v="0"/>
  </r>
  <r>
    <s v="ORD-11775"/>
    <x v="188"/>
    <x v="2"/>
    <x v="3"/>
    <x v="27"/>
    <x v="0"/>
    <x v="1"/>
    <x v="4"/>
    <n v="1"/>
    <n v="239.67"/>
    <x v="33"/>
    <n v="174.96"/>
    <n v="86.26"/>
    <x v="3"/>
    <n v="0.50697302240512121"/>
    <x v="0"/>
  </r>
  <r>
    <s v="ORD-11776"/>
    <x v="523"/>
    <x v="1"/>
    <x v="1"/>
    <x v="14"/>
    <x v="1"/>
    <x v="0"/>
    <x v="11"/>
    <n v="3"/>
    <n v="28.01"/>
    <x v="41"/>
    <n v="56.3"/>
    <n v="26.3"/>
    <x v="4"/>
    <n v="0.53285968028419184"/>
    <x v="0"/>
  </r>
  <r>
    <s v="ORD-11777"/>
    <x v="580"/>
    <x v="0"/>
    <x v="0"/>
    <x v="10"/>
    <x v="2"/>
    <x v="2"/>
    <x v="14"/>
    <n v="4"/>
    <n v="1095.32"/>
    <x v="15"/>
    <n v="4030.78"/>
    <n v="1642.76"/>
    <x v="1"/>
    <n v="0.59244612705233235"/>
    <x v="0"/>
  </r>
  <r>
    <s v="ORD-11778"/>
    <x v="527"/>
    <x v="0"/>
    <x v="1"/>
    <x v="29"/>
    <x v="0"/>
    <x v="2"/>
    <x v="3"/>
    <n v="1"/>
    <n v="97.95"/>
    <x v="22"/>
    <n v="78.36"/>
    <n v="36.67"/>
    <x v="2"/>
    <n v="0.53203164880040832"/>
    <x v="0"/>
  </r>
  <r>
    <s v="ORD-11779"/>
    <x v="573"/>
    <x v="0"/>
    <x v="0"/>
    <x v="22"/>
    <x v="1"/>
    <x v="0"/>
    <x v="11"/>
    <n v="9"/>
    <n v="23.85"/>
    <x v="13"/>
    <n v="150.25"/>
    <n v="45.64"/>
    <x v="5"/>
    <n v="0.69623960066555735"/>
    <x v="2"/>
  </r>
  <r>
    <s v="ORD-11780"/>
    <x v="882"/>
    <x v="0"/>
    <x v="3"/>
    <x v="11"/>
    <x v="2"/>
    <x v="1"/>
    <x v="8"/>
    <n v="3"/>
    <n v="40.67"/>
    <x v="0"/>
    <n v="122.01"/>
    <n v="45.45"/>
    <x v="0"/>
    <n v="0.62748955003688223"/>
    <x v="0"/>
  </r>
  <r>
    <s v="ORD-11781"/>
    <x v="779"/>
    <x v="0"/>
    <x v="1"/>
    <x v="1"/>
    <x v="0"/>
    <x v="1"/>
    <x v="4"/>
    <n v="1"/>
    <n v="721.34"/>
    <x v="20"/>
    <n v="555.42999999999995"/>
    <n v="289.5"/>
    <x v="3"/>
    <n v="0.47878220477827982"/>
    <x v="0"/>
  </r>
  <r>
    <s v="ORD-11782"/>
    <x v="883"/>
    <x v="0"/>
    <x v="2"/>
    <x v="23"/>
    <x v="0"/>
    <x v="2"/>
    <x v="12"/>
    <n v="4"/>
    <n v="23.23"/>
    <x v="19"/>
    <n v="78.98"/>
    <n v="31.4"/>
    <x v="2"/>
    <n v="0.60243099518865539"/>
    <x v="0"/>
  </r>
  <r>
    <s v="ORD-11783"/>
    <x v="258"/>
    <x v="0"/>
    <x v="2"/>
    <x v="34"/>
    <x v="1"/>
    <x v="1"/>
    <x v="8"/>
    <n v="2"/>
    <n v="40.630000000000003"/>
    <x v="10"/>
    <n v="69.88"/>
    <n v="37.729999999999997"/>
    <x v="2"/>
    <n v="0.46007441327990845"/>
    <x v="0"/>
  </r>
  <r>
    <s v="ORD-11784"/>
    <x v="617"/>
    <x v="1"/>
    <x v="0"/>
    <x v="0"/>
    <x v="0"/>
    <x v="2"/>
    <x v="9"/>
    <n v="11"/>
    <n v="333.48"/>
    <x v="20"/>
    <n v="2824.58"/>
    <n v="1143.72"/>
    <x v="3"/>
    <n v="0.59508316280650575"/>
    <x v="1"/>
  </r>
  <r>
    <s v="ORD-11785"/>
    <x v="599"/>
    <x v="0"/>
    <x v="3"/>
    <x v="32"/>
    <x v="0"/>
    <x v="2"/>
    <x v="3"/>
    <n v="5"/>
    <n v="119.42"/>
    <x v="23"/>
    <n v="537.39"/>
    <n v="224.78"/>
    <x v="1"/>
    <n v="0.58171904947989361"/>
    <x v="2"/>
  </r>
  <r>
    <s v="ORD-11786"/>
    <x v="586"/>
    <x v="0"/>
    <x v="3"/>
    <x v="35"/>
    <x v="2"/>
    <x v="0"/>
    <x v="11"/>
    <n v="10"/>
    <n v="30.68"/>
    <x v="0"/>
    <n v="306.8"/>
    <n v="68.41"/>
    <x v="0"/>
    <n v="0.77702086049543684"/>
    <x v="1"/>
  </r>
  <r>
    <s v="ORD-11787"/>
    <x v="69"/>
    <x v="2"/>
    <x v="3"/>
    <x v="32"/>
    <x v="0"/>
    <x v="2"/>
    <x v="12"/>
    <n v="1"/>
    <n v="150.78"/>
    <x v="0"/>
    <n v="150.78"/>
    <n v="52.46"/>
    <x v="0"/>
    <n v="0.65207587213158236"/>
    <x v="0"/>
  </r>
  <r>
    <s v="ORD-11788"/>
    <x v="182"/>
    <x v="1"/>
    <x v="0"/>
    <x v="33"/>
    <x v="0"/>
    <x v="1"/>
    <x v="6"/>
    <n v="2"/>
    <n v="308.88"/>
    <x v="45"/>
    <n v="339.77"/>
    <n v="97.74"/>
    <x v="4"/>
    <n v="0.71233481472760984"/>
    <x v="0"/>
  </r>
  <r>
    <s v="ORD-11789"/>
    <x v="499"/>
    <x v="2"/>
    <x v="1"/>
    <x v="4"/>
    <x v="0"/>
    <x v="0"/>
    <x v="11"/>
    <n v="7"/>
    <n v="27.62"/>
    <x v="23"/>
    <n v="174.01"/>
    <n v="42.68"/>
    <x v="1"/>
    <n v="0.75472673984253769"/>
    <x v="2"/>
  </r>
  <r>
    <s v="ORD-11790"/>
    <x v="632"/>
    <x v="2"/>
    <x v="3"/>
    <x v="15"/>
    <x v="1"/>
    <x v="2"/>
    <x v="9"/>
    <n v="2"/>
    <n v="551.36"/>
    <x v="0"/>
    <n v="1102.72"/>
    <n v="651.66999999999996"/>
    <x v="0"/>
    <n v="0.40903402495647134"/>
    <x v="0"/>
  </r>
  <r>
    <s v="ORD-11791"/>
    <x v="536"/>
    <x v="2"/>
    <x v="2"/>
    <x v="9"/>
    <x v="0"/>
    <x v="0"/>
    <x v="10"/>
    <n v="3"/>
    <n v="8.91"/>
    <x v="7"/>
    <n v="22.45"/>
    <n v="7.61"/>
    <x v="2"/>
    <n v="0.66102449888641424"/>
    <x v="0"/>
  </r>
  <r>
    <s v="ORD-11792"/>
    <x v="225"/>
    <x v="2"/>
    <x v="3"/>
    <x v="38"/>
    <x v="0"/>
    <x v="2"/>
    <x v="12"/>
    <n v="5"/>
    <n v="160.12"/>
    <x v="42"/>
    <n v="576.42999999999995"/>
    <n v="298.13"/>
    <x v="3"/>
    <n v="0.48279929913432679"/>
    <x v="2"/>
  </r>
  <r>
    <s v="ORD-11793"/>
    <x v="623"/>
    <x v="0"/>
    <x v="3"/>
    <x v="32"/>
    <x v="0"/>
    <x v="2"/>
    <x v="5"/>
    <n v="1"/>
    <n v="400.62"/>
    <x v="18"/>
    <n v="392.61"/>
    <n v="129.65"/>
    <x v="1"/>
    <n v="0.66977407605511841"/>
    <x v="0"/>
  </r>
  <r>
    <s v="ORD-11794"/>
    <x v="125"/>
    <x v="0"/>
    <x v="1"/>
    <x v="28"/>
    <x v="0"/>
    <x v="0"/>
    <x v="7"/>
    <n v="1"/>
    <n v="22.61"/>
    <x v="0"/>
    <n v="22.61"/>
    <n v="4.72"/>
    <x v="0"/>
    <n v="0.7912428129146396"/>
    <x v="0"/>
  </r>
  <r>
    <s v="ORD-11795"/>
    <x v="253"/>
    <x v="0"/>
    <x v="3"/>
    <x v="39"/>
    <x v="2"/>
    <x v="1"/>
    <x v="8"/>
    <n v="1"/>
    <n v="109.89"/>
    <x v="7"/>
    <n v="92.31"/>
    <n v="24.54"/>
    <x v="2"/>
    <n v="0.73415664608384801"/>
    <x v="0"/>
  </r>
  <r>
    <s v="ORD-11796"/>
    <x v="20"/>
    <x v="0"/>
    <x v="2"/>
    <x v="6"/>
    <x v="0"/>
    <x v="2"/>
    <x v="12"/>
    <n v="6"/>
    <n v="194.41"/>
    <x v="38"/>
    <n v="921.5"/>
    <n v="301.18"/>
    <x v="3"/>
    <n v="0.67316332067281603"/>
    <x v="2"/>
  </r>
  <r>
    <s v="ORD-11797"/>
    <x v="606"/>
    <x v="0"/>
    <x v="2"/>
    <x v="6"/>
    <x v="0"/>
    <x v="2"/>
    <x v="3"/>
    <n v="1"/>
    <n v="462.62"/>
    <x v="18"/>
    <n v="453.37"/>
    <n v="247.9"/>
    <x v="1"/>
    <n v="0.45320599069192929"/>
    <x v="0"/>
  </r>
  <r>
    <s v="ORD-11798"/>
    <x v="488"/>
    <x v="0"/>
    <x v="2"/>
    <x v="20"/>
    <x v="2"/>
    <x v="1"/>
    <x v="13"/>
    <n v="4"/>
    <n v="470.1"/>
    <x v="32"/>
    <n v="1673.56"/>
    <n v="673.1"/>
    <x v="2"/>
    <n v="0.59780348478692125"/>
    <x v="0"/>
  </r>
  <r>
    <s v="ORD-11799"/>
    <x v="677"/>
    <x v="1"/>
    <x v="0"/>
    <x v="13"/>
    <x v="2"/>
    <x v="2"/>
    <x v="14"/>
    <n v="8"/>
    <n v="791.55"/>
    <x v="0"/>
    <n v="6332.4"/>
    <n v="3720.04"/>
    <x v="0"/>
    <n v="0.41253868991219755"/>
    <x v="2"/>
  </r>
  <r>
    <s v="ORD-11800"/>
    <x v="884"/>
    <x v="0"/>
    <x v="1"/>
    <x v="31"/>
    <x v="0"/>
    <x v="1"/>
    <x v="6"/>
    <n v="3"/>
    <n v="441.58"/>
    <x v="15"/>
    <n v="1218.76"/>
    <n v="477.15"/>
    <x v="1"/>
    <n v="0.60849552003675866"/>
    <x v="0"/>
  </r>
  <r>
    <s v="ORD-11801"/>
    <x v="9"/>
    <x v="1"/>
    <x v="2"/>
    <x v="6"/>
    <x v="0"/>
    <x v="2"/>
    <x v="3"/>
    <n v="2"/>
    <n v="353.89"/>
    <x v="15"/>
    <n v="651.16"/>
    <n v="287.16000000000003"/>
    <x v="1"/>
    <n v="0.55900239572455301"/>
    <x v="0"/>
  </r>
  <r>
    <s v="ORD-11802"/>
    <x v="89"/>
    <x v="0"/>
    <x v="1"/>
    <x v="12"/>
    <x v="2"/>
    <x v="0"/>
    <x v="11"/>
    <n v="1"/>
    <n v="19.71"/>
    <x v="0"/>
    <n v="19.71"/>
    <n v="5.1100000000000003"/>
    <x v="0"/>
    <n v="0.74074074074074081"/>
    <x v="0"/>
  </r>
  <r>
    <s v="ORD-11803"/>
    <x v="85"/>
    <x v="2"/>
    <x v="2"/>
    <x v="3"/>
    <x v="2"/>
    <x v="0"/>
    <x v="0"/>
    <n v="7"/>
    <n v="5.31"/>
    <x v="26"/>
    <n v="27.51"/>
    <n v="11.06"/>
    <x v="3"/>
    <n v="0.59796437659033086"/>
    <x v="2"/>
  </r>
  <r>
    <s v="ORD-11804"/>
    <x v="662"/>
    <x v="2"/>
    <x v="3"/>
    <x v="32"/>
    <x v="0"/>
    <x v="1"/>
    <x v="13"/>
    <n v="4"/>
    <n v="275.89999999999998"/>
    <x v="3"/>
    <n v="860.81"/>
    <n v="441.51"/>
    <x v="3"/>
    <n v="0.48709935990520553"/>
    <x v="0"/>
  </r>
  <r>
    <s v="ORD-11805"/>
    <x v="132"/>
    <x v="0"/>
    <x v="2"/>
    <x v="20"/>
    <x v="1"/>
    <x v="2"/>
    <x v="12"/>
    <n v="4"/>
    <n v="127.08"/>
    <x v="1"/>
    <n v="482.9"/>
    <n v="202.59"/>
    <x v="1"/>
    <n v="0.58047214744253461"/>
    <x v="0"/>
  </r>
  <r>
    <s v="ORD-11806"/>
    <x v="305"/>
    <x v="0"/>
    <x v="3"/>
    <x v="36"/>
    <x v="0"/>
    <x v="0"/>
    <x v="0"/>
    <n v="1"/>
    <n v="43.24"/>
    <x v="8"/>
    <n v="32.86"/>
    <n v="13.95"/>
    <x v="3"/>
    <n v="0.57547169811320753"/>
    <x v="0"/>
  </r>
  <r>
    <s v="ORD-11807"/>
    <x v="885"/>
    <x v="0"/>
    <x v="2"/>
    <x v="9"/>
    <x v="2"/>
    <x v="2"/>
    <x v="9"/>
    <n v="2"/>
    <n v="83.62"/>
    <x v="20"/>
    <n v="128.77000000000001"/>
    <n v="52.69"/>
    <x v="3"/>
    <n v="0.59082084336413765"/>
    <x v="0"/>
  </r>
  <r>
    <s v="ORD-11808"/>
    <x v="312"/>
    <x v="1"/>
    <x v="1"/>
    <x v="4"/>
    <x v="2"/>
    <x v="0"/>
    <x v="0"/>
    <n v="3"/>
    <n v="43.96"/>
    <x v="10"/>
    <n v="113.42"/>
    <n v="51.79"/>
    <x v="2"/>
    <n v="0.54337859284076884"/>
    <x v="0"/>
  </r>
  <r>
    <s v="ORD-11809"/>
    <x v="574"/>
    <x v="0"/>
    <x v="2"/>
    <x v="8"/>
    <x v="0"/>
    <x v="1"/>
    <x v="8"/>
    <n v="3"/>
    <n v="123.33"/>
    <x v="8"/>
    <n v="281.19"/>
    <n v="89.58"/>
    <x v="3"/>
    <n v="0.68142537074575915"/>
    <x v="0"/>
  </r>
  <r>
    <s v="ORD-11810"/>
    <x v="429"/>
    <x v="0"/>
    <x v="2"/>
    <x v="20"/>
    <x v="0"/>
    <x v="2"/>
    <x v="12"/>
    <n v="15"/>
    <n v="215.52"/>
    <x v="15"/>
    <n v="2974.18"/>
    <n v="1098.44"/>
    <x v="1"/>
    <n v="0.63067467335534499"/>
    <x v="1"/>
  </r>
  <r>
    <s v="ORD-11811"/>
    <x v="98"/>
    <x v="0"/>
    <x v="2"/>
    <x v="9"/>
    <x v="0"/>
    <x v="1"/>
    <x v="4"/>
    <n v="7"/>
    <n v="329.49"/>
    <x v="9"/>
    <n v="2237.2399999999998"/>
    <n v="1226.2"/>
    <x v="1"/>
    <n v="0.45191396542168022"/>
    <x v="2"/>
  </r>
  <r>
    <s v="ORD-11812"/>
    <x v="180"/>
    <x v="0"/>
    <x v="3"/>
    <x v="11"/>
    <x v="0"/>
    <x v="1"/>
    <x v="6"/>
    <n v="2"/>
    <n v="387.56"/>
    <x v="3"/>
    <n v="604.59"/>
    <n v="250.18"/>
    <x v="3"/>
    <n v="0.58619891165914095"/>
    <x v="0"/>
  </r>
  <r>
    <s v="ORD-11813"/>
    <x v="304"/>
    <x v="2"/>
    <x v="3"/>
    <x v="36"/>
    <x v="1"/>
    <x v="1"/>
    <x v="2"/>
    <n v="3"/>
    <n v="1777.14"/>
    <x v="18"/>
    <n v="5224.79"/>
    <n v="1874.05"/>
    <x v="1"/>
    <n v="0.64131572752206301"/>
    <x v="0"/>
  </r>
  <r>
    <s v="ORD-11814"/>
    <x v="89"/>
    <x v="0"/>
    <x v="2"/>
    <x v="5"/>
    <x v="0"/>
    <x v="1"/>
    <x v="8"/>
    <n v="1"/>
    <n v="51.39"/>
    <x v="0"/>
    <n v="51.39"/>
    <n v="24.54"/>
    <x v="0"/>
    <n v="0.52247518972562756"/>
    <x v="0"/>
  </r>
  <r>
    <s v="ORD-11815"/>
    <x v="886"/>
    <x v="1"/>
    <x v="3"/>
    <x v="27"/>
    <x v="0"/>
    <x v="1"/>
    <x v="13"/>
    <n v="1"/>
    <n v="161.05000000000001"/>
    <x v="18"/>
    <n v="157.83000000000001"/>
    <n v="63.13"/>
    <x v="1"/>
    <n v="0.60001267186213025"/>
    <x v="0"/>
  </r>
  <r>
    <s v="ORD-11816"/>
    <x v="887"/>
    <x v="0"/>
    <x v="0"/>
    <x v="13"/>
    <x v="1"/>
    <x v="0"/>
    <x v="1"/>
    <n v="2"/>
    <n v="30.29"/>
    <x v="0"/>
    <n v="60.58"/>
    <n v="20.96"/>
    <x v="0"/>
    <n v="0.6540112248266754"/>
    <x v="0"/>
  </r>
  <r>
    <s v="ORD-11817"/>
    <x v="715"/>
    <x v="3"/>
    <x v="2"/>
    <x v="23"/>
    <x v="2"/>
    <x v="2"/>
    <x v="3"/>
    <n v="6"/>
    <n v="326.79000000000002"/>
    <x v="1"/>
    <n v="1862.7"/>
    <n v="659.99"/>
    <x v="1"/>
    <n v="0.64568100069791168"/>
    <x v="2"/>
  </r>
  <r>
    <s v="ORD-11818"/>
    <x v="410"/>
    <x v="0"/>
    <x v="1"/>
    <x v="28"/>
    <x v="0"/>
    <x v="2"/>
    <x v="12"/>
    <n v="2"/>
    <n v="61.3"/>
    <x v="6"/>
    <n v="115.24"/>
    <n v="63.4"/>
    <x v="1"/>
    <n v="0.44984380423464077"/>
    <x v="0"/>
  </r>
  <r>
    <s v="ORD-11819"/>
    <x v="848"/>
    <x v="0"/>
    <x v="3"/>
    <x v="15"/>
    <x v="0"/>
    <x v="2"/>
    <x v="5"/>
    <n v="4"/>
    <n v="123.28"/>
    <x v="5"/>
    <n v="281.08"/>
    <n v="143.88999999999999"/>
    <x v="4"/>
    <n v="0.48808168492955745"/>
    <x v="0"/>
  </r>
  <r>
    <s v="ORD-11820"/>
    <x v="14"/>
    <x v="0"/>
    <x v="3"/>
    <x v="27"/>
    <x v="0"/>
    <x v="1"/>
    <x v="13"/>
    <n v="3"/>
    <n v="230.73"/>
    <x v="25"/>
    <n v="643.74"/>
    <n v="322.36"/>
    <x v="1"/>
    <n v="0.49923882312734952"/>
    <x v="0"/>
  </r>
  <r>
    <s v="ORD-11821"/>
    <x v="500"/>
    <x v="0"/>
    <x v="2"/>
    <x v="34"/>
    <x v="1"/>
    <x v="0"/>
    <x v="11"/>
    <n v="3"/>
    <n v="12.01"/>
    <x v="0"/>
    <n v="36.03"/>
    <n v="10.82"/>
    <x v="0"/>
    <n v="0.69969469886205937"/>
    <x v="0"/>
  </r>
  <r>
    <s v="ORD-11822"/>
    <x v="888"/>
    <x v="1"/>
    <x v="0"/>
    <x v="33"/>
    <x v="0"/>
    <x v="1"/>
    <x v="6"/>
    <n v="9"/>
    <n v="325.75"/>
    <x v="0"/>
    <n v="2931.75"/>
    <n v="908.86"/>
    <x v="0"/>
    <n v="0.68999403086893485"/>
    <x v="2"/>
  </r>
  <r>
    <s v="ORD-11823"/>
    <x v="519"/>
    <x v="1"/>
    <x v="0"/>
    <x v="18"/>
    <x v="2"/>
    <x v="2"/>
    <x v="14"/>
    <n v="5"/>
    <n v="445.7"/>
    <x v="14"/>
    <n v="1827.37"/>
    <n v="773.8"/>
    <x v="2"/>
    <n v="0.57654990505480552"/>
    <x v="2"/>
  </r>
  <r>
    <s v="ORD-11824"/>
    <x v="889"/>
    <x v="1"/>
    <x v="3"/>
    <x v="27"/>
    <x v="1"/>
    <x v="2"/>
    <x v="14"/>
    <n v="1"/>
    <n v="1035.5899999999999"/>
    <x v="2"/>
    <n v="838.83"/>
    <n v="312.36"/>
    <x v="2"/>
    <n v="0.62762419083723753"/>
    <x v="0"/>
  </r>
  <r>
    <s v="ORD-11825"/>
    <x v="467"/>
    <x v="0"/>
    <x v="1"/>
    <x v="25"/>
    <x v="0"/>
    <x v="2"/>
    <x v="9"/>
    <n v="2"/>
    <n v="249.12"/>
    <x v="0"/>
    <n v="498.24"/>
    <n v="175.79"/>
    <x v="0"/>
    <n v="0.64717806679511891"/>
    <x v="0"/>
  </r>
  <r>
    <s v="ORD-11826"/>
    <x v="429"/>
    <x v="0"/>
    <x v="2"/>
    <x v="9"/>
    <x v="2"/>
    <x v="2"/>
    <x v="5"/>
    <n v="2"/>
    <n v="113.1"/>
    <x v="1"/>
    <n v="214.89"/>
    <n v="68.150000000000006"/>
    <x v="1"/>
    <n v="0.68286099865047234"/>
    <x v="0"/>
  </r>
  <r>
    <s v="ORD-11827"/>
    <x v="242"/>
    <x v="0"/>
    <x v="0"/>
    <x v="22"/>
    <x v="0"/>
    <x v="0"/>
    <x v="11"/>
    <n v="3"/>
    <n v="11.98"/>
    <x v="21"/>
    <n v="32.71"/>
    <n v="14.74"/>
    <x v="1"/>
    <n v="0.54937328034240285"/>
    <x v="0"/>
  </r>
  <r>
    <s v="ORD-11828"/>
    <x v="341"/>
    <x v="0"/>
    <x v="1"/>
    <x v="14"/>
    <x v="0"/>
    <x v="1"/>
    <x v="8"/>
    <n v="17"/>
    <n v="147.75"/>
    <x v="38"/>
    <n v="1984.28"/>
    <n v="1089.5"/>
    <x v="3"/>
    <n v="0.4509343439433951"/>
    <x v="1"/>
  </r>
  <r>
    <s v="ORD-11829"/>
    <x v="458"/>
    <x v="0"/>
    <x v="3"/>
    <x v="15"/>
    <x v="0"/>
    <x v="1"/>
    <x v="4"/>
    <n v="2"/>
    <n v="166.43"/>
    <x v="0"/>
    <n v="332.86"/>
    <n v="129.6"/>
    <x v="0"/>
    <n v="0.61064711890885059"/>
    <x v="0"/>
  </r>
  <r>
    <s v="ORD-11830"/>
    <x v="47"/>
    <x v="2"/>
    <x v="2"/>
    <x v="20"/>
    <x v="2"/>
    <x v="2"/>
    <x v="3"/>
    <n v="7"/>
    <n v="426.89"/>
    <x v="34"/>
    <n v="1942.35"/>
    <n v="698.25"/>
    <x v="4"/>
    <n v="0.64051278090972275"/>
    <x v="2"/>
  </r>
  <r>
    <s v="ORD-11831"/>
    <x v="161"/>
    <x v="0"/>
    <x v="3"/>
    <x v="7"/>
    <x v="0"/>
    <x v="2"/>
    <x v="5"/>
    <n v="3"/>
    <n v="435.24"/>
    <x v="36"/>
    <n v="979.29"/>
    <n v="459.25"/>
    <x v="3"/>
    <n v="0.53103779268653817"/>
    <x v="0"/>
  </r>
  <r>
    <s v="ORD-11832"/>
    <x v="663"/>
    <x v="0"/>
    <x v="1"/>
    <x v="1"/>
    <x v="0"/>
    <x v="1"/>
    <x v="6"/>
    <n v="1"/>
    <n v="234.99"/>
    <x v="20"/>
    <n v="180.94"/>
    <n v="53.72"/>
    <x v="3"/>
    <n v="0.70310600198960982"/>
    <x v="0"/>
  </r>
  <r>
    <s v="ORD-11833"/>
    <x v="807"/>
    <x v="1"/>
    <x v="0"/>
    <x v="22"/>
    <x v="1"/>
    <x v="1"/>
    <x v="6"/>
    <n v="1"/>
    <n v="263.29000000000002"/>
    <x v="0"/>
    <n v="263.29000000000002"/>
    <n v="125.7"/>
    <x v="0"/>
    <n v="0.52257966500816599"/>
    <x v="0"/>
  </r>
  <r>
    <s v="ORD-11834"/>
    <x v="130"/>
    <x v="0"/>
    <x v="2"/>
    <x v="23"/>
    <x v="2"/>
    <x v="1"/>
    <x v="8"/>
    <n v="1"/>
    <n v="101.31"/>
    <x v="0"/>
    <n v="101.31"/>
    <n v="48.8"/>
    <x v="0"/>
    <n v="0.5183101372026454"/>
    <x v="0"/>
  </r>
  <r>
    <s v="ORD-11835"/>
    <x v="106"/>
    <x v="0"/>
    <x v="3"/>
    <x v="35"/>
    <x v="0"/>
    <x v="0"/>
    <x v="7"/>
    <n v="6"/>
    <n v="15.25"/>
    <x v="0"/>
    <n v="91.5"/>
    <n v="35.99"/>
    <x v="0"/>
    <n v="0.60666666666666669"/>
    <x v="2"/>
  </r>
  <r>
    <s v="ORD-11836"/>
    <x v="579"/>
    <x v="3"/>
    <x v="3"/>
    <x v="15"/>
    <x v="1"/>
    <x v="0"/>
    <x v="10"/>
    <n v="2"/>
    <n v="14.05"/>
    <x v="0"/>
    <n v="28.1"/>
    <n v="12.86"/>
    <x v="0"/>
    <n v="0.54234875444839858"/>
    <x v="0"/>
  </r>
  <r>
    <s v="ORD-11837"/>
    <x v="818"/>
    <x v="0"/>
    <x v="2"/>
    <x v="20"/>
    <x v="1"/>
    <x v="2"/>
    <x v="5"/>
    <n v="6"/>
    <n v="69.55"/>
    <x v="0"/>
    <n v="417.3"/>
    <n v="126.47"/>
    <x v="0"/>
    <n v="0.69693266235322315"/>
    <x v="2"/>
  </r>
  <r>
    <s v="ORD-11838"/>
    <x v="593"/>
    <x v="0"/>
    <x v="1"/>
    <x v="12"/>
    <x v="0"/>
    <x v="1"/>
    <x v="4"/>
    <n v="8"/>
    <n v="654.80999999999995"/>
    <x v="5"/>
    <n v="2985.93"/>
    <n v="959.85"/>
    <x v="4"/>
    <n v="0.67854236368568588"/>
    <x v="2"/>
  </r>
  <r>
    <s v="ORD-11839"/>
    <x v="890"/>
    <x v="0"/>
    <x v="2"/>
    <x v="5"/>
    <x v="0"/>
    <x v="1"/>
    <x v="13"/>
    <n v="10"/>
    <n v="248.36"/>
    <x v="0"/>
    <n v="2483.6"/>
    <n v="1334.24"/>
    <x v="0"/>
    <n v="0.4627798357223385"/>
    <x v="1"/>
  </r>
  <r>
    <s v="ORD-11840"/>
    <x v="891"/>
    <x v="0"/>
    <x v="2"/>
    <x v="23"/>
    <x v="1"/>
    <x v="0"/>
    <x v="7"/>
    <n v="2"/>
    <n v="29.28"/>
    <x v="0"/>
    <n v="58.56"/>
    <n v="27.26"/>
    <x v="0"/>
    <n v="0.53449453551912562"/>
    <x v="0"/>
  </r>
  <r>
    <s v="ORD-11841"/>
    <x v="695"/>
    <x v="3"/>
    <x v="0"/>
    <x v="26"/>
    <x v="1"/>
    <x v="0"/>
    <x v="0"/>
    <n v="1"/>
    <n v="23.22"/>
    <x v="6"/>
    <n v="21.83"/>
    <n v="8.0399999999999991"/>
    <x v="1"/>
    <n v="0.63169949610627574"/>
    <x v="0"/>
  </r>
  <r>
    <s v="ORD-11842"/>
    <x v="343"/>
    <x v="1"/>
    <x v="1"/>
    <x v="29"/>
    <x v="2"/>
    <x v="2"/>
    <x v="9"/>
    <n v="2"/>
    <n v="213.83"/>
    <x v="16"/>
    <n v="423.38"/>
    <n v="195.27"/>
    <x v="1"/>
    <n v="0.53878312626954505"/>
    <x v="0"/>
  </r>
  <r>
    <s v="ORD-11843"/>
    <x v="892"/>
    <x v="0"/>
    <x v="1"/>
    <x v="31"/>
    <x v="0"/>
    <x v="2"/>
    <x v="14"/>
    <n v="1"/>
    <n v="1067.67"/>
    <x v="0"/>
    <n v="1067.67"/>
    <n v="570.16"/>
    <x v="0"/>
    <n v="0.46597731508799545"/>
    <x v="0"/>
  </r>
  <r>
    <s v="ORD-11844"/>
    <x v="282"/>
    <x v="0"/>
    <x v="1"/>
    <x v="37"/>
    <x v="0"/>
    <x v="1"/>
    <x v="8"/>
    <n v="2"/>
    <n v="20.54"/>
    <x v="6"/>
    <n v="38.619999999999997"/>
    <n v="12.87"/>
    <x v="1"/>
    <n v="0.66675297773174524"/>
    <x v="0"/>
  </r>
  <r>
    <s v="ORD-11845"/>
    <x v="422"/>
    <x v="2"/>
    <x v="3"/>
    <x v="7"/>
    <x v="1"/>
    <x v="2"/>
    <x v="3"/>
    <n v="3"/>
    <n v="545.92999999999995"/>
    <x v="23"/>
    <n v="1474.01"/>
    <n v="485.45"/>
    <x v="1"/>
    <n v="0.67066030759628492"/>
    <x v="0"/>
  </r>
  <r>
    <s v="ORD-11846"/>
    <x v="485"/>
    <x v="0"/>
    <x v="3"/>
    <x v="11"/>
    <x v="1"/>
    <x v="1"/>
    <x v="8"/>
    <n v="2"/>
    <n v="111.16"/>
    <x v="0"/>
    <n v="222.32"/>
    <n v="83.83"/>
    <x v="0"/>
    <n v="0.62293091039942428"/>
    <x v="0"/>
  </r>
  <r>
    <s v="ORD-11847"/>
    <x v="633"/>
    <x v="0"/>
    <x v="1"/>
    <x v="1"/>
    <x v="1"/>
    <x v="2"/>
    <x v="14"/>
    <n v="2"/>
    <n v="1087.03"/>
    <x v="0"/>
    <n v="2174.06"/>
    <n v="668.79"/>
    <x v="0"/>
    <n v="0.69237739528807851"/>
    <x v="0"/>
  </r>
  <r>
    <s v="ORD-11848"/>
    <x v="770"/>
    <x v="0"/>
    <x v="1"/>
    <x v="37"/>
    <x v="0"/>
    <x v="0"/>
    <x v="1"/>
    <n v="4"/>
    <n v="35.78"/>
    <x v="8"/>
    <n v="108.77"/>
    <n v="26.24"/>
    <x v="3"/>
    <n v="0.75875701020501984"/>
    <x v="0"/>
  </r>
  <r>
    <s v="ORD-11849"/>
    <x v="797"/>
    <x v="0"/>
    <x v="2"/>
    <x v="9"/>
    <x v="0"/>
    <x v="1"/>
    <x v="13"/>
    <n v="2"/>
    <n v="290.68"/>
    <x v="0"/>
    <n v="581.36"/>
    <n v="270.88"/>
    <x v="0"/>
    <n v="0.53405807073070044"/>
    <x v="0"/>
  </r>
  <r>
    <s v="ORD-11850"/>
    <x v="573"/>
    <x v="0"/>
    <x v="2"/>
    <x v="34"/>
    <x v="0"/>
    <x v="1"/>
    <x v="6"/>
    <n v="6"/>
    <n v="273.45"/>
    <x v="27"/>
    <n v="1361.78"/>
    <n v="447.04"/>
    <x v="2"/>
    <n v="0.67172377329671462"/>
    <x v="2"/>
  </r>
  <r>
    <s v="ORD-11851"/>
    <x v="827"/>
    <x v="0"/>
    <x v="0"/>
    <x v="21"/>
    <x v="0"/>
    <x v="1"/>
    <x v="6"/>
    <n v="3"/>
    <n v="371.61"/>
    <x v="0"/>
    <n v="1114.83"/>
    <n v="545.55999999999995"/>
    <x v="0"/>
    <n v="0.51063390830889022"/>
    <x v="0"/>
  </r>
  <r>
    <s v="ORD-11852"/>
    <x v="562"/>
    <x v="1"/>
    <x v="2"/>
    <x v="5"/>
    <x v="0"/>
    <x v="1"/>
    <x v="13"/>
    <n v="5"/>
    <n v="389.86"/>
    <x v="0"/>
    <n v="1949.3"/>
    <n v="775.46"/>
    <x v="0"/>
    <n v="0.60218539988713893"/>
    <x v="2"/>
  </r>
  <r>
    <s v="ORD-11853"/>
    <x v="359"/>
    <x v="2"/>
    <x v="1"/>
    <x v="29"/>
    <x v="2"/>
    <x v="1"/>
    <x v="6"/>
    <n v="3"/>
    <n v="305.60000000000002"/>
    <x v="30"/>
    <n v="880.13"/>
    <n v="383.08"/>
    <x v="1"/>
    <n v="0.56474611705089017"/>
    <x v="0"/>
  </r>
  <r>
    <s v="ORD-11854"/>
    <x v="660"/>
    <x v="0"/>
    <x v="3"/>
    <x v="32"/>
    <x v="1"/>
    <x v="2"/>
    <x v="14"/>
    <n v="1"/>
    <n v="671.74"/>
    <x v="14"/>
    <n v="550.83000000000004"/>
    <n v="224.62"/>
    <x v="2"/>
    <n v="0.59221538405678709"/>
    <x v="0"/>
  </r>
  <r>
    <s v="ORD-11855"/>
    <x v="467"/>
    <x v="0"/>
    <x v="1"/>
    <x v="28"/>
    <x v="1"/>
    <x v="0"/>
    <x v="11"/>
    <n v="1"/>
    <n v="28.66"/>
    <x v="0"/>
    <n v="28.66"/>
    <n v="10.1"/>
    <x v="0"/>
    <n v="0.64759246336357301"/>
    <x v="0"/>
  </r>
  <r>
    <s v="ORD-11856"/>
    <x v="431"/>
    <x v="0"/>
    <x v="1"/>
    <x v="28"/>
    <x v="0"/>
    <x v="1"/>
    <x v="13"/>
    <n v="5"/>
    <n v="148.09"/>
    <x v="11"/>
    <n v="644.19000000000005"/>
    <n v="191.78"/>
    <x v="2"/>
    <n v="0.7022928018131297"/>
    <x v="2"/>
  </r>
  <r>
    <s v="ORD-11857"/>
    <x v="893"/>
    <x v="2"/>
    <x v="2"/>
    <x v="9"/>
    <x v="1"/>
    <x v="2"/>
    <x v="5"/>
    <n v="1"/>
    <n v="448.49"/>
    <x v="0"/>
    <n v="448.49"/>
    <n v="157.69999999999999"/>
    <x v="0"/>
    <n v="0.64837566054984508"/>
    <x v="0"/>
  </r>
  <r>
    <s v="ORD-11858"/>
    <x v="520"/>
    <x v="0"/>
    <x v="0"/>
    <x v="21"/>
    <x v="1"/>
    <x v="1"/>
    <x v="2"/>
    <n v="5"/>
    <n v="842.23"/>
    <x v="0"/>
    <n v="4211.1499999999996"/>
    <n v="1415.97"/>
    <x v="0"/>
    <n v="0.66375693100459487"/>
    <x v="2"/>
  </r>
  <r>
    <s v="ORD-11859"/>
    <x v="66"/>
    <x v="1"/>
    <x v="2"/>
    <x v="5"/>
    <x v="1"/>
    <x v="2"/>
    <x v="5"/>
    <n v="1"/>
    <n v="365.19"/>
    <x v="0"/>
    <n v="365.19"/>
    <n v="154.47"/>
    <x v="0"/>
    <n v="0.57701470467427918"/>
    <x v="0"/>
  </r>
  <r>
    <s v="ORD-11860"/>
    <x v="546"/>
    <x v="0"/>
    <x v="0"/>
    <x v="33"/>
    <x v="2"/>
    <x v="2"/>
    <x v="5"/>
    <n v="1"/>
    <n v="89.37"/>
    <x v="33"/>
    <n v="65.239999999999995"/>
    <n v="19.940000000000001"/>
    <x v="3"/>
    <n v="0.69435928877988962"/>
    <x v="0"/>
  </r>
  <r>
    <s v="ORD-11861"/>
    <x v="621"/>
    <x v="1"/>
    <x v="2"/>
    <x v="9"/>
    <x v="1"/>
    <x v="1"/>
    <x v="13"/>
    <n v="5"/>
    <n v="423.25"/>
    <x v="0"/>
    <n v="2116.25"/>
    <n v="630.85"/>
    <x v="0"/>
    <n v="0.70190194920259896"/>
    <x v="2"/>
  </r>
  <r>
    <s v="ORD-11862"/>
    <x v="894"/>
    <x v="0"/>
    <x v="1"/>
    <x v="2"/>
    <x v="2"/>
    <x v="0"/>
    <x v="0"/>
    <n v="2"/>
    <n v="5.96"/>
    <x v="1"/>
    <n v="11.32"/>
    <n v="4.5"/>
    <x v="1"/>
    <n v="0.60247349823321561"/>
    <x v="0"/>
  </r>
  <r>
    <s v="ORD-11863"/>
    <x v="895"/>
    <x v="0"/>
    <x v="3"/>
    <x v="11"/>
    <x v="2"/>
    <x v="0"/>
    <x v="11"/>
    <n v="6"/>
    <n v="6.65"/>
    <x v="5"/>
    <n v="22.74"/>
    <n v="7.21"/>
    <x v="4"/>
    <n v="0.68293755496921715"/>
    <x v="2"/>
  </r>
  <r>
    <s v="ORD-11864"/>
    <x v="510"/>
    <x v="1"/>
    <x v="0"/>
    <x v="33"/>
    <x v="0"/>
    <x v="2"/>
    <x v="9"/>
    <n v="2"/>
    <n v="243.91"/>
    <x v="1"/>
    <n v="463.43"/>
    <n v="198.2"/>
    <x v="1"/>
    <n v="0.57231944414474678"/>
    <x v="0"/>
  </r>
  <r>
    <s v="ORD-11865"/>
    <x v="610"/>
    <x v="2"/>
    <x v="2"/>
    <x v="6"/>
    <x v="2"/>
    <x v="1"/>
    <x v="8"/>
    <n v="1"/>
    <n v="100.01"/>
    <x v="20"/>
    <n v="77.010000000000005"/>
    <n v="35.71"/>
    <x v="3"/>
    <n v="0.536293987793793"/>
    <x v="0"/>
  </r>
  <r>
    <s v="ORD-11866"/>
    <x v="385"/>
    <x v="0"/>
    <x v="1"/>
    <x v="31"/>
    <x v="0"/>
    <x v="2"/>
    <x v="14"/>
    <n v="1"/>
    <n v="923.75"/>
    <x v="1"/>
    <n v="877.56"/>
    <n v="436.63"/>
    <x v="1"/>
    <n v="0.50244997493048904"/>
    <x v="0"/>
  </r>
  <r>
    <s v="ORD-11867"/>
    <x v="722"/>
    <x v="0"/>
    <x v="3"/>
    <x v="35"/>
    <x v="2"/>
    <x v="1"/>
    <x v="8"/>
    <n v="6"/>
    <n v="39.18"/>
    <x v="0"/>
    <n v="235.08"/>
    <n v="79.39"/>
    <x v="0"/>
    <n v="0.66228517951335708"/>
    <x v="2"/>
  </r>
  <r>
    <s v="ORD-11868"/>
    <x v="447"/>
    <x v="2"/>
    <x v="3"/>
    <x v="11"/>
    <x v="0"/>
    <x v="2"/>
    <x v="3"/>
    <n v="3"/>
    <n v="292.76"/>
    <x v="5"/>
    <n v="500.62"/>
    <n v="224.44"/>
    <x v="4"/>
    <n v="0.55167592185689751"/>
    <x v="0"/>
  </r>
  <r>
    <s v="ORD-11869"/>
    <x v="896"/>
    <x v="0"/>
    <x v="1"/>
    <x v="37"/>
    <x v="2"/>
    <x v="2"/>
    <x v="12"/>
    <n v="1"/>
    <n v="106.14"/>
    <x v="12"/>
    <n v="93.4"/>
    <n v="41.92"/>
    <x v="2"/>
    <n v="0.55117773019271954"/>
    <x v="0"/>
  </r>
  <r>
    <s v="ORD-11870"/>
    <x v="648"/>
    <x v="0"/>
    <x v="3"/>
    <x v="36"/>
    <x v="1"/>
    <x v="0"/>
    <x v="11"/>
    <n v="3"/>
    <n v="18.46"/>
    <x v="32"/>
    <n v="49.29"/>
    <n v="15.17"/>
    <x v="2"/>
    <n v="0.69222966118888207"/>
    <x v="0"/>
  </r>
  <r>
    <s v="ORD-11871"/>
    <x v="639"/>
    <x v="1"/>
    <x v="0"/>
    <x v="0"/>
    <x v="0"/>
    <x v="1"/>
    <x v="8"/>
    <n v="3"/>
    <n v="15.8"/>
    <x v="11"/>
    <n v="41.24"/>
    <n v="16.690000000000001"/>
    <x v="2"/>
    <n v="0.59529582929194957"/>
    <x v="0"/>
  </r>
  <r>
    <s v="ORD-11872"/>
    <x v="458"/>
    <x v="0"/>
    <x v="2"/>
    <x v="8"/>
    <x v="1"/>
    <x v="1"/>
    <x v="6"/>
    <n v="7"/>
    <n v="335.36"/>
    <x v="15"/>
    <n v="2159.7199999999998"/>
    <n v="713.52"/>
    <x v="1"/>
    <n v="0.66962384012742393"/>
    <x v="2"/>
  </r>
  <r>
    <s v="ORD-11873"/>
    <x v="523"/>
    <x v="0"/>
    <x v="0"/>
    <x v="0"/>
    <x v="0"/>
    <x v="0"/>
    <x v="10"/>
    <n v="1"/>
    <n v="20.96"/>
    <x v="11"/>
    <n v="18.239999999999998"/>
    <n v="6.57"/>
    <x v="2"/>
    <n v="0.63980263157894735"/>
    <x v="0"/>
  </r>
  <r>
    <s v="ORD-11874"/>
    <x v="897"/>
    <x v="1"/>
    <x v="2"/>
    <x v="34"/>
    <x v="0"/>
    <x v="0"/>
    <x v="11"/>
    <n v="5"/>
    <n v="13.81"/>
    <x v="23"/>
    <n v="62.14"/>
    <n v="22.17"/>
    <x v="1"/>
    <n v="0.64322497586095906"/>
    <x v="2"/>
  </r>
  <r>
    <s v="ORD-11875"/>
    <x v="358"/>
    <x v="0"/>
    <x v="2"/>
    <x v="20"/>
    <x v="1"/>
    <x v="1"/>
    <x v="6"/>
    <n v="5"/>
    <n v="431.03"/>
    <x v="35"/>
    <n v="1379.3"/>
    <n v="516.80999999999995"/>
    <x v="4"/>
    <n v="0.62530993982454874"/>
    <x v="2"/>
  </r>
  <r>
    <s v="ORD-11876"/>
    <x v="898"/>
    <x v="2"/>
    <x v="1"/>
    <x v="2"/>
    <x v="1"/>
    <x v="2"/>
    <x v="12"/>
    <n v="8"/>
    <n v="272.37"/>
    <x v="8"/>
    <n v="1656.01"/>
    <n v="644.32000000000005"/>
    <x v="3"/>
    <n v="0.61092022391169132"/>
    <x v="2"/>
  </r>
  <r>
    <s v="ORD-11877"/>
    <x v="540"/>
    <x v="0"/>
    <x v="2"/>
    <x v="8"/>
    <x v="0"/>
    <x v="2"/>
    <x v="9"/>
    <n v="3"/>
    <n v="170.2"/>
    <x v="10"/>
    <n v="439.12"/>
    <n v="137.13999999999999"/>
    <x v="2"/>
    <n v="0.68769356895609401"/>
    <x v="0"/>
  </r>
  <r>
    <s v="ORD-11878"/>
    <x v="699"/>
    <x v="1"/>
    <x v="3"/>
    <x v="39"/>
    <x v="0"/>
    <x v="1"/>
    <x v="13"/>
    <n v="2"/>
    <n v="629.38"/>
    <x v="0"/>
    <n v="1258.76"/>
    <n v="654.34"/>
    <x v="0"/>
    <n v="0.48017096189901171"/>
    <x v="0"/>
  </r>
  <r>
    <s v="ORD-11879"/>
    <x v="513"/>
    <x v="1"/>
    <x v="3"/>
    <x v="15"/>
    <x v="2"/>
    <x v="0"/>
    <x v="10"/>
    <n v="1"/>
    <n v="5.54"/>
    <x v="1"/>
    <n v="5.26"/>
    <n v="1.38"/>
    <x v="1"/>
    <n v="0.73764258555133078"/>
    <x v="0"/>
  </r>
  <r>
    <s v="ORD-11880"/>
    <x v="299"/>
    <x v="0"/>
    <x v="2"/>
    <x v="19"/>
    <x v="2"/>
    <x v="1"/>
    <x v="2"/>
    <n v="2"/>
    <n v="1998.13"/>
    <x v="6"/>
    <n v="3756.48"/>
    <n v="1256.03"/>
    <x v="1"/>
    <n v="0.66563644688644685"/>
    <x v="0"/>
  </r>
  <r>
    <s v="ORD-11881"/>
    <x v="492"/>
    <x v="1"/>
    <x v="3"/>
    <x v="32"/>
    <x v="1"/>
    <x v="2"/>
    <x v="14"/>
    <n v="1"/>
    <n v="935.92"/>
    <x v="14"/>
    <n v="767.45"/>
    <n v="240.98"/>
    <x v="2"/>
    <n v="0.68599908788846176"/>
    <x v="0"/>
  </r>
  <r>
    <s v="ORD-11882"/>
    <x v="164"/>
    <x v="1"/>
    <x v="3"/>
    <x v="38"/>
    <x v="0"/>
    <x v="1"/>
    <x v="6"/>
    <n v="4"/>
    <n v="442.12"/>
    <x v="1"/>
    <n v="1680.06"/>
    <n v="621.52"/>
    <x v="1"/>
    <n v="0.63006083116079192"/>
    <x v="0"/>
  </r>
  <r>
    <s v="ORD-11883"/>
    <x v="68"/>
    <x v="2"/>
    <x v="0"/>
    <x v="33"/>
    <x v="2"/>
    <x v="0"/>
    <x v="7"/>
    <n v="3"/>
    <n v="6.75"/>
    <x v="0"/>
    <n v="20.25"/>
    <n v="6.82"/>
    <x v="0"/>
    <n v="0.66320987654320984"/>
    <x v="0"/>
  </r>
  <r>
    <s v="ORD-11884"/>
    <x v="742"/>
    <x v="1"/>
    <x v="3"/>
    <x v="11"/>
    <x v="1"/>
    <x v="2"/>
    <x v="5"/>
    <n v="1"/>
    <n v="231.93"/>
    <x v="0"/>
    <n v="231.93"/>
    <n v="73.84"/>
    <x v="0"/>
    <n v="0.68162807743715781"/>
    <x v="0"/>
  </r>
  <r>
    <s v="ORD-11885"/>
    <x v="4"/>
    <x v="0"/>
    <x v="1"/>
    <x v="12"/>
    <x v="2"/>
    <x v="0"/>
    <x v="0"/>
    <n v="2"/>
    <n v="47.46"/>
    <x v="11"/>
    <n v="82.58"/>
    <n v="37.25"/>
    <x v="2"/>
    <n v="0.54892225720513443"/>
    <x v="0"/>
  </r>
  <r>
    <s v="ORD-11886"/>
    <x v="21"/>
    <x v="1"/>
    <x v="1"/>
    <x v="25"/>
    <x v="0"/>
    <x v="1"/>
    <x v="8"/>
    <n v="4"/>
    <n v="145.21"/>
    <x v="14"/>
    <n v="476.29"/>
    <n v="152.41999999999999"/>
    <x v="2"/>
    <n v="0.67998488315941963"/>
    <x v="0"/>
  </r>
  <r>
    <s v="ORD-11887"/>
    <x v="899"/>
    <x v="0"/>
    <x v="2"/>
    <x v="19"/>
    <x v="0"/>
    <x v="2"/>
    <x v="12"/>
    <n v="1"/>
    <n v="133.46"/>
    <x v="0"/>
    <n v="133.46"/>
    <n v="41.25"/>
    <x v="0"/>
    <n v="0.69091862730406117"/>
    <x v="0"/>
  </r>
  <r>
    <s v="ORD-11888"/>
    <x v="302"/>
    <x v="3"/>
    <x v="2"/>
    <x v="6"/>
    <x v="2"/>
    <x v="2"/>
    <x v="12"/>
    <n v="4"/>
    <n v="51.63"/>
    <x v="6"/>
    <n v="194.13"/>
    <n v="115.22"/>
    <x v="1"/>
    <n v="0.40648019368464428"/>
    <x v="0"/>
  </r>
  <r>
    <s v="ORD-11889"/>
    <x v="721"/>
    <x v="0"/>
    <x v="3"/>
    <x v="24"/>
    <x v="0"/>
    <x v="0"/>
    <x v="7"/>
    <n v="6"/>
    <n v="14.86"/>
    <x v="0"/>
    <n v="89.16"/>
    <n v="24.75"/>
    <x v="0"/>
    <n v="0.72240915208613732"/>
    <x v="2"/>
  </r>
  <r>
    <s v="ORD-11890"/>
    <x v="597"/>
    <x v="0"/>
    <x v="0"/>
    <x v="0"/>
    <x v="1"/>
    <x v="0"/>
    <x v="7"/>
    <n v="4"/>
    <n v="9.6199999999999992"/>
    <x v="0"/>
    <n v="38.479999999999997"/>
    <n v="9.39"/>
    <x v="0"/>
    <n v="0.75597713097713093"/>
    <x v="0"/>
  </r>
  <r>
    <s v="ORD-11891"/>
    <x v="109"/>
    <x v="0"/>
    <x v="2"/>
    <x v="20"/>
    <x v="0"/>
    <x v="1"/>
    <x v="8"/>
    <n v="3"/>
    <n v="143.54"/>
    <x v="0"/>
    <n v="430.62"/>
    <n v="136.31"/>
    <x v="0"/>
    <n v="0.68345641168547677"/>
    <x v="0"/>
  </r>
  <r>
    <s v="ORD-11892"/>
    <x v="900"/>
    <x v="0"/>
    <x v="2"/>
    <x v="9"/>
    <x v="0"/>
    <x v="2"/>
    <x v="12"/>
    <n v="8"/>
    <n v="204.29"/>
    <x v="33"/>
    <n v="1193.05"/>
    <n v="391.26"/>
    <x v="3"/>
    <n v="0.67205062654540881"/>
    <x v="2"/>
  </r>
  <r>
    <s v="ORD-11893"/>
    <x v="825"/>
    <x v="0"/>
    <x v="3"/>
    <x v="39"/>
    <x v="0"/>
    <x v="1"/>
    <x v="6"/>
    <n v="12"/>
    <n v="241.4"/>
    <x v="0"/>
    <n v="2896.8"/>
    <n v="1112.02"/>
    <x v="0"/>
    <n v="0.61612123722728529"/>
    <x v="1"/>
  </r>
  <r>
    <s v="ORD-11894"/>
    <x v="901"/>
    <x v="0"/>
    <x v="2"/>
    <x v="19"/>
    <x v="1"/>
    <x v="1"/>
    <x v="8"/>
    <n v="1"/>
    <n v="31.03"/>
    <x v="0"/>
    <n v="31.03"/>
    <n v="16.559999999999999"/>
    <x v="0"/>
    <n v="0.46632291330970033"/>
    <x v="0"/>
  </r>
  <r>
    <s v="ORD-11895"/>
    <x v="833"/>
    <x v="1"/>
    <x v="0"/>
    <x v="17"/>
    <x v="2"/>
    <x v="2"/>
    <x v="3"/>
    <n v="4"/>
    <n v="60.58"/>
    <x v="0"/>
    <n v="242.32"/>
    <n v="109.6"/>
    <x v="0"/>
    <n v="0.54770551337074946"/>
    <x v="0"/>
  </r>
  <r>
    <s v="ORD-11896"/>
    <x v="486"/>
    <x v="3"/>
    <x v="1"/>
    <x v="25"/>
    <x v="1"/>
    <x v="1"/>
    <x v="4"/>
    <n v="2"/>
    <n v="151.41999999999999"/>
    <x v="17"/>
    <n v="178.68"/>
    <n v="83.22"/>
    <x v="4"/>
    <n v="0.53425117528542654"/>
    <x v="0"/>
  </r>
  <r>
    <s v="ORD-11897"/>
    <x v="278"/>
    <x v="2"/>
    <x v="1"/>
    <x v="25"/>
    <x v="0"/>
    <x v="1"/>
    <x v="4"/>
    <n v="3"/>
    <n v="494.75"/>
    <x v="20"/>
    <n v="1142.8699999999999"/>
    <n v="326.88"/>
    <x v="3"/>
    <n v="0.71398321768880102"/>
    <x v="0"/>
  </r>
  <r>
    <s v="ORD-11898"/>
    <x v="583"/>
    <x v="1"/>
    <x v="1"/>
    <x v="2"/>
    <x v="0"/>
    <x v="2"/>
    <x v="14"/>
    <n v="1"/>
    <n v="458.67"/>
    <x v="27"/>
    <n v="380.7"/>
    <n v="135.21"/>
    <x v="2"/>
    <n v="0.64483845547675334"/>
    <x v="0"/>
  </r>
  <r>
    <s v="ORD-11899"/>
    <x v="468"/>
    <x v="0"/>
    <x v="3"/>
    <x v="39"/>
    <x v="0"/>
    <x v="1"/>
    <x v="13"/>
    <n v="5"/>
    <n v="658.27"/>
    <x v="0"/>
    <n v="3291.35"/>
    <n v="983.1"/>
    <x v="0"/>
    <n v="0.70130797393166944"/>
    <x v="2"/>
  </r>
  <r>
    <s v="ORD-11900"/>
    <x v="871"/>
    <x v="0"/>
    <x v="2"/>
    <x v="5"/>
    <x v="0"/>
    <x v="1"/>
    <x v="2"/>
    <n v="2"/>
    <n v="847.56"/>
    <x v="0"/>
    <n v="1695.12"/>
    <n v="886.28"/>
    <x v="0"/>
    <n v="0.47715795931851429"/>
    <x v="0"/>
  </r>
  <r>
    <s v="ORD-11901"/>
    <x v="902"/>
    <x v="0"/>
    <x v="2"/>
    <x v="6"/>
    <x v="1"/>
    <x v="0"/>
    <x v="11"/>
    <n v="1"/>
    <n v="32.549999999999997"/>
    <x v="0"/>
    <n v="32.549999999999997"/>
    <n v="10.18"/>
    <x v="0"/>
    <n v="0.68725038402457761"/>
    <x v="0"/>
  </r>
  <r>
    <s v="ORD-11902"/>
    <x v="168"/>
    <x v="2"/>
    <x v="0"/>
    <x v="33"/>
    <x v="0"/>
    <x v="1"/>
    <x v="8"/>
    <n v="1"/>
    <n v="115.55"/>
    <x v="14"/>
    <n v="94.75"/>
    <n v="46.14"/>
    <x v="2"/>
    <n v="0.51303430079155676"/>
    <x v="0"/>
  </r>
  <r>
    <s v="ORD-11903"/>
    <x v="903"/>
    <x v="1"/>
    <x v="1"/>
    <x v="2"/>
    <x v="2"/>
    <x v="2"/>
    <x v="12"/>
    <n v="3"/>
    <n v="53.28"/>
    <x v="26"/>
    <n v="118.28"/>
    <n v="70.900000000000006"/>
    <x v="3"/>
    <n v="0.40057490700033815"/>
    <x v="0"/>
  </r>
  <r>
    <s v="ORD-11904"/>
    <x v="650"/>
    <x v="0"/>
    <x v="0"/>
    <x v="30"/>
    <x v="0"/>
    <x v="1"/>
    <x v="2"/>
    <n v="1"/>
    <n v="469.19"/>
    <x v="1"/>
    <n v="445.73"/>
    <n v="215.13"/>
    <x v="1"/>
    <n v="0.5173535548426178"/>
    <x v="0"/>
  </r>
  <r>
    <s v="ORD-11905"/>
    <x v="369"/>
    <x v="0"/>
    <x v="2"/>
    <x v="23"/>
    <x v="0"/>
    <x v="2"/>
    <x v="12"/>
    <n v="6"/>
    <n v="290.98"/>
    <x v="33"/>
    <n v="1274.49"/>
    <n v="448.94"/>
    <x v="3"/>
    <n v="0.64774929579675"/>
    <x v="2"/>
  </r>
  <r>
    <s v="ORD-11906"/>
    <x v="236"/>
    <x v="3"/>
    <x v="1"/>
    <x v="12"/>
    <x v="1"/>
    <x v="1"/>
    <x v="2"/>
    <n v="11"/>
    <n v="1414.62"/>
    <x v="0"/>
    <n v="15560.82"/>
    <n v="5682.03"/>
    <x v="0"/>
    <n v="0.63485021997555402"/>
    <x v="1"/>
  </r>
  <r>
    <s v="ORD-11907"/>
    <x v="649"/>
    <x v="0"/>
    <x v="3"/>
    <x v="24"/>
    <x v="1"/>
    <x v="1"/>
    <x v="2"/>
    <n v="7"/>
    <n v="1078.52"/>
    <x v="37"/>
    <n v="4227.8"/>
    <n v="2259.31"/>
    <x v="4"/>
    <n v="0.4656062254600502"/>
    <x v="2"/>
  </r>
  <r>
    <s v="ORD-11908"/>
    <x v="89"/>
    <x v="1"/>
    <x v="1"/>
    <x v="29"/>
    <x v="0"/>
    <x v="0"/>
    <x v="11"/>
    <n v="7"/>
    <n v="16.989999999999998"/>
    <x v="25"/>
    <n v="110.6"/>
    <n v="37.08"/>
    <x v="1"/>
    <n v="0.66473779385171794"/>
    <x v="2"/>
  </r>
  <r>
    <s v="ORD-11909"/>
    <x v="605"/>
    <x v="0"/>
    <x v="3"/>
    <x v="39"/>
    <x v="0"/>
    <x v="1"/>
    <x v="13"/>
    <n v="3"/>
    <n v="129.31"/>
    <x v="44"/>
    <n v="225"/>
    <n v="116.68"/>
    <x v="4"/>
    <n v="0.4814222222222222"/>
    <x v="0"/>
  </r>
  <r>
    <s v="ORD-11910"/>
    <x v="710"/>
    <x v="0"/>
    <x v="1"/>
    <x v="12"/>
    <x v="1"/>
    <x v="1"/>
    <x v="6"/>
    <n v="1"/>
    <n v="496.06"/>
    <x v="16"/>
    <n v="491.1"/>
    <n v="254.9"/>
    <x v="1"/>
    <n v="0.48096110771736916"/>
    <x v="0"/>
  </r>
  <r>
    <s v="ORD-11911"/>
    <x v="625"/>
    <x v="0"/>
    <x v="3"/>
    <x v="35"/>
    <x v="0"/>
    <x v="0"/>
    <x v="0"/>
    <n v="10"/>
    <n v="18.72"/>
    <x v="11"/>
    <n v="162.86000000000001"/>
    <n v="34.22"/>
    <x v="2"/>
    <n v="0.78988087928281958"/>
    <x v="1"/>
  </r>
  <r>
    <s v="ORD-11912"/>
    <x v="684"/>
    <x v="1"/>
    <x v="2"/>
    <x v="6"/>
    <x v="0"/>
    <x v="1"/>
    <x v="2"/>
    <n v="3"/>
    <n v="1434.84"/>
    <x v="21"/>
    <n v="3917.11"/>
    <n v="1970.64"/>
    <x v="1"/>
    <n v="0.49691481730153098"/>
    <x v="0"/>
  </r>
  <r>
    <s v="ORD-11913"/>
    <x v="62"/>
    <x v="0"/>
    <x v="3"/>
    <x v="36"/>
    <x v="2"/>
    <x v="2"/>
    <x v="14"/>
    <n v="1"/>
    <n v="964.49"/>
    <x v="41"/>
    <n v="646.21"/>
    <n v="370.01"/>
    <x v="4"/>
    <n v="0.42741523653301561"/>
    <x v="0"/>
  </r>
  <r>
    <s v="ORD-11914"/>
    <x v="193"/>
    <x v="1"/>
    <x v="1"/>
    <x v="37"/>
    <x v="1"/>
    <x v="1"/>
    <x v="13"/>
    <n v="6"/>
    <n v="118.59"/>
    <x v="45"/>
    <n v="391.35"/>
    <n v="148.1"/>
    <x v="4"/>
    <n v="0.62156637281206084"/>
    <x v="2"/>
  </r>
  <r>
    <s v="ORD-11915"/>
    <x v="207"/>
    <x v="1"/>
    <x v="0"/>
    <x v="10"/>
    <x v="2"/>
    <x v="2"/>
    <x v="9"/>
    <n v="8"/>
    <n v="546.08000000000004"/>
    <x v="44"/>
    <n v="2533.81"/>
    <n v="1460.4"/>
    <x v="4"/>
    <n v="0.42363476345898071"/>
    <x v="2"/>
  </r>
  <r>
    <s v="ORD-11916"/>
    <x v="904"/>
    <x v="1"/>
    <x v="0"/>
    <x v="30"/>
    <x v="1"/>
    <x v="1"/>
    <x v="4"/>
    <n v="2"/>
    <n v="386.92"/>
    <x v="32"/>
    <n v="688.72"/>
    <n v="299.39"/>
    <x v="2"/>
    <n v="0.56529504007434084"/>
    <x v="0"/>
  </r>
  <r>
    <s v="ORD-11917"/>
    <x v="196"/>
    <x v="0"/>
    <x v="3"/>
    <x v="24"/>
    <x v="0"/>
    <x v="2"/>
    <x v="9"/>
    <n v="5"/>
    <n v="614.34"/>
    <x v="22"/>
    <n v="2457.36"/>
    <n v="951.28"/>
    <x v="2"/>
    <n v="0.61288537292053269"/>
    <x v="2"/>
  </r>
  <r>
    <s v="ORD-11918"/>
    <x v="2"/>
    <x v="0"/>
    <x v="0"/>
    <x v="13"/>
    <x v="0"/>
    <x v="0"/>
    <x v="1"/>
    <n v="2"/>
    <n v="38.75"/>
    <x v="19"/>
    <n v="65.88"/>
    <n v="25.4"/>
    <x v="2"/>
    <n v="0.61445051608986034"/>
    <x v="0"/>
  </r>
  <r>
    <s v="ORD-11919"/>
    <x v="299"/>
    <x v="0"/>
    <x v="2"/>
    <x v="3"/>
    <x v="0"/>
    <x v="1"/>
    <x v="2"/>
    <n v="1"/>
    <n v="2183.04"/>
    <x v="9"/>
    <n v="2117.5500000000002"/>
    <n v="584.12"/>
    <x v="1"/>
    <n v="0.72415291256404812"/>
    <x v="0"/>
  </r>
  <r>
    <s v="ORD-11920"/>
    <x v="905"/>
    <x v="3"/>
    <x v="1"/>
    <x v="28"/>
    <x v="2"/>
    <x v="0"/>
    <x v="10"/>
    <n v="3"/>
    <n v="6.42"/>
    <x v="0"/>
    <n v="19.260000000000002"/>
    <n v="6.65"/>
    <x v="0"/>
    <n v="0.6547248182762202"/>
    <x v="0"/>
  </r>
  <r>
    <s v="ORD-11921"/>
    <x v="301"/>
    <x v="0"/>
    <x v="1"/>
    <x v="4"/>
    <x v="1"/>
    <x v="2"/>
    <x v="14"/>
    <n v="1"/>
    <n v="593.41"/>
    <x v="16"/>
    <n v="587.48"/>
    <n v="223.99"/>
    <x v="1"/>
    <n v="0.61872744604071628"/>
    <x v="0"/>
  </r>
  <r>
    <s v="ORD-11922"/>
    <x v="906"/>
    <x v="0"/>
    <x v="3"/>
    <x v="7"/>
    <x v="1"/>
    <x v="2"/>
    <x v="3"/>
    <n v="8"/>
    <n v="536.66999999999996"/>
    <x v="19"/>
    <n v="3649.36"/>
    <n v="1446.63"/>
    <x v="2"/>
    <n v="0.6035935068066729"/>
    <x v="2"/>
  </r>
  <r>
    <s v="ORD-11923"/>
    <x v="907"/>
    <x v="2"/>
    <x v="2"/>
    <x v="19"/>
    <x v="2"/>
    <x v="2"/>
    <x v="3"/>
    <n v="2"/>
    <n v="181.39"/>
    <x v="2"/>
    <n v="293.85000000000002"/>
    <n v="140.44"/>
    <x v="2"/>
    <n v="0.52206908286540754"/>
    <x v="0"/>
  </r>
  <r>
    <s v="ORD-11924"/>
    <x v="851"/>
    <x v="0"/>
    <x v="3"/>
    <x v="38"/>
    <x v="2"/>
    <x v="1"/>
    <x v="6"/>
    <n v="6"/>
    <n v="305.67"/>
    <x v="16"/>
    <n v="1815.68"/>
    <n v="642.55999999999995"/>
    <x v="1"/>
    <n v="0.64610504053577722"/>
    <x v="2"/>
  </r>
  <r>
    <s v="ORD-11925"/>
    <x v="12"/>
    <x v="1"/>
    <x v="2"/>
    <x v="16"/>
    <x v="2"/>
    <x v="2"/>
    <x v="14"/>
    <n v="1"/>
    <n v="980.84"/>
    <x v="30"/>
    <n v="941.61"/>
    <n v="452.62"/>
    <x v="1"/>
    <n v="0.51931266660294606"/>
    <x v="0"/>
  </r>
  <r>
    <s v="ORD-11926"/>
    <x v="908"/>
    <x v="2"/>
    <x v="2"/>
    <x v="3"/>
    <x v="2"/>
    <x v="1"/>
    <x v="4"/>
    <n v="1"/>
    <n v="532.09"/>
    <x v="42"/>
    <n v="383.1"/>
    <n v="178.16"/>
    <x v="3"/>
    <n v="0.5349517097363613"/>
    <x v="0"/>
  </r>
  <r>
    <s v="ORD-11927"/>
    <x v="140"/>
    <x v="2"/>
    <x v="2"/>
    <x v="19"/>
    <x v="0"/>
    <x v="1"/>
    <x v="2"/>
    <n v="3"/>
    <n v="1819.23"/>
    <x v="9"/>
    <n v="5293.96"/>
    <n v="2600.8200000000002"/>
    <x v="1"/>
    <n v="0.50871937075459572"/>
    <x v="0"/>
  </r>
  <r>
    <s v="ORD-11928"/>
    <x v="354"/>
    <x v="1"/>
    <x v="3"/>
    <x v="35"/>
    <x v="1"/>
    <x v="0"/>
    <x v="0"/>
    <n v="1"/>
    <n v="21.73"/>
    <x v="26"/>
    <n v="16.079999999999998"/>
    <n v="6.52"/>
    <x v="3"/>
    <n v="0.59452736318407962"/>
    <x v="0"/>
  </r>
  <r>
    <s v="ORD-11929"/>
    <x v="903"/>
    <x v="1"/>
    <x v="2"/>
    <x v="3"/>
    <x v="1"/>
    <x v="1"/>
    <x v="2"/>
    <n v="2"/>
    <n v="683.41"/>
    <x v="12"/>
    <n v="1202.8"/>
    <n v="625.91999999999996"/>
    <x v="2"/>
    <n v="0.47961423345527104"/>
    <x v="0"/>
  </r>
  <r>
    <s v="ORD-11930"/>
    <x v="759"/>
    <x v="1"/>
    <x v="1"/>
    <x v="29"/>
    <x v="1"/>
    <x v="2"/>
    <x v="5"/>
    <n v="1"/>
    <n v="84.42"/>
    <x v="0"/>
    <n v="84.42"/>
    <n v="50.28"/>
    <x v="0"/>
    <n v="0.40440653873489696"/>
    <x v="0"/>
  </r>
  <r>
    <s v="ORD-11931"/>
    <x v="909"/>
    <x v="0"/>
    <x v="2"/>
    <x v="19"/>
    <x v="2"/>
    <x v="1"/>
    <x v="8"/>
    <n v="2"/>
    <n v="80.78"/>
    <x v="43"/>
    <n v="98.55"/>
    <n v="53.98"/>
    <x v="4"/>
    <n v="0.45225773718924406"/>
    <x v="0"/>
  </r>
  <r>
    <s v="ORD-11932"/>
    <x v="772"/>
    <x v="1"/>
    <x v="2"/>
    <x v="9"/>
    <x v="1"/>
    <x v="0"/>
    <x v="0"/>
    <n v="3"/>
    <n v="37.53"/>
    <x v="2"/>
    <n v="91.2"/>
    <n v="25.96"/>
    <x v="2"/>
    <n v="0.71535087719298251"/>
    <x v="0"/>
  </r>
  <r>
    <s v="ORD-11933"/>
    <x v="261"/>
    <x v="0"/>
    <x v="1"/>
    <x v="14"/>
    <x v="1"/>
    <x v="2"/>
    <x v="3"/>
    <n v="1"/>
    <n v="345.41"/>
    <x v="7"/>
    <n v="290.14"/>
    <n v="116.89"/>
    <x v="2"/>
    <n v="0.59712552560832699"/>
    <x v="0"/>
  </r>
  <r>
    <s v="ORD-11934"/>
    <x v="690"/>
    <x v="0"/>
    <x v="2"/>
    <x v="9"/>
    <x v="1"/>
    <x v="2"/>
    <x v="3"/>
    <n v="2"/>
    <n v="300.14999999999998"/>
    <x v="22"/>
    <n v="480.24"/>
    <n v="165.21"/>
    <x v="2"/>
    <n v="0.65598450774612682"/>
    <x v="0"/>
  </r>
  <r>
    <s v="ORD-11935"/>
    <x v="285"/>
    <x v="0"/>
    <x v="3"/>
    <x v="39"/>
    <x v="0"/>
    <x v="2"/>
    <x v="14"/>
    <n v="4"/>
    <n v="425.89"/>
    <x v="22"/>
    <n v="1362.85"/>
    <n v="432.04"/>
    <x v="2"/>
    <n v="0.68298785633048387"/>
    <x v="0"/>
  </r>
  <r>
    <s v="ORD-11936"/>
    <x v="339"/>
    <x v="1"/>
    <x v="1"/>
    <x v="29"/>
    <x v="0"/>
    <x v="1"/>
    <x v="13"/>
    <n v="2"/>
    <n v="144.06"/>
    <x v="10"/>
    <n v="247.78"/>
    <n v="80.069999999999993"/>
    <x v="2"/>
    <n v="0.67685043183469207"/>
    <x v="0"/>
  </r>
  <r>
    <s v="ORD-11937"/>
    <x v="875"/>
    <x v="0"/>
    <x v="3"/>
    <x v="35"/>
    <x v="2"/>
    <x v="1"/>
    <x v="8"/>
    <n v="1"/>
    <n v="55.74"/>
    <x v="10"/>
    <n v="47.94"/>
    <n v="12.02"/>
    <x v="2"/>
    <n v="0.74926992073425125"/>
    <x v="0"/>
  </r>
  <r>
    <s v="ORD-11938"/>
    <x v="910"/>
    <x v="3"/>
    <x v="1"/>
    <x v="2"/>
    <x v="0"/>
    <x v="0"/>
    <x v="7"/>
    <n v="1"/>
    <n v="13.1"/>
    <x v="29"/>
    <n v="9.3000000000000007"/>
    <n v="1.88"/>
    <x v="3"/>
    <n v="0.7978494623655914"/>
    <x v="0"/>
  </r>
  <r>
    <s v="ORD-11939"/>
    <x v="722"/>
    <x v="0"/>
    <x v="2"/>
    <x v="16"/>
    <x v="2"/>
    <x v="1"/>
    <x v="8"/>
    <n v="1"/>
    <n v="65.47"/>
    <x v="0"/>
    <n v="65.47"/>
    <n v="32.65"/>
    <x v="0"/>
    <n v="0.50129830456697722"/>
    <x v="0"/>
  </r>
  <r>
    <s v="ORD-11940"/>
    <x v="854"/>
    <x v="0"/>
    <x v="2"/>
    <x v="20"/>
    <x v="0"/>
    <x v="1"/>
    <x v="6"/>
    <n v="3"/>
    <n v="113.1"/>
    <x v="26"/>
    <n v="251.08"/>
    <n v="107.39"/>
    <x v="3"/>
    <n v="0.57228771706229087"/>
    <x v="0"/>
  </r>
  <r>
    <s v="ORD-11941"/>
    <x v="735"/>
    <x v="0"/>
    <x v="1"/>
    <x v="37"/>
    <x v="0"/>
    <x v="1"/>
    <x v="4"/>
    <n v="3"/>
    <n v="370.33"/>
    <x v="14"/>
    <n v="911.01"/>
    <n v="353.49"/>
    <x v="2"/>
    <n v="0.61198010998781571"/>
    <x v="0"/>
  </r>
  <r>
    <s v="ORD-11942"/>
    <x v="854"/>
    <x v="0"/>
    <x v="0"/>
    <x v="0"/>
    <x v="2"/>
    <x v="0"/>
    <x v="1"/>
    <n v="12"/>
    <n v="6.46"/>
    <x v="7"/>
    <n v="65.12"/>
    <n v="13.86"/>
    <x v="2"/>
    <n v="0.78716216216216217"/>
    <x v="1"/>
  </r>
  <r>
    <s v="ORD-11943"/>
    <x v="894"/>
    <x v="0"/>
    <x v="3"/>
    <x v="15"/>
    <x v="1"/>
    <x v="2"/>
    <x v="14"/>
    <n v="13"/>
    <n v="749.59"/>
    <x v="0"/>
    <n v="9744.67"/>
    <n v="3856.03"/>
    <x v="0"/>
    <n v="0.60429342399486075"/>
    <x v="1"/>
  </r>
  <r>
    <s v="ORD-11944"/>
    <x v="911"/>
    <x v="1"/>
    <x v="0"/>
    <x v="0"/>
    <x v="1"/>
    <x v="1"/>
    <x v="6"/>
    <n v="1"/>
    <n v="306.87"/>
    <x v="7"/>
    <n v="257.77"/>
    <n v="91.34"/>
    <x v="2"/>
    <n v="0.64565310160220346"/>
    <x v="0"/>
  </r>
  <r>
    <s v="ORD-11945"/>
    <x v="698"/>
    <x v="0"/>
    <x v="0"/>
    <x v="17"/>
    <x v="1"/>
    <x v="2"/>
    <x v="5"/>
    <n v="1"/>
    <n v="133.86000000000001"/>
    <x v="8"/>
    <n v="101.73"/>
    <n v="34.28"/>
    <x v="3"/>
    <n v="0.66302958812543011"/>
    <x v="0"/>
  </r>
  <r>
    <s v="ORD-11946"/>
    <x v="912"/>
    <x v="0"/>
    <x v="3"/>
    <x v="35"/>
    <x v="0"/>
    <x v="2"/>
    <x v="3"/>
    <n v="5"/>
    <n v="512.20000000000005"/>
    <x v="1"/>
    <n v="2432.9499999999998"/>
    <n v="1056.6099999999999"/>
    <x v="1"/>
    <n v="0.56570829651246435"/>
    <x v="2"/>
  </r>
  <r>
    <s v="ORD-11947"/>
    <x v="913"/>
    <x v="0"/>
    <x v="1"/>
    <x v="2"/>
    <x v="2"/>
    <x v="2"/>
    <x v="3"/>
    <n v="1"/>
    <n v="244.33"/>
    <x v="35"/>
    <n v="156.37"/>
    <n v="64.040000000000006"/>
    <x v="4"/>
    <n v="0.5904585278506107"/>
    <x v="0"/>
  </r>
  <r>
    <s v="ORD-11948"/>
    <x v="346"/>
    <x v="0"/>
    <x v="1"/>
    <x v="37"/>
    <x v="0"/>
    <x v="1"/>
    <x v="4"/>
    <n v="2"/>
    <n v="675.83"/>
    <x v="16"/>
    <n v="1338.14"/>
    <n v="545.91999999999996"/>
    <x v="1"/>
    <n v="0.59203072922115774"/>
    <x v="0"/>
  </r>
  <r>
    <s v="ORD-11949"/>
    <x v="914"/>
    <x v="0"/>
    <x v="1"/>
    <x v="4"/>
    <x v="0"/>
    <x v="1"/>
    <x v="2"/>
    <n v="3"/>
    <n v="953.66"/>
    <x v="12"/>
    <n v="2517.66"/>
    <n v="912.94"/>
    <x v="2"/>
    <n v="0.63738550876607636"/>
    <x v="0"/>
  </r>
  <r>
    <s v="ORD-11950"/>
    <x v="292"/>
    <x v="1"/>
    <x v="0"/>
    <x v="0"/>
    <x v="0"/>
    <x v="2"/>
    <x v="5"/>
    <n v="3"/>
    <n v="200.5"/>
    <x v="6"/>
    <n v="565.41"/>
    <n v="294.35000000000002"/>
    <x v="1"/>
    <n v="0.47940432606427186"/>
    <x v="0"/>
  </r>
  <r>
    <s v="ORD-11951"/>
    <x v="57"/>
    <x v="1"/>
    <x v="3"/>
    <x v="35"/>
    <x v="2"/>
    <x v="2"/>
    <x v="5"/>
    <n v="3"/>
    <n v="249.06"/>
    <x v="18"/>
    <n v="732.24"/>
    <n v="271.31"/>
    <x v="1"/>
    <n v="0.62947940565934668"/>
    <x v="0"/>
  </r>
  <r>
    <s v="ORD-11952"/>
    <x v="65"/>
    <x v="1"/>
    <x v="3"/>
    <x v="15"/>
    <x v="1"/>
    <x v="0"/>
    <x v="11"/>
    <n v="2"/>
    <n v="33.65"/>
    <x v="1"/>
    <n v="63.93"/>
    <n v="27.59"/>
    <x v="1"/>
    <n v="0.56843422493352114"/>
    <x v="0"/>
  </r>
  <r>
    <s v="ORD-11953"/>
    <x v="50"/>
    <x v="3"/>
    <x v="3"/>
    <x v="27"/>
    <x v="1"/>
    <x v="1"/>
    <x v="6"/>
    <n v="1"/>
    <n v="436.44"/>
    <x v="3"/>
    <n v="340.42"/>
    <n v="104.06"/>
    <x v="3"/>
    <n v="0.69431878268021852"/>
    <x v="0"/>
  </r>
  <r>
    <s v="ORD-11954"/>
    <x v="915"/>
    <x v="1"/>
    <x v="3"/>
    <x v="27"/>
    <x v="0"/>
    <x v="1"/>
    <x v="2"/>
    <n v="4"/>
    <n v="1486.67"/>
    <x v="15"/>
    <n v="5470.95"/>
    <n v="1586.46"/>
    <x v="1"/>
    <n v="0.7100211115071422"/>
    <x v="0"/>
  </r>
  <r>
    <s v="ORD-11955"/>
    <x v="916"/>
    <x v="0"/>
    <x v="2"/>
    <x v="23"/>
    <x v="2"/>
    <x v="1"/>
    <x v="13"/>
    <n v="1"/>
    <n v="198.32"/>
    <x v="15"/>
    <n v="182.45"/>
    <n v="98.39"/>
    <x v="1"/>
    <n v="0.46072896684023018"/>
    <x v="0"/>
  </r>
  <r>
    <s v="ORD-11956"/>
    <x v="624"/>
    <x v="1"/>
    <x v="1"/>
    <x v="4"/>
    <x v="0"/>
    <x v="2"/>
    <x v="9"/>
    <n v="3"/>
    <n v="661.47"/>
    <x v="0"/>
    <n v="1984.41"/>
    <n v="913.77"/>
    <x v="0"/>
    <n v="0.53952560206812106"/>
    <x v="0"/>
  </r>
  <r>
    <s v="ORD-11957"/>
    <x v="14"/>
    <x v="1"/>
    <x v="2"/>
    <x v="23"/>
    <x v="0"/>
    <x v="1"/>
    <x v="4"/>
    <n v="3"/>
    <n v="313.39"/>
    <x v="24"/>
    <n v="639.32000000000005"/>
    <n v="278.14"/>
    <x v="4"/>
    <n v="0.56494400300319092"/>
    <x v="0"/>
  </r>
  <r>
    <s v="ORD-11958"/>
    <x v="513"/>
    <x v="1"/>
    <x v="1"/>
    <x v="1"/>
    <x v="0"/>
    <x v="1"/>
    <x v="2"/>
    <n v="11"/>
    <n v="1290.3599999999999"/>
    <x v="0"/>
    <n v="14193.96"/>
    <n v="6065.03"/>
    <x v="0"/>
    <n v="0.57270345978148451"/>
    <x v="1"/>
  </r>
  <r>
    <s v="ORD-11959"/>
    <x v="174"/>
    <x v="2"/>
    <x v="2"/>
    <x v="3"/>
    <x v="0"/>
    <x v="2"/>
    <x v="3"/>
    <n v="2"/>
    <n v="197.8"/>
    <x v="21"/>
    <n v="360"/>
    <n v="114.22"/>
    <x v="1"/>
    <n v="0.68272222222222223"/>
    <x v="0"/>
  </r>
  <r>
    <s v="ORD-11960"/>
    <x v="478"/>
    <x v="0"/>
    <x v="2"/>
    <x v="6"/>
    <x v="1"/>
    <x v="1"/>
    <x v="4"/>
    <n v="1"/>
    <n v="615.79999999999995"/>
    <x v="30"/>
    <n v="591.16999999999996"/>
    <n v="191.4"/>
    <x v="1"/>
    <n v="0.67623526227650255"/>
    <x v="0"/>
  </r>
  <r>
    <s v="ORD-11961"/>
    <x v="89"/>
    <x v="0"/>
    <x v="3"/>
    <x v="7"/>
    <x v="2"/>
    <x v="2"/>
    <x v="5"/>
    <n v="2"/>
    <n v="156.07"/>
    <x v="28"/>
    <n v="196.65"/>
    <n v="101.82"/>
    <x v="4"/>
    <n v="0.48222730739893216"/>
    <x v="0"/>
  </r>
  <r>
    <s v="ORD-11962"/>
    <x v="904"/>
    <x v="3"/>
    <x v="3"/>
    <x v="15"/>
    <x v="1"/>
    <x v="1"/>
    <x v="8"/>
    <n v="1"/>
    <n v="88.19"/>
    <x v="0"/>
    <n v="88.19"/>
    <n v="32.06"/>
    <x v="0"/>
    <n v="0.63646671958271905"/>
    <x v="0"/>
  </r>
  <r>
    <s v="ORD-11963"/>
    <x v="693"/>
    <x v="0"/>
    <x v="0"/>
    <x v="21"/>
    <x v="1"/>
    <x v="2"/>
    <x v="9"/>
    <n v="3"/>
    <n v="149.55000000000001"/>
    <x v="33"/>
    <n v="327.51"/>
    <n v="175.98"/>
    <x v="3"/>
    <n v="0.46267289548410739"/>
    <x v="0"/>
  </r>
  <r>
    <s v="ORD-11964"/>
    <x v="469"/>
    <x v="1"/>
    <x v="1"/>
    <x v="25"/>
    <x v="0"/>
    <x v="0"/>
    <x v="11"/>
    <n v="2"/>
    <n v="27.76"/>
    <x v="1"/>
    <n v="52.74"/>
    <n v="17.2"/>
    <x v="1"/>
    <n v="0.67387182404247259"/>
    <x v="0"/>
  </r>
  <r>
    <s v="ORD-11965"/>
    <x v="654"/>
    <x v="0"/>
    <x v="2"/>
    <x v="20"/>
    <x v="2"/>
    <x v="1"/>
    <x v="4"/>
    <n v="1"/>
    <n v="413.14"/>
    <x v="33"/>
    <n v="301.58999999999997"/>
    <n v="107.68"/>
    <x v="3"/>
    <n v="0.64295898405119523"/>
    <x v="0"/>
  </r>
  <r>
    <s v="ORD-11966"/>
    <x v="917"/>
    <x v="2"/>
    <x v="0"/>
    <x v="30"/>
    <x v="1"/>
    <x v="2"/>
    <x v="12"/>
    <n v="2"/>
    <n v="108.22"/>
    <x v="6"/>
    <n v="203.45"/>
    <n v="67.41"/>
    <x v="1"/>
    <n v="0.66866551978373068"/>
    <x v="0"/>
  </r>
  <r>
    <s v="ORD-11967"/>
    <x v="918"/>
    <x v="3"/>
    <x v="3"/>
    <x v="24"/>
    <x v="2"/>
    <x v="0"/>
    <x v="7"/>
    <n v="6"/>
    <n v="19.149999999999999"/>
    <x v="0"/>
    <n v="114.9"/>
    <n v="43.62"/>
    <x v="0"/>
    <n v="0.62036553524804172"/>
    <x v="2"/>
  </r>
  <r>
    <s v="ORD-11968"/>
    <x v="707"/>
    <x v="0"/>
    <x v="0"/>
    <x v="26"/>
    <x v="0"/>
    <x v="2"/>
    <x v="12"/>
    <n v="4"/>
    <n v="205.31"/>
    <x v="0"/>
    <n v="821.24"/>
    <n v="349.1"/>
    <x v="0"/>
    <n v="0.57491111002873696"/>
    <x v="0"/>
  </r>
  <r>
    <s v="ORD-11969"/>
    <x v="801"/>
    <x v="0"/>
    <x v="1"/>
    <x v="14"/>
    <x v="1"/>
    <x v="0"/>
    <x v="7"/>
    <n v="7"/>
    <n v="5.74"/>
    <x v="0"/>
    <n v="40.18"/>
    <n v="16.7"/>
    <x v="0"/>
    <n v="0.58437033349925338"/>
    <x v="2"/>
  </r>
  <r>
    <s v="ORD-11970"/>
    <x v="77"/>
    <x v="2"/>
    <x v="2"/>
    <x v="9"/>
    <x v="0"/>
    <x v="2"/>
    <x v="12"/>
    <n v="9"/>
    <n v="83.83"/>
    <x v="0"/>
    <n v="754.47"/>
    <n v="384.74"/>
    <x v="0"/>
    <n v="0.4900526197198033"/>
    <x v="2"/>
  </r>
  <r>
    <s v="ORD-11971"/>
    <x v="556"/>
    <x v="1"/>
    <x v="3"/>
    <x v="7"/>
    <x v="0"/>
    <x v="1"/>
    <x v="6"/>
    <n v="12"/>
    <n v="369.41"/>
    <x v="1"/>
    <n v="4211.2700000000004"/>
    <n v="1270.9100000000001"/>
    <x v="1"/>
    <n v="0.69821217827401238"/>
    <x v="1"/>
  </r>
  <r>
    <s v="ORD-11972"/>
    <x v="11"/>
    <x v="0"/>
    <x v="3"/>
    <x v="32"/>
    <x v="1"/>
    <x v="1"/>
    <x v="6"/>
    <n v="5"/>
    <n v="291.60000000000002"/>
    <x v="3"/>
    <n v="1137.24"/>
    <n v="437.92"/>
    <x v="3"/>
    <n v="0.61492736801378767"/>
    <x v="2"/>
  </r>
  <r>
    <s v="ORD-11973"/>
    <x v="919"/>
    <x v="0"/>
    <x v="0"/>
    <x v="22"/>
    <x v="0"/>
    <x v="1"/>
    <x v="8"/>
    <n v="4"/>
    <n v="148.24"/>
    <x v="0"/>
    <n v="592.96"/>
    <n v="276.91000000000003"/>
    <x v="0"/>
    <n v="0.53300391257420399"/>
    <x v="0"/>
  </r>
  <r>
    <s v="ORD-11974"/>
    <x v="886"/>
    <x v="0"/>
    <x v="3"/>
    <x v="24"/>
    <x v="1"/>
    <x v="2"/>
    <x v="5"/>
    <n v="1"/>
    <n v="358.96"/>
    <x v="25"/>
    <n v="333.83"/>
    <n v="162.6"/>
    <x v="1"/>
    <n v="0.51292574064643681"/>
    <x v="0"/>
  </r>
  <r>
    <s v="ORD-11975"/>
    <x v="628"/>
    <x v="0"/>
    <x v="1"/>
    <x v="37"/>
    <x v="2"/>
    <x v="2"/>
    <x v="9"/>
    <n v="1"/>
    <n v="739.27"/>
    <x v="0"/>
    <n v="739.27"/>
    <n v="342.21"/>
    <x v="0"/>
    <n v="0.53709740690140273"/>
    <x v="0"/>
  </r>
  <r>
    <s v="ORD-11976"/>
    <x v="580"/>
    <x v="0"/>
    <x v="3"/>
    <x v="35"/>
    <x v="0"/>
    <x v="1"/>
    <x v="8"/>
    <n v="2"/>
    <n v="136.12"/>
    <x v="27"/>
    <n v="225.96"/>
    <n v="84.04"/>
    <x v="2"/>
    <n v="0.62807576562223411"/>
    <x v="0"/>
  </r>
  <r>
    <s v="ORD-11977"/>
    <x v="745"/>
    <x v="0"/>
    <x v="3"/>
    <x v="36"/>
    <x v="0"/>
    <x v="2"/>
    <x v="5"/>
    <n v="2"/>
    <n v="496.13"/>
    <x v="0"/>
    <n v="992.26"/>
    <n v="437.66"/>
    <x v="0"/>
    <n v="0.55892608792050458"/>
    <x v="0"/>
  </r>
  <r>
    <s v="ORD-11978"/>
    <x v="514"/>
    <x v="0"/>
    <x v="2"/>
    <x v="20"/>
    <x v="1"/>
    <x v="2"/>
    <x v="12"/>
    <n v="5"/>
    <n v="136.18"/>
    <x v="18"/>
    <n v="667.28"/>
    <n v="336.97"/>
    <x v="1"/>
    <n v="0.49500959117611792"/>
    <x v="2"/>
  </r>
  <r>
    <s v="ORD-11979"/>
    <x v="630"/>
    <x v="0"/>
    <x v="3"/>
    <x v="36"/>
    <x v="0"/>
    <x v="1"/>
    <x v="2"/>
    <n v="1"/>
    <n v="862.04"/>
    <x v="18"/>
    <n v="844.8"/>
    <n v="341.04"/>
    <x v="1"/>
    <n v="0.59630681818181819"/>
    <x v="0"/>
  </r>
  <r>
    <s v="ORD-11980"/>
    <x v="729"/>
    <x v="3"/>
    <x v="2"/>
    <x v="23"/>
    <x v="1"/>
    <x v="1"/>
    <x v="2"/>
    <n v="3"/>
    <n v="2041.87"/>
    <x v="39"/>
    <n v="4226.67"/>
    <n v="2040.04"/>
    <x v="4"/>
    <n v="0.51734107465214929"/>
    <x v="0"/>
  </r>
  <r>
    <s v="ORD-11981"/>
    <x v="490"/>
    <x v="2"/>
    <x v="2"/>
    <x v="9"/>
    <x v="0"/>
    <x v="1"/>
    <x v="8"/>
    <n v="1"/>
    <n v="133.47"/>
    <x v="0"/>
    <n v="133.47"/>
    <n v="70.87"/>
    <x v="0"/>
    <n v="0.46901925526335503"/>
    <x v="0"/>
  </r>
  <r>
    <s v="ORD-11982"/>
    <x v="71"/>
    <x v="2"/>
    <x v="3"/>
    <x v="39"/>
    <x v="0"/>
    <x v="0"/>
    <x v="7"/>
    <n v="4"/>
    <n v="17.600000000000001"/>
    <x v="11"/>
    <n v="61.25"/>
    <n v="30.31"/>
    <x v="2"/>
    <n v="0.50514285714285712"/>
    <x v="0"/>
  </r>
  <r>
    <s v="ORD-11983"/>
    <x v="604"/>
    <x v="1"/>
    <x v="1"/>
    <x v="4"/>
    <x v="1"/>
    <x v="1"/>
    <x v="6"/>
    <n v="5"/>
    <n v="340.71"/>
    <x v="36"/>
    <n v="1277.6600000000001"/>
    <n v="505.23"/>
    <x v="3"/>
    <n v="0.60456616001127061"/>
    <x v="2"/>
  </r>
  <r>
    <s v="ORD-11984"/>
    <x v="241"/>
    <x v="0"/>
    <x v="0"/>
    <x v="26"/>
    <x v="2"/>
    <x v="0"/>
    <x v="7"/>
    <n v="1"/>
    <n v="12.79"/>
    <x v="7"/>
    <n v="10.74"/>
    <n v="3.11"/>
    <x v="2"/>
    <n v="0.7104283054003725"/>
    <x v="0"/>
  </r>
  <r>
    <s v="ORD-11985"/>
    <x v="131"/>
    <x v="0"/>
    <x v="0"/>
    <x v="30"/>
    <x v="1"/>
    <x v="2"/>
    <x v="14"/>
    <n v="14"/>
    <n v="1171.05"/>
    <x v="0"/>
    <n v="16394.7"/>
    <n v="6501.49"/>
    <x v="0"/>
    <n v="0.6034395261883414"/>
    <x v="1"/>
  </r>
  <r>
    <s v="ORD-11986"/>
    <x v="31"/>
    <x v="0"/>
    <x v="2"/>
    <x v="16"/>
    <x v="1"/>
    <x v="0"/>
    <x v="10"/>
    <n v="1"/>
    <n v="18.16"/>
    <x v="9"/>
    <n v="17.62"/>
    <n v="6.79"/>
    <x v="1"/>
    <n v="0.61464245175936438"/>
    <x v="0"/>
  </r>
  <r>
    <s v="ORD-11987"/>
    <x v="920"/>
    <x v="0"/>
    <x v="2"/>
    <x v="6"/>
    <x v="2"/>
    <x v="2"/>
    <x v="12"/>
    <n v="3"/>
    <n v="233.56"/>
    <x v="30"/>
    <n v="672.65"/>
    <n v="371.61"/>
    <x v="1"/>
    <n v="0.44754329889244032"/>
    <x v="0"/>
  </r>
  <r>
    <s v="ORD-11988"/>
    <x v="921"/>
    <x v="0"/>
    <x v="0"/>
    <x v="21"/>
    <x v="0"/>
    <x v="1"/>
    <x v="6"/>
    <n v="5"/>
    <n v="352.59"/>
    <x v="6"/>
    <n v="1657.17"/>
    <n v="643.12"/>
    <x v="1"/>
    <n v="0.61191670136437426"/>
    <x v="2"/>
  </r>
  <r>
    <s v="ORD-11989"/>
    <x v="145"/>
    <x v="3"/>
    <x v="2"/>
    <x v="34"/>
    <x v="0"/>
    <x v="2"/>
    <x v="14"/>
    <n v="17"/>
    <n v="855.41"/>
    <x v="11"/>
    <n v="12651.51"/>
    <n v="5696.44"/>
    <x v="2"/>
    <n v="0.54974228372739697"/>
    <x v="1"/>
  </r>
  <r>
    <s v="ORD-11990"/>
    <x v="563"/>
    <x v="2"/>
    <x v="0"/>
    <x v="10"/>
    <x v="2"/>
    <x v="0"/>
    <x v="10"/>
    <n v="5"/>
    <n v="10.53"/>
    <x v="12"/>
    <n v="46.33"/>
    <n v="18.25"/>
    <x v="2"/>
    <n v="0.60608676883229007"/>
    <x v="2"/>
  </r>
  <r>
    <s v="ORD-11991"/>
    <x v="646"/>
    <x v="0"/>
    <x v="3"/>
    <x v="39"/>
    <x v="1"/>
    <x v="2"/>
    <x v="12"/>
    <n v="2"/>
    <n v="194.36"/>
    <x v="0"/>
    <n v="388.72"/>
    <n v="170.17"/>
    <x v="0"/>
    <n v="0.56222988269191199"/>
    <x v="0"/>
  </r>
  <r>
    <s v="ORD-11992"/>
    <x v="694"/>
    <x v="0"/>
    <x v="1"/>
    <x v="31"/>
    <x v="2"/>
    <x v="2"/>
    <x v="9"/>
    <n v="4"/>
    <n v="394.84"/>
    <x v="0"/>
    <n v="1579.36"/>
    <n v="753.52"/>
    <x v="0"/>
    <n v="0.52289535001519605"/>
    <x v="0"/>
  </r>
  <r>
    <s v="ORD-11993"/>
    <x v="719"/>
    <x v="0"/>
    <x v="2"/>
    <x v="3"/>
    <x v="1"/>
    <x v="1"/>
    <x v="13"/>
    <n v="5"/>
    <n v="631.80999999999995"/>
    <x v="42"/>
    <n v="2274.52"/>
    <n v="952.88"/>
    <x v="3"/>
    <n v="0.58106325730263964"/>
    <x v="2"/>
  </r>
  <r>
    <s v="ORD-11994"/>
    <x v="898"/>
    <x v="1"/>
    <x v="2"/>
    <x v="20"/>
    <x v="2"/>
    <x v="1"/>
    <x v="2"/>
    <n v="2"/>
    <n v="659.94"/>
    <x v="12"/>
    <n v="1161.49"/>
    <n v="508.04"/>
    <x v="2"/>
    <n v="0.56259632024382478"/>
    <x v="0"/>
  </r>
  <r>
    <s v="ORD-11995"/>
    <x v="780"/>
    <x v="3"/>
    <x v="1"/>
    <x v="29"/>
    <x v="0"/>
    <x v="0"/>
    <x v="0"/>
    <n v="1"/>
    <n v="41.56"/>
    <x v="19"/>
    <n v="35.33"/>
    <n v="15.8"/>
    <x v="2"/>
    <n v="0.55278799886781771"/>
    <x v="0"/>
  </r>
  <r>
    <s v="ORD-11996"/>
    <x v="849"/>
    <x v="0"/>
    <x v="0"/>
    <x v="13"/>
    <x v="2"/>
    <x v="0"/>
    <x v="7"/>
    <n v="4"/>
    <n v="4.91"/>
    <x v="36"/>
    <n v="14.73"/>
    <n v="4.33"/>
    <x v="3"/>
    <n v="0.70604209097080783"/>
    <x v="0"/>
  </r>
  <r>
    <s v="ORD-11997"/>
    <x v="922"/>
    <x v="1"/>
    <x v="2"/>
    <x v="19"/>
    <x v="1"/>
    <x v="0"/>
    <x v="0"/>
    <n v="6"/>
    <n v="38.700000000000003"/>
    <x v="18"/>
    <n v="227.56"/>
    <n v="85.32"/>
    <x v="1"/>
    <n v="0.62506591668131484"/>
    <x v="2"/>
  </r>
  <r>
    <s v="ORD-11998"/>
    <x v="895"/>
    <x v="0"/>
    <x v="2"/>
    <x v="19"/>
    <x v="1"/>
    <x v="2"/>
    <x v="12"/>
    <n v="14"/>
    <n v="233.39"/>
    <x v="11"/>
    <n v="2842.69"/>
    <n v="1557.89"/>
    <x v="2"/>
    <n v="0.45196627138379492"/>
    <x v="1"/>
  </r>
  <r>
    <s v="ORD-11999"/>
    <x v="301"/>
    <x v="0"/>
    <x v="3"/>
    <x v="35"/>
    <x v="0"/>
    <x v="1"/>
    <x v="2"/>
    <n v="11"/>
    <n v="1633.45"/>
    <x v="18"/>
    <n v="17608.59"/>
    <n v="7538.3"/>
    <x v="1"/>
    <n v="0.57189644372434145"/>
    <x v="1"/>
  </r>
  <r>
    <s v="ORD-12000"/>
    <x v="577"/>
    <x v="0"/>
    <x v="2"/>
    <x v="16"/>
    <x v="1"/>
    <x v="0"/>
    <x v="10"/>
    <n v="1"/>
    <n v="23.57"/>
    <x v="7"/>
    <n v="19.8"/>
    <n v="7.78"/>
    <x v="2"/>
    <n v="0.60707070707070698"/>
    <x v="0"/>
  </r>
  <r>
    <s v="ORD-12001"/>
    <x v="677"/>
    <x v="0"/>
    <x v="1"/>
    <x v="37"/>
    <x v="1"/>
    <x v="2"/>
    <x v="3"/>
    <n v="8"/>
    <n v="263.41000000000003"/>
    <x v="22"/>
    <n v="1685.82"/>
    <n v="524.28"/>
    <x v="2"/>
    <n v="0.68900594369505641"/>
    <x v="2"/>
  </r>
  <r>
    <s v="ORD-12002"/>
    <x v="309"/>
    <x v="0"/>
    <x v="1"/>
    <x v="29"/>
    <x v="0"/>
    <x v="1"/>
    <x v="6"/>
    <n v="3"/>
    <n v="230.55"/>
    <x v="11"/>
    <n v="601.74"/>
    <n v="200.06"/>
    <x v="2"/>
    <n v="0.66753082726759061"/>
    <x v="0"/>
  </r>
  <r>
    <s v="ORD-12003"/>
    <x v="33"/>
    <x v="1"/>
    <x v="3"/>
    <x v="15"/>
    <x v="1"/>
    <x v="2"/>
    <x v="3"/>
    <n v="1"/>
    <n v="223.9"/>
    <x v="30"/>
    <n v="214.94"/>
    <n v="97.43"/>
    <x v="1"/>
    <n v="0.54671070996557181"/>
    <x v="0"/>
  </r>
  <r>
    <s v="ORD-12004"/>
    <x v="923"/>
    <x v="2"/>
    <x v="1"/>
    <x v="29"/>
    <x v="0"/>
    <x v="0"/>
    <x v="11"/>
    <n v="1"/>
    <n v="19.61"/>
    <x v="0"/>
    <n v="19.61"/>
    <n v="4.5199999999999996"/>
    <x v="0"/>
    <n v="0.76950535441101475"/>
    <x v="0"/>
  </r>
  <r>
    <s v="ORD-12005"/>
    <x v="335"/>
    <x v="2"/>
    <x v="1"/>
    <x v="31"/>
    <x v="0"/>
    <x v="2"/>
    <x v="3"/>
    <n v="4"/>
    <n v="472.2"/>
    <x v="21"/>
    <n v="1718.81"/>
    <n v="699.97"/>
    <x v="1"/>
    <n v="0.59275894368778392"/>
    <x v="0"/>
  </r>
  <r>
    <s v="ORD-12006"/>
    <x v="463"/>
    <x v="0"/>
    <x v="1"/>
    <x v="1"/>
    <x v="0"/>
    <x v="2"/>
    <x v="14"/>
    <n v="1"/>
    <n v="504.41"/>
    <x v="9"/>
    <n v="489.28"/>
    <n v="289.44"/>
    <x v="1"/>
    <n v="0.40843688685415303"/>
    <x v="0"/>
  </r>
  <r>
    <s v="ORD-12007"/>
    <x v="378"/>
    <x v="0"/>
    <x v="3"/>
    <x v="39"/>
    <x v="1"/>
    <x v="0"/>
    <x v="0"/>
    <n v="5"/>
    <n v="47.13"/>
    <x v="44"/>
    <n v="136.68"/>
    <n v="62.22"/>
    <x v="4"/>
    <n v="0.54477611940298509"/>
    <x v="2"/>
  </r>
  <r>
    <s v="ORD-12008"/>
    <x v="557"/>
    <x v="0"/>
    <x v="3"/>
    <x v="11"/>
    <x v="0"/>
    <x v="2"/>
    <x v="12"/>
    <n v="3"/>
    <n v="228.22"/>
    <x v="19"/>
    <n v="581.96"/>
    <n v="326.95"/>
    <x v="2"/>
    <n v="0.43819162829060421"/>
    <x v="0"/>
  </r>
  <r>
    <s v="ORD-12009"/>
    <x v="924"/>
    <x v="0"/>
    <x v="1"/>
    <x v="29"/>
    <x v="1"/>
    <x v="2"/>
    <x v="14"/>
    <n v="2"/>
    <n v="663.62"/>
    <x v="0"/>
    <n v="1327.24"/>
    <n v="786.92"/>
    <x v="0"/>
    <n v="0.40710044905216847"/>
    <x v="0"/>
  </r>
  <r>
    <s v="ORD-12010"/>
    <x v="639"/>
    <x v="0"/>
    <x v="1"/>
    <x v="2"/>
    <x v="1"/>
    <x v="2"/>
    <x v="14"/>
    <n v="6"/>
    <n v="173.03"/>
    <x v="0"/>
    <n v="1038.18"/>
    <n v="353.41"/>
    <x v="0"/>
    <n v="0.65958696950432483"/>
    <x v="2"/>
  </r>
  <r>
    <s v="ORD-12011"/>
    <x v="140"/>
    <x v="0"/>
    <x v="3"/>
    <x v="32"/>
    <x v="1"/>
    <x v="1"/>
    <x v="13"/>
    <n v="3"/>
    <n v="398.93"/>
    <x v="21"/>
    <n v="1089.08"/>
    <n v="468.77"/>
    <x v="1"/>
    <n v="0.56957248319682663"/>
    <x v="0"/>
  </r>
  <r>
    <s v="ORD-12012"/>
    <x v="429"/>
    <x v="1"/>
    <x v="1"/>
    <x v="31"/>
    <x v="1"/>
    <x v="0"/>
    <x v="1"/>
    <n v="4"/>
    <n v="9.7799999999999994"/>
    <x v="8"/>
    <n v="29.73"/>
    <n v="9.23"/>
    <x v="3"/>
    <n v="0.68953918600739994"/>
    <x v="0"/>
  </r>
  <r>
    <s v="ORD-12013"/>
    <x v="233"/>
    <x v="1"/>
    <x v="1"/>
    <x v="29"/>
    <x v="0"/>
    <x v="1"/>
    <x v="8"/>
    <n v="6"/>
    <n v="113.09"/>
    <x v="0"/>
    <n v="678.54"/>
    <n v="240.26"/>
    <x v="0"/>
    <n v="0.6459162319096885"/>
    <x v="2"/>
  </r>
  <r>
    <s v="ORD-12014"/>
    <x v="329"/>
    <x v="0"/>
    <x v="3"/>
    <x v="35"/>
    <x v="0"/>
    <x v="2"/>
    <x v="9"/>
    <n v="2"/>
    <n v="731.66"/>
    <x v="33"/>
    <n v="1068.22"/>
    <n v="445.06"/>
    <x v="3"/>
    <n v="0.5833629776637772"/>
    <x v="0"/>
  </r>
  <r>
    <s v="ORD-12015"/>
    <x v="887"/>
    <x v="0"/>
    <x v="0"/>
    <x v="10"/>
    <x v="0"/>
    <x v="1"/>
    <x v="8"/>
    <n v="1"/>
    <n v="140.46"/>
    <x v="3"/>
    <n v="109.56"/>
    <n v="29.48"/>
    <x v="3"/>
    <n v="0.73092369477911645"/>
    <x v="0"/>
  </r>
  <r>
    <s v="ORD-12016"/>
    <x v="10"/>
    <x v="0"/>
    <x v="1"/>
    <x v="14"/>
    <x v="0"/>
    <x v="0"/>
    <x v="0"/>
    <n v="2"/>
    <n v="29.83"/>
    <x v="2"/>
    <n v="48.32"/>
    <n v="22.58"/>
    <x v="2"/>
    <n v="0.53269867549668881"/>
    <x v="0"/>
  </r>
  <r>
    <s v="ORD-12017"/>
    <x v="703"/>
    <x v="0"/>
    <x v="0"/>
    <x v="17"/>
    <x v="1"/>
    <x v="2"/>
    <x v="3"/>
    <n v="4"/>
    <n v="190.33"/>
    <x v="27"/>
    <n v="631.9"/>
    <n v="343.28"/>
    <x v="2"/>
    <n v="0.45674948567811363"/>
    <x v="0"/>
  </r>
  <r>
    <s v="ORD-12018"/>
    <x v="744"/>
    <x v="0"/>
    <x v="1"/>
    <x v="12"/>
    <x v="1"/>
    <x v="1"/>
    <x v="6"/>
    <n v="2"/>
    <n v="352.35"/>
    <x v="45"/>
    <n v="387.59"/>
    <n v="186.51"/>
    <x v="4"/>
    <n v="0.51879563456229516"/>
    <x v="0"/>
  </r>
  <r>
    <s v="ORD-12019"/>
    <x v="53"/>
    <x v="2"/>
    <x v="3"/>
    <x v="36"/>
    <x v="2"/>
    <x v="0"/>
    <x v="0"/>
    <n v="3"/>
    <n v="34.06"/>
    <x v="15"/>
    <n v="94.01"/>
    <n v="22.09"/>
    <x v="1"/>
    <n v="0.76502499734070839"/>
    <x v="0"/>
  </r>
  <r>
    <s v="ORD-12020"/>
    <x v="896"/>
    <x v="0"/>
    <x v="3"/>
    <x v="27"/>
    <x v="0"/>
    <x v="0"/>
    <x v="11"/>
    <n v="15"/>
    <n v="17.420000000000002"/>
    <x v="39"/>
    <n v="180.3"/>
    <n v="90.01"/>
    <x v="4"/>
    <n v="0.50077648363838045"/>
    <x v="1"/>
  </r>
  <r>
    <s v="ORD-12021"/>
    <x v="714"/>
    <x v="2"/>
    <x v="0"/>
    <x v="21"/>
    <x v="1"/>
    <x v="1"/>
    <x v="2"/>
    <n v="5"/>
    <n v="1908.92"/>
    <x v="0"/>
    <n v="9544.6"/>
    <n v="4387.5"/>
    <x v="0"/>
    <n v="0.54031599019340781"/>
    <x v="2"/>
  </r>
  <r>
    <s v="ORD-12022"/>
    <x v="646"/>
    <x v="0"/>
    <x v="2"/>
    <x v="9"/>
    <x v="2"/>
    <x v="1"/>
    <x v="8"/>
    <n v="12"/>
    <n v="87.52"/>
    <x v="36"/>
    <n v="787.68"/>
    <n v="342.77"/>
    <x v="3"/>
    <n v="0.56483597399959373"/>
    <x v="1"/>
  </r>
  <r>
    <s v="ORD-12023"/>
    <x v="856"/>
    <x v="0"/>
    <x v="3"/>
    <x v="24"/>
    <x v="0"/>
    <x v="1"/>
    <x v="13"/>
    <n v="1"/>
    <n v="342.16"/>
    <x v="0"/>
    <n v="342.16"/>
    <n v="88.3"/>
    <x v="0"/>
    <n v="0.74193359831657701"/>
    <x v="0"/>
  </r>
  <r>
    <s v="ORD-12024"/>
    <x v="232"/>
    <x v="0"/>
    <x v="0"/>
    <x v="22"/>
    <x v="0"/>
    <x v="2"/>
    <x v="14"/>
    <n v="2"/>
    <n v="437.89"/>
    <x v="8"/>
    <n v="665.59"/>
    <n v="210.17"/>
    <x v="3"/>
    <n v="0.68423503958893617"/>
    <x v="0"/>
  </r>
  <r>
    <s v="ORD-12025"/>
    <x v="266"/>
    <x v="0"/>
    <x v="1"/>
    <x v="2"/>
    <x v="0"/>
    <x v="0"/>
    <x v="10"/>
    <n v="5"/>
    <n v="12.13"/>
    <x v="8"/>
    <n v="46.09"/>
    <n v="17.68"/>
    <x v="3"/>
    <n v="0.61640269038837059"/>
    <x v="2"/>
  </r>
  <r>
    <s v="ORD-12026"/>
    <x v="497"/>
    <x v="0"/>
    <x v="1"/>
    <x v="14"/>
    <x v="0"/>
    <x v="2"/>
    <x v="5"/>
    <n v="6"/>
    <n v="175.59"/>
    <x v="0"/>
    <n v="1053.54"/>
    <n v="508.18"/>
    <x v="0"/>
    <n v="0.51764527213015166"/>
    <x v="2"/>
  </r>
  <r>
    <s v="ORD-12027"/>
    <x v="100"/>
    <x v="0"/>
    <x v="0"/>
    <x v="33"/>
    <x v="2"/>
    <x v="0"/>
    <x v="7"/>
    <n v="2"/>
    <n v="22.67"/>
    <x v="5"/>
    <n v="25.84"/>
    <n v="11.23"/>
    <x v="4"/>
    <n v="0.56540247678018574"/>
    <x v="0"/>
  </r>
  <r>
    <s v="ORD-12028"/>
    <x v="332"/>
    <x v="1"/>
    <x v="0"/>
    <x v="10"/>
    <x v="0"/>
    <x v="1"/>
    <x v="2"/>
    <n v="3"/>
    <n v="1364.7"/>
    <x v="10"/>
    <n v="3520.93"/>
    <n v="1677.75"/>
    <x v="2"/>
    <n v="0.52349237275378946"/>
    <x v="0"/>
  </r>
  <r>
    <s v="ORD-12029"/>
    <x v="538"/>
    <x v="0"/>
    <x v="0"/>
    <x v="17"/>
    <x v="0"/>
    <x v="0"/>
    <x v="0"/>
    <n v="2"/>
    <n v="26.7"/>
    <x v="11"/>
    <n v="46.46"/>
    <n v="14.28"/>
    <x v="2"/>
    <n v="0.69263882910030128"/>
    <x v="0"/>
  </r>
  <r>
    <s v="ORD-12030"/>
    <x v="49"/>
    <x v="0"/>
    <x v="3"/>
    <x v="32"/>
    <x v="1"/>
    <x v="0"/>
    <x v="7"/>
    <n v="1"/>
    <n v="6.62"/>
    <x v="10"/>
    <n v="5.69"/>
    <n v="2.13"/>
    <x v="2"/>
    <n v="0.62565905096660812"/>
    <x v="0"/>
  </r>
  <r>
    <s v="ORD-12031"/>
    <x v="727"/>
    <x v="0"/>
    <x v="3"/>
    <x v="35"/>
    <x v="0"/>
    <x v="0"/>
    <x v="1"/>
    <n v="1"/>
    <n v="23.49"/>
    <x v="16"/>
    <n v="23.26"/>
    <n v="5.35"/>
    <x v="1"/>
    <n v="0.7699914015477215"/>
    <x v="0"/>
  </r>
  <r>
    <s v="ORD-12032"/>
    <x v="741"/>
    <x v="3"/>
    <x v="2"/>
    <x v="34"/>
    <x v="0"/>
    <x v="1"/>
    <x v="13"/>
    <n v="1"/>
    <n v="138.94999999999999"/>
    <x v="0"/>
    <n v="138.94999999999999"/>
    <n v="54.8"/>
    <x v="0"/>
    <n v="0.60561353004677942"/>
    <x v="0"/>
  </r>
  <r>
    <s v="ORD-12033"/>
    <x v="450"/>
    <x v="0"/>
    <x v="2"/>
    <x v="8"/>
    <x v="0"/>
    <x v="0"/>
    <x v="0"/>
    <n v="3"/>
    <n v="9.3800000000000008"/>
    <x v="19"/>
    <n v="23.92"/>
    <n v="8.5500000000000007"/>
    <x v="2"/>
    <n v="0.64255852842809369"/>
    <x v="0"/>
  </r>
  <r>
    <s v="ORD-12034"/>
    <x v="13"/>
    <x v="0"/>
    <x v="0"/>
    <x v="13"/>
    <x v="2"/>
    <x v="2"/>
    <x v="12"/>
    <n v="4"/>
    <n v="20.64"/>
    <x v="42"/>
    <n v="59.44"/>
    <n v="29.54"/>
    <x v="3"/>
    <n v="0.50302826379542398"/>
    <x v="0"/>
  </r>
  <r>
    <s v="ORD-12035"/>
    <x v="775"/>
    <x v="2"/>
    <x v="2"/>
    <x v="16"/>
    <x v="2"/>
    <x v="1"/>
    <x v="2"/>
    <n v="1"/>
    <n v="459.83"/>
    <x v="0"/>
    <n v="459.83"/>
    <n v="122.44"/>
    <x v="0"/>
    <n v="0.73372768196942351"/>
    <x v="0"/>
  </r>
  <r>
    <s v="ORD-12036"/>
    <x v="183"/>
    <x v="0"/>
    <x v="0"/>
    <x v="26"/>
    <x v="2"/>
    <x v="1"/>
    <x v="13"/>
    <n v="8"/>
    <n v="182.86"/>
    <x v="0"/>
    <n v="1462.88"/>
    <n v="407.67"/>
    <x v="0"/>
    <n v="0.72132369025483978"/>
    <x v="2"/>
  </r>
  <r>
    <s v="ORD-12037"/>
    <x v="158"/>
    <x v="2"/>
    <x v="2"/>
    <x v="20"/>
    <x v="0"/>
    <x v="1"/>
    <x v="4"/>
    <n v="2"/>
    <n v="316.45999999999998"/>
    <x v="7"/>
    <n v="531.65"/>
    <n v="135.96"/>
    <x v="2"/>
    <n v="0.74426784538700264"/>
    <x v="0"/>
  </r>
  <r>
    <s v="ORD-12038"/>
    <x v="253"/>
    <x v="0"/>
    <x v="1"/>
    <x v="29"/>
    <x v="2"/>
    <x v="0"/>
    <x v="1"/>
    <n v="1"/>
    <n v="34.85"/>
    <x v="0"/>
    <n v="34.85"/>
    <n v="7.3"/>
    <x v="0"/>
    <n v="0.79053084648493543"/>
    <x v="0"/>
  </r>
  <r>
    <s v="ORD-12039"/>
    <x v="844"/>
    <x v="0"/>
    <x v="1"/>
    <x v="14"/>
    <x v="1"/>
    <x v="1"/>
    <x v="13"/>
    <n v="2"/>
    <n v="493.01"/>
    <x v="0"/>
    <n v="986.02"/>
    <n v="442.7"/>
    <x v="0"/>
    <n v="0.55102330581529779"/>
    <x v="0"/>
  </r>
  <r>
    <s v="ORD-12040"/>
    <x v="683"/>
    <x v="2"/>
    <x v="2"/>
    <x v="6"/>
    <x v="0"/>
    <x v="2"/>
    <x v="9"/>
    <n v="1"/>
    <n v="162.84"/>
    <x v="0"/>
    <n v="162.84"/>
    <n v="57.37"/>
    <x v="0"/>
    <n v="0.64769098501596656"/>
    <x v="0"/>
  </r>
  <r>
    <s v="ORD-12041"/>
    <x v="561"/>
    <x v="0"/>
    <x v="2"/>
    <x v="6"/>
    <x v="0"/>
    <x v="0"/>
    <x v="10"/>
    <n v="1"/>
    <n v="21.65"/>
    <x v="30"/>
    <n v="20.78"/>
    <n v="4.9400000000000004"/>
    <x v="1"/>
    <n v="0.76227141482194416"/>
    <x v="0"/>
  </r>
  <r>
    <s v="ORD-12042"/>
    <x v="233"/>
    <x v="0"/>
    <x v="3"/>
    <x v="15"/>
    <x v="1"/>
    <x v="2"/>
    <x v="12"/>
    <n v="2"/>
    <n v="242.05"/>
    <x v="0"/>
    <n v="484.1"/>
    <n v="229.99"/>
    <x v="0"/>
    <n v="0.5249122082214418"/>
    <x v="0"/>
  </r>
  <r>
    <s v="ORD-12043"/>
    <x v="36"/>
    <x v="0"/>
    <x v="0"/>
    <x v="21"/>
    <x v="1"/>
    <x v="0"/>
    <x v="10"/>
    <n v="10"/>
    <n v="9.9499999999999993"/>
    <x v="27"/>
    <n v="82.58"/>
    <n v="28.25"/>
    <x v="2"/>
    <n v="0.65790748365221607"/>
    <x v="1"/>
  </r>
  <r>
    <s v="ORD-12044"/>
    <x v="925"/>
    <x v="0"/>
    <x v="0"/>
    <x v="21"/>
    <x v="1"/>
    <x v="1"/>
    <x v="13"/>
    <n v="2"/>
    <n v="564.64"/>
    <x v="9"/>
    <n v="1095.4000000000001"/>
    <n v="399.92"/>
    <x v="1"/>
    <n v="0.63490962205586998"/>
    <x v="0"/>
  </r>
  <r>
    <s v="ORD-12045"/>
    <x v="752"/>
    <x v="0"/>
    <x v="0"/>
    <x v="18"/>
    <x v="2"/>
    <x v="2"/>
    <x v="5"/>
    <n v="5"/>
    <n v="231.64"/>
    <x v="0"/>
    <n v="1158.2"/>
    <n v="621.1"/>
    <x v="0"/>
    <n v="0.46373683301675012"/>
    <x v="2"/>
  </r>
  <r>
    <s v="ORD-12046"/>
    <x v="206"/>
    <x v="0"/>
    <x v="3"/>
    <x v="35"/>
    <x v="0"/>
    <x v="2"/>
    <x v="5"/>
    <n v="5"/>
    <n v="222.57"/>
    <x v="0"/>
    <n v="1112.8499999999999"/>
    <n v="617.29999999999995"/>
    <x v="0"/>
    <n v="0.44529810846025969"/>
    <x v="2"/>
  </r>
  <r>
    <s v="ORD-12047"/>
    <x v="854"/>
    <x v="0"/>
    <x v="3"/>
    <x v="15"/>
    <x v="2"/>
    <x v="2"/>
    <x v="5"/>
    <n v="4"/>
    <n v="353.45"/>
    <x v="6"/>
    <n v="1328.97"/>
    <n v="677.27"/>
    <x v="1"/>
    <n v="0.49037976779009312"/>
    <x v="0"/>
  </r>
  <r>
    <s v="ORD-12048"/>
    <x v="736"/>
    <x v="0"/>
    <x v="0"/>
    <x v="0"/>
    <x v="0"/>
    <x v="1"/>
    <x v="8"/>
    <n v="3"/>
    <n v="92.93"/>
    <x v="0"/>
    <n v="278.79000000000002"/>
    <n v="98.03"/>
    <x v="0"/>
    <n v="0.6483733275942466"/>
    <x v="0"/>
  </r>
  <r>
    <s v="ORD-12049"/>
    <x v="22"/>
    <x v="0"/>
    <x v="3"/>
    <x v="35"/>
    <x v="2"/>
    <x v="0"/>
    <x v="10"/>
    <n v="9"/>
    <n v="11.48"/>
    <x v="0"/>
    <n v="103.32"/>
    <n v="41.1"/>
    <x v="0"/>
    <n v="0.60220673635307775"/>
    <x v="2"/>
  </r>
  <r>
    <s v="ORD-12050"/>
    <x v="926"/>
    <x v="0"/>
    <x v="3"/>
    <x v="38"/>
    <x v="1"/>
    <x v="1"/>
    <x v="8"/>
    <n v="5"/>
    <n v="65.06"/>
    <x v="30"/>
    <n v="312.29000000000002"/>
    <n v="122.14"/>
    <x v="1"/>
    <n v="0.60888917352460858"/>
    <x v="2"/>
  </r>
  <r>
    <s v="ORD-12051"/>
    <x v="29"/>
    <x v="1"/>
    <x v="2"/>
    <x v="20"/>
    <x v="0"/>
    <x v="1"/>
    <x v="6"/>
    <n v="1"/>
    <n v="233.21"/>
    <x v="33"/>
    <n v="170.24"/>
    <n v="78.040000000000006"/>
    <x v="3"/>
    <n v="0.54158834586466165"/>
    <x v="0"/>
  </r>
  <r>
    <s v="ORD-12052"/>
    <x v="616"/>
    <x v="0"/>
    <x v="2"/>
    <x v="3"/>
    <x v="1"/>
    <x v="2"/>
    <x v="9"/>
    <n v="2"/>
    <n v="466.65"/>
    <x v="0"/>
    <n v="933.3"/>
    <n v="512.41"/>
    <x v="0"/>
    <n v="0.45096967748848171"/>
    <x v="0"/>
  </r>
  <r>
    <s v="ORD-12053"/>
    <x v="440"/>
    <x v="3"/>
    <x v="0"/>
    <x v="10"/>
    <x v="1"/>
    <x v="2"/>
    <x v="12"/>
    <n v="8"/>
    <n v="25.35"/>
    <x v="8"/>
    <n v="154.13"/>
    <n v="58.96"/>
    <x v="3"/>
    <n v="0.6174657756439369"/>
    <x v="2"/>
  </r>
  <r>
    <s v="ORD-12054"/>
    <x v="272"/>
    <x v="0"/>
    <x v="2"/>
    <x v="34"/>
    <x v="0"/>
    <x v="1"/>
    <x v="6"/>
    <n v="5"/>
    <n v="404.52"/>
    <x v="9"/>
    <n v="1961.92"/>
    <n v="868.61"/>
    <x v="1"/>
    <n v="0.55726533191975203"/>
    <x v="2"/>
  </r>
  <r>
    <s v="ORD-12055"/>
    <x v="76"/>
    <x v="1"/>
    <x v="1"/>
    <x v="2"/>
    <x v="2"/>
    <x v="2"/>
    <x v="14"/>
    <n v="5"/>
    <n v="325.63"/>
    <x v="26"/>
    <n v="1204.83"/>
    <n v="527.72"/>
    <x v="3"/>
    <n v="0.56199629823294572"/>
    <x v="2"/>
  </r>
  <r>
    <s v="ORD-12056"/>
    <x v="352"/>
    <x v="0"/>
    <x v="3"/>
    <x v="24"/>
    <x v="0"/>
    <x v="0"/>
    <x v="0"/>
    <n v="17"/>
    <n v="9.94"/>
    <x v="27"/>
    <n v="140.25"/>
    <n v="44.18"/>
    <x v="2"/>
    <n v="0.68499108734402847"/>
    <x v="1"/>
  </r>
  <r>
    <s v="ORD-12057"/>
    <x v="629"/>
    <x v="0"/>
    <x v="2"/>
    <x v="5"/>
    <x v="0"/>
    <x v="0"/>
    <x v="0"/>
    <n v="2"/>
    <n v="45.01"/>
    <x v="0"/>
    <n v="90.02"/>
    <n v="26.88"/>
    <x v="0"/>
    <n v="0.70139968895800942"/>
    <x v="0"/>
  </r>
  <r>
    <s v="ORD-12058"/>
    <x v="122"/>
    <x v="0"/>
    <x v="3"/>
    <x v="11"/>
    <x v="0"/>
    <x v="0"/>
    <x v="0"/>
    <n v="1"/>
    <n v="39.92"/>
    <x v="0"/>
    <n v="39.92"/>
    <n v="15.19"/>
    <x v="0"/>
    <n v="0.61948897795591185"/>
    <x v="0"/>
  </r>
  <r>
    <s v="ORD-12059"/>
    <x v="904"/>
    <x v="1"/>
    <x v="2"/>
    <x v="6"/>
    <x v="0"/>
    <x v="2"/>
    <x v="14"/>
    <n v="1"/>
    <n v="1109.4100000000001"/>
    <x v="1"/>
    <n v="1053.94"/>
    <n v="569.16"/>
    <x v="1"/>
    <n v="0.45996925821204249"/>
    <x v="0"/>
  </r>
  <r>
    <s v="ORD-12060"/>
    <x v="360"/>
    <x v="0"/>
    <x v="2"/>
    <x v="34"/>
    <x v="0"/>
    <x v="0"/>
    <x v="10"/>
    <n v="5"/>
    <n v="10.31"/>
    <x v="22"/>
    <n v="41.24"/>
    <n v="18.95"/>
    <x v="2"/>
    <n v="0.54049466537342394"/>
    <x v="2"/>
  </r>
  <r>
    <s v="ORD-12061"/>
    <x v="739"/>
    <x v="1"/>
    <x v="2"/>
    <x v="9"/>
    <x v="2"/>
    <x v="0"/>
    <x v="0"/>
    <n v="1"/>
    <n v="5.47"/>
    <x v="0"/>
    <n v="5.47"/>
    <n v="2.17"/>
    <x v="0"/>
    <n v="0.60329067641681899"/>
    <x v="0"/>
  </r>
  <r>
    <s v="ORD-12062"/>
    <x v="334"/>
    <x v="1"/>
    <x v="2"/>
    <x v="34"/>
    <x v="1"/>
    <x v="1"/>
    <x v="4"/>
    <n v="1"/>
    <n v="515.17999999999995"/>
    <x v="29"/>
    <n v="365.78"/>
    <n v="193.04"/>
    <x v="3"/>
    <n v="0.47225107988408332"/>
    <x v="0"/>
  </r>
  <r>
    <s v="ORD-12063"/>
    <x v="752"/>
    <x v="2"/>
    <x v="2"/>
    <x v="9"/>
    <x v="2"/>
    <x v="0"/>
    <x v="0"/>
    <n v="1"/>
    <n v="11.5"/>
    <x v="44"/>
    <n v="6.67"/>
    <n v="1.85"/>
    <x v="4"/>
    <n v="0.72263868065967019"/>
    <x v="0"/>
  </r>
  <r>
    <s v="ORD-12064"/>
    <x v="193"/>
    <x v="0"/>
    <x v="0"/>
    <x v="21"/>
    <x v="2"/>
    <x v="1"/>
    <x v="13"/>
    <n v="1"/>
    <n v="355.28"/>
    <x v="7"/>
    <n v="298.44"/>
    <n v="134.71"/>
    <x v="2"/>
    <n v="0.54861948800428895"/>
    <x v="0"/>
  </r>
  <r>
    <s v="ORD-12065"/>
    <x v="15"/>
    <x v="2"/>
    <x v="2"/>
    <x v="6"/>
    <x v="2"/>
    <x v="2"/>
    <x v="3"/>
    <n v="1"/>
    <n v="482.96"/>
    <x v="0"/>
    <n v="482.96"/>
    <n v="246.58"/>
    <x v="0"/>
    <n v="0.48944011926453534"/>
    <x v="0"/>
  </r>
  <r>
    <s v="ORD-12066"/>
    <x v="664"/>
    <x v="2"/>
    <x v="2"/>
    <x v="6"/>
    <x v="2"/>
    <x v="0"/>
    <x v="0"/>
    <n v="3"/>
    <n v="18.920000000000002"/>
    <x v="38"/>
    <n v="44.84"/>
    <n v="10.79"/>
    <x v="3"/>
    <n v="0.75936663693131135"/>
    <x v="0"/>
  </r>
  <r>
    <s v="ORD-12067"/>
    <x v="257"/>
    <x v="1"/>
    <x v="2"/>
    <x v="23"/>
    <x v="2"/>
    <x v="0"/>
    <x v="10"/>
    <n v="5"/>
    <n v="6.77"/>
    <x v="0"/>
    <n v="33.85"/>
    <n v="8.1199999999999992"/>
    <x v="0"/>
    <n v="0.76011816838995572"/>
    <x v="2"/>
  </r>
  <r>
    <s v="ORD-12068"/>
    <x v="77"/>
    <x v="0"/>
    <x v="0"/>
    <x v="26"/>
    <x v="0"/>
    <x v="2"/>
    <x v="3"/>
    <n v="5"/>
    <n v="384.16"/>
    <x v="31"/>
    <n v="1190.9000000000001"/>
    <n v="539.51"/>
    <x v="4"/>
    <n v="0.54697287765555469"/>
    <x v="2"/>
  </r>
  <r>
    <s v="ORD-12069"/>
    <x v="247"/>
    <x v="0"/>
    <x v="3"/>
    <x v="38"/>
    <x v="1"/>
    <x v="1"/>
    <x v="6"/>
    <n v="5"/>
    <n v="95.06"/>
    <x v="36"/>
    <n v="356.48"/>
    <n v="154.85"/>
    <x v="3"/>
    <n v="0.56561377917414724"/>
    <x v="2"/>
  </r>
  <r>
    <s v="ORD-12070"/>
    <x v="122"/>
    <x v="1"/>
    <x v="3"/>
    <x v="11"/>
    <x v="1"/>
    <x v="2"/>
    <x v="9"/>
    <n v="1"/>
    <n v="204.44"/>
    <x v="21"/>
    <n v="186.04"/>
    <n v="60.06"/>
    <x v="1"/>
    <n v="0.67716620081702861"/>
    <x v="0"/>
  </r>
  <r>
    <s v="ORD-12071"/>
    <x v="927"/>
    <x v="0"/>
    <x v="0"/>
    <x v="0"/>
    <x v="0"/>
    <x v="2"/>
    <x v="12"/>
    <n v="4"/>
    <n v="290.43"/>
    <x v="0"/>
    <n v="1161.72"/>
    <n v="371.67"/>
    <x v="0"/>
    <n v="0.6800692077264745"/>
    <x v="0"/>
  </r>
  <r>
    <s v="ORD-12072"/>
    <x v="468"/>
    <x v="2"/>
    <x v="0"/>
    <x v="21"/>
    <x v="2"/>
    <x v="1"/>
    <x v="8"/>
    <n v="5"/>
    <n v="135.08000000000001"/>
    <x v="0"/>
    <n v="675.4"/>
    <n v="297.11"/>
    <x v="0"/>
    <n v="0.5600977198697068"/>
    <x v="2"/>
  </r>
  <r>
    <s v="ORD-12073"/>
    <x v="928"/>
    <x v="0"/>
    <x v="2"/>
    <x v="3"/>
    <x v="1"/>
    <x v="0"/>
    <x v="10"/>
    <n v="1"/>
    <n v="15.51"/>
    <x v="36"/>
    <n v="11.63"/>
    <n v="4.4400000000000004"/>
    <x v="3"/>
    <n v="0.61822871883061048"/>
    <x v="0"/>
  </r>
  <r>
    <s v="ORD-12074"/>
    <x v="832"/>
    <x v="0"/>
    <x v="1"/>
    <x v="37"/>
    <x v="0"/>
    <x v="1"/>
    <x v="6"/>
    <n v="15"/>
    <n v="368.33"/>
    <x v="1"/>
    <n v="5248.7"/>
    <n v="2790.86"/>
    <x v="1"/>
    <n v="0.46827595404576366"/>
    <x v="1"/>
  </r>
  <r>
    <s v="ORD-12075"/>
    <x v="642"/>
    <x v="0"/>
    <x v="0"/>
    <x v="10"/>
    <x v="0"/>
    <x v="1"/>
    <x v="2"/>
    <n v="2"/>
    <n v="1703.94"/>
    <x v="1"/>
    <n v="3237.49"/>
    <n v="938.81"/>
    <x v="1"/>
    <n v="0.7100191815264294"/>
    <x v="0"/>
  </r>
  <r>
    <s v="ORD-12076"/>
    <x v="929"/>
    <x v="0"/>
    <x v="2"/>
    <x v="34"/>
    <x v="0"/>
    <x v="1"/>
    <x v="8"/>
    <n v="1"/>
    <n v="16"/>
    <x v="0"/>
    <n v="16"/>
    <n v="8.7899999999999991"/>
    <x v="0"/>
    <n v="0.45062500000000005"/>
    <x v="0"/>
  </r>
  <r>
    <s v="ORD-12077"/>
    <x v="514"/>
    <x v="0"/>
    <x v="1"/>
    <x v="37"/>
    <x v="2"/>
    <x v="2"/>
    <x v="12"/>
    <n v="4"/>
    <n v="289.08999999999997"/>
    <x v="20"/>
    <n v="890.4"/>
    <n v="477.46"/>
    <x v="3"/>
    <n v="0.46376909254267745"/>
    <x v="0"/>
  </r>
  <r>
    <s v="ORD-12078"/>
    <x v="733"/>
    <x v="0"/>
    <x v="2"/>
    <x v="8"/>
    <x v="0"/>
    <x v="0"/>
    <x v="11"/>
    <n v="2"/>
    <n v="22.99"/>
    <x v="22"/>
    <n v="36.78"/>
    <n v="16.23"/>
    <x v="2"/>
    <n v="0.55872756933115819"/>
    <x v="0"/>
  </r>
  <r>
    <s v="ORD-12079"/>
    <x v="539"/>
    <x v="0"/>
    <x v="1"/>
    <x v="37"/>
    <x v="0"/>
    <x v="1"/>
    <x v="2"/>
    <n v="3"/>
    <n v="600.38"/>
    <x v="15"/>
    <n v="1657.05"/>
    <n v="494.47"/>
    <x v="1"/>
    <n v="0.70159621013246432"/>
    <x v="0"/>
  </r>
  <r>
    <s v="ORD-12080"/>
    <x v="313"/>
    <x v="0"/>
    <x v="1"/>
    <x v="14"/>
    <x v="0"/>
    <x v="1"/>
    <x v="13"/>
    <n v="1"/>
    <n v="266.63"/>
    <x v="18"/>
    <n v="261.3"/>
    <n v="80.42"/>
    <x v="1"/>
    <n v="0.6922311519326444"/>
    <x v="0"/>
  </r>
  <r>
    <s v="ORD-12081"/>
    <x v="930"/>
    <x v="0"/>
    <x v="0"/>
    <x v="22"/>
    <x v="0"/>
    <x v="0"/>
    <x v="7"/>
    <n v="2"/>
    <n v="24.67"/>
    <x v="0"/>
    <n v="49.34"/>
    <n v="23.04"/>
    <x v="0"/>
    <n v="0.5330360762059182"/>
    <x v="0"/>
  </r>
  <r>
    <s v="ORD-12082"/>
    <x v="203"/>
    <x v="1"/>
    <x v="1"/>
    <x v="28"/>
    <x v="1"/>
    <x v="2"/>
    <x v="9"/>
    <n v="2"/>
    <n v="719.41"/>
    <x v="18"/>
    <n v="1410.04"/>
    <n v="747.1"/>
    <x v="1"/>
    <n v="0.47015687498226999"/>
    <x v="0"/>
  </r>
  <r>
    <s v="ORD-12083"/>
    <x v="597"/>
    <x v="1"/>
    <x v="2"/>
    <x v="20"/>
    <x v="0"/>
    <x v="0"/>
    <x v="7"/>
    <n v="10"/>
    <n v="18.03"/>
    <x v="0"/>
    <n v="180.3"/>
    <n v="77.12"/>
    <x v="0"/>
    <n v="0.57226844148641154"/>
    <x v="1"/>
  </r>
  <r>
    <s v="ORD-12084"/>
    <x v="256"/>
    <x v="0"/>
    <x v="1"/>
    <x v="1"/>
    <x v="0"/>
    <x v="1"/>
    <x v="4"/>
    <n v="7"/>
    <n v="216.51"/>
    <x v="0"/>
    <n v="1515.57"/>
    <n v="772.97"/>
    <x v="0"/>
    <n v="0.48998066733968076"/>
    <x v="2"/>
  </r>
  <r>
    <s v="ORD-12085"/>
    <x v="193"/>
    <x v="0"/>
    <x v="2"/>
    <x v="5"/>
    <x v="0"/>
    <x v="1"/>
    <x v="6"/>
    <n v="5"/>
    <n v="102.07"/>
    <x v="10"/>
    <n v="438.9"/>
    <n v="182.89"/>
    <x v="2"/>
    <n v="0.58329915698336754"/>
    <x v="2"/>
  </r>
  <r>
    <s v="ORD-12086"/>
    <x v="699"/>
    <x v="0"/>
    <x v="1"/>
    <x v="1"/>
    <x v="0"/>
    <x v="1"/>
    <x v="6"/>
    <n v="4"/>
    <n v="467.59"/>
    <x v="0"/>
    <n v="1870.36"/>
    <n v="683.91"/>
    <x v="0"/>
    <n v="0.63434312111037439"/>
    <x v="0"/>
  </r>
  <r>
    <s v="ORD-12087"/>
    <x v="316"/>
    <x v="0"/>
    <x v="2"/>
    <x v="6"/>
    <x v="0"/>
    <x v="0"/>
    <x v="0"/>
    <n v="4"/>
    <n v="9.3800000000000008"/>
    <x v="33"/>
    <n v="27.39"/>
    <n v="12.91"/>
    <x v="3"/>
    <n v="0.5286600949251552"/>
    <x v="0"/>
  </r>
  <r>
    <s v="ORD-12088"/>
    <x v="931"/>
    <x v="0"/>
    <x v="1"/>
    <x v="2"/>
    <x v="1"/>
    <x v="1"/>
    <x v="13"/>
    <n v="6"/>
    <n v="431.53"/>
    <x v="37"/>
    <n v="1449.94"/>
    <n v="703.62"/>
    <x v="4"/>
    <n v="0.51472474723091988"/>
    <x v="2"/>
  </r>
  <r>
    <s v="ORD-12089"/>
    <x v="932"/>
    <x v="1"/>
    <x v="2"/>
    <x v="19"/>
    <x v="1"/>
    <x v="1"/>
    <x v="6"/>
    <n v="7"/>
    <n v="60.29"/>
    <x v="23"/>
    <n v="379.83"/>
    <n v="159.5"/>
    <x v="1"/>
    <n v="0.58007529684332459"/>
    <x v="2"/>
  </r>
  <r>
    <s v="ORD-12090"/>
    <x v="671"/>
    <x v="1"/>
    <x v="0"/>
    <x v="21"/>
    <x v="1"/>
    <x v="0"/>
    <x v="11"/>
    <n v="1"/>
    <n v="7"/>
    <x v="0"/>
    <n v="7"/>
    <n v="2.1"/>
    <x v="0"/>
    <n v="0.70000000000000007"/>
    <x v="0"/>
  </r>
  <r>
    <s v="ORD-12091"/>
    <x v="933"/>
    <x v="0"/>
    <x v="3"/>
    <x v="15"/>
    <x v="0"/>
    <x v="1"/>
    <x v="4"/>
    <n v="2"/>
    <n v="243.54"/>
    <x v="21"/>
    <n v="443.24"/>
    <n v="166.43"/>
    <x v="1"/>
    <n v="0.62451493547513759"/>
    <x v="0"/>
  </r>
  <r>
    <s v="ORD-12092"/>
    <x v="934"/>
    <x v="0"/>
    <x v="2"/>
    <x v="23"/>
    <x v="0"/>
    <x v="0"/>
    <x v="0"/>
    <n v="3"/>
    <n v="13.75"/>
    <x v="27"/>
    <n v="34.24"/>
    <n v="8.5"/>
    <x v="2"/>
    <n v="0.75175233644859818"/>
    <x v="0"/>
  </r>
  <r>
    <s v="ORD-12093"/>
    <x v="431"/>
    <x v="0"/>
    <x v="0"/>
    <x v="13"/>
    <x v="1"/>
    <x v="2"/>
    <x v="9"/>
    <n v="2"/>
    <n v="798.68"/>
    <x v="0"/>
    <n v="1597.36"/>
    <n v="614.34"/>
    <x v="0"/>
    <n v="0.61540291480943554"/>
    <x v="0"/>
  </r>
  <r>
    <s v="ORD-12094"/>
    <x v="400"/>
    <x v="0"/>
    <x v="1"/>
    <x v="4"/>
    <x v="0"/>
    <x v="2"/>
    <x v="12"/>
    <n v="1"/>
    <n v="28.93"/>
    <x v="0"/>
    <n v="28.93"/>
    <n v="14.84"/>
    <x v="0"/>
    <n v="0.48703767715174562"/>
    <x v="0"/>
  </r>
  <r>
    <s v="ORD-12095"/>
    <x v="535"/>
    <x v="0"/>
    <x v="0"/>
    <x v="26"/>
    <x v="0"/>
    <x v="2"/>
    <x v="12"/>
    <n v="1"/>
    <n v="169.68"/>
    <x v="30"/>
    <n v="162.88999999999999"/>
    <n v="95.62"/>
    <x v="1"/>
    <n v="0.41297808336914477"/>
    <x v="0"/>
  </r>
  <r>
    <s v="ORD-12096"/>
    <x v="53"/>
    <x v="0"/>
    <x v="3"/>
    <x v="24"/>
    <x v="1"/>
    <x v="1"/>
    <x v="2"/>
    <n v="1"/>
    <n v="1064.06"/>
    <x v="0"/>
    <n v="1064.06"/>
    <n v="584.20000000000005"/>
    <x v="0"/>
    <n v="0.45097080991673394"/>
    <x v="0"/>
  </r>
  <r>
    <s v="ORD-12097"/>
    <x v="297"/>
    <x v="0"/>
    <x v="1"/>
    <x v="12"/>
    <x v="1"/>
    <x v="0"/>
    <x v="10"/>
    <n v="1"/>
    <n v="8.6300000000000008"/>
    <x v="0"/>
    <n v="8.6300000000000008"/>
    <n v="1.94"/>
    <x v="0"/>
    <n v="0.77520278099652384"/>
    <x v="0"/>
  </r>
  <r>
    <s v="ORD-12098"/>
    <x v="573"/>
    <x v="0"/>
    <x v="1"/>
    <x v="37"/>
    <x v="0"/>
    <x v="1"/>
    <x v="6"/>
    <n v="2"/>
    <n v="140.88"/>
    <x v="33"/>
    <n v="205.68"/>
    <n v="57.01"/>
    <x v="3"/>
    <n v="0.72282185919875541"/>
    <x v="0"/>
  </r>
  <r>
    <s v="ORD-12099"/>
    <x v="156"/>
    <x v="0"/>
    <x v="0"/>
    <x v="21"/>
    <x v="1"/>
    <x v="1"/>
    <x v="4"/>
    <n v="2"/>
    <n v="414.73"/>
    <x v="15"/>
    <n v="763.1"/>
    <n v="398"/>
    <x v="1"/>
    <n v="0.47844319224217013"/>
    <x v="0"/>
  </r>
  <r>
    <s v="ORD-12100"/>
    <x v="935"/>
    <x v="1"/>
    <x v="1"/>
    <x v="2"/>
    <x v="0"/>
    <x v="1"/>
    <x v="8"/>
    <n v="6"/>
    <n v="126.79"/>
    <x v="23"/>
    <n v="684.67"/>
    <n v="339.47"/>
    <x v="1"/>
    <n v="0.50418449764119933"/>
    <x v="2"/>
  </r>
  <r>
    <s v="ORD-12101"/>
    <x v="185"/>
    <x v="3"/>
    <x v="2"/>
    <x v="6"/>
    <x v="1"/>
    <x v="0"/>
    <x v="0"/>
    <n v="2"/>
    <n v="40.11"/>
    <x v="38"/>
    <n v="63.37"/>
    <n v="15.55"/>
    <x v="3"/>
    <n v="0.75461574877702375"/>
    <x v="0"/>
  </r>
  <r>
    <s v="ORD-12102"/>
    <x v="519"/>
    <x v="0"/>
    <x v="2"/>
    <x v="9"/>
    <x v="1"/>
    <x v="0"/>
    <x v="1"/>
    <n v="1"/>
    <n v="26.66"/>
    <x v="1"/>
    <n v="25.33"/>
    <n v="9.65"/>
    <x v="1"/>
    <n v="0.61902881958152389"/>
    <x v="0"/>
  </r>
  <r>
    <s v="ORD-12103"/>
    <x v="936"/>
    <x v="0"/>
    <x v="2"/>
    <x v="23"/>
    <x v="1"/>
    <x v="0"/>
    <x v="7"/>
    <n v="2"/>
    <n v="13.17"/>
    <x v="0"/>
    <n v="26.34"/>
    <n v="7.96"/>
    <x v="0"/>
    <n v="0.69779802581624906"/>
    <x v="0"/>
  </r>
  <r>
    <s v="ORD-12104"/>
    <x v="560"/>
    <x v="1"/>
    <x v="2"/>
    <x v="19"/>
    <x v="1"/>
    <x v="2"/>
    <x v="12"/>
    <n v="2"/>
    <n v="223.59"/>
    <x v="27"/>
    <n v="371.16"/>
    <n v="211.4"/>
    <x v="2"/>
    <n v="0.43043431404246152"/>
    <x v="0"/>
  </r>
  <r>
    <s v="ORD-12105"/>
    <x v="711"/>
    <x v="0"/>
    <x v="0"/>
    <x v="0"/>
    <x v="0"/>
    <x v="1"/>
    <x v="4"/>
    <n v="11"/>
    <n v="573.08000000000004"/>
    <x v="21"/>
    <n v="5736.53"/>
    <n v="2353.94"/>
    <x v="1"/>
    <n v="0.58965785936794535"/>
    <x v="1"/>
  </r>
  <r>
    <s v="ORD-12106"/>
    <x v="109"/>
    <x v="0"/>
    <x v="3"/>
    <x v="15"/>
    <x v="0"/>
    <x v="2"/>
    <x v="9"/>
    <n v="2"/>
    <n v="721.54"/>
    <x v="0"/>
    <n v="1443.08"/>
    <n v="560.94000000000005"/>
    <x v="0"/>
    <n v="0.61128974138647885"/>
    <x v="0"/>
  </r>
  <r>
    <s v="ORD-12107"/>
    <x v="937"/>
    <x v="0"/>
    <x v="2"/>
    <x v="9"/>
    <x v="1"/>
    <x v="2"/>
    <x v="5"/>
    <n v="12"/>
    <n v="373.06"/>
    <x v="30"/>
    <n v="4297.6499999999996"/>
    <n v="2138.73"/>
    <x v="1"/>
    <n v="0.5023489581515479"/>
    <x v="1"/>
  </r>
  <r>
    <s v="ORD-12108"/>
    <x v="519"/>
    <x v="0"/>
    <x v="2"/>
    <x v="5"/>
    <x v="0"/>
    <x v="1"/>
    <x v="13"/>
    <n v="2"/>
    <n v="132.97"/>
    <x v="14"/>
    <n v="218.07"/>
    <n v="95.4"/>
    <x v="2"/>
    <n v="0.56252579446966566"/>
    <x v="0"/>
  </r>
  <r>
    <s v="ORD-12109"/>
    <x v="530"/>
    <x v="0"/>
    <x v="2"/>
    <x v="9"/>
    <x v="0"/>
    <x v="0"/>
    <x v="10"/>
    <n v="4"/>
    <n v="13.84"/>
    <x v="15"/>
    <n v="50.93"/>
    <n v="19.850000000000001"/>
    <x v="1"/>
    <n v="0.61024936186923229"/>
    <x v="0"/>
  </r>
  <r>
    <s v="ORD-12110"/>
    <x v="526"/>
    <x v="0"/>
    <x v="1"/>
    <x v="14"/>
    <x v="0"/>
    <x v="2"/>
    <x v="3"/>
    <n v="3"/>
    <n v="372.18"/>
    <x v="0"/>
    <n v="1116.54"/>
    <n v="381.21"/>
    <x v="0"/>
    <n v="0.65857918211618027"/>
    <x v="0"/>
  </r>
  <r>
    <s v="ORD-12111"/>
    <x v="328"/>
    <x v="1"/>
    <x v="0"/>
    <x v="30"/>
    <x v="0"/>
    <x v="2"/>
    <x v="3"/>
    <n v="1"/>
    <n v="515.19000000000005"/>
    <x v="11"/>
    <n v="448.22"/>
    <n v="139.85"/>
    <x v="2"/>
    <n v="0.68798804158672078"/>
    <x v="0"/>
  </r>
  <r>
    <s v="ORD-12112"/>
    <x v="891"/>
    <x v="0"/>
    <x v="0"/>
    <x v="0"/>
    <x v="1"/>
    <x v="0"/>
    <x v="10"/>
    <n v="8"/>
    <n v="7.97"/>
    <x v="0"/>
    <n v="63.76"/>
    <n v="26.09"/>
    <x v="0"/>
    <n v="0.59080928481806783"/>
    <x v="2"/>
  </r>
  <r>
    <s v="ORD-12113"/>
    <x v="152"/>
    <x v="0"/>
    <x v="3"/>
    <x v="36"/>
    <x v="1"/>
    <x v="0"/>
    <x v="10"/>
    <n v="6"/>
    <n v="12.6"/>
    <x v="0"/>
    <n v="75.599999999999994"/>
    <n v="37.14"/>
    <x v="0"/>
    <n v="0.5087301587301587"/>
    <x v="2"/>
  </r>
  <r>
    <s v="ORD-12114"/>
    <x v="381"/>
    <x v="0"/>
    <x v="1"/>
    <x v="25"/>
    <x v="0"/>
    <x v="0"/>
    <x v="0"/>
    <n v="7"/>
    <n v="20.34"/>
    <x v="0"/>
    <n v="142.38"/>
    <n v="50.85"/>
    <x v="0"/>
    <n v="0.6428571428571429"/>
    <x v="2"/>
  </r>
  <r>
    <s v="ORD-12115"/>
    <x v="112"/>
    <x v="0"/>
    <x v="0"/>
    <x v="33"/>
    <x v="1"/>
    <x v="2"/>
    <x v="9"/>
    <n v="4"/>
    <n v="402.19"/>
    <x v="0"/>
    <n v="1608.76"/>
    <n v="697.45"/>
    <x v="0"/>
    <n v="0.56646734130634768"/>
    <x v="0"/>
  </r>
  <r>
    <s v="ORD-12116"/>
    <x v="430"/>
    <x v="2"/>
    <x v="0"/>
    <x v="22"/>
    <x v="1"/>
    <x v="2"/>
    <x v="9"/>
    <n v="17"/>
    <n v="339.06"/>
    <x v="23"/>
    <n v="5187.62"/>
    <n v="2971.86"/>
    <x v="1"/>
    <n v="0.42712457735917431"/>
    <x v="1"/>
  </r>
  <r>
    <s v="ORD-12117"/>
    <x v="484"/>
    <x v="3"/>
    <x v="0"/>
    <x v="30"/>
    <x v="0"/>
    <x v="2"/>
    <x v="12"/>
    <n v="2"/>
    <n v="135.01"/>
    <x v="6"/>
    <n v="253.82"/>
    <n v="120.97"/>
    <x v="1"/>
    <n v="0.52340241115751318"/>
    <x v="0"/>
  </r>
  <r>
    <s v="ORD-12118"/>
    <x v="365"/>
    <x v="0"/>
    <x v="0"/>
    <x v="26"/>
    <x v="2"/>
    <x v="1"/>
    <x v="13"/>
    <n v="2"/>
    <n v="182.85"/>
    <x v="0"/>
    <n v="365.7"/>
    <n v="136.77000000000001"/>
    <x v="0"/>
    <n v="0.62600492206726821"/>
    <x v="0"/>
  </r>
  <r>
    <s v="ORD-12119"/>
    <x v="731"/>
    <x v="3"/>
    <x v="3"/>
    <x v="36"/>
    <x v="0"/>
    <x v="2"/>
    <x v="3"/>
    <n v="1"/>
    <n v="419.69"/>
    <x v="42"/>
    <n v="302.18"/>
    <n v="158.71"/>
    <x v="3"/>
    <n v="0.47478324177642461"/>
    <x v="0"/>
  </r>
  <r>
    <s v="ORD-12120"/>
    <x v="179"/>
    <x v="1"/>
    <x v="1"/>
    <x v="12"/>
    <x v="2"/>
    <x v="0"/>
    <x v="7"/>
    <n v="4"/>
    <n v="19.579999999999998"/>
    <x v="11"/>
    <n v="68.14"/>
    <n v="27.63"/>
    <x v="2"/>
    <n v="0.5945113002641621"/>
    <x v="0"/>
  </r>
  <r>
    <s v="ORD-12121"/>
    <x v="781"/>
    <x v="2"/>
    <x v="2"/>
    <x v="23"/>
    <x v="1"/>
    <x v="2"/>
    <x v="5"/>
    <n v="7"/>
    <n v="348.97"/>
    <x v="20"/>
    <n v="1880.95"/>
    <n v="1008.62"/>
    <x v="3"/>
    <n v="0.46377096679869217"/>
    <x v="2"/>
  </r>
  <r>
    <s v="ORD-12122"/>
    <x v="938"/>
    <x v="2"/>
    <x v="3"/>
    <x v="32"/>
    <x v="2"/>
    <x v="0"/>
    <x v="0"/>
    <n v="1"/>
    <n v="20.52"/>
    <x v="6"/>
    <n v="19.29"/>
    <n v="8.82"/>
    <x v="1"/>
    <n v="0.5427682737169518"/>
    <x v="0"/>
  </r>
  <r>
    <s v="ORD-12123"/>
    <x v="83"/>
    <x v="0"/>
    <x v="0"/>
    <x v="33"/>
    <x v="0"/>
    <x v="1"/>
    <x v="2"/>
    <n v="4"/>
    <n v="1353.46"/>
    <x v="0"/>
    <n v="5413.84"/>
    <n v="2088.85"/>
    <x v="0"/>
    <n v="0.61416480723479083"/>
    <x v="0"/>
  </r>
  <r>
    <s v="ORD-12124"/>
    <x v="939"/>
    <x v="1"/>
    <x v="1"/>
    <x v="25"/>
    <x v="1"/>
    <x v="1"/>
    <x v="4"/>
    <n v="8"/>
    <n v="604.16999999999996"/>
    <x v="0"/>
    <n v="4833.3599999999997"/>
    <n v="1301.19"/>
    <x v="0"/>
    <n v="0.73078976115993843"/>
    <x v="2"/>
  </r>
  <r>
    <s v="ORD-12125"/>
    <x v="482"/>
    <x v="0"/>
    <x v="3"/>
    <x v="39"/>
    <x v="0"/>
    <x v="2"/>
    <x v="9"/>
    <n v="4"/>
    <n v="775.94"/>
    <x v="42"/>
    <n v="2234.71"/>
    <n v="956.24"/>
    <x v="3"/>
    <n v="0.57209660313866229"/>
    <x v="0"/>
  </r>
  <r>
    <s v="ORD-12126"/>
    <x v="440"/>
    <x v="0"/>
    <x v="1"/>
    <x v="14"/>
    <x v="0"/>
    <x v="1"/>
    <x v="6"/>
    <n v="1"/>
    <n v="463.97"/>
    <x v="0"/>
    <n v="463.97"/>
    <n v="229.73"/>
    <x v="0"/>
    <n v="0.50486022803198483"/>
    <x v="0"/>
  </r>
  <r>
    <s v="ORD-12127"/>
    <x v="940"/>
    <x v="0"/>
    <x v="1"/>
    <x v="2"/>
    <x v="2"/>
    <x v="0"/>
    <x v="10"/>
    <n v="2"/>
    <n v="23.94"/>
    <x v="21"/>
    <n v="43.57"/>
    <n v="17.75"/>
    <x v="1"/>
    <n v="0.59260959375717237"/>
    <x v="0"/>
  </r>
  <r>
    <s v="ORD-12128"/>
    <x v="941"/>
    <x v="0"/>
    <x v="2"/>
    <x v="6"/>
    <x v="0"/>
    <x v="2"/>
    <x v="14"/>
    <n v="3"/>
    <n v="414.64"/>
    <x v="21"/>
    <n v="1131.97"/>
    <n v="384.78"/>
    <x v="1"/>
    <n v="0.66007933072431246"/>
    <x v="0"/>
  </r>
  <r>
    <s v="ORD-12129"/>
    <x v="888"/>
    <x v="2"/>
    <x v="0"/>
    <x v="18"/>
    <x v="1"/>
    <x v="1"/>
    <x v="4"/>
    <n v="7"/>
    <n v="244.62"/>
    <x v="14"/>
    <n v="1404.12"/>
    <n v="390.45"/>
    <x v="2"/>
    <n v="0.72192547645500382"/>
    <x v="2"/>
  </r>
  <r>
    <s v="ORD-12130"/>
    <x v="97"/>
    <x v="0"/>
    <x v="2"/>
    <x v="9"/>
    <x v="0"/>
    <x v="2"/>
    <x v="14"/>
    <n v="2"/>
    <n v="622.71"/>
    <x v="26"/>
    <n v="921.61"/>
    <n v="467.51"/>
    <x v="3"/>
    <n v="0.49272468831718408"/>
    <x v="0"/>
  </r>
  <r>
    <s v="ORD-12131"/>
    <x v="449"/>
    <x v="0"/>
    <x v="2"/>
    <x v="6"/>
    <x v="2"/>
    <x v="0"/>
    <x v="10"/>
    <n v="3"/>
    <n v="20.149999999999999"/>
    <x v="10"/>
    <n v="51.99"/>
    <n v="20.350000000000001"/>
    <x v="2"/>
    <n v="0.60857857280246197"/>
    <x v="0"/>
  </r>
  <r>
    <s v="ORD-12132"/>
    <x v="797"/>
    <x v="0"/>
    <x v="0"/>
    <x v="0"/>
    <x v="0"/>
    <x v="2"/>
    <x v="5"/>
    <n v="7"/>
    <n v="209.57"/>
    <x v="2"/>
    <n v="1188.26"/>
    <n v="424.54"/>
    <x v="2"/>
    <n v="0.64272128995337718"/>
    <x v="2"/>
  </r>
  <r>
    <s v="ORD-12133"/>
    <x v="593"/>
    <x v="0"/>
    <x v="1"/>
    <x v="25"/>
    <x v="0"/>
    <x v="2"/>
    <x v="14"/>
    <n v="3"/>
    <n v="316.79000000000002"/>
    <x v="32"/>
    <n v="845.83"/>
    <n v="487.75"/>
    <x v="2"/>
    <n v="0.42334748117233961"/>
    <x v="0"/>
  </r>
  <r>
    <s v="ORD-12134"/>
    <x v="456"/>
    <x v="3"/>
    <x v="3"/>
    <x v="15"/>
    <x v="0"/>
    <x v="2"/>
    <x v="5"/>
    <n v="3"/>
    <n v="75.88"/>
    <x v="4"/>
    <n v="136.58000000000001"/>
    <n v="47.32"/>
    <x v="4"/>
    <n v="0.65353638892956523"/>
    <x v="0"/>
  </r>
  <r>
    <s v="ORD-12135"/>
    <x v="417"/>
    <x v="2"/>
    <x v="2"/>
    <x v="20"/>
    <x v="2"/>
    <x v="0"/>
    <x v="10"/>
    <n v="4"/>
    <n v="9.08"/>
    <x v="19"/>
    <n v="30.87"/>
    <n v="7.16"/>
    <x v="2"/>
    <n v="0.76805960479429869"/>
    <x v="0"/>
  </r>
  <r>
    <s v="ORD-12136"/>
    <x v="942"/>
    <x v="2"/>
    <x v="3"/>
    <x v="32"/>
    <x v="2"/>
    <x v="1"/>
    <x v="4"/>
    <n v="3"/>
    <n v="455.51"/>
    <x v="36"/>
    <n v="1024.9000000000001"/>
    <n v="434.29"/>
    <x v="3"/>
    <n v="0.57626109864377018"/>
    <x v="0"/>
  </r>
  <r>
    <s v="ORD-12137"/>
    <x v="191"/>
    <x v="0"/>
    <x v="1"/>
    <x v="14"/>
    <x v="0"/>
    <x v="2"/>
    <x v="3"/>
    <n v="4"/>
    <n v="525.66"/>
    <x v="23"/>
    <n v="1892.38"/>
    <n v="685.45"/>
    <x v="1"/>
    <n v="0.63778416597089382"/>
    <x v="0"/>
  </r>
  <r>
    <s v="ORD-12138"/>
    <x v="943"/>
    <x v="0"/>
    <x v="2"/>
    <x v="5"/>
    <x v="0"/>
    <x v="2"/>
    <x v="5"/>
    <n v="4"/>
    <n v="299.99"/>
    <x v="0"/>
    <n v="1199.96"/>
    <n v="702.64"/>
    <x v="0"/>
    <n v="0.41444714823827467"/>
    <x v="0"/>
  </r>
  <r>
    <s v="ORD-12139"/>
    <x v="944"/>
    <x v="0"/>
    <x v="1"/>
    <x v="4"/>
    <x v="0"/>
    <x v="2"/>
    <x v="9"/>
    <n v="1"/>
    <n v="822.45"/>
    <x v="10"/>
    <n v="707.31"/>
    <n v="221.38"/>
    <x v="2"/>
    <n v="0.68701135287214943"/>
    <x v="0"/>
  </r>
  <r>
    <s v="ORD-12140"/>
    <x v="342"/>
    <x v="0"/>
    <x v="0"/>
    <x v="30"/>
    <x v="0"/>
    <x v="2"/>
    <x v="12"/>
    <n v="7"/>
    <n v="21.2"/>
    <x v="20"/>
    <n v="114.27"/>
    <n v="39.479999999999997"/>
    <x v="3"/>
    <n v="0.6545024940929377"/>
    <x v="2"/>
  </r>
  <r>
    <s v="ORD-12141"/>
    <x v="146"/>
    <x v="0"/>
    <x v="1"/>
    <x v="25"/>
    <x v="0"/>
    <x v="2"/>
    <x v="5"/>
    <n v="3"/>
    <n v="416.89"/>
    <x v="0"/>
    <n v="1250.67"/>
    <n v="494.01"/>
    <x v="0"/>
    <n v="0.60500371800714825"/>
    <x v="0"/>
  </r>
  <r>
    <s v="ORD-12142"/>
    <x v="854"/>
    <x v="2"/>
    <x v="2"/>
    <x v="23"/>
    <x v="0"/>
    <x v="0"/>
    <x v="7"/>
    <n v="9"/>
    <n v="14.51"/>
    <x v="39"/>
    <n v="90.11"/>
    <n v="32.74"/>
    <x v="4"/>
    <n v="0.63666629674841857"/>
    <x v="2"/>
  </r>
  <r>
    <s v="ORD-12143"/>
    <x v="175"/>
    <x v="3"/>
    <x v="2"/>
    <x v="19"/>
    <x v="2"/>
    <x v="2"/>
    <x v="9"/>
    <n v="7"/>
    <n v="770.74"/>
    <x v="14"/>
    <n v="4424.05"/>
    <n v="1624.19"/>
    <x v="2"/>
    <n v="0.63287259411625096"/>
    <x v="2"/>
  </r>
  <r>
    <s v="ORD-12144"/>
    <x v="870"/>
    <x v="3"/>
    <x v="3"/>
    <x v="27"/>
    <x v="0"/>
    <x v="0"/>
    <x v="0"/>
    <n v="1"/>
    <n v="39.200000000000003"/>
    <x v="0"/>
    <n v="39.200000000000003"/>
    <n v="11.59"/>
    <x v="0"/>
    <n v="0.70433673469387759"/>
    <x v="0"/>
  </r>
  <r>
    <s v="ORD-12145"/>
    <x v="694"/>
    <x v="1"/>
    <x v="3"/>
    <x v="38"/>
    <x v="0"/>
    <x v="0"/>
    <x v="0"/>
    <n v="1"/>
    <n v="45.83"/>
    <x v="0"/>
    <n v="45.83"/>
    <n v="9.83"/>
    <x v="0"/>
    <n v="0.78551167357626017"/>
    <x v="0"/>
  </r>
  <r>
    <s v="ORD-12146"/>
    <x v="794"/>
    <x v="1"/>
    <x v="0"/>
    <x v="21"/>
    <x v="0"/>
    <x v="0"/>
    <x v="7"/>
    <n v="2"/>
    <n v="26.99"/>
    <x v="35"/>
    <n v="34.549999999999997"/>
    <n v="13.74"/>
    <x v="4"/>
    <n v="0.60231548480463093"/>
    <x v="0"/>
  </r>
  <r>
    <s v="ORD-12147"/>
    <x v="331"/>
    <x v="3"/>
    <x v="2"/>
    <x v="5"/>
    <x v="2"/>
    <x v="0"/>
    <x v="11"/>
    <n v="9"/>
    <n v="25.34"/>
    <x v="19"/>
    <n v="193.85"/>
    <n v="60.65"/>
    <x v="2"/>
    <n v="0.6871292236265153"/>
    <x v="2"/>
  </r>
  <r>
    <s v="ORD-12148"/>
    <x v="945"/>
    <x v="0"/>
    <x v="3"/>
    <x v="35"/>
    <x v="1"/>
    <x v="2"/>
    <x v="14"/>
    <n v="1"/>
    <n v="770.34"/>
    <x v="7"/>
    <n v="647.09"/>
    <n v="239.66"/>
    <x v="2"/>
    <n v="0.62963420853358887"/>
    <x v="0"/>
  </r>
  <r>
    <s v="ORD-12149"/>
    <x v="845"/>
    <x v="1"/>
    <x v="2"/>
    <x v="8"/>
    <x v="1"/>
    <x v="2"/>
    <x v="9"/>
    <n v="1"/>
    <n v="755.78"/>
    <x v="0"/>
    <n v="755.78"/>
    <n v="258.12"/>
    <x v="0"/>
    <n v="0.65847204212866173"/>
    <x v="0"/>
  </r>
  <r>
    <s v="ORD-12150"/>
    <x v="946"/>
    <x v="1"/>
    <x v="0"/>
    <x v="0"/>
    <x v="1"/>
    <x v="0"/>
    <x v="1"/>
    <n v="10"/>
    <n v="11.38"/>
    <x v="26"/>
    <n v="84.21"/>
    <n v="36.049999999999997"/>
    <x v="3"/>
    <n v="0.57190357439733996"/>
    <x v="1"/>
  </r>
  <r>
    <s v="ORD-12151"/>
    <x v="201"/>
    <x v="3"/>
    <x v="2"/>
    <x v="3"/>
    <x v="0"/>
    <x v="0"/>
    <x v="7"/>
    <n v="2"/>
    <n v="9.57"/>
    <x v="0"/>
    <n v="19.14"/>
    <n v="4.4800000000000004"/>
    <x v="0"/>
    <n v="0.76593521421107624"/>
    <x v="0"/>
  </r>
  <r>
    <s v="ORD-12152"/>
    <x v="947"/>
    <x v="2"/>
    <x v="2"/>
    <x v="9"/>
    <x v="2"/>
    <x v="2"/>
    <x v="3"/>
    <n v="5"/>
    <n v="102.9"/>
    <x v="0"/>
    <n v="514.5"/>
    <n v="263.76"/>
    <x v="0"/>
    <n v="0.48734693877551022"/>
    <x v="2"/>
  </r>
  <r>
    <s v="ORD-12153"/>
    <x v="403"/>
    <x v="0"/>
    <x v="2"/>
    <x v="19"/>
    <x v="0"/>
    <x v="2"/>
    <x v="14"/>
    <n v="3"/>
    <n v="889.54"/>
    <x v="2"/>
    <n v="2161.58"/>
    <n v="1238.4100000000001"/>
    <x v="2"/>
    <n v="0.42708111659064196"/>
    <x v="0"/>
  </r>
  <r>
    <s v="ORD-12154"/>
    <x v="387"/>
    <x v="2"/>
    <x v="1"/>
    <x v="29"/>
    <x v="0"/>
    <x v="0"/>
    <x v="10"/>
    <n v="4"/>
    <n v="12.16"/>
    <x v="26"/>
    <n v="35.99"/>
    <n v="8.36"/>
    <x v="3"/>
    <n v="0.76771325368157828"/>
    <x v="0"/>
  </r>
  <r>
    <s v="ORD-12155"/>
    <x v="655"/>
    <x v="0"/>
    <x v="2"/>
    <x v="34"/>
    <x v="0"/>
    <x v="0"/>
    <x v="10"/>
    <n v="8"/>
    <n v="24.7"/>
    <x v="30"/>
    <n v="189.7"/>
    <n v="85.28"/>
    <x v="1"/>
    <n v="0.55044807590933054"/>
    <x v="2"/>
  </r>
  <r>
    <s v="ORD-12156"/>
    <x v="530"/>
    <x v="0"/>
    <x v="1"/>
    <x v="31"/>
    <x v="2"/>
    <x v="2"/>
    <x v="9"/>
    <n v="6"/>
    <n v="414.29"/>
    <x v="15"/>
    <n v="2286.88"/>
    <n v="783.48"/>
    <x v="1"/>
    <n v="0.65740222486531874"/>
    <x v="2"/>
  </r>
  <r>
    <s v="ORD-12157"/>
    <x v="282"/>
    <x v="0"/>
    <x v="0"/>
    <x v="18"/>
    <x v="2"/>
    <x v="0"/>
    <x v="11"/>
    <n v="4"/>
    <n v="13.7"/>
    <x v="0"/>
    <n v="54.8"/>
    <n v="11.53"/>
    <x v="0"/>
    <n v="0.78959854014598541"/>
    <x v="0"/>
  </r>
  <r>
    <s v="ORD-12158"/>
    <x v="794"/>
    <x v="0"/>
    <x v="3"/>
    <x v="39"/>
    <x v="0"/>
    <x v="0"/>
    <x v="11"/>
    <n v="5"/>
    <n v="14.59"/>
    <x v="7"/>
    <n v="61.28"/>
    <n v="18.47"/>
    <x v="2"/>
    <n v="0.6985966057441253"/>
    <x v="2"/>
  </r>
  <r>
    <s v="ORD-12159"/>
    <x v="343"/>
    <x v="2"/>
    <x v="3"/>
    <x v="11"/>
    <x v="0"/>
    <x v="0"/>
    <x v="1"/>
    <n v="4"/>
    <n v="35.770000000000003"/>
    <x v="11"/>
    <n v="124.48"/>
    <n v="33.65"/>
    <x v="2"/>
    <n v="0.72967544987146538"/>
    <x v="0"/>
  </r>
  <r>
    <s v="ORD-12160"/>
    <x v="948"/>
    <x v="2"/>
    <x v="1"/>
    <x v="2"/>
    <x v="1"/>
    <x v="1"/>
    <x v="4"/>
    <n v="1"/>
    <n v="187.84"/>
    <x v="7"/>
    <n v="157.79"/>
    <n v="64.36"/>
    <x v="2"/>
    <n v="0.5921161036821091"/>
    <x v="0"/>
  </r>
  <r>
    <s v="ORD-12161"/>
    <x v="302"/>
    <x v="0"/>
    <x v="3"/>
    <x v="32"/>
    <x v="0"/>
    <x v="1"/>
    <x v="13"/>
    <n v="6"/>
    <n v="419.02"/>
    <x v="0"/>
    <n v="2514.12"/>
    <n v="1025.81"/>
    <x v="0"/>
    <n v="0.59198049416893384"/>
    <x v="2"/>
  </r>
  <r>
    <s v="ORD-12162"/>
    <x v="56"/>
    <x v="0"/>
    <x v="0"/>
    <x v="22"/>
    <x v="0"/>
    <x v="0"/>
    <x v="1"/>
    <n v="3"/>
    <n v="6.77"/>
    <x v="32"/>
    <n v="18.079999999999998"/>
    <n v="5.04"/>
    <x v="2"/>
    <n v="0.72123893805309736"/>
    <x v="0"/>
  </r>
  <r>
    <s v="ORD-12163"/>
    <x v="430"/>
    <x v="1"/>
    <x v="3"/>
    <x v="35"/>
    <x v="0"/>
    <x v="2"/>
    <x v="5"/>
    <n v="1"/>
    <n v="463.12"/>
    <x v="0"/>
    <n v="463.12"/>
    <n v="248.54"/>
    <x v="0"/>
    <n v="0.46333563655208154"/>
    <x v="0"/>
  </r>
  <r>
    <s v="ORD-12164"/>
    <x v="221"/>
    <x v="0"/>
    <x v="1"/>
    <x v="2"/>
    <x v="1"/>
    <x v="2"/>
    <x v="12"/>
    <n v="2"/>
    <n v="148.47999999999999"/>
    <x v="11"/>
    <n v="258.36"/>
    <n v="113.01"/>
    <x v="2"/>
    <n v="0.56258708778448685"/>
    <x v="0"/>
  </r>
  <r>
    <s v="ORD-12165"/>
    <x v="586"/>
    <x v="2"/>
    <x v="1"/>
    <x v="31"/>
    <x v="2"/>
    <x v="1"/>
    <x v="4"/>
    <n v="13"/>
    <n v="592.57000000000005"/>
    <x v="4"/>
    <n v="4622.05"/>
    <n v="2183.94"/>
    <x v="4"/>
    <n v="0.52749537542865177"/>
    <x v="1"/>
  </r>
  <r>
    <s v="ORD-12166"/>
    <x v="356"/>
    <x v="2"/>
    <x v="3"/>
    <x v="27"/>
    <x v="2"/>
    <x v="0"/>
    <x v="11"/>
    <n v="3"/>
    <n v="13.71"/>
    <x v="0"/>
    <n v="41.13"/>
    <n v="15.11"/>
    <x v="0"/>
    <n v="0.63262825188426941"/>
    <x v="0"/>
  </r>
  <r>
    <s v="ORD-12167"/>
    <x v="587"/>
    <x v="1"/>
    <x v="1"/>
    <x v="2"/>
    <x v="1"/>
    <x v="2"/>
    <x v="5"/>
    <n v="4"/>
    <n v="216.63"/>
    <x v="0"/>
    <n v="866.52"/>
    <n v="449.33"/>
    <x v="0"/>
    <n v="0.48145455384757418"/>
    <x v="0"/>
  </r>
  <r>
    <s v="ORD-12168"/>
    <x v="941"/>
    <x v="2"/>
    <x v="3"/>
    <x v="27"/>
    <x v="1"/>
    <x v="1"/>
    <x v="6"/>
    <n v="3"/>
    <n v="235.18"/>
    <x v="33"/>
    <n v="515.04"/>
    <n v="212.61"/>
    <x v="3"/>
    <n v="0.58719711090400739"/>
    <x v="0"/>
  </r>
  <r>
    <s v="ORD-12169"/>
    <x v="795"/>
    <x v="0"/>
    <x v="1"/>
    <x v="2"/>
    <x v="1"/>
    <x v="0"/>
    <x v="7"/>
    <n v="1"/>
    <n v="22.68"/>
    <x v="15"/>
    <n v="20.87"/>
    <n v="8.18"/>
    <x v="1"/>
    <n v="0.60804983229516052"/>
    <x v="0"/>
  </r>
  <r>
    <s v="ORD-12170"/>
    <x v="933"/>
    <x v="2"/>
    <x v="1"/>
    <x v="12"/>
    <x v="0"/>
    <x v="2"/>
    <x v="5"/>
    <n v="2"/>
    <n v="286.48"/>
    <x v="32"/>
    <n v="509.93"/>
    <n v="259.95"/>
    <x v="2"/>
    <n v="0.49022414841252726"/>
    <x v="0"/>
  </r>
  <r>
    <s v="ORD-12171"/>
    <x v="320"/>
    <x v="0"/>
    <x v="3"/>
    <x v="11"/>
    <x v="2"/>
    <x v="2"/>
    <x v="9"/>
    <n v="1"/>
    <n v="831.76"/>
    <x v="2"/>
    <n v="673.73"/>
    <n v="310.81"/>
    <x v="2"/>
    <n v="0.53867276208570203"/>
    <x v="0"/>
  </r>
  <r>
    <s v="ORD-12172"/>
    <x v="666"/>
    <x v="0"/>
    <x v="1"/>
    <x v="28"/>
    <x v="1"/>
    <x v="1"/>
    <x v="2"/>
    <n v="2"/>
    <n v="1520.48"/>
    <x v="18"/>
    <n v="2980.14"/>
    <n v="1033.56"/>
    <x v="1"/>
    <n v="0.65318407860033423"/>
    <x v="0"/>
  </r>
  <r>
    <s v="ORD-12173"/>
    <x v="877"/>
    <x v="0"/>
    <x v="2"/>
    <x v="19"/>
    <x v="2"/>
    <x v="0"/>
    <x v="7"/>
    <n v="11"/>
    <n v="17.37"/>
    <x v="21"/>
    <n v="173.87"/>
    <n v="82.68"/>
    <x v="1"/>
    <n v="0.5244723068959567"/>
    <x v="1"/>
  </r>
  <r>
    <s v="ORD-12174"/>
    <x v="506"/>
    <x v="0"/>
    <x v="3"/>
    <x v="11"/>
    <x v="2"/>
    <x v="2"/>
    <x v="14"/>
    <n v="2"/>
    <n v="740.98"/>
    <x v="22"/>
    <n v="1185.57"/>
    <n v="405.14"/>
    <x v="2"/>
    <n v="0.65827407913493086"/>
    <x v="0"/>
  </r>
  <r>
    <s v="ORD-12175"/>
    <x v="439"/>
    <x v="2"/>
    <x v="0"/>
    <x v="22"/>
    <x v="1"/>
    <x v="2"/>
    <x v="3"/>
    <n v="4"/>
    <n v="512.83000000000004"/>
    <x v="1"/>
    <n v="1948.75"/>
    <n v="617.41"/>
    <x v="1"/>
    <n v="0.68317639512508022"/>
    <x v="0"/>
  </r>
  <r>
    <s v="ORD-12176"/>
    <x v="442"/>
    <x v="1"/>
    <x v="2"/>
    <x v="5"/>
    <x v="0"/>
    <x v="2"/>
    <x v="12"/>
    <n v="4"/>
    <n v="70.67"/>
    <x v="43"/>
    <n v="172.43"/>
    <n v="97.72"/>
    <x v="4"/>
    <n v="0.433277271936438"/>
    <x v="0"/>
  </r>
  <r>
    <s v="ORD-12177"/>
    <x v="949"/>
    <x v="1"/>
    <x v="2"/>
    <x v="6"/>
    <x v="1"/>
    <x v="1"/>
    <x v="6"/>
    <n v="1"/>
    <n v="114.34"/>
    <x v="12"/>
    <n v="100.62"/>
    <n v="44.28"/>
    <x v="2"/>
    <n v="0.55992844364937389"/>
    <x v="0"/>
  </r>
  <r>
    <s v="ORD-12178"/>
    <x v="950"/>
    <x v="1"/>
    <x v="3"/>
    <x v="39"/>
    <x v="0"/>
    <x v="1"/>
    <x v="6"/>
    <n v="5"/>
    <n v="70.099999999999994"/>
    <x v="7"/>
    <n v="294.42"/>
    <n v="86.79"/>
    <x v="2"/>
    <n v="0.70521703688608106"/>
    <x v="2"/>
  </r>
  <r>
    <s v="ORD-12179"/>
    <x v="561"/>
    <x v="0"/>
    <x v="1"/>
    <x v="2"/>
    <x v="1"/>
    <x v="1"/>
    <x v="6"/>
    <n v="1"/>
    <n v="133.99"/>
    <x v="0"/>
    <n v="133.99"/>
    <n v="64.95"/>
    <x v="0"/>
    <n v="0.51526233300992608"/>
    <x v="0"/>
  </r>
  <r>
    <s v="ORD-12180"/>
    <x v="280"/>
    <x v="1"/>
    <x v="2"/>
    <x v="23"/>
    <x v="1"/>
    <x v="1"/>
    <x v="8"/>
    <n v="4"/>
    <n v="69.290000000000006"/>
    <x v="0"/>
    <n v="277.16000000000003"/>
    <n v="136.22"/>
    <x v="0"/>
    <n v="0.50851493722037822"/>
    <x v="0"/>
  </r>
  <r>
    <s v="ORD-12181"/>
    <x v="902"/>
    <x v="0"/>
    <x v="3"/>
    <x v="15"/>
    <x v="2"/>
    <x v="0"/>
    <x v="7"/>
    <n v="3"/>
    <n v="24.11"/>
    <x v="0"/>
    <n v="72.33"/>
    <n v="28.4"/>
    <x v="0"/>
    <n v="0.60735517765795655"/>
    <x v="0"/>
  </r>
  <r>
    <s v="ORD-12182"/>
    <x v="401"/>
    <x v="0"/>
    <x v="0"/>
    <x v="30"/>
    <x v="1"/>
    <x v="2"/>
    <x v="14"/>
    <n v="1"/>
    <n v="518.47"/>
    <x v="42"/>
    <n v="373.3"/>
    <n v="152.52000000000001"/>
    <x v="3"/>
    <n v="0.59142780605411194"/>
    <x v="0"/>
  </r>
  <r>
    <s v="ORD-12183"/>
    <x v="480"/>
    <x v="0"/>
    <x v="0"/>
    <x v="0"/>
    <x v="0"/>
    <x v="0"/>
    <x v="0"/>
    <n v="1"/>
    <n v="34.49"/>
    <x v="13"/>
    <n v="24.14"/>
    <n v="9.6300000000000008"/>
    <x v="5"/>
    <n v="0.60107705053852523"/>
    <x v="0"/>
  </r>
  <r>
    <s v="ORD-12184"/>
    <x v="951"/>
    <x v="0"/>
    <x v="1"/>
    <x v="4"/>
    <x v="1"/>
    <x v="2"/>
    <x v="12"/>
    <n v="5"/>
    <n v="84.02"/>
    <x v="35"/>
    <n v="268.86"/>
    <n v="124.78"/>
    <x v="4"/>
    <n v="0.53589228594807714"/>
    <x v="2"/>
  </r>
  <r>
    <s v="ORD-12185"/>
    <x v="590"/>
    <x v="1"/>
    <x v="3"/>
    <x v="27"/>
    <x v="0"/>
    <x v="2"/>
    <x v="14"/>
    <n v="3"/>
    <n v="364.37"/>
    <x v="0"/>
    <n v="1093.1099999999999"/>
    <n v="545.35"/>
    <x v="0"/>
    <n v="0.50110235932339831"/>
    <x v="0"/>
  </r>
  <r>
    <s v="ORD-12186"/>
    <x v="702"/>
    <x v="0"/>
    <x v="3"/>
    <x v="39"/>
    <x v="2"/>
    <x v="0"/>
    <x v="7"/>
    <n v="1"/>
    <n v="23.87"/>
    <x v="14"/>
    <n v="19.57"/>
    <n v="7.5"/>
    <x v="2"/>
    <n v="0.61676034747061825"/>
    <x v="0"/>
  </r>
  <r>
    <s v="ORD-12187"/>
    <x v="510"/>
    <x v="1"/>
    <x v="0"/>
    <x v="17"/>
    <x v="0"/>
    <x v="0"/>
    <x v="11"/>
    <n v="19"/>
    <n v="25.72"/>
    <x v="38"/>
    <n v="386.06"/>
    <n v="79.97"/>
    <x v="3"/>
    <n v="0.79285603274102479"/>
    <x v="1"/>
  </r>
  <r>
    <s v="ORD-12188"/>
    <x v="952"/>
    <x v="0"/>
    <x v="2"/>
    <x v="16"/>
    <x v="2"/>
    <x v="1"/>
    <x v="6"/>
    <n v="1"/>
    <n v="178.42"/>
    <x v="15"/>
    <n v="164.15"/>
    <n v="41.44"/>
    <x v="1"/>
    <n v="0.74754797441364607"/>
    <x v="0"/>
  </r>
  <r>
    <s v="ORD-12189"/>
    <x v="953"/>
    <x v="0"/>
    <x v="1"/>
    <x v="12"/>
    <x v="1"/>
    <x v="0"/>
    <x v="0"/>
    <n v="4"/>
    <n v="25.11"/>
    <x v="36"/>
    <n v="75.33"/>
    <n v="18.27"/>
    <x v="3"/>
    <n v="0.75746714456391884"/>
    <x v="0"/>
  </r>
  <r>
    <s v="ORD-12190"/>
    <x v="68"/>
    <x v="0"/>
    <x v="0"/>
    <x v="33"/>
    <x v="0"/>
    <x v="1"/>
    <x v="4"/>
    <n v="2"/>
    <n v="367.8"/>
    <x v="41"/>
    <n v="492.85"/>
    <n v="128.9"/>
    <x v="4"/>
    <n v="0.73845997768083604"/>
    <x v="0"/>
  </r>
  <r>
    <s v="ORD-12191"/>
    <x v="485"/>
    <x v="1"/>
    <x v="2"/>
    <x v="34"/>
    <x v="2"/>
    <x v="1"/>
    <x v="2"/>
    <n v="11"/>
    <n v="569.58000000000004"/>
    <x v="0"/>
    <n v="6265.38"/>
    <n v="1992.97"/>
    <x v="0"/>
    <n v="0.68190756187174595"/>
    <x v="1"/>
  </r>
  <r>
    <s v="ORD-12192"/>
    <x v="368"/>
    <x v="0"/>
    <x v="3"/>
    <x v="24"/>
    <x v="0"/>
    <x v="0"/>
    <x v="1"/>
    <n v="6"/>
    <n v="31.27"/>
    <x v="14"/>
    <n v="153.85"/>
    <n v="46.03"/>
    <x v="2"/>
    <n v="0.70081247968800775"/>
    <x v="2"/>
  </r>
  <r>
    <s v="ORD-12193"/>
    <x v="12"/>
    <x v="2"/>
    <x v="2"/>
    <x v="9"/>
    <x v="0"/>
    <x v="0"/>
    <x v="7"/>
    <n v="3"/>
    <n v="10.42"/>
    <x v="36"/>
    <n v="23.45"/>
    <n v="5.99"/>
    <x v="3"/>
    <n v="0.74456289978678047"/>
    <x v="0"/>
  </r>
  <r>
    <s v="ORD-12194"/>
    <x v="702"/>
    <x v="2"/>
    <x v="1"/>
    <x v="1"/>
    <x v="0"/>
    <x v="0"/>
    <x v="11"/>
    <n v="8"/>
    <n v="29.18"/>
    <x v="25"/>
    <n v="217.1"/>
    <n v="77.52"/>
    <x v="1"/>
    <n v="0.64292952556425609"/>
    <x v="2"/>
  </r>
  <r>
    <s v="ORD-12195"/>
    <x v="877"/>
    <x v="0"/>
    <x v="1"/>
    <x v="1"/>
    <x v="1"/>
    <x v="2"/>
    <x v="14"/>
    <n v="1"/>
    <n v="1150.02"/>
    <x v="0"/>
    <n v="1150.02"/>
    <n v="606.04"/>
    <x v="0"/>
    <n v="0.47301786055894685"/>
    <x v="0"/>
  </r>
  <r>
    <s v="ORD-12196"/>
    <x v="771"/>
    <x v="2"/>
    <x v="2"/>
    <x v="5"/>
    <x v="0"/>
    <x v="1"/>
    <x v="4"/>
    <n v="2"/>
    <n v="736.22"/>
    <x v="15"/>
    <n v="1354.64"/>
    <n v="465.72"/>
    <x v="1"/>
    <n v="0.65620386228075356"/>
    <x v="0"/>
  </r>
  <r>
    <s v="ORD-12197"/>
    <x v="646"/>
    <x v="1"/>
    <x v="2"/>
    <x v="20"/>
    <x v="0"/>
    <x v="1"/>
    <x v="6"/>
    <n v="6"/>
    <n v="242.92"/>
    <x v="0"/>
    <n v="1457.52"/>
    <n v="557.76"/>
    <x v="0"/>
    <n v="0.61732257533344315"/>
    <x v="2"/>
  </r>
  <r>
    <s v="ORD-12198"/>
    <x v="680"/>
    <x v="0"/>
    <x v="1"/>
    <x v="31"/>
    <x v="1"/>
    <x v="2"/>
    <x v="14"/>
    <n v="11"/>
    <n v="891.06"/>
    <x v="14"/>
    <n v="8037.36"/>
    <n v="4246.26"/>
    <x v="2"/>
    <n v="0.47168473230015823"/>
    <x v="1"/>
  </r>
  <r>
    <s v="ORD-12199"/>
    <x v="757"/>
    <x v="2"/>
    <x v="1"/>
    <x v="2"/>
    <x v="0"/>
    <x v="2"/>
    <x v="12"/>
    <n v="1"/>
    <n v="293.2"/>
    <x v="19"/>
    <n v="249.22"/>
    <n v="75.819999999999993"/>
    <x v="2"/>
    <n v="0.69577080491132337"/>
    <x v="0"/>
  </r>
  <r>
    <s v="ORD-12200"/>
    <x v="954"/>
    <x v="0"/>
    <x v="1"/>
    <x v="31"/>
    <x v="1"/>
    <x v="2"/>
    <x v="9"/>
    <n v="1"/>
    <n v="772.15"/>
    <x v="26"/>
    <n v="571.39"/>
    <n v="334.23"/>
    <x v="3"/>
    <n v="0.41505801641610807"/>
    <x v="0"/>
  </r>
  <r>
    <s v="ORD-12201"/>
    <x v="816"/>
    <x v="1"/>
    <x v="2"/>
    <x v="34"/>
    <x v="0"/>
    <x v="0"/>
    <x v="7"/>
    <n v="4"/>
    <n v="25.18"/>
    <x v="21"/>
    <n v="91.66"/>
    <n v="21.77"/>
    <x v="1"/>
    <n v="0.76249181758673357"/>
    <x v="0"/>
  </r>
  <r>
    <s v="ORD-12202"/>
    <x v="951"/>
    <x v="0"/>
    <x v="2"/>
    <x v="23"/>
    <x v="2"/>
    <x v="1"/>
    <x v="13"/>
    <n v="5"/>
    <n v="596.66999999999996"/>
    <x v="6"/>
    <n v="2804.35"/>
    <n v="1506.44"/>
    <x v="1"/>
    <n v="0.46282026137964233"/>
    <x v="2"/>
  </r>
  <r>
    <s v="ORD-12203"/>
    <x v="28"/>
    <x v="0"/>
    <x v="2"/>
    <x v="34"/>
    <x v="1"/>
    <x v="1"/>
    <x v="2"/>
    <n v="2"/>
    <n v="1868.64"/>
    <x v="30"/>
    <n v="3587.79"/>
    <n v="1821.54"/>
    <x v="1"/>
    <n v="0.49229469952254729"/>
    <x v="0"/>
  </r>
  <r>
    <s v="ORD-12204"/>
    <x v="585"/>
    <x v="0"/>
    <x v="1"/>
    <x v="31"/>
    <x v="0"/>
    <x v="1"/>
    <x v="8"/>
    <n v="2"/>
    <n v="61.95"/>
    <x v="9"/>
    <n v="120.18"/>
    <n v="52.02"/>
    <x v="1"/>
    <n v="0.56714927608587118"/>
    <x v="0"/>
  </r>
  <r>
    <s v="ORD-12205"/>
    <x v="548"/>
    <x v="1"/>
    <x v="0"/>
    <x v="18"/>
    <x v="0"/>
    <x v="2"/>
    <x v="14"/>
    <n v="1"/>
    <n v="193.59"/>
    <x v="20"/>
    <n v="149.06"/>
    <n v="58.1"/>
    <x v="3"/>
    <n v="0.61022407084395547"/>
    <x v="0"/>
  </r>
  <r>
    <s v="ORD-12206"/>
    <x v="816"/>
    <x v="2"/>
    <x v="0"/>
    <x v="0"/>
    <x v="2"/>
    <x v="1"/>
    <x v="4"/>
    <n v="4"/>
    <n v="706.24"/>
    <x v="7"/>
    <n v="2372.9699999999998"/>
    <n v="937.54"/>
    <x v="2"/>
    <n v="0.60490861662810735"/>
    <x v="0"/>
  </r>
  <r>
    <s v="ORD-12207"/>
    <x v="617"/>
    <x v="0"/>
    <x v="3"/>
    <x v="7"/>
    <x v="1"/>
    <x v="1"/>
    <x v="8"/>
    <n v="3"/>
    <n v="64.58"/>
    <x v="8"/>
    <n v="147.24"/>
    <n v="39.65"/>
    <x v="3"/>
    <n v="0.73071176310785113"/>
    <x v="0"/>
  </r>
  <r>
    <s v="ORD-12208"/>
    <x v="211"/>
    <x v="0"/>
    <x v="1"/>
    <x v="1"/>
    <x v="0"/>
    <x v="2"/>
    <x v="9"/>
    <n v="4"/>
    <n v="148.37"/>
    <x v="0"/>
    <n v="593.48"/>
    <n v="267.67"/>
    <x v="0"/>
    <n v="0.54898227404461819"/>
    <x v="0"/>
  </r>
  <r>
    <s v="ORD-12209"/>
    <x v="457"/>
    <x v="2"/>
    <x v="1"/>
    <x v="14"/>
    <x v="0"/>
    <x v="0"/>
    <x v="1"/>
    <n v="2"/>
    <n v="36.5"/>
    <x v="36"/>
    <n v="54.75"/>
    <n v="22.11"/>
    <x v="3"/>
    <n v="0.59616438356164381"/>
    <x v="0"/>
  </r>
  <r>
    <s v="ORD-12210"/>
    <x v="385"/>
    <x v="1"/>
    <x v="2"/>
    <x v="8"/>
    <x v="0"/>
    <x v="0"/>
    <x v="10"/>
    <n v="4"/>
    <n v="14.75"/>
    <x v="30"/>
    <n v="56.64"/>
    <n v="25.78"/>
    <x v="1"/>
    <n v="0.54484463276836159"/>
    <x v="0"/>
  </r>
  <r>
    <s v="ORD-12211"/>
    <x v="955"/>
    <x v="0"/>
    <x v="1"/>
    <x v="37"/>
    <x v="0"/>
    <x v="2"/>
    <x v="3"/>
    <n v="1"/>
    <n v="593.51"/>
    <x v="0"/>
    <n v="593.51"/>
    <n v="316.24"/>
    <x v="0"/>
    <n v="0.46716988761773176"/>
    <x v="0"/>
  </r>
  <r>
    <s v="ORD-12212"/>
    <x v="784"/>
    <x v="1"/>
    <x v="1"/>
    <x v="1"/>
    <x v="0"/>
    <x v="0"/>
    <x v="0"/>
    <n v="7"/>
    <n v="38.51"/>
    <x v="30"/>
    <n v="258.79000000000002"/>
    <n v="56.05"/>
    <x v="1"/>
    <n v="0.78341512423200277"/>
    <x v="2"/>
  </r>
  <r>
    <s v="ORD-12213"/>
    <x v="110"/>
    <x v="0"/>
    <x v="3"/>
    <x v="35"/>
    <x v="0"/>
    <x v="0"/>
    <x v="0"/>
    <n v="1"/>
    <n v="32.21"/>
    <x v="11"/>
    <n v="28.02"/>
    <n v="9.0299999999999994"/>
    <x v="2"/>
    <n v="0.6777301927194862"/>
    <x v="0"/>
  </r>
  <r>
    <s v="ORD-12214"/>
    <x v="956"/>
    <x v="1"/>
    <x v="0"/>
    <x v="22"/>
    <x v="1"/>
    <x v="0"/>
    <x v="1"/>
    <n v="1"/>
    <n v="19.84"/>
    <x v="16"/>
    <n v="19.64"/>
    <n v="9.16"/>
    <x v="1"/>
    <n v="0.53360488798370675"/>
    <x v="0"/>
  </r>
  <r>
    <s v="ORD-12215"/>
    <x v="215"/>
    <x v="0"/>
    <x v="2"/>
    <x v="8"/>
    <x v="2"/>
    <x v="2"/>
    <x v="3"/>
    <n v="1"/>
    <n v="204.45"/>
    <x v="0"/>
    <n v="204.45"/>
    <n v="94.79"/>
    <x v="0"/>
    <n v="0.53636585962337979"/>
    <x v="0"/>
  </r>
  <r>
    <s v="ORD-12216"/>
    <x v="365"/>
    <x v="0"/>
    <x v="2"/>
    <x v="6"/>
    <x v="1"/>
    <x v="0"/>
    <x v="1"/>
    <n v="2"/>
    <n v="13.26"/>
    <x v="0"/>
    <n v="26.52"/>
    <n v="9.68"/>
    <x v="0"/>
    <n v="0.63499245852187025"/>
    <x v="0"/>
  </r>
  <r>
    <s v="ORD-12217"/>
    <x v="34"/>
    <x v="1"/>
    <x v="2"/>
    <x v="20"/>
    <x v="1"/>
    <x v="0"/>
    <x v="11"/>
    <n v="1"/>
    <n v="30.23"/>
    <x v="0"/>
    <n v="30.23"/>
    <n v="11.17"/>
    <x v="0"/>
    <n v="0.63049950380416808"/>
    <x v="0"/>
  </r>
  <r>
    <s v="ORD-12218"/>
    <x v="664"/>
    <x v="1"/>
    <x v="3"/>
    <x v="38"/>
    <x v="1"/>
    <x v="0"/>
    <x v="0"/>
    <n v="2"/>
    <n v="27.96"/>
    <x v="27"/>
    <n v="46.41"/>
    <n v="15.25"/>
    <x v="2"/>
    <n v="0.67140702434820076"/>
    <x v="0"/>
  </r>
  <r>
    <s v="ORD-12219"/>
    <x v="400"/>
    <x v="0"/>
    <x v="2"/>
    <x v="16"/>
    <x v="0"/>
    <x v="2"/>
    <x v="3"/>
    <n v="5"/>
    <n v="581.59"/>
    <x v="36"/>
    <n v="2180.96"/>
    <n v="938.05"/>
    <x v="3"/>
    <n v="0.56989124055461815"/>
    <x v="2"/>
  </r>
  <r>
    <s v="ORD-12220"/>
    <x v="224"/>
    <x v="0"/>
    <x v="2"/>
    <x v="19"/>
    <x v="2"/>
    <x v="2"/>
    <x v="3"/>
    <n v="1"/>
    <n v="302.33"/>
    <x v="18"/>
    <n v="296.27999999999997"/>
    <n v="98.67"/>
    <x v="1"/>
    <n v="0.66697043337383544"/>
    <x v="0"/>
  </r>
  <r>
    <s v="ORD-12221"/>
    <x v="21"/>
    <x v="1"/>
    <x v="0"/>
    <x v="26"/>
    <x v="0"/>
    <x v="2"/>
    <x v="5"/>
    <n v="3"/>
    <n v="122.38"/>
    <x v="30"/>
    <n v="352.45"/>
    <n v="192.72"/>
    <x v="1"/>
    <n v="0.45319903532415945"/>
    <x v="0"/>
  </r>
  <r>
    <s v="ORD-12222"/>
    <x v="132"/>
    <x v="0"/>
    <x v="3"/>
    <x v="11"/>
    <x v="0"/>
    <x v="2"/>
    <x v="3"/>
    <n v="4"/>
    <n v="421.65"/>
    <x v="15"/>
    <n v="1551.67"/>
    <n v="859.53"/>
    <x v="1"/>
    <n v="0.44606134036231937"/>
    <x v="0"/>
  </r>
  <r>
    <s v="ORD-12223"/>
    <x v="186"/>
    <x v="1"/>
    <x v="3"/>
    <x v="11"/>
    <x v="0"/>
    <x v="2"/>
    <x v="5"/>
    <n v="8"/>
    <n v="253.87"/>
    <x v="0"/>
    <n v="2030.96"/>
    <n v="624.67999999999995"/>
    <x v="0"/>
    <n v="0.69242131799740037"/>
    <x v="2"/>
  </r>
  <r>
    <s v="ORD-12224"/>
    <x v="281"/>
    <x v="0"/>
    <x v="3"/>
    <x v="11"/>
    <x v="0"/>
    <x v="0"/>
    <x v="11"/>
    <n v="5"/>
    <n v="29.69"/>
    <x v="0"/>
    <n v="148.44999999999999"/>
    <n v="62.18"/>
    <x v="0"/>
    <n v="0.58113843044796221"/>
    <x v="2"/>
  </r>
  <r>
    <s v="ORD-12225"/>
    <x v="918"/>
    <x v="1"/>
    <x v="0"/>
    <x v="30"/>
    <x v="2"/>
    <x v="2"/>
    <x v="14"/>
    <n v="5"/>
    <n v="1074.32"/>
    <x v="0"/>
    <n v="5371.6"/>
    <n v="2295.17"/>
    <x v="0"/>
    <n v="0.57272134931863883"/>
    <x v="2"/>
  </r>
  <r>
    <s v="ORD-12226"/>
    <x v="510"/>
    <x v="0"/>
    <x v="2"/>
    <x v="9"/>
    <x v="1"/>
    <x v="2"/>
    <x v="3"/>
    <n v="4"/>
    <n v="145.76"/>
    <x v="10"/>
    <n v="501.41"/>
    <n v="194.88"/>
    <x v="2"/>
    <n v="0.61133603238866396"/>
    <x v="0"/>
  </r>
  <r>
    <s v="ORD-12227"/>
    <x v="711"/>
    <x v="0"/>
    <x v="3"/>
    <x v="32"/>
    <x v="1"/>
    <x v="1"/>
    <x v="8"/>
    <n v="1"/>
    <n v="13.81"/>
    <x v="0"/>
    <n v="13.81"/>
    <n v="4.75"/>
    <x v="0"/>
    <n v="0.6560463432295438"/>
    <x v="0"/>
  </r>
  <r>
    <s v="ORD-12228"/>
    <x v="363"/>
    <x v="1"/>
    <x v="3"/>
    <x v="39"/>
    <x v="0"/>
    <x v="0"/>
    <x v="10"/>
    <n v="5"/>
    <n v="9.6300000000000008"/>
    <x v="0"/>
    <n v="48.15"/>
    <n v="17.45"/>
    <x v="0"/>
    <n v="0.63759086188992731"/>
    <x v="2"/>
  </r>
  <r>
    <s v="ORD-12229"/>
    <x v="296"/>
    <x v="1"/>
    <x v="1"/>
    <x v="2"/>
    <x v="1"/>
    <x v="0"/>
    <x v="0"/>
    <n v="5"/>
    <n v="30.95"/>
    <x v="0"/>
    <n v="154.75"/>
    <n v="75.150000000000006"/>
    <x v="0"/>
    <n v="0.51437802907915986"/>
    <x v="2"/>
  </r>
  <r>
    <s v="ORD-12230"/>
    <x v="420"/>
    <x v="1"/>
    <x v="1"/>
    <x v="25"/>
    <x v="2"/>
    <x v="2"/>
    <x v="14"/>
    <n v="3"/>
    <n v="408.18"/>
    <x v="0"/>
    <n v="1224.54"/>
    <n v="464.43"/>
    <x v="0"/>
    <n v="0.62073105002694884"/>
    <x v="0"/>
  </r>
  <r>
    <s v="ORD-12231"/>
    <x v="784"/>
    <x v="1"/>
    <x v="1"/>
    <x v="12"/>
    <x v="0"/>
    <x v="0"/>
    <x v="11"/>
    <n v="1"/>
    <n v="20.41"/>
    <x v="0"/>
    <n v="20.41"/>
    <n v="4.84"/>
    <x v="0"/>
    <n v="0.76286134247917692"/>
    <x v="0"/>
  </r>
  <r>
    <s v="ORD-12232"/>
    <x v="527"/>
    <x v="0"/>
    <x v="2"/>
    <x v="3"/>
    <x v="1"/>
    <x v="2"/>
    <x v="3"/>
    <n v="6"/>
    <n v="314.25"/>
    <x v="7"/>
    <n v="1583.82"/>
    <n v="821.57"/>
    <x v="2"/>
    <n v="0.48127312447121512"/>
    <x v="2"/>
  </r>
  <r>
    <s v="ORD-12233"/>
    <x v="750"/>
    <x v="1"/>
    <x v="3"/>
    <x v="15"/>
    <x v="1"/>
    <x v="2"/>
    <x v="12"/>
    <n v="3"/>
    <n v="108.4"/>
    <x v="3"/>
    <n v="253.66"/>
    <n v="113.41"/>
    <x v="3"/>
    <n v="0.55290546400693841"/>
    <x v="0"/>
  </r>
  <r>
    <s v="ORD-12234"/>
    <x v="860"/>
    <x v="0"/>
    <x v="3"/>
    <x v="36"/>
    <x v="2"/>
    <x v="2"/>
    <x v="12"/>
    <n v="5"/>
    <n v="174.81"/>
    <x v="18"/>
    <n v="856.57"/>
    <n v="498.65"/>
    <x v="1"/>
    <n v="0.41785259815309905"/>
    <x v="2"/>
  </r>
  <r>
    <s v="ORD-12235"/>
    <x v="270"/>
    <x v="0"/>
    <x v="3"/>
    <x v="38"/>
    <x v="1"/>
    <x v="0"/>
    <x v="7"/>
    <n v="2"/>
    <n v="9.57"/>
    <x v="40"/>
    <n v="12.63"/>
    <n v="2.88"/>
    <x v="4"/>
    <n v="0.77197149643705454"/>
    <x v="0"/>
  </r>
  <r>
    <s v="ORD-12236"/>
    <x v="515"/>
    <x v="3"/>
    <x v="0"/>
    <x v="26"/>
    <x v="0"/>
    <x v="1"/>
    <x v="8"/>
    <n v="1"/>
    <n v="93.54"/>
    <x v="11"/>
    <n v="81.38"/>
    <n v="42.66"/>
    <x v="2"/>
    <n v="0.47579257802899977"/>
    <x v="0"/>
  </r>
  <r>
    <s v="ORD-12237"/>
    <x v="957"/>
    <x v="0"/>
    <x v="1"/>
    <x v="1"/>
    <x v="2"/>
    <x v="0"/>
    <x v="10"/>
    <n v="4"/>
    <n v="22.74"/>
    <x v="0"/>
    <n v="90.96"/>
    <n v="32.67"/>
    <x v="0"/>
    <n v="0.6408311345646438"/>
    <x v="0"/>
  </r>
  <r>
    <s v="ORD-12238"/>
    <x v="870"/>
    <x v="1"/>
    <x v="2"/>
    <x v="6"/>
    <x v="1"/>
    <x v="1"/>
    <x v="8"/>
    <n v="1"/>
    <n v="148.76"/>
    <x v="15"/>
    <n v="136.86000000000001"/>
    <n v="62.78"/>
    <x v="1"/>
    <n v="0.54128306298407136"/>
    <x v="0"/>
  </r>
  <r>
    <s v="ORD-12239"/>
    <x v="594"/>
    <x v="0"/>
    <x v="1"/>
    <x v="2"/>
    <x v="2"/>
    <x v="1"/>
    <x v="4"/>
    <n v="2"/>
    <n v="709.64"/>
    <x v="6"/>
    <n v="1334.12"/>
    <n v="635.42999999999995"/>
    <x v="1"/>
    <n v="0.523708511977933"/>
    <x v="0"/>
  </r>
  <r>
    <s v="ORD-12240"/>
    <x v="447"/>
    <x v="0"/>
    <x v="2"/>
    <x v="6"/>
    <x v="0"/>
    <x v="1"/>
    <x v="6"/>
    <n v="2"/>
    <n v="190.18"/>
    <x v="30"/>
    <n v="365.15"/>
    <n v="115.92"/>
    <x v="1"/>
    <n v="0.68254142133369844"/>
    <x v="0"/>
  </r>
  <r>
    <s v="ORD-12241"/>
    <x v="390"/>
    <x v="2"/>
    <x v="1"/>
    <x v="12"/>
    <x v="2"/>
    <x v="0"/>
    <x v="0"/>
    <n v="1"/>
    <n v="43.28"/>
    <x v="40"/>
    <n v="28.56"/>
    <n v="11.13"/>
    <x v="4"/>
    <n v="0.61029411764705888"/>
    <x v="0"/>
  </r>
  <r>
    <s v="ORD-12242"/>
    <x v="958"/>
    <x v="2"/>
    <x v="0"/>
    <x v="22"/>
    <x v="0"/>
    <x v="2"/>
    <x v="3"/>
    <n v="6"/>
    <n v="435.31"/>
    <x v="0"/>
    <n v="2611.86"/>
    <n v="1220.51"/>
    <x v="0"/>
    <n v="0.53270466257762672"/>
    <x v="2"/>
  </r>
  <r>
    <s v="ORD-12243"/>
    <x v="697"/>
    <x v="1"/>
    <x v="0"/>
    <x v="13"/>
    <x v="2"/>
    <x v="1"/>
    <x v="4"/>
    <n v="6"/>
    <n v="794.45"/>
    <x v="19"/>
    <n v="4051.7"/>
    <n v="1058.29"/>
    <x v="2"/>
    <n v="0.73880346521213314"/>
    <x v="2"/>
  </r>
  <r>
    <s v="ORD-12244"/>
    <x v="791"/>
    <x v="0"/>
    <x v="0"/>
    <x v="26"/>
    <x v="0"/>
    <x v="1"/>
    <x v="6"/>
    <n v="1"/>
    <n v="162.85"/>
    <x v="9"/>
    <n v="157.96"/>
    <n v="41.99"/>
    <x v="1"/>
    <n v="0.73417320840719169"/>
    <x v="0"/>
  </r>
  <r>
    <s v="ORD-12245"/>
    <x v="925"/>
    <x v="0"/>
    <x v="3"/>
    <x v="24"/>
    <x v="0"/>
    <x v="0"/>
    <x v="7"/>
    <n v="5"/>
    <n v="19.79"/>
    <x v="19"/>
    <n v="84.11"/>
    <n v="33.520000000000003"/>
    <x v="2"/>
    <n v="0.60147425989775294"/>
    <x v="2"/>
  </r>
  <r>
    <s v="ORD-12246"/>
    <x v="959"/>
    <x v="2"/>
    <x v="3"/>
    <x v="7"/>
    <x v="1"/>
    <x v="0"/>
    <x v="0"/>
    <n v="3"/>
    <n v="38.72"/>
    <x v="11"/>
    <n v="101.06"/>
    <n v="23.47"/>
    <x v="2"/>
    <n v="0.76776172570750056"/>
    <x v="0"/>
  </r>
  <r>
    <s v="ORD-12247"/>
    <x v="52"/>
    <x v="1"/>
    <x v="1"/>
    <x v="28"/>
    <x v="1"/>
    <x v="1"/>
    <x v="8"/>
    <n v="2"/>
    <n v="19.010000000000002"/>
    <x v="20"/>
    <n v="29.28"/>
    <n v="12.78"/>
    <x v="3"/>
    <n v="0.56352459016393441"/>
    <x v="0"/>
  </r>
  <r>
    <s v="ORD-12248"/>
    <x v="960"/>
    <x v="3"/>
    <x v="3"/>
    <x v="39"/>
    <x v="0"/>
    <x v="1"/>
    <x v="4"/>
    <n v="2"/>
    <n v="297.14"/>
    <x v="0"/>
    <n v="594.28"/>
    <n v="150.57"/>
    <x v="0"/>
    <n v="0.74663458302483676"/>
    <x v="0"/>
  </r>
  <r>
    <s v="ORD-12249"/>
    <x v="130"/>
    <x v="0"/>
    <x v="1"/>
    <x v="14"/>
    <x v="1"/>
    <x v="2"/>
    <x v="3"/>
    <n v="4"/>
    <n v="338.87"/>
    <x v="33"/>
    <n v="989.5"/>
    <n v="537.52"/>
    <x v="3"/>
    <n v="0.45677614957049018"/>
    <x v="0"/>
  </r>
  <r>
    <s v="ORD-12250"/>
    <x v="797"/>
    <x v="0"/>
    <x v="1"/>
    <x v="14"/>
    <x v="1"/>
    <x v="2"/>
    <x v="14"/>
    <n v="2"/>
    <n v="115.86"/>
    <x v="3"/>
    <n v="180.74"/>
    <n v="97.11"/>
    <x v="3"/>
    <n v="0.46270886356091628"/>
    <x v="0"/>
  </r>
  <r>
    <s v="ORD-12251"/>
    <x v="134"/>
    <x v="0"/>
    <x v="0"/>
    <x v="10"/>
    <x v="2"/>
    <x v="2"/>
    <x v="9"/>
    <n v="4"/>
    <n v="627.89"/>
    <x v="0"/>
    <n v="2511.56"/>
    <n v="964.07"/>
    <x v="0"/>
    <n v="0.61614693656532182"/>
    <x v="0"/>
  </r>
  <r>
    <s v="ORD-12252"/>
    <x v="291"/>
    <x v="0"/>
    <x v="0"/>
    <x v="13"/>
    <x v="0"/>
    <x v="0"/>
    <x v="0"/>
    <n v="1"/>
    <n v="38.11"/>
    <x v="18"/>
    <n v="37.35"/>
    <n v="11.24"/>
    <x v="1"/>
    <n v="0.69906291834002676"/>
    <x v="0"/>
  </r>
  <r>
    <s v="ORD-12253"/>
    <x v="633"/>
    <x v="0"/>
    <x v="0"/>
    <x v="22"/>
    <x v="0"/>
    <x v="2"/>
    <x v="9"/>
    <n v="3"/>
    <n v="588.42999999999995"/>
    <x v="0"/>
    <n v="1765.29"/>
    <n v="631.54"/>
    <x v="0"/>
    <n v="0.64224574999008666"/>
    <x v="0"/>
  </r>
  <r>
    <s v="ORD-12254"/>
    <x v="764"/>
    <x v="0"/>
    <x v="1"/>
    <x v="4"/>
    <x v="2"/>
    <x v="1"/>
    <x v="6"/>
    <n v="1"/>
    <n v="460.09"/>
    <x v="0"/>
    <n v="460.09"/>
    <n v="233.74"/>
    <x v="0"/>
    <n v="0.49196896259427497"/>
    <x v="0"/>
  </r>
  <r>
    <s v="ORD-12255"/>
    <x v="402"/>
    <x v="0"/>
    <x v="1"/>
    <x v="28"/>
    <x v="0"/>
    <x v="0"/>
    <x v="7"/>
    <n v="1"/>
    <n v="18.600000000000001"/>
    <x v="39"/>
    <n v="12.83"/>
    <n v="6.25"/>
    <x v="4"/>
    <n v="0.51286048324240063"/>
    <x v="0"/>
  </r>
  <r>
    <s v="ORD-12256"/>
    <x v="830"/>
    <x v="0"/>
    <x v="3"/>
    <x v="35"/>
    <x v="1"/>
    <x v="2"/>
    <x v="12"/>
    <n v="1"/>
    <n v="67.010000000000005"/>
    <x v="9"/>
    <n v="65"/>
    <n v="26.98"/>
    <x v="1"/>
    <n v="0.58492307692307688"/>
    <x v="0"/>
  </r>
  <r>
    <s v="ORD-12257"/>
    <x v="767"/>
    <x v="0"/>
    <x v="2"/>
    <x v="19"/>
    <x v="1"/>
    <x v="1"/>
    <x v="6"/>
    <n v="4"/>
    <n v="427.74"/>
    <x v="42"/>
    <n v="1231.8900000000001"/>
    <n v="420.89"/>
    <x v="3"/>
    <n v="0.65833800095787776"/>
    <x v="0"/>
  </r>
  <r>
    <s v="ORD-12258"/>
    <x v="961"/>
    <x v="1"/>
    <x v="1"/>
    <x v="4"/>
    <x v="0"/>
    <x v="2"/>
    <x v="9"/>
    <n v="3"/>
    <n v="234.01"/>
    <x v="9"/>
    <n v="680.97"/>
    <n v="265.56"/>
    <x v="1"/>
    <n v="0.61002687343054762"/>
    <x v="0"/>
  </r>
  <r>
    <s v="ORD-12259"/>
    <x v="749"/>
    <x v="0"/>
    <x v="1"/>
    <x v="29"/>
    <x v="0"/>
    <x v="2"/>
    <x v="14"/>
    <n v="1"/>
    <n v="1152.77"/>
    <x v="1"/>
    <n v="1095.1300000000001"/>
    <n v="529.70000000000005"/>
    <x v="1"/>
    <n v="0.51631313177430993"/>
    <x v="0"/>
  </r>
  <r>
    <s v="ORD-12260"/>
    <x v="157"/>
    <x v="0"/>
    <x v="0"/>
    <x v="17"/>
    <x v="0"/>
    <x v="1"/>
    <x v="6"/>
    <n v="1"/>
    <n v="475.26"/>
    <x v="43"/>
    <n v="289.91000000000003"/>
    <n v="102.35"/>
    <x v="4"/>
    <n v="0.64695940119347384"/>
    <x v="0"/>
  </r>
  <r>
    <s v="ORD-12261"/>
    <x v="41"/>
    <x v="0"/>
    <x v="0"/>
    <x v="33"/>
    <x v="1"/>
    <x v="2"/>
    <x v="9"/>
    <n v="12"/>
    <n v="779.1"/>
    <x v="2"/>
    <n v="7572.85"/>
    <n v="4105.1499999999996"/>
    <x v="2"/>
    <n v="0.45791214668189656"/>
    <x v="1"/>
  </r>
  <r>
    <s v="ORD-12262"/>
    <x v="265"/>
    <x v="1"/>
    <x v="3"/>
    <x v="39"/>
    <x v="0"/>
    <x v="2"/>
    <x v="12"/>
    <n v="7"/>
    <n v="138.15"/>
    <x v="30"/>
    <n v="928.37"/>
    <n v="305.27999999999997"/>
    <x v="1"/>
    <n v="0.67116559130519082"/>
    <x v="2"/>
  </r>
  <r>
    <s v="ORD-12263"/>
    <x v="143"/>
    <x v="0"/>
    <x v="2"/>
    <x v="34"/>
    <x v="0"/>
    <x v="0"/>
    <x v="10"/>
    <n v="1"/>
    <n v="5.75"/>
    <x v="7"/>
    <n v="4.83"/>
    <n v="1.36"/>
    <x v="2"/>
    <n v="0.71842650103519667"/>
    <x v="0"/>
  </r>
  <r>
    <s v="ORD-12264"/>
    <x v="552"/>
    <x v="3"/>
    <x v="1"/>
    <x v="4"/>
    <x v="2"/>
    <x v="0"/>
    <x v="10"/>
    <n v="4"/>
    <n v="18.34"/>
    <x v="1"/>
    <n v="69.69"/>
    <n v="23.35"/>
    <x v="1"/>
    <n v="0.66494475534509967"/>
    <x v="0"/>
  </r>
  <r>
    <s v="ORD-12265"/>
    <x v="381"/>
    <x v="0"/>
    <x v="3"/>
    <x v="11"/>
    <x v="0"/>
    <x v="0"/>
    <x v="0"/>
    <n v="7"/>
    <n v="43.99"/>
    <x v="16"/>
    <n v="304.85000000000002"/>
    <n v="138.37"/>
    <x v="1"/>
    <n v="0.54610464162702965"/>
    <x v="2"/>
  </r>
  <r>
    <s v="ORD-12266"/>
    <x v="962"/>
    <x v="2"/>
    <x v="2"/>
    <x v="8"/>
    <x v="2"/>
    <x v="1"/>
    <x v="6"/>
    <n v="1"/>
    <n v="478.62"/>
    <x v="22"/>
    <n v="382.9"/>
    <n v="107.51"/>
    <x v="2"/>
    <n v="0.71922172891094283"/>
    <x v="0"/>
  </r>
  <r>
    <s v="ORD-12267"/>
    <x v="204"/>
    <x v="0"/>
    <x v="0"/>
    <x v="30"/>
    <x v="0"/>
    <x v="2"/>
    <x v="3"/>
    <n v="4"/>
    <n v="92.12"/>
    <x v="19"/>
    <n v="313.20999999999998"/>
    <n v="95.84"/>
    <x v="2"/>
    <n v="0.69400721560614276"/>
    <x v="0"/>
  </r>
  <r>
    <s v="ORD-12268"/>
    <x v="668"/>
    <x v="0"/>
    <x v="0"/>
    <x v="17"/>
    <x v="1"/>
    <x v="0"/>
    <x v="1"/>
    <n v="1"/>
    <n v="29.3"/>
    <x v="35"/>
    <n v="18.75"/>
    <n v="8.74"/>
    <x v="4"/>
    <n v="0.5338666666666666"/>
    <x v="0"/>
  </r>
  <r>
    <s v="ORD-12269"/>
    <x v="818"/>
    <x v="0"/>
    <x v="0"/>
    <x v="33"/>
    <x v="2"/>
    <x v="2"/>
    <x v="14"/>
    <n v="5"/>
    <n v="118.3"/>
    <x v="1"/>
    <n v="561.91999999999996"/>
    <n v="313.02"/>
    <x v="1"/>
    <n v="0.44294561503416857"/>
    <x v="2"/>
  </r>
  <r>
    <s v="ORD-12270"/>
    <x v="313"/>
    <x v="0"/>
    <x v="0"/>
    <x v="33"/>
    <x v="0"/>
    <x v="0"/>
    <x v="7"/>
    <n v="8"/>
    <n v="24.48"/>
    <x v="1"/>
    <n v="186.05"/>
    <n v="76.45"/>
    <x v="1"/>
    <n v="0.58908895458210164"/>
    <x v="2"/>
  </r>
  <r>
    <s v="ORD-12271"/>
    <x v="805"/>
    <x v="2"/>
    <x v="3"/>
    <x v="11"/>
    <x v="0"/>
    <x v="1"/>
    <x v="2"/>
    <n v="2"/>
    <n v="2164.61"/>
    <x v="11"/>
    <n v="3766.42"/>
    <n v="1307.3900000000001"/>
    <x v="2"/>
    <n v="0.65288257815113548"/>
    <x v="0"/>
  </r>
  <r>
    <s v="ORD-12272"/>
    <x v="180"/>
    <x v="0"/>
    <x v="1"/>
    <x v="2"/>
    <x v="2"/>
    <x v="2"/>
    <x v="12"/>
    <n v="16"/>
    <n v="39.979999999999997"/>
    <x v="15"/>
    <n v="588.51"/>
    <n v="267.88"/>
    <x v="1"/>
    <n v="0.54481657066150113"/>
    <x v="1"/>
  </r>
  <r>
    <s v="ORD-12273"/>
    <x v="845"/>
    <x v="0"/>
    <x v="3"/>
    <x v="32"/>
    <x v="2"/>
    <x v="0"/>
    <x v="11"/>
    <n v="1"/>
    <n v="20.36"/>
    <x v="0"/>
    <n v="20.36"/>
    <n v="8.4700000000000006"/>
    <x v="0"/>
    <n v="0.58398821218074648"/>
    <x v="0"/>
  </r>
  <r>
    <s v="ORD-12274"/>
    <x v="102"/>
    <x v="0"/>
    <x v="2"/>
    <x v="23"/>
    <x v="0"/>
    <x v="0"/>
    <x v="11"/>
    <n v="3"/>
    <n v="7.52"/>
    <x v="33"/>
    <n v="16.47"/>
    <n v="3.3"/>
    <x v="3"/>
    <n v="0.79963570127504546"/>
    <x v="0"/>
  </r>
  <r>
    <s v="ORD-12275"/>
    <x v="595"/>
    <x v="1"/>
    <x v="0"/>
    <x v="21"/>
    <x v="2"/>
    <x v="0"/>
    <x v="11"/>
    <n v="2"/>
    <n v="20.73"/>
    <x v="32"/>
    <n v="36.9"/>
    <n v="9.77"/>
    <x v="2"/>
    <n v="0.73523035230352307"/>
    <x v="0"/>
  </r>
  <r>
    <s v="ORD-12276"/>
    <x v="46"/>
    <x v="0"/>
    <x v="2"/>
    <x v="6"/>
    <x v="1"/>
    <x v="1"/>
    <x v="13"/>
    <n v="2"/>
    <n v="268.76"/>
    <x v="11"/>
    <n v="467.64"/>
    <n v="188.27"/>
    <x v="2"/>
    <n v="0.5974039859721153"/>
    <x v="0"/>
  </r>
  <r>
    <s v="ORD-12277"/>
    <x v="613"/>
    <x v="1"/>
    <x v="1"/>
    <x v="29"/>
    <x v="0"/>
    <x v="1"/>
    <x v="2"/>
    <n v="1"/>
    <n v="1067.4100000000001"/>
    <x v="12"/>
    <n v="939.32"/>
    <n v="436.05"/>
    <x v="2"/>
    <n v="0.53578120342375335"/>
    <x v="0"/>
  </r>
  <r>
    <s v="ORD-12278"/>
    <x v="704"/>
    <x v="0"/>
    <x v="1"/>
    <x v="31"/>
    <x v="2"/>
    <x v="2"/>
    <x v="14"/>
    <n v="7"/>
    <n v="607.08000000000004"/>
    <x v="20"/>
    <n v="3272.16"/>
    <n v="1387.54"/>
    <x v="3"/>
    <n v="0.57595594347464674"/>
    <x v="2"/>
  </r>
  <r>
    <s v="ORD-12279"/>
    <x v="806"/>
    <x v="0"/>
    <x v="3"/>
    <x v="27"/>
    <x v="1"/>
    <x v="0"/>
    <x v="0"/>
    <n v="3"/>
    <n v="45.58"/>
    <x v="2"/>
    <n v="110.76"/>
    <n v="38.380000000000003"/>
    <x v="2"/>
    <n v="0.65348501263994219"/>
    <x v="0"/>
  </r>
  <r>
    <s v="ORD-12280"/>
    <x v="877"/>
    <x v="0"/>
    <x v="3"/>
    <x v="36"/>
    <x v="1"/>
    <x v="0"/>
    <x v="7"/>
    <n v="4"/>
    <n v="28.41"/>
    <x v="33"/>
    <n v="82.96"/>
    <n v="20.03"/>
    <x v="3"/>
    <n v="0.75855834136933453"/>
    <x v="0"/>
  </r>
  <r>
    <s v="ORD-12281"/>
    <x v="963"/>
    <x v="2"/>
    <x v="3"/>
    <x v="27"/>
    <x v="1"/>
    <x v="1"/>
    <x v="2"/>
    <n v="2"/>
    <n v="1238.32"/>
    <x v="10"/>
    <n v="2129.91"/>
    <n v="701.89"/>
    <x v="2"/>
    <n v="0.67046025418914423"/>
    <x v="0"/>
  </r>
  <r>
    <s v="ORD-12282"/>
    <x v="114"/>
    <x v="0"/>
    <x v="3"/>
    <x v="35"/>
    <x v="0"/>
    <x v="1"/>
    <x v="13"/>
    <n v="3"/>
    <n v="310.44"/>
    <x v="0"/>
    <n v="931.32"/>
    <n v="254.07"/>
    <x v="0"/>
    <n v="0.72719366061074597"/>
    <x v="0"/>
  </r>
  <r>
    <s v="ORD-12283"/>
    <x v="164"/>
    <x v="1"/>
    <x v="1"/>
    <x v="37"/>
    <x v="1"/>
    <x v="1"/>
    <x v="4"/>
    <n v="4"/>
    <n v="180.23"/>
    <x v="42"/>
    <n v="519.05999999999995"/>
    <n v="253.76"/>
    <x v="3"/>
    <n v="0.51111624860324434"/>
    <x v="0"/>
  </r>
  <r>
    <s v="ORD-12284"/>
    <x v="436"/>
    <x v="0"/>
    <x v="1"/>
    <x v="29"/>
    <x v="1"/>
    <x v="0"/>
    <x v="7"/>
    <n v="2"/>
    <n v="17.18"/>
    <x v="35"/>
    <n v="21.99"/>
    <n v="8.73"/>
    <x v="4"/>
    <n v="0.60300136425648021"/>
    <x v="0"/>
  </r>
  <r>
    <s v="ORD-12285"/>
    <x v="145"/>
    <x v="0"/>
    <x v="1"/>
    <x v="29"/>
    <x v="2"/>
    <x v="1"/>
    <x v="8"/>
    <n v="2"/>
    <n v="14.46"/>
    <x v="2"/>
    <n v="23.43"/>
    <n v="11.22"/>
    <x v="2"/>
    <n v="0.52112676056338025"/>
    <x v="0"/>
  </r>
  <r>
    <s v="ORD-12286"/>
    <x v="479"/>
    <x v="0"/>
    <x v="2"/>
    <x v="5"/>
    <x v="1"/>
    <x v="1"/>
    <x v="4"/>
    <n v="5"/>
    <n v="679.71"/>
    <x v="14"/>
    <n v="2786.81"/>
    <n v="999.08"/>
    <x v="2"/>
    <n v="0.64149690865182774"/>
    <x v="2"/>
  </r>
  <r>
    <s v="ORD-12287"/>
    <x v="599"/>
    <x v="0"/>
    <x v="3"/>
    <x v="36"/>
    <x v="2"/>
    <x v="1"/>
    <x v="6"/>
    <n v="1"/>
    <n v="450.16"/>
    <x v="15"/>
    <n v="414.15"/>
    <n v="159.18"/>
    <x v="1"/>
    <n v="0.61564650488953276"/>
    <x v="0"/>
  </r>
  <r>
    <s v="ORD-12288"/>
    <x v="536"/>
    <x v="0"/>
    <x v="2"/>
    <x v="34"/>
    <x v="1"/>
    <x v="2"/>
    <x v="5"/>
    <n v="2"/>
    <n v="100.92"/>
    <x v="27"/>
    <n v="167.53"/>
    <n v="75.95"/>
    <x v="2"/>
    <n v="0.54664836148749474"/>
    <x v="0"/>
  </r>
  <r>
    <s v="ORD-12289"/>
    <x v="546"/>
    <x v="0"/>
    <x v="3"/>
    <x v="24"/>
    <x v="0"/>
    <x v="0"/>
    <x v="11"/>
    <n v="3"/>
    <n v="9.42"/>
    <x v="14"/>
    <n v="23.17"/>
    <n v="9.58"/>
    <x v="2"/>
    <n v="0.58653431160984038"/>
    <x v="0"/>
  </r>
  <r>
    <s v="ORD-12290"/>
    <x v="227"/>
    <x v="0"/>
    <x v="0"/>
    <x v="33"/>
    <x v="1"/>
    <x v="0"/>
    <x v="0"/>
    <n v="1"/>
    <n v="12.38"/>
    <x v="0"/>
    <n v="12.38"/>
    <n v="3.34"/>
    <x v="0"/>
    <n v="0.73021001615508885"/>
    <x v="0"/>
  </r>
  <r>
    <s v="ORD-12291"/>
    <x v="130"/>
    <x v="0"/>
    <x v="1"/>
    <x v="25"/>
    <x v="0"/>
    <x v="2"/>
    <x v="3"/>
    <n v="2"/>
    <n v="511"/>
    <x v="27"/>
    <n v="848.26"/>
    <n v="361.95"/>
    <x v="2"/>
    <n v="0.57330299672270291"/>
    <x v="0"/>
  </r>
  <r>
    <s v="ORD-12292"/>
    <x v="584"/>
    <x v="0"/>
    <x v="2"/>
    <x v="16"/>
    <x v="0"/>
    <x v="1"/>
    <x v="6"/>
    <n v="2"/>
    <n v="74.180000000000007"/>
    <x v="1"/>
    <n v="140.94"/>
    <n v="45.54"/>
    <x v="1"/>
    <n v="0.67688378033205621"/>
    <x v="0"/>
  </r>
  <r>
    <s v="ORD-12293"/>
    <x v="964"/>
    <x v="0"/>
    <x v="0"/>
    <x v="21"/>
    <x v="0"/>
    <x v="2"/>
    <x v="14"/>
    <n v="6"/>
    <n v="102.93"/>
    <x v="9"/>
    <n v="599.04999999999995"/>
    <n v="198.25"/>
    <x v="1"/>
    <n v="0.66905934396127198"/>
    <x v="2"/>
  </r>
  <r>
    <s v="ORD-12294"/>
    <x v="472"/>
    <x v="2"/>
    <x v="1"/>
    <x v="1"/>
    <x v="0"/>
    <x v="1"/>
    <x v="13"/>
    <n v="16"/>
    <n v="422.36"/>
    <x v="27"/>
    <n v="5608.94"/>
    <n v="2848.33"/>
    <x v="2"/>
    <n v="0.49218034067042971"/>
    <x v="1"/>
  </r>
  <r>
    <s v="ORD-12295"/>
    <x v="923"/>
    <x v="0"/>
    <x v="3"/>
    <x v="27"/>
    <x v="0"/>
    <x v="1"/>
    <x v="4"/>
    <n v="12"/>
    <n v="747.14"/>
    <x v="0"/>
    <n v="8965.68"/>
    <n v="4055.13"/>
    <x v="0"/>
    <n v="0.54770524935085796"/>
    <x v="1"/>
  </r>
  <r>
    <s v="ORD-12296"/>
    <x v="356"/>
    <x v="0"/>
    <x v="0"/>
    <x v="0"/>
    <x v="0"/>
    <x v="2"/>
    <x v="14"/>
    <n v="3"/>
    <n v="186.39"/>
    <x v="0"/>
    <n v="559.16999999999996"/>
    <n v="272.08999999999997"/>
    <x v="0"/>
    <n v="0.51340379491031352"/>
    <x v="0"/>
  </r>
  <r>
    <s v="ORD-12297"/>
    <x v="467"/>
    <x v="1"/>
    <x v="0"/>
    <x v="21"/>
    <x v="1"/>
    <x v="2"/>
    <x v="12"/>
    <n v="3"/>
    <n v="116.24"/>
    <x v="27"/>
    <n v="289.44"/>
    <n v="157.07"/>
    <x v="2"/>
    <n v="0.45733139856274185"/>
    <x v="0"/>
  </r>
  <r>
    <s v="ORD-12298"/>
    <x v="312"/>
    <x v="0"/>
    <x v="2"/>
    <x v="23"/>
    <x v="2"/>
    <x v="0"/>
    <x v="11"/>
    <n v="2"/>
    <n v="29.23"/>
    <x v="13"/>
    <n v="40.92"/>
    <n v="9.5399999999999991"/>
    <x v="5"/>
    <n v="0.76686217008797652"/>
    <x v="0"/>
  </r>
  <r>
    <s v="ORD-12299"/>
    <x v="702"/>
    <x v="0"/>
    <x v="1"/>
    <x v="29"/>
    <x v="1"/>
    <x v="1"/>
    <x v="6"/>
    <n v="1"/>
    <n v="294.3"/>
    <x v="24"/>
    <n v="200.12"/>
    <n v="103.55"/>
    <x v="4"/>
    <n v="0.48256046372176697"/>
    <x v="0"/>
  </r>
  <r>
    <s v="ORD-12300"/>
    <x v="112"/>
    <x v="1"/>
    <x v="1"/>
    <x v="1"/>
    <x v="0"/>
    <x v="2"/>
    <x v="5"/>
    <n v="1"/>
    <n v="115.94"/>
    <x v="14"/>
    <n v="95.07"/>
    <n v="37.409999999999997"/>
    <x v="2"/>
    <n v="0.60650047333543711"/>
    <x v="0"/>
  </r>
  <r>
    <s v="ORD-12301"/>
    <x v="575"/>
    <x v="0"/>
    <x v="0"/>
    <x v="18"/>
    <x v="0"/>
    <x v="1"/>
    <x v="4"/>
    <n v="6"/>
    <n v="628.08000000000004"/>
    <x v="0"/>
    <n v="3768.48"/>
    <n v="1013.7"/>
    <x v="0"/>
    <n v="0.73100560438160733"/>
    <x v="2"/>
  </r>
  <r>
    <s v="ORD-12302"/>
    <x v="634"/>
    <x v="0"/>
    <x v="1"/>
    <x v="4"/>
    <x v="0"/>
    <x v="1"/>
    <x v="13"/>
    <n v="4"/>
    <n v="152.87"/>
    <x v="0"/>
    <n v="611.48"/>
    <n v="213.84"/>
    <x v="0"/>
    <n v="0.65029109701053178"/>
    <x v="0"/>
  </r>
  <r>
    <s v="ORD-12303"/>
    <x v="323"/>
    <x v="0"/>
    <x v="2"/>
    <x v="9"/>
    <x v="0"/>
    <x v="1"/>
    <x v="2"/>
    <n v="1"/>
    <n v="953.16"/>
    <x v="0"/>
    <n v="953.16"/>
    <n v="364.38"/>
    <x v="0"/>
    <n v="0.6177137101850686"/>
    <x v="0"/>
  </r>
  <r>
    <s v="ORD-12304"/>
    <x v="728"/>
    <x v="1"/>
    <x v="2"/>
    <x v="8"/>
    <x v="1"/>
    <x v="0"/>
    <x v="11"/>
    <n v="2"/>
    <n v="21.47"/>
    <x v="10"/>
    <n v="36.93"/>
    <n v="12.44"/>
    <x v="2"/>
    <n v="0.66314649336582732"/>
    <x v="0"/>
  </r>
  <r>
    <s v="ORD-12305"/>
    <x v="965"/>
    <x v="0"/>
    <x v="0"/>
    <x v="26"/>
    <x v="2"/>
    <x v="2"/>
    <x v="3"/>
    <n v="5"/>
    <n v="458.09"/>
    <x v="0"/>
    <n v="2290.4499999999998"/>
    <n v="1093.24"/>
    <x v="0"/>
    <n v="0.52269641336855199"/>
    <x v="2"/>
  </r>
  <r>
    <s v="ORD-12306"/>
    <x v="794"/>
    <x v="0"/>
    <x v="0"/>
    <x v="26"/>
    <x v="0"/>
    <x v="2"/>
    <x v="14"/>
    <n v="4"/>
    <n v="1128.43"/>
    <x v="42"/>
    <n v="3249.88"/>
    <n v="997.3"/>
    <x v="3"/>
    <n v="0.69312713084790822"/>
    <x v="0"/>
  </r>
  <r>
    <s v="ORD-12307"/>
    <x v="966"/>
    <x v="2"/>
    <x v="3"/>
    <x v="35"/>
    <x v="1"/>
    <x v="1"/>
    <x v="4"/>
    <n v="1"/>
    <n v="639.94000000000005"/>
    <x v="33"/>
    <n v="467.16"/>
    <n v="190.57"/>
    <x v="3"/>
    <n v="0.59206695778748186"/>
    <x v="0"/>
  </r>
  <r>
    <s v="ORD-12308"/>
    <x v="485"/>
    <x v="0"/>
    <x v="0"/>
    <x v="21"/>
    <x v="1"/>
    <x v="1"/>
    <x v="8"/>
    <n v="3"/>
    <n v="68.44"/>
    <x v="18"/>
    <n v="201.21"/>
    <n v="91.77"/>
    <x v="1"/>
    <n v="0.5439093484419264"/>
    <x v="0"/>
  </r>
  <r>
    <s v="ORD-12309"/>
    <x v="7"/>
    <x v="0"/>
    <x v="3"/>
    <x v="7"/>
    <x v="1"/>
    <x v="2"/>
    <x v="12"/>
    <n v="3"/>
    <n v="126.81"/>
    <x v="0"/>
    <n v="380.43"/>
    <n v="174.51"/>
    <x v="0"/>
    <n v="0.54128223326236102"/>
    <x v="0"/>
  </r>
  <r>
    <s v="ORD-12310"/>
    <x v="748"/>
    <x v="0"/>
    <x v="2"/>
    <x v="8"/>
    <x v="0"/>
    <x v="0"/>
    <x v="1"/>
    <n v="1"/>
    <n v="32.99"/>
    <x v="2"/>
    <n v="26.72"/>
    <n v="10.42"/>
    <x v="2"/>
    <n v="0.61002994011976042"/>
    <x v="0"/>
  </r>
  <r>
    <s v="ORD-12311"/>
    <x v="88"/>
    <x v="0"/>
    <x v="1"/>
    <x v="1"/>
    <x v="1"/>
    <x v="1"/>
    <x v="2"/>
    <n v="1"/>
    <n v="454.91"/>
    <x v="4"/>
    <n v="272.95"/>
    <n v="142.99"/>
    <x v="4"/>
    <n v="0.47613115955303165"/>
    <x v="0"/>
  </r>
  <r>
    <s v="ORD-12312"/>
    <x v="550"/>
    <x v="0"/>
    <x v="3"/>
    <x v="7"/>
    <x v="0"/>
    <x v="1"/>
    <x v="6"/>
    <n v="2"/>
    <n v="113.72"/>
    <x v="12"/>
    <n v="200.15"/>
    <n v="70.13"/>
    <x v="2"/>
    <n v="0.64961279040719466"/>
    <x v="0"/>
  </r>
  <r>
    <s v="ORD-12313"/>
    <x v="874"/>
    <x v="0"/>
    <x v="2"/>
    <x v="23"/>
    <x v="2"/>
    <x v="0"/>
    <x v="11"/>
    <n v="1"/>
    <n v="16.399999999999999"/>
    <x v="0"/>
    <n v="16.399999999999999"/>
    <n v="3.42"/>
    <x v="0"/>
    <n v="0.79146341463414638"/>
    <x v="0"/>
  </r>
  <r>
    <s v="ORD-12314"/>
    <x v="136"/>
    <x v="0"/>
    <x v="3"/>
    <x v="36"/>
    <x v="2"/>
    <x v="2"/>
    <x v="14"/>
    <n v="2"/>
    <n v="985.11"/>
    <x v="7"/>
    <n v="1654.98"/>
    <n v="665.83"/>
    <x v="2"/>
    <n v="0.59768093874246209"/>
    <x v="0"/>
  </r>
  <r>
    <s v="ORD-12315"/>
    <x v="675"/>
    <x v="0"/>
    <x v="2"/>
    <x v="19"/>
    <x v="2"/>
    <x v="0"/>
    <x v="10"/>
    <n v="2"/>
    <n v="12.84"/>
    <x v="11"/>
    <n v="22.34"/>
    <n v="5.0999999999999996"/>
    <x v="2"/>
    <n v="0.77170993733213977"/>
    <x v="0"/>
  </r>
  <r>
    <s v="ORD-12316"/>
    <x v="559"/>
    <x v="0"/>
    <x v="0"/>
    <x v="30"/>
    <x v="1"/>
    <x v="1"/>
    <x v="6"/>
    <n v="3"/>
    <n v="293.57"/>
    <x v="36"/>
    <n v="660.53"/>
    <n v="339.53"/>
    <x v="3"/>
    <n v="0.48597338500900794"/>
    <x v="0"/>
  </r>
  <r>
    <s v="ORD-12317"/>
    <x v="345"/>
    <x v="0"/>
    <x v="1"/>
    <x v="31"/>
    <x v="0"/>
    <x v="0"/>
    <x v="0"/>
    <n v="2"/>
    <n v="10.76"/>
    <x v="29"/>
    <n v="15.28"/>
    <n v="3.16"/>
    <x v="3"/>
    <n v="0.79319371727748689"/>
    <x v="0"/>
  </r>
  <r>
    <s v="ORD-12318"/>
    <x v="728"/>
    <x v="3"/>
    <x v="1"/>
    <x v="1"/>
    <x v="0"/>
    <x v="2"/>
    <x v="5"/>
    <n v="6"/>
    <n v="181.92"/>
    <x v="2"/>
    <n v="884.13"/>
    <n v="286.36"/>
    <x v="2"/>
    <n v="0.67611097915464924"/>
    <x v="2"/>
  </r>
  <r>
    <s v="ORD-12319"/>
    <x v="826"/>
    <x v="0"/>
    <x v="2"/>
    <x v="6"/>
    <x v="0"/>
    <x v="0"/>
    <x v="7"/>
    <n v="6"/>
    <n v="17.07"/>
    <x v="42"/>
    <n v="73.739999999999995"/>
    <n v="30.89"/>
    <x v="3"/>
    <n v="0.58109574179549761"/>
    <x v="2"/>
  </r>
  <r>
    <s v="ORD-12320"/>
    <x v="822"/>
    <x v="3"/>
    <x v="0"/>
    <x v="17"/>
    <x v="0"/>
    <x v="0"/>
    <x v="0"/>
    <n v="1"/>
    <n v="41.4"/>
    <x v="22"/>
    <n v="33.119999999999997"/>
    <n v="8.94"/>
    <x v="2"/>
    <n v="0.73007246376811596"/>
    <x v="0"/>
  </r>
  <r>
    <s v="ORD-12321"/>
    <x v="967"/>
    <x v="0"/>
    <x v="1"/>
    <x v="12"/>
    <x v="0"/>
    <x v="1"/>
    <x v="8"/>
    <n v="2"/>
    <n v="99.54"/>
    <x v="8"/>
    <n v="151.30000000000001"/>
    <n v="47.86"/>
    <x v="3"/>
    <n v="0.68367481824190357"/>
    <x v="0"/>
  </r>
  <r>
    <s v="ORD-12322"/>
    <x v="554"/>
    <x v="0"/>
    <x v="0"/>
    <x v="10"/>
    <x v="1"/>
    <x v="2"/>
    <x v="12"/>
    <n v="5"/>
    <n v="135.88"/>
    <x v="8"/>
    <n v="516.34"/>
    <n v="257.27"/>
    <x v="3"/>
    <n v="0.50174303753340832"/>
    <x v="2"/>
  </r>
  <r>
    <s v="ORD-12323"/>
    <x v="870"/>
    <x v="0"/>
    <x v="1"/>
    <x v="14"/>
    <x v="1"/>
    <x v="1"/>
    <x v="6"/>
    <n v="8"/>
    <n v="394.46"/>
    <x v="0"/>
    <n v="3155.68"/>
    <n v="995.62"/>
    <x v="0"/>
    <n v="0.68449906200882216"/>
    <x v="2"/>
  </r>
  <r>
    <s v="ORD-12324"/>
    <x v="228"/>
    <x v="0"/>
    <x v="2"/>
    <x v="20"/>
    <x v="2"/>
    <x v="0"/>
    <x v="7"/>
    <n v="2"/>
    <n v="22.64"/>
    <x v="14"/>
    <n v="37.130000000000003"/>
    <n v="12.83"/>
    <x v="2"/>
    <n v="0.65445731214651237"/>
    <x v="0"/>
  </r>
  <r>
    <s v="ORD-12325"/>
    <x v="968"/>
    <x v="1"/>
    <x v="2"/>
    <x v="5"/>
    <x v="2"/>
    <x v="2"/>
    <x v="14"/>
    <n v="5"/>
    <n v="340.69"/>
    <x v="17"/>
    <n v="1005.04"/>
    <n v="474.74"/>
    <x v="4"/>
    <n v="0.52764069091777444"/>
    <x v="2"/>
  </r>
  <r>
    <s v="ORD-12326"/>
    <x v="147"/>
    <x v="0"/>
    <x v="2"/>
    <x v="6"/>
    <x v="0"/>
    <x v="1"/>
    <x v="4"/>
    <n v="9"/>
    <n v="359.55"/>
    <x v="15"/>
    <n v="2977.07"/>
    <n v="1038.78"/>
    <x v="1"/>
    <n v="0.6510730348967273"/>
    <x v="2"/>
  </r>
  <r>
    <s v="ORD-12327"/>
    <x v="476"/>
    <x v="2"/>
    <x v="3"/>
    <x v="15"/>
    <x v="1"/>
    <x v="2"/>
    <x v="14"/>
    <n v="1"/>
    <n v="854.41"/>
    <x v="10"/>
    <n v="734.79"/>
    <n v="336.51"/>
    <x v="2"/>
    <n v="0.54203241742538688"/>
    <x v="0"/>
  </r>
  <r>
    <s v="ORD-12328"/>
    <x v="446"/>
    <x v="0"/>
    <x v="0"/>
    <x v="22"/>
    <x v="2"/>
    <x v="0"/>
    <x v="0"/>
    <n v="5"/>
    <n v="32.85"/>
    <x v="30"/>
    <n v="157.68"/>
    <n v="44.22"/>
    <x v="1"/>
    <n v="0.719558599695586"/>
    <x v="2"/>
  </r>
  <r>
    <s v="ORD-12329"/>
    <x v="786"/>
    <x v="0"/>
    <x v="0"/>
    <x v="22"/>
    <x v="1"/>
    <x v="0"/>
    <x v="11"/>
    <n v="2"/>
    <n v="8.35"/>
    <x v="6"/>
    <n v="15.7"/>
    <n v="5.15"/>
    <x v="1"/>
    <n v="0.67197452229299359"/>
    <x v="0"/>
  </r>
  <r>
    <s v="ORD-12330"/>
    <x v="341"/>
    <x v="2"/>
    <x v="2"/>
    <x v="5"/>
    <x v="2"/>
    <x v="2"/>
    <x v="12"/>
    <n v="6"/>
    <n v="37.090000000000003"/>
    <x v="0"/>
    <n v="222.54"/>
    <n v="119.12"/>
    <x v="0"/>
    <n v="0.46472544261705756"/>
    <x v="2"/>
  </r>
  <r>
    <s v="ORD-12331"/>
    <x v="111"/>
    <x v="0"/>
    <x v="0"/>
    <x v="18"/>
    <x v="0"/>
    <x v="0"/>
    <x v="1"/>
    <n v="1"/>
    <n v="14.83"/>
    <x v="0"/>
    <n v="14.83"/>
    <n v="4.22"/>
    <x v="0"/>
    <n v="0.71544167228590694"/>
    <x v="0"/>
  </r>
  <r>
    <s v="ORD-12332"/>
    <x v="97"/>
    <x v="0"/>
    <x v="1"/>
    <x v="25"/>
    <x v="0"/>
    <x v="0"/>
    <x v="0"/>
    <n v="3"/>
    <n v="28.4"/>
    <x v="0"/>
    <n v="85.2"/>
    <n v="33.78"/>
    <x v="0"/>
    <n v="0.60352112676056335"/>
    <x v="0"/>
  </r>
  <r>
    <s v="ORD-12333"/>
    <x v="671"/>
    <x v="3"/>
    <x v="2"/>
    <x v="34"/>
    <x v="0"/>
    <x v="1"/>
    <x v="2"/>
    <n v="8"/>
    <n v="1396.39"/>
    <x v="0"/>
    <n v="11171.12"/>
    <n v="5655.93"/>
    <x v="0"/>
    <n v="0.49370072114523883"/>
    <x v="2"/>
  </r>
  <r>
    <s v="ORD-12334"/>
    <x v="648"/>
    <x v="0"/>
    <x v="1"/>
    <x v="28"/>
    <x v="1"/>
    <x v="0"/>
    <x v="11"/>
    <n v="2"/>
    <n v="27.41"/>
    <x v="0"/>
    <n v="54.82"/>
    <n v="16.649999999999999"/>
    <x v="0"/>
    <n v="0.69627873039036847"/>
    <x v="0"/>
  </r>
  <r>
    <s v="ORD-12335"/>
    <x v="231"/>
    <x v="0"/>
    <x v="2"/>
    <x v="16"/>
    <x v="0"/>
    <x v="1"/>
    <x v="8"/>
    <n v="1"/>
    <n v="134.66999999999999"/>
    <x v="9"/>
    <n v="130.63"/>
    <n v="61.96"/>
    <x v="1"/>
    <n v="0.52568322743627027"/>
    <x v="0"/>
  </r>
  <r>
    <s v="ORD-12336"/>
    <x v="655"/>
    <x v="1"/>
    <x v="1"/>
    <x v="25"/>
    <x v="0"/>
    <x v="0"/>
    <x v="7"/>
    <n v="5"/>
    <n v="13.67"/>
    <x v="14"/>
    <n v="56.05"/>
    <n v="21.7"/>
    <x v="2"/>
    <n v="0.61284567350579833"/>
    <x v="2"/>
  </r>
  <r>
    <s v="ORD-12337"/>
    <x v="763"/>
    <x v="0"/>
    <x v="1"/>
    <x v="1"/>
    <x v="2"/>
    <x v="2"/>
    <x v="5"/>
    <n v="2"/>
    <n v="335.68"/>
    <x v="14"/>
    <n v="550.52"/>
    <n v="225.34"/>
    <x v="2"/>
    <n v="0.59067790452662927"/>
    <x v="0"/>
  </r>
  <r>
    <s v="ORD-12338"/>
    <x v="772"/>
    <x v="0"/>
    <x v="2"/>
    <x v="16"/>
    <x v="2"/>
    <x v="0"/>
    <x v="1"/>
    <n v="3"/>
    <n v="35.130000000000003"/>
    <x v="19"/>
    <n v="89.58"/>
    <n v="41.42"/>
    <x v="2"/>
    <n v="0.53762000446528235"/>
    <x v="0"/>
  </r>
  <r>
    <s v="ORD-12339"/>
    <x v="121"/>
    <x v="0"/>
    <x v="1"/>
    <x v="2"/>
    <x v="0"/>
    <x v="2"/>
    <x v="9"/>
    <n v="9"/>
    <n v="384.04"/>
    <x v="6"/>
    <n v="3248.98"/>
    <n v="1255.96"/>
    <x v="1"/>
    <n v="0.61342944554906464"/>
    <x v="2"/>
  </r>
  <r>
    <s v="ORD-12340"/>
    <x v="791"/>
    <x v="0"/>
    <x v="2"/>
    <x v="3"/>
    <x v="2"/>
    <x v="1"/>
    <x v="6"/>
    <n v="4"/>
    <n v="472.79"/>
    <x v="12"/>
    <n v="1664.22"/>
    <n v="657.34"/>
    <x v="2"/>
    <n v="0.60501616372835321"/>
    <x v="0"/>
  </r>
  <r>
    <s v="ORD-12341"/>
    <x v="888"/>
    <x v="0"/>
    <x v="0"/>
    <x v="17"/>
    <x v="0"/>
    <x v="2"/>
    <x v="12"/>
    <n v="5"/>
    <n v="114.93"/>
    <x v="19"/>
    <n v="488.45"/>
    <n v="186.92"/>
    <x v="2"/>
    <n v="0.61732009417545297"/>
    <x v="2"/>
  </r>
  <r>
    <s v="ORD-12342"/>
    <x v="286"/>
    <x v="0"/>
    <x v="1"/>
    <x v="1"/>
    <x v="1"/>
    <x v="2"/>
    <x v="12"/>
    <n v="2"/>
    <n v="143.19"/>
    <x v="30"/>
    <n v="274.92"/>
    <n v="108.81"/>
    <x v="1"/>
    <n v="0.60421213443910959"/>
    <x v="0"/>
  </r>
  <r>
    <s v="ORD-12343"/>
    <x v="479"/>
    <x v="0"/>
    <x v="0"/>
    <x v="26"/>
    <x v="0"/>
    <x v="0"/>
    <x v="7"/>
    <n v="4"/>
    <n v="22.13"/>
    <x v="10"/>
    <n v="76.13"/>
    <n v="37.700000000000003"/>
    <x v="2"/>
    <n v="0.5047944305792722"/>
    <x v="0"/>
  </r>
  <r>
    <s v="ORD-12344"/>
    <x v="614"/>
    <x v="0"/>
    <x v="3"/>
    <x v="11"/>
    <x v="0"/>
    <x v="2"/>
    <x v="12"/>
    <n v="1"/>
    <n v="59.44"/>
    <x v="0"/>
    <n v="59.44"/>
    <n v="28.21"/>
    <x v="0"/>
    <n v="0.52540376850605652"/>
    <x v="0"/>
  </r>
  <r>
    <s v="ORD-12345"/>
    <x v="779"/>
    <x v="0"/>
    <x v="1"/>
    <x v="4"/>
    <x v="2"/>
    <x v="2"/>
    <x v="9"/>
    <n v="2"/>
    <n v="460.33"/>
    <x v="0"/>
    <n v="920.66"/>
    <n v="290.27"/>
    <x v="0"/>
    <n v="0.68471531292768228"/>
    <x v="0"/>
  </r>
  <r>
    <s v="ORD-12346"/>
    <x v="704"/>
    <x v="0"/>
    <x v="0"/>
    <x v="17"/>
    <x v="0"/>
    <x v="1"/>
    <x v="13"/>
    <n v="3"/>
    <n v="257.7"/>
    <x v="14"/>
    <n v="633.94000000000005"/>
    <n v="283.86"/>
    <x v="2"/>
    <n v="0.55222891756317638"/>
    <x v="0"/>
  </r>
  <r>
    <s v="ORD-12347"/>
    <x v="52"/>
    <x v="0"/>
    <x v="0"/>
    <x v="26"/>
    <x v="0"/>
    <x v="0"/>
    <x v="7"/>
    <n v="2"/>
    <n v="5.8"/>
    <x v="25"/>
    <n v="10.79"/>
    <n v="4.5199999999999996"/>
    <x v="1"/>
    <n v="0.58109360518999076"/>
    <x v="0"/>
  </r>
  <r>
    <s v="ORD-12348"/>
    <x v="277"/>
    <x v="0"/>
    <x v="3"/>
    <x v="32"/>
    <x v="0"/>
    <x v="0"/>
    <x v="7"/>
    <n v="2"/>
    <n v="19.73"/>
    <x v="9"/>
    <n v="38.28"/>
    <n v="9.32"/>
    <x v="1"/>
    <n v="0.75653082549634276"/>
    <x v="0"/>
  </r>
  <r>
    <s v="ORD-12349"/>
    <x v="726"/>
    <x v="3"/>
    <x v="0"/>
    <x v="10"/>
    <x v="0"/>
    <x v="0"/>
    <x v="10"/>
    <n v="5"/>
    <n v="21.73"/>
    <x v="6"/>
    <n v="102.13"/>
    <n v="45.94"/>
    <x v="1"/>
    <n v="0.55018114168216981"/>
    <x v="2"/>
  </r>
  <r>
    <s v="ORD-12350"/>
    <x v="94"/>
    <x v="2"/>
    <x v="2"/>
    <x v="20"/>
    <x v="0"/>
    <x v="1"/>
    <x v="6"/>
    <n v="5"/>
    <n v="175.5"/>
    <x v="14"/>
    <n v="719.55"/>
    <n v="268.51"/>
    <x v="2"/>
    <n v="0.6268362170801195"/>
    <x v="2"/>
  </r>
  <r>
    <s v="ORD-12351"/>
    <x v="407"/>
    <x v="0"/>
    <x v="0"/>
    <x v="13"/>
    <x v="0"/>
    <x v="1"/>
    <x v="8"/>
    <n v="1"/>
    <n v="66.06"/>
    <x v="22"/>
    <n v="52.85"/>
    <n v="23.26"/>
    <x v="2"/>
    <n v="0.55988647114474932"/>
    <x v="0"/>
  </r>
  <r>
    <s v="ORD-12352"/>
    <x v="668"/>
    <x v="0"/>
    <x v="3"/>
    <x v="24"/>
    <x v="0"/>
    <x v="0"/>
    <x v="1"/>
    <n v="12"/>
    <n v="9.36"/>
    <x v="30"/>
    <n v="107.83"/>
    <n v="32.57"/>
    <x v="1"/>
    <n v="0.69795047760363527"/>
    <x v="1"/>
  </r>
  <r>
    <s v="ORD-12353"/>
    <x v="537"/>
    <x v="0"/>
    <x v="1"/>
    <x v="25"/>
    <x v="2"/>
    <x v="2"/>
    <x v="5"/>
    <n v="1"/>
    <n v="263.05"/>
    <x v="0"/>
    <n v="263.05"/>
    <n v="143.99"/>
    <x v="0"/>
    <n v="0.45261357156434134"/>
    <x v="0"/>
  </r>
  <r>
    <s v="ORD-12354"/>
    <x v="252"/>
    <x v="0"/>
    <x v="3"/>
    <x v="36"/>
    <x v="1"/>
    <x v="1"/>
    <x v="4"/>
    <n v="5"/>
    <n v="434.91"/>
    <x v="0"/>
    <n v="2174.5500000000002"/>
    <n v="793.64"/>
    <x v="0"/>
    <n v="0.63503253546710825"/>
    <x v="2"/>
  </r>
  <r>
    <s v="ORD-12355"/>
    <x v="327"/>
    <x v="0"/>
    <x v="3"/>
    <x v="32"/>
    <x v="0"/>
    <x v="0"/>
    <x v="1"/>
    <n v="9"/>
    <n v="15.94"/>
    <x v="19"/>
    <n v="121.94"/>
    <n v="50.13"/>
    <x v="2"/>
    <n v="0.58889617844841724"/>
    <x v="2"/>
  </r>
  <r>
    <s v="ORD-12356"/>
    <x v="691"/>
    <x v="1"/>
    <x v="0"/>
    <x v="18"/>
    <x v="1"/>
    <x v="1"/>
    <x v="6"/>
    <n v="5"/>
    <n v="466.27"/>
    <x v="1"/>
    <n v="2214.7800000000002"/>
    <n v="719.79"/>
    <x v="1"/>
    <n v="0.67500609541353995"/>
    <x v="2"/>
  </r>
  <r>
    <s v="ORD-12357"/>
    <x v="63"/>
    <x v="2"/>
    <x v="3"/>
    <x v="38"/>
    <x v="0"/>
    <x v="0"/>
    <x v="7"/>
    <n v="4"/>
    <n v="19.05"/>
    <x v="0"/>
    <n v="76.2"/>
    <n v="16.559999999999999"/>
    <x v="0"/>
    <n v="0.78267716535433074"/>
    <x v="0"/>
  </r>
  <r>
    <s v="ORD-12358"/>
    <x v="494"/>
    <x v="0"/>
    <x v="1"/>
    <x v="4"/>
    <x v="1"/>
    <x v="1"/>
    <x v="2"/>
    <n v="5"/>
    <n v="1876.49"/>
    <x v="27"/>
    <n v="7787.43"/>
    <n v="2120.6999999999998"/>
    <x v="2"/>
    <n v="0.7276765248612187"/>
    <x v="2"/>
  </r>
  <r>
    <s v="ORD-12359"/>
    <x v="943"/>
    <x v="0"/>
    <x v="3"/>
    <x v="15"/>
    <x v="0"/>
    <x v="0"/>
    <x v="7"/>
    <n v="12"/>
    <n v="9.1199999999999992"/>
    <x v="25"/>
    <n v="101.78"/>
    <n v="27.23"/>
    <x v="1"/>
    <n v="0.73246217331499308"/>
    <x v="1"/>
  </r>
  <r>
    <s v="ORD-12360"/>
    <x v="969"/>
    <x v="1"/>
    <x v="3"/>
    <x v="27"/>
    <x v="1"/>
    <x v="1"/>
    <x v="13"/>
    <n v="3"/>
    <n v="113.41"/>
    <x v="2"/>
    <n v="275.58999999999997"/>
    <n v="142.59"/>
    <x v="2"/>
    <n v="0.48260096520193035"/>
    <x v="0"/>
  </r>
  <r>
    <s v="ORD-12361"/>
    <x v="578"/>
    <x v="1"/>
    <x v="3"/>
    <x v="38"/>
    <x v="1"/>
    <x v="0"/>
    <x v="11"/>
    <n v="6"/>
    <n v="21.82"/>
    <x v="0"/>
    <n v="130.91999999999999"/>
    <n v="58.56"/>
    <x v="0"/>
    <n v="0.55270394133822176"/>
    <x v="2"/>
  </r>
  <r>
    <s v="ORD-12362"/>
    <x v="321"/>
    <x v="0"/>
    <x v="0"/>
    <x v="21"/>
    <x v="2"/>
    <x v="0"/>
    <x v="11"/>
    <n v="1"/>
    <n v="26.88"/>
    <x v="13"/>
    <n v="18.82"/>
    <n v="7.76"/>
    <x v="5"/>
    <n v="0.58767268862911792"/>
    <x v="0"/>
  </r>
  <r>
    <s v="ORD-12363"/>
    <x v="970"/>
    <x v="0"/>
    <x v="3"/>
    <x v="35"/>
    <x v="2"/>
    <x v="1"/>
    <x v="4"/>
    <n v="5"/>
    <n v="586.94000000000005"/>
    <x v="44"/>
    <n v="1702.13"/>
    <n v="510.42"/>
    <x v="4"/>
    <n v="0.70012866232308923"/>
    <x v="2"/>
  </r>
  <r>
    <s v="ORD-12364"/>
    <x v="603"/>
    <x v="1"/>
    <x v="1"/>
    <x v="28"/>
    <x v="2"/>
    <x v="2"/>
    <x v="3"/>
    <n v="8"/>
    <n v="372.07"/>
    <x v="26"/>
    <n v="2202.65"/>
    <n v="1193.4100000000001"/>
    <x v="3"/>
    <n v="0.45819353960002723"/>
    <x v="2"/>
  </r>
  <r>
    <s v="ORD-12365"/>
    <x v="610"/>
    <x v="2"/>
    <x v="0"/>
    <x v="30"/>
    <x v="2"/>
    <x v="2"/>
    <x v="5"/>
    <n v="11"/>
    <n v="336.84"/>
    <x v="0"/>
    <n v="3705.24"/>
    <n v="2128.34"/>
    <x v="0"/>
    <n v="0.42558646673359884"/>
    <x v="1"/>
  </r>
  <r>
    <s v="ORD-12366"/>
    <x v="971"/>
    <x v="0"/>
    <x v="0"/>
    <x v="17"/>
    <x v="0"/>
    <x v="1"/>
    <x v="4"/>
    <n v="3"/>
    <n v="668.24"/>
    <x v="27"/>
    <n v="1663.92"/>
    <n v="797.61"/>
    <x v="2"/>
    <n v="0.52064402134718013"/>
    <x v="0"/>
  </r>
  <r>
    <s v="ORD-12367"/>
    <x v="151"/>
    <x v="0"/>
    <x v="3"/>
    <x v="27"/>
    <x v="0"/>
    <x v="1"/>
    <x v="13"/>
    <n v="1"/>
    <n v="223.65"/>
    <x v="33"/>
    <n v="163.26"/>
    <n v="45.73"/>
    <x v="3"/>
    <n v="0.71989464657601376"/>
    <x v="0"/>
  </r>
  <r>
    <s v="ORD-12368"/>
    <x v="795"/>
    <x v="0"/>
    <x v="3"/>
    <x v="32"/>
    <x v="0"/>
    <x v="1"/>
    <x v="6"/>
    <n v="5"/>
    <n v="182.96"/>
    <x v="18"/>
    <n v="896.5"/>
    <n v="326.86"/>
    <x v="1"/>
    <n v="0.63540435025097597"/>
    <x v="2"/>
  </r>
  <r>
    <s v="ORD-12369"/>
    <x v="25"/>
    <x v="0"/>
    <x v="2"/>
    <x v="34"/>
    <x v="1"/>
    <x v="1"/>
    <x v="2"/>
    <n v="1"/>
    <n v="880.53"/>
    <x v="0"/>
    <n v="880.53"/>
    <n v="245.87"/>
    <x v="0"/>
    <n v="0.72077044507285382"/>
    <x v="0"/>
  </r>
  <r>
    <s v="ORD-12370"/>
    <x v="161"/>
    <x v="0"/>
    <x v="1"/>
    <x v="2"/>
    <x v="0"/>
    <x v="1"/>
    <x v="6"/>
    <n v="2"/>
    <n v="402.19"/>
    <x v="36"/>
    <n v="603.28"/>
    <n v="238.22"/>
    <x v="3"/>
    <n v="0.60512531494496746"/>
    <x v="0"/>
  </r>
  <r>
    <s v="ORD-12371"/>
    <x v="306"/>
    <x v="3"/>
    <x v="3"/>
    <x v="35"/>
    <x v="0"/>
    <x v="0"/>
    <x v="1"/>
    <n v="5"/>
    <n v="18.2"/>
    <x v="10"/>
    <n v="78.260000000000005"/>
    <n v="27"/>
    <x v="2"/>
    <n v="0.65499616662407367"/>
    <x v="2"/>
  </r>
  <r>
    <s v="ORD-12372"/>
    <x v="276"/>
    <x v="1"/>
    <x v="2"/>
    <x v="20"/>
    <x v="0"/>
    <x v="1"/>
    <x v="8"/>
    <n v="1"/>
    <n v="49.47"/>
    <x v="6"/>
    <n v="46.5"/>
    <n v="19.45"/>
    <x v="1"/>
    <n v="0.58172043010752694"/>
    <x v="0"/>
  </r>
  <r>
    <s v="ORD-12373"/>
    <x v="516"/>
    <x v="0"/>
    <x v="3"/>
    <x v="24"/>
    <x v="0"/>
    <x v="1"/>
    <x v="2"/>
    <n v="2"/>
    <n v="935.27"/>
    <x v="1"/>
    <n v="1777.01"/>
    <n v="771.98"/>
    <x v="1"/>
    <n v="0.56557363211236855"/>
    <x v="0"/>
  </r>
  <r>
    <s v="ORD-12374"/>
    <x v="972"/>
    <x v="0"/>
    <x v="2"/>
    <x v="20"/>
    <x v="0"/>
    <x v="0"/>
    <x v="1"/>
    <n v="3"/>
    <n v="5.72"/>
    <x v="20"/>
    <n v="13.21"/>
    <n v="5.8"/>
    <x v="3"/>
    <n v="0.56093868281604853"/>
    <x v="0"/>
  </r>
  <r>
    <s v="ORD-12375"/>
    <x v="185"/>
    <x v="3"/>
    <x v="3"/>
    <x v="39"/>
    <x v="0"/>
    <x v="1"/>
    <x v="13"/>
    <n v="6"/>
    <n v="698.83"/>
    <x v="7"/>
    <n v="3522.1"/>
    <n v="1601.86"/>
    <x v="2"/>
    <n v="0.54519746742000508"/>
    <x v="2"/>
  </r>
  <r>
    <s v="ORD-12376"/>
    <x v="542"/>
    <x v="0"/>
    <x v="0"/>
    <x v="10"/>
    <x v="1"/>
    <x v="1"/>
    <x v="8"/>
    <n v="17"/>
    <n v="29.91"/>
    <x v="23"/>
    <n v="457.62"/>
    <n v="177.88"/>
    <x v="1"/>
    <n v="0.61129321270923476"/>
    <x v="1"/>
  </r>
  <r>
    <s v="ORD-12377"/>
    <x v="66"/>
    <x v="0"/>
    <x v="0"/>
    <x v="0"/>
    <x v="0"/>
    <x v="1"/>
    <x v="8"/>
    <n v="4"/>
    <n v="119.33"/>
    <x v="9"/>
    <n v="463"/>
    <n v="226.3"/>
    <x v="1"/>
    <n v="0.511231101511879"/>
    <x v="0"/>
  </r>
  <r>
    <s v="ORD-12378"/>
    <x v="17"/>
    <x v="0"/>
    <x v="3"/>
    <x v="24"/>
    <x v="1"/>
    <x v="1"/>
    <x v="6"/>
    <n v="4"/>
    <n v="260.42"/>
    <x v="26"/>
    <n v="770.84"/>
    <n v="225.45"/>
    <x v="3"/>
    <n v="0.70752685382180491"/>
    <x v="0"/>
  </r>
  <r>
    <s v="ORD-12379"/>
    <x v="621"/>
    <x v="0"/>
    <x v="0"/>
    <x v="10"/>
    <x v="0"/>
    <x v="0"/>
    <x v="7"/>
    <n v="1"/>
    <n v="25.66"/>
    <x v="32"/>
    <n v="22.84"/>
    <n v="7.05"/>
    <x v="2"/>
    <n v="0.69133099824868649"/>
    <x v="0"/>
  </r>
  <r>
    <s v="ORD-12380"/>
    <x v="70"/>
    <x v="2"/>
    <x v="0"/>
    <x v="22"/>
    <x v="0"/>
    <x v="2"/>
    <x v="14"/>
    <n v="2"/>
    <n v="339.44"/>
    <x v="10"/>
    <n v="583.84"/>
    <n v="179.71"/>
    <x v="2"/>
    <n v="0.69219306659358726"/>
    <x v="0"/>
  </r>
  <r>
    <s v="ORD-12381"/>
    <x v="464"/>
    <x v="1"/>
    <x v="0"/>
    <x v="33"/>
    <x v="2"/>
    <x v="1"/>
    <x v="2"/>
    <n v="8"/>
    <n v="840.18"/>
    <x v="0"/>
    <n v="6721.44"/>
    <n v="2346.63"/>
    <x v="0"/>
    <n v="0.65087391987431265"/>
    <x v="2"/>
  </r>
  <r>
    <s v="ORD-12382"/>
    <x v="321"/>
    <x v="3"/>
    <x v="3"/>
    <x v="24"/>
    <x v="1"/>
    <x v="1"/>
    <x v="13"/>
    <n v="5"/>
    <n v="617.39"/>
    <x v="1"/>
    <n v="2932.6"/>
    <n v="1166.83"/>
    <x v="1"/>
    <n v="0.60211757484825756"/>
    <x v="2"/>
  </r>
  <r>
    <s v="ORD-12383"/>
    <x v="421"/>
    <x v="1"/>
    <x v="1"/>
    <x v="37"/>
    <x v="0"/>
    <x v="0"/>
    <x v="11"/>
    <n v="8"/>
    <n v="31.8"/>
    <x v="18"/>
    <n v="249.31"/>
    <n v="117.93"/>
    <x v="1"/>
    <n v="0.52697444948056638"/>
    <x v="2"/>
  </r>
  <r>
    <s v="ORD-12384"/>
    <x v="359"/>
    <x v="0"/>
    <x v="2"/>
    <x v="20"/>
    <x v="0"/>
    <x v="1"/>
    <x v="6"/>
    <n v="3"/>
    <n v="151.88999999999999"/>
    <x v="6"/>
    <n v="428.33"/>
    <n v="121.9"/>
    <x v="1"/>
    <n v="0.71540634557467364"/>
    <x v="0"/>
  </r>
  <r>
    <s v="ORD-12385"/>
    <x v="973"/>
    <x v="1"/>
    <x v="3"/>
    <x v="27"/>
    <x v="0"/>
    <x v="0"/>
    <x v="11"/>
    <n v="6"/>
    <n v="5.28"/>
    <x v="0"/>
    <n v="31.68"/>
    <n v="9.2799999999999994"/>
    <x v="0"/>
    <n v="0.70707070707070707"/>
    <x v="2"/>
  </r>
  <r>
    <s v="ORD-12386"/>
    <x v="308"/>
    <x v="1"/>
    <x v="1"/>
    <x v="31"/>
    <x v="1"/>
    <x v="2"/>
    <x v="9"/>
    <n v="1"/>
    <n v="265.14999999999998"/>
    <x v="0"/>
    <n v="265.14999999999998"/>
    <n v="142.47999999999999"/>
    <x v="0"/>
    <n v="0.46264378653592303"/>
    <x v="0"/>
  </r>
  <r>
    <s v="ORD-12387"/>
    <x v="902"/>
    <x v="0"/>
    <x v="3"/>
    <x v="15"/>
    <x v="2"/>
    <x v="2"/>
    <x v="3"/>
    <n v="5"/>
    <n v="216.21"/>
    <x v="0"/>
    <n v="1081.05"/>
    <n v="497.28"/>
    <x v="0"/>
    <n v="0.54000277507978356"/>
    <x v="2"/>
  </r>
  <r>
    <s v="ORD-12388"/>
    <x v="414"/>
    <x v="1"/>
    <x v="3"/>
    <x v="38"/>
    <x v="2"/>
    <x v="0"/>
    <x v="0"/>
    <n v="15"/>
    <n v="22.42"/>
    <x v="29"/>
    <n v="238.77"/>
    <n v="59.37"/>
    <x v="3"/>
    <n v="0.7513506721949994"/>
    <x v="1"/>
  </r>
  <r>
    <s v="ORD-12389"/>
    <x v="366"/>
    <x v="0"/>
    <x v="0"/>
    <x v="18"/>
    <x v="1"/>
    <x v="2"/>
    <x v="5"/>
    <n v="2"/>
    <n v="111.64"/>
    <x v="0"/>
    <n v="223.28"/>
    <n v="99.41"/>
    <x v="0"/>
    <n v="0.55477427445360084"/>
    <x v="0"/>
  </r>
  <r>
    <s v="ORD-12390"/>
    <x v="974"/>
    <x v="0"/>
    <x v="3"/>
    <x v="36"/>
    <x v="0"/>
    <x v="0"/>
    <x v="7"/>
    <n v="2"/>
    <n v="15.46"/>
    <x v="15"/>
    <n v="28.45"/>
    <n v="6.98"/>
    <x v="1"/>
    <n v="0.75465729349736377"/>
    <x v="0"/>
  </r>
  <r>
    <s v="ORD-12391"/>
    <x v="363"/>
    <x v="1"/>
    <x v="1"/>
    <x v="4"/>
    <x v="1"/>
    <x v="2"/>
    <x v="3"/>
    <n v="5"/>
    <n v="368.98"/>
    <x v="11"/>
    <n v="1605.06"/>
    <n v="811.49"/>
    <x v="2"/>
    <n v="0.49441765416869149"/>
    <x v="2"/>
  </r>
  <r>
    <s v="ORD-12392"/>
    <x v="975"/>
    <x v="2"/>
    <x v="3"/>
    <x v="39"/>
    <x v="2"/>
    <x v="2"/>
    <x v="12"/>
    <n v="4"/>
    <n v="70.959999999999994"/>
    <x v="33"/>
    <n v="207.2"/>
    <n v="115.8"/>
    <x v="3"/>
    <n v="0.44111969111969113"/>
    <x v="0"/>
  </r>
  <r>
    <s v="ORD-12393"/>
    <x v="502"/>
    <x v="0"/>
    <x v="1"/>
    <x v="2"/>
    <x v="1"/>
    <x v="2"/>
    <x v="3"/>
    <n v="3"/>
    <n v="524.27"/>
    <x v="29"/>
    <n v="1116.7"/>
    <n v="482.09"/>
    <x v="3"/>
    <n v="0.56829049879108096"/>
    <x v="0"/>
  </r>
  <r>
    <s v="ORD-12394"/>
    <x v="638"/>
    <x v="0"/>
    <x v="1"/>
    <x v="12"/>
    <x v="1"/>
    <x v="2"/>
    <x v="9"/>
    <n v="2"/>
    <n v="487.54"/>
    <x v="2"/>
    <n v="789.81"/>
    <n v="428.37"/>
    <x v="2"/>
    <n v="0.45762905002468945"/>
    <x v="0"/>
  </r>
  <r>
    <s v="ORD-12395"/>
    <x v="432"/>
    <x v="0"/>
    <x v="2"/>
    <x v="8"/>
    <x v="2"/>
    <x v="1"/>
    <x v="13"/>
    <n v="1"/>
    <n v="432.34"/>
    <x v="9"/>
    <n v="419.37"/>
    <n v="204.61"/>
    <x v="1"/>
    <n v="0.51210148556167578"/>
    <x v="0"/>
  </r>
  <r>
    <s v="ORD-12396"/>
    <x v="787"/>
    <x v="0"/>
    <x v="1"/>
    <x v="4"/>
    <x v="0"/>
    <x v="1"/>
    <x v="2"/>
    <n v="4"/>
    <n v="1797.37"/>
    <x v="0"/>
    <n v="7189.48"/>
    <n v="2106.0100000000002"/>
    <x v="0"/>
    <n v="0.70707060872274485"/>
    <x v="0"/>
  </r>
  <r>
    <s v="ORD-12397"/>
    <x v="976"/>
    <x v="0"/>
    <x v="3"/>
    <x v="39"/>
    <x v="1"/>
    <x v="0"/>
    <x v="0"/>
    <n v="6"/>
    <n v="47.84"/>
    <x v="23"/>
    <n v="258.33999999999997"/>
    <n v="71.709999999999994"/>
    <x v="1"/>
    <n v="0.7224200665789271"/>
    <x v="2"/>
  </r>
  <r>
    <s v="ORD-12398"/>
    <x v="711"/>
    <x v="1"/>
    <x v="2"/>
    <x v="20"/>
    <x v="1"/>
    <x v="0"/>
    <x v="1"/>
    <n v="1"/>
    <n v="20.32"/>
    <x v="8"/>
    <n v="15.44"/>
    <n v="3.74"/>
    <x v="3"/>
    <n v="0.75777202072538863"/>
    <x v="0"/>
  </r>
  <r>
    <s v="ORD-12399"/>
    <x v="952"/>
    <x v="0"/>
    <x v="0"/>
    <x v="0"/>
    <x v="0"/>
    <x v="1"/>
    <x v="4"/>
    <n v="5"/>
    <n v="709.97"/>
    <x v="0"/>
    <n v="3549.85"/>
    <n v="1453.02"/>
    <x v="0"/>
    <n v="0.59068129639280531"/>
    <x v="2"/>
  </r>
  <r>
    <s v="ORD-12400"/>
    <x v="632"/>
    <x v="0"/>
    <x v="3"/>
    <x v="36"/>
    <x v="0"/>
    <x v="1"/>
    <x v="6"/>
    <n v="3"/>
    <n v="396.45"/>
    <x v="16"/>
    <n v="1177.46"/>
    <n v="353.26"/>
    <x v="1"/>
    <n v="0.69998131571348499"/>
    <x v="0"/>
  </r>
  <r>
    <s v="ORD-12401"/>
    <x v="807"/>
    <x v="3"/>
    <x v="1"/>
    <x v="1"/>
    <x v="1"/>
    <x v="2"/>
    <x v="9"/>
    <n v="12"/>
    <n v="416.36"/>
    <x v="45"/>
    <n v="2747.98"/>
    <n v="1125.43"/>
    <x v="4"/>
    <n v="0.59045189557420352"/>
    <x v="1"/>
  </r>
  <r>
    <s v="ORD-12402"/>
    <x v="1"/>
    <x v="0"/>
    <x v="3"/>
    <x v="32"/>
    <x v="1"/>
    <x v="2"/>
    <x v="12"/>
    <n v="2"/>
    <n v="210.05"/>
    <x v="0"/>
    <n v="420.1"/>
    <n v="217.04"/>
    <x v="0"/>
    <n v="0.48336110449892888"/>
    <x v="0"/>
  </r>
  <r>
    <s v="ORD-12403"/>
    <x v="858"/>
    <x v="0"/>
    <x v="1"/>
    <x v="31"/>
    <x v="2"/>
    <x v="1"/>
    <x v="4"/>
    <n v="3"/>
    <n v="616.1"/>
    <x v="1"/>
    <n v="1755.88"/>
    <n v="657.42"/>
    <x v="1"/>
    <n v="0.62558944802606098"/>
    <x v="0"/>
  </r>
  <r>
    <s v="ORD-12404"/>
    <x v="977"/>
    <x v="3"/>
    <x v="1"/>
    <x v="1"/>
    <x v="1"/>
    <x v="0"/>
    <x v="10"/>
    <n v="5"/>
    <n v="8.19"/>
    <x v="36"/>
    <n v="30.71"/>
    <n v="13.76"/>
    <x v="3"/>
    <n v="0.55193747964832307"/>
    <x v="2"/>
  </r>
  <r>
    <s v="ORD-12405"/>
    <x v="304"/>
    <x v="0"/>
    <x v="1"/>
    <x v="4"/>
    <x v="1"/>
    <x v="2"/>
    <x v="9"/>
    <n v="3"/>
    <n v="172.74"/>
    <x v="26"/>
    <n v="383.48"/>
    <n v="150.66999999999999"/>
    <x v="3"/>
    <n v="0.60709815374986964"/>
    <x v="0"/>
  </r>
  <r>
    <s v="ORD-12406"/>
    <x v="594"/>
    <x v="0"/>
    <x v="1"/>
    <x v="29"/>
    <x v="1"/>
    <x v="0"/>
    <x v="10"/>
    <n v="3"/>
    <n v="14.42"/>
    <x v="0"/>
    <n v="43.26"/>
    <n v="9.67"/>
    <x v="0"/>
    <n v="0.77646786870087836"/>
    <x v="0"/>
  </r>
  <r>
    <s v="ORD-12407"/>
    <x v="112"/>
    <x v="0"/>
    <x v="3"/>
    <x v="15"/>
    <x v="0"/>
    <x v="1"/>
    <x v="2"/>
    <n v="9"/>
    <n v="664.85"/>
    <x v="0"/>
    <n v="5983.65"/>
    <n v="2758.42"/>
    <x v="0"/>
    <n v="0.53900712775646964"/>
    <x v="2"/>
  </r>
  <r>
    <s v="ORD-12408"/>
    <x v="586"/>
    <x v="0"/>
    <x v="3"/>
    <x v="36"/>
    <x v="0"/>
    <x v="2"/>
    <x v="3"/>
    <n v="2"/>
    <n v="341.41"/>
    <x v="27"/>
    <n v="566.74"/>
    <n v="288.39"/>
    <x v="2"/>
    <n v="0.49114232275823133"/>
    <x v="0"/>
  </r>
  <r>
    <s v="ORD-12409"/>
    <x v="166"/>
    <x v="2"/>
    <x v="0"/>
    <x v="30"/>
    <x v="0"/>
    <x v="2"/>
    <x v="14"/>
    <n v="4"/>
    <n v="119.7"/>
    <x v="0"/>
    <n v="478.8"/>
    <n v="168.22"/>
    <x v="0"/>
    <n v="0.6486633249791145"/>
    <x v="0"/>
  </r>
  <r>
    <s v="ORD-12410"/>
    <x v="799"/>
    <x v="0"/>
    <x v="1"/>
    <x v="37"/>
    <x v="0"/>
    <x v="0"/>
    <x v="11"/>
    <n v="1"/>
    <n v="21.04"/>
    <x v="10"/>
    <n v="18.09"/>
    <n v="6.56"/>
    <x v="2"/>
    <n v="0.63736871199557776"/>
    <x v="0"/>
  </r>
  <r>
    <s v="ORD-12411"/>
    <x v="896"/>
    <x v="0"/>
    <x v="0"/>
    <x v="10"/>
    <x v="2"/>
    <x v="1"/>
    <x v="2"/>
    <n v="4"/>
    <n v="789.1"/>
    <x v="25"/>
    <n v="2935.45"/>
    <n v="1109.23"/>
    <x v="1"/>
    <n v="0.62212607947674115"/>
    <x v="0"/>
  </r>
  <r>
    <s v="ORD-12412"/>
    <x v="728"/>
    <x v="2"/>
    <x v="0"/>
    <x v="13"/>
    <x v="2"/>
    <x v="1"/>
    <x v="2"/>
    <n v="1"/>
    <n v="1273.77"/>
    <x v="0"/>
    <n v="1273.77"/>
    <n v="572.04999999999995"/>
    <x v="0"/>
    <n v="0.55090008400260648"/>
    <x v="0"/>
  </r>
  <r>
    <s v="ORD-12413"/>
    <x v="978"/>
    <x v="0"/>
    <x v="2"/>
    <x v="5"/>
    <x v="1"/>
    <x v="1"/>
    <x v="4"/>
    <n v="2"/>
    <n v="619.54"/>
    <x v="19"/>
    <n v="1053.22"/>
    <n v="573.34"/>
    <x v="2"/>
    <n v="0.45563130210212488"/>
    <x v="0"/>
  </r>
  <r>
    <s v="ORD-12414"/>
    <x v="919"/>
    <x v="1"/>
    <x v="2"/>
    <x v="5"/>
    <x v="0"/>
    <x v="1"/>
    <x v="6"/>
    <n v="1"/>
    <n v="112.43"/>
    <x v="7"/>
    <n v="94.44"/>
    <n v="44.03"/>
    <x v="2"/>
    <n v="0.53377806014400675"/>
    <x v="0"/>
  </r>
  <r>
    <s v="ORD-12415"/>
    <x v="96"/>
    <x v="0"/>
    <x v="1"/>
    <x v="12"/>
    <x v="0"/>
    <x v="1"/>
    <x v="13"/>
    <n v="3"/>
    <n v="610.6"/>
    <x v="7"/>
    <n v="1538.71"/>
    <n v="618.03"/>
    <x v="2"/>
    <n v="0.59834536722319354"/>
    <x v="0"/>
  </r>
  <r>
    <s v="ORD-12416"/>
    <x v="593"/>
    <x v="0"/>
    <x v="0"/>
    <x v="26"/>
    <x v="1"/>
    <x v="1"/>
    <x v="8"/>
    <n v="6"/>
    <n v="122.29"/>
    <x v="12"/>
    <n v="645.69000000000005"/>
    <n v="277.95"/>
    <x v="2"/>
    <n v="0.56953026994378109"/>
    <x v="2"/>
  </r>
  <r>
    <s v="ORD-12417"/>
    <x v="47"/>
    <x v="2"/>
    <x v="3"/>
    <x v="36"/>
    <x v="2"/>
    <x v="2"/>
    <x v="14"/>
    <n v="4"/>
    <n v="221.77"/>
    <x v="8"/>
    <n v="674.18"/>
    <n v="239.37"/>
    <x v="3"/>
    <n v="0.64494645346939983"/>
    <x v="0"/>
  </r>
  <r>
    <s v="ORD-12418"/>
    <x v="45"/>
    <x v="2"/>
    <x v="3"/>
    <x v="7"/>
    <x v="0"/>
    <x v="2"/>
    <x v="12"/>
    <n v="1"/>
    <n v="279.19"/>
    <x v="0"/>
    <n v="279.19"/>
    <n v="89.63"/>
    <x v="0"/>
    <n v="0.67896414628031088"/>
    <x v="0"/>
  </r>
  <r>
    <s v="ORD-12419"/>
    <x v="352"/>
    <x v="1"/>
    <x v="3"/>
    <x v="27"/>
    <x v="0"/>
    <x v="0"/>
    <x v="11"/>
    <n v="4"/>
    <n v="18.829999999999998"/>
    <x v="0"/>
    <n v="75.319999999999993"/>
    <n v="32.04"/>
    <x v="0"/>
    <n v="0.57461497610196488"/>
    <x v="0"/>
  </r>
  <r>
    <s v="ORD-12420"/>
    <x v="930"/>
    <x v="0"/>
    <x v="0"/>
    <x v="0"/>
    <x v="1"/>
    <x v="2"/>
    <x v="14"/>
    <n v="3"/>
    <n v="608.67999999999995"/>
    <x v="6"/>
    <n v="1716.48"/>
    <n v="961.41"/>
    <x v="1"/>
    <n v="0.43989443512304255"/>
    <x v="0"/>
  </r>
  <r>
    <s v="ORD-12421"/>
    <x v="94"/>
    <x v="0"/>
    <x v="0"/>
    <x v="30"/>
    <x v="1"/>
    <x v="2"/>
    <x v="9"/>
    <n v="7"/>
    <n v="790.57"/>
    <x v="2"/>
    <n v="4482.53"/>
    <n v="2169.61"/>
    <x v="2"/>
    <n v="0.51598539217807793"/>
    <x v="2"/>
  </r>
  <r>
    <s v="ORD-12422"/>
    <x v="425"/>
    <x v="1"/>
    <x v="1"/>
    <x v="4"/>
    <x v="2"/>
    <x v="0"/>
    <x v="0"/>
    <n v="4"/>
    <n v="10.64"/>
    <x v="21"/>
    <n v="38.729999999999997"/>
    <n v="18.91"/>
    <x v="1"/>
    <n v="0.51174799896720879"/>
    <x v="0"/>
  </r>
  <r>
    <s v="ORD-12423"/>
    <x v="815"/>
    <x v="1"/>
    <x v="0"/>
    <x v="33"/>
    <x v="1"/>
    <x v="2"/>
    <x v="14"/>
    <n v="2"/>
    <n v="625.66999999999996"/>
    <x v="0"/>
    <n v="1251.3399999999999"/>
    <n v="705.37"/>
    <x v="0"/>
    <n v="0.43630827752649154"/>
    <x v="0"/>
  </r>
  <r>
    <s v="ORD-12424"/>
    <x v="941"/>
    <x v="0"/>
    <x v="1"/>
    <x v="14"/>
    <x v="0"/>
    <x v="0"/>
    <x v="1"/>
    <n v="8"/>
    <n v="12.73"/>
    <x v="20"/>
    <n v="78.42"/>
    <n v="29.69"/>
    <x v="3"/>
    <n v="0.62139760265238464"/>
    <x v="2"/>
  </r>
  <r>
    <s v="ORD-12425"/>
    <x v="102"/>
    <x v="1"/>
    <x v="0"/>
    <x v="33"/>
    <x v="2"/>
    <x v="0"/>
    <x v="7"/>
    <n v="1"/>
    <n v="9.5299999999999994"/>
    <x v="41"/>
    <n v="6.39"/>
    <n v="2.16"/>
    <x v="4"/>
    <n v="0.6619718309859155"/>
    <x v="0"/>
  </r>
  <r>
    <s v="ORD-12426"/>
    <x v="556"/>
    <x v="0"/>
    <x v="2"/>
    <x v="34"/>
    <x v="0"/>
    <x v="2"/>
    <x v="5"/>
    <n v="3"/>
    <n v="406.7"/>
    <x v="33"/>
    <n v="890.67"/>
    <n v="406.6"/>
    <x v="3"/>
    <n v="0.5434897324486061"/>
    <x v="0"/>
  </r>
  <r>
    <s v="ORD-12427"/>
    <x v="386"/>
    <x v="2"/>
    <x v="1"/>
    <x v="29"/>
    <x v="2"/>
    <x v="0"/>
    <x v="10"/>
    <n v="14"/>
    <n v="10.46"/>
    <x v="3"/>
    <n v="114.22"/>
    <n v="42.55"/>
    <x v="3"/>
    <n v="0.62747329714585887"/>
    <x v="1"/>
  </r>
  <r>
    <s v="ORD-12428"/>
    <x v="925"/>
    <x v="2"/>
    <x v="0"/>
    <x v="18"/>
    <x v="0"/>
    <x v="2"/>
    <x v="5"/>
    <n v="5"/>
    <n v="410.79"/>
    <x v="0"/>
    <n v="2053.9499999999998"/>
    <n v="833.64"/>
    <x v="0"/>
    <n v="0.59412838676696123"/>
    <x v="2"/>
  </r>
  <r>
    <s v="ORD-12429"/>
    <x v="269"/>
    <x v="2"/>
    <x v="1"/>
    <x v="2"/>
    <x v="1"/>
    <x v="1"/>
    <x v="13"/>
    <n v="2"/>
    <n v="567.62"/>
    <x v="16"/>
    <n v="1123.8900000000001"/>
    <n v="523.63"/>
    <x v="1"/>
    <n v="0.53409141464022281"/>
    <x v="0"/>
  </r>
  <r>
    <s v="ORD-12430"/>
    <x v="80"/>
    <x v="1"/>
    <x v="2"/>
    <x v="5"/>
    <x v="0"/>
    <x v="0"/>
    <x v="0"/>
    <n v="2"/>
    <n v="42.91"/>
    <x v="21"/>
    <n v="78.099999999999994"/>
    <n v="30.73"/>
    <x v="1"/>
    <n v="0.60653008962868105"/>
    <x v="0"/>
  </r>
  <r>
    <s v="ORD-12431"/>
    <x v="293"/>
    <x v="0"/>
    <x v="3"/>
    <x v="38"/>
    <x v="2"/>
    <x v="0"/>
    <x v="7"/>
    <n v="2"/>
    <n v="20.78"/>
    <x v="0"/>
    <n v="41.56"/>
    <n v="19.8"/>
    <x v="0"/>
    <n v="0.52358036573628486"/>
    <x v="0"/>
  </r>
  <r>
    <s v="ORD-12432"/>
    <x v="415"/>
    <x v="1"/>
    <x v="2"/>
    <x v="20"/>
    <x v="1"/>
    <x v="0"/>
    <x v="1"/>
    <n v="4"/>
    <n v="31.25"/>
    <x v="19"/>
    <n v="106.25"/>
    <n v="32.840000000000003"/>
    <x v="2"/>
    <n v="0.69091764705882353"/>
    <x v="0"/>
  </r>
  <r>
    <s v="ORD-12433"/>
    <x v="979"/>
    <x v="3"/>
    <x v="1"/>
    <x v="12"/>
    <x v="0"/>
    <x v="1"/>
    <x v="6"/>
    <n v="2"/>
    <n v="68.459999999999994"/>
    <x v="9"/>
    <n v="132.81"/>
    <n v="64.2"/>
    <x v="1"/>
    <n v="0.51660266546193812"/>
    <x v="0"/>
  </r>
  <r>
    <s v="ORD-12434"/>
    <x v="893"/>
    <x v="2"/>
    <x v="0"/>
    <x v="21"/>
    <x v="1"/>
    <x v="0"/>
    <x v="1"/>
    <n v="2"/>
    <n v="11.93"/>
    <x v="42"/>
    <n v="17.18"/>
    <n v="3.94"/>
    <x v="3"/>
    <n v="0.77066356228172295"/>
    <x v="0"/>
  </r>
  <r>
    <s v="ORD-12435"/>
    <x v="716"/>
    <x v="0"/>
    <x v="3"/>
    <x v="38"/>
    <x v="0"/>
    <x v="1"/>
    <x v="2"/>
    <n v="1"/>
    <n v="2174.37"/>
    <x v="18"/>
    <n v="2130.88"/>
    <n v="646.97"/>
    <x v="1"/>
    <n v="0.69638365370175703"/>
    <x v="0"/>
  </r>
  <r>
    <s v="ORD-12436"/>
    <x v="639"/>
    <x v="1"/>
    <x v="0"/>
    <x v="33"/>
    <x v="1"/>
    <x v="0"/>
    <x v="7"/>
    <n v="1"/>
    <n v="25.11"/>
    <x v="0"/>
    <n v="25.11"/>
    <n v="6.84"/>
    <x v="0"/>
    <n v="0.72759856630824371"/>
    <x v="0"/>
  </r>
  <r>
    <s v="ORD-12437"/>
    <x v="892"/>
    <x v="0"/>
    <x v="2"/>
    <x v="20"/>
    <x v="0"/>
    <x v="1"/>
    <x v="2"/>
    <n v="2"/>
    <n v="1873.94"/>
    <x v="18"/>
    <n v="3672.92"/>
    <n v="1961.94"/>
    <x v="1"/>
    <n v="0.46583644620628817"/>
    <x v="0"/>
  </r>
  <r>
    <s v="ORD-12438"/>
    <x v="6"/>
    <x v="0"/>
    <x v="3"/>
    <x v="39"/>
    <x v="1"/>
    <x v="2"/>
    <x v="3"/>
    <n v="1"/>
    <n v="133.77000000000001"/>
    <x v="27"/>
    <n v="111.03"/>
    <n v="43.27"/>
    <x v="2"/>
    <n v="0.61028550842114737"/>
    <x v="0"/>
  </r>
  <r>
    <s v="ORD-12439"/>
    <x v="643"/>
    <x v="0"/>
    <x v="2"/>
    <x v="9"/>
    <x v="1"/>
    <x v="1"/>
    <x v="13"/>
    <n v="6"/>
    <n v="613.51"/>
    <x v="0"/>
    <n v="3681.06"/>
    <n v="1177.0999999999999"/>
    <x v="0"/>
    <n v="0.68022797781073929"/>
    <x v="2"/>
  </r>
  <r>
    <s v="ORD-12440"/>
    <x v="980"/>
    <x v="3"/>
    <x v="2"/>
    <x v="5"/>
    <x v="0"/>
    <x v="1"/>
    <x v="13"/>
    <n v="8"/>
    <n v="309.58"/>
    <x v="14"/>
    <n v="2030.84"/>
    <n v="696.61"/>
    <x v="2"/>
    <n v="0.65698430206220093"/>
    <x v="2"/>
  </r>
  <r>
    <s v="ORD-12441"/>
    <x v="329"/>
    <x v="3"/>
    <x v="2"/>
    <x v="5"/>
    <x v="1"/>
    <x v="2"/>
    <x v="3"/>
    <n v="2"/>
    <n v="323.47000000000003"/>
    <x v="10"/>
    <n v="556.37"/>
    <n v="325.38"/>
    <x v="2"/>
    <n v="0.41517335586030879"/>
    <x v="0"/>
  </r>
  <r>
    <s v="ORD-12442"/>
    <x v="204"/>
    <x v="0"/>
    <x v="1"/>
    <x v="14"/>
    <x v="2"/>
    <x v="0"/>
    <x v="1"/>
    <n v="13"/>
    <n v="19.34"/>
    <x v="0"/>
    <n v="251.42"/>
    <n v="109.41"/>
    <x v="0"/>
    <n v="0.56483175562803278"/>
    <x v="1"/>
  </r>
  <r>
    <s v="ORD-12443"/>
    <x v="249"/>
    <x v="1"/>
    <x v="1"/>
    <x v="31"/>
    <x v="1"/>
    <x v="0"/>
    <x v="7"/>
    <n v="7"/>
    <n v="22.34"/>
    <x v="0"/>
    <n v="156.38"/>
    <n v="37.44"/>
    <x v="0"/>
    <n v="0.76058319478194147"/>
    <x v="2"/>
  </r>
  <r>
    <s v="ORD-12444"/>
    <x v="666"/>
    <x v="0"/>
    <x v="2"/>
    <x v="16"/>
    <x v="0"/>
    <x v="1"/>
    <x v="4"/>
    <n v="2"/>
    <n v="515.54999999999995"/>
    <x v="15"/>
    <n v="948.61"/>
    <n v="427.15"/>
    <x v="1"/>
    <n v="0.54970957506245988"/>
    <x v="0"/>
  </r>
  <r>
    <s v="ORD-12445"/>
    <x v="51"/>
    <x v="1"/>
    <x v="3"/>
    <x v="11"/>
    <x v="0"/>
    <x v="0"/>
    <x v="1"/>
    <n v="4"/>
    <n v="19.79"/>
    <x v="26"/>
    <n v="58.58"/>
    <n v="24.81"/>
    <x v="3"/>
    <n v="0.57647661317855914"/>
    <x v="0"/>
  </r>
  <r>
    <s v="ORD-12446"/>
    <x v="111"/>
    <x v="0"/>
    <x v="2"/>
    <x v="34"/>
    <x v="1"/>
    <x v="2"/>
    <x v="3"/>
    <n v="6"/>
    <n v="452.97"/>
    <x v="19"/>
    <n v="2310.15"/>
    <n v="1048.8800000000001"/>
    <x v="2"/>
    <n v="0.54596887647988224"/>
    <x v="2"/>
  </r>
  <r>
    <s v="ORD-12447"/>
    <x v="981"/>
    <x v="0"/>
    <x v="1"/>
    <x v="37"/>
    <x v="0"/>
    <x v="2"/>
    <x v="3"/>
    <n v="2"/>
    <n v="183.69"/>
    <x v="1"/>
    <n v="349.01"/>
    <n v="157.91999999999999"/>
    <x v="1"/>
    <n v="0.54752012836308417"/>
    <x v="0"/>
  </r>
  <r>
    <s v="ORD-12448"/>
    <x v="439"/>
    <x v="0"/>
    <x v="0"/>
    <x v="30"/>
    <x v="2"/>
    <x v="1"/>
    <x v="13"/>
    <n v="3"/>
    <n v="496.5"/>
    <x v="23"/>
    <n v="1340.55"/>
    <n v="640.28"/>
    <x v="1"/>
    <n v="0.52237514453023015"/>
    <x v="0"/>
  </r>
  <r>
    <s v="ORD-12449"/>
    <x v="119"/>
    <x v="0"/>
    <x v="1"/>
    <x v="1"/>
    <x v="0"/>
    <x v="2"/>
    <x v="9"/>
    <n v="4"/>
    <n v="208.41"/>
    <x v="0"/>
    <n v="833.64"/>
    <n v="409.73"/>
    <x v="0"/>
    <n v="0.50850487020776347"/>
    <x v="0"/>
  </r>
  <r>
    <s v="ORD-12450"/>
    <x v="788"/>
    <x v="1"/>
    <x v="0"/>
    <x v="13"/>
    <x v="0"/>
    <x v="1"/>
    <x v="8"/>
    <n v="1"/>
    <n v="68.8"/>
    <x v="0"/>
    <n v="68.8"/>
    <n v="27.85"/>
    <x v="0"/>
    <n v="0.59520348837209303"/>
    <x v="0"/>
  </r>
  <r>
    <s v="ORD-12451"/>
    <x v="53"/>
    <x v="3"/>
    <x v="1"/>
    <x v="37"/>
    <x v="1"/>
    <x v="0"/>
    <x v="11"/>
    <n v="10"/>
    <n v="20.61"/>
    <x v="27"/>
    <n v="171.06"/>
    <n v="63.45"/>
    <x v="2"/>
    <n v="0.62907751666082079"/>
    <x v="1"/>
  </r>
  <r>
    <s v="ORD-12452"/>
    <x v="593"/>
    <x v="1"/>
    <x v="0"/>
    <x v="17"/>
    <x v="1"/>
    <x v="1"/>
    <x v="8"/>
    <n v="2"/>
    <n v="21.12"/>
    <x v="9"/>
    <n v="40.97"/>
    <n v="10.68"/>
    <x v="1"/>
    <n v="0.73932145472296806"/>
    <x v="0"/>
  </r>
  <r>
    <s v="ORD-12453"/>
    <x v="818"/>
    <x v="0"/>
    <x v="3"/>
    <x v="27"/>
    <x v="0"/>
    <x v="0"/>
    <x v="7"/>
    <n v="5"/>
    <n v="27.12"/>
    <x v="0"/>
    <n v="135.6"/>
    <n v="39.5"/>
    <x v="0"/>
    <n v="0.70870206489675514"/>
    <x v="2"/>
  </r>
  <r>
    <s v="ORD-12454"/>
    <x v="382"/>
    <x v="0"/>
    <x v="0"/>
    <x v="30"/>
    <x v="0"/>
    <x v="2"/>
    <x v="9"/>
    <n v="8"/>
    <n v="153.31"/>
    <x v="0"/>
    <n v="1226.48"/>
    <n v="598.21"/>
    <x v="0"/>
    <n v="0.51225458221903331"/>
    <x v="2"/>
  </r>
  <r>
    <s v="ORD-12455"/>
    <x v="708"/>
    <x v="0"/>
    <x v="1"/>
    <x v="37"/>
    <x v="1"/>
    <x v="1"/>
    <x v="13"/>
    <n v="3"/>
    <n v="676.79"/>
    <x v="15"/>
    <n v="1867.94"/>
    <n v="586.87"/>
    <x v="1"/>
    <n v="0.68581967300876912"/>
    <x v="0"/>
  </r>
  <r>
    <s v="ORD-12456"/>
    <x v="178"/>
    <x v="1"/>
    <x v="3"/>
    <x v="38"/>
    <x v="0"/>
    <x v="1"/>
    <x v="4"/>
    <n v="2"/>
    <n v="596.88"/>
    <x v="6"/>
    <n v="1122.1300000000001"/>
    <n v="334.69"/>
    <x v="1"/>
    <n v="0.7017368754065928"/>
    <x v="0"/>
  </r>
  <r>
    <s v="ORD-12457"/>
    <x v="294"/>
    <x v="0"/>
    <x v="0"/>
    <x v="10"/>
    <x v="0"/>
    <x v="1"/>
    <x v="4"/>
    <n v="6"/>
    <n v="243.33"/>
    <x v="12"/>
    <n v="1284.78"/>
    <n v="465.71"/>
    <x v="2"/>
    <n v="0.63751770731175761"/>
    <x v="2"/>
  </r>
  <r>
    <s v="ORD-12458"/>
    <x v="134"/>
    <x v="0"/>
    <x v="2"/>
    <x v="8"/>
    <x v="2"/>
    <x v="2"/>
    <x v="12"/>
    <n v="16"/>
    <n v="162.04"/>
    <x v="32"/>
    <n v="2307.4499999999998"/>
    <n v="1082.3699999999999"/>
    <x v="2"/>
    <n v="0.53092374699343436"/>
    <x v="1"/>
  </r>
  <r>
    <s v="ORD-12459"/>
    <x v="977"/>
    <x v="0"/>
    <x v="3"/>
    <x v="35"/>
    <x v="1"/>
    <x v="1"/>
    <x v="6"/>
    <n v="3"/>
    <n v="119.45"/>
    <x v="1"/>
    <n v="340.43"/>
    <n v="86.45"/>
    <x v="1"/>
    <n v="0.74605645800898868"/>
    <x v="0"/>
  </r>
  <r>
    <s v="ORD-12460"/>
    <x v="857"/>
    <x v="0"/>
    <x v="1"/>
    <x v="37"/>
    <x v="0"/>
    <x v="0"/>
    <x v="0"/>
    <n v="1"/>
    <n v="19.079999999999998"/>
    <x v="27"/>
    <n v="15.84"/>
    <n v="4.24"/>
    <x v="2"/>
    <n v="0.73232323232323226"/>
    <x v="0"/>
  </r>
  <r>
    <s v="ORD-12461"/>
    <x v="882"/>
    <x v="0"/>
    <x v="0"/>
    <x v="22"/>
    <x v="0"/>
    <x v="0"/>
    <x v="10"/>
    <n v="11"/>
    <n v="13.26"/>
    <x v="28"/>
    <n v="91.89"/>
    <n v="29.06"/>
    <x v="4"/>
    <n v="0.68375231254761126"/>
    <x v="1"/>
  </r>
  <r>
    <s v="ORD-12462"/>
    <x v="733"/>
    <x v="1"/>
    <x v="1"/>
    <x v="28"/>
    <x v="0"/>
    <x v="0"/>
    <x v="11"/>
    <n v="1"/>
    <n v="15.1"/>
    <x v="30"/>
    <n v="14.5"/>
    <n v="4.66"/>
    <x v="1"/>
    <n v="0.67862068965517242"/>
    <x v="0"/>
  </r>
  <r>
    <s v="ORD-12463"/>
    <x v="440"/>
    <x v="0"/>
    <x v="1"/>
    <x v="37"/>
    <x v="0"/>
    <x v="2"/>
    <x v="3"/>
    <n v="2"/>
    <n v="458.96"/>
    <x v="21"/>
    <n v="835.31"/>
    <n v="489.52"/>
    <x v="1"/>
    <n v="0.41396607247608669"/>
    <x v="0"/>
  </r>
  <r>
    <s v="ORD-12464"/>
    <x v="400"/>
    <x v="0"/>
    <x v="0"/>
    <x v="10"/>
    <x v="1"/>
    <x v="1"/>
    <x v="13"/>
    <n v="1"/>
    <n v="409.95"/>
    <x v="14"/>
    <n v="336.16"/>
    <n v="135.15"/>
    <x v="2"/>
    <n v="0.59795930509281292"/>
    <x v="0"/>
  </r>
  <r>
    <s v="ORD-12465"/>
    <x v="219"/>
    <x v="0"/>
    <x v="3"/>
    <x v="35"/>
    <x v="0"/>
    <x v="0"/>
    <x v="10"/>
    <n v="5"/>
    <n v="22"/>
    <x v="0"/>
    <n v="110"/>
    <n v="26.19"/>
    <x v="0"/>
    <n v="0.76190909090909098"/>
    <x v="2"/>
  </r>
  <r>
    <s v="ORD-12466"/>
    <x v="467"/>
    <x v="0"/>
    <x v="0"/>
    <x v="13"/>
    <x v="1"/>
    <x v="1"/>
    <x v="6"/>
    <n v="3"/>
    <n v="411.85"/>
    <x v="30"/>
    <n v="1186.1300000000001"/>
    <n v="465.07"/>
    <x v="1"/>
    <n v="0.60790975694063898"/>
    <x v="0"/>
  </r>
  <r>
    <s v="ORD-12467"/>
    <x v="571"/>
    <x v="2"/>
    <x v="0"/>
    <x v="17"/>
    <x v="0"/>
    <x v="1"/>
    <x v="2"/>
    <n v="1"/>
    <n v="2158.75"/>
    <x v="12"/>
    <n v="1899.7"/>
    <n v="780.79"/>
    <x v="2"/>
    <n v="0.58899299889456236"/>
    <x v="0"/>
  </r>
  <r>
    <s v="ORD-12468"/>
    <x v="282"/>
    <x v="0"/>
    <x v="2"/>
    <x v="6"/>
    <x v="2"/>
    <x v="1"/>
    <x v="8"/>
    <n v="1"/>
    <n v="61.38"/>
    <x v="0"/>
    <n v="61.38"/>
    <n v="16.7"/>
    <x v="0"/>
    <n v="0.72792440534376024"/>
    <x v="0"/>
  </r>
  <r>
    <s v="ORD-12469"/>
    <x v="548"/>
    <x v="2"/>
    <x v="2"/>
    <x v="23"/>
    <x v="0"/>
    <x v="2"/>
    <x v="12"/>
    <n v="5"/>
    <n v="277.62"/>
    <x v="26"/>
    <n v="1027.19"/>
    <n v="384.75"/>
    <x v="3"/>
    <n v="0.6254344376405534"/>
    <x v="2"/>
  </r>
  <r>
    <s v="ORD-12470"/>
    <x v="196"/>
    <x v="0"/>
    <x v="2"/>
    <x v="8"/>
    <x v="0"/>
    <x v="1"/>
    <x v="6"/>
    <n v="3"/>
    <n v="387.52"/>
    <x v="42"/>
    <n v="837.04"/>
    <n v="411.21"/>
    <x v="3"/>
    <n v="0.5087331549268852"/>
    <x v="0"/>
  </r>
  <r>
    <s v="ORD-12471"/>
    <x v="437"/>
    <x v="1"/>
    <x v="3"/>
    <x v="24"/>
    <x v="0"/>
    <x v="2"/>
    <x v="5"/>
    <n v="2"/>
    <n v="302.97000000000003"/>
    <x v="10"/>
    <n v="521.11"/>
    <n v="307.79000000000002"/>
    <x v="2"/>
    <n v="0.40935694958837865"/>
    <x v="0"/>
  </r>
  <r>
    <s v="ORD-12472"/>
    <x v="430"/>
    <x v="0"/>
    <x v="0"/>
    <x v="22"/>
    <x v="0"/>
    <x v="1"/>
    <x v="6"/>
    <n v="1"/>
    <n v="475.3"/>
    <x v="43"/>
    <n v="289.93"/>
    <n v="81.489999999999995"/>
    <x v="4"/>
    <n v="0.71893215603766425"/>
    <x v="0"/>
  </r>
  <r>
    <s v="ORD-12473"/>
    <x v="270"/>
    <x v="3"/>
    <x v="0"/>
    <x v="22"/>
    <x v="1"/>
    <x v="1"/>
    <x v="2"/>
    <n v="2"/>
    <n v="608.52"/>
    <x v="33"/>
    <n v="888.44"/>
    <n v="304.66000000000003"/>
    <x v="3"/>
    <n v="0.65708432758543056"/>
    <x v="0"/>
  </r>
  <r>
    <s v="ORD-12474"/>
    <x v="982"/>
    <x v="0"/>
    <x v="0"/>
    <x v="30"/>
    <x v="0"/>
    <x v="0"/>
    <x v="7"/>
    <n v="5"/>
    <n v="24.78"/>
    <x v="36"/>
    <n v="92.93"/>
    <n v="26.84"/>
    <x v="3"/>
    <n v="0.71118045840955557"/>
    <x v="2"/>
  </r>
  <r>
    <s v="ORD-12475"/>
    <x v="574"/>
    <x v="0"/>
    <x v="1"/>
    <x v="31"/>
    <x v="0"/>
    <x v="1"/>
    <x v="13"/>
    <n v="5"/>
    <n v="312.20999999999998"/>
    <x v="20"/>
    <n v="1202.01"/>
    <n v="471.36"/>
    <x v="3"/>
    <n v="0.60785683979334615"/>
    <x v="2"/>
  </r>
  <r>
    <s v="ORD-12476"/>
    <x v="48"/>
    <x v="0"/>
    <x v="3"/>
    <x v="24"/>
    <x v="0"/>
    <x v="1"/>
    <x v="8"/>
    <n v="4"/>
    <n v="13.82"/>
    <x v="0"/>
    <n v="55.28"/>
    <n v="30.29"/>
    <x v="0"/>
    <n v="0.45206222865412449"/>
    <x v="0"/>
  </r>
  <r>
    <s v="ORD-12477"/>
    <x v="41"/>
    <x v="0"/>
    <x v="3"/>
    <x v="39"/>
    <x v="1"/>
    <x v="1"/>
    <x v="2"/>
    <n v="3"/>
    <n v="1674.43"/>
    <x v="23"/>
    <n v="4520.96"/>
    <n v="1964.18"/>
    <x v="1"/>
    <n v="0.56553917751981875"/>
    <x v="0"/>
  </r>
  <r>
    <s v="ORD-12478"/>
    <x v="705"/>
    <x v="0"/>
    <x v="3"/>
    <x v="15"/>
    <x v="0"/>
    <x v="2"/>
    <x v="3"/>
    <n v="1"/>
    <n v="284.64999999999998"/>
    <x v="8"/>
    <n v="216.33"/>
    <n v="125.92"/>
    <x v="3"/>
    <n v="0.41792631627605975"/>
    <x v="0"/>
  </r>
  <r>
    <s v="ORD-12479"/>
    <x v="848"/>
    <x v="0"/>
    <x v="3"/>
    <x v="38"/>
    <x v="0"/>
    <x v="1"/>
    <x v="4"/>
    <n v="1"/>
    <n v="496.98"/>
    <x v="30"/>
    <n v="477.1"/>
    <n v="177.53"/>
    <x v="1"/>
    <n v="0.62789771536365546"/>
    <x v="0"/>
  </r>
  <r>
    <s v="ORD-12480"/>
    <x v="983"/>
    <x v="0"/>
    <x v="1"/>
    <x v="2"/>
    <x v="0"/>
    <x v="2"/>
    <x v="3"/>
    <n v="1"/>
    <n v="292.45"/>
    <x v="28"/>
    <n v="184.24"/>
    <n v="88.4"/>
    <x v="4"/>
    <n v="0.52019105514546238"/>
    <x v="0"/>
  </r>
  <r>
    <s v="ORD-12481"/>
    <x v="866"/>
    <x v="1"/>
    <x v="0"/>
    <x v="10"/>
    <x v="0"/>
    <x v="1"/>
    <x v="8"/>
    <n v="1"/>
    <n v="100.95"/>
    <x v="18"/>
    <n v="98.93"/>
    <n v="54.06"/>
    <x v="1"/>
    <n v="0.45355301728494896"/>
    <x v="0"/>
  </r>
  <r>
    <s v="ORD-12482"/>
    <x v="387"/>
    <x v="2"/>
    <x v="2"/>
    <x v="9"/>
    <x v="0"/>
    <x v="1"/>
    <x v="8"/>
    <n v="2"/>
    <n v="137.04"/>
    <x v="14"/>
    <n v="224.75"/>
    <n v="111.2"/>
    <x v="2"/>
    <n v="0.50522803114571746"/>
    <x v="0"/>
  </r>
  <r>
    <s v="ORD-12483"/>
    <x v="479"/>
    <x v="0"/>
    <x v="2"/>
    <x v="9"/>
    <x v="2"/>
    <x v="1"/>
    <x v="8"/>
    <n v="1"/>
    <n v="108.49"/>
    <x v="16"/>
    <n v="107.41"/>
    <n v="28.03"/>
    <x v="1"/>
    <n v="0.73903733358160317"/>
    <x v="0"/>
  </r>
  <r>
    <s v="ORD-12484"/>
    <x v="753"/>
    <x v="0"/>
    <x v="2"/>
    <x v="34"/>
    <x v="0"/>
    <x v="1"/>
    <x v="13"/>
    <n v="2"/>
    <n v="455.15"/>
    <x v="9"/>
    <n v="882.99"/>
    <n v="282.55"/>
    <x v="1"/>
    <n v="0.6800077011064678"/>
    <x v="0"/>
  </r>
  <r>
    <s v="ORD-12485"/>
    <x v="984"/>
    <x v="0"/>
    <x v="3"/>
    <x v="36"/>
    <x v="0"/>
    <x v="1"/>
    <x v="2"/>
    <n v="3"/>
    <n v="596.02"/>
    <x v="32"/>
    <n v="1591.37"/>
    <n v="498.63"/>
    <x v="2"/>
    <n v="0.68666620584779148"/>
    <x v="0"/>
  </r>
  <r>
    <s v="ORD-12486"/>
    <x v="172"/>
    <x v="0"/>
    <x v="2"/>
    <x v="8"/>
    <x v="0"/>
    <x v="0"/>
    <x v="10"/>
    <n v="3"/>
    <n v="12.69"/>
    <x v="30"/>
    <n v="36.549999999999997"/>
    <n v="15.2"/>
    <x v="1"/>
    <n v="0.58413132694938441"/>
    <x v="0"/>
  </r>
  <r>
    <s v="ORD-12487"/>
    <x v="0"/>
    <x v="3"/>
    <x v="3"/>
    <x v="27"/>
    <x v="0"/>
    <x v="2"/>
    <x v="9"/>
    <n v="11"/>
    <n v="792.62"/>
    <x v="27"/>
    <n v="7236.62"/>
    <n v="2506.9899999999998"/>
    <x v="2"/>
    <n v="0.65356893135192951"/>
    <x v="1"/>
  </r>
  <r>
    <s v="ORD-12488"/>
    <x v="832"/>
    <x v="0"/>
    <x v="1"/>
    <x v="29"/>
    <x v="1"/>
    <x v="0"/>
    <x v="7"/>
    <n v="6"/>
    <n v="13.16"/>
    <x v="25"/>
    <n v="73.430000000000007"/>
    <n v="33.090000000000003"/>
    <x v="1"/>
    <n v="0.54936674383766848"/>
    <x v="2"/>
  </r>
  <r>
    <s v="ORD-12489"/>
    <x v="426"/>
    <x v="2"/>
    <x v="3"/>
    <x v="32"/>
    <x v="0"/>
    <x v="1"/>
    <x v="13"/>
    <n v="4"/>
    <n v="694.62"/>
    <x v="34"/>
    <n v="1806.01"/>
    <n v="560.27"/>
    <x v="4"/>
    <n v="0.68977469670710567"/>
    <x v="0"/>
  </r>
  <r>
    <s v="ORD-12490"/>
    <x v="545"/>
    <x v="2"/>
    <x v="3"/>
    <x v="24"/>
    <x v="0"/>
    <x v="1"/>
    <x v="8"/>
    <n v="1"/>
    <n v="60.94"/>
    <x v="19"/>
    <n v="51.8"/>
    <n v="16.510000000000002"/>
    <x v="2"/>
    <n v="0.68127413127413117"/>
    <x v="0"/>
  </r>
  <r>
    <s v="ORD-12491"/>
    <x v="844"/>
    <x v="0"/>
    <x v="1"/>
    <x v="31"/>
    <x v="2"/>
    <x v="1"/>
    <x v="8"/>
    <n v="1"/>
    <n v="13.43"/>
    <x v="7"/>
    <n v="11.28"/>
    <n v="4.8899999999999997"/>
    <x v="2"/>
    <n v="0.56648936170212771"/>
    <x v="0"/>
  </r>
  <r>
    <s v="ORD-12492"/>
    <x v="854"/>
    <x v="1"/>
    <x v="3"/>
    <x v="15"/>
    <x v="0"/>
    <x v="0"/>
    <x v="10"/>
    <n v="4"/>
    <n v="13.96"/>
    <x v="0"/>
    <n v="55.84"/>
    <n v="16.13"/>
    <x v="0"/>
    <n v="0.71113896848137548"/>
    <x v="0"/>
  </r>
  <r>
    <s v="ORD-12493"/>
    <x v="87"/>
    <x v="0"/>
    <x v="2"/>
    <x v="6"/>
    <x v="1"/>
    <x v="1"/>
    <x v="13"/>
    <n v="4"/>
    <n v="385.26"/>
    <x v="3"/>
    <n v="1202.01"/>
    <n v="495.59"/>
    <x v="3"/>
    <n v="0.58769893761283187"/>
    <x v="0"/>
  </r>
  <r>
    <s v="ORD-12494"/>
    <x v="791"/>
    <x v="0"/>
    <x v="1"/>
    <x v="28"/>
    <x v="0"/>
    <x v="0"/>
    <x v="0"/>
    <n v="2"/>
    <n v="32.950000000000003"/>
    <x v="0"/>
    <n v="65.900000000000006"/>
    <n v="32.65"/>
    <x v="0"/>
    <n v="0.50455235204855853"/>
    <x v="0"/>
  </r>
  <r>
    <s v="ORD-12495"/>
    <x v="985"/>
    <x v="0"/>
    <x v="2"/>
    <x v="9"/>
    <x v="1"/>
    <x v="0"/>
    <x v="0"/>
    <n v="1"/>
    <n v="19.7"/>
    <x v="0"/>
    <n v="19.7"/>
    <n v="4.3600000000000003"/>
    <x v="0"/>
    <n v="0.7786802030456853"/>
    <x v="0"/>
  </r>
  <r>
    <s v="ORD-12496"/>
    <x v="933"/>
    <x v="0"/>
    <x v="0"/>
    <x v="17"/>
    <x v="2"/>
    <x v="0"/>
    <x v="10"/>
    <n v="3"/>
    <n v="6.64"/>
    <x v="5"/>
    <n v="11.35"/>
    <n v="2.27"/>
    <x v="4"/>
    <n v="0.8"/>
    <x v="0"/>
  </r>
  <r>
    <s v="ORD-12497"/>
    <x v="733"/>
    <x v="0"/>
    <x v="1"/>
    <x v="1"/>
    <x v="2"/>
    <x v="0"/>
    <x v="11"/>
    <n v="6"/>
    <n v="23.73"/>
    <x v="27"/>
    <n v="118.18"/>
    <n v="55.18"/>
    <x v="2"/>
    <n v="0.53308512438652911"/>
    <x v="2"/>
  </r>
  <r>
    <s v="ORD-12498"/>
    <x v="916"/>
    <x v="0"/>
    <x v="1"/>
    <x v="29"/>
    <x v="0"/>
    <x v="2"/>
    <x v="14"/>
    <n v="3"/>
    <n v="643.16999999999996"/>
    <x v="13"/>
    <n v="1350.66"/>
    <n v="789.6"/>
    <x v="5"/>
    <n v="0.41539691706276932"/>
    <x v="0"/>
  </r>
  <r>
    <s v="ORD-12499"/>
    <x v="891"/>
    <x v="1"/>
    <x v="3"/>
    <x v="36"/>
    <x v="2"/>
    <x v="0"/>
    <x v="11"/>
    <n v="1"/>
    <n v="9.16"/>
    <x v="44"/>
    <n v="5.31"/>
    <n v="1.91"/>
    <x v="4"/>
    <n v="0.64030131826741987"/>
    <x v="0"/>
  </r>
  <r>
    <s v="ORD-12500"/>
    <x v="806"/>
    <x v="2"/>
    <x v="2"/>
    <x v="20"/>
    <x v="0"/>
    <x v="1"/>
    <x v="6"/>
    <n v="4"/>
    <n v="234.96"/>
    <x v="0"/>
    <n v="939.84"/>
    <n v="370.49"/>
    <x v="0"/>
    <n v="0.60579460333673818"/>
    <x v="0"/>
  </r>
  <r>
    <s v="ORD-12501"/>
    <x v="829"/>
    <x v="1"/>
    <x v="1"/>
    <x v="37"/>
    <x v="0"/>
    <x v="2"/>
    <x v="14"/>
    <n v="5"/>
    <n v="859.31"/>
    <x v="9"/>
    <n v="4167.6499999999996"/>
    <n v="1883.87"/>
    <x v="1"/>
    <n v="0.5479778772209758"/>
    <x v="2"/>
  </r>
  <r>
    <s v="ORD-12502"/>
    <x v="453"/>
    <x v="2"/>
    <x v="2"/>
    <x v="20"/>
    <x v="2"/>
    <x v="2"/>
    <x v="14"/>
    <n v="1"/>
    <n v="368.2"/>
    <x v="0"/>
    <n v="368.2"/>
    <n v="174.24"/>
    <x v="0"/>
    <n v="0.52677892449755559"/>
    <x v="0"/>
  </r>
  <r>
    <s v="ORD-12503"/>
    <x v="502"/>
    <x v="1"/>
    <x v="1"/>
    <x v="14"/>
    <x v="2"/>
    <x v="1"/>
    <x v="6"/>
    <n v="1"/>
    <n v="450.22"/>
    <x v="42"/>
    <n v="324.16000000000003"/>
    <n v="169.68"/>
    <x v="3"/>
    <n v="0.47655478775913129"/>
    <x v="0"/>
  </r>
  <r>
    <s v="ORD-12504"/>
    <x v="66"/>
    <x v="0"/>
    <x v="1"/>
    <x v="25"/>
    <x v="1"/>
    <x v="0"/>
    <x v="10"/>
    <n v="3"/>
    <n v="21.91"/>
    <x v="0"/>
    <n v="65.73"/>
    <n v="16.82"/>
    <x v="0"/>
    <n v="0.7441046706222425"/>
    <x v="0"/>
  </r>
  <r>
    <s v="ORD-12505"/>
    <x v="161"/>
    <x v="2"/>
    <x v="3"/>
    <x v="15"/>
    <x v="0"/>
    <x v="0"/>
    <x v="10"/>
    <n v="1"/>
    <n v="24.23"/>
    <x v="42"/>
    <n v="17.45"/>
    <n v="5.74"/>
    <x v="3"/>
    <n v="0.67106017191977074"/>
    <x v="0"/>
  </r>
  <r>
    <s v="ORD-12506"/>
    <x v="818"/>
    <x v="0"/>
    <x v="2"/>
    <x v="9"/>
    <x v="0"/>
    <x v="1"/>
    <x v="2"/>
    <n v="1"/>
    <n v="863.51"/>
    <x v="7"/>
    <n v="725.35"/>
    <n v="251.07"/>
    <x v="2"/>
    <n v="0.65386365203005448"/>
    <x v="0"/>
  </r>
  <r>
    <s v="ORD-12507"/>
    <x v="123"/>
    <x v="0"/>
    <x v="0"/>
    <x v="26"/>
    <x v="1"/>
    <x v="0"/>
    <x v="0"/>
    <n v="5"/>
    <n v="45.94"/>
    <x v="11"/>
    <n v="199.84"/>
    <n v="68.83"/>
    <x v="2"/>
    <n v="0.65557445956765403"/>
    <x v="2"/>
  </r>
  <r>
    <s v="ORD-12508"/>
    <x v="627"/>
    <x v="2"/>
    <x v="2"/>
    <x v="23"/>
    <x v="2"/>
    <x v="0"/>
    <x v="0"/>
    <n v="4"/>
    <n v="5.71"/>
    <x v="22"/>
    <n v="18.27"/>
    <n v="8.8800000000000008"/>
    <x v="2"/>
    <n v="0.51395730706075526"/>
    <x v="0"/>
  </r>
  <r>
    <s v="ORD-12509"/>
    <x v="9"/>
    <x v="0"/>
    <x v="3"/>
    <x v="7"/>
    <x v="2"/>
    <x v="2"/>
    <x v="5"/>
    <n v="4"/>
    <n v="155.19999999999999"/>
    <x v="0"/>
    <n v="620.79999999999995"/>
    <n v="280.98"/>
    <x v="0"/>
    <n v="0.54739046391752566"/>
    <x v="0"/>
  </r>
  <r>
    <s v="ORD-12510"/>
    <x v="23"/>
    <x v="0"/>
    <x v="2"/>
    <x v="23"/>
    <x v="1"/>
    <x v="2"/>
    <x v="12"/>
    <n v="3"/>
    <n v="286.39"/>
    <x v="9"/>
    <n v="833.39"/>
    <n v="363.87"/>
    <x v="1"/>
    <n v="0.56338568977309544"/>
    <x v="0"/>
  </r>
  <r>
    <s v="ORD-12511"/>
    <x v="505"/>
    <x v="1"/>
    <x v="0"/>
    <x v="13"/>
    <x v="2"/>
    <x v="2"/>
    <x v="14"/>
    <n v="1"/>
    <n v="1157.8399999999999"/>
    <x v="20"/>
    <n v="891.54"/>
    <n v="388.2"/>
    <x v="3"/>
    <n v="0.56457365906184809"/>
    <x v="0"/>
  </r>
  <r>
    <s v="ORD-12512"/>
    <x v="353"/>
    <x v="0"/>
    <x v="3"/>
    <x v="38"/>
    <x v="2"/>
    <x v="2"/>
    <x v="3"/>
    <n v="1"/>
    <n v="340.24"/>
    <x v="0"/>
    <n v="340.24"/>
    <n v="138.32"/>
    <x v="0"/>
    <n v="0.59346343757347753"/>
    <x v="0"/>
  </r>
  <r>
    <s v="ORD-12513"/>
    <x v="986"/>
    <x v="2"/>
    <x v="2"/>
    <x v="9"/>
    <x v="0"/>
    <x v="0"/>
    <x v="7"/>
    <n v="4"/>
    <n v="7.33"/>
    <x v="0"/>
    <n v="29.32"/>
    <n v="12.87"/>
    <x v="0"/>
    <n v="0.56105047748976822"/>
    <x v="0"/>
  </r>
  <r>
    <s v="ORD-12514"/>
    <x v="772"/>
    <x v="0"/>
    <x v="1"/>
    <x v="37"/>
    <x v="1"/>
    <x v="0"/>
    <x v="1"/>
    <n v="3"/>
    <n v="10.81"/>
    <x v="0"/>
    <n v="32.43"/>
    <n v="12.69"/>
    <x v="0"/>
    <n v="0.60869565217391308"/>
    <x v="0"/>
  </r>
  <r>
    <s v="ORD-12515"/>
    <x v="573"/>
    <x v="0"/>
    <x v="1"/>
    <x v="14"/>
    <x v="1"/>
    <x v="1"/>
    <x v="8"/>
    <n v="4"/>
    <n v="83.04"/>
    <x v="0"/>
    <n v="332.16"/>
    <n v="100.16"/>
    <x v="0"/>
    <n v="0.69845857418111756"/>
    <x v="0"/>
  </r>
  <r>
    <s v="ORD-12516"/>
    <x v="987"/>
    <x v="0"/>
    <x v="3"/>
    <x v="36"/>
    <x v="1"/>
    <x v="2"/>
    <x v="12"/>
    <n v="2"/>
    <n v="71.489999999999995"/>
    <x v="16"/>
    <n v="141.55000000000001"/>
    <n v="68.67"/>
    <x v="1"/>
    <n v="0.51487107029318269"/>
    <x v="0"/>
  </r>
  <r>
    <s v="ORD-12517"/>
    <x v="169"/>
    <x v="0"/>
    <x v="1"/>
    <x v="1"/>
    <x v="0"/>
    <x v="0"/>
    <x v="0"/>
    <n v="2"/>
    <n v="37.24"/>
    <x v="25"/>
    <n v="69.27"/>
    <n v="29.69"/>
    <x v="1"/>
    <n v="0.57138732496030031"/>
    <x v="0"/>
  </r>
  <r>
    <s v="ORD-12518"/>
    <x v="988"/>
    <x v="1"/>
    <x v="0"/>
    <x v="22"/>
    <x v="0"/>
    <x v="0"/>
    <x v="7"/>
    <n v="2"/>
    <n v="5.47"/>
    <x v="32"/>
    <n v="9.74"/>
    <n v="3.01"/>
    <x v="2"/>
    <n v="0.69096509240246407"/>
    <x v="0"/>
  </r>
  <r>
    <s v="ORD-12519"/>
    <x v="955"/>
    <x v="0"/>
    <x v="2"/>
    <x v="5"/>
    <x v="0"/>
    <x v="0"/>
    <x v="7"/>
    <n v="4"/>
    <n v="6.48"/>
    <x v="20"/>
    <n v="19.96"/>
    <n v="4.28"/>
    <x v="3"/>
    <n v="0.78557114228456904"/>
    <x v="0"/>
  </r>
  <r>
    <s v="ORD-12520"/>
    <x v="989"/>
    <x v="0"/>
    <x v="3"/>
    <x v="7"/>
    <x v="0"/>
    <x v="2"/>
    <x v="3"/>
    <n v="1"/>
    <n v="409.81"/>
    <x v="0"/>
    <n v="409.81"/>
    <n v="209.67"/>
    <x v="0"/>
    <n v="0.48837266050120792"/>
    <x v="0"/>
  </r>
  <r>
    <s v="ORD-12521"/>
    <x v="861"/>
    <x v="1"/>
    <x v="1"/>
    <x v="4"/>
    <x v="0"/>
    <x v="2"/>
    <x v="14"/>
    <n v="5"/>
    <n v="731.75"/>
    <x v="44"/>
    <n v="2122.08"/>
    <n v="726.74"/>
    <x v="4"/>
    <n v="0.6575341174696524"/>
    <x v="2"/>
  </r>
  <r>
    <s v="ORD-12522"/>
    <x v="1"/>
    <x v="2"/>
    <x v="2"/>
    <x v="20"/>
    <x v="1"/>
    <x v="1"/>
    <x v="4"/>
    <n v="2"/>
    <n v="734.9"/>
    <x v="30"/>
    <n v="1411.01"/>
    <n v="589.02"/>
    <x v="1"/>
    <n v="0.58255434050786314"/>
    <x v="0"/>
  </r>
  <r>
    <s v="ORD-12523"/>
    <x v="952"/>
    <x v="0"/>
    <x v="1"/>
    <x v="37"/>
    <x v="0"/>
    <x v="2"/>
    <x v="14"/>
    <n v="1"/>
    <n v="120.75"/>
    <x v="0"/>
    <n v="120.75"/>
    <n v="50.39"/>
    <x v="0"/>
    <n v="0.58269151138716357"/>
    <x v="0"/>
  </r>
  <r>
    <s v="ORD-12524"/>
    <x v="257"/>
    <x v="0"/>
    <x v="0"/>
    <x v="17"/>
    <x v="1"/>
    <x v="2"/>
    <x v="12"/>
    <n v="1"/>
    <n v="112.18"/>
    <x v="19"/>
    <n v="95.35"/>
    <n v="37.17"/>
    <x v="2"/>
    <n v="0.61017304667016248"/>
    <x v="0"/>
  </r>
  <r>
    <s v="ORD-12525"/>
    <x v="990"/>
    <x v="2"/>
    <x v="1"/>
    <x v="1"/>
    <x v="0"/>
    <x v="1"/>
    <x v="13"/>
    <n v="1"/>
    <n v="315.2"/>
    <x v="16"/>
    <n v="312.05"/>
    <n v="135.1"/>
    <x v="1"/>
    <n v="0.56705656144848582"/>
    <x v="0"/>
  </r>
  <r>
    <s v="ORD-12526"/>
    <x v="736"/>
    <x v="1"/>
    <x v="3"/>
    <x v="11"/>
    <x v="1"/>
    <x v="1"/>
    <x v="4"/>
    <n v="2"/>
    <n v="255.58"/>
    <x v="18"/>
    <n v="500.94"/>
    <n v="161.99"/>
    <x v="1"/>
    <n v="0.6766279394737893"/>
    <x v="0"/>
  </r>
  <r>
    <s v="ORD-12527"/>
    <x v="464"/>
    <x v="0"/>
    <x v="2"/>
    <x v="16"/>
    <x v="1"/>
    <x v="0"/>
    <x v="1"/>
    <n v="14"/>
    <n v="27.68"/>
    <x v="11"/>
    <n v="337.14"/>
    <n v="160.6"/>
    <x v="2"/>
    <n v="0.52364003084771904"/>
    <x v="1"/>
  </r>
  <r>
    <s v="ORD-12528"/>
    <x v="660"/>
    <x v="3"/>
    <x v="0"/>
    <x v="13"/>
    <x v="2"/>
    <x v="1"/>
    <x v="13"/>
    <n v="5"/>
    <n v="505.82"/>
    <x v="32"/>
    <n v="2250.9"/>
    <n v="634.65"/>
    <x v="2"/>
    <n v="0.71804611488737835"/>
    <x v="2"/>
  </r>
  <r>
    <s v="ORD-12529"/>
    <x v="462"/>
    <x v="2"/>
    <x v="1"/>
    <x v="28"/>
    <x v="0"/>
    <x v="0"/>
    <x v="11"/>
    <n v="6"/>
    <n v="18.89"/>
    <x v="7"/>
    <n v="95.21"/>
    <n v="24.1"/>
    <x v="2"/>
    <n v="0.74687532822182534"/>
    <x v="2"/>
  </r>
  <r>
    <s v="ORD-12530"/>
    <x v="991"/>
    <x v="0"/>
    <x v="3"/>
    <x v="15"/>
    <x v="1"/>
    <x v="1"/>
    <x v="2"/>
    <n v="1"/>
    <n v="2035.26"/>
    <x v="21"/>
    <n v="1852.09"/>
    <n v="958.03"/>
    <x v="1"/>
    <n v="0.48273032088073475"/>
    <x v="0"/>
  </r>
  <r>
    <s v="ORD-12531"/>
    <x v="413"/>
    <x v="0"/>
    <x v="3"/>
    <x v="11"/>
    <x v="2"/>
    <x v="2"/>
    <x v="3"/>
    <n v="5"/>
    <n v="517.25"/>
    <x v="21"/>
    <n v="2353.4899999999998"/>
    <n v="831.79"/>
    <x v="1"/>
    <n v="0.64657168715397129"/>
    <x v="2"/>
  </r>
  <r>
    <s v="ORD-12532"/>
    <x v="646"/>
    <x v="0"/>
    <x v="0"/>
    <x v="17"/>
    <x v="1"/>
    <x v="2"/>
    <x v="12"/>
    <n v="7"/>
    <n v="32.65"/>
    <x v="10"/>
    <n v="196.55"/>
    <n v="82.95"/>
    <x v="2"/>
    <n v="0.57796998219282625"/>
    <x v="2"/>
  </r>
  <r>
    <s v="ORD-12533"/>
    <x v="864"/>
    <x v="0"/>
    <x v="2"/>
    <x v="9"/>
    <x v="1"/>
    <x v="2"/>
    <x v="12"/>
    <n v="5"/>
    <n v="82.58"/>
    <x v="14"/>
    <n v="338.58"/>
    <n v="149.08000000000001"/>
    <x v="2"/>
    <n v="0.55969047197117372"/>
    <x v="2"/>
  </r>
  <r>
    <s v="ORD-12534"/>
    <x v="992"/>
    <x v="0"/>
    <x v="0"/>
    <x v="26"/>
    <x v="1"/>
    <x v="0"/>
    <x v="0"/>
    <n v="1"/>
    <n v="22.51"/>
    <x v="23"/>
    <n v="20.260000000000002"/>
    <n v="9.2100000000000009"/>
    <x v="1"/>
    <n v="0.54540967423494569"/>
    <x v="0"/>
  </r>
  <r>
    <s v="ORD-12535"/>
    <x v="597"/>
    <x v="0"/>
    <x v="2"/>
    <x v="9"/>
    <x v="2"/>
    <x v="0"/>
    <x v="1"/>
    <n v="1"/>
    <n v="32.18"/>
    <x v="0"/>
    <n v="32.18"/>
    <n v="13.28"/>
    <x v="0"/>
    <n v="0.58732131758856432"/>
    <x v="0"/>
  </r>
  <r>
    <s v="ORD-12536"/>
    <x v="846"/>
    <x v="0"/>
    <x v="1"/>
    <x v="4"/>
    <x v="0"/>
    <x v="0"/>
    <x v="0"/>
    <n v="1"/>
    <n v="27.84"/>
    <x v="7"/>
    <n v="23.39"/>
    <n v="9.01"/>
    <x v="2"/>
    <n v="0.61479264643009834"/>
    <x v="0"/>
  </r>
  <r>
    <s v="ORD-12537"/>
    <x v="993"/>
    <x v="0"/>
    <x v="3"/>
    <x v="15"/>
    <x v="0"/>
    <x v="1"/>
    <x v="4"/>
    <n v="5"/>
    <n v="624.84"/>
    <x v="14"/>
    <n v="2561.84"/>
    <n v="1008.72"/>
    <x v="2"/>
    <n v="0.60625175654997976"/>
    <x v="2"/>
  </r>
  <r>
    <s v="ORD-12538"/>
    <x v="827"/>
    <x v="0"/>
    <x v="0"/>
    <x v="30"/>
    <x v="2"/>
    <x v="1"/>
    <x v="2"/>
    <n v="3"/>
    <n v="1274.3499999999999"/>
    <x v="6"/>
    <n v="3593.67"/>
    <n v="1278.73"/>
    <x v="1"/>
    <n v="0.64417155721031705"/>
    <x v="0"/>
  </r>
  <r>
    <s v="ORD-12539"/>
    <x v="79"/>
    <x v="0"/>
    <x v="3"/>
    <x v="32"/>
    <x v="1"/>
    <x v="0"/>
    <x v="7"/>
    <n v="5"/>
    <n v="29.17"/>
    <x v="25"/>
    <n v="135.63999999999999"/>
    <n v="29.21"/>
    <x v="1"/>
    <n v="0.78465054556178115"/>
    <x v="2"/>
  </r>
  <r>
    <s v="ORD-12540"/>
    <x v="356"/>
    <x v="1"/>
    <x v="3"/>
    <x v="38"/>
    <x v="0"/>
    <x v="2"/>
    <x v="12"/>
    <n v="3"/>
    <n v="191.28"/>
    <x v="42"/>
    <n v="413.16"/>
    <n v="226.06"/>
    <x v="3"/>
    <n v="0.45285119566269727"/>
    <x v="0"/>
  </r>
  <r>
    <s v="ORD-12541"/>
    <x v="536"/>
    <x v="0"/>
    <x v="0"/>
    <x v="17"/>
    <x v="0"/>
    <x v="1"/>
    <x v="8"/>
    <n v="2"/>
    <n v="136.79"/>
    <x v="0"/>
    <n v="273.58"/>
    <n v="103.36"/>
    <x v="0"/>
    <n v="0.62219460486877687"/>
    <x v="0"/>
  </r>
  <r>
    <s v="ORD-12542"/>
    <x v="680"/>
    <x v="1"/>
    <x v="0"/>
    <x v="17"/>
    <x v="1"/>
    <x v="2"/>
    <x v="5"/>
    <n v="6"/>
    <n v="497.15"/>
    <x v="0"/>
    <n v="2982.9"/>
    <n v="1244.76"/>
    <x v="0"/>
    <n v="0.58270139796842002"/>
    <x v="2"/>
  </r>
  <r>
    <s v="ORD-12543"/>
    <x v="636"/>
    <x v="0"/>
    <x v="1"/>
    <x v="12"/>
    <x v="1"/>
    <x v="0"/>
    <x v="10"/>
    <n v="5"/>
    <n v="14.24"/>
    <x v="14"/>
    <n v="58.38"/>
    <n v="28.6"/>
    <x v="2"/>
    <n v="0.51010620075368274"/>
    <x v="2"/>
  </r>
  <r>
    <s v="ORD-12544"/>
    <x v="709"/>
    <x v="0"/>
    <x v="0"/>
    <x v="13"/>
    <x v="1"/>
    <x v="1"/>
    <x v="8"/>
    <n v="2"/>
    <n v="103.24"/>
    <x v="3"/>
    <n v="161.05000000000001"/>
    <n v="63.31"/>
    <x v="3"/>
    <n v="0.60689226948152752"/>
    <x v="0"/>
  </r>
  <r>
    <s v="ORD-12545"/>
    <x v="994"/>
    <x v="3"/>
    <x v="1"/>
    <x v="4"/>
    <x v="1"/>
    <x v="2"/>
    <x v="9"/>
    <n v="1"/>
    <n v="443.14"/>
    <x v="14"/>
    <n v="363.37"/>
    <n v="200.6"/>
    <x v="2"/>
    <n v="0.4479456201667722"/>
    <x v="0"/>
  </r>
  <r>
    <s v="ORD-12546"/>
    <x v="380"/>
    <x v="3"/>
    <x v="2"/>
    <x v="6"/>
    <x v="0"/>
    <x v="1"/>
    <x v="4"/>
    <n v="3"/>
    <n v="497.49"/>
    <x v="18"/>
    <n v="1462.62"/>
    <n v="449.35"/>
    <x v="1"/>
    <n v="0.69277734476487396"/>
    <x v="0"/>
  </r>
  <r>
    <s v="ORD-12547"/>
    <x v="762"/>
    <x v="0"/>
    <x v="2"/>
    <x v="6"/>
    <x v="2"/>
    <x v="2"/>
    <x v="12"/>
    <n v="3"/>
    <n v="115.22"/>
    <x v="35"/>
    <n v="221.22"/>
    <n v="117.19"/>
    <x v="4"/>
    <n v="0.47025585390109392"/>
    <x v="0"/>
  </r>
  <r>
    <s v="ORD-12548"/>
    <x v="605"/>
    <x v="0"/>
    <x v="1"/>
    <x v="2"/>
    <x v="0"/>
    <x v="1"/>
    <x v="8"/>
    <n v="1"/>
    <n v="107.21"/>
    <x v="14"/>
    <n v="87.91"/>
    <n v="29.49"/>
    <x v="2"/>
    <n v="0.66454328290296905"/>
    <x v="0"/>
  </r>
  <r>
    <s v="ORD-12549"/>
    <x v="982"/>
    <x v="0"/>
    <x v="2"/>
    <x v="6"/>
    <x v="0"/>
    <x v="1"/>
    <x v="2"/>
    <n v="1"/>
    <n v="1277.1400000000001"/>
    <x v="0"/>
    <n v="1277.1400000000001"/>
    <n v="622.80999999999995"/>
    <x v="0"/>
    <n v="0.51234007234915524"/>
    <x v="0"/>
  </r>
  <r>
    <s v="ORD-12550"/>
    <x v="98"/>
    <x v="2"/>
    <x v="1"/>
    <x v="28"/>
    <x v="0"/>
    <x v="2"/>
    <x v="5"/>
    <n v="14"/>
    <n v="78.44"/>
    <x v="24"/>
    <n v="746.75"/>
    <n v="316.12"/>
    <x v="4"/>
    <n v="0.57667224640107129"/>
    <x v="1"/>
  </r>
  <r>
    <s v="ORD-12551"/>
    <x v="143"/>
    <x v="0"/>
    <x v="1"/>
    <x v="2"/>
    <x v="2"/>
    <x v="2"/>
    <x v="14"/>
    <n v="3"/>
    <n v="979.25"/>
    <x v="3"/>
    <n v="2291.4499999999998"/>
    <n v="797.51"/>
    <x v="3"/>
    <n v="0.65196273102184199"/>
    <x v="0"/>
  </r>
  <r>
    <s v="ORD-12552"/>
    <x v="880"/>
    <x v="2"/>
    <x v="2"/>
    <x v="23"/>
    <x v="0"/>
    <x v="0"/>
    <x v="0"/>
    <n v="6"/>
    <n v="19.62"/>
    <x v="1"/>
    <n v="111.83"/>
    <n v="52.77"/>
    <x v="1"/>
    <n v="0.52812304390592857"/>
    <x v="2"/>
  </r>
  <r>
    <s v="ORD-12553"/>
    <x v="822"/>
    <x v="2"/>
    <x v="1"/>
    <x v="37"/>
    <x v="0"/>
    <x v="2"/>
    <x v="14"/>
    <n v="2"/>
    <n v="864.47"/>
    <x v="0"/>
    <n v="1728.94"/>
    <n v="520.95000000000005"/>
    <x v="0"/>
    <n v="0.69868821358751598"/>
    <x v="0"/>
  </r>
  <r>
    <s v="ORD-12554"/>
    <x v="718"/>
    <x v="0"/>
    <x v="0"/>
    <x v="26"/>
    <x v="1"/>
    <x v="1"/>
    <x v="2"/>
    <n v="12"/>
    <n v="782.04"/>
    <x v="16"/>
    <n v="9290.64"/>
    <n v="3711.85"/>
    <x v="1"/>
    <n v="0.60047424074121902"/>
    <x v="1"/>
  </r>
  <r>
    <s v="ORD-12555"/>
    <x v="995"/>
    <x v="2"/>
    <x v="1"/>
    <x v="29"/>
    <x v="1"/>
    <x v="2"/>
    <x v="5"/>
    <n v="6"/>
    <n v="144.34"/>
    <x v="12"/>
    <n v="762.12"/>
    <n v="383.74"/>
    <x v="2"/>
    <n v="0.49648349341311077"/>
    <x v="2"/>
  </r>
  <r>
    <s v="ORD-12556"/>
    <x v="926"/>
    <x v="0"/>
    <x v="1"/>
    <x v="29"/>
    <x v="0"/>
    <x v="2"/>
    <x v="9"/>
    <n v="9"/>
    <n v="427.75"/>
    <x v="38"/>
    <n v="3041.3"/>
    <n v="1776.37"/>
    <x v="3"/>
    <n v="0.41591753526452513"/>
    <x v="2"/>
  </r>
  <r>
    <s v="ORD-12557"/>
    <x v="761"/>
    <x v="0"/>
    <x v="3"/>
    <x v="36"/>
    <x v="2"/>
    <x v="0"/>
    <x v="0"/>
    <n v="2"/>
    <n v="25.61"/>
    <x v="19"/>
    <n v="43.54"/>
    <n v="20.97"/>
    <x v="2"/>
    <n v="0.51837390904915026"/>
    <x v="0"/>
  </r>
  <r>
    <s v="ORD-12558"/>
    <x v="521"/>
    <x v="0"/>
    <x v="2"/>
    <x v="16"/>
    <x v="1"/>
    <x v="1"/>
    <x v="4"/>
    <n v="1"/>
    <n v="529.61"/>
    <x v="0"/>
    <n v="529.61"/>
    <n v="181.55"/>
    <x v="0"/>
    <n v="0.65720058156001582"/>
    <x v="0"/>
  </r>
  <r>
    <s v="ORD-12559"/>
    <x v="185"/>
    <x v="0"/>
    <x v="3"/>
    <x v="7"/>
    <x v="2"/>
    <x v="2"/>
    <x v="9"/>
    <n v="4"/>
    <n v="532.01"/>
    <x v="0"/>
    <n v="2128.04"/>
    <n v="790.14"/>
    <x v="0"/>
    <n v="0.6287005883348058"/>
    <x v="0"/>
  </r>
  <r>
    <s v="ORD-12560"/>
    <x v="996"/>
    <x v="1"/>
    <x v="2"/>
    <x v="5"/>
    <x v="0"/>
    <x v="2"/>
    <x v="12"/>
    <n v="1"/>
    <n v="20.68"/>
    <x v="16"/>
    <n v="20.47"/>
    <n v="6.66"/>
    <x v="1"/>
    <n v="0.67464582315583776"/>
    <x v="0"/>
  </r>
  <r>
    <s v="ORD-12561"/>
    <x v="475"/>
    <x v="2"/>
    <x v="2"/>
    <x v="8"/>
    <x v="2"/>
    <x v="1"/>
    <x v="2"/>
    <n v="3"/>
    <n v="1574.26"/>
    <x v="30"/>
    <n v="4533.87"/>
    <n v="1751.02"/>
    <x v="1"/>
    <n v="0.61379130852891683"/>
    <x v="0"/>
  </r>
  <r>
    <s v="ORD-12562"/>
    <x v="779"/>
    <x v="0"/>
    <x v="0"/>
    <x v="13"/>
    <x v="1"/>
    <x v="0"/>
    <x v="11"/>
    <n v="5"/>
    <n v="31.72"/>
    <x v="24"/>
    <n v="107.85"/>
    <n v="27.83"/>
    <x v="4"/>
    <n v="0.74195642095503012"/>
    <x v="2"/>
  </r>
  <r>
    <s v="ORD-12563"/>
    <x v="997"/>
    <x v="1"/>
    <x v="2"/>
    <x v="9"/>
    <x v="2"/>
    <x v="1"/>
    <x v="8"/>
    <n v="12"/>
    <n v="87.48"/>
    <x v="20"/>
    <n v="808.32"/>
    <n v="372.72"/>
    <x v="3"/>
    <n v="0.53889548693586697"/>
    <x v="1"/>
  </r>
  <r>
    <s v="ORD-12564"/>
    <x v="145"/>
    <x v="0"/>
    <x v="0"/>
    <x v="21"/>
    <x v="1"/>
    <x v="2"/>
    <x v="5"/>
    <n v="2"/>
    <n v="431.64"/>
    <x v="25"/>
    <n v="802.85"/>
    <n v="245.54"/>
    <x v="1"/>
    <n v="0.69416453883041673"/>
    <x v="0"/>
  </r>
  <r>
    <s v="ORD-12565"/>
    <x v="379"/>
    <x v="2"/>
    <x v="0"/>
    <x v="13"/>
    <x v="0"/>
    <x v="0"/>
    <x v="7"/>
    <n v="8"/>
    <n v="29.98"/>
    <x v="0"/>
    <n v="239.84"/>
    <n v="81.14"/>
    <x v="0"/>
    <n v="0.66169112741827885"/>
    <x v="2"/>
  </r>
  <r>
    <s v="ORD-12566"/>
    <x v="998"/>
    <x v="0"/>
    <x v="0"/>
    <x v="13"/>
    <x v="0"/>
    <x v="0"/>
    <x v="7"/>
    <n v="1"/>
    <n v="3.1"/>
    <x v="7"/>
    <n v="2.6"/>
    <n v="0.84"/>
    <x v="2"/>
    <n v="0.67692307692307696"/>
    <x v="0"/>
  </r>
  <r>
    <s v="ORD-12567"/>
    <x v="627"/>
    <x v="0"/>
    <x v="2"/>
    <x v="20"/>
    <x v="0"/>
    <x v="0"/>
    <x v="10"/>
    <n v="3"/>
    <n v="14.08"/>
    <x v="26"/>
    <n v="31.26"/>
    <n v="7.71"/>
    <x v="3"/>
    <n v="0.75335892514395397"/>
    <x v="0"/>
  </r>
  <r>
    <s v="ORD-12568"/>
    <x v="376"/>
    <x v="0"/>
    <x v="1"/>
    <x v="1"/>
    <x v="1"/>
    <x v="1"/>
    <x v="8"/>
    <n v="4"/>
    <n v="19.97"/>
    <x v="10"/>
    <n v="68.7"/>
    <n v="19.64"/>
    <x v="2"/>
    <n v="0.71411935953420669"/>
    <x v="0"/>
  </r>
  <r>
    <s v="ORD-12569"/>
    <x v="471"/>
    <x v="0"/>
    <x v="1"/>
    <x v="25"/>
    <x v="0"/>
    <x v="0"/>
    <x v="11"/>
    <n v="1"/>
    <n v="16.62"/>
    <x v="7"/>
    <n v="13.96"/>
    <n v="2.84"/>
    <x v="2"/>
    <n v="0.79656160458452729"/>
    <x v="0"/>
  </r>
  <r>
    <s v="ORD-12570"/>
    <x v="529"/>
    <x v="0"/>
    <x v="3"/>
    <x v="35"/>
    <x v="0"/>
    <x v="2"/>
    <x v="12"/>
    <n v="6"/>
    <n v="198.07"/>
    <x v="0"/>
    <n v="1188.42"/>
    <n v="564.25"/>
    <x v="0"/>
    <n v="0.52520994261288101"/>
    <x v="2"/>
  </r>
  <r>
    <s v="ORD-12571"/>
    <x v="175"/>
    <x v="2"/>
    <x v="1"/>
    <x v="4"/>
    <x v="0"/>
    <x v="0"/>
    <x v="7"/>
    <n v="1"/>
    <n v="13.07"/>
    <x v="12"/>
    <n v="11.5"/>
    <n v="3.68"/>
    <x v="2"/>
    <n v="0.68"/>
    <x v="0"/>
  </r>
  <r>
    <s v="ORD-12572"/>
    <x v="882"/>
    <x v="0"/>
    <x v="2"/>
    <x v="5"/>
    <x v="1"/>
    <x v="2"/>
    <x v="12"/>
    <n v="1"/>
    <n v="143.19999999999999"/>
    <x v="41"/>
    <n v="95.94"/>
    <n v="28.82"/>
    <x v="4"/>
    <n v="0.6996039191161143"/>
    <x v="0"/>
  </r>
  <r>
    <s v="ORD-12573"/>
    <x v="209"/>
    <x v="1"/>
    <x v="3"/>
    <x v="27"/>
    <x v="2"/>
    <x v="1"/>
    <x v="13"/>
    <n v="1"/>
    <n v="387.72"/>
    <x v="14"/>
    <n v="317.93"/>
    <n v="84.71"/>
    <x v="2"/>
    <n v="0.73355770138080711"/>
    <x v="0"/>
  </r>
  <r>
    <s v="ORD-12574"/>
    <x v="727"/>
    <x v="0"/>
    <x v="1"/>
    <x v="29"/>
    <x v="0"/>
    <x v="0"/>
    <x v="10"/>
    <n v="2"/>
    <n v="13.85"/>
    <x v="25"/>
    <n v="25.76"/>
    <n v="10.16"/>
    <x v="1"/>
    <n v="0.60559006211180122"/>
    <x v="0"/>
  </r>
  <r>
    <s v="ORD-12575"/>
    <x v="687"/>
    <x v="0"/>
    <x v="2"/>
    <x v="16"/>
    <x v="2"/>
    <x v="1"/>
    <x v="4"/>
    <n v="8"/>
    <n v="520.91999999999996"/>
    <x v="0"/>
    <n v="4167.3599999999997"/>
    <n v="1887.34"/>
    <x v="0"/>
    <n v="0.54711376027029091"/>
    <x v="2"/>
  </r>
  <r>
    <s v="ORD-12576"/>
    <x v="766"/>
    <x v="2"/>
    <x v="3"/>
    <x v="32"/>
    <x v="1"/>
    <x v="1"/>
    <x v="2"/>
    <n v="1"/>
    <n v="486.52"/>
    <x v="30"/>
    <n v="467.06"/>
    <n v="183.12"/>
    <x v="1"/>
    <n v="0.60793045861345441"/>
    <x v="0"/>
  </r>
  <r>
    <s v="ORD-12577"/>
    <x v="976"/>
    <x v="1"/>
    <x v="1"/>
    <x v="37"/>
    <x v="0"/>
    <x v="0"/>
    <x v="1"/>
    <n v="3"/>
    <n v="36"/>
    <x v="25"/>
    <n v="100.44"/>
    <n v="38.26"/>
    <x v="1"/>
    <n v="0.61907606531262449"/>
    <x v="0"/>
  </r>
  <r>
    <s v="ORD-12578"/>
    <x v="224"/>
    <x v="1"/>
    <x v="0"/>
    <x v="0"/>
    <x v="2"/>
    <x v="2"/>
    <x v="14"/>
    <n v="3"/>
    <n v="923.32"/>
    <x v="30"/>
    <n v="2659.16"/>
    <n v="1461.01"/>
    <x v="1"/>
    <n v="0.45057461754839873"/>
    <x v="0"/>
  </r>
  <r>
    <s v="ORD-12579"/>
    <x v="435"/>
    <x v="0"/>
    <x v="3"/>
    <x v="24"/>
    <x v="1"/>
    <x v="2"/>
    <x v="9"/>
    <n v="1"/>
    <n v="148.37"/>
    <x v="0"/>
    <n v="148.37"/>
    <n v="60.06"/>
    <x v="0"/>
    <n v="0.59520118622363016"/>
    <x v="0"/>
  </r>
  <r>
    <s v="ORD-12580"/>
    <x v="999"/>
    <x v="0"/>
    <x v="2"/>
    <x v="16"/>
    <x v="0"/>
    <x v="1"/>
    <x v="2"/>
    <n v="2"/>
    <n v="1805.76"/>
    <x v="11"/>
    <n v="3142.02"/>
    <n v="1204.1500000000001"/>
    <x v="2"/>
    <n v="0.61675928224517984"/>
    <x v="0"/>
  </r>
  <r>
    <s v="ORD-12581"/>
    <x v="16"/>
    <x v="2"/>
    <x v="3"/>
    <x v="24"/>
    <x v="1"/>
    <x v="0"/>
    <x v="10"/>
    <n v="2"/>
    <n v="15.67"/>
    <x v="2"/>
    <n v="25.39"/>
    <n v="10.92"/>
    <x v="2"/>
    <n v="0.56990941315478538"/>
    <x v="0"/>
  </r>
  <r>
    <s v="ORD-12582"/>
    <x v="1000"/>
    <x v="2"/>
    <x v="0"/>
    <x v="26"/>
    <x v="0"/>
    <x v="1"/>
    <x v="8"/>
    <n v="2"/>
    <n v="102.02"/>
    <x v="26"/>
    <n v="150.99"/>
    <n v="65.62"/>
    <x v="3"/>
    <n v="0.56540168223061127"/>
    <x v="0"/>
  </r>
  <r>
    <s v="ORD-12583"/>
    <x v="517"/>
    <x v="0"/>
    <x v="2"/>
    <x v="34"/>
    <x v="0"/>
    <x v="0"/>
    <x v="0"/>
    <n v="3"/>
    <n v="14.51"/>
    <x v="8"/>
    <n v="33.08"/>
    <n v="10.59"/>
    <x v="3"/>
    <n v="0.67986698911729138"/>
    <x v="0"/>
  </r>
  <r>
    <s v="ORD-12584"/>
    <x v="212"/>
    <x v="1"/>
    <x v="0"/>
    <x v="13"/>
    <x v="0"/>
    <x v="2"/>
    <x v="3"/>
    <n v="3"/>
    <n v="367.66"/>
    <x v="9"/>
    <n v="1069.8900000000001"/>
    <n v="440.97"/>
    <x v="1"/>
    <n v="0.58783613268653789"/>
    <x v="0"/>
  </r>
  <r>
    <s v="ORD-12585"/>
    <x v="55"/>
    <x v="0"/>
    <x v="3"/>
    <x v="24"/>
    <x v="0"/>
    <x v="1"/>
    <x v="4"/>
    <n v="4"/>
    <n v="186.89"/>
    <x v="10"/>
    <n v="642.9"/>
    <n v="294.38"/>
    <x v="2"/>
    <n v="0.54210608181676778"/>
    <x v="0"/>
  </r>
  <r>
    <s v="ORD-12586"/>
    <x v="346"/>
    <x v="3"/>
    <x v="0"/>
    <x v="30"/>
    <x v="1"/>
    <x v="0"/>
    <x v="10"/>
    <n v="3"/>
    <n v="24.91"/>
    <x v="9"/>
    <n v="72.489999999999995"/>
    <n v="18.11"/>
    <x v="1"/>
    <n v="0.75017243757759688"/>
    <x v="0"/>
  </r>
  <r>
    <s v="ORD-12587"/>
    <x v="50"/>
    <x v="0"/>
    <x v="3"/>
    <x v="11"/>
    <x v="1"/>
    <x v="1"/>
    <x v="4"/>
    <n v="6"/>
    <n v="445.07"/>
    <x v="27"/>
    <n v="2216.4499999999998"/>
    <n v="1015.03"/>
    <x v="2"/>
    <n v="0.54204696699677413"/>
    <x v="2"/>
  </r>
  <r>
    <s v="ORD-12588"/>
    <x v="339"/>
    <x v="0"/>
    <x v="2"/>
    <x v="23"/>
    <x v="0"/>
    <x v="2"/>
    <x v="14"/>
    <n v="1"/>
    <n v="777.82"/>
    <x v="4"/>
    <n v="466.69"/>
    <n v="158.80000000000001"/>
    <x v="4"/>
    <n v="0.65973129914932827"/>
    <x v="0"/>
  </r>
  <r>
    <s v="ORD-12589"/>
    <x v="497"/>
    <x v="2"/>
    <x v="0"/>
    <x v="10"/>
    <x v="2"/>
    <x v="0"/>
    <x v="10"/>
    <n v="7"/>
    <n v="23.54"/>
    <x v="26"/>
    <n v="121.94"/>
    <n v="28.12"/>
    <x v="3"/>
    <n v="0.7693947843201574"/>
    <x v="2"/>
  </r>
  <r>
    <s v="ORD-12590"/>
    <x v="580"/>
    <x v="3"/>
    <x v="0"/>
    <x v="13"/>
    <x v="2"/>
    <x v="2"/>
    <x v="12"/>
    <n v="4"/>
    <n v="98.41"/>
    <x v="16"/>
    <n v="389.7"/>
    <n v="137.31"/>
    <x v="1"/>
    <n v="0.64765204003079291"/>
    <x v="0"/>
  </r>
  <r>
    <s v="ORD-12591"/>
    <x v="852"/>
    <x v="3"/>
    <x v="2"/>
    <x v="3"/>
    <x v="1"/>
    <x v="2"/>
    <x v="5"/>
    <n v="14"/>
    <n v="447.01"/>
    <x v="0"/>
    <n v="6258.14"/>
    <n v="2684.33"/>
    <x v="0"/>
    <n v="0.57106584384497638"/>
    <x v="1"/>
  </r>
  <r>
    <s v="ORD-12592"/>
    <x v="428"/>
    <x v="0"/>
    <x v="0"/>
    <x v="10"/>
    <x v="0"/>
    <x v="2"/>
    <x v="14"/>
    <n v="5"/>
    <n v="783.64"/>
    <x v="36"/>
    <n v="2938.65"/>
    <n v="1643.53"/>
    <x v="3"/>
    <n v="0.44071937794565536"/>
    <x v="2"/>
  </r>
  <r>
    <s v="ORD-12593"/>
    <x v="501"/>
    <x v="1"/>
    <x v="3"/>
    <x v="24"/>
    <x v="2"/>
    <x v="0"/>
    <x v="11"/>
    <n v="9"/>
    <n v="14.92"/>
    <x v="0"/>
    <n v="134.28"/>
    <n v="47.51"/>
    <x v="0"/>
    <n v="0.646187071790289"/>
    <x v="2"/>
  </r>
  <r>
    <s v="ORD-12594"/>
    <x v="211"/>
    <x v="1"/>
    <x v="2"/>
    <x v="6"/>
    <x v="0"/>
    <x v="1"/>
    <x v="6"/>
    <n v="8"/>
    <n v="119.92"/>
    <x v="45"/>
    <n v="527.65"/>
    <n v="287.63"/>
    <x v="4"/>
    <n v="0.45488486686250351"/>
    <x v="2"/>
  </r>
  <r>
    <s v="ORD-12595"/>
    <x v="294"/>
    <x v="3"/>
    <x v="2"/>
    <x v="16"/>
    <x v="2"/>
    <x v="2"/>
    <x v="9"/>
    <n v="4"/>
    <n v="352.95"/>
    <x v="45"/>
    <n v="776.49"/>
    <n v="368.39"/>
    <x v="4"/>
    <n v="0.52557019407848138"/>
    <x v="0"/>
  </r>
  <r>
    <s v="ORD-12596"/>
    <x v="26"/>
    <x v="0"/>
    <x v="1"/>
    <x v="1"/>
    <x v="1"/>
    <x v="1"/>
    <x v="2"/>
    <n v="6"/>
    <n v="1914.68"/>
    <x v="15"/>
    <n v="10569.03"/>
    <n v="4159.5"/>
    <x v="1"/>
    <n v="0.60644448922938055"/>
    <x v="2"/>
  </r>
  <r>
    <s v="ORD-12597"/>
    <x v="925"/>
    <x v="0"/>
    <x v="0"/>
    <x v="30"/>
    <x v="0"/>
    <x v="1"/>
    <x v="13"/>
    <n v="2"/>
    <n v="581.99"/>
    <x v="0"/>
    <n v="1163.98"/>
    <n v="337.2"/>
    <x v="0"/>
    <n v="0.71030430076118145"/>
    <x v="0"/>
  </r>
  <r>
    <s v="ORD-12598"/>
    <x v="551"/>
    <x v="2"/>
    <x v="2"/>
    <x v="3"/>
    <x v="0"/>
    <x v="2"/>
    <x v="14"/>
    <n v="3"/>
    <n v="670.31"/>
    <x v="13"/>
    <n v="1407.65"/>
    <n v="465.43"/>
    <x v="5"/>
    <n v="0.66935672930060741"/>
    <x v="0"/>
  </r>
  <r>
    <s v="ORD-12599"/>
    <x v="454"/>
    <x v="0"/>
    <x v="1"/>
    <x v="25"/>
    <x v="1"/>
    <x v="2"/>
    <x v="9"/>
    <n v="1"/>
    <n v="254.81"/>
    <x v="25"/>
    <n v="236.97"/>
    <n v="128.56"/>
    <x v="1"/>
    <n v="0.45748406971346584"/>
    <x v="0"/>
  </r>
  <r>
    <s v="ORD-12600"/>
    <x v="724"/>
    <x v="0"/>
    <x v="3"/>
    <x v="7"/>
    <x v="0"/>
    <x v="2"/>
    <x v="14"/>
    <n v="2"/>
    <n v="1047.74"/>
    <x v="3"/>
    <n v="1634.47"/>
    <n v="797.07"/>
    <x v="3"/>
    <n v="0.51233733259099279"/>
    <x v="0"/>
  </r>
  <r>
    <s v="ORD-12601"/>
    <x v="989"/>
    <x v="0"/>
    <x v="2"/>
    <x v="3"/>
    <x v="1"/>
    <x v="1"/>
    <x v="6"/>
    <n v="8"/>
    <n v="297.42"/>
    <x v="29"/>
    <n v="1689.35"/>
    <n v="633.27"/>
    <x v="3"/>
    <n v="0.62513984668659539"/>
    <x v="2"/>
  </r>
  <r>
    <s v="ORD-12602"/>
    <x v="140"/>
    <x v="1"/>
    <x v="0"/>
    <x v="26"/>
    <x v="1"/>
    <x v="0"/>
    <x v="7"/>
    <n v="3"/>
    <n v="13.17"/>
    <x v="30"/>
    <n v="37.93"/>
    <n v="17.07"/>
    <x v="1"/>
    <n v="0.54996045346691269"/>
    <x v="0"/>
  </r>
  <r>
    <s v="ORD-12603"/>
    <x v="1001"/>
    <x v="0"/>
    <x v="2"/>
    <x v="23"/>
    <x v="1"/>
    <x v="0"/>
    <x v="10"/>
    <n v="1"/>
    <n v="7.79"/>
    <x v="37"/>
    <n v="4.3600000000000003"/>
    <n v="1.56"/>
    <x v="4"/>
    <n v="0.64220183486238536"/>
    <x v="0"/>
  </r>
  <r>
    <s v="ORD-12604"/>
    <x v="460"/>
    <x v="0"/>
    <x v="2"/>
    <x v="16"/>
    <x v="2"/>
    <x v="0"/>
    <x v="7"/>
    <n v="2"/>
    <n v="27.9"/>
    <x v="14"/>
    <n v="45.76"/>
    <n v="11.56"/>
    <x v="2"/>
    <n v="0.74737762237762229"/>
    <x v="0"/>
  </r>
  <r>
    <s v="ORD-12605"/>
    <x v="1002"/>
    <x v="2"/>
    <x v="0"/>
    <x v="13"/>
    <x v="2"/>
    <x v="2"/>
    <x v="9"/>
    <n v="1"/>
    <n v="144.97999999999999"/>
    <x v="0"/>
    <n v="144.97999999999999"/>
    <n v="72.83"/>
    <x v="0"/>
    <n v="0.49765484894468198"/>
    <x v="0"/>
  </r>
  <r>
    <s v="ORD-12606"/>
    <x v="555"/>
    <x v="0"/>
    <x v="1"/>
    <x v="29"/>
    <x v="1"/>
    <x v="1"/>
    <x v="2"/>
    <n v="7"/>
    <n v="2100.36"/>
    <x v="23"/>
    <n v="13232.27"/>
    <n v="3811.33"/>
    <x v="1"/>
    <n v="0.71196703211164825"/>
    <x v="2"/>
  </r>
  <r>
    <s v="ORD-12607"/>
    <x v="478"/>
    <x v="2"/>
    <x v="3"/>
    <x v="32"/>
    <x v="0"/>
    <x v="2"/>
    <x v="12"/>
    <n v="4"/>
    <n v="237.78"/>
    <x v="0"/>
    <n v="951.12"/>
    <n v="326.43"/>
    <x v="0"/>
    <n v="0.65679409538228617"/>
    <x v="0"/>
  </r>
  <r>
    <s v="ORD-12608"/>
    <x v="417"/>
    <x v="1"/>
    <x v="2"/>
    <x v="6"/>
    <x v="0"/>
    <x v="0"/>
    <x v="11"/>
    <n v="2"/>
    <n v="11.79"/>
    <x v="0"/>
    <n v="23.58"/>
    <n v="11.58"/>
    <x v="0"/>
    <n v="0.5089058524173028"/>
    <x v="0"/>
  </r>
  <r>
    <s v="ORD-12609"/>
    <x v="985"/>
    <x v="0"/>
    <x v="1"/>
    <x v="29"/>
    <x v="0"/>
    <x v="0"/>
    <x v="7"/>
    <n v="6"/>
    <n v="23.37"/>
    <x v="4"/>
    <n v="84.13"/>
    <n v="26.12"/>
    <x v="4"/>
    <n v="0.6895281112563888"/>
    <x v="2"/>
  </r>
  <r>
    <s v="ORD-12610"/>
    <x v="50"/>
    <x v="0"/>
    <x v="3"/>
    <x v="7"/>
    <x v="0"/>
    <x v="0"/>
    <x v="1"/>
    <n v="6"/>
    <n v="34.799999999999997"/>
    <x v="25"/>
    <n v="194.18"/>
    <n v="83.52"/>
    <x v="1"/>
    <n v="0.56988361314244518"/>
    <x v="2"/>
  </r>
  <r>
    <s v="ORD-12611"/>
    <x v="842"/>
    <x v="0"/>
    <x v="1"/>
    <x v="28"/>
    <x v="1"/>
    <x v="0"/>
    <x v="10"/>
    <n v="2"/>
    <n v="6.22"/>
    <x v="0"/>
    <n v="12.44"/>
    <n v="4.21"/>
    <x v="0"/>
    <n v="0.66157556270096474"/>
    <x v="0"/>
  </r>
  <r>
    <s v="ORD-12612"/>
    <x v="827"/>
    <x v="0"/>
    <x v="0"/>
    <x v="13"/>
    <x v="2"/>
    <x v="1"/>
    <x v="13"/>
    <n v="4"/>
    <n v="573.20000000000005"/>
    <x v="0"/>
    <n v="2292.8000000000002"/>
    <n v="1073.1400000000001"/>
    <x v="0"/>
    <n v="0.53195219818562456"/>
    <x v="0"/>
  </r>
  <r>
    <s v="ORD-12613"/>
    <x v="48"/>
    <x v="0"/>
    <x v="0"/>
    <x v="17"/>
    <x v="2"/>
    <x v="0"/>
    <x v="10"/>
    <n v="4"/>
    <n v="19.010000000000002"/>
    <x v="0"/>
    <n v="76.040000000000006"/>
    <n v="28.41"/>
    <x v="0"/>
    <n v="0.62638085218306161"/>
    <x v="0"/>
  </r>
  <r>
    <s v="ORD-12614"/>
    <x v="41"/>
    <x v="2"/>
    <x v="3"/>
    <x v="39"/>
    <x v="0"/>
    <x v="1"/>
    <x v="8"/>
    <n v="2"/>
    <n v="88.11"/>
    <x v="3"/>
    <n v="137.44999999999999"/>
    <n v="66.89"/>
    <x v="3"/>
    <n v="0.51335030920334668"/>
    <x v="0"/>
  </r>
  <r>
    <s v="ORD-12615"/>
    <x v="390"/>
    <x v="1"/>
    <x v="0"/>
    <x v="30"/>
    <x v="2"/>
    <x v="2"/>
    <x v="9"/>
    <n v="3"/>
    <n v="769.96"/>
    <x v="35"/>
    <n v="1478.32"/>
    <n v="713.46"/>
    <x v="4"/>
    <n v="0.51738459873369769"/>
    <x v="0"/>
  </r>
  <r>
    <s v="ORD-12616"/>
    <x v="930"/>
    <x v="3"/>
    <x v="0"/>
    <x v="10"/>
    <x v="1"/>
    <x v="2"/>
    <x v="5"/>
    <n v="3"/>
    <n v="160.44"/>
    <x v="0"/>
    <n v="481.32"/>
    <n v="170.14"/>
    <x v="0"/>
    <n v="0.64651375384359677"/>
    <x v="0"/>
  </r>
  <r>
    <s v="ORD-12617"/>
    <x v="402"/>
    <x v="3"/>
    <x v="1"/>
    <x v="4"/>
    <x v="1"/>
    <x v="2"/>
    <x v="14"/>
    <n v="3"/>
    <n v="1109.82"/>
    <x v="16"/>
    <n v="3296.17"/>
    <n v="1828.4"/>
    <x v="1"/>
    <n v="0.4452956006516654"/>
    <x v="0"/>
  </r>
  <r>
    <s v="ORD-12618"/>
    <x v="751"/>
    <x v="0"/>
    <x v="0"/>
    <x v="26"/>
    <x v="1"/>
    <x v="0"/>
    <x v="7"/>
    <n v="10"/>
    <n v="14.39"/>
    <x v="0"/>
    <n v="143.9"/>
    <n v="46.59"/>
    <x v="0"/>
    <n v="0.67623349548297429"/>
    <x v="1"/>
  </r>
  <r>
    <s v="ORD-12619"/>
    <x v="571"/>
    <x v="0"/>
    <x v="2"/>
    <x v="23"/>
    <x v="2"/>
    <x v="1"/>
    <x v="2"/>
    <n v="6"/>
    <n v="840.89"/>
    <x v="25"/>
    <n v="4692.17"/>
    <n v="1512.74"/>
    <x v="1"/>
    <n v="0.67760332639269261"/>
    <x v="2"/>
  </r>
  <r>
    <s v="ORD-12620"/>
    <x v="268"/>
    <x v="0"/>
    <x v="3"/>
    <x v="7"/>
    <x v="1"/>
    <x v="1"/>
    <x v="13"/>
    <n v="2"/>
    <n v="474.73"/>
    <x v="21"/>
    <n v="864.01"/>
    <n v="416.9"/>
    <x v="1"/>
    <n v="0.51748243654587334"/>
    <x v="0"/>
  </r>
  <r>
    <s v="ORD-12621"/>
    <x v="765"/>
    <x v="0"/>
    <x v="2"/>
    <x v="9"/>
    <x v="0"/>
    <x v="1"/>
    <x v="2"/>
    <n v="2"/>
    <n v="1907.87"/>
    <x v="0"/>
    <n v="3815.74"/>
    <n v="1416.06"/>
    <x v="0"/>
    <n v="0.62888980905407599"/>
    <x v="0"/>
  </r>
  <r>
    <s v="ORD-12622"/>
    <x v="91"/>
    <x v="0"/>
    <x v="3"/>
    <x v="27"/>
    <x v="0"/>
    <x v="2"/>
    <x v="3"/>
    <n v="20"/>
    <n v="559.29999999999995"/>
    <x v="1"/>
    <n v="10626.7"/>
    <n v="5167.75"/>
    <x v="1"/>
    <n v="0.51370133719781308"/>
    <x v="1"/>
  </r>
  <r>
    <s v="ORD-12623"/>
    <x v="417"/>
    <x v="1"/>
    <x v="0"/>
    <x v="26"/>
    <x v="2"/>
    <x v="2"/>
    <x v="12"/>
    <n v="2"/>
    <n v="179.61"/>
    <x v="39"/>
    <n v="247.86"/>
    <n v="99.83"/>
    <x v="4"/>
    <n v="0.59723230856128473"/>
    <x v="0"/>
  </r>
  <r>
    <s v="ORD-12624"/>
    <x v="551"/>
    <x v="1"/>
    <x v="3"/>
    <x v="7"/>
    <x v="1"/>
    <x v="0"/>
    <x v="0"/>
    <n v="2"/>
    <n v="18.52"/>
    <x v="21"/>
    <n v="33.71"/>
    <n v="15.24"/>
    <x v="1"/>
    <n v="0.54790863245327792"/>
    <x v="0"/>
  </r>
  <r>
    <s v="ORD-12625"/>
    <x v="181"/>
    <x v="0"/>
    <x v="0"/>
    <x v="21"/>
    <x v="1"/>
    <x v="1"/>
    <x v="13"/>
    <n v="1"/>
    <n v="659.82"/>
    <x v="37"/>
    <n v="369.5"/>
    <n v="178.13"/>
    <x v="4"/>
    <n v="0.51791610284167799"/>
    <x v="0"/>
  </r>
  <r>
    <s v="ORD-12626"/>
    <x v="981"/>
    <x v="0"/>
    <x v="2"/>
    <x v="20"/>
    <x v="1"/>
    <x v="1"/>
    <x v="4"/>
    <n v="3"/>
    <n v="611.35"/>
    <x v="0"/>
    <n v="1834.05"/>
    <n v="916.42"/>
    <x v="0"/>
    <n v="0.5003298710504076"/>
    <x v="0"/>
  </r>
  <r>
    <s v="ORD-12627"/>
    <x v="667"/>
    <x v="0"/>
    <x v="0"/>
    <x v="26"/>
    <x v="0"/>
    <x v="1"/>
    <x v="4"/>
    <n v="5"/>
    <n v="582.13"/>
    <x v="30"/>
    <n v="2794.22"/>
    <n v="1220.76"/>
    <x v="1"/>
    <n v="0.56311242493432867"/>
    <x v="2"/>
  </r>
  <r>
    <s v="ORD-12628"/>
    <x v="897"/>
    <x v="0"/>
    <x v="2"/>
    <x v="19"/>
    <x v="1"/>
    <x v="0"/>
    <x v="1"/>
    <n v="2"/>
    <n v="6.98"/>
    <x v="8"/>
    <n v="10.61"/>
    <n v="4.8499999999999996"/>
    <x v="3"/>
    <n v="0.5428840716305372"/>
    <x v="0"/>
  </r>
  <r>
    <s v="ORD-12629"/>
    <x v="723"/>
    <x v="1"/>
    <x v="2"/>
    <x v="23"/>
    <x v="1"/>
    <x v="2"/>
    <x v="14"/>
    <n v="1"/>
    <n v="872.45"/>
    <x v="22"/>
    <n v="697.96"/>
    <n v="300.79000000000002"/>
    <x v="2"/>
    <n v="0.56904407129348389"/>
    <x v="0"/>
  </r>
  <r>
    <s v="ORD-12630"/>
    <x v="625"/>
    <x v="1"/>
    <x v="2"/>
    <x v="5"/>
    <x v="0"/>
    <x v="1"/>
    <x v="4"/>
    <n v="6"/>
    <n v="735.77"/>
    <x v="15"/>
    <n v="4061.45"/>
    <n v="1216.1199999999999"/>
    <x v="1"/>
    <n v="0.70056999347523674"/>
    <x v="2"/>
  </r>
  <r>
    <s v="ORD-12631"/>
    <x v="275"/>
    <x v="0"/>
    <x v="2"/>
    <x v="8"/>
    <x v="0"/>
    <x v="2"/>
    <x v="12"/>
    <n v="8"/>
    <n v="44.79"/>
    <x v="33"/>
    <n v="261.57"/>
    <n v="149.43"/>
    <x v="3"/>
    <n v="0.42871888978093814"/>
    <x v="2"/>
  </r>
  <r>
    <s v="ORD-12632"/>
    <x v="260"/>
    <x v="0"/>
    <x v="2"/>
    <x v="9"/>
    <x v="1"/>
    <x v="0"/>
    <x v="0"/>
    <n v="10"/>
    <n v="40.18"/>
    <x v="0"/>
    <n v="401.8"/>
    <n v="116.84"/>
    <x v="0"/>
    <n v="0.70920856147336986"/>
    <x v="1"/>
  </r>
  <r>
    <s v="ORD-12633"/>
    <x v="92"/>
    <x v="0"/>
    <x v="0"/>
    <x v="13"/>
    <x v="0"/>
    <x v="1"/>
    <x v="6"/>
    <n v="5"/>
    <n v="334.3"/>
    <x v="2"/>
    <n v="1353.92"/>
    <n v="512.13"/>
    <x v="2"/>
    <n v="0.6217427913022926"/>
    <x v="2"/>
  </r>
  <r>
    <s v="ORD-12634"/>
    <x v="294"/>
    <x v="0"/>
    <x v="3"/>
    <x v="38"/>
    <x v="0"/>
    <x v="1"/>
    <x v="4"/>
    <n v="5"/>
    <n v="247.98"/>
    <x v="27"/>
    <n v="1029.1199999999999"/>
    <n v="529.85"/>
    <x v="2"/>
    <n v="0.48514264614427854"/>
    <x v="2"/>
  </r>
  <r>
    <s v="ORD-12635"/>
    <x v="637"/>
    <x v="0"/>
    <x v="1"/>
    <x v="37"/>
    <x v="0"/>
    <x v="0"/>
    <x v="7"/>
    <n v="3"/>
    <n v="7.39"/>
    <x v="6"/>
    <n v="20.84"/>
    <n v="7.64"/>
    <x v="1"/>
    <n v="0.63339731285988476"/>
    <x v="0"/>
  </r>
  <r>
    <s v="ORD-12636"/>
    <x v="623"/>
    <x v="1"/>
    <x v="3"/>
    <x v="35"/>
    <x v="0"/>
    <x v="2"/>
    <x v="9"/>
    <n v="1"/>
    <n v="756.09"/>
    <x v="0"/>
    <n v="756.09"/>
    <n v="357.41"/>
    <x v="0"/>
    <n v="0.5272917245301485"/>
    <x v="0"/>
  </r>
  <r>
    <s v="ORD-12637"/>
    <x v="607"/>
    <x v="0"/>
    <x v="2"/>
    <x v="6"/>
    <x v="0"/>
    <x v="2"/>
    <x v="12"/>
    <n v="4"/>
    <n v="214.93"/>
    <x v="0"/>
    <n v="859.72"/>
    <n v="505.28"/>
    <x v="0"/>
    <n v="0.4122737635509236"/>
    <x v="0"/>
  </r>
  <r>
    <s v="ORD-12638"/>
    <x v="538"/>
    <x v="1"/>
    <x v="3"/>
    <x v="27"/>
    <x v="0"/>
    <x v="2"/>
    <x v="3"/>
    <n v="8"/>
    <n v="96.79"/>
    <x v="20"/>
    <n v="596.23"/>
    <n v="276.86"/>
    <x v="3"/>
    <n v="0.53564899451553927"/>
    <x v="2"/>
  </r>
  <r>
    <s v="ORD-12639"/>
    <x v="351"/>
    <x v="1"/>
    <x v="3"/>
    <x v="15"/>
    <x v="0"/>
    <x v="1"/>
    <x v="4"/>
    <n v="1"/>
    <n v="283.86"/>
    <x v="0"/>
    <n v="283.86"/>
    <n v="135.97999999999999"/>
    <x v="0"/>
    <n v="0.52096103713098008"/>
    <x v="0"/>
  </r>
  <r>
    <s v="ORD-12640"/>
    <x v="650"/>
    <x v="0"/>
    <x v="0"/>
    <x v="18"/>
    <x v="0"/>
    <x v="1"/>
    <x v="8"/>
    <n v="1"/>
    <n v="135.21"/>
    <x v="1"/>
    <n v="128.44999999999999"/>
    <n v="34.35"/>
    <x v="1"/>
    <n v="0.73258077072790972"/>
    <x v="0"/>
  </r>
  <r>
    <s v="ORD-12641"/>
    <x v="877"/>
    <x v="0"/>
    <x v="1"/>
    <x v="28"/>
    <x v="1"/>
    <x v="0"/>
    <x v="11"/>
    <n v="1"/>
    <n v="7.26"/>
    <x v="15"/>
    <n v="6.68"/>
    <n v="1.57"/>
    <x v="1"/>
    <n v="0.76497005988023947"/>
    <x v="0"/>
  </r>
  <r>
    <s v="ORD-12642"/>
    <x v="100"/>
    <x v="2"/>
    <x v="3"/>
    <x v="32"/>
    <x v="1"/>
    <x v="1"/>
    <x v="4"/>
    <n v="2"/>
    <n v="727.73"/>
    <x v="22"/>
    <n v="1164.3699999999999"/>
    <n v="630.29"/>
    <x v="2"/>
    <n v="0.45868581292888"/>
    <x v="0"/>
  </r>
  <r>
    <s v="ORD-12643"/>
    <x v="340"/>
    <x v="1"/>
    <x v="3"/>
    <x v="38"/>
    <x v="0"/>
    <x v="2"/>
    <x v="5"/>
    <n v="1"/>
    <n v="211.96"/>
    <x v="19"/>
    <n v="180.17"/>
    <n v="86.33"/>
    <x v="2"/>
    <n v="0.52084142754065599"/>
    <x v="0"/>
  </r>
  <r>
    <s v="ORD-12644"/>
    <x v="177"/>
    <x v="0"/>
    <x v="1"/>
    <x v="14"/>
    <x v="2"/>
    <x v="1"/>
    <x v="2"/>
    <n v="4"/>
    <n v="506.68"/>
    <x v="15"/>
    <n v="1864.58"/>
    <n v="644.17999999999995"/>
    <x v="1"/>
    <n v="0.65451737120423914"/>
    <x v="0"/>
  </r>
  <r>
    <s v="ORD-12645"/>
    <x v="295"/>
    <x v="2"/>
    <x v="3"/>
    <x v="11"/>
    <x v="0"/>
    <x v="1"/>
    <x v="6"/>
    <n v="2"/>
    <n v="169.84"/>
    <x v="0"/>
    <n v="339.68"/>
    <n v="106.88"/>
    <x v="0"/>
    <n v="0.68535091851154029"/>
    <x v="0"/>
  </r>
  <r>
    <s v="ORD-12646"/>
    <x v="815"/>
    <x v="2"/>
    <x v="3"/>
    <x v="36"/>
    <x v="2"/>
    <x v="2"/>
    <x v="14"/>
    <n v="1"/>
    <n v="865.43"/>
    <x v="7"/>
    <n v="726.96"/>
    <n v="353.97"/>
    <x v="2"/>
    <n v="0.51308187520633874"/>
    <x v="0"/>
  </r>
  <r>
    <s v="ORD-12647"/>
    <x v="798"/>
    <x v="0"/>
    <x v="0"/>
    <x v="18"/>
    <x v="1"/>
    <x v="0"/>
    <x v="11"/>
    <n v="1"/>
    <n v="20.74"/>
    <x v="29"/>
    <n v="14.73"/>
    <n v="6.65"/>
    <x v="3"/>
    <n v="0.54854039375424302"/>
    <x v="0"/>
  </r>
  <r>
    <s v="ORD-12648"/>
    <x v="794"/>
    <x v="1"/>
    <x v="0"/>
    <x v="17"/>
    <x v="0"/>
    <x v="1"/>
    <x v="2"/>
    <n v="3"/>
    <n v="605.79"/>
    <x v="19"/>
    <n v="1544.76"/>
    <n v="397.28"/>
    <x v="2"/>
    <n v="0.74282089127113593"/>
    <x v="0"/>
  </r>
  <r>
    <s v="ORD-12649"/>
    <x v="971"/>
    <x v="2"/>
    <x v="1"/>
    <x v="29"/>
    <x v="0"/>
    <x v="0"/>
    <x v="10"/>
    <n v="8"/>
    <n v="15.96"/>
    <x v="1"/>
    <n v="121.3"/>
    <n v="44.73"/>
    <x v="1"/>
    <n v="0.63124484748557297"/>
    <x v="2"/>
  </r>
  <r>
    <s v="ORD-12650"/>
    <x v="527"/>
    <x v="0"/>
    <x v="1"/>
    <x v="1"/>
    <x v="0"/>
    <x v="2"/>
    <x v="9"/>
    <n v="2"/>
    <n v="439.96"/>
    <x v="1"/>
    <n v="835.92"/>
    <n v="476.12"/>
    <x v="1"/>
    <n v="0.43042396401569527"/>
    <x v="0"/>
  </r>
  <r>
    <s v="ORD-12651"/>
    <x v="360"/>
    <x v="0"/>
    <x v="3"/>
    <x v="15"/>
    <x v="0"/>
    <x v="1"/>
    <x v="8"/>
    <n v="5"/>
    <n v="28.24"/>
    <x v="18"/>
    <n v="138.38"/>
    <n v="48.42"/>
    <x v="1"/>
    <n v="0.65009394421159128"/>
    <x v="2"/>
  </r>
  <r>
    <s v="ORD-12652"/>
    <x v="822"/>
    <x v="0"/>
    <x v="3"/>
    <x v="35"/>
    <x v="0"/>
    <x v="2"/>
    <x v="14"/>
    <n v="3"/>
    <n v="105.36"/>
    <x v="0"/>
    <n v="316.08"/>
    <n v="165.88"/>
    <x v="0"/>
    <n v="0.47519615287269046"/>
    <x v="0"/>
  </r>
  <r>
    <s v="ORD-12653"/>
    <x v="781"/>
    <x v="0"/>
    <x v="2"/>
    <x v="16"/>
    <x v="0"/>
    <x v="0"/>
    <x v="0"/>
    <n v="4"/>
    <n v="37.01"/>
    <x v="2"/>
    <n v="119.91"/>
    <n v="26.6"/>
    <x v="2"/>
    <n v="0.7781669585522476"/>
    <x v="0"/>
  </r>
  <r>
    <s v="ORD-12654"/>
    <x v="460"/>
    <x v="0"/>
    <x v="0"/>
    <x v="30"/>
    <x v="2"/>
    <x v="1"/>
    <x v="8"/>
    <n v="1"/>
    <n v="82.3"/>
    <x v="0"/>
    <n v="82.3"/>
    <n v="39.06"/>
    <x v="0"/>
    <n v="0.52539489671931949"/>
    <x v="0"/>
  </r>
  <r>
    <s v="ORD-12655"/>
    <x v="756"/>
    <x v="2"/>
    <x v="0"/>
    <x v="26"/>
    <x v="1"/>
    <x v="2"/>
    <x v="5"/>
    <n v="12"/>
    <n v="460.3"/>
    <x v="0"/>
    <n v="5523.6"/>
    <n v="2316.9899999999998"/>
    <x v="0"/>
    <n v="0.58052900282424513"/>
    <x v="1"/>
  </r>
  <r>
    <s v="ORD-12656"/>
    <x v="710"/>
    <x v="0"/>
    <x v="0"/>
    <x v="0"/>
    <x v="0"/>
    <x v="1"/>
    <x v="13"/>
    <n v="5"/>
    <n v="219.04"/>
    <x v="33"/>
    <n v="799.5"/>
    <n v="351.43"/>
    <x v="3"/>
    <n v="0.56043777360850533"/>
    <x v="2"/>
  </r>
  <r>
    <s v="ORD-12657"/>
    <x v="68"/>
    <x v="0"/>
    <x v="0"/>
    <x v="18"/>
    <x v="0"/>
    <x v="2"/>
    <x v="5"/>
    <n v="1"/>
    <n v="161.58000000000001"/>
    <x v="0"/>
    <n v="161.58000000000001"/>
    <n v="52.65"/>
    <x v="0"/>
    <n v="0.67415521722985516"/>
    <x v="0"/>
  </r>
  <r>
    <s v="ORD-12658"/>
    <x v="923"/>
    <x v="1"/>
    <x v="1"/>
    <x v="14"/>
    <x v="0"/>
    <x v="1"/>
    <x v="2"/>
    <n v="11"/>
    <n v="1077.53"/>
    <x v="2"/>
    <n v="9600.7900000000009"/>
    <n v="4378.8900000000003"/>
    <x v="2"/>
    <n v="0.54390315796929212"/>
    <x v="1"/>
  </r>
  <r>
    <s v="ORD-12659"/>
    <x v="703"/>
    <x v="1"/>
    <x v="3"/>
    <x v="38"/>
    <x v="0"/>
    <x v="0"/>
    <x v="1"/>
    <n v="3"/>
    <n v="28.03"/>
    <x v="29"/>
    <n v="59.7"/>
    <n v="17.760000000000002"/>
    <x v="3"/>
    <n v="0.70251256281407026"/>
    <x v="0"/>
  </r>
  <r>
    <s v="ORD-12660"/>
    <x v="1003"/>
    <x v="0"/>
    <x v="1"/>
    <x v="4"/>
    <x v="0"/>
    <x v="0"/>
    <x v="10"/>
    <n v="3"/>
    <n v="13.13"/>
    <x v="8"/>
    <n v="29.94"/>
    <n v="10.87"/>
    <x v="3"/>
    <n v="0.636940547762191"/>
    <x v="0"/>
  </r>
  <r>
    <s v="ORD-12661"/>
    <x v="4"/>
    <x v="0"/>
    <x v="0"/>
    <x v="33"/>
    <x v="0"/>
    <x v="0"/>
    <x v="7"/>
    <n v="3"/>
    <n v="8.1"/>
    <x v="19"/>
    <n v="20.65"/>
    <n v="7"/>
    <x v="2"/>
    <n v="0.66101694915254239"/>
    <x v="0"/>
  </r>
  <r>
    <s v="ORD-12662"/>
    <x v="826"/>
    <x v="1"/>
    <x v="1"/>
    <x v="25"/>
    <x v="2"/>
    <x v="2"/>
    <x v="12"/>
    <n v="2"/>
    <n v="218.75"/>
    <x v="9"/>
    <n v="424.38"/>
    <n v="248.85"/>
    <x v="1"/>
    <n v="0.41361515622790895"/>
    <x v="0"/>
  </r>
  <r>
    <s v="ORD-12663"/>
    <x v="878"/>
    <x v="0"/>
    <x v="3"/>
    <x v="35"/>
    <x v="1"/>
    <x v="2"/>
    <x v="9"/>
    <n v="6"/>
    <n v="884.4"/>
    <x v="19"/>
    <n v="4510.4399999999996"/>
    <n v="2293.98"/>
    <x v="2"/>
    <n v="0.49140660334690178"/>
    <x v="2"/>
  </r>
  <r>
    <s v="ORD-12664"/>
    <x v="370"/>
    <x v="2"/>
    <x v="1"/>
    <x v="25"/>
    <x v="0"/>
    <x v="0"/>
    <x v="0"/>
    <n v="11"/>
    <n v="10.050000000000001"/>
    <x v="17"/>
    <n v="65.22"/>
    <n v="32.53"/>
    <x v="4"/>
    <n v="0.50122661760196252"/>
    <x v="1"/>
  </r>
  <r>
    <s v="ORD-12665"/>
    <x v="697"/>
    <x v="1"/>
    <x v="3"/>
    <x v="38"/>
    <x v="0"/>
    <x v="2"/>
    <x v="12"/>
    <n v="4"/>
    <n v="99.68"/>
    <x v="7"/>
    <n v="334.92"/>
    <n v="124.01"/>
    <x v="2"/>
    <n v="0.62973247342648997"/>
    <x v="0"/>
  </r>
  <r>
    <s v="ORD-12666"/>
    <x v="208"/>
    <x v="2"/>
    <x v="1"/>
    <x v="1"/>
    <x v="0"/>
    <x v="1"/>
    <x v="8"/>
    <n v="1"/>
    <n v="112.52"/>
    <x v="27"/>
    <n v="93.39"/>
    <n v="42.59"/>
    <x v="2"/>
    <n v="0.54395545561623293"/>
    <x v="0"/>
  </r>
  <r>
    <s v="ORD-12667"/>
    <x v="683"/>
    <x v="0"/>
    <x v="3"/>
    <x v="39"/>
    <x v="0"/>
    <x v="1"/>
    <x v="2"/>
    <n v="4"/>
    <n v="1521.33"/>
    <x v="10"/>
    <n v="5233.38"/>
    <n v="1944.26"/>
    <x v="2"/>
    <n v="0.62848866315841767"/>
    <x v="0"/>
  </r>
  <r>
    <s v="ORD-12668"/>
    <x v="235"/>
    <x v="1"/>
    <x v="1"/>
    <x v="37"/>
    <x v="2"/>
    <x v="0"/>
    <x v="7"/>
    <n v="3"/>
    <n v="5.43"/>
    <x v="8"/>
    <n v="12.38"/>
    <n v="4.8"/>
    <x v="3"/>
    <n v="0.6122778675282714"/>
    <x v="0"/>
  </r>
  <r>
    <s v="ORD-12669"/>
    <x v="228"/>
    <x v="0"/>
    <x v="0"/>
    <x v="21"/>
    <x v="1"/>
    <x v="0"/>
    <x v="1"/>
    <n v="4"/>
    <n v="21.92"/>
    <x v="14"/>
    <n v="71.900000000000006"/>
    <n v="29.76"/>
    <x v="2"/>
    <n v="0.5860917941585535"/>
    <x v="0"/>
  </r>
  <r>
    <s v="ORD-12670"/>
    <x v="941"/>
    <x v="1"/>
    <x v="2"/>
    <x v="6"/>
    <x v="0"/>
    <x v="1"/>
    <x v="8"/>
    <n v="7"/>
    <n v="62.97"/>
    <x v="22"/>
    <n v="352.63"/>
    <n v="138.13"/>
    <x v="2"/>
    <n v="0.60828630575957798"/>
    <x v="2"/>
  </r>
  <r>
    <s v="ORD-12671"/>
    <x v="869"/>
    <x v="0"/>
    <x v="1"/>
    <x v="31"/>
    <x v="2"/>
    <x v="2"/>
    <x v="3"/>
    <n v="4"/>
    <n v="336.96"/>
    <x v="12"/>
    <n v="1186.0999999999999"/>
    <n v="612.57000000000005"/>
    <x v="2"/>
    <n v="0.48354270297614022"/>
    <x v="0"/>
  </r>
  <r>
    <s v="ORD-12672"/>
    <x v="936"/>
    <x v="0"/>
    <x v="2"/>
    <x v="9"/>
    <x v="2"/>
    <x v="1"/>
    <x v="4"/>
    <n v="2"/>
    <n v="410.86"/>
    <x v="0"/>
    <n v="821.72"/>
    <n v="381.09"/>
    <x v="0"/>
    <n v="0.53622888575183769"/>
    <x v="0"/>
  </r>
  <r>
    <s v="ORD-12673"/>
    <x v="22"/>
    <x v="3"/>
    <x v="1"/>
    <x v="37"/>
    <x v="1"/>
    <x v="2"/>
    <x v="14"/>
    <n v="5"/>
    <n v="289.70999999999998"/>
    <x v="2"/>
    <n v="1173.33"/>
    <n v="524.29"/>
    <x v="2"/>
    <n v="0.55316066238824546"/>
    <x v="2"/>
  </r>
  <r>
    <s v="ORD-12674"/>
    <x v="456"/>
    <x v="2"/>
    <x v="0"/>
    <x v="21"/>
    <x v="0"/>
    <x v="0"/>
    <x v="11"/>
    <n v="12"/>
    <n v="21.79"/>
    <x v="42"/>
    <n v="188.27"/>
    <n v="63.55"/>
    <x v="3"/>
    <n v="0.66245286025389072"/>
    <x v="1"/>
  </r>
  <r>
    <s v="ORD-12675"/>
    <x v="720"/>
    <x v="0"/>
    <x v="2"/>
    <x v="23"/>
    <x v="0"/>
    <x v="1"/>
    <x v="13"/>
    <n v="9"/>
    <n v="194.09"/>
    <x v="14"/>
    <n v="1432.38"/>
    <n v="596.54999999999995"/>
    <x v="2"/>
    <n v="0.58352532149290004"/>
    <x v="2"/>
  </r>
  <r>
    <s v="ORD-12676"/>
    <x v="95"/>
    <x v="0"/>
    <x v="1"/>
    <x v="14"/>
    <x v="0"/>
    <x v="0"/>
    <x v="10"/>
    <n v="1"/>
    <n v="13.18"/>
    <x v="15"/>
    <n v="12.13"/>
    <n v="2.97"/>
    <x v="1"/>
    <n v="0.75515251442704034"/>
    <x v="0"/>
  </r>
  <r>
    <s v="ORD-12677"/>
    <x v="644"/>
    <x v="0"/>
    <x v="1"/>
    <x v="1"/>
    <x v="2"/>
    <x v="0"/>
    <x v="7"/>
    <n v="2"/>
    <n v="14.07"/>
    <x v="15"/>
    <n v="25.89"/>
    <n v="9.2899999999999991"/>
    <x v="1"/>
    <n v="0.64117419853225188"/>
    <x v="0"/>
  </r>
  <r>
    <s v="ORD-12678"/>
    <x v="577"/>
    <x v="1"/>
    <x v="2"/>
    <x v="8"/>
    <x v="0"/>
    <x v="0"/>
    <x v="11"/>
    <n v="1"/>
    <n v="27.71"/>
    <x v="22"/>
    <n v="22.17"/>
    <n v="7.41"/>
    <x v="2"/>
    <n v="0.66576454668470908"/>
    <x v="0"/>
  </r>
  <r>
    <s v="ORD-12679"/>
    <x v="507"/>
    <x v="0"/>
    <x v="2"/>
    <x v="19"/>
    <x v="1"/>
    <x v="0"/>
    <x v="11"/>
    <n v="8"/>
    <n v="26.15"/>
    <x v="15"/>
    <n v="192.46"/>
    <n v="71.98"/>
    <x v="1"/>
    <n v="0.62600020783539434"/>
    <x v="2"/>
  </r>
  <r>
    <s v="ORD-12680"/>
    <x v="232"/>
    <x v="0"/>
    <x v="2"/>
    <x v="5"/>
    <x v="2"/>
    <x v="0"/>
    <x v="1"/>
    <n v="1"/>
    <n v="14.5"/>
    <x v="0"/>
    <n v="14.5"/>
    <n v="5.92"/>
    <x v="0"/>
    <n v="0.59172413793103451"/>
    <x v="0"/>
  </r>
  <r>
    <s v="ORD-12681"/>
    <x v="385"/>
    <x v="0"/>
    <x v="0"/>
    <x v="10"/>
    <x v="0"/>
    <x v="2"/>
    <x v="9"/>
    <n v="3"/>
    <n v="365.04"/>
    <x v="42"/>
    <n v="788.49"/>
    <n v="395.79"/>
    <x v="3"/>
    <n v="0.49804055853593576"/>
    <x v="0"/>
  </r>
  <r>
    <s v="ORD-12682"/>
    <x v="224"/>
    <x v="2"/>
    <x v="3"/>
    <x v="36"/>
    <x v="0"/>
    <x v="2"/>
    <x v="5"/>
    <n v="2"/>
    <n v="357.87"/>
    <x v="0"/>
    <n v="715.74"/>
    <n v="343.14"/>
    <x v="0"/>
    <n v="0.5205800989186018"/>
    <x v="0"/>
  </r>
  <r>
    <s v="ORD-12683"/>
    <x v="119"/>
    <x v="0"/>
    <x v="3"/>
    <x v="24"/>
    <x v="0"/>
    <x v="2"/>
    <x v="12"/>
    <n v="2"/>
    <n v="260.55"/>
    <x v="20"/>
    <n v="401.25"/>
    <n v="160.56"/>
    <x v="3"/>
    <n v="0.59985046728971958"/>
    <x v="0"/>
  </r>
  <r>
    <s v="ORD-12684"/>
    <x v="485"/>
    <x v="1"/>
    <x v="2"/>
    <x v="23"/>
    <x v="0"/>
    <x v="1"/>
    <x v="8"/>
    <n v="3"/>
    <n v="146.74"/>
    <x v="0"/>
    <n v="440.22"/>
    <n v="126.56"/>
    <x v="0"/>
    <n v="0.71250738267230018"/>
    <x v="0"/>
  </r>
  <r>
    <s v="ORD-12685"/>
    <x v="559"/>
    <x v="1"/>
    <x v="0"/>
    <x v="26"/>
    <x v="0"/>
    <x v="2"/>
    <x v="5"/>
    <n v="1"/>
    <n v="64.45"/>
    <x v="42"/>
    <n v="46.4"/>
    <n v="27.83"/>
    <x v="3"/>
    <n v="0.40021551724137933"/>
    <x v="0"/>
  </r>
  <r>
    <s v="ORD-12686"/>
    <x v="600"/>
    <x v="1"/>
    <x v="0"/>
    <x v="33"/>
    <x v="1"/>
    <x v="1"/>
    <x v="13"/>
    <n v="1"/>
    <n v="408.96"/>
    <x v="0"/>
    <n v="408.96"/>
    <n v="120.46"/>
    <x v="0"/>
    <n v="0.70544796557120504"/>
    <x v="0"/>
  </r>
  <r>
    <s v="ORD-12687"/>
    <x v="1004"/>
    <x v="0"/>
    <x v="3"/>
    <x v="36"/>
    <x v="0"/>
    <x v="2"/>
    <x v="12"/>
    <n v="1"/>
    <n v="232.82"/>
    <x v="22"/>
    <n v="186.26"/>
    <n v="59.33"/>
    <x v="2"/>
    <n v="0.68146676688499941"/>
    <x v="0"/>
  </r>
  <r>
    <s v="ORD-12688"/>
    <x v="348"/>
    <x v="2"/>
    <x v="1"/>
    <x v="2"/>
    <x v="1"/>
    <x v="2"/>
    <x v="12"/>
    <n v="9"/>
    <n v="74.349999999999994"/>
    <x v="9"/>
    <n v="649.08000000000004"/>
    <n v="388.07"/>
    <x v="1"/>
    <n v="0.40212300486842922"/>
    <x v="2"/>
  </r>
  <r>
    <s v="ORD-12689"/>
    <x v="731"/>
    <x v="0"/>
    <x v="0"/>
    <x v="30"/>
    <x v="0"/>
    <x v="0"/>
    <x v="1"/>
    <n v="2"/>
    <n v="36.33"/>
    <x v="42"/>
    <n v="52.32"/>
    <n v="18.27"/>
    <x v="3"/>
    <n v="0.65080275229357787"/>
    <x v="0"/>
  </r>
  <r>
    <s v="ORD-12690"/>
    <x v="1005"/>
    <x v="0"/>
    <x v="1"/>
    <x v="31"/>
    <x v="0"/>
    <x v="1"/>
    <x v="8"/>
    <n v="6"/>
    <n v="112.67"/>
    <x v="32"/>
    <n v="601.66"/>
    <n v="248.46"/>
    <x v="2"/>
    <n v="0.58704251570654509"/>
    <x v="2"/>
  </r>
  <r>
    <s v="ORD-12691"/>
    <x v="377"/>
    <x v="0"/>
    <x v="1"/>
    <x v="4"/>
    <x v="2"/>
    <x v="1"/>
    <x v="2"/>
    <n v="5"/>
    <n v="420.05"/>
    <x v="0"/>
    <n v="2100.25"/>
    <n v="672.01"/>
    <x v="0"/>
    <n v="0.68003332936555172"/>
    <x v="2"/>
  </r>
  <r>
    <s v="ORD-12692"/>
    <x v="755"/>
    <x v="1"/>
    <x v="1"/>
    <x v="1"/>
    <x v="0"/>
    <x v="2"/>
    <x v="3"/>
    <n v="1"/>
    <n v="405.12"/>
    <x v="33"/>
    <n v="295.74"/>
    <n v="89.84"/>
    <x v="3"/>
    <n v="0.69621965239737604"/>
    <x v="0"/>
  </r>
  <r>
    <s v="ORD-12693"/>
    <x v="40"/>
    <x v="0"/>
    <x v="2"/>
    <x v="5"/>
    <x v="1"/>
    <x v="0"/>
    <x v="7"/>
    <n v="5"/>
    <n v="21.55"/>
    <x v="0"/>
    <n v="107.75"/>
    <n v="52.24"/>
    <x v="0"/>
    <n v="0.51517401392111362"/>
    <x v="2"/>
  </r>
  <r>
    <s v="ORD-12694"/>
    <x v="680"/>
    <x v="0"/>
    <x v="3"/>
    <x v="15"/>
    <x v="0"/>
    <x v="0"/>
    <x v="7"/>
    <n v="2"/>
    <n v="22.65"/>
    <x v="12"/>
    <n v="39.86"/>
    <n v="13.83"/>
    <x v="2"/>
    <n v="0.65303562468640242"/>
    <x v="0"/>
  </r>
  <r>
    <s v="ORD-12695"/>
    <x v="261"/>
    <x v="0"/>
    <x v="1"/>
    <x v="2"/>
    <x v="0"/>
    <x v="2"/>
    <x v="9"/>
    <n v="4"/>
    <n v="595.98"/>
    <x v="25"/>
    <n v="2217.0500000000002"/>
    <n v="1324.12"/>
    <x v="1"/>
    <n v="0.40275591439074454"/>
    <x v="0"/>
  </r>
  <r>
    <s v="ORD-12696"/>
    <x v="1006"/>
    <x v="0"/>
    <x v="0"/>
    <x v="18"/>
    <x v="0"/>
    <x v="0"/>
    <x v="1"/>
    <n v="3"/>
    <n v="24.46"/>
    <x v="7"/>
    <n v="61.64"/>
    <n v="16.41"/>
    <x v="2"/>
    <n v="0.73377676833225181"/>
    <x v="0"/>
  </r>
  <r>
    <s v="ORD-12697"/>
    <x v="682"/>
    <x v="1"/>
    <x v="3"/>
    <x v="32"/>
    <x v="2"/>
    <x v="0"/>
    <x v="1"/>
    <n v="1"/>
    <n v="18.03"/>
    <x v="0"/>
    <n v="18.03"/>
    <n v="4.12"/>
    <x v="0"/>
    <n v="0.77149195784803104"/>
    <x v="0"/>
  </r>
  <r>
    <s v="ORD-12698"/>
    <x v="1007"/>
    <x v="0"/>
    <x v="3"/>
    <x v="36"/>
    <x v="1"/>
    <x v="1"/>
    <x v="4"/>
    <n v="1"/>
    <n v="157.59"/>
    <x v="21"/>
    <n v="143.41"/>
    <n v="67.540000000000006"/>
    <x v="1"/>
    <n v="0.52904260511819257"/>
    <x v="0"/>
  </r>
  <r>
    <s v="ORD-12699"/>
    <x v="256"/>
    <x v="0"/>
    <x v="2"/>
    <x v="20"/>
    <x v="1"/>
    <x v="1"/>
    <x v="13"/>
    <n v="3"/>
    <n v="382.62"/>
    <x v="42"/>
    <n v="826.46"/>
    <n v="349.68"/>
    <x v="3"/>
    <n v="0.57689422355588893"/>
    <x v="0"/>
  </r>
  <r>
    <s v="ORD-12700"/>
    <x v="339"/>
    <x v="0"/>
    <x v="1"/>
    <x v="1"/>
    <x v="1"/>
    <x v="0"/>
    <x v="10"/>
    <n v="1"/>
    <n v="19.61"/>
    <x v="0"/>
    <n v="19.61"/>
    <n v="5.89"/>
    <x v="0"/>
    <n v="0.69964303926568072"/>
    <x v="0"/>
  </r>
  <r>
    <s v="ORD-12701"/>
    <x v="451"/>
    <x v="0"/>
    <x v="3"/>
    <x v="35"/>
    <x v="0"/>
    <x v="1"/>
    <x v="13"/>
    <n v="2"/>
    <n v="555.62"/>
    <x v="0"/>
    <n v="1111.24"/>
    <n v="503.5"/>
    <x v="0"/>
    <n v="0.54690255930312082"/>
    <x v="0"/>
  </r>
  <r>
    <s v="ORD-12702"/>
    <x v="160"/>
    <x v="0"/>
    <x v="3"/>
    <x v="38"/>
    <x v="1"/>
    <x v="2"/>
    <x v="12"/>
    <n v="2"/>
    <n v="187.01"/>
    <x v="0"/>
    <n v="374.02"/>
    <n v="174.63"/>
    <x v="0"/>
    <n v="0.53309983423346341"/>
    <x v="0"/>
  </r>
  <r>
    <s v="ORD-12703"/>
    <x v="620"/>
    <x v="0"/>
    <x v="0"/>
    <x v="30"/>
    <x v="0"/>
    <x v="0"/>
    <x v="7"/>
    <n v="1"/>
    <n v="15.69"/>
    <x v="9"/>
    <n v="15.22"/>
    <n v="3.29"/>
    <x v="1"/>
    <n v="0.78383705650459912"/>
    <x v="0"/>
  </r>
  <r>
    <s v="ORD-12704"/>
    <x v="1008"/>
    <x v="0"/>
    <x v="1"/>
    <x v="25"/>
    <x v="2"/>
    <x v="2"/>
    <x v="5"/>
    <n v="1"/>
    <n v="386.88"/>
    <x v="0"/>
    <n v="386.88"/>
    <n v="201.47"/>
    <x v="0"/>
    <n v="0.47924421009098428"/>
    <x v="0"/>
  </r>
  <r>
    <s v="ORD-12705"/>
    <x v="515"/>
    <x v="0"/>
    <x v="1"/>
    <x v="14"/>
    <x v="2"/>
    <x v="1"/>
    <x v="13"/>
    <n v="8"/>
    <n v="371.21"/>
    <x v="7"/>
    <n v="2494.5300000000002"/>
    <n v="672.51"/>
    <x v="2"/>
    <n v="0.73040612860939735"/>
    <x v="2"/>
  </r>
  <r>
    <s v="ORD-12706"/>
    <x v="1009"/>
    <x v="0"/>
    <x v="2"/>
    <x v="5"/>
    <x v="0"/>
    <x v="0"/>
    <x v="0"/>
    <n v="2"/>
    <n v="28.37"/>
    <x v="23"/>
    <n v="51.07"/>
    <n v="10.56"/>
    <x v="1"/>
    <n v="0.79322498531427443"/>
    <x v="0"/>
  </r>
  <r>
    <s v="ORD-12707"/>
    <x v="69"/>
    <x v="0"/>
    <x v="1"/>
    <x v="2"/>
    <x v="0"/>
    <x v="2"/>
    <x v="12"/>
    <n v="7"/>
    <n v="195.83"/>
    <x v="0"/>
    <n v="1370.81"/>
    <n v="604.13"/>
    <x v="0"/>
    <n v="0.55928976298684718"/>
    <x v="2"/>
  </r>
  <r>
    <s v="ORD-12708"/>
    <x v="630"/>
    <x v="1"/>
    <x v="0"/>
    <x v="22"/>
    <x v="0"/>
    <x v="2"/>
    <x v="3"/>
    <n v="5"/>
    <n v="389"/>
    <x v="0"/>
    <n v="1945"/>
    <n v="698.93"/>
    <x v="0"/>
    <n v="0.64065295629820063"/>
    <x v="2"/>
  </r>
  <r>
    <s v="ORD-12709"/>
    <x v="141"/>
    <x v="2"/>
    <x v="0"/>
    <x v="26"/>
    <x v="1"/>
    <x v="0"/>
    <x v="0"/>
    <n v="1"/>
    <n v="20.75"/>
    <x v="9"/>
    <n v="20.13"/>
    <n v="5.67"/>
    <x v="1"/>
    <n v="0.71833084947839043"/>
    <x v="0"/>
  </r>
  <r>
    <s v="ORD-12710"/>
    <x v="385"/>
    <x v="3"/>
    <x v="0"/>
    <x v="17"/>
    <x v="2"/>
    <x v="1"/>
    <x v="2"/>
    <n v="3"/>
    <n v="1782.6"/>
    <x v="42"/>
    <n v="3850.42"/>
    <n v="1870.97"/>
    <x v="3"/>
    <n v="0.51408677494922628"/>
    <x v="0"/>
  </r>
  <r>
    <s v="ORD-12711"/>
    <x v="808"/>
    <x v="0"/>
    <x v="2"/>
    <x v="16"/>
    <x v="0"/>
    <x v="2"/>
    <x v="3"/>
    <n v="3"/>
    <n v="293.38"/>
    <x v="8"/>
    <n v="668.91"/>
    <n v="290.85000000000002"/>
    <x v="3"/>
    <n v="0.565188141902498"/>
    <x v="0"/>
  </r>
  <r>
    <s v="ORD-12712"/>
    <x v="899"/>
    <x v="1"/>
    <x v="1"/>
    <x v="25"/>
    <x v="0"/>
    <x v="2"/>
    <x v="14"/>
    <n v="1"/>
    <n v="1001.35"/>
    <x v="25"/>
    <n v="931.26"/>
    <n v="420.01"/>
    <x v="1"/>
    <n v="0.54898739342396319"/>
    <x v="0"/>
  </r>
  <r>
    <s v="ORD-12713"/>
    <x v="791"/>
    <x v="0"/>
    <x v="0"/>
    <x v="33"/>
    <x v="0"/>
    <x v="1"/>
    <x v="6"/>
    <n v="6"/>
    <n v="343.77"/>
    <x v="36"/>
    <n v="1546.96"/>
    <n v="569.26"/>
    <x v="3"/>
    <n v="0.63201375601179088"/>
    <x v="2"/>
  </r>
  <r>
    <s v="ORD-12714"/>
    <x v="734"/>
    <x v="0"/>
    <x v="1"/>
    <x v="4"/>
    <x v="1"/>
    <x v="1"/>
    <x v="13"/>
    <n v="1"/>
    <n v="343.42"/>
    <x v="23"/>
    <n v="309.08"/>
    <n v="94.58"/>
    <x v="1"/>
    <n v="0.69399508217937111"/>
    <x v="0"/>
  </r>
  <r>
    <s v="ORD-12715"/>
    <x v="207"/>
    <x v="1"/>
    <x v="3"/>
    <x v="39"/>
    <x v="2"/>
    <x v="0"/>
    <x v="11"/>
    <n v="1"/>
    <n v="20.63"/>
    <x v="0"/>
    <n v="20.63"/>
    <n v="6.17"/>
    <x v="0"/>
    <n v="0.70092098885118759"/>
    <x v="0"/>
  </r>
  <r>
    <s v="ORD-12716"/>
    <x v="451"/>
    <x v="0"/>
    <x v="0"/>
    <x v="30"/>
    <x v="0"/>
    <x v="2"/>
    <x v="12"/>
    <n v="5"/>
    <n v="79.34"/>
    <x v="1"/>
    <n v="376.87"/>
    <n v="165.02"/>
    <x v="1"/>
    <n v="0.56213017751479288"/>
    <x v="2"/>
  </r>
  <r>
    <s v="ORD-12717"/>
    <x v="887"/>
    <x v="1"/>
    <x v="2"/>
    <x v="20"/>
    <x v="0"/>
    <x v="1"/>
    <x v="4"/>
    <n v="6"/>
    <n v="178.78"/>
    <x v="14"/>
    <n v="879.6"/>
    <n v="435.27"/>
    <x v="2"/>
    <n v="0.50515006821282404"/>
    <x v="2"/>
  </r>
  <r>
    <s v="ORD-12718"/>
    <x v="916"/>
    <x v="1"/>
    <x v="0"/>
    <x v="10"/>
    <x v="1"/>
    <x v="0"/>
    <x v="10"/>
    <n v="4"/>
    <n v="19.04"/>
    <x v="2"/>
    <n v="61.69"/>
    <n v="13.16"/>
    <x v="2"/>
    <n v="0.78667531204409147"/>
    <x v="0"/>
  </r>
  <r>
    <s v="ORD-12719"/>
    <x v="760"/>
    <x v="0"/>
    <x v="1"/>
    <x v="29"/>
    <x v="0"/>
    <x v="1"/>
    <x v="6"/>
    <n v="2"/>
    <n v="374.65"/>
    <x v="18"/>
    <n v="734.31"/>
    <n v="232.8"/>
    <x v="1"/>
    <n v="0.68296768394819618"/>
    <x v="0"/>
  </r>
  <r>
    <s v="ORD-12720"/>
    <x v="285"/>
    <x v="0"/>
    <x v="2"/>
    <x v="8"/>
    <x v="0"/>
    <x v="2"/>
    <x v="5"/>
    <n v="1"/>
    <n v="288.20999999999998"/>
    <x v="0"/>
    <n v="288.20999999999998"/>
    <n v="162.19999999999999"/>
    <x v="0"/>
    <n v="0.43721591894798933"/>
    <x v="0"/>
  </r>
  <r>
    <s v="ORD-12721"/>
    <x v="95"/>
    <x v="0"/>
    <x v="0"/>
    <x v="26"/>
    <x v="2"/>
    <x v="1"/>
    <x v="6"/>
    <n v="1"/>
    <n v="224.9"/>
    <x v="0"/>
    <n v="224.9"/>
    <n v="106.67"/>
    <x v="0"/>
    <n v="0.52570031124944416"/>
    <x v="0"/>
  </r>
  <r>
    <s v="ORD-12722"/>
    <x v="899"/>
    <x v="1"/>
    <x v="2"/>
    <x v="6"/>
    <x v="2"/>
    <x v="0"/>
    <x v="7"/>
    <n v="1"/>
    <n v="12.62"/>
    <x v="0"/>
    <n v="12.62"/>
    <n v="2.88"/>
    <x v="0"/>
    <n v="0.77179080824088742"/>
    <x v="0"/>
  </r>
  <r>
    <s v="ORD-12723"/>
    <x v="261"/>
    <x v="2"/>
    <x v="3"/>
    <x v="32"/>
    <x v="0"/>
    <x v="0"/>
    <x v="11"/>
    <n v="5"/>
    <n v="19.77"/>
    <x v="6"/>
    <n v="92.92"/>
    <n v="36.479999999999997"/>
    <x v="1"/>
    <n v="0.60740421868273786"/>
    <x v="2"/>
  </r>
  <r>
    <s v="ORD-12724"/>
    <x v="250"/>
    <x v="1"/>
    <x v="1"/>
    <x v="14"/>
    <x v="1"/>
    <x v="0"/>
    <x v="7"/>
    <n v="1"/>
    <n v="27.8"/>
    <x v="7"/>
    <n v="23.35"/>
    <n v="5.26"/>
    <x v="2"/>
    <n v="0.77473233404710928"/>
    <x v="0"/>
  </r>
  <r>
    <s v="ORD-12725"/>
    <x v="646"/>
    <x v="0"/>
    <x v="1"/>
    <x v="31"/>
    <x v="1"/>
    <x v="2"/>
    <x v="12"/>
    <n v="2"/>
    <n v="289.27999999999997"/>
    <x v="0"/>
    <n v="578.55999999999995"/>
    <n v="324.83999999999997"/>
    <x v="0"/>
    <n v="0.43853705752212391"/>
    <x v="0"/>
  </r>
  <r>
    <s v="ORD-12726"/>
    <x v="148"/>
    <x v="0"/>
    <x v="2"/>
    <x v="6"/>
    <x v="0"/>
    <x v="0"/>
    <x v="0"/>
    <n v="9"/>
    <n v="26.2"/>
    <x v="6"/>
    <n v="221.65"/>
    <n v="69.95"/>
    <x v="1"/>
    <n v="0.68441236183171661"/>
    <x v="2"/>
  </r>
  <r>
    <s v="ORD-12727"/>
    <x v="395"/>
    <x v="0"/>
    <x v="2"/>
    <x v="20"/>
    <x v="0"/>
    <x v="1"/>
    <x v="2"/>
    <n v="8"/>
    <n v="1820.19"/>
    <x v="27"/>
    <n v="12086.06"/>
    <n v="5377.09"/>
    <x v="2"/>
    <n v="0.5550998422976553"/>
    <x v="2"/>
  </r>
  <r>
    <s v="ORD-12728"/>
    <x v="954"/>
    <x v="3"/>
    <x v="0"/>
    <x v="22"/>
    <x v="0"/>
    <x v="2"/>
    <x v="3"/>
    <n v="1"/>
    <n v="114.83"/>
    <x v="15"/>
    <n v="105.64"/>
    <n v="33.700000000000003"/>
    <x v="1"/>
    <n v="0.68099204846648997"/>
    <x v="0"/>
  </r>
  <r>
    <s v="ORD-12729"/>
    <x v="22"/>
    <x v="2"/>
    <x v="1"/>
    <x v="29"/>
    <x v="2"/>
    <x v="0"/>
    <x v="10"/>
    <n v="8"/>
    <n v="8.91"/>
    <x v="0"/>
    <n v="71.28"/>
    <n v="21.89"/>
    <x v="0"/>
    <n v="0.6929012345679012"/>
    <x v="2"/>
  </r>
  <r>
    <s v="ORD-12730"/>
    <x v="72"/>
    <x v="1"/>
    <x v="1"/>
    <x v="37"/>
    <x v="0"/>
    <x v="1"/>
    <x v="2"/>
    <n v="1"/>
    <n v="912.08"/>
    <x v="7"/>
    <n v="766.15"/>
    <n v="319.08999999999997"/>
    <x v="2"/>
    <n v="0.58351497748482672"/>
    <x v="0"/>
  </r>
  <r>
    <s v="ORD-12731"/>
    <x v="641"/>
    <x v="1"/>
    <x v="2"/>
    <x v="8"/>
    <x v="2"/>
    <x v="0"/>
    <x v="11"/>
    <n v="3"/>
    <n v="22.12"/>
    <x v="6"/>
    <n v="62.38"/>
    <n v="30.57"/>
    <x v="1"/>
    <n v="0.50993908303943569"/>
    <x v="0"/>
  </r>
  <r>
    <s v="ORD-12732"/>
    <x v="935"/>
    <x v="0"/>
    <x v="1"/>
    <x v="31"/>
    <x v="0"/>
    <x v="1"/>
    <x v="2"/>
    <n v="5"/>
    <n v="410.59"/>
    <x v="0"/>
    <n v="2052.9499999999998"/>
    <n v="997.34"/>
    <x v="0"/>
    <n v="0.51419177281472994"/>
    <x v="2"/>
  </r>
  <r>
    <s v="ORD-12733"/>
    <x v="593"/>
    <x v="3"/>
    <x v="2"/>
    <x v="34"/>
    <x v="0"/>
    <x v="2"/>
    <x v="3"/>
    <n v="7"/>
    <n v="435.81"/>
    <x v="19"/>
    <n v="2593.0700000000002"/>
    <n v="857.43"/>
    <x v="2"/>
    <n v="0.66933788906585634"/>
    <x v="2"/>
  </r>
  <r>
    <s v="ORD-12734"/>
    <x v="661"/>
    <x v="2"/>
    <x v="1"/>
    <x v="4"/>
    <x v="0"/>
    <x v="2"/>
    <x v="14"/>
    <n v="1"/>
    <n v="1062.81"/>
    <x v="0"/>
    <n v="1062.81"/>
    <n v="447.64"/>
    <x v="0"/>
    <n v="0.57881465172514368"/>
    <x v="0"/>
  </r>
  <r>
    <s v="ORD-12735"/>
    <x v="126"/>
    <x v="2"/>
    <x v="2"/>
    <x v="20"/>
    <x v="2"/>
    <x v="0"/>
    <x v="11"/>
    <n v="1"/>
    <n v="16.95"/>
    <x v="11"/>
    <n v="14.75"/>
    <n v="5.69"/>
    <x v="2"/>
    <n v="0.61423728813559308"/>
    <x v="0"/>
  </r>
  <r>
    <s v="ORD-12736"/>
    <x v="657"/>
    <x v="0"/>
    <x v="2"/>
    <x v="3"/>
    <x v="0"/>
    <x v="0"/>
    <x v="7"/>
    <n v="1"/>
    <n v="6.86"/>
    <x v="32"/>
    <n v="6.11"/>
    <n v="2.36"/>
    <x v="2"/>
    <n v="0.61374795417348615"/>
    <x v="0"/>
  </r>
  <r>
    <s v="ORD-12737"/>
    <x v="699"/>
    <x v="2"/>
    <x v="3"/>
    <x v="35"/>
    <x v="0"/>
    <x v="1"/>
    <x v="6"/>
    <n v="1"/>
    <n v="238.74"/>
    <x v="18"/>
    <n v="233.97"/>
    <n v="100.65"/>
    <x v="1"/>
    <n v="0.56981664315937941"/>
    <x v="0"/>
  </r>
  <r>
    <s v="ORD-12738"/>
    <x v="81"/>
    <x v="0"/>
    <x v="2"/>
    <x v="20"/>
    <x v="2"/>
    <x v="2"/>
    <x v="5"/>
    <n v="1"/>
    <n v="491.38"/>
    <x v="1"/>
    <n v="466.81"/>
    <n v="181.14"/>
    <x v="1"/>
    <n v="0.61196204023050071"/>
    <x v="0"/>
  </r>
  <r>
    <s v="ORD-12739"/>
    <x v="838"/>
    <x v="2"/>
    <x v="0"/>
    <x v="18"/>
    <x v="2"/>
    <x v="1"/>
    <x v="8"/>
    <n v="1"/>
    <n v="122.93"/>
    <x v="24"/>
    <n v="83.59"/>
    <n v="39.92"/>
    <x v="4"/>
    <n v="0.52243091278861109"/>
    <x v="0"/>
  </r>
  <r>
    <s v="ORD-12740"/>
    <x v="628"/>
    <x v="0"/>
    <x v="3"/>
    <x v="35"/>
    <x v="0"/>
    <x v="1"/>
    <x v="13"/>
    <n v="3"/>
    <n v="176.48"/>
    <x v="36"/>
    <n v="397.08"/>
    <n v="164.6"/>
    <x v="3"/>
    <n v="0.58547395990732343"/>
    <x v="0"/>
  </r>
  <r>
    <s v="ORD-12741"/>
    <x v="990"/>
    <x v="0"/>
    <x v="2"/>
    <x v="9"/>
    <x v="0"/>
    <x v="2"/>
    <x v="9"/>
    <n v="6"/>
    <n v="691.73"/>
    <x v="8"/>
    <n v="3154.29"/>
    <n v="1095.93"/>
    <x v="3"/>
    <n v="0.6525588959797608"/>
    <x v="2"/>
  </r>
  <r>
    <s v="ORD-12742"/>
    <x v="709"/>
    <x v="2"/>
    <x v="3"/>
    <x v="7"/>
    <x v="0"/>
    <x v="0"/>
    <x v="1"/>
    <n v="2"/>
    <n v="14.57"/>
    <x v="35"/>
    <n v="18.649999999999999"/>
    <n v="5.64"/>
    <x v="4"/>
    <n v="0.69758713136729222"/>
    <x v="0"/>
  </r>
  <r>
    <s v="ORD-12743"/>
    <x v="19"/>
    <x v="2"/>
    <x v="2"/>
    <x v="19"/>
    <x v="0"/>
    <x v="0"/>
    <x v="10"/>
    <n v="2"/>
    <n v="12.81"/>
    <x v="0"/>
    <n v="25.62"/>
    <n v="6.51"/>
    <x v="0"/>
    <n v="0.74590163934426224"/>
    <x v="0"/>
  </r>
  <r>
    <s v="ORD-12744"/>
    <x v="94"/>
    <x v="3"/>
    <x v="2"/>
    <x v="16"/>
    <x v="1"/>
    <x v="1"/>
    <x v="13"/>
    <n v="8"/>
    <n v="638.26"/>
    <x v="15"/>
    <n v="4697.59"/>
    <n v="1439.93"/>
    <x v="1"/>
    <n v="0.69347473917476832"/>
    <x v="2"/>
  </r>
  <r>
    <s v="ORD-12745"/>
    <x v="483"/>
    <x v="0"/>
    <x v="0"/>
    <x v="30"/>
    <x v="0"/>
    <x v="0"/>
    <x v="10"/>
    <n v="1"/>
    <n v="18.28"/>
    <x v="0"/>
    <n v="18.28"/>
    <n v="4.3499999999999996"/>
    <x v="0"/>
    <n v="0.76203501094091908"/>
    <x v="0"/>
  </r>
  <r>
    <s v="ORD-12746"/>
    <x v="86"/>
    <x v="0"/>
    <x v="2"/>
    <x v="23"/>
    <x v="2"/>
    <x v="0"/>
    <x v="7"/>
    <n v="8"/>
    <n v="27.01"/>
    <x v="0"/>
    <n v="216.08"/>
    <n v="50.28"/>
    <x v="0"/>
    <n v="0.7673084042947057"/>
    <x v="2"/>
  </r>
  <r>
    <s v="ORD-12747"/>
    <x v="401"/>
    <x v="2"/>
    <x v="2"/>
    <x v="34"/>
    <x v="2"/>
    <x v="0"/>
    <x v="11"/>
    <n v="3"/>
    <n v="12.96"/>
    <x v="29"/>
    <n v="27.6"/>
    <n v="11.16"/>
    <x v="3"/>
    <n v="0.59565217391304348"/>
    <x v="0"/>
  </r>
  <r>
    <s v="ORD-12748"/>
    <x v="380"/>
    <x v="2"/>
    <x v="3"/>
    <x v="24"/>
    <x v="1"/>
    <x v="1"/>
    <x v="13"/>
    <n v="1"/>
    <n v="189.15"/>
    <x v="36"/>
    <n v="141.86000000000001"/>
    <n v="58.06"/>
    <x v="3"/>
    <n v="0.5907232482729452"/>
    <x v="0"/>
  </r>
  <r>
    <s v="ORD-12749"/>
    <x v="1010"/>
    <x v="0"/>
    <x v="3"/>
    <x v="24"/>
    <x v="2"/>
    <x v="0"/>
    <x v="10"/>
    <n v="1"/>
    <n v="7.18"/>
    <x v="0"/>
    <n v="7.18"/>
    <n v="1.53"/>
    <x v="0"/>
    <n v="0.78690807799442897"/>
    <x v="0"/>
  </r>
  <r>
    <s v="ORD-12750"/>
    <x v="656"/>
    <x v="0"/>
    <x v="0"/>
    <x v="21"/>
    <x v="2"/>
    <x v="2"/>
    <x v="5"/>
    <n v="3"/>
    <n v="331.28"/>
    <x v="42"/>
    <n v="715.56"/>
    <n v="360.49"/>
    <x v="3"/>
    <n v="0.49621275644250651"/>
    <x v="0"/>
  </r>
  <r>
    <s v="ORD-12751"/>
    <x v="929"/>
    <x v="0"/>
    <x v="3"/>
    <x v="15"/>
    <x v="1"/>
    <x v="2"/>
    <x v="9"/>
    <n v="2"/>
    <n v="709.14"/>
    <x v="6"/>
    <n v="1333.18"/>
    <n v="613.20000000000005"/>
    <x v="1"/>
    <n v="0.54004710541712297"/>
    <x v="0"/>
  </r>
  <r>
    <s v="ORD-12752"/>
    <x v="505"/>
    <x v="1"/>
    <x v="3"/>
    <x v="7"/>
    <x v="0"/>
    <x v="2"/>
    <x v="9"/>
    <n v="1"/>
    <n v="343.98"/>
    <x v="18"/>
    <n v="337.1"/>
    <n v="148.25"/>
    <x v="1"/>
    <n v="0.56021951943043613"/>
    <x v="0"/>
  </r>
  <r>
    <s v="ORD-12753"/>
    <x v="569"/>
    <x v="1"/>
    <x v="1"/>
    <x v="1"/>
    <x v="0"/>
    <x v="1"/>
    <x v="2"/>
    <n v="1"/>
    <n v="1057.94"/>
    <x v="7"/>
    <n v="888.67"/>
    <n v="358.34"/>
    <x v="2"/>
    <n v="0.59676820417027687"/>
    <x v="0"/>
  </r>
  <r>
    <s v="ORD-12754"/>
    <x v="305"/>
    <x v="0"/>
    <x v="0"/>
    <x v="13"/>
    <x v="0"/>
    <x v="2"/>
    <x v="5"/>
    <n v="8"/>
    <n v="371.78"/>
    <x v="6"/>
    <n v="2795.79"/>
    <n v="1652.2"/>
    <x v="1"/>
    <n v="0.40904002088855024"/>
    <x v="2"/>
  </r>
  <r>
    <s v="ORD-12755"/>
    <x v="868"/>
    <x v="0"/>
    <x v="3"/>
    <x v="11"/>
    <x v="1"/>
    <x v="1"/>
    <x v="4"/>
    <n v="3"/>
    <n v="353.71"/>
    <x v="0"/>
    <n v="1061.1300000000001"/>
    <n v="533.33000000000004"/>
    <x v="0"/>
    <n v="0.49739428722211226"/>
    <x v="0"/>
  </r>
  <r>
    <s v="ORD-12756"/>
    <x v="97"/>
    <x v="1"/>
    <x v="3"/>
    <x v="32"/>
    <x v="0"/>
    <x v="1"/>
    <x v="4"/>
    <n v="2"/>
    <n v="637.54"/>
    <x v="0"/>
    <n v="1275.08"/>
    <n v="367.88"/>
    <x v="0"/>
    <n v="0.71148476958308493"/>
    <x v="0"/>
  </r>
  <r>
    <s v="ORD-12757"/>
    <x v="693"/>
    <x v="0"/>
    <x v="0"/>
    <x v="22"/>
    <x v="0"/>
    <x v="2"/>
    <x v="9"/>
    <n v="1"/>
    <n v="751.61"/>
    <x v="0"/>
    <n v="751.61"/>
    <n v="312.89999999999998"/>
    <x v="0"/>
    <n v="0.58369367091975899"/>
    <x v="0"/>
  </r>
  <r>
    <s v="ORD-12758"/>
    <x v="745"/>
    <x v="2"/>
    <x v="0"/>
    <x v="21"/>
    <x v="1"/>
    <x v="0"/>
    <x v="11"/>
    <n v="9"/>
    <n v="15.58"/>
    <x v="9"/>
    <n v="136.01"/>
    <n v="35.56"/>
    <x v="1"/>
    <n v="0.73854863612969635"/>
    <x v="2"/>
  </r>
  <r>
    <s v="ORD-12759"/>
    <x v="934"/>
    <x v="1"/>
    <x v="3"/>
    <x v="11"/>
    <x v="1"/>
    <x v="0"/>
    <x v="7"/>
    <n v="1"/>
    <n v="25.1"/>
    <x v="42"/>
    <n v="18.07"/>
    <n v="8.67"/>
    <x v="3"/>
    <n v="0.52019922523519646"/>
    <x v="0"/>
  </r>
  <r>
    <s v="ORD-12760"/>
    <x v="735"/>
    <x v="1"/>
    <x v="3"/>
    <x v="39"/>
    <x v="0"/>
    <x v="1"/>
    <x v="2"/>
    <n v="5"/>
    <n v="944.58"/>
    <x v="0"/>
    <n v="4722.8999999999996"/>
    <n v="2030.5"/>
    <x v="0"/>
    <n v="0.57007347180757584"/>
    <x v="2"/>
  </r>
  <r>
    <s v="ORD-12761"/>
    <x v="812"/>
    <x v="0"/>
    <x v="0"/>
    <x v="10"/>
    <x v="1"/>
    <x v="0"/>
    <x v="0"/>
    <n v="4"/>
    <n v="28.56"/>
    <x v="0"/>
    <n v="114.24"/>
    <n v="54.81"/>
    <x v="0"/>
    <n v="0.52022058823529405"/>
    <x v="0"/>
  </r>
  <r>
    <s v="ORD-12762"/>
    <x v="733"/>
    <x v="0"/>
    <x v="1"/>
    <x v="31"/>
    <x v="0"/>
    <x v="0"/>
    <x v="1"/>
    <n v="3"/>
    <n v="13.93"/>
    <x v="23"/>
    <n v="37.61"/>
    <n v="10"/>
    <x v="1"/>
    <n v="0.73411326774793939"/>
    <x v="0"/>
  </r>
  <r>
    <s v="ORD-12763"/>
    <x v="310"/>
    <x v="0"/>
    <x v="0"/>
    <x v="18"/>
    <x v="2"/>
    <x v="1"/>
    <x v="2"/>
    <n v="1"/>
    <n v="701.28"/>
    <x v="0"/>
    <n v="701.28"/>
    <n v="301.99"/>
    <x v="0"/>
    <n v="0.56937314624686286"/>
    <x v="0"/>
  </r>
  <r>
    <s v="ORD-12764"/>
    <x v="603"/>
    <x v="0"/>
    <x v="3"/>
    <x v="39"/>
    <x v="0"/>
    <x v="1"/>
    <x v="4"/>
    <n v="13"/>
    <n v="625.69000000000005"/>
    <x v="29"/>
    <n v="5775.12"/>
    <n v="2353.9899999999998"/>
    <x v="3"/>
    <n v="0.59239115377689122"/>
    <x v="1"/>
  </r>
  <r>
    <s v="ORD-12765"/>
    <x v="373"/>
    <x v="0"/>
    <x v="0"/>
    <x v="13"/>
    <x v="0"/>
    <x v="2"/>
    <x v="14"/>
    <n v="1"/>
    <n v="119.8"/>
    <x v="1"/>
    <n v="113.81"/>
    <n v="68.22"/>
    <x v="1"/>
    <n v="0.40057991389157371"/>
    <x v="0"/>
  </r>
  <r>
    <s v="ORD-12766"/>
    <x v="872"/>
    <x v="0"/>
    <x v="2"/>
    <x v="3"/>
    <x v="0"/>
    <x v="0"/>
    <x v="1"/>
    <n v="1"/>
    <n v="39.74"/>
    <x v="3"/>
    <n v="31"/>
    <n v="15.19"/>
    <x v="3"/>
    <n v="0.51"/>
    <x v="0"/>
  </r>
  <r>
    <s v="ORD-12767"/>
    <x v="689"/>
    <x v="0"/>
    <x v="1"/>
    <x v="1"/>
    <x v="0"/>
    <x v="0"/>
    <x v="1"/>
    <n v="2"/>
    <n v="32.65"/>
    <x v="12"/>
    <n v="57.46"/>
    <n v="16"/>
    <x v="2"/>
    <n v="0.72154542290288892"/>
    <x v="0"/>
  </r>
  <r>
    <s v="ORD-12768"/>
    <x v="1011"/>
    <x v="1"/>
    <x v="1"/>
    <x v="37"/>
    <x v="2"/>
    <x v="0"/>
    <x v="7"/>
    <n v="4"/>
    <n v="29.95"/>
    <x v="18"/>
    <n v="117.4"/>
    <n v="50.26"/>
    <x v="1"/>
    <n v="0.57189097103918241"/>
    <x v="0"/>
  </r>
  <r>
    <s v="ORD-12769"/>
    <x v="642"/>
    <x v="0"/>
    <x v="3"/>
    <x v="39"/>
    <x v="2"/>
    <x v="0"/>
    <x v="7"/>
    <n v="15"/>
    <n v="5.55"/>
    <x v="0"/>
    <n v="83.25"/>
    <n v="32.97"/>
    <x v="0"/>
    <n v="0.60396396396396401"/>
    <x v="1"/>
  </r>
  <r>
    <s v="ORD-12770"/>
    <x v="292"/>
    <x v="0"/>
    <x v="0"/>
    <x v="10"/>
    <x v="1"/>
    <x v="2"/>
    <x v="12"/>
    <n v="7"/>
    <n v="177.48"/>
    <x v="0"/>
    <n v="1242.3599999999999"/>
    <n v="566.83000000000004"/>
    <x v="0"/>
    <n v="0.54374738401107559"/>
    <x v="2"/>
  </r>
  <r>
    <s v="ORD-12771"/>
    <x v="994"/>
    <x v="3"/>
    <x v="3"/>
    <x v="36"/>
    <x v="0"/>
    <x v="2"/>
    <x v="9"/>
    <n v="1"/>
    <n v="795.79"/>
    <x v="19"/>
    <n v="676.42"/>
    <n v="341.36"/>
    <x v="2"/>
    <n v="0.49534313000798313"/>
    <x v="0"/>
  </r>
  <r>
    <s v="ORD-12772"/>
    <x v="300"/>
    <x v="1"/>
    <x v="2"/>
    <x v="34"/>
    <x v="1"/>
    <x v="0"/>
    <x v="1"/>
    <n v="5"/>
    <n v="13.83"/>
    <x v="24"/>
    <n v="47.02"/>
    <n v="19.13"/>
    <x v="4"/>
    <n v="0.5931518502764781"/>
    <x v="2"/>
  </r>
  <r>
    <s v="ORD-12773"/>
    <x v="14"/>
    <x v="0"/>
    <x v="0"/>
    <x v="10"/>
    <x v="1"/>
    <x v="0"/>
    <x v="7"/>
    <n v="3"/>
    <n v="9.9700000000000006"/>
    <x v="0"/>
    <n v="29.91"/>
    <n v="8.1999999999999993"/>
    <x v="0"/>
    <n v="0.72584419926446009"/>
    <x v="0"/>
  </r>
  <r>
    <s v="ORD-12774"/>
    <x v="1012"/>
    <x v="2"/>
    <x v="1"/>
    <x v="2"/>
    <x v="0"/>
    <x v="0"/>
    <x v="11"/>
    <n v="2"/>
    <n v="19.899999999999999"/>
    <x v="1"/>
    <n v="37.81"/>
    <n v="13.46"/>
    <x v="1"/>
    <n v="0.6440095212906638"/>
    <x v="0"/>
  </r>
  <r>
    <s v="ORD-12775"/>
    <x v="1013"/>
    <x v="0"/>
    <x v="1"/>
    <x v="28"/>
    <x v="1"/>
    <x v="2"/>
    <x v="3"/>
    <n v="1"/>
    <n v="476.56"/>
    <x v="0"/>
    <n v="476.56"/>
    <n v="179.69"/>
    <x v="0"/>
    <n v="0.62294359576968272"/>
    <x v="0"/>
  </r>
  <r>
    <s v="ORD-12776"/>
    <x v="1014"/>
    <x v="1"/>
    <x v="1"/>
    <x v="1"/>
    <x v="0"/>
    <x v="0"/>
    <x v="10"/>
    <n v="5"/>
    <n v="8.58"/>
    <x v="29"/>
    <n v="30.46"/>
    <n v="7.85"/>
    <x v="3"/>
    <n v="0.742284963887065"/>
    <x v="2"/>
  </r>
  <r>
    <s v="ORD-12777"/>
    <x v="839"/>
    <x v="1"/>
    <x v="3"/>
    <x v="35"/>
    <x v="0"/>
    <x v="1"/>
    <x v="4"/>
    <n v="1"/>
    <n v="203.3"/>
    <x v="10"/>
    <n v="174.84"/>
    <n v="71.28"/>
    <x v="2"/>
    <n v="0.59231297185998633"/>
    <x v="0"/>
  </r>
  <r>
    <s v="ORD-12778"/>
    <x v="546"/>
    <x v="0"/>
    <x v="1"/>
    <x v="29"/>
    <x v="0"/>
    <x v="2"/>
    <x v="5"/>
    <n v="3"/>
    <n v="393.58"/>
    <x v="0"/>
    <n v="1180.74"/>
    <n v="561.45000000000005"/>
    <x v="0"/>
    <n v="0.52449311448752478"/>
    <x v="0"/>
  </r>
  <r>
    <s v="ORD-12779"/>
    <x v="839"/>
    <x v="0"/>
    <x v="3"/>
    <x v="11"/>
    <x v="1"/>
    <x v="2"/>
    <x v="14"/>
    <n v="6"/>
    <n v="874.44"/>
    <x v="0"/>
    <n v="5246.64"/>
    <n v="2894.96"/>
    <x v="0"/>
    <n v="0.44822591220285746"/>
    <x v="2"/>
  </r>
  <r>
    <s v="ORD-12780"/>
    <x v="541"/>
    <x v="0"/>
    <x v="3"/>
    <x v="38"/>
    <x v="1"/>
    <x v="1"/>
    <x v="8"/>
    <n v="2"/>
    <n v="141.4"/>
    <x v="25"/>
    <n v="263"/>
    <n v="96.29"/>
    <x v="1"/>
    <n v="0.63387832699619762"/>
    <x v="0"/>
  </r>
  <r>
    <s v="ORD-12781"/>
    <x v="561"/>
    <x v="3"/>
    <x v="3"/>
    <x v="11"/>
    <x v="0"/>
    <x v="1"/>
    <x v="2"/>
    <n v="2"/>
    <n v="1178.23"/>
    <x v="0"/>
    <n v="2356.46"/>
    <n v="711.73"/>
    <x v="0"/>
    <n v="0.69796644118720452"/>
    <x v="0"/>
  </r>
  <r>
    <s v="ORD-12782"/>
    <x v="709"/>
    <x v="0"/>
    <x v="3"/>
    <x v="24"/>
    <x v="1"/>
    <x v="1"/>
    <x v="13"/>
    <n v="8"/>
    <n v="472.27"/>
    <x v="25"/>
    <n v="3513.69"/>
    <n v="1672.08"/>
    <x v="1"/>
    <n v="0.52412421129923248"/>
    <x v="2"/>
  </r>
  <r>
    <s v="ORD-12783"/>
    <x v="709"/>
    <x v="0"/>
    <x v="3"/>
    <x v="24"/>
    <x v="0"/>
    <x v="2"/>
    <x v="5"/>
    <n v="1"/>
    <n v="110.88"/>
    <x v="25"/>
    <n v="103.12"/>
    <n v="33.9"/>
    <x v="1"/>
    <n v="0.67125678820791312"/>
    <x v="0"/>
  </r>
  <r>
    <s v="ORD-12784"/>
    <x v="1015"/>
    <x v="1"/>
    <x v="1"/>
    <x v="14"/>
    <x v="1"/>
    <x v="2"/>
    <x v="3"/>
    <n v="6"/>
    <n v="372.43"/>
    <x v="1"/>
    <n v="2122.85"/>
    <n v="988.29"/>
    <x v="1"/>
    <n v="0.53445132722519251"/>
    <x v="2"/>
  </r>
  <r>
    <s v="ORD-12785"/>
    <x v="51"/>
    <x v="1"/>
    <x v="2"/>
    <x v="19"/>
    <x v="0"/>
    <x v="0"/>
    <x v="11"/>
    <n v="1"/>
    <n v="15.4"/>
    <x v="23"/>
    <n v="13.86"/>
    <n v="6.36"/>
    <x v="1"/>
    <n v="0.54112554112554112"/>
    <x v="0"/>
  </r>
  <r>
    <s v="ORD-12786"/>
    <x v="639"/>
    <x v="2"/>
    <x v="1"/>
    <x v="2"/>
    <x v="0"/>
    <x v="2"/>
    <x v="3"/>
    <n v="1"/>
    <n v="160.41999999999999"/>
    <x v="21"/>
    <n v="145.97999999999999"/>
    <n v="72.599999999999994"/>
    <x v="1"/>
    <n v="0.50267159884915746"/>
    <x v="0"/>
  </r>
  <r>
    <s v="ORD-12787"/>
    <x v="737"/>
    <x v="1"/>
    <x v="0"/>
    <x v="26"/>
    <x v="1"/>
    <x v="0"/>
    <x v="11"/>
    <n v="2"/>
    <n v="12.78"/>
    <x v="11"/>
    <n v="22.24"/>
    <n v="7.4"/>
    <x v="2"/>
    <n v="0.66726618705035967"/>
    <x v="0"/>
  </r>
  <r>
    <s v="ORD-12788"/>
    <x v="851"/>
    <x v="0"/>
    <x v="1"/>
    <x v="4"/>
    <x v="2"/>
    <x v="2"/>
    <x v="14"/>
    <n v="4"/>
    <n v="888.59"/>
    <x v="0"/>
    <n v="3554.36"/>
    <n v="1091.3900000000001"/>
    <x v="0"/>
    <n v="0.69294331468956438"/>
    <x v="0"/>
  </r>
  <r>
    <s v="ORD-12789"/>
    <x v="1016"/>
    <x v="0"/>
    <x v="3"/>
    <x v="7"/>
    <x v="1"/>
    <x v="1"/>
    <x v="6"/>
    <n v="4"/>
    <n v="358.86"/>
    <x v="27"/>
    <n v="1191.42"/>
    <n v="410.38"/>
    <x v="2"/>
    <n v="0.65555387688640443"/>
    <x v="0"/>
  </r>
  <r>
    <s v="ORD-12790"/>
    <x v="711"/>
    <x v="1"/>
    <x v="0"/>
    <x v="26"/>
    <x v="2"/>
    <x v="1"/>
    <x v="8"/>
    <n v="5"/>
    <n v="58.92"/>
    <x v="2"/>
    <n v="238.63"/>
    <n v="114.99"/>
    <x v="2"/>
    <n v="0.51812429283828521"/>
    <x v="2"/>
  </r>
  <r>
    <s v="ORD-12791"/>
    <x v="99"/>
    <x v="0"/>
    <x v="0"/>
    <x v="0"/>
    <x v="1"/>
    <x v="1"/>
    <x v="6"/>
    <n v="2"/>
    <n v="237.28"/>
    <x v="0"/>
    <n v="474.56"/>
    <n v="221.37"/>
    <x v="0"/>
    <n v="0.53352579231287933"/>
    <x v="0"/>
  </r>
  <r>
    <s v="ORD-12792"/>
    <x v="1017"/>
    <x v="0"/>
    <x v="3"/>
    <x v="15"/>
    <x v="2"/>
    <x v="0"/>
    <x v="0"/>
    <n v="4"/>
    <n v="17.45"/>
    <x v="36"/>
    <n v="52.35"/>
    <n v="17.670000000000002"/>
    <x v="3"/>
    <n v="0.66246418338108881"/>
    <x v="0"/>
  </r>
  <r>
    <s v="ORD-12793"/>
    <x v="166"/>
    <x v="3"/>
    <x v="0"/>
    <x v="22"/>
    <x v="0"/>
    <x v="0"/>
    <x v="11"/>
    <n v="1"/>
    <n v="29.32"/>
    <x v="2"/>
    <n v="23.75"/>
    <n v="6.99"/>
    <x v="2"/>
    <n v="0.70568421052631569"/>
    <x v="0"/>
  </r>
  <r>
    <s v="ORD-12794"/>
    <x v="848"/>
    <x v="2"/>
    <x v="1"/>
    <x v="2"/>
    <x v="0"/>
    <x v="1"/>
    <x v="6"/>
    <n v="2"/>
    <n v="315.83"/>
    <x v="0"/>
    <n v="631.66"/>
    <n v="326.73"/>
    <x v="0"/>
    <n v="0.48274388120191236"/>
    <x v="0"/>
  </r>
  <r>
    <s v="ORD-12795"/>
    <x v="482"/>
    <x v="0"/>
    <x v="3"/>
    <x v="15"/>
    <x v="1"/>
    <x v="2"/>
    <x v="5"/>
    <n v="5"/>
    <n v="168.96"/>
    <x v="13"/>
    <n v="591.36"/>
    <n v="337.68"/>
    <x v="5"/>
    <n v="0.42897727272727271"/>
    <x v="2"/>
  </r>
  <r>
    <s v="ORD-12796"/>
    <x v="755"/>
    <x v="2"/>
    <x v="3"/>
    <x v="15"/>
    <x v="0"/>
    <x v="0"/>
    <x v="1"/>
    <n v="5"/>
    <n v="29.8"/>
    <x v="10"/>
    <n v="128.13999999999999"/>
    <n v="56.99"/>
    <x v="2"/>
    <n v="0.55525206805056959"/>
    <x v="2"/>
  </r>
  <r>
    <s v="ORD-12797"/>
    <x v="246"/>
    <x v="2"/>
    <x v="2"/>
    <x v="23"/>
    <x v="1"/>
    <x v="2"/>
    <x v="3"/>
    <n v="2"/>
    <n v="343.33"/>
    <x v="7"/>
    <n v="576.79"/>
    <n v="192.93"/>
    <x v="2"/>
    <n v="0.66551084450146503"/>
    <x v="0"/>
  </r>
  <r>
    <s v="ORD-12798"/>
    <x v="868"/>
    <x v="3"/>
    <x v="0"/>
    <x v="18"/>
    <x v="2"/>
    <x v="2"/>
    <x v="12"/>
    <n v="3"/>
    <n v="76.61"/>
    <x v="0"/>
    <n v="229.83"/>
    <n v="85.23"/>
    <x v="0"/>
    <n v="0.6291606839838142"/>
    <x v="0"/>
  </r>
  <r>
    <s v="ORD-12799"/>
    <x v="1018"/>
    <x v="0"/>
    <x v="0"/>
    <x v="17"/>
    <x v="0"/>
    <x v="2"/>
    <x v="5"/>
    <n v="7"/>
    <n v="223.33"/>
    <x v="19"/>
    <n v="1328.81"/>
    <n v="633.86"/>
    <x v="2"/>
    <n v="0.52298673248997218"/>
    <x v="2"/>
  </r>
  <r>
    <s v="ORD-12800"/>
    <x v="843"/>
    <x v="0"/>
    <x v="0"/>
    <x v="21"/>
    <x v="0"/>
    <x v="1"/>
    <x v="8"/>
    <n v="1"/>
    <n v="66.489999999999995"/>
    <x v="30"/>
    <n v="63.83"/>
    <n v="30.44"/>
    <x v="1"/>
    <n v="0.52310825630581237"/>
    <x v="0"/>
  </r>
  <r>
    <s v="ORD-12801"/>
    <x v="182"/>
    <x v="0"/>
    <x v="2"/>
    <x v="23"/>
    <x v="1"/>
    <x v="1"/>
    <x v="8"/>
    <n v="8"/>
    <n v="130.78"/>
    <x v="12"/>
    <n v="920.69"/>
    <n v="366.06"/>
    <x v="2"/>
    <n v="0.60240689048431073"/>
    <x v="2"/>
  </r>
  <r>
    <s v="ORD-12802"/>
    <x v="659"/>
    <x v="0"/>
    <x v="0"/>
    <x v="22"/>
    <x v="1"/>
    <x v="1"/>
    <x v="2"/>
    <n v="3"/>
    <n v="2083.31"/>
    <x v="30"/>
    <n v="5999.93"/>
    <n v="2748.13"/>
    <x v="1"/>
    <n v="0.54197298968487961"/>
    <x v="0"/>
  </r>
  <r>
    <s v="ORD-12803"/>
    <x v="162"/>
    <x v="0"/>
    <x v="2"/>
    <x v="8"/>
    <x v="1"/>
    <x v="2"/>
    <x v="14"/>
    <n v="1"/>
    <n v="132.96"/>
    <x v="16"/>
    <n v="131.63"/>
    <n v="40.9"/>
    <x v="1"/>
    <n v="0.68928055914305242"/>
    <x v="0"/>
  </r>
  <r>
    <s v="ORD-12804"/>
    <x v="308"/>
    <x v="0"/>
    <x v="0"/>
    <x v="13"/>
    <x v="1"/>
    <x v="2"/>
    <x v="12"/>
    <n v="12"/>
    <n v="245.55"/>
    <x v="0"/>
    <n v="2946.6"/>
    <n v="1341.48"/>
    <x v="0"/>
    <n v="0.54473630625127267"/>
    <x v="1"/>
  </r>
  <r>
    <s v="ORD-12805"/>
    <x v="330"/>
    <x v="0"/>
    <x v="3"/>
    <x v="36"/>
    <x v="1"/>
    <x v="0"/>
    <x v="0"/>
    <n v="7"/>
    <n v="44.49"/>
    <x v="19"/>
    <n v="264.72000000000003"/>
    <n v="93.77"/>
    <x v="2"/>
    <n v="0.64577666968872782"/>
    <x v="2"/>
  </r>
  <r>
    <s v="ORD-12806"/>
    <x v="1019"/>
    <x v="0"/>
    <x v="3"/>
    <x v="32"/>
    <x v="2"/>
    <x v="0"/>
    <x v="1"/>
    <n v="5"/>
    <n v="32.51"/>
    <x v="20"/>
    <n v="125.16"/>
    <n v="52.79"/>
    <x v="3"/>
    <n v="0.5782198785554491"/>
    <x v="2"/>
  </r>
  <r>
    <s v="ORD-12807"/>
    <x v="869"/>
    <x v="0"/>
    <x v="0"/>
    <x v="18"/>
    <x v="1"/>
    <x v="2"/>
    <x v="14"/>
    <n v="17"/>
    <n v="1077.6300000000001"/>
    <x v="27"/>
    <n v="15205.36"/>
    <n v="8671.6200000000008"/>
    <x v="2"/>
    <n v="0.42969979007402648"/>
    <x v="1"/>
  </r>
  <r>
    <s v="ORD-12808"/>
    <x v="1011"/>
    <x v="0"/>
    <x v="1"/>
    <x v="37"/>
    <x v="0"/>
    <x v="2"/>
    <x v="5"/>
    <n v="1"/>
    <n v="373.83"/>
    <x v="1"/>
    <n v="355.14"/>
    <n v="173.13"/>
    <x v="1"/>
    <n v="0.5125021118432167"/>
    <x v="0"/>
  </r>
  <r>
    <s v="ORD-12809"/>
    <x v="779"/>
    <x v="0"/>
    <x v="0"/>
    <x v="21"/>
    <x v="0"/>
    <x v="0"/>
    <x v="0"/>
    <n v="7"/>
    <n v="32.32"/>
    <x v="27"/>
    <n v="187.78"/>
    <n v="59.02"/>
    <x v="2"/>
    <n v="0.68569602726594947"/>
    <x v="2"/>
  </r>
  <r>
    <s v="ORD-12810"/>
    <x v="648"/>
    <x v="0"/>
    <x v="1"/>
    <x v="29"/>
    <x v="0"/>
    <x v="2"/>
    <x v="14"/>
    <n v="1"/>
    <n v="103.54"/>
    <x v="0"/>
    <n v="103.54"/>
    <n v="44.73"/>
    <x v="0"/>
    <n v="0.5679930461657331"/>
    <x v="0"/>
  </r>
  <r>
    <s v="ORD-12811"/>
    <x v="208"/>
    <x v="2"/>
    <x v="0"/>
    <x v="33"/>
    <x v="1"/>
    <x v="0"/>
    <x v="11"/>
    <n v="1"/>
    <n v="9.9"/>
    <x v="0"/>
    <n v="9.9"/>
    <n v="4.55"/>
    <x v="0"/>
    <n v="0.54040404040404044"/>
    <x v="0"/>
  </r>
  <r>
    <s v="ORD-12812"/>
    <x v="630"/>
    <x v="0"/>
    <x v="0"/>
    <x v="33"/>
    <x v="0"/>
    <x v="1"/>
    <x v="2"/>
    <n v="1"/>
    <n v="2105.27"/>
    <x v="0"/>
    <n v="2105.27"/>
    <n v="550.94000000000005"/>
    <x v="0"/>
    <n v="0.73830435051086085"/>
    <x v="0"/>
  </r>
  <r>
    <s v="ORD-12813"/>
    <x v="533"/>
    <x v="3"/>
    <x v="1"/>
    <x v="37"/>
    <x v="0"/>
    <x v="1"/>
    <x v="4"/>
    <n v="3"/>
    <n v="741.53"/>
    <x v="0"/>
    <n v="2224.59"/>
    <n v="1197.32"/>
    <x v="0"/>
    <n v="0.46177947397048452"/>
    <x v="0"/>
  </r>
  <r>
    <s v="ORD-12814"/>
    <x v="930"/>
    <x v="0"/>
    <x v="3"/>
    <x v="38"/>
    <x v="2"/>
    <x v="2"/>
    <x v="5"/>
    <n v="5"/>
    <n v="273.58"/>
    <x v="9"/>
    <n v="1326.86"/>
    <n v="721.02"/>
    <x v="1"/>
    <n v="0.45659677735405391"/>
    <x v="2"/>
  </r>
  <r>
    <s v="ORD-12815"/>
    <x v="114"/>
    <x v="0"/>
    <x v="0"/>
    <x v="26"/>
    <x v="0"/>
    <x v="1"/>
    <x v="13"/>
    <n v="6"/>
    <n v="421.47"/>
    <x v="21"/>
    <n v="2301.23"/>
    <n v="704.95"/>
    <x v="1"/>
    <n v="0.69366382325973497"/>
    <x v="2"/>
  </r>
  <r>
    <s v="ORD-12816"/>
    <x v="146"/>
    <x v="2"/>
    <x v="3"/>
    <x v="15"/>
    <x v="2"/>
    <x v="0"/>
    <x v="7"/>
    <n v="7"/>
    <n v="5.66"/>
    <x v="21"/>
    <n v="36.049999999999997"/>
    <n v="11.16"/>
    <x v="1"/>
    <n v="0.69042995839112342"/>
    <x v="2"/>
  </r>
  <r>
    <s v="ORD-12817"/>
    <x v="972"/>
    <x v="1"/>
    <x v="2"/>
    <x v="16"/>
    <x v="2"/>
    <x v="0"/>
    <x v="0"/>
    <n v="1"/>
    <n v="47.16"/>
    <x v="0"/>
    <n v="47.16"/>
    <n v="15.42"/>
    <x v="0"/>
    <n v="0.67302798982188294"/>
    <x v="0"/>
  </r>
  <r>
    <s v="ORD-12818"/>
    <x v="115"/>
    <x v="2"/>
    <x v="0"/>
    <x v="10"/>
    <x v="0"/>
    <x v="1"/>
    <x v="13"/>
    <n v="1"/>
    <n v="525.16"/>
    <x v="0"/>
    <n v="525.16"/>
    <n v="218.64"/>
    <x v="0"/>
    <n v="0.5836697387462868"/>
    <x v="0"/>
  </r>
  <r>
    <s v="ORD-12819"/>
    <x v="594"/>
    <x v="2"/>
    <x v="0"/>
    <x v="33"/>
    <x v="1"/>
    <x v="1"/>
    <x v="13"/>
    <n v="1"/>
    <n v="527.11"/>
    <x v="0"/>
    <n v="527.11"/>
    <n v="276.86"/>
    <x v="0"/>
    <n v="0.47475858928876324"/>
    <x v="0"/>
  </r>
  <r>
    <s v="ORD-12820"/>
    <x v="471"/>
    <x v="0"/>
    <x v="3"/>
    <x v="24"/>
    <x v="2"/>
    <x v="2"/>
    <x v="14"/>
    <n v="3"/>
    <n v="979.92"/>
    <x v="35"/>
    <n v="1881.45"/>
    <n v="752.19"/>
    <x v="4"/>
    <n v="0.60020728693295067"/>
    <x v="0"/>
  </r>
  <r>
    <s v="ORD-12821"/>
    <x v="206"/>
    <x v="0"/>
    <x v="2"/>
    <x v="19"/>
    <x v="1"/>
    <x v="1"/>
    <x v="2"/>
    <n v="2"/>
    <n v="1796.74"/>
    <x v="15"/>
    <n v="3306"/>
    <n v="1274.82"/>
    <x v="1"/>
    <n v="0.61439201451905623"/>
    <x v="0"/>
  </r>
  <r>
    <s v="ORD-12822"/>
    <x v="82"/>
    <x v="3"/>
    <x v="0"/>
    <x v="26"/>
    <x v="1"/>
    <x v="1"/>
    <x v="13"/>
    <n v="1"/>
    <n v="524.82000000000005"/>
    <x v="0"/>
    <n v="524.82000000000005"/>
    <n v="212.18"/>
    <x v="0"/>
    <n v="0.59570900499218782"/>
    <x v="0"/>
  </r>
  <r>
    <s v="ORD-12823"/>
    <x v="423"/>
    <x v="2"/>
    <x v="1"/>
    <x v="25"/>
    <x v="1"/>
    <x v="0"/>
    <x v="0"/>
    <n v="1"/>
    <n v="7.8"/>
    <x v="0"/>
    <n v="7.8"/>
    <n v="2.33"/>
    <x v="0"/>
    <n v="0.70128205128205123"/>
    <x v="0"/>
  </r>
  <r>
    <s v="ORD-12824"/>
    <x v="709"/>
    <x v="1"/>
    <x v="0"/>
    <x v="10"/>
    <x v="2"/>
    <x v="0"/>
    <x v="11"/>
    <n v="2"/>
    <n v="12.95"/>
    <x v="2"/>
    <n v="20.98"/>
    <n v="6.94"/>
    <x v="2"/>
    <n v="0.6692087702573879"/>
    <x v="0"/>
  </r>
  <r>
    <s v="ORD-12825"/>
    <x v="485"/>
    <x v="0"/>
    <x v="0"/>
    <x v="30"/>
    <x v="1"/>
    <x v="2"/>
    <x v="3"/>
    <n v="1"/>
    <n v="250.21"/>
    <x v="0"/>
    <n v="250.21"/>
    <n v="142.74"/>
    <x v="0"/>
    <n v="0.42951920386875025"/>
    <x v="0"/>
  </r>
  <r>
    <s v="ORD-12826"/>
    <x v="822"/>
    <x v="1"/>
    <x v="3"/>
    <x v="27"/>
    <x v="0"/>
    <x v="0"/>
    <x v="0"/>
    <n v="2"/>
    <n v="10.58"/>
    <x v="0"/>
    <n v="21.16"/>
    <n v="9.16"/>
    <x v="0"/>
    <n v="0.56710775047258977"/>
    <x v="0"/>
  </r>
  <r>
    <s v="ORD-12827"/>
    <x v="592"/>
    <x v="0"/>
    <x v="3"/>
    <x v="35"/>
    <x v="0"/>
    <x v="1"/>
    <x v="13"/>
    <n v="6"/>
    <n v="669.06"/>
    <x v="11"/>
    <n v="3492.49"/>
    <n v="981.27"/>
    <x v="2"/>
    <n v="0.71903427067794035"/>
    <x v="2"/>
  </r>
  <r>
    <s v="ORD-12828"/>
    <x v="635"/>
    <x v="0"/>
    <x v="0"/>
    <x v="26"/>
    <x v="0"/>
    <x v="1"/>
    <x v="13"/>
    <n v="2"/>
    <n v="473.49"/>
    <x v="15"/>
    <n v="871.22"/>
    <n v="459.21"/>
    <x v="1"/>
    <n v="0.47291154932164098"/>
    <x v="0"/>
  </r>
  <r>
    <s v="ORD-12829"/>
    <x v="605"/>
    <x v="3"/>
    <x v="3"/>
    <x v="32"/>
    <x v="2"/>
    <x v="0"/>
    <x v="1"/>
    <n v="1"/>
    <n v="32.799999999999997"/>
    <x v="36"/>
    <n v="24.6"/>
    <n v="12.08"/>
    <x v="3"/>
    <n v="0.50894308943089428"/>
    <x v="0"/>
  </r>
  <r>
    <s v="ORD-12830"/>
    <x v="488"/>
    <x v="0"/>
    <x v="2"/>
    <x v="19"/>
    <x v="2"/>
    <x v="0"/>
    <x v="7"/>
    <n v="5"/>
    <n v="11.14"/>
    <x v="26"/>
    <n v="41.22"/>
    <n v="8.61"/>
    <x v="3"/>
    <n v="0.79112081513828236"/>
    <x v="2"/>
  </r>
  <r>
    <s v="ORD-12831"/>
    <x v="474"/>
    <x v="1"/>
    <x v="2"/>
    <x v="34"/>
    <x v="0"/>
    <x v="2"/>
    <x v="3"/>
    <n v="2"/>
    <n v="231.3"/>
    <x v="30"/>
    <n v="444.1"/>
    <n v="154.37"/>
    <x v="1"/>
    <n v="0.65239810853411395"/>
    <x v="0"/>
  </r>
  <r>
    <s v="ORD-12832"/>
    <x v="682"/>
    <x v="1"/>
    <x v="1"/>
    <x v="2"/>
    <x v="1"/>
    <x v="1"/>
    <x v="6"/>
    <n v="4"/>
    <n v="166.73"/>
    <x v="0"/>
    <n v="666.92"/>
    <n v="302.77999999999997"/>
    <x v="0"/>
    <n v="0.54600251904276376"/>
    <x v="0"/>
  </r>
  <r>
    <s v="ORD-12833"/>
    <x v="607"/>
    <x v="0"/>
    <x v="0"/>
    <x v="33"/>
    <x v="2"/>
    <x v="1"/>
    <x v="13"/>
    <n v="2"/>
    <n v="557.48"/>
    <x v="0"/>
    <n v="1114.96"/>
    <n v="304.92"/>
    <x v="0"/>
    <n v="0.72651933701657456"/>
    <x v="0"/>
  </r>
  <r>
    <s v="ORD-12834"/>
    <x v="652"/>
    <x v="0"/>
    <x v="1"/>
    <x v="14"/>
    <x v="0"/>
    <x v="2"/>
    <x v="14"/>
    <n v="1"/>
    <n v="772.2"/>
    <x v="0"/>
    <n v="772.2"/>
    <n v="388.69"/>
    <x v="0"/>
    <n v="0.49664594664594669"/>
    <x v="0"/>
  </r>
  <r>
    <s v="ORD-12835"/>
    <x v="927"/>
    <x v="1"/>
    <x v="3"/>
    <x v="38"/>
    <x v="0"/>
    <x v="1"/>
    <x v="2"/>
    <n v="8"/>
    <n v="1598.24"/>
    <x v="26"/>
    <n v="9461.58"/>
    <n v="4171.46"/>
    <x v="3"/>
    <n v="0.55911591932848426"/>
    <x v="2"/>
  </r>
  <r>
    <s v="ORD-12836"/>
    <x v="984"/>
    <x v="0"/>
    <x v="2"/>
    <x v="19"/>
    <x v="1"/>
    <x v="1"/>
    <x v="6"/>
    <n v="2"/>
    <n v="479.14"/>
    <x v="18"/>
    <n v="939.11"/>
    <n v="447.75"/>
    <x v="1"/>
    <n v="0.52321879226075751"/>
    <x v="0"/>
  </r>
  <r>
    <s v="ORD-12837"/>
    <x v="998"/>
    <x v="0"/>
    <x v="1"/>
    <x v="4"/>
    <x v="2"/>
    <x v="1"/>
    <x v="4"/>
    <n v="3"/>
    <n v="344.34"/>
    <x v="11"/>
    <n v="898.73"/>
    <n v="274.93"/>
    <x v="2"/>
    <n v="0.69409054999833086"/>
    <x v="0"/>
  </r>
  <r>
    <s v="ORD-12838"/>
    <x v="299"/>
    <x v="0"/>
    <x v="3"/>
    <x v="15"/>
    <x v="0"/>
    <x v="2"/>
    <x v="14"/>
    <n v="1"/>
    <n v="132.97999999999999"/>
    <x v="6"/>
    <n v="125"/>
    <n v="66.239999999999995"/>
    <x v="1"/>
    <n v="0.47008000000000005"/>
    <x v="0"/>
  </r>
  <r>
    <s v="ORD-12839"/>
    <x v="472"/>
    <x v="1"/>
    <x v="3"/>
    <x v="35"/>
    <x v="0"/>
    <x v="0"/>
    <x v="7"/>
    <n v="3"/>
    <n v="21.44"/>
    <x v="1"/>
    <n v="61.1"/>
    <n v="27.89"/>
    <x v="1"/>
    <n v="0.5435351882160393"/>
    <x v="0"/>
  </r>
  <r>
    <s v="ORD-12840"/>
    <x v="396"/>
    <x v="1"/>
    <x v="1"/>
    <x v="4"/>
    <x v="0"/>
    <x v="2"/>
    <x v="3"/>
    <n v="2"/>
    <n v="572.42999999999995"/>
    <x v="6"/>
    <n v="1076.17"/>
    <n v="640.14"/>
    <x v="1"/>
    <n v="0.40516832842394795"/>
    <x v="0"/>
  </r>
  <r>
    <s v="ORD-12841"/>
    <x v="497"/>
    <x v="0"/>
    <x v="0"/>
    <x v="26"/>
    <x v="1"/>
    <x v="2"/>
    <x v="14"/>
    <n v="4"/>
    <n v="315.58"/>
    <x v="0"/>
    <n v="1262.32"/>
    <n v="735.26"/>
    <x v="0"/>
    <n v="0.4175327967551809"/>
    <x v="0"/>
  </r>
  <r>
    <s v="ORD-12842"/>
    <x v="866"/>
    <x v="2"/>
    <x v="2"/>
    <x v="19"/>
    <x v="2"/>
    <x v="2"/>
    <x v="14"/>
    <n v="5"/>
    <n v="748.06"/>
    <x v="25"/>
    <n v="3478.48"/>
    <n v="1886.54"/>
    <x v="1"/>
    <n v="0.45765391780317843"/>
    <x v="2"/>
  </r>
  <r>
    <s v="ORD-12843"/>
    <x v="950"/>
    <x v="3"/>
    <x v="2"/>
    <x v="19"/>
    <x v="0"/>
    <x v="1"/>
    <x v="6"/>
    <n v="5"/>
    <n v="124.19"/>
    <x v="27"/>
    <n v="515.39"/>
    <n v="279.56"/>
    <x v="2"/>
    <n v="0.45757581637206773"/>
    <x v="2"/>
  </r>
  <r>
    <s v="ORD-12844"/>
    <x v="1020"/>
    <x v="0"/>
    <x v="3"/>
    <x v="7"/>
    <x v="0"/>
    <x v="1"/>
    <x v="2"/>
    <n v="2"/>
    <n v="814.73"/>
    <x v="14"/>
    <n v="1336.16"/>
    <n v="355.38"/>
    <x v="2"/>
    <n v="0.73402885881930313"/>
    <x v="0"/>
  </r>
  <r>
    <s v="ORD-12845"/>
    <x v="628"/>
    <x v="1"/>
    <x v="2"/>
    <x v="6"/>
    <x v="1"/>
    <x v="2"/>
    <x v="14"/>
    <n v="4"/>
    <n v="1188.29"/>
    <x v="31"/>
    <n v="2946.96"/>
    <n v="1100.3399999999999"/>
    <x v="4"/>
    <n v="0.62661861715123379"/>
    <x v="0"/>
  </r>
  <r>
    <s v="ORD-12846"/>
    <x v="148"/>
    <x v="2"/>
    <x v="0"/>
    <x v="18"/>
    <x v="0"/>
    <x v="2"/>
    <x v="5"/>
    <n v="4"/>
    <n v="346.76"/>
    <x v="14"/>
    <n v="1137.3699999999999"/>
    <n v="468.09"/>
    <x v="2"/>
    <n v="0.58844527286634962"/>
    <x v="0"/>
  </r>
  <r>
    <s v="ORD-12847"/>
    <x v="555"/>
    <x v="0"/>
    <x v="2"/>
    <x v="8"/>
    <x v="2"/>
    <x v="2"/>
    <x v="3"/>
    <n v="6"/>
    <n v="122.47"/>
    <x v="15"/>
    <n v="676.03"/>
    <n v="334.97"/>
    <x v="1"/>
    <n v="0.50450423797760446"/>
    <x v="2"/>
  </r>
  <r>
    <s v="ORD-12848"/>
    <x v="231"/>
    <x v="1"/>
    <x v="0"/>
    <x v="0"/>
    <x v="2"/>
    <x v="1"/>
    <x v="2"/>
    <n v="2"/>
    <n v="1061.76"/>
    <x v="0"/>
    <n v="2123.52"/>
    <n v="1143.81"/>
    <x v="0"/>
    <n v="0.4613613245931284"/>
    <x v="0"/>
  </r>
  <r>
    <s v="ORD-12849"/>
    <x v="198"/>
    <x v="0"/>
    <x v="0"/>
    <x v="17"/>
    <x v="0"/>
    <x v="1"/>
    <x v="13"/>
    <n v="1"/>
    <n v="688.41"/>
    <x v="1"/>
    <n v="653.99"/>
    <n v="252.95"/>
    <x v="1"/>
    <n v="0.6132203856328079"/>
    <x v="0"/>
  </r>
  <r>
    <s v="ORD-12850"/>
    <x v="412"/>
    <x v="2"/>
    <x v="1"/>
    <x v="37"/>
    <x v="0"/>
    <x v="1"/>
    <x v="6"/>
    <n v="1"/>
    <n v="487.24"/>
    <x v="21"/>
    <n v="443.39"/>
    <n v="113.73"/>
    <x v="1"/>
    <n v="0.74349895126186871"/>
    <x v="0"/>
  </r>
  <r>
    <s v="ORD-12851"/>
    <x v="867"/>
    <x v="0"/>
    <x v="2"/>
    <x v="6"/>
    <x v="0"/>
    <x v="0"/>
    <x v="7"/>
    <n v="1"/>
    <n v="5.36"/>
    <x v="0"/>
    <n v="5.36"/>
    <n v="1.37"/>
    <x v="0"/>
    <n v="0.74440298507462688"/>
    <x v="0"/>
  </r>
  <r>
    <s v="ORD-12852"/>
    <x v="1021"/>
    <x v="2"/>
    <x v="3"/>
    <x v="35"/>
    <x v="0"/>
    <x v="1"/>
    <x v="2"/>
    <n v="6"/>
    <n v="1608.91"/>
    <x v="32"/>
    <n v="8591.58"/>
    <n v="2867.39"/>
    <x v="2"/>
    <n v="0.66625579928255341"/>
    <x v="2"/>
  </r>
  <r>
    <s v="ORD-12853"/>
    <x v="152"/>
    <x v="0"/>
    <x v="2"/>
    <x v="8"/>
    <x v="0"/>
    <x v="0"/>
    <x v="10"/>
    <n v="3"/>
    <n v="6.55"/>
    <x v="38"/>
    <n v="15.52"/>
    <n v="4.8"/>
    <x v="3"/>
    <n v="0.69072164948453607"/>
    <x v="0"/>
  </r>
  <r>
    <s v="ORD-12854"/>
    <x v="827"/>
    <x v="1"/>
    <x v="0"/>
    <x v="26"/>
    <x v="0"/>
    <x v="0"/>
    <x v="7"/>
    <n v="3"/>
    <n v="23.7"/>
    <x v="6"/>
    <n v="66.83"/>
    <n v="20.059999999999999"/>
    <x v="1"/>
    <n v="0.69983540326200799"/>
    <x v="0"/>
  </r>
  <r>
    <s v="ORD-12855"/>
    <x v="485"/>
    <x v="0"/>
    <x v="1"/>
    <x v="28"/>
    <x v="1"/>
    <x v="2"/>
    <x v="3"/>
    <n v="10"/>
    <n v="490.98"/>
    <x v="0"/>
    <n v="4909.8"/>
    <n v="2803.84"/>
    <x v="0"/>
    <n v="0.42892989531141795"/>
    <x v="1"/>
  </r>
  <r>
    <s v="ORD-12856"/>
    <x v="631"/>
    <x v="2"/>
    <x v="2"/>
    <x v="34"/>
    <x v="2"/>
    <x v="1"/>
    <x v="8"/>
    <n v="2"/>
    <n v="135.56"/>
    <x v="12"/>
    <n v="238.59"/>
    <n v="62.52"/>
    <x v="2"/>
    <n v="0.7379605180435056"/>
    <x v="0"/>
  </r>
  <r>
    <s v="ORD-12857"/>
    <x v="192"/>
    <x v="0"/>
    <x v="1"/>
    <x v="14"/>
    <x v="0"/>
    <x v="0"/>
    <x v="10"/>
    <n v="2"/>
    <n v="11.78"/>
    <x v="5"/>
    <n v="13.43"/>
    <n v="3.13"/>
    <x v="4"/>
    <n v="0.7669396872673121"/>
    <x v="0"/>
  </r>
  <r>
    <s v="ORD-12858"/>
    <x v="331"/>
    <x v="0"/>
    <x v="1"/>
    <x v="37"/>
    <x v="0"/>
    <x v="1"/>
    <x v="6"/>
    <n v="1"/>
    <n v="184.08"/>
    <x v="20"/>
    <n v="141.74"/>
    <n v="53.51"/>
    <x v="3"/>
    <n v="0.62247777620996203"/>
    <x v="0"/>
  </r>
  <r>
    <s v="ORD-12859"/>
    <x v="330"/>
    <x v="0"/>
    <x v="2"/>
    <x v="23"/>
    <x v="0"/>
    <x v="2"/>
    <x v="3"/>
    <n v="8"/>
    <n v="582.41"/>
    <x v="16"/>
    <n v="4612.6899999999996"/>
    <n v="2439.42"/>
    <x v="1"/>
    <n v="0.47115023988171756"/>
    <x v="2"/>
  </r>
  <r>
    <s v="ORD-12860"/>
    <x v="1022"/>
    <x v="0"/>
    <x v="0"/>
    <x v="26"/>
    <x v="0"/>
    <x v="2"/>
    <x v="9"/>
    <n v="7"/>
    <n v="633.04999999999995"/>
    <x v="21"/>
    <n v="4032.53"/>
    <n v="2113.92"/>
    <x v="1"/>
    <n v="0.47578319318145185"/>
    <x v="2"/>
  </r>
  <r>
    <s v="ORD-12861"/>
    <x v="939"/>
    <x v="0"/>
    <x v="0"/>
    <x v="22"/>
    <x v="0"/>
    <x v="2"/>
    <x v="5"/>
    <n v="3"/>
    <n v="78.33"/>
    <x v="10"/>
    <n v="202.09"/>
    <n v="118.64"/>
    <x v="2"/>
    <n v="0.41293483101588402"/>
    <x v="0"/>
  </r>
  <r>
    <s v="ORD-12862"/>
    <x v="346"/>
    <x v="3"/>
    <x v="2"/>
    <x v="19"/>
    <x v="0"/>
    <x v="2"/>
    <x v="5"/>
    <n v="7"/>
    <n v="323.48"/>
    <x v="13"/>
    <n v="1585.05"/>
    <n v="649.07000000000005"/>
    <x v="5"/>
    <n v="0.59050503138702248"/>
    <x v="2"/>
  </r>
  <r>
    <s v="ORD-12863"/>
    <x v="340"/>
    <x v="0"/>
    <x v="1"/>
    <x v="29"/>
    <x v="0"/>
    <x v="2"/>
    <x v="14"/>
    <n v="3"/>
    <n v="907.48"/>
    <x v="22"/>
    <n v="2177.9499999999998"/>
    <n v="1222.4000000000001"/>
    <x v="2"/>
    <n v="0.43873826304552438"/>
    <x v="0"/>
  </r>
  <r>
    <s v="ORD-12864"/>
    <x v="951"/>
    <x v="0"/>
    <x v="2"/>
    <x v="3"/>
    <x v="1"/>
    <x v="1"/>
    <x v="2"/>
    <n v="6"/>
    <n v="1671.27"/>
    <x v="0"/>
    <n v="10027.620000000001"/>
    <n v="2951.85"/>
    <x v="0"/>
    <n v="0.70562805531123041"/>
    <x v="2"/>
  </r>
  <r>
    <s v="ORD-12865"/>
    <x v="1005"/>
    <x v="0"/>
    <x v="0"/>
    <x v="30"/>
    <x v="1"/>
    <x v="2"/>
    <x v="14"/>
    <n v="5"/>
    <n v="730.89"/>
    <x v="0"/>
    <n v="3654.45"/>
    <n v="1134.18"/>
    <x v="0"/>
    <n v="0.68964413249599799"/>
    <x v="2"/>
  </r>
  <r>
    <s v="ORD-12866"/>
    <x v="881"/>
    <x v="2"/>
    <x v="2"/>
    <x v="16"/>
    <x v="1"/>
    <x v="0"/>
    <x v="10"/>
    <n v="1"/>
    <n v="11.32"/>
    <x v="0"/>
    <n v="11.32"/>
    <n v="3.02"/>
    <x v="0"/>
    <n v="0.7332155477031802"/>
    <x v="0"/>
  </r>
  <r>
    <s v="ORD-12867"/>
    <x v="684"/>
    <x v="0"/>
    <x v="0"/>
    <x v="0"/>
    <x v="0"/>
    <x v="2"/>
    <x v="9"/>
    <n v="5"/>
    <n v="85.34"/>
    <x v="15"/>
    <n v="392.56"/>
    <n v="200.19"/>
    <x v="1"/>
    <n v="0.49003973914815568"/>
    <x v="2"/>
  </r>
  <r>
    <s v="ORD-12868"/>
    <x v="371"/>
    <x v="0"/>
    <x v="2"/>
    <x v="8"/>
    <x v="1"/>
    <x v="0"/>
    <x v="7"/>
    <n v="1"/>
    <n v="23.82"/>
    <x v="0"/>
    <n v="23.82"/>
    <n v="7.99"/>
    <x v="0"/>
    <n v="0.66456759026028545"/>
    <x v="0"/>
  </r>
  <r>
    <s v="ORD-12869"/>
    <x v="395"/>
    <x v="0"/>
    <x v="1"/>
    <x v="31"/>
    <x v="1"/>
    <x v="1"/>
    <x v="13"/>
    <n v="2"/>
    <n v="166.79"/>
    <x v="0"/>
    <n v="333.58"/>
    <n v="153.82"/>
    <x v="0"/>
    <n v="0.53888122789136039"/>
    <x v="0"/>
  </r>
  <r>
    <s v="ORD-12870"/>
    <x v="318"/>
    <x v="0"/>
    <x v="1"/>
    <x v="29"/>
    <x v="2"/>
    <x v="0"/>
    <x v="10"/>
    <n v="5"/>
    <n v="6.85"/>
    <x v="2"/>
    <n v="27.74"/>
    <n v="8.66"/>
    <x v="2"/>
    <n v="0.68781542898341741"/>
    <x v="2"/>
  </r>
  <r>
    <s v="ORD-12871"/>
    <x v="369"/>
    <x v="0"/>
    <x v="3"/>
    <x v="24"/>
    <x v="0"/>
    <x v="1"/>
    <x v="13"/>
    <n v="3"/>
    <n v="396.15"/>
    <x v="22"/>
    <n v="950.76"/>
    <n v="458.52"/>
    <x v="2"/>
    <n v="0.51773318187555217"/>
    <x v="0"/>
  </r>
  <r>
    <s v="ORD-12872"/>
    <x v="74"/>
    <x v="0"/>
    <x v="2"/>
    <x v="8"/>
    <x v="1"/>
    <x v="0"/>
    <x v="7"/>
    <n v="7"/>
    <n v="18.920000000000002"/>
    <x v="7"/>
    <n v="111.25"/>
    <n v="40.549999999999997"/>
    <x v="2"/>
    <n v="0.63550561797752814"/>
    <x v="2"/>
  </r>
  <r>
    <s v="ORD-12873"/>
    <x v="944"/>
    <x v="1"/>
    <x v="2"/>
    <x v="3"/>
    <x v="1"/>
    <x v="2"/>
    <x v="14"/>
    <n v="4"/>
    <n v="130.72"/>
    <x v="14"/>
    <n v="428.76"/>
    <n v="221.59"/>
    <x v="2"/>
    <n v="0.48318406567776845"/>
    <x v="0"/>
  </r>
  <r>
    <s v="ORD-12874"/>
    <x v="414"/>
    <x v="0"/>
    <x v="0"/>
    <x v="26"/>
    <x v="2"/>
    <x v="0"/>
    <x v="7"/>
    <n v="3"/>
    <n v="28.15"/>
    <x v="16"/>
    <n v="83.61"/>
    <n v="29.2"/>
    <x v="1"/>
    <n v="0.65075947853127614"/>
    <x v="0"/>
  </r>
  <r>
    <s v="ORD-12875"/>
    <x v="359"/>
    <x v="2"/>
    <x v="2"/>
    <x v="5"/>
    <x v="0"/>
    <x v="1"/>
    <x v="4"/>
    <n v="2"/>
    <n v="722.48"/>
    <x v="18"/>
    <n v="1416.06"/>
    <n v="754.11"/>
    <x v="1"/>
    <n v="0.46745900597432311"/>
    <x v="0"/>
  </r>
  <r>
    <s v="ORD-12876"/>
    <x v="556"/>
    <x v="0"/>
    <x v="1"/>
    <x v="2"/>
    <x v="0"/>
    <x v="1"/>
    <x v="8"/>
    <n v="5"/>
    <n v="124.67"/>
    <x v="0"/>
    <n v="623.35"/>
    <n v="260.77"/>
    <x v="0"/>
    <n v="0.58166359188257"/>
    <x v="2"/>
  </r>
  <r>
    <s v="ORD-12877"/>
    <x v="103"/>
    <x v="2"/>
    <x v="2"/>
    <x v="9"/>
    <x v="0"/>
    <x v="0"/>
    <x v="1"/>
    <n v="2"/>
    <n v="5.1100000000000003"/>
    <x v="7"/>
    <n v="8.58"/>
    <n v="3.89"/>
    <x v="2"/>
    <n v="0.5466200466200466"/>
    <x v="0"/>
  </r>
  <r>
    <s v="ORD-12878"/>
    <x v="586"/>
    <x v="2"/>
    <x v="2"/>
    <x v="3"/>
    <x v="0"/>
    <x v="1"/>
    <x v="2"/>
    <n v="3"/>
    <n v="1131.19"/>
    <x v="0"/>
    <n v="3393.57"/>
    <n v="872.95"/>
    <x v="0"/>
    <n v="0.74276352042244587"/>
    <x v="0"/>
  </r>
  <r>
    <s v="ORD-12879"/>
    <x v="375"/>
    <x v="0"/>
    <x v="3"/>
    <x v="27"/>
    <x v="1"/>
    <x v="1"/>
    <x v="13"/>
    <n v="4"/>
    <n v="378.49"/>
    <x v="7"/>
    <n v="1271.73"/>
    <n v="654.03"/>
    <x v="2"/>
    <n v="0.48571630770682461"/>
    <x v="0"/>
  </r>
  <r>
    <s v="ORD-12880"/>
    <x v="539"/>
    <x v="0"/>
    <x v="0"/>
    <x v="30"/>
    <x v="1"/>
    <x v="0"/>
    <x v="10"/>
    <n v="8"/>
    <n v="11.12"/>
    <x v="0"/>
    <n v="88.96"/>
    <n v="30.89"/>
    <x v="0"/>
    <n v="0.65276528776978415"/>
    <x v="2"/>
  </r>
  <r>
    <s v="ORD-12881"/>
    <x v="922"/>
    <x v="1"/>
    <x v="0"/>
    <x v="30"/>
    <x v="1"/>
    <x v="0"/>
    <x v="0"/>
    <n v="15"/>
    <n v="41.78"/>
    <x v="0"/>
    <n v="626.70000000000005"/>
    <n v="191.91"/>
    <x v="0"/>
    <n v="0.69377692675921498"/>
    <x v="1"/>
  </r>
  <r>
    <s v="ORD-12882"/>
    <x v="249"/>
    <x v="3"/>
    <x v="0"/>
    <x v="30"/>
    <x v="0"/>
    <x v="0"/>
    <x v="10"/>
    <n v="9"/>
    <n v="18.260000000000002"/>
    <x v="42"/>
    <n v="118.32"/>
    <n v="51.44"/>
    <x v="3"/>
    <n v="0.56524678837052067"/>
    <x v="2"/>
  </r>
  <r>
    <s v="ORD-12883"/>
    <x v="1023"/>
    <x v="0"/>
    <x v="2"/>
    <x v="3"/>
    <x v="0"/>
    <x v="2"/>
    <x v="5"/>
    <n v="5"/>
    <n v="446.88"/>
    <x v="19"/>
    <n v="1899.24"/>
    <n v="839.21"/>
    <x v="2"/>
    <n v="0.5581337798277205"/>
    <x v="2"/>
  </r>
  <r>
    <s v="ORD-12884"/>
    <x v="758"/>
    <x v="0"/>
    <x v="1"/>
    <x v="31"/>
    <x v="0"/>
    <x v="2"/>
    <x v="14"/>
    <n v="3"/>
    <n v="1138.26"/>
    <x v="0"/>
    <n v="3414.78"/>
    <n v="1486.58"/>
    <x v="0"/>
    <n v="0.56466302367941712"/>
    <x v="0"/>
  </r>
  <r>
    <s v="ORD-12885"/>
    <x v="407"/>
    <x v="0"/>
    <x v="0"/>
    <x v="10"/>
    <x v="0"/>
    <x v="0"/>
    <x v="1"/>
    <n v="2"/>
    <n v="26.15"/>
    <x v="14"/>
    <n v="42.89"/>
    <n v="10.86"/>
    <x v="2"/>
    <n v="0.74679412450454652"/>
    <x v="0"/>
  </r>
  <r>
    <s v="ORD-12886"/>
    <x v="585"/>
    <x v="1"/>
    <x v="2"/>
    <x v="5"/>
    <x v="0"/>
    <x v="0"/>
    <x v="11"/>
    <n v="7"/>
    <n v="17.77"/>
    <x v="12"/>
    <n v="109.46"/>
    <n v="48.49"/>
    <x v="2"/>
    <n v="0.55700712589073631"/>
    <x v="2"/>
  </r>
  <r>
    <s v="ORD-12887"/>
    <x v="788"/>
    <x v="0"/>
    <x v="3"/>
    <x v="24"/>
    <x v="1"/>
    <x v="1"/>
    <x v="13"/>
    <n v="1"/>
    <n v="122.54"/>
    <x v="11"/>
    <n v="106.61"/>
    <n v="44.41"/>
    <x v="2"/>
    <n v="0.58343494981709032"/>
    <x v="0"/>
  </r>
  <r>
    <s v="ORD-12888"/>
    <x v="795"/>
    <x v="0"/>
    <x v="3"/>
    <x v="32"/>
    <x v="0"/>
    <x v="0"/>
    <x v="11"/>
    <n v="2"/>
    <n v="12.06"/>
    <x v="20"/>
    <n v="18.57"/>
    <n v="7.56"/>
    <x v="3"/>
    <n v="0.59289176090468509"/>
    <x v="0"/>
  </r>
  <r>
    <s v="ORD-12889"/>
    <x v="246"/>
    <x v="0"/>
    <x v="0"/>
    <x v="10"/>
    <x v="2"/>
    <x v="2"/>
    <x v="5"/>
    <n v="3"/>
    <n v="110.04"/>
    <x v="19"/>
    <n v="280.60000000000002"/>
    <n v="156.11000000000001"/>
    <x v="2"/>
    <n v="0.44365645046329294"/>
    <x v="0"/>
  </r>
  <r>
    <s v="ORD-12890"/>
    <x v="34"/>
    <x v="0"/>
    <x v="0"/>
    <x v="22"/>
    <x v="0"/>
    <x v="0"/>
    <x v="1"/>
    <n v="5"/>
    <n v="9.81"/>
    <x v="0"/>
    <n v="49.05"/>
    <n v="16.29"/>
    <x v="0"/>
    <n v="0.66788990825688077"/>
    <x v="2"/>
  </r>
  <r>
    <s v="ORD-12891"/>
    <x v="555"/>
    <x v="0"/>
    <x v="0"/>
    <x v="33"/>
    <x v="1"/>
    <x v="0"/>
    <x v="7"/>
    <n v="4"/>
    <n v="24.9"/>
    <x v="21"/>
    <n v="90.64"/>
    <n v="35.64"/>
    <x v="1"/>
    <n v="0.60679611650485432"/>
    <x v="0"/>
  </r>
  <r>
    <s v="ORD-12892"/>
    <x v="166"/>
    <x v="0"/>
    <x v="3"/>
    <x v="27"/>
    <x v="1"/>
    <x v="0"/>
    <x v="0"/>
    <n v="2"/>
    <n v="14.17"/>
    <x v="33"/>
    <n v="20.69"/>
    <n v="5.45"/>
    <x v="3"/>
    <n v="0.73658772353794111"/>
    <x v="0"/>
  </r>
  <r>
    <s v="ORD-12893"/>
    <x v="140"/>
    <x v="0"/>
    <x v="1"/>
    <x v="1"/>
    <x v="2"/>
    <x v="1"/>
    <x v="4"/>
    <n v="4"/>
    <n v="471.72"/>
    <x v="0"/>
    <n v="1886.88"/>
    <n v="804.35"/>
    <x v="0"/>
    <n v="0.57371427965742394"/>
    <x v="0"/>
  </r>
  <r>
    <s v="ORD-12894"/>
    <x v="956"/>
    <x v="0"/>
    <x v="0"/>
    <x v="10"/>
    <x v="0"/>
    <x v="1"/>
    <x v="8"/>
    <n v="3"/>
    <n v="129.65"/>
    <x v="30"/>
    <n v="373.39"/>
    <n v="140.13999999999999"/>
    <x v="1"/>
    <n v="0.62468196791558428"/>
    <x v="0"/>
  </r>
  <r>
    <s v="ORD-12895"/>
    <x v="718"/>
    <x v="0"/>
    <x v="2"/>
    <x v="20"/>
    <x v="1"/>
    <x v="2"/>
    <x v="3"/>
    <n v="5"/>
    <n v="345.41"/>
    <x v="1"/>
    <n v="1640.7"/>
    <n v="865.81"/>
    <x v="1"/>
    <n v="0.47229231425611023"/>
    <x v="2"/>
  </r>
  <r>
    <s v="ORD-12896"/>
    <x v="513"/>
    <x v="1"/>
    <x v="0"/>
    <x v="17"/>
    <x v="1"/>
    <x v="1"/>
    <x v="4"/>
    <n v="1"/>
    <n v="244.84"/>
    <x v="15"/>
    <n v="225.25"/>
    <n v="88.34"/>
    <x v="1"/>
    <n v="0.60781354051054381"/>
    <x v="0"/>
  </r>
  <r>
    <s v="ORD-12897"/>
    <x v="361"/>
    <x v="0"/>
    <x v="1"/>
    <x v="31"/>
    <x v="2"/>
    <x v="1"/>
    <x v="4"/>
    <n v="6"/>
    <n v="669.8"/>
    <x v="21"/>
    <n v="3657.11"/>
    <n v="1588.96"/>
    <x v="1"/>
    <n v="0.56551484642244831"/>
    <x v="2"/>
  </r>
  <r>
    <s v="ORD-12898"/>
    <x v="420"/>
    <x v="0"/>
    <x v="1"/>
    <x v="12"/>
    <x v="0"/>
    <x v="2"/>
    <x v="14"/>
    <n v="1"/>
    <n v="437.35"/>
    <x v="25"/>
    <n v="406.74"/>
    <n v="134.32"/>
    <x v="1"/>
    <n v="0.66976446870236517"/>
    <x v="0"/>
  </r>
  <r>
    <s v="ORD-12899"/>
    <x v="260"/>
    <x v="1"/>
    <x v="2"/>
    <x v="6"/>
    <x v="0"/>
    <x v="2"/>
    <x v="5"/>
    <n v="1"/>
    <n v="100.7"/>
    <x v="28"/>
    <n v="63.44"/>
    <n v="35.049999999999997"/>
    <x v="4"/>
    <n v="0.44750945775535944"/>
    <x v="0"/>
  </r>
  <r>
    <s v="ORD-12900"/>
    <x v="11"/>
    <x v="0"/>
    <x v="0"/>
    <x v="26"/>
    <x v="2"/>
    <x v="2"/>
    <x v="5"/>
    <n v="15"/>
    <n v="61.43"/>
    <x v="0"/>
    <n v="921.45"/>
    <n v="310.56"/>
    <x v="0"/>
    <n v="0.6629659775354062"/>
    <x v="1"/>
  </r>
  <r>
    <s v="ORD-12901"/>
    <x v="56"/>
    <x v="0"/>
    <x v="0"/>
    <x v="30"/>
    <x v="1"/>
    <x v="0"/>
    <x v="1"/>
    <n v="1"/>
    <n v="13.75"/>
    <x v="0"/>
    <n v="13.75"/>
    <n v="4.7699999999999996"/>
    <x v="0"/>
    <n v="0.65309090909090917"/>
    <x v="0"/>
  </r>
  <r>
    <s v="ORD-12902"/>
    <x v="334"/>
    <x v="1"/>
    <x v="1"/>
    <x v="4"/>
    <x v="0"/>
    <x v="2"/>
    <x v="5"/>
    <n v="8"/>
    <n v="464.06"/>
    <x v="29"/>
    <n v="2635.86"/>
    <n v="1449.62"/>
    <x v="3"/>
    <n v="0.45003907643046298"/>
    <x v="2"/>
  </r>
  <r>
    <s v="ORD-12903"/>
    <x v="636"/>
    <x v="0"/>
    <x v="2"/>
    <x v="8"/>
    <x v="0"/>
    <x v="1"/>
    <x v="6"/>
    <n v="3"/>
    <n v="493.52"/>
    <x v="0"/>
    <n v="1480.56"/>
    <n v="626.91"/>
    <x v="0"/>
    <n v="0.57657237801912786"/>
    <x v="0"/>
  </r>
  <r>
    <s v="ORD-12904"/>
    <x v="740"/>
    <x v="0"/>
    <x v="1"/>
    <x v="28"/>
    <x v="0"/>
    <x v="2"/>
    <x v="3"/>
    <n v="5"/>
    <n v="50.25"/>
    <x v="0"/>
    <n v="251.25"/>
    <n v="97.31"/>
    <x v="0"/>
    <n v="0.61269651741293529"/>
    <x v="2"/>
  </r>
  <r>
    <s v="ORD-12905"/>
    <x v="406"/>
    <x v="0"/>
    <x v="3"/>
    <x v="11"/>
    <x v="0"/>
    <x v="1"/>
    <x v="6"/>
    <n v="2"/>
    <n v="171.36"/>
    <x v="26"/>
    <n v="253.61"/>
    <n v="136.01"/>
    <x v="3"/>
    <n v="0.46370411261385597"/>
    <x v="0"/>
  </r>
  <r>
    <s v="ORD-12906"/>
    <x v="244"/>
    <x v="0"/>
    <x v="1"/>
    <x v="29"/>
    <x v="1"/>
    <x v="2"/>
    <x v="5"/>
    <n v="2"/>
    <n v="413.59"/>
    <x v="0"/>
    <n v="827.18"/>
    <n v="332.66"/>
    <x v="0"/>
    <n v="0.59783843903382572"/>
    <x v="0"/>
  </r>
  <r>
    <s v="ORD-12907"/>
    <x v="768"/>
    <x v="0"/>
    <x v="3"/>
    <x v="36"/>
    <x v="1"/>
    <x v="2"/>
    <x v="12"/>
    <n v="1"/>
    <n v="124.5"/>
    <x v="9"/>
    <n v="120.77"/>
    <n v="38.39"/>
    <x v="1"/>
    <n v="0.68212304380226874"/>
    <x v="0"/>
  </r>
  <r>
    <s v="ORD-12908"/>
    <x v="193"/>
    <x v="0"/>
    <x v="0"/>
    <x v="18"/>
    <x v="0"/>
    <x v="1"/>
    <x v="6"/>
    <n v="7"/>
    <n v="342.98"/>
    <x v="0"/>
    <n v="2400.86"/>
    <n v="804.15"/>
    <x v="0"/>
    <n v="0.6650575210549553"/>
    <x v="2"/>
  </r>
  <r>
    <s v="ORD-12909"/>
    <x v="920"/>
    <x v="0"/>
    <x v="0"/>
    <x v="22"/>
    <x v="0"/>
    <x v="1"/>
    <x v="2"/>
    <n v="6"/>
    <n v="2130.66"/>
    <x v="19"/>
    <n v="10866.37"/>
    <n v="4598.3599999999997"/>
    <x v="2"/>
    <n v="0.57682648391321123"/>
    <x v="2"/>
  </r>
  <r>
    <s v="ORD-12910"/>
    <x v="943"/>
    <x v="1"/>
    <x v="0"/>
    <x v="21"/>
    <x v="0"/>
    <x v="1"/>
    <x v="4"/>
    <n v="8"/>
    <n v="688.75"/>
    <x v="38"/>
    <n v="4352.8999999999996"/>
    <n v="1676.16"/>
    <x v="3"/>
    <n v="0.61493257368650789"/>
    <x v="2"/>
  </r>
  <r>
    <s v="ORD-12911"/>
    <x v="772"/>
    <x v="0"/>
    <x v="0"/>
    <x v="17"/>
    <x v="0"/>
    <x v="0"/>
    <x v="10"/>
    <n v="11"/>
    <n v="12.82"/>
    <x v="30"/>
    <n v="135.38"/>
    <n v="30.09"/>
    <x v="1"/>
    <n v="0.77773674102526225"/>
    <x v="1"/>
  </r>
  <r>
    <s v="ORD-12912"/>
    <x v="610"/>
    <x v="0"/>
    <x v="2"/>
    <x v="6"/>
    <x v="1"/>
    <x v="2"/>
    <x v="14"/>
    <n v="10"/>
    <n v="1146.81"/>
    <x v="8"/>
    <n v="8715.76"/>
    <n v="3328.84"/>
    <x v="3"/>
    <n v="0.61806658283385496"/>
    <x v="1"/>
  </r>
  <r>
    <s v="ORD-12913"/>
    <x v="86"/>
    <x v="3"/>
    <x v="0"/>
    <x v="0"/>
    <x v="1"/>
    <x v="0"/>
    <x v="0"/>
    <n v="3"/>
    <n v="6.14"/>
    <x v="0"/>
    <n v="18.420000000000002"/>
    <n v="4.74"/>
    <x v="0"/>
    <n v="0.74267100977198697"/>
    <x v="0"/>
  </r>
  <r>
    <s v="ORD-12914"/>
    <x v="749"/>
    <x v="0"/>
    <x v="1"/>
    <x v="29"/>
    <x v="0"/>
    <x v="2"/>
    <x v="12"/>
    <n v="5"/>
    <n v="268.42"/>
    <x v="0"/>
    <n v="1342.1"/>
    <n v="476.32"/>
    <x v="0"/>
    <n v="0.6450935101706281"/>
    <x v="2"/>
  </r>
  <r>
    <s v="ORD-12915"/>
    <x v="1022"/>
    <x v="3"/>
    <x v="2"/>
    <x v="23"/>
    <x v="0"/>
    <x v="0"/>
    <x v="7"/>
    <n v="2"/>
    <n v="28.45"/>
    <x v="18"/>
    <n v="55.76"/>
    <n v="15.21"/>
    <x v="1"/>
    <n v="0.72722381635581057"/>
    <x v="0"/>
  </r>
  <r>
    <s v="ORD-12916"/>
    <x v="156"/>
    <x v="0"/>
    <x v="1"/>
    <x v="28"/>
    <x v="0"/>
    <x v="2"/>
    <x v="9"/>
    <n v="1"/>
    <n v="427.61"/>
    <x v="42"/>
    <n v="307.88"/>
    <n v="136.15"/>
    <x v="3"/>
    <n v="0.5577822528257762"/>
    <x v="0"/>
  </r>
  <r>
    <s v="ORD-12917"/>
    <x v="796"/>
    <x v="0"/>
    <x v="1"/>
    <x v="12"/>
    <x v="2"/>
    <x v="1"/>
    <x v="6"/>
    <n v="5"/>
    <n v="277.14"/>
    <x v="2"/>
    <n v="1122.42"/>
    <n v="519.12"/>
    <x v="2"/>
    <n v="0.53749933180093012"/>
    <x v="2"/>
  </r>
  <r>
    <s v="ORD-12918"/>
    <x v="62"/>
    <x v="0"/>
    <x v="3"/>
    <x v="27"/>
    <x v="2"/>
    <x v="1"/>
    <x v="4"/>
    <n v="2"/>
    <n v="369.73"/>
    <x v="29"/>
    <n v="525.02"/>
    <n v="139.41"/>
    <x v="3"/>
    <n v="0.73446725839015659"/>
    <x v="0"/>
  </r>
  <r>
    <s v="ORD-12919"/>
    <x v="279"/>
    <x v="2"/>
    <x v="2"/>
    <x v="16"/>
    <x v="2"/>
    <x v="1"/>
    <x v="6"/>
    <n v="4"/>
    <n v="276.94"/>
    <x v="8"/>
    <n v="841.9"/>
    <n v="327.14999999999998"/>
    <x v="3"/>
    <n v="0.61141465732272238"/>
    <x v="0"/>
  </r>
  <r>
    <s v="ORD-12920"/>
    <x v="116"/>
    <x v="0"/>
    <x v="1"/>
    <x v="2"/>
    <x v="0"/>
    <x v="1"/>
    <x v="8"/>
    <n v="5"/>
    <n v="103.3"/>
    <x v="25"/>
    <n v="480.34"/>
    <n v="205.61"/>
    <x v="1"/>
    <n v="0.57194903609942949"/>
    <x v="2"/>
  </r>
  <r>
    <s v="ORD-12921"/>
    <x v="15"/>
    <x v="3"/>
    <x v="3"/>
    <x v="38"/>
    <x v="1"/>
    <x v="2"/>
    <x v="9"/>
    <n v="1"/>
    <n v="619.20000000000005"/>
    <x v="20"/>
    <n v="476.78"/>
    <n v="275.76"/>
    <x v="3"/>
    <n v="0.42162003439741597"/>
    <x v="0"/>
  </r>
  <r>
    <s v="ORD-12922"/>
    <x v="175"/>
    <x v="2"/>
    <x v="1"/>
    <x v="14"/>
    <x v="1"/>
    <x v="2"/>
    <x v="12"/>
    <n v="4"/>
    <n v="164.47"/>
    <x v="23"/>
    <n v="592.09"/>
    <n v="340.8"/>
    <x v="1"/>
    <n v="0.42441182928271043"/>
    <x v="0"/>
  </r>
  <r>
    <s v="ORD-12923"/>
    <x v="633"/>
    <x v="0"/>
    <x v="1"/>
    <x v="28"/>
    <x v="2"/>
    <x v="2"/>
    <x v="9"/>
    <n v="1"/>
    <n v="583.64"/>
    <x v="9"/>
    <n v="566.13"/>
    <n v="309.20999999999998"/>
    <x v="1"/>
    <n v="0.45381802766149121"/>
    <x v="0"/>
  </r>
  <r>
    <s v="ORD-12924"/>
    <x v="379"/>
    <x v="1"/>
    <x v="1"/>
    <x v="31"/>
    <x v="1"/>
    <x v="2"/>
    <x v="9"/>
    <n v="2"/>
    <n v="463.41"/>
    <x v="0"/>
    <n v="926.82"/>
    <n v="279.95"/>
    <x v="0"/>
    <n v="0.69794566366716304"/>
    <x v="0"/>
  </r>
  <r>
    <s v="ORD-12925"/>
    <x v="178"/>
    <x v="3"/>
    <x v="2"/>
    <x v="3"/>
    <x v="0"/>
    <x v="1"/>
    <x v="6"/>
    <n v="3"/>
    <n v="400.7"/>
    <x v="0"/>
    <n v="1202.0999999999999"/>
    <n v="402.42"/>
    <x v="0"/>
    <n v="0.66523583728475155"/>
    <x v="0"/>
  </r>
  <r>
    <s v="ORD-12926"/>
    <x v="1024"/>
    <x v="0"/>
    <x v="0"/>
    <x v="13"/>
    <x v="0"/>
    <x v="2"/>
    <x v="5"/>
    <n v="1"/>
    <n v="91.1"/>
    <x v="16"/>
    <n v="90.19"/>
    <n v="35.86"/>
    <x v="1"/>
    <n v="0.60239494400709614"/>
    <x v="0"/>
  </r>
  <r>
    <s v="ORD-12927"/>
    <x v="307"/>
    <x v="0"/>
    <x v="0"/>
    <x v="10"/>
    <x v="0"/>
    <x v="2"/>
    <x v="14"/>
    <n v="5"/>
    <n v="279.17"/>
    <x v="30"/>
    <n v="1340.02"/>
    <n v="442.54"/>
    <x v="1"/>
    <n v="0.66975119774331726"/>
    <x v="2"/>
  </r>
  <r>
    <s v="ORD-12928"/>
    <x v="896"/>
    <x v="1"/>
    <x v="0"/>
    <x v="18"/>
    <x v="0"/>
    <x v="2"/>
    <x v="3"/>
    <n v="3"/>
    <n v="164.49"/>
    <x v="12"/>
    <n v="434.25"/>
    <n v="227.68"/>
    <x v="2"/>
    <n v="0.47569372481289579"/>
    <x v="0"/>
  </r>
  <r>
    <s v="ORD-12929"/>
    <x v="61"/>
    <x v="0"/>
    <x v="3"/>
    <x v="27"/>
    <x v="0"/>
    <x v="1"/>
    <x v="2"/>
    <n v="12"/>
    <n v="1852.04"/>
    <x v="1"/>
    <n v="21113.26"/>
    <n v="7529.93"/>
    <x v="1"/>
    <n v="0.64335540792847712"/>
    <x v="1"/>
  </r>
  <r>
    <s v="ORD-12930"/>
    <x v="1019"/>
    <x v="3"/>
    <x v="0"/>
    <x v="33"/>
    <x v="0"/>
    <x v="2"/>
    <x v="9"/>
    <n v="3"/>
    <n v="835.69"/>
    <x v="0"/>
    <n v="2507.0700000000002"/>
    <n v="930.57"/>
    <x v="0"/>
    <n v="0.62882169225430473"/>
    <x v="0"/>
  </r>
  <r>
    <s v="ORD-12931"/>
    <x v="25"/>
    <x v="0"/>
    <x v="3"/>
    <x v="32"/>
    <x v="1"/>
    <x v="2"/>
    <x v="3"/>
    <n v="16"/>
    <n v="159.30000000000001"/>
    <x v="4"/>
    <n v="1529.28"/>
    <n v="558.1"/>
    <x v="4"/>
    <n v="0.63505702029713329"/>
    <x v="1"/>
  </r>
  <r>
    <s v="ORD-12932"/>
    <x v="788"/>
    <x v="0"/>
    <x v="2"/>
    <x v="3"/>
    <x v="0"/>
    <x v="0"/>
    <x v="10"/>
    <n v="4"/>
    <n v="16.399999999999999"/>
    <x v="0"/>
    <n v="65.599999999999994"/>
    <n v="31.71"/>
    <x v="0"/>
    <n v="0.51661585365853657"/>
    <x v="0"/>
  </r>
  <r>
    <s v="ORD-12933"/>
    <x v="782"/>
    <x v="1"/>
    <x v="0"/>
    <x v="21"/>
    <x v="2"/>
    <x v="1"/>
    <x v="4"/>
    <n v="8"/>
    <n v="436.8"/>
    <x v="6"/>
    <n v="3284.74"/>
    <n v="1061.79"/>
    <x v="1"/>
    <n v="0.67675067128600741"/>
    <x v="2"/>
  </r>
  <r>
    <s v="ORD-12934"/>
    <x v="1025"/>
    <x v="2"/>
    <x v="1"/>
    <x v="31"/>
    <x v="0"/>
    <x v="0"/>
    <x v="1"/>
    <n v="1"/>
    <n v="39.58"/>
    <x v="13"/>
    <n v="27.71"/>
    <n v="9.73"/>
    <x v="5"/>
    <n v="0.64886322627210391"/>
    <x v="0"/>
  </r>
  <r>
    <s v="ORD-12935"/>
    <x v="751"/>
    <x v="3"/>
    <x v="2"/>
    <x v="20"/>
    <x v="1"/>
    <x v="2"/>
    <x v="12"/>
    <n v="7"/>
    <n v="208.53"/>
    <x v="0"/>
    <n v="1459.71"/>
    <n v="540.77"/>
    <x v="0"/>
    <n v="0.62953600372676766"/>
    <x v="2"/>
  </r>
  <r>
    <s v="ORD-12936"/>
    <x v="1026"/>
    <x v="0"/>
    <x v="2"/>
    <x v="6"/>
    <x v="1"/>
    <x v="2"/>
    <x v="12"/>
    <n v="10"/>
    <n v="220.27"/>
    <x v="2"/>
    <n v="1784.19"/>
    <n v="604.29999999999995"/>
    <x v="2"/>
    <n v="0.6613028881453209"/>
    <x v="1"/>
  </r>
  <r>
    <s v="ORD-12937"/>
    <x v="981"/>
    <x v="0"/>
    <x v="2"/>
    <x v="34"/>
    <x v="0"/>
    <x v="1"/>
    <x v="8"/>
    <n v="1"/>
    <n v="82.49"/>
    <x v="24"/>
    <n v="56.09"/>
    <n v="24.7"/>
    <x v="4"/>
    <n v="0.55963629880549126"/>
    <x v="0"/>
  </r>
  <r>
    <s v="ORD-12938"/>
    <x v="143"/>
    <x v="0"/>
    <x v="1"/>
    <x v="14"/>
    <x v="1"/>
    <x v="2"/>
    <x v="12"/>
    <n v="3"/>
    <n v="153.91"/>
    <x v="38"/>
    <n v="364.77"/>
    <n v="182.17"/>
    <x v="3"/>
    <n v="0.50058941250651101"/>
    <x v="0"/>
  </r>
  <r>
    <s v="ORD-12939"/>
    <x v="1027"/>
    <x v="0"/>
    <x v="0"/>
    <x v="13"/>
    <x v="0"/>
    <x v="0"/>
    <x v="1"/>
    <n v="2"/>
    <n v="9.5399999999999991"/>
    <x v="0"/>
    <n v="19.079999999999998"/>
    <n v="5.88"/>
    <x v="0"/>
    <n v="0.69182389937106925"/>
    <x v="0"/>
  </r>
  <r>
    <s v="ORD-12940"/>
    <x v="447"/>
    <x v="2"/>
    <x v="0"/>
    <x v="30"/>
    <x v="0"/>
    <x v="1"/>
    <x v="13"/>
    <n v="1"/>
    <n v="173.18"/>
    <x v="30"/>
    <n v="166.25"/>
    <n v="78.73"/>
    <x v="1"/>
    <n v="0.52643609022556392"/>
    <x v="0"/>
  </r>
  <r>
    <s v="ORD-12941"/>
    <x v="433"/>
    <x v="0"/>
    <x v="3"/>
    <x v="7"/>
    <x v="1"/>
    <x v="1"/>
    <x v="2"/>
    <n v="3"/>
    <n v="1043.21"/>
    <x v="22"/>
    <n v="2503.6999999999998"/>
    <n v="974.63"/>
    <x v="2"/>
    <n v="0.61072412829013056"/>
    <x v="0"/>
  </r>
  <r>
    <s v="ORD-12942"/>
    <x v="353"/>
    <x v="0"/>
    <x v="2"/>
    <x v="19"/>
    <x v="1"/>
    <x v="0"/>
    <x v="10"/>
    <n v="9"/>
    <n v="16.09"/>
    <x v="2"/>
    <n v="117.3"/>
    <n v="52.43"/>
    <x v="2"/>
    <n v="0.55302642796248935"/>
    <x v="2"/>
  </r>
  <r>
    <s v="ORD-12943"/>
    <x v="247"/>
    <x v="0"/>
    <x v="3"/>
    <x v="36"/>
    <x v="2"/>
    <x v="1"/>
    <x v="6"/>
    <n v="2"/>
    <n v="348.76"/>
    <x v="0"/>
    <n v="697.52"/>
    <n v="218.97"/>
    <x v="0"/>
    <n v="0.68607351760522994"/>
    <x v="0"/>
  </r>
  <r>
    <s v="ORD-12944"/>
    <x v="113"/>
    <x v="0"/>
    <x v="1"/>
    <x v="12"/>
    <x v="0"/>
    <x v="0"/>
    <x v="1"/>
    <n v="1"/>
    <n v="22.73"/>
    <x v="0"/>
    <n v="22.73"/>
    <n v="6.42"/>
    <x v="0"/>
    <n v="0.7175538935327761"/>
    <x v="0"/>
  </r>
  <r>
    <s v="ORD-12945"/>
    <x v="908"/>
    <x v="1"/>
    <x v="0"/>
    <x v="26"/>
    <x v="1"/>
    <x v="2"/>
    <x v="12"/>
    <n v="5"/>
    <n v="43.66"/>
    <x v="19"/>
    <n v="185.55"/>
    <n v="95.98"/>
    <x v="2"/>
    <n v="0.482727027755322"/>
    <x v="2"/>
  </r>
  <r>
    <s v="ORD-12946"/>
    <x v="961"/>
    <x v="0"/>
    <x v="2"/>
    <x v="3"/>
    <x v="2"/>
    <x v="0"/>
    <x v="11"/>
    <n v="5"/>
    <n v="26.84"/>
    <x v="0"/>
    <n v="134.19999999999999"/>
    <n v="52.06"/>
    <x v="0"/>
    <n v="0.61207153502235467"/>
    <x v="2"/>
  </r>
  <r>
    <s v="ORD-12947"/>
    <x v="617"/>
    <x v="0"/>
    <x v="3"/>
    <x v="36"/>
    <x v="1"/>
    <x v="0"/>
    <x v="1"/>
    <n v="8"/>
    <n v="8.7100000000000009"/>
    <x v="4"/>
    <n v="41.81"/>
    <n v="11.35"/>
    <x v="4"/>
    <n v="0.72853384357809137"/>
    <x v="2"/>
  </r>
  <r>
    <s v="ORD-12948"/>
    <x v="1009"/>
    <x v="1"/>
    <x v="2"/>
    <x v="16"/>
    <x v="2"/>
    <x v="2"/>
    <x v="12"/>
    <n v="1"/>
    <n v="85.95"/>
    <x v="0"/>
    <n v="85.95"/>
    <n v="27.88"/>
    <x v="0"/>
    <n v="0.6756253635834788"/>
    <x v="0"/>
  </r>
  <r>
    <s v="ORD-12949"/>
    <x v="110"/>
    <x v="0"/>
    <x v="3"/>
    <x v="38"/>
    <x v="1"/>
    <x v="2"/>
    <x v="5"/>
    <n v="1"/>
    <n v="489.93"/>
    <x v="22"/>
    <n v="391.94"/>
    <n v="126.37"/>
    <x v="2"/>
    <n v="0.67757820074501196"/>
    <x v="0"/>
  </r>
  <r>
    <s v="ORD-12950"/>
    <x v="198"/>
    <x v="0"/>
    <x v="0"/>
    <x v="21"/>
    <x v="0"/>
    <x v="2"/>
    <x v="14"/>
    <n v="4"/>
    <n v="483.07"/>
    <x v="9"/>
    <n v="1874.31"/>
    <n v="742.01"/>
    <x v="1"/>
    <n v="0.60411564789175753"/>
    <x v="0"/>
  </r>
  <r>
    <s v="ORD-12951"/>
    <x v="759"/>
    <x v="3"/>
    <x v="2"/>
    <x v="3"/>
    <x v="1"/>
    <x v="0"/>
    <x v="10"/>
    <n v="4"/>
    <n v="14.12"/>
    <x v="7"/>
    <n v="47.44"/>
    <n v="16.97"/>
    <x v="2"/>
    <n v="0.64228499156829677"/>
    <x v="0"/>
  </r>
  <r>
    <s v="ORD-12952"/>
    <x v="735"/>
    <x v="1"/>
    <x v="1"/>
    <x v="31"/>
    <x v="1"/>
    <x v="1"/>
    <x v="4"/>
    <n v="2"/>
    <n v="240.89"/>
    <x v="2"/>
    <n v="390.24"/>
    <n v="100.1"/>
    <x v="2"/>
    <n v="0.74349118491184907"/>
    <x v="0"/>
  </r>
  <r>
    <s v="ORD-12953"/>
    <x v="451"/>
    <x v="0"/>
    <x v="2"/>
    <x v="9"/>
    <x v="1"/>
    <x v="2"/>
    <x v="5"/>
    <n v="1"/>
    <n v="255.18"/>
    <x v="7"/>
    <n v="214.35"/>
    <n v="65.31"/>
    <x v="2"/>
    <n v="0.69531140657802659"/>
    <x v="0"/>
  </r>
  <r>
    <s v="ORD-12954"/>
    <x v="567"/>
    <x v="0"/>
    <x v="2"/>
    <x v="34"/>
    <x v="1"/>
    <x v="2"/>
    <x v="5"/>
    <n v="1"/>
    <n v="244.11"/>
    <x v="41"/>
    <n v="163.55000000000001"/>
    <n v="70.33"/>
    <x v="4"/>
    <n v="0.56997859981656984"/>
    <x v="0"/>
  </r>
  <r>
    <s v="ORD-12955"/>
    <x v="629"/>
    <x v="0"/>
    <x v="3"/>
    <x v="39"/>
    <x v="1"/>
    <x v="0"/>
    <x v="10"/>
    <n v="2"/>
    <n v="6.64"/>
    <x v="13"/>
    <n v="9.3000000000000007"/>
    <n v="3.26"/>
    <x v="5"/>
    <n v="0.64946236559139792"/>
    <x v="0"/>
  </r>
  <r>
    <s v="ORD-12956"/>
    <x v="850"/>
    <x v="1"/>
    <x v="1"/>
    <x v="29"/>
    <x v="0"/>
    <x v="2"/>
    <x v="3"/>
    <n v="4"/>
    <n v="412.79"/>
    <x v="0"/>
    <n v="1651.16"/>
    <n v="869.2"/>
    <x v="0"/>
    <n v="0.47358220887133895"/>
    <x v="0"/>
  </r>
  <r>
    <s v="ORD-12957"/>
    <x v="894"/>
    <x v="0"/>
    <x v="0"/>
    <x v="30"/>
    <x v="1"/>
    <x v="0"/>
    <x v="10"/>
    <n v="16"/>
    <n v="22.5"/>
    <x v="11"/>
    <n v="313.2"/>
    <n v="138.87"/>
    <x v="2"/>
    <n v="0.55660919540229881"/>
    <x v="1"/>
  </r>
  <r>
    <s v="ORD-12958"/>
    <x v="449"/>
    <x v="1"/>
    <x v="2"/>
    <x v="34"/>
    <x v="1"/>
    <x v="1"/>
    <x v="6"/>
    <n v="13"/>
    <n v="413.23"/>
    <x v="6"/>
    <n v="5049.67"/>
    <n v="2384.48"/>
    <x v="1"/>
    <n v="0.52779488560638621"/>
    <x v="1"/>
  </r>
  <r>
    <s v="ORD-12959"/>
    <x v="992"/>
    <x v="0"/>
    <x v="1"/>
    <x v="4"/>
    <x v="0"/>
    <x v="2"/>
    <x v="12"/>
    <n v="1"/>
    <n v="280.14999999999998"/>
    <x v="12"/>
    <n v="246.53"/>
    <n v="111.8"/>
    <x v="2"/>
    <n v="0.54650549628848422"/>
    <x v="0"/>
  </r>
  <r>
    <s v="ORD-12960"/>
    <x v="1028"/>
    <x v="0"/>
    <x v="1"/>
    <x v="31"/>
    <x v="1"/>
    <x v="2"/>
    <x v="5"/>
    <n v="6"/>
    <n v="102.63"/>
    <x v="3"/>
    <n v="480.31"/>
    <n v="197"/>
    <x v="3"/>
    <n v="0.58984822302263118"/>
    <x v="2"/>
  </r>
  <r>
    <s v="ORD-12961"/>
    <x v="955"/>
    <x v="2"/>
    <x v="3"/>
    <x v="39"/>
    <x v="0"/>
    <x v="2"/>
    <x v="9"/>
    <n v="8"/>
    <n v="457.44"/>
    <x v="0"/>
    <n v="3659.52"/>
    <n v="2023.21"/>
    <x v="0"/>
    <n v="0.44713787600559635"/>
    <x v="2"/>
  </r>
  <r>
    <s v="ORD-12962"/>
    <x v="963"/>
    <x v="2"/>
    <x v="3"/>
    <x v="15"/>
    <x v="0"/>
    <x v="0"/>
    <x v="7"/>
    <n v="1"/>
    <n v="6.73"/>
    <x v="0"/>
    <n v="6.73"/>
    <n v="2.66"/>
    <x v="0"/>
    <n v="0.60475482912332834"/>
    <x v="0"/>
  </r>
  <r>
    <s v="ORD-12963"/>
    <x v="1029"/>
    <x v="0"/>
    <x v="2"/>
    <x v="16"/>
    <x v="0"/>
    <x v="0"/>
    <x v="0"/>
    <n v="1"/>
    <n v="42.62"/>
    <x v="33"/>
    <n v="31.11"/>
    <n v="6.48"/>
    <x v="3"/>
    <n v="0.79170684667309543"/>
    <x v="0"/>
  </r>
  <r>
    <s v="ORD-12964"/>
    <x v="162"/>
    <x v="0"/>
    <x v="1"/>
    <x v="2"/>
    <x v="1"/>
    <x v="1"/>
    <x v="4"/>
    <n v="5"/>
    <n v="384.31"/>
    <x v="0"/>
    <n v="1921.55"/>
    <n v="523.85"/>
    <x v="0"/>
    <n v="0.72738154094350904"/>
    <x v="2"/>
  </r>
  <r>
    <s v="ORD-12965"/>
    <x v="994"/>
    <x v="0"/>
    <x v="3"/>
    <x v="27"/>
    <x v="1"/>
    <x v="1"/>
    <x v="13"/>
    <n v="6"/>
    <n v="436.32"/>
    <x v="10"/>
    <n v="2251.41"/>
    <n v="849.52"/>
    <x v="2"/>
    <n v="0.62267201442651487"/>
    <x v="2"/>
  </r>
  <r>
    <s v="ORD-12966"/>
    <x v="86"/>
    <x v="2"/>
    <x v="2"/>
    <x v="16"/>
    <x v="1"/>
    <x v="0"/>
    <x v="10"/>
    <n v="4"/>
    <n v="11.22"/>
    <x v="19"/>
    <n v="38.15"/>
    <n v="15.66"/>
    <x v="2"/>
    <n v="0.58951507208387943"/>
    <x v="0"/>
  </r>
  <r>
    <s v="ORD-12967"/>
    <x v="287"/>
    <x v="0"/>
    <x v="0"/>
    <x v="26"/>
    <x v="0"/>
    <x v="2"/>
    <x v="12"/>
    <n v="12"/>
    <n v="132.41"/>
    <x v="0"/>
    <n v="1588.92"/>
    <n v="782.3"/>
    <x v="0"/>
    <n v="0.50765299700425448"/>
    <x v="1"/>
  </r>
  <r>
    <s v="ORD-12968"/>
    <x v="227"/>
    <x v="0"/>
    <x v="2"/>
    <x v="34"/>
    <x v="2"/>
    <x v="0"/>
    <x v="7"/>
    <n v="11"/>
    <n v="7.94"/>
    <x v="0"/>
    <n v="87.34"/>
    <n v="22.57"/>
    <x v="0"/>
    <n v="0.74158461186169"/>
    <x v="1"/>
  </r>
  <r>
    <s v="ORD-12969"/>
    <x v="888"/>
    <x v="1"/>
    <x v="0"/>
    <x v="10"/>
    <x v="0"/>
    <x v="1"/>
    <x v="13"/>
    <n v="7"/>
    <n v="202.84"/>
    <x v="30"/>
    <n v="1363.08"/>
    <n v="719.46"/>
    <x v="1"/>
    <n v="0.47218064970507961"/>
    <x v="2"/>
  </r>
  <r>
    <s v="ORD-12970"/>
    <x v="877"/>
    <x v="0"/>
    <x v="3"/>
    <x v="32"/>
    <x v="0"/>
    <x v="0"/>
    <x v="11"/>
    <n v="5"/>
    <n v="15.82"/>
    <x v="42"/>
    <n v="56.95"/>
    <n v="26.97"/>
    <x v="3"/>
    <n v="0.52642669007901677"/>
    <x v="2"/>
  </r>
  <r>
    <s v="ORD-12971"/>
    <x v="348"/>
    <x v="0"/>
    <x v="3"/>
    <x v="27"/>
    <x v="0"/>
    <x v="2"/>
    <x v="14"/>
    <n v="5"/>
    <n v="400.82"/>
    <x v="15"/>
    <n v="1843.77"/>
    <n v="688.8"/>
    <x v="1"/>
    <n v="0.62641761174116084"/>
    <x v="2"/>
  </r>
  <r>
    <s v="ORD-12972"/>
    <x v="932"/>
    <x v="0"/>
    <x v="2"/>
    <x v="8"/>
    <x v="0"/>
    <x v="2"/>
    <x v="12"/>
    <n v="3"/>
    <n v="163.09"/>
    <x v="0"/>
    <n v="489.27"/>
    <n v="190.47"/>
    <x v="0"/>
    <n v="0.61070574529400934"/>
    <x v="0"/>
  </r>
  <r>
    <s v="ORD-12973"/>
    <x v="945"/>
    <x v="0"/>
    <x v="3"/>
    <x v="36"/>
    <x v="1"/>
    <x v="1"/>
    <x v="8"/>
    <n v="2"/>
    <n v="41.9"/>
    <x v="13"/>
    <n v="58.66"/>
    <n v="20.85"/>
    <x v="5"/>
    <n v="0.644561882032049"/>
    <x v="0"/>
  </r>
  <r>
    <s v="ORD-12974"/>
    <x v="134"/>
    <x v="1"/>
    <x v="3"/>
    <x v="39"/>
    <x v="1"/>
    <x v="1"/>
    <x v="4"/>
    <n v="1"/>
    <n v="700.19"/>
    <x v="0"/>
    <n v="700.19"/>
    <n v="208.06"/>
    <x v="0"/>
    <n v="0.70285208300604118"/>
    <x v="0"/>
  </r>
  <r>
    <s v="ORD-12975"/>
    <x v="213"/>
    <x v="0"/>
    <x v="0"/>
    <x v="0"/>
    <x v="1"/>
    <x v="1"/>
    <x v="4"/>
    <n v="5"/>
    <n v="189.29"/>
    <x v="33"/>
    <n v="690.91"/>
    <n v="377.15"/>
    <x v="3"/>
    <n v="0.45412571825563386"/>
    <x v="2"/>
  </r>
  <r>
    <s v="ORD-12976"/>
    <x v="261"/>
    <x v="0"/>
    <x v="0"/>
    <x v="13"/>
    <x v="0"/>
    <x v="0"/>
    <x v="1"/>
    <n v="2"/>
    <n v="9.76"/>
    <x v="2"/>
    <n v="15.81"/>
    <n v="3.66"/>
    <x v="2"/>
    <n v="0.76850094876660346"/>
    <x v="0"/>
  </r>
  <r>
    <s v="ORD-12977"/>
    <x v="608"/>
    <x v="0"/>
    <x v="2"/>
    <x v="20"/>
    <x v="1"/>
    <x v="1"/>
    <x v="2"/>
    <n v="2"/>
    <n v="1568.35"/>
    <x v="0"/>
    <n v="3136.7"/>
    <n v="1424.44"/>
    <x v="0"/>
    <n v="0.54587942742372553"/>
    <x v="0"/>
  </r>
  <r>
    <s v="ORD-12978"/>
    <x v="930"/>
    <x v="0"/>
    <x v="0"/>
    <x v="17"/>
    <x v="2"/>
    <x v="2"/>
    <x v="12"/>
    <n v="3"/>
    <n v="63.48"/>
    <x v="36"/>
    <n v="142.83000000000001"/>
    <n v="76.540000000000006"/>
    <x v="3"/>
    <n v="0.46411818245466641"/>
    <x v="0"/>
  </r>
  <r>
    <s v="ORD-12979"/>
    <x v="7"/>
    <x v="1"/>
    <x v="0"/>
    <x v="18"/>
    <x v="0"/>
    <x v="2"/>
    <x v="14"/>
    <n v="8"/>
    <n v="436.92"/>
    <x v="2"/>
    <n v="2831.24"/>
    <n v="1453.49"/>
    <x v="2"/>
    <n v="0.48662423531738741"/>
    <x v="2"/>
  </r>
  <r>
    <s v="ORD-12980"/>
    <x v="963"/>
    <x v="2"/>
    <x v="2"/>
    <x v="23"/>
    <x v="0"/>
    <x v="1"/>
    <x v="4"/>
    <n v="3"/>
    <n v="718.15"/>
    <x v="2"/>
    <n v="1745.1"/>
    <n v="855.63"/>
    <x v="2"/>
    <n v="0.50969571944301184"/>
    <x v="0"/>
  </r>
  <r>
    <s v="ORD-12981"/>
    <x v="64"/>
    <x v="1"/>
    <x v="1"/>
    <x v="14"/>
    <x v="2"/>
    <x v="0"/>
    <x v="7"/>
    <n v="8"/>
    <n v="7.36"/>
    <x v="11"/>
    <n v="51.23"/>
    <n v="23.5"/>
    <x v="2"/>
    <n v="0.54128440366972475"/>
    <x v="2"/>
  </r>
  <r>
    <s v="ORD-12982"/>
    <x v="563"/>
    <x v="0"/>
    <x v="2"/>
    <x v="3"/>
    <x v="0"/>
    <x v="2"/>
    <x v="3"/>
    <n v="5"/>
    <n v="202.23"/>
    <x v="0"/>
    <n v="1011.15"/>
    <n v="524.29999999999995"/>
    <x v="0"/>
    <n v="0.48148148148148151"/>
    <x v="2"/>
  </r>
  <r>
    <s v="ORD-12983"/>
    <x v="678"/>
    <x v="0"/>
    <x v="0"/>
    <x v="22"/>
    <x v="0"/>
    <x v="0"/>
    <x v="11"/>
    <n v="1"/>
    <n v="7.38"/>
    <x v="0"/>
    <n v="7.38"/>
    <n v="1.51"/>
    <x v="0"/>
    <n v="0.79539295392953935"/>
    <x v="0"/>
  </r>
  <r>
    <s v="ORD-12984"/>
    <x v="2"/>
    <x v="3"/>
    <x v="1"/>
    <x v="1"/>
    <x v="1"/>
    <x v="1"/>
    <x v="4"/>
    <n v="2"/>
    <n v="572.4"/>
    <x v="10"/>
    <n v="984.53"/>
    <n v="351.43"/>
    <x v="2"/>
    <n v="0.64304795181457131"/>
    <x v="0"/>
  </r>
  <r>
    <s v="ORD-12985"/>
    <x v="1030"/>
    <x v="3"/>
    <x v="1"/>
    <x v="25"/>
    <x v="1"/>
    <x v="2"/>
    <x v="5"/>
    <n v="2"/>
    <n v="180.08"/>
    <x v="0"/>
    <n v="360.16"/>
    <n v="130.76"/>
    <x v="0"/>
    <n v="0.63693913816081749"/>
    <x v="0"/>
  </r>
  <r>
    <s v="ORD-12986"/>
    <x v="706"/>
    <x v="0"/>
    <x v="1"/>
    <x v="25"/>
    <x v="0"/>
    <x v="1"/>
    <x v="8"/>
    <n v="3"/>
    <n v="40.229999999999997"/>
    <x v="15"/>
    <n v="111.03"/>
    <n v="33.99"/>
    <x v="1"/>
    <n v="0.69386652256146975"/>
    <x v="0"/>
  </r>
  <r>
    <s v="ORD-12987"/>
    <x v="316"/>
    <x v="0"/>
    <x v="2"/>
    <x v="23"/>
    <x v="0"/>
    <x v="2"/>
    <x v="5"/>
    <n v="5"/>
    <n v="89.79"/>
    <x v="0"/>
    <n v="448.95"/>
    <n v="219.27"/>
    <x v="0"/>
    <n v="0.51159371867691272"/>
    <x v="2"/>
  </r>
  <r>
    <s v="ORD-12988"/>
    <x v="26"/>
    <x v="3"/>
    <x v="3"/>
    <x v="24"/>
    <x v="1"/>
    <x v="2"/>
    <x v="14"/>
    <n v="1"/>
    <n v="646.39"/>
    <x v="30"/>
    <n v="620.53"/>
    <n v="232.44"/>
    <x v="1"/>
    <n v="0.62541698225710274"/>
    <x v="0"/>
  </r>
  <r>
    <s v="ORD-12989"/>
    <x v="100"/>
    <x v="0"/>
    <x v="2"/>
    <x v="19"/>
    <x v="1"/>
    <x v="1"/>
    <x v="4"/>
    <n v="3"/>
    <n v="294.29000000000002"/>
    <x v="7"/>
    <n v="741.61"/>
    <n v="265.8"/>
    <x v="2"/>
    <n v="0.64159059343859981"/>
    <x v="0"/>
  </r>
  <r>
    <s v="ORD-12990"/>
    <x v="1013"/>
    <x v="1"/>
    <x v="1"/>
    <x v="25"/>
    <x v="0"/>
    <x v="1"/>
    <x v="4"/>
    <n v="13"/>
    <n v="548"/>
    <x v="5"/>
    <n v="4060.68"/>
    <n v="1350.37"/>
    <x v="4"/>
    <n v="0.66745224937695169"/>
    <x v="1"/>
  </r>
  <r>
    <s v="ORD-12991"/>
    <x v="124"/>
    <x v="1"/>
    <x v="0"/>
    <x v="33"/>
    <x v="2"/>
    <x v="1"/>
    <x v="8"/>
    <n v="4"/>
    <n v="149.68"/>
    <x v="14"/>
    <n v="490.95"/>
    <n v="225.35"/>
    <x v="2"/>
    <n v="0.54099195437417258"/>
    <x v="0"/>
  </r>
  <r>
    <s v="ORD-12992"/>
    <x v="135"/>
    <x v="0"/>
    <x v="2"/>
    <x v="8"/>
    <x v="1"/>
    <x v="2"/>
    <x v="9"/>
    <n v="1"/>
    <n v="539.84"/>
    <x v="12"/>
    <n v="475.06"/>
    <n v="164.84"/>
    <x v="2"/>
    <n v="0.65301225108407368"/>
    <x v="0"/>
  </r>
  <r>
    <s v="ORD-12993"/>
    <x v="601"/>
    <x v="0"/>
    <x v="0"/>
    <x v="26"/>
    <x v="0"/>
    <x v="0"/>
    <x v="7"/>
    <n v="3"/>
    <n v="23.86"/>
    <x v="0"/>
    <n v="71.58"/>
    <n v="18.82"/>
    <x v="0"/>
    <n v="0.73707739592064825"/>
    <x v="0"/>
  </r>
  <r>
    <s v="ORD-12994"/>
    <x v="87"/>
    <x v="2"/>
    <x v="3"/>
    <x v="36"/>
    <x v="0"/>
    <x v="2"/>
    <x v="5"/>
    <n v="5"/>
    <n v="73"/>
    <x v="0"/>
    <n v="365"/>
    <n v="111.01"/>
    <x v="0"/>
    <n v="0.69586301369863013"/>
    <x v="2"/>
  </r>
  <r>
    <s v="ORD-12995"/>
    <x v="135"/>
    <x v="0"/>
    <x v="3"/>
    <x v="39"/>
    <x v="2"/>
    <x v="2"/>
    <x v="3"/>
    <n v="2"/>
    <n v="56.48"/>
    <x v="17"/>
    <n v="66.650000000000006"/>
    <n v="22.43"/>
    <x v="4"/>
    <n v="0.66346586646661665"/>
    <x v="0"/>
  </r>
  <r>
    <s v="ORD-12996"/>
    <x v="1031"/>
    <x v="3"/>
    <x v="2"/>
    <x v="3"/>
    <x v="1"/>
    <x v="0"/>
    <x v="11"/>
    <n v="3"/>
    <n v="15.49"/>
    <x v="19"/>
    <n v="39.5"/>
    <n v="11.94"/>
    <x v="2"/>
    <n v="0.6977215189873418"/>
    <x v="0"/>
  </r>
  <r>
    <s v="ORD-12997"/>
    <x v="14"/>
    <x v="3"/>
    <x v="2"/>
    <x v="5"/>
    <x v="0"/>
    <x v="1"/>
    <x v="13"/>
    <n v="2"/>
    <n v="278.01"/>
    <x v="36"/>
    <n v="417.01"/>
    <n v="217"/>
    <x v="3"/>
    <n v="0.47962878588043451"/>
    <x v="0"/>
  </r>
  <r>
    <s v="ORD-12998"/>
    <x v="517"/>
    <x v="0"/>
    <x v="0"/>
    <x v="30"/>
    <x v="0"/>
    <x v="1"/>
    <x v="6"/>
    <n v="2"/>
    <n v="209.21"/>
    <x v="18"/>
    <n v="410.05"/>
    <n v="196.89"/>
    <x v="1"/>
    <n v="0.51983904401902215"/>
    <x v="0"/>
  </r>
  <r>
    <s v="ORD-12999"/>
    <x v="25"/>
    <x v="0"/>
    <x v="1"/>
    <x v="1"/>
    <x v="0"/>
    <x v="0"/>
    <x v="7"/>
    <n v="8"/>
    <n v="21.41"/>
    <x v="2"/>
    <n v="138.74"/>
    <n v="33.83"/>
    <x v="2"/>
    <n v="0.75616260631396859"/>
    <x v="2"/>
  </r>
  <r>
    <s v="ORD-13000"/>
    <x v="241"/>
    <x v="2"/>
    <x v="0"/>
    <x v="0"/>
    <x v="2"/>
    <x v="0"/>
    <x v="1"/>
    <n v="6"/>
    <n v="36.65"/>
    <x v="0"/>
    <n v="219.9"/>
    <n v="95.71"/>
    <x v="0"/>
    <n v="0.56475670759436114"/>
    <x v="2"/>
  </r>
  <r>
    <s v="ORD-13001"/>
    <x v="613"/>
    <x v="0"/>
    <x v="2"/>
    <x v="3"/>
    <x v="1"/>
    <x v="0"/>
    <x v="10"/>
    <n v="4"/>
    <n v="18.899999999999999"/>
    <x v="14"/>
    <n v="61.99"/>
    <n v="28.48"/>
    <x v="2"/>
    <n v="0.54057105984836273"/>
    <x v="0"/>
  </r>
  <r>
    <s v="ORD-13002"/>
    <x v="273"/>
    <x v="0"/>
    <x v="3"/>
    <x v="15"/>
    <x v="1"/>
    <x v="1"/>
    <x v="4"/>
    <n v="2"/>
    <n v="677.18"/>
    <x v="25"/>
    <n v="1259.55"/>
    <n v="684.57"/>
    <x v="1"/>
    <n v="0.45649636775038699"/>
    <x v="0"/>
  </r>
  <r>
    <s v="ORD-13003"/>
    <x v="625"/>
    <x v="3"/>
    <x v="3"/>
    <x v="24"/>
    <x v="0"/>
    <x v="0"/>
    <x v="11"/>
    <n v="3"/>
    <n v="31.78"/>
    <x v="0"/>
    <n v="95.34"/>
    <n v="32.590000000000003"/>
    <x v="0"/>
    <n v="0.65817075728969998"/>
    <x v="0"/>
  </r>
  <r>
    <s v="ORD-13004"/>
    <x v="23"/>
    <x v="3"/>
    <x v="0"/>
    <x v="18"/>
    <x v="0"/>
    <x v="1"/>
    <x v="8"/>
    <n v="5"/>
    <n v="59.89"/>
    <x v="7"/>
    <n v="251.54"/>
    <n v="73.989999999999995"/>
    <x v="2"/>
    <n v="0.70585195197582895"/>
    <x v="2"/>
  </r>
  <r>
    <s v="ORD-13005"/>
    <x v="258"/>
    <x v="3"/>
    <x v="3"/>
    <x v="32"/>
    <x v="0"/>
    <x v="2"/>
    <x v="3"/>
    <n v="1"/>
    <n v="315.36"/>
    <x v="19"/>
    <n v="268.06"/>
    <n v="85.91"/>
    <x v="2"/>
    <n v="0.67951204954114752"/>
    <x v="0"/>
  </r>
  <r>
    <s v="ORD-13006"/>
    <x v="1032"/>
    <x v="2"/>
    <x v="0"/>
    <x v="30"/>
    <x v="1"/>
    <x v="1"/>
    <x v="8"/>
    <n v="7"/>
    <n v="136.38999999999999"/>
    <x v="0"/>
    <n v="954.73"/>
    <n v="253.05"/>
    <x v="0"/>
    <n v="0.73495124275973323"/>
    <x v="2"/>
  </r>
  <r>
    <s v="ORD-13007"/>
    <x v="430"/>
    <x v="1"/>
    <x v="1"/>
    <x v="25"/>
    <x v="2"/>
    <x v="2"/>
    <x v="5"/>
    <n v="1"/>
    <n v="220.25"/>
    <x v="13"/>
    <n v="154.16999999999999"/>
    <n v="91.99"/>
    <x v="5"/>
    <n v="0.4033210092754751"/>
    <x v="0"/>
  </r>
  <r>
    <s v="ORD-13008"/>
    <x v="89"/>
    <x v="2"/>
    <x v="2"/>
    <x v="8"/>
    <x v="1"/>
    <x v="2"/>
    <x v="5"/>
    <n v="4"/>
    <n v="439.51"/>
    <x v="6"/>
    <n v="1652.56"/>
    <n v="677.92"/>
    <x v="1"/>
    <n v="0.58977586290361617"/>
    <x v="0"/>
  </r>
  <r>
    <s v="ORD-13009"/>
    <x v="885"/>
    <x v="1"/>
    <x v="1"/>
    <x v="28"/>
    <x v="1"/>
    <x v="2"/>
    <x v="3"/>
    <n v="1"/>
    <n v="346.81"/>
    <x v="32"/>
    <n v="308.66000000000003"/>
    <n v="173.37"/>
    <x v="2"/>
    <n v="0.43831400246225621"/>
    <x v="0"/>
  </r>
  <r>
    <s v="ORD-13010"/>
    <x v="247"/>
    <x v="2"/>
    <x v="1"/>
    <x v="2"/>
    <x v="1"/>
    <x v="1"/>
    <x v="2"/>
    <n v="1"/>
    <n v="2023.37"/>
    <x v="0"/>
    <n v="2023.37"/>
    <n v="1004.29"/>
    <x v="0"/>
    <n v="0.50365479373520416"/>
    <x v="0"/>
  </r>
  <r>
    <s v="ORD-13011"/>
    <x v="507"/>
    <x v="2"/>
    <x v="3"/>
    <x v="36"/>
    <x v="1"/>
    <x v="1"/>
    <x v="6"/>
    <n v="3"/>
    <n v="250.82"/>
    <x v="34"/>
    <n v="489.1"/>
    <n v="252.87"/>
    <x v="4"/>
    <n v="0.48298916377019013"/>
    <x v="0"/>
  </r>
  <r>
    <s v="ORD-13012"/>
    <x v="663"/>
    <x v="2"/>
    <x v="3"/>
    <x v="39"/>
    <x v="1"/>
    <x v="1"/>
    <x v="8"/>
    <n v="1"/>
    <n v="79.819999999999993"/>
    <x v="24"/>
    <n v="54.28"/>
    <n v="18.100000000000001"/>
    <x v="4"/>
    <n v="0.66654384672070743"/>
    <x v="0"/>
  </r>
  <r>
    <s v="ORD-13013"/>
    <x v="70"/>
    <x v="0"/>
    <x v="3"/>
    <x v="39"/>
    <x v="2"/>
    <x v="2"/>
    <x v="12"/>
    <n v="1"/>
    <n v="262.95"/>
    <x v="30"/>
    <n v="252.43"/>
    <n v="147.68"/>
    <x v="1"/>
    <n v="0.41496652537337081"/>
    <x v="0"/>
  </r>
  <r>
    <s v="ORD-13014"/>
    <x v="34"/>
    <x v="0"/>
    <x v="3"/>
    <x v="11"/>
    <x v="1"/>
    <x v="0"/>
    <x v="11"/>
    <n v="1"/>
    <n v="32.31"/>
    <x v="9"/>
    <n v="31.34"/>
    <n v="7.01"/>
    <x v="1"/>
    <n v="0.77632418634333111"/>
    <x v="0"/>
  </r>
  <r>
    <s v="ORD-13015"/>
    <x v="740"/>
    <x v="2"/>
    <x v="3"/>
    <x v="15"/>
    <x v="2"/>
    <x v="0"/>
    <x v="7"/>
    <n v="1"/>
    <n v="13.12"/>
    <x v="1"/>
    <n v="12.46"/>
    <n v="4.45"/>
    <x v="1"/>
    <n v="0.6428571428571429"/>
    <x v="0"/>
  </r>
  <r>
    <s v="ORD-13016"/>
    <x v="134"/>
    <x v="1"/>
    <x v="3"/>
    <x v="15"/>
    <x v="0"/>
    <x v="1"/>
    <x v="8"/>
    <n v="3"/>
    <n v="133.53"/>
    <x v="11"/>
    <n v="348.51"/>
    <n v="163.01"/>
    <x v="2"/>
    <n v="0.53226593211098683"/>
    <x v="0"/>
  </r>
  <r>
    <s v="ORD-13017"/>
    <x v="574"/>
    <x v="0"/>
    <x v="1"/>
    <x v="2"/>
    <x v="0"/>
    <x v="2"/>
    <x v="12"/>
    <n v="1"/>
    <n v="197.24"/>
    <x v="0"/>
    <n v="197.24"/>
    <n v="101.41"/>
    <x v="0"/>
    <n v="0.48585479618738597"/>
    <x v="0"/>
  </r>
  <r>
    <s v="ORD-13018"/>
    <x v="256"/>
    <x v="2"/>
    <x v="1"/>
    <x v="31"/>
    <x v="0"/>
    <x v="1"/>
    <x v="4"/>
    <n v="2"/>
    <n v="684.43"/>
    <x v="0"/>
    <n v="1368.86"/>
    <n v="740.49"/>
    <x v="0"/>
    <n v="0.45904621363762543"/>
    <x v="0"/>
  </r>
  <r>
    <s v="ORD-13019"/>
    <x v="2"/>
    <x v="0"/>
    <x v="0"/>
    <x v="10"/>
    <x v="0"/>
    <x v="2"/>
    <x v="5"/>
    <n v="2"/>
    <n v="409.83"/>
    <x v="0"/>
    <n v="819.66"/>
    <n v="450.01"/>
    <x v="0"/>
    <n v="0.45097967449918258"/>
    <x v="0"/>
  </r>
  <r>
    <s v="ORD-13020"/>
    <x v="558"/>
    <x v="0"/>
    <x v="3"/>
    <x v="35"/>
    <x v="0"/>
    <x v="2"/>
    <x v="14"/>
    <n v="2"/>
    <n v="748.01"/>
    <x v="0"/>
    <n v="1496.02"/>
    <n v="486.74"/>
    <x v="0"/>
    <n v="0.67464338712049299"/>
    <x v="0"/>
  </r>
  <r>
    <s v="ORD-13021"/>
    <x v="703"/>
    <x v="0"/>
    <x v="0"/>
    <x v="26"/>
    <x v="0"/>
    <x v="2"/>
    <x v="5"/>
    <n v="8"/>
    <n v="420.46"/>
    <x v="44"/>
    <n v="1950.93"/>
    <n v="819.1"/>
    <x v="4"/>
    <n v="0.58014895460113891"/>
    <x v="2"/>
  </r>
  <r>
    <s v="ORD-13022"/>
    <x v="230"/>
    <x v="2"/>
    <x v="3"/>
    <x v="35"/>
    <x v="0"/>
    <x v="2"/>
    <x v="5"/>
    <n v="12"/>
    <n v="80.62"/>
    <x v="16"/>
    <n v="957.77"/>
    <n v="480.19"/>
    <x v="1"/>
    <n v="0.49863745993296926"/>
    <x v="1"/>
  </r>
  <r>
    <s v="ORD-13023"/>
    <x v="978"/>
    <x v="2"/>
    <x v="1"/>
    <x v="12"/>
    <x v="0"/>
    <x v="2"/>
    <x v="14"/>
    <n v="8"/>
    <n v="177.67"/>
    <x v="30"/>
    <n v="1364.51"/>
    <n v="664.46"/>
    <x v="1"/>
    <n v="0.51304131153307775"/>
    <x v="2"/>
  </r>
  <r>
    <s v="ORD-13024"/>
    <x v="1033"/>
    <x v="0"/>
    <x v="1"/>
    <x v="12"/>
    <x v="1"/>
    <x v="2"/>
    <x v="9"/>
    <n v="2"/>
    <n v="325.25"/>
    <x v="0"/>
    <n v="650.5"/>
    <n v="227.66"/>
    <x v="0"/>
    <n v="0.65002305918524217"/>
    <x v="0"/>
  </r>
  <r>
    <s v="ORD-13025"/>
    <x v="382"/>
    <x v="0"/>
    <x v="0"/>
    <x v="33"/>
    <x v="0"/>
    <x v="0"/>
    <x v="1"/>
    <n v="3"/>
    <n v="23.77"/>
    <x v="20"/>
    <n v="54.91"/>
    <n v="19.649999999999999"/>
    <x v="3"/>
    <n v="0.64214168639592062"/>
    <x v="0"/>
  </r>
  <r>
    <s v="ORD-13026"/>
    <x v="358"/>
    <x v="0"/>
    <x v="3"/>
    <x v="27"/>
    <x v="0"/>
    <x v="2"/>
    <x v="5"/>
    <n v="1"/>
    <n v="76.47"/>
    <x v="0"/>
    <n v="76.47"/>
    <n v="42.82"/>
    <x v="0"/>
    <n v="0.44004184647574213"/>
    <x v="0"/>
  </r>
  <r>
    <s v="ORD-13027"/>
    <x v="531"/>
    <x v="0"/>
    <x v="1"/>
    <x v="31"/>
    <x v="1"/>
    <x v="1"/>
    <x v="6"/>
    <n v="6"/>
    <n v="165.19"/>
    <x v="29"/>
    <n v="703.71"/>
    <n v="198.83"/>
    <x v="3"/>
    <n v="0.7174546333006494"/>
    <x v="2"/>
  </r>
  <r>
    <s v="ORD-13028"/>
    <x v="788"/>
    <x v="2"/>
    <x v="0"/>
    <x v="33"/>
    <x v="0"/>
    <x v="2"/>
    <x v="12"/>
    <n v="3"/>
    <n v="116.08"/>
    <x v="30"/>
    <n v="334.31"/>
    <n v="170.15"/>
    <x v="1"/>
    <n v="0.49104124914001973"/>
    <x v="0"/>
  </r>
  <r>
    <s v="ORD-13029"/>
    <x v="579"/>
    <x v="0"/>
    <x v="3"/>
    <x v="11"/>
    <x v="0"/>
    <x v="2"/>
    <x v="9"/>
    <n v="2"/>
    <n v="455.12"/>
    <x v="0"/>
    <n v="910.24"/>
    <n v="397.27"/>
    <x v="0"/>
    <n v="0.56355466690103706"/>
    <x v="0"/>
  </r>
  <r>
    <s v="ORD-13030"/>
    <x v="1034"/>
    <x v="0"/>
    <x v="2"/>
    <x v="3"/>
    <x v="2"/>
    <x v="0"/>
    <x v="1"/>
    <n v="4"/>
    <n v="20.97"/>
    <x v="33"/>
    <n v="61.23"/>
    <n v="18.27"/>
    <x v="3"/>
    <n v="0.70161685448309641"/>
    <x v="0"/>
  </r>
  <r>
    <s v="ORD-13031"/>
    <x v="315"/>
    <x v="3"/>
    <x v="3"/>
    <x v="38"/>
    <x v="1"/>
    <x v="1"/>
    <x v="6"/>
    <n v="4"/>
    <n v="313.07"/>
    <x v="14"/>
    <n v="1026.8699999999999"/>
    <n v="391.45"/>
    <x v="2"/>
    <n v="0.61879303125030427"/>
    <x v="0"/>
  </r>
  <r>
    <s v="ORD-13032"/>
    <x v="767"/>
    <x v="0"/>
    <x v="1"/>
    <x v="28"/>
    <x v="2"/>
    <x v="2"/>
    <x v="3"/>
    <n v="4"/>
    <n v="380"/>
    <x v="22"/>
    <n v="1216"/>
    <n v="647.49"/>
    <x v="2"/>
    <n v="0.46752467105263157"/>
    <x v="0"/>
  </r>
  <r>
    <s v="ORD-13033"/>
    <x v="965"/>
    <x v="0"/>
    <x v="3"/>
    <x v="24"/>
    <x v="0"/>
    <x v="2"/>
    <x v="5"/>
    <n v="4"/>
    <n v="133.97"/>
    <x v="0"/>
    <n v="535.88"/>
    <n v="289.64999999999998"/>
    <x v="0"/>
    <n v="0.45948719862655824"/>
    <x v="0"/>
  </r>
  <r>
    <s v="ORD-13034"/>
    <x v="37"/>
    <x v="0"/>
    <x v="0"/>
    <x v="22"/>
    <x v="0"/>
    <x v="0"/>
    <x v="11"/>
    <n v="1"/>
    <n v="19.440000000000001"/>
    <x v="7"/>
    <n v="16.329999999999998"/>
    <n v="8.1"/>
    <x v="2"/>
    <n v="0.50398040416411505"/>
    <x v="0"/>
  </r>
  <r>
    <s v="ORD-13035"/>
    <x v="899"/>
    <x v="2"/>
    <x v="2"/>
    <x v="23"/>
    <x v="1"/>
    <x v="2"/>
    <x v="3"/>
    <n v="3"/>
    <n v="81.97"/>
    <x v="33"/>
    <n v="179.51"/>
    <n v="99.95"/>
    <x v="3"/>
    <n v="0.44320650660130351"/>
    <x v="0"/>
  </r>
  <r>
    <s v="ORD-13036"/>
    <x v="689"/>
    <x v="2"/>
    <x v="1"/>
    <x v="1"/>
    <x v="2"/>
    <x v="2"/>
    <x v="9"/>
    <n v="1"/>
    <n v="185.46"/>
    <x v="14"/>
    <n v="152.08000000000001"/>
    <n v="74.680000000000007"/>
    <x v="2"/>
    <n v="0.50894266175697001"/>
    <x v="0"/>
  </r>
  <r>
    <s v="ORD-13037"/>
    <x v="112"/>
    <x v="1"/>
    <x v="0"/>
    <x v="30"/>
    <x v="0"/>
    <x v="2"/>
    <x v="14"/>
    <n v="2"/>
    <n v="301.16000000000003"/>
    <x v="0"/>
    <n v="602.32000000000005"/>
    <n v="251.29"/>
    <x v="0"/>
    <n v="0.58279652012219429"/>
    <x v="0"/>
  </r>
  <r>
    <s v="ORD-13038"/>
    <x v="553"/>
    <x v="0"/>
    <x v="1"/>
    <x v="12"/>
    <x v="0"/>
    <x v="0"/>
    <x v="7"/>
    <n v="1"/>
    <n v="7.2"/>
    <x v="0"/>
    <n v="7.2"/>
    <n v="1.72"/>
    <x v="0"/>
    <n v="0.76111111111111118"/>
    <x v="0"/>
  </r>
  <r>
    <s v="ORD-13039"/>
    <x v="494"/>
    <x v="0"/>
    <x v="2"/>
    <x v="34"/>
    <x v="0"/>
    <x v="1"/>
    <x v="8"/>
    <n v="2"/>
    <n v="142.22"/>
    <x v="7"/>
    <n v="238.93"/>
    <n v="80.08"/>
    <x v="2"/>
    <n v="0.66483907420583443"/>
    <x v="0"/>
  </r>
  <r>
    <s v="ORD-13040"/>
    <x v="360"/>
    <x v="2"/>
    <x v="2"/>
    <x v="23"/>
    <x v="2"/>
    <x v="0"/>
    <x v="7"/>
    <n v="1"/>
    <n v="28.6"/>
    <x v="0"/>
    <n v="28.6"/>
    <n v="8.1199999999999992"/>
    <x v="0"/>
    <n v="0.71608391608391619"/>
    <x v="0"/>
  </r>
  <r>
    <s v="ORD-13041"/>
    <x v="1035"/>
    <x v="1"/>
    <x v="1"/>
    <x v="29"/>
    <x v="2"/>
    <x v="0"/>
    <x v="0"/>
    <n v="6"/>
    <n v="33.78"/>
    <x v="26"/>
    <n v="149.97999999999999"/>
    <n v="50.95"/>
    <x v="3"/>
    <n v="0.66028803840512063"/>
    <x v="2"/>
  </r>
  <r>
    <s v="ORD-13042"/>
    <x v="217"/>
    <x v="0"/>
    <x v="2"/>
    <x v="34"/>
    <x v="2"/>
    <x v="1"/>
    <x v="4"/>
    <n v="1"/>
    <n v="552.83000000000004"/>
    <x v="18"/>
    <n v="541.77"/>
    <n v="226.01"/>
    <x v="1"/>
    <n v="0.58283035236354908"/>
    <x v="0"/>
  </r>
  <r>
    <s v="ORD-13043"/>
    <x v="1036"/>
    <x v="1"/>
    <x v="1"/>
    <x v="14"/>
    <x v="1"/>
    <x v="2"/>
    <x v="5"/>
    <n v="3"/>
    <n v="157.07"/>
    <x v="30"/>
    <n v="452.36"/>
    <n v="195.53"/>
    <x v="1"/>
    <n v="0.56775576974091435"/>
    <x v="0"/>
  </r>
  <r>
    <s v="ORD-13044"/>
    <x v="368"/>
    <x v="0"/>
    <x v="3"/>
    <x v="36"/>
    <x v="0"/>
    <x v="1"/>
    <x v="13"/>
    <n v="2"/>
    <n v="434.45"/>
    <x v="0"/>
    <n v="868.9"/>
    <n v="339.26"/>
    <x v="0"/>
    <n v="0.60955230751524914"/>
    <x v="0"/>
  </r>
  <r>
    <s v="ORD-13045"/>
    <x v="803"/>
    <x v="0"/>
    <x v="3"/>
    <x v="35"/>
    <x v="0"/>
    <x v="2"/>
    <x v="9"/>
    <n v="3"/>
    <n v="734.88"/>
    <x v="2"/>
    <n v="1785.76"/>
    <n v="861.03"/>
    <x v="2"/>
    <n v="0.51783554341008875"/>
    <x v="0"/>
  </r>
  <r>
    <s v="ORD-13046"/>
    <x v="905"/>
    <x v="0"/>
    <x v="2"/>
    <x v="23"/>
    <x v="2"/>
    <x v="2"/>
    <x v="3"/>
    <n v="9"/>
    <n v="104.02"/>
    <x v="42"/>
    <n v="674.05"/>
    <n v="247.22"/>
    <x v="3"/>
    <n v="0.63323195608634364"/>
    <x v="2"/>
  </r>
  <r>
    <s v="ORD-13047"/>
    <x v="210"/>
    <x v="0"/>
    <x v="3"/>
    <x v="7"/>
    <x v="0"/>
    <x v="0"/>
    <x v="10"/>
    <n v="12"/>
    <n v="17.88"/>
    <x v="9"/>
    <n v="208.12"/>
    <n v="59.61"/>
    <x v="1"/>
    <n v="0.7135787045935037"/>
    <x v="1"/>
  </r>
  <r>
    <s v="ORD-13048"/>
    <x v="924"/>
    <x v="0"/>
    <x v="1"/>
    <x v="12"/>
    <x v="0"/>
    <x v="1"/>
    <x v="6"/>
    <n v="7"/>
    <n v="440.4"/>
    <x v="0"/>
    <n v="3082.8"/>
    <n v="1620.59"/>
    <x v="0"/>
    <n v="0.47431231348125086"/>
    <x v="2"/>
  </r>
  <r>
    <s v="ORD-13049"/>
    <x v="691"/>
    <x v="0"/>
    <x v="3"/>
    <x v="36"/>
    <x v="1"/>
    <x v="0"/>
    <x v="7"/>
    <n v="2"/>
    <n v="21.03"/>
    <x v="0"/>
    <n v="42.06"/>
    <n v="12.04"/>
    <x v="0"/>
    <n v="0.71374227294341419"/>
    <x v="0"/>
  </r>
  <r>
    <s v="ORD-13050"/>
    <x v="1037"/>
    <x v="0"/>
    <x v="2"/>
    <x v="20"/>
    <x v="2"/>
    <x v="1"/>
    <x v="2"/>
    <n v="1"/>
    <n v="2067.0500000000002"/>
    <x v="25"/>
    <n v="1922.36"/>
    <n v="868.7"/>
    <x v="1"/>
    <n v="0.54810753448885741"/>
    <x v="0"/>
  </r>
  <r>
    <s v="ORD-13051"/>
    <x v="616"/>
    <x v="0"/>
    <x v="0"/>
    <x v="17"/>
    <x v="0"/>
    <x v="2"/>
    <x v="9"/>
    <n v="2"/>
    <n v="317.88"/>
    <x v="0"/>
    <n v="635.76"/>
    <n v="221.31"/>
    <x v="0"/>
    <n v="0.65189694224235561"/>
    <x v="0"/>
  </r>
  <r>
    <s v="ORD-13052"/>
    <x v="519"/>
    <x v="1"/>
    <x v="0"/>
    <x v="21"/>
    <x v="0"/>
    <x v="0"/>
    <x v="0"/>
    <n v="3"/>
    <n v="25.85"/>
    <x v="0"/>
    <n v="77.55"/>
    <n v="36.909999999999997"/>
    <x v="0"/>
    <n v="0.52404900064474536"/>
    <x v="0"/>
  </r>
  <r>
    <s v="ORD-13053"/>
    <x v="255"/>
    <x v="0"/>
    <x v="1"/>
    <x v="28"/>
    <x v="0"/>
    <x v="0"/>
    <x v="0"/>
    <n v="6"/>
    <n v="27.83"/>
    <x v="36"/>
    <n v="125.23"/>
    <n v="45.53"/>
    <x v="3"/>
    <n v="0.63642897069392323"/>
    <x v="2"/>
  </r>
  <r>
    <s v="ORD-13054"/>
    <x v="99"/>
    <x v="0"/>
    <x v="1"/>
    <x v="29"/>
    <x v="1"/>
    <x v="2"/>
    <x v="9"/>
    <n v="1"/>
    <n v="115.75"/>
    <x v="0"/>
    <n v="115.75"/>
    <n v="36.81"/>
    <x v="0"/>
    <n v="0.68198704103671703"/>
    <x v="0"/>
  </r>
  <r>
    <s v="ORD-13055"/>
    <x v="13"/>
    <x v="0"/>
    <x v="1"/>
    <x v="28"/>
    <x v="1"/>
    <x v="2"/>
    <x v="5"/>
    <n v="9"/>
    <n v="449.27"/>
    <x v="0"/>
    <n v="4043.43"/>
    <n v="1661.46"/>
    <x v="0"/>
    <n v="0.58909638598912306"/>
    <x v="2"/>
  </r>
  <r>
    <s v="ORD-13056"/>
    <x v="602"/>
    <x v="0"/>
    <x v="1"/>
    <x v="1"/>
    <x v="1"/>
    <x v="2"/>
    <x v="3"/>
    <n v="1"/>
    <n v="200.82"/>
    <x v="9"/>
    <n v="194.8"/>
    <n v="69.180000000000007"/>
    <x v="1"/>
    <n v="0.64486652977412728"/>
    <x v="0"/>
  </r>
  <r>
    <s v="ORD-13057"/>
    <x v="167"/>
    <x v="2"/>
    <x v="0"/>
    <x v="30"/>
    <x v="2"/>
    <x v="0"/>
    <x v="7"/>
    <n v="9"/>
    <n v="23.82"/>
    <x v="15"/>
    <n v="197.23"/>
    <n v="82.93"/>
    <x v="1"/>
    <n v="0.57952644121076913"/>
    <x v="2"/>
  </r>
  <r>
    <s v="ORD-13058"/>
    <x v="176"/>
    <x v="0"/>
    <x v="0"/>
    <x v="13"/>
    <x v="0"/>
    <x v="1"/>
    <x v="6"/>
    <n v="2"/>
    <n v="406.55"/>
    <x v="36"/>
    <n v="609.83000000000004"/>
    <n v="256.52999999999997"/>
    <x v="3"/>
    <n v="0.57934178377580647"/>
    <x v="0"/>
  </r>
  <r>
    <s v="ORD-13059"/>
    <x v="129"/>
    <x v="0"/>
    <x v="0"/>
    <x v="18"/>
    <x v="0"/>
    <x v="2"/>
    <x v="3"/>
    <n v="1"/>
    <n v="560.74"/>
    <x v="29"/>
    <n v="398.13"/>
    <n v="146.75"/>
    <x v="3"/>
    <n v="0.63140180343104013"/>
    <x v="0"/>
  </r>
  <r>
    <s v="ORD-13060"/>
    <x v="648"/>
    <x v="0"/>
    <x v="0"/>
    <x v="21"/>
    <x v="0"/>
    <x v="2"/>
    <x v="14"/>
    <n v="3"/>
    <n v="801.17"/>
    <x v="0"/>
    <n v="2403.5100000000002"/>
    <n v="1127.69"/>
    <x v="0"/>
    <n v="0.53081534921843476"/>
    <x v="0"/>
  </r>
  <r>
    <s v="ORD-13061"/>
    <x v="761"/>
    <x v="3"/>
    <x v="1"/>
    <x v="28"/>
    <x v="0"/>
    <x v="2"/>
    <x v="14"/>
    <n v="2"/>
    <n v="1109.5899999999999"/>
    <x v="2"/>
    <n v="1797.54"/>
    <n v="646.01"/>
    <x v="2"/>
    <n v="0.64061439522903518"/>
    <x v="0"/>
  </r>
  <r>
    <s v="ORD-13062"/>
    <x v="239"/>
    <x v="0"/>
    <x v="3"/>
    <x v="35"/>
    <x v="0"/>
    <x v="1"/>
    <x v="13"/>
    <n v="1"/>
    <n v="357.79"/>
    <x v="0"/>
    <n v="357.79"/>
    <n v="109.29"/>
    <x v="0"/>
    <n v="0.69454149081863659"/>
    <x v="0"/>
  </r>
  <r>
    <s v="ORD-13063"/>
    <x v="305"/>
    <x v="0"/>
    <x v="2"/>
    <x v="6"/>
    <x v="1"/>
    <x v="1"/>
    <x v="2"/>
    <n v="3"/>
    <n v="656.94"/>
    <x v="0"/>
    <n v="1970.82"/>
    <n v="953.38"/>
    <x v="0"/>
    <n v="0.51625211840756635"/>
    <x v="0"/>
  </r>
  <r>
    <s v="ORD-13064"/>
    <x v="929"/>
    <x v="1"/>
    <x v="1"/>
    <x v="4"/>
    <x v="2"/>
    <x v="0"/>
    <x v="1"/>
    <n v="3"/>
    <n v="10.82"/>
    <x v="32"/>
    <n v="28.89"/>
    <n v="11.99"/>
    <x v="2"/>
    <n v="0.58497750086535127"/>
    <x v="0"/>
  </r>
  <r>
    <s v="ORD-13065"/>
    <x v="952"/>
    <x v="0"/>
    <x v="1"/>
    <x v="1"/>
    <x v="0"/>
    <x v="2"/>
    <x v="5"/>
    <n v="4"/>
    <n v="353.75"/>
    <x v="20"/>
    <n v="1089.55"/>
    <n v="344.66"/>
    <x v="3"/>
    <n v="0.68366756917993654"/>
    <x v="0"/>
  </r>
  <r>
    <s v="ORD-13066"/>
    <x v="9"/>
    <x v="0"/>
    <x v="1"/>
    <x v="4"/>
    <x v="1"/>
    <x v="2"/>
    <x v="5"/>
    <n v="4"/>
    <n v="70.58"/>
    <x v="28"/>
    <n v="177.86"/>
    <n v="61.67"/>
    <x v="4"/>
    <n v="0.65326661419093668"/>
    <x v="0"/>
  </r>
  <r>
    <s v="ORD-13067"/>
    <x v="433"/>
    <x v="0"/>
    <x v="3"/>
    <x v="35"/>
    <x v="1"/>
    <x v="0"/>
    <x v="10"/>
    <n v="1"/>
    <n v="23.59"/>
    <x v="33"/>
    <n v="17.22"/>
    <n v="6.36"/>
    <x v="3"/>
    <n v="0.63066202090592338"/>
    <x v="0"/>
  </r>
  <r>
    <s v="ORD-13068"/>
    <x v="994"/>
    <x v="0"/>
    <x v="3"/>
    <x v="32"/>
    <x v="0"/>
    <x v="0"/>
    <x v="7"/>
    <n v="8"/>
    <n v="3.44"/>
    <x v="6"/>
    <n v="25.87"/>
    <n v="7.77"/>
    <x v="1"/>
    <n v="0.69965210668728262"/>
    <x v="2"/>
  </r>
  <r>
    <s v="ORD-13069"/>
    <x v="883"/>
    <x v="0"/>
    <x v="3"/>
    <x v="7"/>
    <x v="0"/>
    <x v="0"/>
    <x v="1"/>
    <n v="1"/>
    <n v="36.96"/>
    <x v="0"/>
    <n v="36.96"/>
    <n v="12.36"/>
    <x v="0"/>
    <n v="0.66558441558441561"/>
    <x v="0"/>
  </r>
  <r>
    <s v="ORD-13070"/>
    <x v="997"/>
    <x v="0"/>
    <x v="0"/>
    <x v="30"/>
    <x v="2"/>
    <x v="0"/>
    <x v="10"/>
    <n v="4"/>
    <n v="14.47"/>
    <x v="0"/>
    <n v="57.88"/>
    <n v="23.42"/>
    <x v="0"/>
    <n v="0.5953697304768486"/>
    <x v="0"/>
  </r>
  <r>
    <s v="ORD-13071"/>
    <x v="45"/>
    <x v="0"/>
    <x v="1"/>
    <x v="4"/>
    <x v="1"/>
    <x v="2"/>
    <x v="5"/>
    <n v="2"/>
    <n v="80.23"/>
    <x v="0"/>
    <n v="160.46"/>
    <n v="94.18"/>
    <x v="0"/>
    <n v="0.41306244546927584"/>
    <x v="0"/>
  </r>
  <r>
    <s v="ORD-13072"/>
    <x v="129"/>
    <x v="0"/>
    <x v="2"/>
    <x v="20"/>
    <x v="2"/>
    <x v="2"/>
    <x v="9"/>
    <n v="3"/>
    <n v="530.1"/>
    <x v="14"/>
    <n v="1304.05"/>
    <n v="663.26"/>
    <x v="2"/>
    <n v="0.49138453280165639"/>
    <x v="0"/>
  </r>
  <r>
    <s v="ORD-13073"/>
    <x v="164"/>
    <x v="3"/>
    <x v="1"/>
    <x v="4"/>
    <x v="2"/>
    <x v="0"/>
    <x v="7"/>
    <n v="7"/>
    <n v="23.36"/>
    <x v="14"/>
    <n v="134.09"/>
    <n v="52.97"/>
    <x v="2"/>
    <n v="0.60496681333432767"/>
    <x v="2"/>
  </r>
  <r>
    <s v="ORD-13074"/>
    <x v="273"/>
    <x v="0"/>
    <x v="3"/>
    <x v="24"/>
    <x v="1"/>
    <x v="2"/>
    <x v="3"/>
    <n v="1"/>
    <n v="214.83"/>
    <x v="0"/>
    <n v="214.83"/>
    <n v="100.63"/>
    <x v="0"/>
    <n v="0.53158311222827359"/>
    <x v="0"/>
  </r>
  <r>
    <s v="ORD-13075"/>
    <x v="513"/>
    <x v="1"/>
    <x v="1"/>
    <x v="31"/>
    <x v="1"/>
    <x v="0"/>
    <x v="0"/>
    <n v="1"/>
    <n v="31.07"/>
    <x v="0"/>
    <n v="31.07"/>
    <n v="10.58"/>
    <x v="0"/>
    <n v="0.65947859671709053"/>
    <x v="0"/>
  </r>
  <r>
    <s v="ORD-13076"/>
    <x v="970"/>
    <x v="2"/>
    <x v="1"/>
    <x v="25"/>
    <x v="2"/>
    <x v="0"/>
    <x v="1"/>
    <n v="3"/>
    <n v="26.35"/>
    <x v="3"/>
    <n v="61.66"/>
    <n v="24.79"/>
    <x v="3"/>
    <n v="0.5979565358417126"/>
    <x v="0"/>
  </r>
  <r>
    <s v="ORD-13077"/>
    <x v="156"/>
    <x v="0"/>
    <x v="2"/>
    <x v="9"/>
    <x v="0"/>
    <x v="1"/>
    <x v="6"/>
    <n v="5"/>
    <n v="139.37"/>
    <x v="0"/>
    <n v="696.85"/>
    <n v="206.26"/>
    <x v="0"/>
    <n v="0.70401090622085094"/>
    <x v="2"/>
  </r>
  <r>
    <s v="ORD-13078"/>
    <x v="61"/>
    <x v="0"/>
    <x v="1"/>
    <x v="31"/>
    <x v="2"/>
    <x v="1"/>
    <x v="8"/>
    <n v="4"/>
    <n v="106"/>
    <x v="10"/>
    <n v="364.64"/>
    <n v="91.69"/>
    <x v="2"/>
    <n v="0.74854651162790697"/>
    <x v="0"/>
  </r>
  <r>
    <s v="ORD-13079"/>
    <x v="367"/>
    <x v="0"/>
    <x v="3"/>
    <x v="39"/>
    <x v="0"/>
    <x v="1"/>
    <x v="6"/>
    <n v="3"/>
    <n v="247.64"/>
    <x v="0"/>
    <n v="742.92"/>
    <n v="371.55"/>
    <x v="0"/>
    <n v="0.49987885640445806"/>
    <x v="0"/>
  </r>
  <r>
    <s v="ORD-13080"/>
    <x v="262"/>
    <x v="1"/>
    <x v="2"/>
    <x v="6"/>
    <x v="0"/>
    <x v="2"/>
    <x v="5"/>
    <n v="3"/>
    <n v="235.5"/>
    <x v="27"/>
    <n v="586.39"/>
    <n v="177.29"/>
    <x v="2"/>
    <n v="0.6976585548866796"/>
    <x v="0"/>
  </r>
  <r>
    <s v="ORD-13081"/>
    <x v="39"/>
    <x v="1"/>
    <x v="2"/>
    <x v="3"/>
    <x v="0"/>
    <x v="2"/>
    <x v="9"/>
    <n v="6"/>
    <n v="222.81"/>
    <x v="0"/>
    <n v="1336.86"/>
    <n v="524.95000000000005"/>
    <x v="0"/>
    <n v="0.6073261224062354"/>
    <x v="2"/>
  </r>
  <r>
    <s v="ORD-13082"/>
    <x v="407"/>
    <x v="0"/>
    <x v="1"/>
    <x v="1"/>
    <x v="2"/>
    <x v="2"/>
    <x v="3"/>
    <n v="2"/>
    <n v="90"/>
    <x v="0"/>
    <n v="180"/>
    <n v="80.61"/>
    <x v="0"/>
    <n v="0.55216666666666669"/>
    <x v="0"/>
  </r>
  <r>
    <s v="ORD-13083"/>
    <x v="385"/>
    <x v="1"/>
    <x v="2"/>
    <x v="3"/>
    <x v="2"/>
    <x v="1"/>
    <x v="6"/>
    <n v="2"/>
    <n v="118.68"/>
    <x v="0"/>
    <n v="237.36"/>
    <n v="128.22"/>
    <x v="0"/>
    <n v="0.45980788675429729"/>
    <x v="0"/>
  </r>
  <r>
    <s v="ORD-13084"/>
    <x v="185"/>
    <x v="2"/>
    <x v="2"/>
    <x v="8"/>
    <x v="1"/>
    <x v="0"/>
    <x v="10"/>
    <n v="1"/>
    <n v="22.39"/>
    <x v="40"/>
    <n v="14.78"/>
    <n v="5.74"/>
    <x v="4"/>
    <n v="0.61163734776725298"/>
    <x v="0"/>
  </r>
  <r>
    <s v="ORD-13085"/>
    <x v="900"/>
    <x v="0"/>
    <x v="1"/>
    <x v="14"/>
    <x v="0"/>
    <x v="0"/>
    <x v="0"/>
    <n v="1"/>
    <n v="43.75"/>
    <x v="20"/>
    <n v="33.69"/>
    <n v="9.42"/>
    <x v="3"/>
    <n v="0.72039180765805866"/>
    <x v="0"/>
  </r>
  <r>
    <s v="ORD-13086"/>
    <x v="765"/>
    <x v="0"/>
    <x v="1"/>
    <x v="28"/>
    <x v="0"/>
    <x v="2"/>
    <x v="5"/>
    <n v="1"/>
    <n v="124.92"/>
    <x v="29"/>
    <n v="88.69"/>
    <n v="28.96"/>
    <x v="3"/>
    <n v="0.67346938775510201"/>
    <x v="0"/>
  </r>
  <r>
    <s v="ORD-13087"/>
    <x v="0"/>
    <x v="0"/>
    <x v="3"/>
    <x v="24"/>
    <x v="0"/>
    <x v="2"/>
    <x v="9"/>
    <n v="3"/>
    <n v="822.39"/>
    <x v="0"/>
    <n v="2467.17"/>
    <n v="1399.28"/>
    <x v="0"/>
    <n v="0.43284005561027417"/>
    <x v="0"/>
  </r>
  <r>
    <s v="ORD-13088"/>
    <x v="1038"/>
    <x v="1"/>
    <x v="2"/>
    <x v="9"/>
    <x v="0"/>
    <x v="0"/>
    <x v="0"/>
    <n v="1"/>
    <n v="24.49"/>
    <x v="42"/>
    <n v="17.63"/>
    <n v="7.45"/>
    <x v="3"/>
    <n v="0.57742484401588201"/>
    <x v="0"/>
  </r>
  <r>
    <s v="ORD-13089"/>
    <x v="520"/>
    <x v="1"/>
    <x v="2"/>
    <x v="23"/>
    <x v="0"/>
    <x v="2"/>
    <x v="9"/>
    <n v="3"/>
    <n v="797.23"/>
    <x v="19"/>
    <n v="2032.94"/>
    <n v="752.51"/>
    <x v="2"/>
    <n v="0.62984151032494817"/>
    <x v="0"/>
  </r>
  <r>
    <s v="ORD-13090"/>
    <x v="1039"/>
    <x v="0"/>
    <x v="2"/>
    <x v="5"/>
    <x v="1"/>
    <x v="1"/>
    <x v="8"/>
    <n v="4"/>
    <n v="140.35"/>
    <x v="25"/>
    <n v="522.1"/>
    <n v="134.15"/>
    <x v="1"/>
    <n v="0.74305688565408934"/>
    <x v="0"/>
  </r>
  <r>
    <s v="ORD-13091"/>
    <x v="219"/>
    <x v="0"/>
    <x v="1"/>
    <x v="31"/>
    <x v="1"/>
    <x v="2"/>
    <x v="3"/>
    <n v="1"/>
    <n v="238.49"/>
    <x v="15"/>
    <n v="219.41"/>
    <n v="66"/>
    <x v="1"/>
    <n v="0.69919329109885597"/>
    <x v="0"/>
  </r>
  <r>
    <s v="ORD-13092"/>
    <x v="470"/>
    <x v="0"/>
    <x v="1"/>
    <x v="1"/>
    <x v="0"/>
    <x v="2"/>
    <x v="5"/>
    <n v="1"/>
    <n v="403.93"/>
    <x v="1"/>
    <n v="383.73"/>
    <n v="185.34"/>
    <x v="1"/>
    <n v="0.5170041435384255"/>
    <x v="0"/>
  </r>
  <r>
    <s v="ORD-13093"/>
    <x v="635"/>
    <x v="1"/>
    <x v="1"/>
    <x v="37"/>
    <x v="1"/>
    <x v="2"/>
    <x v="14"/>
    <n v="4"/>
    <n v="1013.86"/>
    <x v="6"/>
    <n v="3812.11"/>
    <n v="1511.8"/>
    <x v="1"/>
    <n v="0.60342172707503205"/>
    <x v="0"/>
  </r>
  <r>
    <s v="ORD-13094"/>
    <x v="817"/>
    <x v="0"/>
    <x v="1"/>
    <x v="25"/>
    <x v="0"/>
    <x v="0"/>
    <x v="10"/>
    <n v="13"/>
    <n v="9.85"/>
    <x v="7"/>
    <n v="107.56"/>
    <n v="39.729999999999997"/>
    <x v="2"/>
    <n v="0.63062476757158803"/>
    <x v="1"/>
  </r>
  <r>
    <s v="ORD-13095"/>
    <x v="263"/>
    <x v="2"/>
    <x v="1"/>
    <x v="14"/>
    <x v="0"/>
    <x v="1"/>
    <x v="4"/>
    <n v="5"/>
    <n v="191.09"/>
    <x v="0"/>
    <n v="955.45"/>
    <n v="246.8"/>
    <x v="0"/>
    <n v="0.74169239625307448"/>
    <x v="2"/>
  </r>
  <r>
    <s v="ORD-13096"/>
    <x v="505"/>
    <x v="2"/>
    <x v="2"/>
    <x v="9"/>
    <x v="2"/>
    <x v="0"/>
    <x v="0"/>
    <n v="2"/>
    <n v="13.04"/>
    <x v="0"/>
    <n v="26.08"/>
    <n v="7.68"/>
    <x v="0"/>
    <n v="0.70552147239263807"/>
    <x v="0"/>
  </r>
  <r>
    <s v="ORD-13097"/>
    <x v="222"/>
    <x v="1"/>
    <x v="0"/>
    <x v="13"/>
    <x v="1"/>
    <x v="0"/>
    <x v="0"/>
    <n v="2"/>
    <n v="35.07"/>
    <x v="0"/>
    <n v="70.14"/>
    <n v="21.43"/>
    <x v="0"/>
    <n v="0.69446820644425433"/>
    <x v="0"/>
  </r>
  <r>
    <s v="ORD-13098"/>
    <x v="1040"/>
    <x v="0"/>
    <x v="3"/>
    <x v="38"/>
    <x v="1"/>
    <x v="1"/>
    <x v="2"/>
    <n v="7"/>
    <n v="1813.77"/>
    <x v="0"/>
    <n v="12696.39"/>
    <n v="3387.44"/>
    <x v="0"/>
    <n v="0.73319660155366995"/>
    <x v="2"/>
  </r>
  <r>
    <s v="ORD-13099"/>
    <x v="1041"/>
    <x v="0"/>
    <x v="0"/>
    <x v="10"/>
    <x v="1"/>
    <x v="1"/>
    <x v="6"/>
    <n v="13"/>
    <n v="289.33"/>
    <x v="2"/>
    <n v="3046.64"/>
    <n v="852.87"/>
    <x v="2"/>
    <n v="0.72006210120001057"/>
    <x v="1"/>
  </r>
  <r>
    <s v="ORD-13100"/>
    <x v="633"/>
    <x v="2"/>
    <x v="0"/>
    <x v="30"/>
    <x v="0"/>
    <x v="0"/>
    <x v="11"/>
    <n v="2"/>
    <n v="17.48"/>
    <x v="0"/>
    <n v="34.96"/>
    <n v="16.02"/>
    <x v="0"/>
    <n v="0.54176201372997712"/>
    <x v="0"/>
  </r>
  <r>
    <s v="ORD-13101"/>
    <x v="563"/>
    <x v="0"/>
    <x v="3"/>
    <x v="39"/>
    <x v="0"/>
    <x v="1"/>
    <x v="6"/>
    <n v="1"/>
    <n v="101.61"/>
    <x v="30"/>
    <n v="97.55"/>
    <n v="51.66"/>
    <x v="1"/>
    <n v="0.47042542286007177"/>
    <x v="0"/>
  </r>
  <r>
    <s v="ORD-13102"/>
    <x v="919"/>
    <x v="2"/>
    <x v="3"/>
    <x v="39"/>
    <x v="0"/>
    <x v="1"/>
    <x v="2"/>
    <n v="3"/>
    <n v="852.85"/>
    <x v="37"/>
    <n v="1432.79"/>
    <n v="489.44"/>
    <x v="4"/>
    <n v="0.65840074260708126"/>
    <x v="0"/>
  </r>
  <r>
    <s v="ORD-13103"/>
    <x v="268"/>
    <x v="2"/>
    <x v="3"/>
    <x v="27"/>
    <x v="1"/>
    <x v="2"/>
    <x v="9"/>
    <n v="4"/>
    <n v="128.63999999999999"/>
    <x v="33"/>
    <n v="375.63"/>
    <n v="185.3"/>
    <x v="3"/>
    <n v="0.50669541836381538"/>
    <x v="0"/>
  </r>
  <r>
    <s v="ORD-13104"/>
    <x v="556"/>
    <x v="0"/>
    <x v="3"/>
    <x v="38"/>
    <x v="0"/>
    <x v="0"/>
    <x v="11"/>
    <n v="1"/>
    <n v="18.760000000000002"/>
    <x v="0"/>
    <n v="18.760000000000002"/>
    <n v="7.17"/>
    <x v="0"/>
    <n v="0.61780383795309168"/>
    <x v="0"/>
  </r>
  <r>
    <s v="ORD-13105"/>
    <x v="861"/>
    <x v="0"/>
    <x v="0"/>
    <x v="13"/>
    <x v="2"/>
    <x v="0"/>
    <x v="0"/>
    <n v="1"/>
    <n v="45.55"/>
    <x v="0"/>
    <n v="45.55"/>
    <n v="20.25"/>
    <x v="0"/>
    <n v="0.55543358946212951"/>
    <x v="0"/>
  </r>
  <r>
    <s v="ORD-13106"/>
    <x v="50"/>
    <x v="0"/>
    <x v="3"/>
    <x v="35"/>
    <x v="0"/>
    <x v="0"/>
    <x v="10"/>
    <n v="2"/>
    <n v="12.68"/>
    <x v="9"/>
    <n v="24.6"/>
    <n v="9.92"/>
    <x v="1"/>
    <n v="0.59674796747967485"/>
    <x v="0"/>
  </r>
  <r>
    <s v="ORD-13107"/>
    <x v="284"/>
    <x v="1"/>
    <x v="1"/>
    <x v="28"/>
    <x v="1"/>
    <x v="2"/>
    <x v="14"/>
    <n v="1"/>
    <n v="363.72"/>
    <x v="0"/>
    <n v="363.72"/>
    <n v="189.1"/>
    <x v="0"/>
    <n v="0.48009457824700325"/>
    <x v="0"/>
  </r>
  <r>
    <s v="ORD-13108"/>
    <x v="60"/>
    <x v="1"/>
    <x v="3"/>
    <x v="7"/>
    <x v="1"/>
    <x v="1"/>
    <x v="8"/>
    <n v="1"/>
    <n v="146.26"/>
    <x v="42"/>
    <n v="105.31"/>
    <n v="53.4"/>
    <x v="3"/>
    <n v="0.4929256480866015"/>
    <x v="0"/>
  </r>
  <r>
    <s v="ORD-13109"/>
    <x v="10"/>
    <x v="3"/>
    <x v="1"/>
    <x v="37"/>
    <x v="2"/>
    <x v="2"/>
    <x v="5"/>
    <n v="1"/>
    <n v="178.87"/>
    <x v="0"/>
    <n v="178.87"/>
    <n v="67.709999999999994"/>
    <x v="0"/>
    <n v="0.62145692402303354"/>
    <x v="0"/>
  </r>
  <r>
    <s v="ORD-13110"/>
    <x v="168"/>
    <x v="0"/>
    <x v="3"/>
    <x v="38"/>
    <x v="0"/>
    <x v="0"/>
    <x v="7"/>
    <n v="1"/>
    <n v="26.59"/>
    <x v="0"/>
    <n v="26.59"/>
    <n v="6.68"/>
    <x v="0"/>
    <n v="0.74877773599097408"/>
    <x v="0"/>
  </r>
  <r>
    <s v="ORD-13111"/>
    <x v="623"/>
    <x v="0"/>
    <x v="1"/>
    <x v="29"/>
    <x v="0"/>
    <x v="2"/>
    <x v="3"/>
    <n v="1"/>
    <n v="196.49"/>
    <x v="25"/>
    <n v="182.74"/>
    <n v="95.4"/>
    <x v="1"/>
    <n v="0.47794680967494801"/>
    <x v="0"/>
  </r>
  <r>
    <s v="ORD-13112"/>
    <x v="725"/>
    <x v="0"/>
    <x v="0"/>
    <x v="21"/>
    <x v="0"/>
    <x v="1"/>
    <x v="8"/>
    <n v="2"/>
    <n v="134.52000000000001"/>
    <x v="0"/>
    <n v="269.04000000000002"/>
    <n v="147.30000000000001"/>
    <x v="0"/>
    <n v="0.45249776984834966"/>
    <x v="0"/>
  </r>
  <r>
    <s v="ORD-13113"/>
    <x v="126"/>
    <x v="0"/>
    <x v="0"/>
    <x v="21"/>
    <x v="1"/>
    <x v="1"/>
    <x v="6"/>
    <n v="3"/>
    <n v="191.68"/>
    <x v="42"/>
    <n v="414.03"/>
    <n v="150.53"/>
    <x v="3"/>
    <n v="0.63642731203052927"/>
    <x v="0"/>
  </r>
  <r>
    <s v="ORD-13114"/>
    <x v="165"/>
    <x v="0"/>
    <x v="0"/>
    <x v="22"/>
    <x v="0"/>
    <x v="1"/>
    <x v="4"/>
    <n v="13"/>
    <n v="415.12"/>
    <x v="27"/>
    <n v="4479.1400000000003"/>
    <n v="1353.11"/>
    <x v="2"/>
    <n v="0.69790852708332407"/>
    <x v="1"/>
  </r>
  <r>
    <s v="ORD-13115"/>
    <x v="333"/>
    <x v="1"/>
    <x v="0"/>
    <x v="21"/>
    <x v="1"/>
    <x v="0"/>
    <x v="11"/>
    <n v="1"/>
    <n v="18.23"/>
    <x v="0"/>
    <n v="18.23"/>
    <n v="4.82"/>
    <x v="0"/>
    <n v="0.7356006582556226"/>
    <x v="0"/>
  </r>
  <r>
    <s v="ORD-13116"/>
    <x v="623"/>
    <x v="2"/>
    <x v="0"/>
    <x v="18"/>
    <x v="1"/>
    <x v="2"/>
    <x v="9"/>
    <n v="6"/>
    <n v="130.15"/>
    <x v="18"/>
    <n v="765.28"/>
    <n v="314.2"/>
    <x v="1"/>
    <n v="0.58943131925569725"/>
    <x v="2"/>
  </r>
  <r>
    <s v="ORD-13117"/>
    <x v="109"/>
    <x v="2"/>
    <x v="1"/>
    <x v="4"/>
    <x v="0"/>
    <x v="0"/>
    <x v="1"/>
    <n v="8"/>
    <n v="36.42"/>
    <x v="0"/>
    <n v="291.36"/>
    <n v="142"/>
    <x v="0"/>
    <n v="0.51263042284459093"/>
    <x v="2"/>
  </r>
  <r>
    <s v="ORD-13118"/>
    <x v="518"/>
    <x v="0"/>
    <x v="1"/>
    <x v="31"/>
    <x v="0"/>
    <x v="0"/>
    <x v="0"/>
    <n v="1"/>
    <n v="23.2"/>
    <x v="0"/>
    <n v="23.2"/>
    <n v="11.25"/>
    <x v="0"/>
    <n v="0.51508620689655171"/>
    <x v="0"/>
  </r>
  <r>
    <s v="ORD-13119"/>
    <x v="275"/>
    <x v="0"/>
    <x v="3"/>
    <x v="7"/>
    <x v="0"/>
    <x v="0"/>
    <x v="0"/>
    <n v="14"/>
    <n v="33.61"/>
    <x v="33"/>
    <n v="343.49"/>
    <n v="70.06"/>
    <x v="3"/>
    <n v="0.79603481906314599"/>
    <x v="1"/>
  </r>
  <r>
    <s v="ORD-13120"/>
    <x v="948"/>
    <x v="1"/>
    <x v="3"/>
    <x v="11"/>
    <x v="1"/>
    <x v="2"/>
    <x v="12"/>
    <n v="3"/>
    <n v="87.86"/>
    <x v="30"/>
    <n v="253.04"/>
    <n v="83.69"/>
    <x v="1"/>
    <n v="0.66926177679418275"/>
    <x v="0"/>
  </r>
  <r>
    <s v="ORD-13121"/>
    <x v="429"/>
    <x v="2"/>
    <x v="2"/>
    <x v="19"/>
    <x v="2"/>
    <x v="0"/>
    <x v="0"/>
    <n v="2"/>
    <n v="5.4"/>
    <x v="0"/>
    <n v="10.8"/>
    <n v="4.66"/>
    <x v="0"/>
    <n v="0.56851851851851853"/>
    <x v="0"/>
  </r>
  <r>
    <s v="ORD-13122"/>
    <x v="1042"/>
    <x v="0"/>
    <x v="2"/>
    <x v="9"/>
    <x v="0"/>
    <x v="1"/>
    <x v="13"/>
    <n v="1"/>
    <n v="536.29"/>
    <x v="0"/>
    <n v="536.29"/>
    <n v="200.89"/>
    <x v="0"/>
    <n v="0.62540789498219251"/>
    <x v="0"/>
  </r>
  <r>
    <s v="ORD-13123"/>
    <x v="825"/>
    <x v="2"/>
    <x v="2"/>
    <x v="23"/>
    <x v="2"/>
    <x v="2"/>
    <x v="9"/>
    <n v="3"/>
    <n v="745.31"/>
    <x v="15"/>
    <n v="2057.06"/>
    <n v="1210.93"/>
    <x v="1"/>
    <n v="0.41132976189318732"/>
    <x v="0"/>
  </r>
  <r>
    <s v="ORD-13124"/>
    <x v="33"/>
    <x v="3"/>
    <x v="1"/>
    <x v="31"/>
    <x v="2"/>
    <x v="1"/>
    <x v="6"/>
    <n v="2"/>
    <n v="95.18"/>
    <x v="27"/>
    <n v="158"/>
    <n v="53.5"/>
    <x v="2"/>
    <n v="0.66139240506329111"/>
    <x v="0"/>
  </r>
  <r>
    <s v="ORD-13125"/>
    <x v="598"/>
    <x v="0"/>
    <x v="3"/>
    <x v="24"/>
    <x v="0"/>
    <x v="2"/>
    <x v="12"/>
    <n v="3"/>
    <n v="198.26"/>
    <x v="31"/>
    <n v="368.76"/>
    <n v="139.53"/>
    <x v="4"/>
    <n v="0.62162382037097297"/>
    <x v="0"/>
  </r>
  <r>
    <s v="ORD-13126"/>
    <x v="890"/>
    <x v="3"/>
    <x v="2"/>
    <x v="34"/>
    <x v="0"/>
    <x v="2"/>
    <x v="9"/>
    <n v="1"/>
    <n v="91.35"/>
    <x v="21"/>
    <n v="83.13"/>
    <n v="29.17"/>
    <x v="1"/>
    <n v="0.64910381330446287"/>
    <x v="0"/>
  </r>
  <r>
    <s v="ORD-13127"/>
    <x v="77"/>
    <x v="2"/>
    <x v="2"/>
    <x v="16"/>
    <x v="1"/>
    <x v="1"/>
    <x v="6"/>
    <n v="4"/>
    <n v="430.95"/>
    <x v="27"/>
    <n v="1430.75"/>
    <n v="615.05999999999995"/>
    <x v="2"/>
    <n v="0.5701135767953871"/>
    <x v="0"/>
  </r>
  <r>
    <s v="ORD-13128"/>
    <x v="682"/>
    <x v="3"/>
    <x v="3"/>
    <x v="35"/>
    <x v="0"/>
    <x v="2"/>
    <x v="12"/>
    <n v="3"/>
    <n v="186.05"/>
    <x v="0"/>
    <n v="558.15"/>
    <n v="220.09"/>
    <x v="0"/>
    <n v="0.60567947684314249"/>
    <x v="0"/>
  </r>
  <r>
    <s v="ORD-13129"/>
    <x v="59"/>
    <x v="0"/>
    <x v="1"/>
    <x v="2"/>
    <x v="0"/>
    <x v="1"/>
    <x v="8"/>
    <n v="2"/>
    <n v="97.6"/>
    <x v="0"/>
    <n v="195.2"/>
    <n v="83.15"/>
    <x v="0"/>
    <n v="0.57402663934426224"/>
    <x v="0"/>
  </r>
  <r>
    <s v="ORD-13130"/>
    <x v="396"/>
    <x v="1"/>
    <x v="2"/>
    <x v="16"/>
    <x v="0"/>
    <x v="2"/>
    <x v="9"/>
    <n v="3"/>
    <n v="879.7"/>
    <x v="15"/>
    <n v="2427.9699999999998"/>
    <n v="1268.9100000000001"/>
    <x v="1"/>
    <n v="0.47737822131245439"/>
    <x v="0"/>
  </r>
  <r>
    <s v="ORD-13131"/>
    <x v="1043"/>
    <x v="0"/>
    <x v="3"/>
    <x v="24"/>
    <x v="1"/>
    <x v="2"/>
    <x v="5"/>
    <n v="4"/>
    <n v="436.02"/>
    <x v="30"/>
    <n v="1674.32"/>
    <n v="842.11"/>
    <x v="1"/>
    <n v="0.49704357589946963"/>
    <x v="0"/>
  </r>
  <r>
    <s v="ORD-13132"/>
    <x v="282"/>
    <x v="0"/>
    <x v="3"/>
    <x v="36"/>
    <x v="2"/>
    <x v="1"/>
    <x v="4"/>
    <n v="1"/>
    <n v="475.27"/>
    <x v="0"/>
    <n v="475.27"/>
    <n v="142.37"/>
    <x v="0"/>
    <n v="0.7004439581711448"/>
    <x v="0"/>
  </r>
  <r>
    <s v="ORD-13133"/>
    <x v="83"/>
    <x v="0"/>
    <x v="0"/>
    <x v="22"/>
    <x v="1"/>
    <x v="1"/>
    <x v="13"/>
    <n v="2"/>
    <n v="276.04000000000002"/>
    <x v="23"/>
    <n v="496.87"/>
    <n v="214.63"/>
    <x v="1"/>
    <n v="0.56803590476382149"/>
    <x v="0"/>
  </r>
  <r>
    <s v="ORD-13134"/>
    <x v="172"/>
    <x v="0"/>
    <x v="0"/>
    <x v="0"/>
    <x v="0"/>
    <x v="2"/>
    <x v="9"/>
    <n v="2"/>
    <n v="451.59"/>
    <x v="7"/>
    <n v="758.67"/>
    <n v="236.27"/>
    <x v="2"/>
    <n v="0.68857342454558634"/>
    <x v="0"/>
  </r>
  <r>
    <s v="ORD-13135"/>
    <x v="331"/>
    <x v="1"/>
    <x v="3"/>
    <x v="36"/>
    <x v="1"/>
    <x v="2"/>
    <x v="5"/>
    <n v="7"/>
    <n v="273.77"/>
    <x v="26"/>
    <n v="1418.13"/>
    <n v="744.3"/>
    <x v="3"/>
    <n v="0.47515389985403322"/>
    <x v="2"/>
  </r>
  <r>
    <s v="ORD-13136"/>
    <x v="937"/>
    <x v="1"/>
    <x v="1"/>
    <x v="28"/>
    <x v="0"/>
    <x v="1"/>
    <x v="13"/>
    <n v="9"/>
    <n v="546.67999999999995"/>
    <x v="36"/>
    <n v="3690.09"/>
    <n v="1800.52"/>
    <x v="3"/>
    <n v="0.51206610136880137"/>
    <x v="2"/>
  </r>
  <r>
    <s v="ORD-13137"/>
    <x v="366"/>
    <x v="0"/>
    <x v="3"/>
    <x v="36"/>
    <x v="1"/>
    <x v="1"/>
    <x v="8"/>
    <n v="3"/>
    <n v="98.84"/>
    <x v="0"/>
    <n v="296.52"/>
    <n v="98.48"/>
    <x v="0"/>
    <n v="0.66788075003372449"/>
    <x v="0"/>
  </r>
  <r>
    <s v="ORD-13138"/>
    <x v="501"/>
    <x v="0"/>
    <x v="1"/>
    <x v="29"/>
    <x v="1"/>
    <x v="2"/>
    <x v="5"/>
    <n v="1"/>
    <n v="444.31"/>
    <x v="43"/>
    <n v="271.02999999999997"/>
    <n v="85.6"/>
    <x v="4"/>
    <n v="0.68416780430210677"/>
    <x v="0"/>
  </r>
  <r>
    <s v="ORD-13139"/>
    <x v="182"/>
    <x v="2"/>
    <x v="0"/>
    <x v="17"/>
    <x v="0"/>
    <x v="1"/>
    <x v="4"/>
    <n v="3"/>
    <n v="643.75"/>
    <x v="25"/>
    <n v="1796.06"/>
    <n v="956.23"/>
    <x v="1"/>
    <n v="0.46759573733616916"/>
    <x v="0"/>
  </r>
  <r>
    <s v="ORD-13140"/>
    <x v="928"/>
    <x v="0"/>
    <x v="0"/>
    <x v="13"/>
    <x v="2"/>
    <x v="1"/>
    <x v="6"/>
    <n v="2"/>
    <n v="371.15"/>
    <x v="0"/>
    <n v="742.3"/>
    <n v="395.26"/>
    <x v="0"/>
    <n v="0.46751987067223494"/>
    <x v="0"/>
  </r>
  <r>
    <s v="ORD-13141"/>
    <x v="99"/>
    <x v="0"/>
    <x v="1"/>
    <x v="28"/>
    <x v="0"/>
    <x v="2"/>
    <x v="5"/>
    <n v="1"/>
    <n v="117.57"/>
    <x v="9"/>
    <n v="114.04"/>
    <n v="43.49"/>
    <x v="1"/>
    <n v="0.61864258155033325"/>
    <x v="0"/>
  </r>
  <r>
    <s v="ORD-13142"/>
    <x v="206"/>
    <x v="0"/>
    <x v="2"/>
    <x v="20"/>
    <x v="1"/>
    <x v="1"/>
    <x v="13"/>
    <n v="7"/>
    <n v="145.74"/>
    <x v="1"/>
    <n v="969.17"/>
    <n v="386.51"/>
    <x v="1"/>
    <n v="0.60119483681913388"/>
    <x v="2"/>
  </r>
  <r>
    <s v="ORD-13143"/>
    <x v="395"/>
    <x v="0"/>
    <x v="1"/>
    <x v="2"/>
    <x v="2"/>
    <x v="0"/>
    <x v="1"/>
    <n v="4"/>
    <n v="29.2"/>
    <x v="0"/>
    <n v="116.8"/>
    <n v="26.95"/>
    <x v="0"/>
    <n v="0.76926369863013699"/>
    <x v="0"/>
  </r>
  <r>
    <s v="ORD-13144"/>
    <x v="222"/>
    <x v="0"/>
    <x v="3"/>
    <x v="39"/>
    <x v="2"/>
    <x v="1"/>
    <x v="2"/>
    <n v="1"/>
    <n v="1867.36"/>
    <x v="0"/>
    <n v="1867.36"/>
    <n v="515.49"/>
    <x v="0"/>
    <n v="0.72394717676291664"/>
    <x v="0"/>
  </r>
  <r>
    <s v="ORD-13145"/>
    <x v="218"/>
    <x v="0"/>
    <x v="3"/>
    <x v="39"/>
    <x v="1"/>
    <x v="0"/>
    <x v="0"/>
    <n v="3"/>
    <n v="46.31"/>
    <x v="0"/>
    <n v="138.93"/>
    <n v="47.43"/>
    <x v="0"/>
    <n v="0.65860505290434024"/>
    <x v="0"/>
  </r>
  <r>
    <s v="ORD-13146"/>
    <x v="901"/>
    <x v="1"/>
    <x v="2"/>
    <x v="8"/>
    <x v="1"/>
    <x v="2"/>
    <x v="5"/>
    <n v="4"/>
    <n v="378.21"/>
    <x v="21"/>
    <n v="1376.68"/>
    <n v="736.44"/>
    <x v="1"/>
    <n v="0.46506087108115174"/>
    <x v="0"/>
  </r>
  <r>
    <s v="ORD-13147"/>
    <x v="308"/>
    <x v="0"/>
    <x v="3"/>
    <x v="36"/>
    <x v="1"/>
    <x v="2"/>
    <x v="5"/>
    <n v="2"/>
    <n v="213.38"/>
    <x v="21"/>
    <n v="388.35"/>
    <n v="140.74"/>
    <x v="1"/>
    <n v="0.63759495300630875"/>
    <x v="0"/>
  </r>
  <r>
    <s v="ORD-13148"/>
    <x v="159"/>
    <x v="0"/>
    <x v="0"/>
    <x v="17"/>
    <x v="0"/>
    <x v="0"/>
    <x v="0"/>
    <n v="1"/>
    <n v="7.27"/>
    <x v="9"/>
    <n v="7.05"/>
    <n v="2.08"/>
    <x v="1"/>
    <n v="0.70496453900709222"/>
    <x v="0"/>
  </r>
  <r>
    <s v="ORD-13149"/>
    <x v="438"/>
    <x v="0"/>
    <x v="2"/>
    <x v="19"/>
    <x v="1"/>
    <x v="1"/>
    <x v="2"/>
    <n v="4"/>
    <n v="739.47"/>
    <x v="24"/>
    <n v="2011.36"/>
    <n v="723.22"/>
    <x v="4"/>
    <n v="0.64043234428446416"/>
    <x v="0"/>
  </r>
  <r>
    <s v="ORD-13150"/>
    <x v="491"/>
    <x v="0"/>
    <x v="0"/>
    <x v="26"/>
    <x v="1"/>
    <x v="1"/>
    <x v="8"/>
    <n v="1"/>
    <n v="62.71"/>
    <x v="0"/>
    <n v="62.71"/>
    <n v="18.29"/>
    <x v="0"/>
    <n v="0.708339977675012"/>
    <x v="0"/>
  </r>
  <r>
    <s v="ORD-13151"/>
    <x v="455"/>
    <x v="0"/>
    <x v="3"/>
    <x v="15"/>
    <x v="1"/>
    <x v="2"/>
    <x v="3"/>
    <n v="5"/>
    <n v="213.32"/>
    <x v="36"/>
    <n v="799.95"/>
    <n v="277.70999999999998"/>
    <x v="3"/>
    <n v="0.6528408025501593"/>
    <x v="2"/>
  </r>
  <r>
    <s v="ORD-13152"/>
    <x v="51"/>
    <x v="3"/>
    <x v="1"/>
    <x v="4"/>
    <x v="1"/>
    <x v="2"/>
    <x v="12"/>
    <n v="2"/>
    <n v="35.270000000000003"/>
    <x v="32"/>
    <n v="62.78"/>
    <n v="29.51"/>
    <x v="2"/>
    <n v="0.52994584262503974"/>
    <x v="0"/>
  </r>
  <r>
    <s v="ORD-13153"/>
    <x v="59"/>
    <x v="2"/>
    <x v="0"/>
    <x v="21"/>
    <x v="1"/>
    <x v="1"/>
    <x v="2"/>
    <n v="5"/>
    <n v="1794.97"/>
    <x v="25"/>
    <n v="8346.61"/>
    <n v="3223.34"/>
    <x v="1"/>
    <n v="0.61381447078514506"/>
    <x v="2"/>
  </r>
  <r>
    <s v="ORD-13154"/>
    <x v="0"/>
    <x v="0"/>
    <x v="1"/>
    <x v="1"/>
    <x v="0"/>
    <x v="0"/>
    <x v="10"/>
    <n v="7"/>
    <n v="16.829999999999998"/>
    <x v="33"/>
    <n v="86"/>
    <n v="41.81"/>
    <x v="3"/>
    <n v="0.51383720930232557"/>
    <x v="2"/>
  </r>
  <r>
    <s v="ORD-13155"/>
    <x v="909"/>
    <x v="2"/>
    <x v="0"/>
    <x v="22"/>
    <x v="0"/>
    <x v="0"/>
    <x v="7"/>
    <n v="3"/>
    <n v="4.8099999999999996"/>
    <x v="7"/>
    <n v="12.12"/>
    <n v="3.56"/>
    <x v="2"/>
    <n v="0.70627062706270616"/>
    <x v="0"/>
  </r>
  <r>
    <s v="ORD-13156"/>
    <x v="554"/>
    <x v="1"/>
    <x v="0"/>
    <x v="17"/>
    <x v="0"/>
    <x v="2"/>
    <x v="9"/>
    <n v="1"/>
    <n v="559.03"/>
    <x v="0"/>
    <n v="559.03"/>
    <n v="179.88"/>
    <x v="0"/>
    <n v="0.67822835983757579"/>
    <x v="0"/>
  </r>
  <r>
    <s v="ORD-13157"/>
    <x v="888"/>
    <x v="0"/>
    <x v="1"/>
    <x v="1"/>
    <x v="0"/>
    <x v="0"/>
    <x v="7"/>
    <n v="2"/>
    <n v="16.329999999999998"/>
    <x v="0"/>
    <n v="32.659999999999997"/>
    <n v="7.21"/>
    <x v="0"/>
    <n v="0.77924066135946102"/>
    <x v="0"/>
  </r>
  <r>
    <s v="ORD-13158"/>
    <x v="62"/>
    <x v="1"/>
    <x v="0"/>
    <x v="33"/>
    <x v="0"/>
    <x v="0"/>
    <x v="7"/>
    <n v="2"/>
    <n v="28.35"/>
    <x v="27"/>
    <n v="47.06"/>
    <n v="20.05"/>
    <x v="2"/>
    <n v="0.57394815129621757"/>
    <x v="0"/>
  </r>
  <r>
    <s v="ORD-13159"/>
    <x v="16"/>
    <x v="0"/>
    <x v="0"/>
    <x v="33"/>
    <x v="1"/>
    <x v="0"/>
    <x v="0"/>
    <n v="1"/>
    <n v="36.1"/>
    <x v="19"/>
    <n v="30.68"/>
    <n v="14.42"/>
    <x v="2"/>
    <n v="0.52998696219035191"/>
    <x v="0"/>
  </r>
  <r>
    <s v="ORD-13160"/>
    <x v="890"/>
    <x v="2"/>
    <x v="3"/>
    <x v="38"/>
    <x v="0"/>
    <x v="2"/>
    <x v="3"/>
    <n v="4"/>
    <n v="108.22"/>
    <x v="0"/>
    <n v="432.88"/>
    <n v="216.04"/>
    <x v="0"/>
    <n v="0.50092404361485865"/>
    <x v="0"/>
  </r>
  <r>
    <s v="ORD-13161"/>
    <x v="251"/>
    <x v="1"/>
    <x v="1"/>
    <x v="31"/>
    <x v="0"/>
    <x v="2"/>
    <x v="14"/>
    <n v="2"/>
    <n v="1027.33"/>
    <x v="30"/>
    <n v="1972.47"/>
    <n v="697.77"/>
    <x v="1"/>
    <n v="0.64624557027483309"/>
    <x v="0"/>
  </r>
  <r>
    <s v="ORD-13162"/>
    <x v="1044"/>
    <x v="1"/>
    <x v="1"/>
    <x v="14"/>
    <x v="1"/>
    <x v="2"/>
    <x v="5"/>
    <n v="4"/>
    <n v="280.93"/>
    <x v="13"/>
    <n v="786.6"/>
    <n v="396.46"/>
    <x v="5"/>
    <n v="0.4959827103991864"/>
    <x v="0"/>
  </r>
  <r>
    <s v="ORD-13163"/>
    <x v="13"/>
    <x v="2"/>
    <x v="3"/>
    <x v="32"/>
    <x v="2"/>
    <x v="1"/>
    <x v="13"/>
    <n v="2"/>
    <n v="380.86"/>
    <x v="10"/>
    <n v="655.08000000000004"/>
    <n v="245.5"/>
    <x v="2"/>
    <n v="0.6252366123221591"/>
    <x v="0"/>
  </r>
  <r>
    <s v="ORD-13164"/>
    <x v="60"/>
    <x v="0"/>
    <x v="3"/>
    <x v="35"/>
    <x v="1"/>
    <x v="0"/>
    <x v="7"/>
    <n v="13"/>
    <n v="18.27"/>
    <x v="15"/>
    <n v="218.51"/>
    <n v="69.14"/>
    <x v="1"/>
    <n v="0.6835842753192074"/>
    <x v="1"/>
  </r>
  <r>
    <s v="ORD-13165"/>
    <x v="443"/>
    <x v="1"/>
    <x v="0"/>
    <x v="18"/>
    <x v="2"/>
    <x v="2"/>
    <x v="3"/>
    <n v="4"/>
    <n v="114.11"/>
    <x v="20"/>
    <n v="351.46"/>
    <n v="167.33"/>
    <x v="3"/>
    <n v="0.52390030159904388"/>
    <x v="0"/>
  </r>
  <r>
    <s v="ORD-13166"/>
    <x v="789"/>
    <x v="3"/>
    <x v="1"/>
    <x v="14"/>
    <x v="0"/>
    <x v="2"/>
    <x v="3"/>
    <n v="3"/>
    <n v="255.26"/>
    <x v="12"/>
    <n v="673.89"/>
    <n v="228.18"/>
    <x v="2"/>
    <n v="0.6613987446022348"/>
    <x v="0"/>
  </r>
  <r>
    <s v="ORD-13167"/>
    <x v="958"/>
    <x v="1"/>
    <x v="3"/>
    <x v="24"/>
    <x v="0"/>
    <x v="0"/>
    <x v="7"/>
    <n v="3"/>
    <n v="23.51"/>
    <x v="26"/>
    <n v="52.19"/>
    <n v="19.100000000000001"/>
    <x v="3"/>
    <n v="0.63402950756849963"/>
    <x v="0"/>
  </r>
  <r>
    <s v="ORD-13168"/>
    <x v="135"/>
    <x v="0"/>
    <x v="3"/>
    <x v="38"/>
    <x v="0"/>
    <x v="2"/>
    <x v="9"/>
    <n v="1"/>
    <n v="212.87"/>
    <x v="11"/>
    <n v="185.2"/>
    <n v="66.94"/>
    <x v="2"/>
    <n v="0.63855291576673867"/>
    <x v="0"/>
  </r>
  <r>
    <s v="ORD-13169"/>
    <x v="893"/>
    <x v="0"/>
    <x v="0"/>
    <x v="18"/>
    <x v="1"/>
    <x v="2"/>
    <x v="14"/>
    <n v="1"/>
    <n v="104.76"/>
    <x v="0"/>
    <n v="104.76"/>
    <n v="46.6"/>
    <x v="0"/>
    <n v="0.55517373043146245"/>
    <x v="0"/>
  </r>
  <r>
    <s v="ORD-13170"/>
    <x v="941"/>
    <x v="1"/>
    <x v="2"/>
    <x v="9"/>
    <x v="0"/>
    <x v="1"/>
    <x v="4"/>
    <n v="5"/>
    <n v="208.81"/>
    <x v="29"/>
    <n v="741.28"/>
    <n v="239.52"/>
    <x v="3"/>
    <n v="0.67688322900928122"/>
    <x v="2"/>
  </r>
  <r>
    <s v="ORD-13171"/>
    <x v="220"/>
    <x v="2"/>
    <x v="0"/>
    <x v="26"/>
    <x v="0"/>
    <x v="2"/>
    <x v="3"/>
    <n v="2"/>
    <n v="132.44999999999999"/>
    <x v="0"/>
    <n v="264.89999999999998"/>
    <n v="112.31"/>
    <x v="0"/>
    <n v="0.57602869007172508"/>
    <x v="0"/>
  </r>
  <r>
    <s v="ORD-13172"/>
    <x v="657"/>
    <x v="0"/>
    <x v="1"/>
    <x v="28"/>
    <x v="0"/>
    <x v="2"/>
    <x v="5"/>
    <n v="3"/>
    <n v="187.31"/>
    <x v="7"/>
    <n v="472.02"/>
    <n v="254.95"/>
    <x v="2"/>
    <n v="0.45987458158552602"/>
    <x v="0"/>
  </r>
  <r>
    <s v="ORD-13173"/>
    <x v="825"/>
    <x v="2"/>
    <x v="2"/>
    <x v="8"/>
    <x v="0"/>
    <x v="0"/>
    <x v="1"/>
    <n v="2"/>
    <n v="5.65"/>
    <x v="10"/>
    <n v="9.7200000000000006"/>
    <n v="3.47"/>
    <x v="2"/>
    <n v="0.64300411522633738"/>
    <x v="0"/>
  </r>
  <r>
    <s v="ORD-13174"/>
    <x v="931"/>
    <x v="0"/>
    <x v="3"/>
    <x v="38"/>
    <x v="1"/>
    <x v="2"/>
    <x v="9"/>
    <n v="4"/>
    <n v="268"/>
    <x v="1"/>
    <n v="1018.4"/>
    <n v="340.94"/>
    <x v="1"/>
    <n v="0.66521995286724278"/>
    <x v="0"/>
  </r>
  <r>
    <s v="ORD-13175"/>
    <x v="142"/>
    <x v="1"/>
    <x v="1"/>
    <x v="37"/>
    <x v="2"/>
    <x v="0"/>
    <x v="0"/>
    <n v="4"/>
    <n v="24.32"/>
    <x v="33"/>
    <n v="71.010000000000005"/>
    <n v="26.62"/>
    <x v="3"/>
    <n v="0.62512322208139692"/>
    <x v="0"/>
  </r>
  <r>
    <s v="ORD-13176"/>
    <x v="165"/>
    <x v="1"/>
    <x v="3"/>
    <x v="7"/>
    <x v="1"/>
    <x v="0"/>
    <x v="7"/>
    <n v="1"/>
    <n v="20.53"/>
    <x v="12"/>
    <n v="18.07"/>
    <n v="4.17"/>
    <x v="2"/>
    <n v="0.76923076923076927"/>
    <x v="0"/>
  </r>
  <r>
    <s v="ORD-13177"/>
    <x v="364"/>
    <x v="0"/>
    <x v="2"/>
    <x v="3"/>
    <x v="0"/>
    <x v="0"/>
    <x v="0"/>
    <n v="5"/>
    <n v="14.41"/>
    <x v="30"/>
    <n v="69.17"/>
    <n v="18.579999999999998"/>
    <x v="1"/>
    <n v="0.73138643920774904"/>
    <x v="2"/>
  </r>
  <r>
    <s v="ORD-13178"/>
    <x v="480"/>
    <x v="0"/>
    <x v="2"/>
    <x v="6"/>
    <x v="0"/>
    <x v="2"/>
    <x v="12"/>
    <n v="3"/>
    <n v="114.16"/>
    <x v="0"/>
    <n v="342.48"/>
    <n v="203.14"/>
    <x v="0"/>
    <n v="0.40685587479560859"/>
    <x v="0"/>
  </r>
  <r>
    <s v="ORD-13179"/>
    <x v="254"/>
    <x v="1"/>
    <x v="1"/>
    <x v="12"/>
    <x v="0"/>
    <x v="1"/>
    <x v="2"/>
    <n v="3"/>
    <n v="793.67"/>
    <x v="11"/>
    <n v="2071.48"/>
    <n v="979.15"/>
    <x v="2"/>
    <n v="0.52731863208913432"/>
    <x v="0"/>
  </r>
  <r>
    <s v="ORD-13180"/>
    <x v="84"/>
    <x v="0"/>
    <x v="0"/>
    <x v="26"/>
    <x v="0"/>
    <x v="0"/>
    <x v="11"/>
    <n v="10"/>
    <n v="14.9"/>
    <x v="18"/>
    <n v="146.02000000000001"/>
    <n v="56.86"/>
    <x v="1"/>
    <n v="0.61060128749486375"/>
    <x v="1"/>
  </r>
  <r>
    <s v="ORD-13181"/>
    <x v="704"/>
    <x v="2"/>
    <x v="1"/>
    <x v="37"/>
    <x v="0"/>
    <x v="0"/>
    <x v="11"/>
    <n v="3"/>
    <n v="18.68"/>
    <x v="0"/>
    <n v="56.04"/>
    <n v="22.99"/>
    <x v="0"/>
    <n v="0.58975731620271232"/>
    <x v="0"/>
  </r>
  <r>
    <s v="ORD-13182"/>
    <x v="649"/>
    <x v="0"/>
    <x v="0"/>
    <x v="18"/>
    <x v="0"/>
    <x v="0"/>
    <x v="10"/>
    <n v="1"/>
    <n v="12.11"/>
    <x v="26"/>
    <n v="8.9600000000000009"/>
    <n v="3.15"/>
    <x v="3"/>
    <n v="0.6484375"/>
    <x v="0"/>
  </r>
  <r>
    <s v="ORD-13183"/>
    <x v="413"/>
    <x v="0"/>
    <x v="1"/>
    <x v="37"/>
    <x v="2"/>
    <x v="1"/>
    <x v="13"/>
    <n v="1"/>
    <n v="452.26"/>
    <x v="1"/>
    <n v="429.65"/>
    <n v="181.44"/>
    <x v="1"/>
    <n v="0.57770278133364361"/>
    <x v="0"/>
  </r>
  <r>
    <s v="ORD-13184"/>
    <x v="507"/>
    <x v="0"/>
    <x v="2"/>
    <x v="20"/>
    <x v="2"/>
    <x v="2"/>
    <x v="5"/>
    <n v="6"/>
    <n v="120.57"/>
    <x v="3"/>
    <n v="564.27"/>
    <n v="191.94"/>
    <x v="3"/>
    <n v="0.65984369184964642"/>
    <x v="2"/>
  </r>
  <r>
    <s v="ORD-13185"/>
    <x v="628"/>
    <x v="0"/>
    <x v="0"/>
    <x v="17"/>
    <x v="1"/>
    <x v="0"/>
    <x v="0"/>
    <n v="7"/>
    <n v="48.06"/>
    <x v="7"/>
    <n v="282.58999999999997"/>
    <n v="78.86"/>
    <x v="2"/>
    <n v="0.72093846208287615"/>
    <x v="2"/>
  </r>
  <r>
    <s v="ORD-13186"/>
    <x v="543"/>
    <x v="0"/>
    <x v="0"/>
    <x v="26"/>
    <x v="0"/>
    <x v="2"/>
    <x v="5"/>
    <n v="1"/>
    <n v="447.82"/>
    <x v="26"/>
    <n v="331.39"/>
    <n v="142.86000000000001"/>
    <x v="3"/>
    <n v="0.56890672621382654"/>
    <x v="0"/>
  </r>
  <r>
    <s v="ORD-13187"/>
    <x v="867"/>
    <x v="0"/>
    <x v="2"/>
    <x v="5"/>
    <x v="2"/>
    <x v="0"/>
    <x v="7"/>
    <n v="3"/>
    <n v="22.45"/>
    <x v="7"/>
    <n v="56.57"/>
    <n v="13.72"/>
    <x v="2"/>
    <n v="0.75746862294502393"/>
    <x v="0"/>
  </r>
  <r>
    <s v="ORD-13188"/>
    <x v="343"/>
    <x v="0"/>
    <x v="0"/>
    <x v="18"/>
    <x v="1"/>
    <x v="2"/>
    <x v="3"/>
    <n v="8"/>
    <n v="368.55"/>
    <x v="0"/>
    <n v="2948.4"/>
    <n v="1020.94"/>
    <x v="0"/>
    <n v="0.65373083706417034"/>
    <x v="2"/>
  </r>
  <r>
    <s v="ORD-13189"/>
    <x v="933"/>
    <x v="0"/>
    <x v="3"/>
    <x v="11"/>
    <x v="1"/>
    <x v="2"/>
    <x v="9"/>
    <n v="2"/>
    <n v="658.49"/>
    <x v="16"/>
    <n v="1303.81"/>
    <n v="757.27"/>
    <x v="1"/>
    <n v="0.41918684470896833"/>
    <x v="0"/>
  </r>
  <r>
    <s v="ORD-13190"/>
    <x v="806"/>
    <x v="0"/>
    <x v="1"/>
    <x v="37"/>
    <x v="2"/>
    <x v="1"/>
    <x v="2"/>
    <n v="3"/>
    <n v="1388.44"/>
    <x v="41"/>
    <n v="2790.76"/>
    <n v="1332.6"/>
    <x v="4"/>
    <n v="0.52249566426349814"/>
    <x v="0"/>
  </r>
  <r>
    <s v="ORD-13191"/>
    <x v="883"/>
    <x v="0"/>
    <x v="3"/>
    <x v="35"/>
    <x v="2"/>
    <x v="2"/>
    <x v="9"/>
    <n v="9"/>
    <n v="243.46"/>
    <x v="30"/>
    <n v="2103.4899999999998"/>
    <n v="788.95"/>
    <x v="1"/>
    <n v="0.62493284969265361"/>
    <x v="2"/>
  </r>
  <r>
    <s v="ORD-13192"/>
    <x v="259"/>
    <x v="3"/>
    <x v="3"/>
    <x v="36"/>
    <x v="0"/>
    <x v="1"/>
    <x v="8"/>
    <n v="4"/>
    <n v="91.1"/>
    <x v="10"/>
    <n v="313.38"/>
    <n v="140.33000000000001"/>
    <x v="2"/>
    <n v="0.552204990746059"/>
    <x v="0"/>
  </r>
  <r>
    <s v="ORD-13193"/>
    <x v="416"/>
    <x v="0"/>
    <x v="0"/>
    <x v="0"/>
    <x v="1"/>
    <x v="2"/>
    <x v="5"/>
    <n v="1"/>
    <n v="174.68"/>
    <x v="20"/>
    <n v="134.5"/>
    <n v="50.19"/>
    <x v="3"/>
    <n v="0.62684014869888482"/>
    <x v="0"/>
  </r>
  <r>
    <s v="ORD-13194"/>
    <x v="204"/>
    <x v="0"/>
    <x v="2"/>
    <x v="5"/>
    <x v="2"/>
    <x v="2"/>
    <x v="14"/>
    <n v="14"/>
    <n v="1083.69"/>
    <x v="19"/>
    <n v="12895.91"/>
    <n v="7609.57"/>
    <x v="2"/>
    <n v="0.40992376652752693"/>
    <x v="1"/>
  </r>
  <r>
    <s v="ORD-13195"/>
    <x v="410"/>
    <x v="1"/>
    <x v="3"/>
    <x v="32"/>
    <x v="0"/>
    <x v="1"/>
    <x v="13"/>
    <n v="1"/>
    <n v="156.71"/>
    <x v="44"/>
    <n v="90.89"/>
    <n v="34.24"/>
    <x v="4"/>
    <n v="0.62328088898668721"/>
    <x v="0"/>
  </r>
  <r>
    <s v="ORD-13196"/>
    <x v="245"/>
    <x v="0"/>
    <x v="0"/>
    <x v="13"/>
    <x v="1"/>
    <x v="1"/>
    <x v="4"/>
    <n v="3"/>
    <n v="485.19"/>
    <x v="21"/>
    <n v="1324.57"/>
    <n v="640.92999999999995"/>
    <x v="1"/>
    <n v="0.51612221324656304"/>
    <x v="0"/>
  </r>
  <r>
    <s v="ORD-13197"/>
    <x v="120"/>
    <x v="0"/>
    <x v="0"/>
    <x v="18"/>
    <x v="1"/>
    <x v="0"/>
    <x v="0"/>
    <n v="1"/>
    <n v="8.17"/>
    <x v="12"/>
    <n v="7.19"/>
    <n v="3.36"/>
    <x v="2"/>
    <n v="0.53268428372739918"/>
    <x v="0"/>
  </r>
  <r>
    <s v="ORD-13198"/>
    <x v="454"/>
    <x v="0"/>
    <x v="0"/>
    <x v="17"/>
    <x v="0"/>
    <x v="0"/>
    <x v="1"/>
    <n v="3"/>
    <n v="30.5"/>
    <x v="0"/>
    <n v="91.5"/>
    <n v="41.48"/>
    <x v="0"/>
    <n v="0.54666666666666675"/>
    <x v="0"/>
  </r>
  <r>
    <s v="ORD-13199"/>
    <x v="910"/>
    <x v="2"/>
    <x v="2"/>
    <x v="19"/>
    <x v="1"/>
    <x v="1"/>
    <x v="2"/>
    <n v="1"/>
    <n v="1356.03"/>
    <x v="35"/>
    <n v="867.86"/>
    <n v="234.59"/>
    <x v="4"/>
    <n v="0.72969142488419791"/>
    <x v="0"/>
  </r>
  <r>
    <s v="ORD-13200"/>
    <x v="648"/>
    <x v="0"/>
    <x v="1"/>
    <x v="37"/>
    <x v="0"/>
    <x v="1"/>
    <x v="6"/>
    <n v="4"/>
    <n v="348.09"/>
    <x v="10"/>
    <n v="1197.43"/>
    <n v="323.7"/>
    <x v="2"/>
    <n v="0.72967104548908912"/>
    <x v="0"/>
  </r>
  <r>
    <s v="ORD-13201"/>
    <x v="719"/>
    <x v="3"/>
    <x v="2"/>
    <x v="6"/>
    <x v="1"/>
    <x v="0"/>
    <x v="7"/>
    <n v="6"/>
    <n v="3.39"/>
    <x v="0"/>
    <n v="20.34"/>
    <n v="8.11"/>
    <x v="0"/>
    <n v="0.6012782694198624"/>
    <x v="2"/>
  </r>
  <r>
    <s v="ORD-13202"/>
    <x v="759"/>
    <x v="0"/>
    <x v="1"/>
    <x v="28"/>
    <x v="1"/>
    <x v="0"/>
    <x v="10"/>
    <n v="5"/>
    <n v="16.79"/>
    <x v="11"/>
    <n v="73.040000000000006"/>
    <n v="31.52"/>
    <x v="2"/>
    <n v="0.56845564074479749"/>
    <x v="2"/>
  </r>
  <r>
    <s v="ORD-13203"/>
    <x v="710"/>
    <x v="0"/>
    <x v="3"/>
    <x v="35"/>
    <x v="2"/>
    <x v="2"/>
    <x v="5"/>
    <n v="1"/>
    <n v="338.41"/>
    <x v="29"/>
    <n v="240.27"/>
    <n v="109.82"/>
    <x v="3"/>
    <n v="0.5429308694385484"/>
    <x v="0"/>
  </r>
  <r>
    <s v="ORD-13204"/>
    <x v="732"/>
    <x v="2"/>
    <x v="2"/>
    <x v="6"/>
    <x v="1"/>
    <x v="2"/>
    <x v="3"/>
    <n v="4"/>
    <n v="360.3"/>
    <x v="36"/>
    <n v="1080.9000000000001"/>
    <n v="394.92"/>
    <x v="3"/>
    <n v="0.63463780183180674"/>
    <x v="0"/>
  </r>
  <r>
    <s v="ORD-13205"/>
    <x v="515"/>
    <x v="0"/>
    <x v="1"/>
    <x v="37"/>
    <x v="1"/>
    <x v="0"/>
    <x v="1"/>
    <n v="2"/>
    <n v="10.64"/>
    <x v="27"/>
    <n v="17.66"/>
    <n v="6.89"/>
    <x v="2"/>
    <n v="0.60985277463193655"/>
    <x v="0"/>
  </r>
  <r>
    <s v="ORD-13206"/>
    <x v="799"/>
    <x v="1"/>
    <x v="1"/>
    <x v="2"/>
    <x v="1"/>
    <x v="1"/>
    <x v="6"/>
    <n v="1"/>
    <n v="61.94"/>
    <x v="0"/>
    <n v="61.94"/>
    <n v="32.83"/>
    <x v="0"/>
    <n v="0.46997093961898612"/>
    <x v="0"/>
  </r>
  <r>
    <s v="ORD-13207"/>
    <x v="1001"/>
    <x v="0"/>
    <x v="2"/>
    <x v="6"/>
    <x v="0"/>
    <x v="1"/>
    <x v="4"/>
    <n v="6"/>
    <n v="481.08"/>
    <x v="0"/>
    <n v="2886.48"/>
    <n v="1100.6600000000001"/>
    <x v="0"/>
    <n v="0.61868434910340619"/>
    <x v="2"/>
  </r>
  <r>
    <s v="ORD-13208"/>
    <x v="395"/>
    <x v="0"/>
    <x v="3"/>
    <x v="27"/>
    <x v="0"/>
    <x v="1"/>
    <x v="6"/>
    <n v="3"/>
    <n v="119.3"/>
    <x v="0"/>
    <n v="357.9"/>
    <n v="113.92"/>
    <x v="0"/>
    <n v="0.68169879854708015"/>
    <x v="0"/>
  </r>
  <r>
    <s v="ORD-13209"/>
    <x v="530"/>
    <x v="0"/>
    <x v="3"/>
    <x v="36"/>
    <x v="1"/>
    <x v="2"/>
    <x v="3"/>
    <n v="2"/>
    <n v="393.34"/>
    <x v="20"/>
    <n v="605.74"/>
    <n v="333.63"/>
    <x v="3"/>
    <n v="0.44921913692343252"/>
    <x v="0"/>
  </r>
  <r>
    <s v="ORD-13210"/>
    <x v="988"/>
    <x v="0"/>
    <x v="3"/>
    <x v="27"/>
    <x v="0"/>
    <x v="2"/>
    <x v="3"/>
    <n v="3"/>
    <n v="403.87"/>
    <x v="0"/>
    <n v="1211.6099999999999"/>
    <n v="580.52"/>
    <x v="0"/>
    <n v="0.52086892646973859"/>
    <x v="0"/>
  </r>
  <r>
    <s v="ORD-13211"/>
    <x v="66"/>
    <x v="0"/>
    <x v="0"/>
    <x v="13"/>
    <x v="0"/>
    <x v="2"/>
    <x v="14"/>
    <n v="3"/>
    <n v="555.63"/>
    <x v="17"/>
    <n v="983.47"/>
    <n v="322.99"/>
    <x v="4"/>
    <n v="0.67158123786185653"/>
    <x v="0"/>
  </r>
  <r>
    <s v="ORD-13212"/>
    <x v="994"/>
    <x v="0"/>
    <x v="3"/>
    <x v="36"/>
    <x v="1"/>
    <x v="2"/>
    <x v="5"/>
    <n v="4"/>
    <n v="487.93"/>
    <x v="0"/>
    <n v="1951.72"/>
    <n v="1060.3"/>
    <x v="0"/>
    <n v="0.45673559731928765"/>
    <x v="0"/>
  </r>
  <r>
    <s v="ORD-13213"/>
    <x v="496"/>
    <x v="0"/>
    <x v="0"/>
    <x v="21"/>
    <x v="1"/>
    <x v="0"/>
    <x v="10"/>
    <n v="3"/>
    <n v="5.97"/>
    <x v="0"/>
    <n v="17.91"/>
    <n v="6.38"/>
    <x v="0"/>
    <n v="0.64377442769402571"/>
    <x v="0"/>
  </r>
  <r>
    <s v="ORD-13214"/>
    <x v="243"/>
    <x v="1"/>
    <x v="2"/>
    <x v="9"/>
    <x v="0"/>
    <x v="2"/>
    <x v="5"/>
    <n v="7"/>
    <n v="406.43"/>
    <x v="30"/>
    <n v="2731.21"/>
    <n v="1081.3699999999999"/>
    <x v="1"/>
    <n v="0.60406925868021866"/>
    <x v="2"/>
  </r>
  <r>
    <s v="ORD-13215"/>
    <x v="501"/>
    <x v="0"/>
    <x v="3"/>
    <x v="27"/>
    <x v="2"/>
    <x v="0"/>
    <x v="7"/>
    <n v="1"/>
    <n v="14.17"/>
    <x v="13"/>
    <n v="9.92"/>
    <n v="2.0099999999999998"/>
    <x v="5"/>
    <n v="0.7973790322580645"/>
    <x v="0"/>
  </r>
  <r>
    <s v="ORD-13216"/>
    <x v="922"/>
    <x v="0"/>
    <x v="1"/>
    <x v="31"/>
    <x v="2"/>
    <x v="1"/>
    <x v="13"/>
    <n v="2"/>
    <n v="521.53"/>
    <x v="0"/>
    <n v="1043.06"/>
    <n v="412.49"/>
    <x v="0"/>
    <n v="0.60453856920982496"/>
    <x v="0"/>
  </r>
  <r>
    <s v="ORD-13217"/>
    <x v="1032"/>
    <x v="3"/>
    <x v="2"/>
    <x v="6"/>
    <x v="2"/>
    <x v="2"/>
    <x v="14"/>
    <n v="2"/>
    <n v="856.97"/>
    <x v="42"/>
    <n v="1234.04"/>
    <n v="584.23"/>
    <x v="3"/>
    <n v="0.52657126187157621"/>
    <x v="0"/>
  </r>
  <r>
    <s v="ORD-13218"/>
    <x v="775"/>
    <x v="0"/>
    <x v="0"/>
    <x v="21"/>
    <x v="0"/>
    <x v="2"/>
    <x v="5"/>
    <n v="1"/>
    <n v="93.94"/>
    <x v="29"/>
    <n v="66.7"/>
    <n v="34.47"/>
    <x v="3"/>
    <n v="0.48320839580209901"/>
    <x v="0"/>
  </r>
  <r>
    <s v="ORD-13219"/>
    <x v="597"/>
    <x v="3"/>
    <x v="1"/>
    <x v="2"/>
    <x v="0"/>
    <x v="0"/>
    <x v="0"/>
    <n v="6"/>
    <n v="14.11"/>
    <x v="0"/>
    <n v="84.66"/>
    <n v="23.77"/>
    <x v="0"/>
    <n v="0.71922986061894645"/>
    <x v="2"/>
  </r>
  <r>
    <s v="ORD-13220"/>
    <x v="958"/>
    <x v="0"/>
    <x v="3"/>
    <x v="11"/>
    <x v="1"/>
    <x v="0"/>
    <x v="11"/>
    <n v="5"/>
    <n v="26.46"/>
    <x v="2"/>
    <n v="107.16"/>
    <n v="33.58"/>
    <x v="2"/>
    <n v="0.68663680477790223"/>
    <x v="2"/>
  </r>
  <r>
    <s v="ORD-13221"/>
    <x v="417"/>
    <x v="3"/>
    <x v="0"/>
    <x v="13"/>
    <x v="0"/>
    <x v="1"/>
    <x v="2"/>
    <n v="3"/>
    <n v="444.25"/>
    <x v="10"/>
    <n v="1146.1600000000001"/>
    <n v="628.17999999999995"/>
    <x v="2"/>
    <n v="0.4519264326097579"/>
    <x v="0"/>
  </r>
  <r>
    <s v="ORD-13222"/>
    <x v="178"/>
    <x v="0"/>
    <x v="3"/>
    <x v="7"/>
    <x v="0"/>
    <x v="1"/>
    <x v="6"/>
    <n v="15"/>
    <n v="143.25"/>
    <x v="0"/>
    <n v="2148.75"/>
    <n v="930.87"/>
    <x v="0"/>
    <n v="0.56678534031413619"/>
    <x v="1"/>
  </r>
  <r>
    <s v="ORD-13223"/>
    <x v="658"/>
    <x v="1"/>
    <x v="0"/>
    <x v="22"/>
    <x v="1"/>
    <x v="0"/>
    <x v="1"/>
    <n v="9"/>
    <n v="29.56"/>
    <x v="0"/>
    <n v="266.04000000000002"/>
    <n v="113.36"/>
    <x v="0"/>
    <n v="0.57389866185536009"/>
    <x v="2"/>
  </r>
  <r>
    <s v="ORD-13224"/>
    <x v="666"/>
    <x v="2"/>
    <x v="3"/>
    <x v="7"/>
    <x v="0"/>
    <x v="0"/>
    <x v="10"/>
    <n v="1"/>
    <n v="19.649999999999999"/>
    <x v="8"/>
    <n v="14.93"/>
    <n v="4.5199999999999996"/>
    <x v="3"/>
    <n v="0.69725385130609518"/>
    <x v="0"/>
  </r>
  <r>
    <s v="ORD-13225"/>
    <x v="604"/>
    <x v="0"/>
    <x v="1"/>
    <x v="28"/>
    <x v="1"/>
    <x v="0"/>
    <x v="1"/>
    <n v="1"/>
    <n v="31.8"/>
    <x v="0"/>
    <n v="31.8"/>
    <n v="8.58"/>
    <x v="0"/>
    <n v="0.73018867924528297"/>
    <x v="0"/>
  </r>
  <r>
    <s v="ORD-13226"/>
    <x v="642"/>
    <x v="0"/>
    <x v="1"/>
    <x v="14"/>
    <x v="1"/>
    <x v="2"/>
    <x v="5"/>
    <n v="1"/>
    <n v="353.8"/>
    <x v="38"/>
    <n v="279.5"/>
    <n v="166.35"/>
    <x v="3"/>
    <n v="0.40483005366726299"/>
    <x v="0"/>
  </r>
  <r>
    <s v="ORD-13227"/>
    <x v="828"/>
    <x v="0"/>
    <x v="2"/>
    <x v="20"/>
    <x v="2"/>
    <x v="0"/>
    <x v="10"/>
    <n v="4"/>
    <n v="18.079999999999998"/>
    <x v="0"/>
    <n v="72.319999999999993"/>
    <n v="17.670000000000002"/>
    <x v="0"/>
    <n v="0.75566924778761058"/>
    <x v="0"/>
  </r>
  <r>
    <s v="ORD-13228"/>
    <x v="662"/>
    <x v="0"/>
    <x v="3"/>
    <x v="7"/>
    <x v="2"/>
    <x v="2"/>
    <x v="12"/>
    <n v="2"/>
    <n v="101.81"/>
    <x v="10"/>
    <n v="175.11"/>
    <n v="72.84"/>
    <x v="2"/>
    <n v="0.58403289360973099"/>
    <x v="0"/>
  </r>
  <r>
    <s v="ORD-13229"/>
    <x v="375"/>
    <x v="2"/>
    <x v="1"/>
    <x v="29"/>
    <x v="0"/>
    <x v="1"/>
    <x v="13"/>
    <n v="3"/>
    <n v="206.26"/>
    <x v="27"/>
    <n v="513.59"/>
    <n v="173"/>
    <x v="2"/>
    <n v="0.66315543526937837"/>
    <x v="0"/>
  </r>
  <r>
    <s v="ORD-13230"/>
    <x v="972"/>
    <x v="3"/>
    <x v="1"/>
    <x v="2"/>
    <x v="0"/>
    <x v="2"/>
    <x v="9"/>
    <n v="1"/>
    <n v="778.58"/>
    <x v="0"/>
    <n v="778.58"/>
    <n v="243.36"/>
    <x v="0"/>
    <n v="0.68743096406278092"/>
    <x v="0"/>
  </r>
  <r>
    <s v="ORD-13231"/>
    <x v="1045"/>
    <x v="0"/>
    <x v="3"/>
    <x v="7"/>
    <x v="1"/>
    <x v="1"/>
    <x v="2"/>
    <n v="9"/>
    <n v="1661.8"/>
    <x v="6"/>
    <n v="14058.83"/>
    <n v="5689.19"/>
    <x v="1"/>
    <n v="0.59532976783985581"/>
    <x v="2"/>
  </r>
  <r>
    <s v="ORD-13232"/>
    <x v="37"/>
    <x v="2"/>
    <x v="3"/>
    <x v="15"/>
    <x v="1"/>
    <x v="0"/>
    <x v="0"/>
    <n v="2"/>
    <n v="49.94"/>
    <x v="0"/>
    <n v="99.88"/>
    <n v="39.51"/>
    <x v="0"/>
    <n v="0.60442531037244696"/>
    <x v="0"/>
  </r>
  <r>
    <s v="ORD-13233"/>
    <x v="261"/>
    <x v="2"/>
    <x v="2"/>
    <x v="6"/>
    <x v="2"/>
    <x v="1"/>
    <x v="4"/>
    <n v="2"/>
    <n v="302.66000000000003"/>
    <x v="9"/>
    <n v="587.16"/>
    <n v="279.20999999999998"/>
    <x v="1"/>
    <n v="0.5244737379930513"/>
    <x v="0"/>
  </r>
  <r>
    <s v="ORD-13234"/>
    <x v="939"/>
    <x v="0"/>
    <x v="0"/>
    <x v="26"/>
    <x v="0"/>
    <x v="2"/>
    <x v="3"/>
    <n v="3"/>
    <n v="232.21"/>
    <x v="2"/>
    <n v="564.27"/>
    <n v="330.32"/>
    <x v="2"/>
    <n v="0.41460648271217676"/>
    <x v="0"/>
  </r>
  <r>
    <s v="ORD-13235"/>
    <x v="75"/>
    <x v="0"/>
    <x v="0"/>
    <x v="22"/>
    <x v="1"/>
    <x v="1"/>
    <x v="4"/>
    <n v="3"/>
    <n v="492.58"/>
    <x v="0"/>
    <n v="1477.74"/>
    <n v="539.07000000000005"/>
    <x v="0"/>
    <n v="0.63520646392464164"/>
    <x v="0"/>
  </r>
  <r>
    <s v="ORD-13236"/>
    <x v="488"/>
    <x v="1"/>
    <x v="2"/>
    <x v="23"/>
    <x v="2"/>
    <x v="1"/>
    <x v="13"/>
    <n v="2"/>
    <n v="110.55"/>
    <x v="0"/>
    <n v="221.1"/>
    <n v="72.64"/>
    <x v="0"/>
    <n v="0.67146087743102656"/>
    <x v="0"/>
  </r>
  <r>
    <s v="ORD-13237"/>
    <x v="244"/>
    <x v="0"/>
    <x v="2"/>
    <x v="20"/>
    <x v="2"/>
    <x v="1"/>
    <x v="13"/>
    <n v="1"/>
    <n v="678.64"/>
    <x v="25"/>
    <n v="631.14"/>
    <n v="261.11"/>
    <x v="1"/>
    <n v="0.58628830370440788"/>
    <x v="0"/>
  </r>
  <r>
    <s v="ORD-13238"/>
    <x v="744"/>
    <x v="0"/>
    <x v="3"/>
    <x v="38"/>
    <x v="2"/>
    <x v="1"/>
    <x v="4"/>
    <n v="2"/>
    <n v="186.39"/>
    <x v="0"/>
    <n v="372.78"/>
    <n v="169.61"/>
    <x v="0"/>
    <n v="0.545013144482"/>
    <x v="0"/>
  </r>
  <r>
    <s v="ORD-13239"/>
    <x v="592"/>
    <x v="2"/>
    <x v="1"/>
    <x v="28"/>
    <x v="0"/>
    <x v="2"/>
    <x v="3"/>
    <n v="2"/>
    <n v="490.14"/>
    <x v="32"/>
    <n v="872.45"/>
    <n v="383.19"/>
    <x v="2"/>
    <n v="0.56078858387300135"/>
    <x v="0"/>
  </r>
  <r>
    <s v="ORD-13240"/>
    <x v="518"/>
    <x v="1"/>
    <x v="0"/>
    <x v="33"/>
    <x v="0"/>
    <x v="0"/>
    <x v="0"/>
    <n v="15"/>
    <n v="33.74"/>
    <x v="2"/>
    <n v="409.94"/>
    <n v="135.33000000000001"/>
    <x v="2"/>
    <n v="0.66987851880763039"/>
    <x v="1"/>
  </r>
  <r>
    <s v="ORD-13241"/>
    <x v="983"/>
    <x v="0"/>
    <x v="0"/>
    <x v="0"/>
    <x v="2"/>
    <x v="0"/>
    <x v="1"/>
    <n v="5"/>
    <n v="22.49"/>
    <x v="0"/>
    <n v="112.45"/>
    <n v="37.840000000000003"/>
    <x v="0"/>
    <n v="0.66349488661627387"/>
    <x v="2"/>
  </r>
  <r>
    <s v="ORD-13242"/>
    <x v="453"/>
    <x v="0"/>
    <x v="2"/>
    <x v="23"/>
    <x v="1"/>
    <x v="0"/>
    <x v="1"/>
    <n v="1"/>
    <n v="31.55"/>
    <x v="0"/>
    <n v="31.55"/>
    <n v="6.36"/>
    <x v="0"/>
    <n v="0.79841521394611725"/>
    <x v="0"/>
  </r>
  <r>
    <s v="ORD-13243"/>
    <x v="195"/>
    <x v="0"/>
    <x v="2"/>
    <x v="16"/>
    <x v="1"/>
    <x v="1"/>
    <x v="4"/>
    <n v="3"/>
    <n v="708.69"/>
    <x v="12"/>
    <n v="1870.94"/>
    <n v="941.87"/>
    <x v="2"/>
    <n v="0.4965792596235048"/>
    <x v="0"/>
  </r>
  <r>
    <s v="ORD-13244"/>
    <x v="204"/>
    <x v="0"/>
    <x v="2"/>
    <x v="23"/>
    <x v="0"/>
    <x v="2"/>
    <x v="9"/>
    <n v="2"/>
    <n v="117.3"/>
    <x v="18"/>
    <n v="229.91"/>
    <n v="119.78"/>
    <x v="1"/>
    <n v="0.47901352703231698"/>
    <x v="0"/>
  </r>
  <r>
    <s v="ORD-13245"/>
    <x v="806"/>
    <x v="0"/>
    <x v="2"/>
    <x v="6"/>
    <x v="2"/>
    <x v="2"/>
    <x v="9"/>
    <n v="1"/>
    <n v="751.04"/>
    <x v="11"/>
    <n v="653.4"/>
    <n v="205"/>
    <x v="2"/>
    <n v="0.68625650443832265"/>
    <x v="0"/>
  </r>
  <r>
    <s v="ORD-13246"/>
    <x v="1046"/>
    <x v="0"/>
    <x v="3"/>
    <x v="7"/>
    <x v="1"/>
    <x v="1"/>
    <x v="6"/>
    <n v="1"/>
    <n v="482.52"/>
    <x v="0"/>
    <n v="482.52"/>
    <n v="230.45"/>
    <x v="0"/>
    <n v="0.52240321644698662"/>
    <x v="0"/>
  </r>
  <r>
    <s v="ORD-13247"/>
    <x v="910"/>
    <x v="0"/>
    <x v="3"/>
    <x v="36"/>
    <x v="0"/>
    <x v="0"/>
    <x v="10"/>
    <n v="3"/>
    <n v="8.09"/>
    <x v="14"/>
    <n v="19.899999999999999"/>
    <n v="8.3800000000000008"/>
    <x v="2"/>
    <n v="0.57889447236180902"/>
    <x v="0"/>
  </r>
  <r>
    <s v="ORD-13248"/>
    <x v="47"/>
    <x v="0"/>
    <x v="2"/>
    <x v="19"/>
    <x v="0"/>
    <x v="2"/>
    <x v="3"/>
    <n v="1"/>
    <n v="276.31"/>
    <x v="0"/>
    <n v="276.31"/>
    <n v="93.51"/>
    <x v="0"/>
    <n v="0.66157576634939019"/>
    <x v="0"/>
  </r>
  <r>
    <s v="ORD-13249"/>
    <x v="477"/>
    <x v="0"/>
    <x v="2"/>
    <x v="16"/>
    <x v="2"/>
    <x v="2"/>
    <x v="12"/>
    <n v="6"/>
    <n v="205.02"/>
    <x v="16"/>
    <n v="1217.82"/>
    <n v="480.41"/>
    <x v="1"/>
    <n v="0.60551641457686678"/>
    <x v="2"/>
  </r>
  <r>
    <s v="ORD-13250"/>
    <x v="437"/>
    <x v="2"/>
    <x v="3"/>
    <x v="27"/>
    <x v="0"/>
    <x v="1"/>
    <x v="6"/>
    <n v="1"/>
    <n v="171.38"/>
    <x v="0"/>
    <n v="171.38"/>
    <n v="72.27"/>
    <x v="0"/>
    <n v="0.57830551989730428"/>
    <x v="0"/>
  </r>
  <r>
    <s v="ORD-13251"/>
    <x v="621"/>
    <x v="0"/>
    <x v="2"/>
    <x v="3"/>
    <x v="0"/>
    <x v="2"/>
    <x v="3"/>
    <n v="1"/>
    <n v="440.51"/>
    <x v="6"/>
    <n v="414.08"/>
    <n v="234.74"/>
    <x v="1"/>
    <n v="0.43310471406491496"/>
    <x v="0"/>
  </r>
  <r>
    <s v="ORD-13252"/>
    <x v="401"/>
    <x v="2"/>
    <x v="3"/>
    <x v="36"/>
    <x v="1"/>
    <x v="2"/>
    <x v="9"/>
    <n v="2"/>
    <n v="720.2"/>
    <x v="19"/>
    <n v="1224.3399999999999"/>
    <n v="714.63"/>
    <x v="2"/>
    <n v="0.41631409575771433"/>
    <x v="0"/>
  </r>
  <r>
    <s v="ORD-13253"/>
    <x v="478"/>
    <x v="0"/>
    <x v="3"/>
    <x v="35"/>
    <x v="1"/>
    <x v="2"/>
    <x v="5"/>
    <n v="1"/>
    <n v="125.11"/>
    <x v="7"/>
    <n v="105.09"/>
    <n v="37.61"/>
    <x v="2"/>
    <n v="0.64211628128271003"/>
    <x v="0"/>
  </r>
  <r>
    <s v="ORD-13254"/>
    <x v="328"/>
    <x v="1"/>
    <x v="1"/>
    <x v="28"/>
    <x v="2"/>
    <x v="1"/>
    <x v="6"/>
    <n v="4"/>
    <n v="317.68"/>
    <x v="0"/>
    <n v="1270.72"/>
    <n v="434.38"/>
    <x v="0"/>
    <n v="0.65816230168723244"/>
    <x v="0"/>
  </r>
  <r>
    <s v="ORD-13255"/>
    <x v="710"/>
    <x v="1"/>
    <x v="2"/>
    <x v="20"/>
    <x v="0"/>
    <x v="2"/>
    <x v="12"/>
    <n v="5"/>
    <n v="112.01"/>
    <x v="35"/>
    <n v="358.43"/>
    <n v="181.72"/>
    <x v="4"/>
    <n v="0.49301118767960272"/>
    <x v="2"/>
  </r>
  <r>
    <s v="ORD-13256"/>
    <x v="644"/>
    <x v="0"/>
    <x v="0"/>
    <x v="10"/>
    <x v="2"/>
    <x v="1"/>
    <x v="4"/>
    <n v="2"/>
    <n v="410.25"/>
    <x v="1"/>
    <n v="779.47"/>
    <n v="229.82"/>
    <x v="1"/>
    <n v="0.70515863343040797"/>
    <x v="0"/>
  </r>
  <r>
    <s v="ORD-13257"/>
    <x v="768"/>
    <x v="0"/>
    <x v="1"/>
    <x v="25"/>
    <x v="0"/>
    <x v="2"/>
    <x v="9"/>
    <n v="3"/>
    <n v="800.93"/>
    <x v="15"/>
    <n v="2210.5700000000002"/>
    <n v="809.21"/>
    <x v="1"/>
    <n v="0.63393604364485179"/>
    <x v="0"/>
  </r>
  <r>
    <s v="ORD-13258"/>
    <x v="988"/>
    <x v="3"/>
    <x v="0"/>
    <x v="0"/>
    <x v="1"/>
    <x v="1"/>
    <x v="8"/>
    <n v="1"/>
    <n v="101.48"/>
    <x v="40"/>
    <n v="66.98"/>
    <n v="28.8"/>
    <x v="4"/>
    <n v="0.57002090176171993"/>
    <x v="0"/>
  </r>
  <r>
    <s v="ORD-13259"/>
    <x v="9"/>
    <x v="2"/>
    <x v="0"/>
    <x v="33"/>
    <x v="0"/>
    <x v="2"/>
    <x v="12"/>
    <n v="5"/>
    <n v="156.87"/>
    <x v="19"/>
    <n v="666.7"/>
    <n v="265.82"/>
    <x v="2"/>
    <n v="0.60128993550322485"/>
    <x v="2"/>
  </r>
  <r>
    <s v="ORD-13260"/>
    <x v="73"/>
    <x v="0"/>
    <x v="3"/>
    <x v="27"/>
    <x v="0"/>
    <x v="0"/>
    <x v="10"/>
    <n v="1"/>
    <n v="24.66"/>
    <x v="18"/>
    <n v="24.17"/>
    <n v="7.08"/>
    <x v="1"/>
    <n v="0.70707488622259007"/>
    <x v="0"/>
  </r>
  <r>
    <s v="ORD-13261"/>
    <x v="678"/>
    <x v="3"/>
    <x v="0"/>
    <x v="18"/>
    <x v="0"/>
    <x v="2"/>
    <x v="9"/>
    <n v="3"/>
    <n v="157.16"/>
    <x v="33"/>
    <n v="344.18"/>
    <n v="183.1"/>
    <x v="3"/>
    <n v="0.46801092451624154"/>
    <x v="0"/>
  </r>
  <r>
    <s v="ORD-13262"/>
    <x v="1022"/>
    <x v="0"/>
    <x v="3"/>
    <x v="38"/>
    <x v="2"/>
    <x v="2"/>
    <x v="12"/>
    <n v="8"/>
    <n v="224.2"/>
    <x v="0"/>
    <n v="1793.6"/>
    <n v="565.62"/>
    <x v="0"/>
    <n v="0.68464540588760037"/>
    <x v="2"/>
  </r>
  <r>
    <s v="ORD-13263"/>
    <x v="1047"/>
    <x v="0"/>
    <x v="2"/>
    <x v="3"/>
    <x v="2"/>
    <x v="2"/>
    <x v="5"/>
    <n v="3"/>
    <n v="182.28"/>
    <x v="0"/>
    <n v="546.84"/>
    <n v="241.78"/>
    <x v="0"/>
    <n v="0.55785970302099341"/>
    <x v="0"/>
  </r>
  <r>
    <s v="ORD-13264"/>
    <x v="11"/>
    <x v="2"/>
    <x v="3"/>
    <x v="27"/>
    <x v="1"/>
    <x v="0"/>
    <x v="11"/>
    <n v="10"/>
    <n v="22.29"/>
    <x v="0"/>
    <n v="222.9"/>
    <n v="66"/>
    <x v="0"/>
    <n v="0.70390309555854647"/>
    <x v="1"/>
  </r>
  <r>
    <s v="ORD-13265"/>
    <x v="417"/>
    <x v="0"/>
    <x v="3"/>
    <x v="38"/>
    <x v="0"/>
    <x v="1"/>
    <x v="4"/>
    <n v="1"/>
    <n v="499.72"/>
    <x v="23"/>
    <n v="449.75"/>
    <n v="236.19"/>
    <x v="1"/>
    <n v="0.47484157865480825"/>
    <x v="0"/>
  </r>
  <r>
    <s v="ORD-13266"/>
    <x v="245"/>
    <x v="0"/>
    <x v="2"/>
    <x v="23"/>
    <x v="0"/>
    <x v="2"/>
    <x v="9"/>
    <n v="3"/>
    <n v="134.66999999999999"/>
    <x v="5"/>
    <n v="230.29"/>
    <n v="109.63"/>
    <x v="4"/>
    <n v="0.52394806548265227"/>
    <x v="0"/>
  </r>
  <r>
    <s v="ORD-13267"/>
    <x v="208"/>
    <x v="0"/>
    <x v="3"/>
    <x v="32"/>
    <x v="1"/>
    <x v="0"/>
    <x v="10"/>
    <n v="2"/>
    <n v="17.97"/>
    <x v="0"/>
    <n v="35.94"/>
    <n v="17.489999999999998"/>
    <x v="0"/>
    <n v="0.5133555926544241"/>
    <x v="0"/>
  </r>
  <r>
    <s v="ORD-13268"/>
    <x v="813"/>
    <x v="1"/>
    <x v="3"/>
    <x v="39"/>
    <x v="1"/>
    <x v="2"/>
    <x v="3"/>
    <n v="4"/>
    <n v="241.22"/>
    <x v="44"/>
    <n v="559.63"/>
    <n v="314.89999999999998"/>
    <x v="4"/>
    <n v="0.43730679198756323"/>
    <x v="0"/>
  </r>
  <r>
    <s v="ORD-13269"/>
    <x v="361"/>
    <x v="0"/>
    <x v="1"/>
    <x v="37"/>
    <x v="1"/>
    <x v="2"/>
    <x v="9"/>
    <n v="2"/>
    <n v="421.39"/>
    <x v="0"/>
    <n v="842.78"/>
    <n v="333.96"/>
    <x v="0"/>
    <n v="0.60374000332233801"/>
    <x v="0"/>
  </r>
  <r>
    <s v="ORD-13270"/>
    <x v="917"/>
    <x v="3"/>
    <x v="2"/>
    <x v="3"/>
    <x v="2"/>
    <x v="2"/>
    <x v="12"/>
    <n v="6"/>
    <n v="91.48"/>
    <x v="2"/>
    <n v="444.59"/>
    <n v="169.52"/>
    <x v="2"/>
    <n v="0.61870487415371456"/>
    <x v="2"/>
  </r>
  <r>
    <s v="ORD-13271"/>
    <x v="952"/>
    <x v="0"/>
    <x v="2"/>
    <x v="34"/>
    <x v="0"/>
    <x v="2"/>
    <x v="14"/>
    <n v="2"/>
    <n v="263.89999999999998"/>
    <x v="22"/>
    <n v="422.24"/>
    <n v="133.12"/>
    <x v="2"/>
    <n v="0.68472906403940881"/>
    <x v="0"/>
  </r>
  <r>
    <s v="ORD-13272"/>
    <x v="455"/>
    <x v="0"/>
    <x v="2"/>
    <x v="3"/>
    <x v="1"/>
    <x v="0"/>
    <x v="11"/>
    <n v="1"/>
    <n v="17.329999999999998"/>
    <x v="11"/>
    <n v="15.08"/>
    <n v="5.56"/>
    <x v="2"/>
    <n v="0.6312997347480106"/>
    <x v="0"/>
  </r>
  <r>
    <s v="ORD-13273"/>
    <x v="342"/>
    <x v="1"/>
    <x v="0"/>
    <x v="21"/>
    <x v="0"/>
    <x v="1"/>
    <x v="13"/>
    <n v="1"/>
    <n v="453.21"/>
    <x v="15"/>
    <n v="416.95"/>
    <n v="179.19"/>
    <x v="1"/>
    <n v="0.57023623935723711"/>
    <x v="0"/>
  </r>
  <r>
    <s v="ORD-13274"/>
    <x v="638"/>
    <x v="0"/>
    <x v="3"/>
    <x v="38"/>
    <x v="1"/>
    <x v="2"/>
    <x v="14"/>
    <n v="16"/>
    <n v="589.89"/>
    <x v="31"/>
    <n v="5851.71"/>
    <n v="3222.79"/>
    <x v="4"/>
    <n v="0.44925671299500491"/>
    <x v="1"/>
  </r>
  <r>
    <s v="ORD-13275"/>
    <x v="55"/>
    <x v="3"/>
    <x v="3"/>
    <x v="11"/>
    <x v="2"/>
    <x v="0"/>
    <x v="7"/>
    <n v="1"/>
    <n v="18.850000000000001"/>
    <x v="10"/>
    <n v="16.21"/>
    <n v="6.71"/>
    <x v="2"/>
    <n v="0.58605798889574334"/>
    <x v="0"/>
  </r>
  <r>
    <s v="ORD-13276"/>
    <x v="104"/>
    <x v="2"/>
    <x v="3"/>
    <x v="27"/>
    <x v="0"/>
    <x v="2"/>
    <x v="9"/>
    <n v="4"/>
    <n v="81.66"/>
    <x v="19"/>
    <n v="277.64"/>
    <n v="160.62"/>
    <x v="2"/>
    <n v="0.42148105460308311"/>
    <x v="0"/>
  </r>
  <r>
    <s v="ORD-13277"/>
    <x v="1047"/>
    <x v="0"/>
    <x v="1"/>
    <x v="28"/>
    <x v="0"/>
    <x v="1"/>
    <x v="4"/>
    <n v="1"/>
    <n v="280.64"/>
    <x v="0"/>
    <n v="280.64"/>
    <n v="127.59"/>
    <x v="0"/>
    <n v="0.54536060433295319"/>
    <x v="0"/>
  </r>
  <r>
    <s v="ORD-13278"/>
    <x v="700"/>
    <x v="0"/>
    <x v="1"/>
    <x v="25"/>
    <x v="1"/>
    <x v="1"/>
    <x v="8"/>
    <n v="1"/>
    <n v="31.8"/>
    <x v="23"/>
    <n v="28.62"/>
    <n v="13.47"/>
    <x v="1"/>
    <n v="0.52935010482180289"/>
    <x v="0"/>
  </r>
  <r>
    <s v="ORD-13279"/>
    <x v="810"/>
    <x v="0"/>
    <x v="3"/>
    <x v="38"/>
    <x v="1"/>
    <x v="2"/>
    <x v="3"/>
    <n v="2"/>
    <n v="488.22"/>
    <x v="0"/>
    <n v="976.44"/>
    <n v="585.74"/>
    <x v="0"/>
    <n v="0.40012699192986773"/>
    <x v="0"/>
  </r>
  <r>
    <s v="ORD-13280"/>
    <x v="611"/>
    <x v="0"/>
    <x v="2"/>
    <x v="34"/>
    <x v="0"/>
    <x v="0"/>
    <x v="0"/>
    <n v="2"/>
    <n v="37.369999999999997"/>
    <x v="18"/>
    <n v="73.25"/>
    <n v="33.65"/>
    <x v="1"/>
    <n v="0.54061433447098983"/>
    <x v="0"/>
  </r>
  <r>
    <s v="ORD-13281"/>
    <x v="685"/>
    <x v="0"/>
    <x v="0"/>
    <x v="17"/>
    <x v="0"/>
    <x v="1"/>
    <x v="8"/>
    <n v="4"/>
    <n v="148.78"/>
    <x v="10"/>
    <n v="511.8"/>
    <n v="175.39"/>
    <x v="2"/>
    <n v="0.65730754200859709"/>
    <x v="0"/>
  </r>
  <r>
    <s v="ORD-13282"/>
    <x v="390"/>
    <x v="0"/>
    <x v="3"/>
    <x v="7"/>
    <x v="0"/>
    <x v="1"/>
    <x v="13"/>
    <n v="2"/>
    <n v="380.44"/>
    <x v="3"/>
    <n v="593.49"/>
    <n v="264.7"/>
    <x v="3"/>
    <n v="0.55399417007868712"/>
    <x v="0"/>
  </r>
  <r>
    <s v="ORD-13283"/>
    <x v="526"/>
    <x v="0"/>
    <x v="2"/>
    <x v="20"/>
    <x v="1"/>
    <x v="1"/>
    <x v="13"/>
    <n v="4"/>
    <n v="521.76"/>
    <x v="0"/>
    <n v="2087.04"/>
    <n v="1030.8800000000001"/>
    <x v="0"/>
    <n v="0.50605642440969023"/>
    <x v="0"/>
  </r>
  <r>
    <s v="ORD-13284"/>
    <x v="282"/>
    <x v="2"/>
    <x v="1"/>
    <x v="4"/>
    <x v="0"/>
    <x v="0"/>
    <x v="11"/>
    <n v="1"/>
    <n v="30.95"/>
    <x v="0"/>
    <n v="30.95"/>
    <n v="13.35"/>
    <x v="0"/>
    <n v="0.56865912762520199"/>
    <x v="0"/>
  </r>
  <r>
    <s v="ORD-13285"/>
    <x v="166"/>
    <x v="2"/>
    <x v="3"/>
    <x v="35"/>
    <x v="0"/>
    <x v="2"/>
    <x v="14"/>
    <n v="1"/>
    <n v="104.68"/>
    <x v="0"/>
    <n v="104.68"/>
    <n v="51.34"/>
    <x v="0"/>
    <n v="0.50955292319449752"/>
    <x v="0"/>
  </r>
  <r>
    <s v="ORD-13286"/>
    <x v="745"/>
    <x v="0"/>
    <x v="2"/>
    <x v="20"/>
    <x v="2"/>
    <x v="2"/>
    <x v="9"/>
    <n v="2"/>
    <n v="655.04999999999995"/>
    <x v="31"/>
    <n v="812.26"/>
    <n v="349.52"/>
    <x v="4"/>
    <n v="0.56969443281707832"/>
    <x v="0"/>
  </r>
  <r>
    <s v="ORD-13287"/>
    <x v="1048"/>
    <x v="0"/>
    <x v="2"/>
    <x v="16"/>
    <x v="1"/>
    <x v="1"/>
    <x v="2"/>
    <n v="12"/>
    <n v="1334.73"/>
    <x v="28"/>
    <n v="10090.56"/>
    <n v="3088.09"/>
    <x v="4"/>
    <n v="0.69396247581898329"/>
    <x v="1"/>
  </r>
  <r>
    <s v="ORD-13288"/>
    <x v="853"/>
    <x v="0"/>
    <x v="3"/>
    <x v="32"/>
    <x v="1"/>
    <x v="0"/>
    <x v="10"/>
    <n v="2"/>
    <n v="12.14"/>
    <x v="3"/>
    <n v="18.940000000000001"/>
    <n v="4.41"/>
    <x v="3"/>
    <n v="0.76715945089757132"/>
    <x v="0"/>
  </r>
  <r>
    <s v="ORD-13289"/>
    <x v="434"/>
    <x v="0"/>
    <x v="2"/>
    <x v="16"/>
    <x v="1"/>
    <x v="2"/>
    <x v="3"/>
    <n v="2"/>
    <n v="576.32000000000005"/>
    <x v="10"/>
    <n v="991.27"/>
    <n v="464.55"/>
    <x v="2"/>
    <n v="0.5313587619921919"/>
    <x v="0"/>
  </r>
  <r>
    <s v="ORD-13290"/>
    <x v="549"/>
    <x v="0"/>
    <x v="0"/>
    <x v="17"/>
    <x v="0"/>
    <x v="1"/>
    <x v="13"/>
    <n v="8"/>
    <n v="452.01"/>
    <x v="13"/>
    <n v="2531.2600000000002"/>
    <n v="1047.56"/>
    <x v="5"/>
    <n v="0.5861507707623872"/>
    <x v="2"/>
  </r>
  <r>
    <s v="ORD-13291"/>
    <x v="78"/>
    <x v="1"/>
    <x v="0"/>
    <x v="10"/>
    <x v="0"/>
    <x v="1"/>
    <x v="8"/>
    <n v="1"/>
    <n v="70.319999999999993"/>
    <x v="0"/>
    <n v="70.319999999999993"/>
    <n v="31.25"/>
    <x v="0"/>
    <n v="0.5556029579067121"/>
    <x v="0"/>
  </r>
  <r>
    <s v="ORD-13292"/>
    <x v="497"/>
    <x v="1"/>
    <x v="2"/>
    <x v="16"/>
    <x v="0"/>
    <x v="0"/>
    <x v="11"/>
    <n v="4"/>
    <n v="15.9"/>
    <x v="20"/>
    <n v="48.97"/>
    <n v="22.69"/>
    <x v="3"/>
    <n v="0.53665509495609554"/>
    <x v="0"/>
  </r>
  <r>
    <s v="ORD-13293"/>
    <x v="767"/>
    <x v="1"/>
    <x v="1"/>
    <x v="31"/>
    <x v="2"/>
    <x v="1"/>
    <x v="8"/>
    <n v="5"/>
    <n v="47.4"/>
    <x v="42"/>
    <n v="170.64"/>
    <n v="59.77"/>
    <x v="3"/>
    <n v="0.6497304266291607"/>
    <x v="2"/>
  </r>
  <r>
    <s v="ORD-13294"/>
    <x v="269"/>
    <x v="1"/>
    <x v="3"/>
    <x v="35"/>
    <x v="1"/>
    <x v="1"/>
    <x v="2"/>
    <n v="9"/>
    <n v="1150.3800000000001"/>
    <x v="0"/>
    <n v="10353.42"/>
    <n v="3449.44"/>
    <x v="0"/>
    <n v="0.66683086361801214"/>
    <x v="2"/>
  </r>
  <r>
    <s v="ORD-13295"/>
    <x v="1049"/>
    <x v="0"/>
    <x v="1"/>
    <x v="2"/>
    <x v="1"/>
    <x v="1"/>
    <x v="2"/>
    <n v="6"/>
    <n v="629.51"/>
    <x v="11"/>
    <n v="3286.04"/>
    <n v="1687.79"/>
    <x v="2"/>
    <n v="0.48637569840902728"/>
    <x v="2"/>
  </r>
  <r>
    <s v="ORD-13296"/>
    <x v="721"/>
    <x v="0"/>
    <x v="2"/>
    <x v="8"/>
    <x v="0"/>
    <x v="0"/>
    <x v="0"/>
    <n v="1"/>
    <n v="37.42"/>
    <x v="0"/>
    <n v="37.42"/>
    <n v="13.75"/>
    <x v="0"/>
    <n v="0.63254943880277925"/>
    <x v="0"/>
  </r>
  <r>
    <s v="ORD-13297"/>
    <x v="396"/>
    <x v="0"/>
    <x v="0"/>
    <x v="0"/>
    <x v="0"/>
    <x v="2"/>
    <x v="12"/>
    <n v="4"/>
    <n v="276.85000000000002"/>
    <x v="14"/>
    <n v="908.07"/>
    <n v="512.62"/>
    <x v="2"/>
    <n v="0.43548404858656276"/>
    <x v="0"/>
  </r>
  <r>
    <s v="ORD-13298"/>
    <x v="806"/>
    <x v="2"/>
    <x v="2"/>
    <x v="3"/>
    <x v="1"/>
    <x v="0"/>
    <x v="1"/>
    <n v="1"/>
    <n v="5.5"/>
    <x v="8"/>
    <n v="4.18"/>
    <n v="1.52"/>
    <x v="3"/>
    <n v="0.63636363636363635"/>
    <x v="0"/>
  </r>
  <r>
    <s v="ORD-13299"/>
    <x v="219"/>
    <x v="0"/>
    <x v="2"/>
    <x v="19"/>
    <x v="0"/>
    <x v="1"/>
    <x v="2"/>
    <n v="1"/>
    <n v="1682.32"/>
    <x v="0"/>
    <n v="1682.32"/>
    <n v="922.23"/>
    <x v="0"/>
    <n v="0.45181059489276709"/>
    <x v="0"/>
  </r>
  <r>
    <s v="ORD-13300"/>
    <x v="773"/>
    <x v="1"/>
    <x v="2"/>
    <x v="16"/>
    <x v="0"/>
    <x v="0"/>
    <x v="1"/>
    <n v="2"/>
    <n v="27.46"/>
    <x v="27"/>
    <n v="45.58"/>
    <n v="20.2"/>
    <x v="2"/>
    <n v="0.55682316805616494"/>
    <x v="0"/>
  </r>
  <r>
    <s v="ORD-13301"/>
    <x v="111"/>
    <x v="1"/>
    <x v="2"/>
    <x v="6"/>
    <x v="2"/>
    <x v="1"/>
    <x v="8"/>
    <n v="4"/>
    <n v="89.58"/>
    <x v="21"/>
    <n v="326.07"/>
    <n v="175.5"/>
    <x v="1"/>
    <n v="0.46177201214463148"/>
    <x v="0"/>
  </r>
  <r>
    <s v="ORD-13302"/>
    <x v="235"/>
    <x v="0"/>
    <x v="0"/>
    <x v="30"/>
    <x v="2"/>
    <x v="2"/>
    <x v="14"/>
    <n v="1"/>
    <n v="226.23"/>
    <x v="14"/>
    <n v="185.51"/>
    <n v="74.95"/>
    <x v="2"/>
    <n v="0.59597865344186296"/>
    <x v="0"/>
  </r>
  <r>
    <s v="ORD-13303"/>
    <x v="375"/>
    <x v="2"/>
    <x v="3"/>
    <x v="7"/>
    <x v="0"/>
    <x v="2"/>
    <x v="12"/>
    <n v="3"/>
    <n v="176.8"/>
    <x v="26"/>
    <n v="392.5"/>
    <n v="199.03"/>
    <x v="3"/>
    <n v="0.49291719745222928"/>
    <x v="0"/>
  </r>
  <r>
    <s v="ORD-13304"/>
    <x v="864"/>
    <x v="1"/>
    <x v="1"/>
    <x v="2"/>
    <x v="0"/>
    <x v="0"/>
    <x v="1"/>
    <n v="1"/>
    <n v="12.84"/>
    <x v="11"/>
    <n v="11.17"/>
    <n v="3.68"/>
    <x v="2"/>
    <n v="0.67054610564010741"/>
    <x v="0"/>
  </r>
  <r>
    <s v="ORD-13305"/>
    <x v="474"/>
    <x v="3"/>
    <x v="0"/>
    <x v="13"/>
    <x v="1"/>
    <x v="1"/>
    <x v="8"/>
    <n v="2"/>
    <n v="78.739999999999995"/>
    <x v="26"/>
    <n v="116.54"/>
    <n v="32.51"/>
    <x v="3"/>
    <n v="0.72103998627080823"/>
    <x v="0"/>
  </r>
  <r>
    <s v="ORD-13306"/>
    <x v="169"/>
    <x v="0"/>
    <x v="0"/>
    <x v="33"/>
    <x v="0"/>
    <x v="0"/>
    <x v="10"/>
    <n v="4"/>
    <n v="12.92"/>
    <x v="19"/>
    <n v="43.93"/>
    <n v="13.42"/>
    <x v="2"/>
    <n v="0.69451399954473025"/>
    <x v="0"/>
  </r>
  <r>
    <s v="ORD-13307"/>
    <x v="975"/>
    <x v="0"/>
    <x v="0"/>
    <x v="0"/>
    <x v="1"/>
    <x v="1"/>
    <x v="2"/>
    <n v="6"/>
    <n v="441.34"/>
    <x v="45"/>
    <n v="1456.42"/>
    <n v="754.43"/>
    <x v="4"/>
    <n v="0.48199695142884613"/>
    <x v="2"/>
  </r>
  <r>
    <s v="ORD-13308"/>
    <x v="484"/>
    <x v="0"/>
    <x v="2"/>
    <x v="23"/>
    <x v="0"/>
    <x v="1"/>
    <x v="6"/>
    <n v="2"/>
    <n v="429.5"/>
    <x v="19"/>
    <n v="730.15"/>
    <n v="252.76"/>
    <x v="2"/>
    <n v="0.65382455659795935"/>
    <x v="0"/>
  </r>
  <r>
    <s v="ORD-13309"/>
    <x v="177"/>
    <x v="0"/>
    <x v="2"/>
    <x v="16"/>
    <x v="2"/>
    <x v="1"/>
    <x v="6"/>
    <n v="1"/>
    <n v="449.19"/>
    <x v="0"/>
    <n v="449.19"/>
    <n v="141.84"/>
    <x v="0"/>
    <n v="0.68423161691043888"/>
    <x v="0"/>
  </r>
  <r>
    <s v="ORD-13310"/>
    <x v="332"/>
    <x v="1"/>
    <x v="0"/>
    <x v="21"/>
    <x v="1"/>
    <x v="2"/>
    <x v="12"/>
    <n v="3"/>
    <n v="178.09"/>
    <x v="3"/>
    <n v="416.73"/>
    <n v="146.52000000000001"/>
    <x v="3"/>
    <n v="0.64840544237275943"/>
    <x v="0"/>
  </r>
  <r>
    <s v="ORD-13311"/>
    <x v="800"/>
    <x v="1"/>
    <x v="0"/>
    <x v="30"/>
    <x v="1"/>
    <x v="1"/>
    <x v="13"/>
    <n v="4"/>
    <n v="458.74"/>
    <x v="13"/>
    <n v="1284.47"/>
    <n v="488.97"/>
    <x v="5"/>
    <n v="0.61932158789228242"/>
    <x v="0"/>
  </r>
  <r>
    <s v="ORD-13312"/>
    <x v="1050"/>
    <x v="0"/>
    <x v="3"/>
    <x v="32"/>
    <x v="0"/>
    <x v="1"/>
    <x v="8"/>
    <n v="2"/>
    <n v="136.81"/>
    <x v="0"/>
    <n v="273.62"/>
    <n v="85.3"/>
    <x v="0"/>
    <n v="0.68825378261822967"/>
    <x v="0"/>
  </r>
  <r>
    <s v="ORD-13313"/>
    <x v="316"/>
    <x v="3"/>
    <x v="3"/>
    <x v="32"/>
    <x v="2"/>
    <x v="1"/>
    <x v="2"/>
    <n v="8"/>
    <n v="1810.16"/>
    <x v="29"/>
    <n v="10281.709999999999"/>
    <n v="5328.03"/>
    <x v="3"/>
    <n v="0.48179534338159702"/>
    <x v="2"/>
  </r>
  <r>
    <s v="ORD-13314"/>
    <x v="882"/>
    <x v="0"/>
    <x v="3"/>
    <x v="27"/>
    <x v="0"/>
    <x v="1"/>
    <x v="8"/>
    <n v="1"/>
    <n v="51.47"/>
    <x v="38"/>
    <n v="40.659999999999997"/>
    <n v="19.3"/>
    <x v="3"/>
    <n v="0.52533202164289217"/>
    <x v="0"/>
  </r>
  <r>
    <s v="ORD-13315"/>
    <x v="1051"/>
    <x v="0"/>
    <x v="1"/>
    <x v="28"/>
    <x v="1"/>
    <x v="2"/>
    <x v="3"/>
    <n v="17"/>
    <n v="511.42"/>
    <x v="0"/>
    <n v="8694.14"/>
    <n v="3251.72"/>
    <x v="0"/>
    <n v="0.62598715916697922"/>
    <x v="1"/>
  </r>
  <r>
    <s v="ORD-13316"/>
    <x v="1014"/>
    <x v="0"/>
    <x v="1"/>
    <x v="14"/>
    <x v="2"/>
    <x v="0"/>
    <x v="0"/>
    <n v="6"/>
    <n v="24.4"/>
    <x v="19"/>
    <n v="124.44"/>
    <n v="42.38"/>
    <x v="2"/>
    <n v="0.65943426550948248"/>
    <x v="2"/>
  </r>
  <r>
    <s v="ORD-13317"/>
    <x v="410"/>
    <x v="2"/>
    <x v="3"/>
    <x v="27"/>
    <x v="2"/>
    <x v="2"/>
    <x v="5"/>
    <n v="2"/>
    <n v="339.29"/>
    <x v="27"/>
    <n v="563.22"/>
    <n v="185.46"/>
    <x v="2"/>
    <n v="0.67071481836582503"/>
    <x v="0"/>
  </r>
  <r>
    <s v="ORD-13318"/>
    <x v="797"/>
    <x v="0"/>
    <x v="1"/>
    <x v="1"/>
    <x v="0"/>
    <x v="0"/>
    <x v="11"/>
    <n v="6"/>
    <n v="10.199999999999999"/>
    <x v="0"/>
    <n v="61.2"/>
    <n v="13.8"/>
    <x v="0"/>
    <n v="0.77450980392156865"/>
    <x v="2"/>
  </r>
  <r>
    <s v="ORD-13319"/>
    <x v="331"/>
    <x v="0"/>
    <x v="3"/>
    <x v="24"/>
    <x v="1"/>
    <x v="0"/>
    <x v="1"/>
    <n v="1"/>
    <n v="37.659999999999997"/>
    <x v="41"/>
    <n v="25.23"/>
    <n v="7.5"/>
    <x v="4"/>
    <n v="0.70273483947681337"/>
    <x v="0"/>
  </r>
  <r>
    <s v="ORD-13320"/>
    <x v="404"/>
    <x v="3"/>
    <x v="1"/>
    <x v="14"/>
    <x v="0"/>
    <x v="2"/>
    <x v="5"/>
    <n v="2"/>
    <n v="398.78"/>
    <x v="9"/>
    <n v="773.63"/>
    <n v="335.58"/>
    <x v="1"/>
    <n v="0.56622674922120397"/>
    <x v="0"/>
  </r>
  <r>
    <s v="ORD-13321"/>
    <x v="486"/>
    <x v="0"/>
    <x v="2"/>
    <x v="19"/>
    <x v="1"/>
    <x v="2"/>
    <x v="9"/>
    <n v="1"/>
    <n v="847.26"/>
    <x v="0"/>
    <n v="847.26"/>
    <n v="332.72"/>
    <x v="0"/>
    <n v="0.60729882208531027"/>
    <x v="0"/>
  </r>
  <r>
    <s v="ORD-13322"/>
    <x v="454"/>
    <x v="0"/>
    <x v="3"/>
    <x v="38"/>
    <x v="1"/>
    <x v="0"/>
    <x v="11"/>
    <n v="4"/>
    <n v="21.03"/>
    <x v="6"/>
    <n v="79.069999999999993"/>
    <n v="22.88"/>
    <x v="1"/>
    <n v="0.71063614518780827"/>
    <x v="0"/>
  </r>
  <r>
    <s v="ORD-13323"/>
    <x v="1039"/>
    <x v="1"/>
    <x v="0"/>
    <x v="13"/>
    <x v="0"/>
    <x v="0"/>
    <x v="10"/>
    <n v="5"/>
    <n v="9.93"/>
    <x v="14"/>
    <n v="40.71"/>
    <n v="11.94"/>
    <x v="2"/>
    <n v="0.70670596904937366"/>
    <x v="2"/>
  </r>
  <r>
    <s v="ORD-13324"/>
    <x v="147"/>
    <x v="0"/>
    <x v="3"/>
    <x v="24"/>
    <x v="1"/>
    <x v="0"/>
    <x v="1"/>
    <n v="4"/>
    <n v="11.22"/>
    <x v="18"/>
    <n v="43.98"/>
    <n v="17.23"/>
    <x v="1"/>
    <n v="0.60823101409731695"/>
    <x v="0"/>
  </r>
  <r>
    <s v="ORD-13325"/>
    <x v="114"/>
    <x v="3"/>
    <x v="0"/>
    <x v="17"/>
    <x v="0"/>
    <x v="2"/>
    <x v="5"/>
    <n v="3"/>
    <n v="187.52"/>
    <x v="19"/>
    <n v="478.18"/>
    <n v="208.33"/>
    <x v="2"/>
    <n v="0.56432724078798779"/>
    <x v="0"/>
  </r>
  <r>
    <s v="ORD-13326"/>
    <x v="970"/>
    <x v="0"/>
    <x v="3"/>
    <x v="38"/>
    <x v="1"/>
    <x v="0"/>
    <x v="0"/>
    <n v="7"/>
    <n v="44.14"/>
    <x v="25"/>
    <n v="287.35000000000002"/>
    <n v="124.73"/>
    <x v="1"/>
    <n v="0.56593005046111011"/>
    <x v="2"/>
  </r>
  <r>
    <s v="ORD-13327"/>
    <x v="87"/>
    <x v="3"/>
    <x v="1"/>
    <x v="31"/>
    <x v="0"/>
    <x v="0"/>
    <x v="7"/>
    <n v="5"/>
    <n v="7.67"/>
    <x v="35"/>
    <n v="24.54"/>
    <n v="9.5500000000000007"/>
    <x v="4"/>
    <n v="0.61083944580277094"/>
    <x v="2"/>
  </r>
  <r>
    <s v="ORD-13328"/>
    <x v="540"/>
    <x v="1"/>
    <x v="3"/>
    <x v="38"/>
    <x v="0"/>
    <x v="0"/>
    <x v="11"/>
    <n v="1"/>
    <n v="25.24"/>
    <x v="15"/>
    <n v="23.22"/>
    <n v="7.28"/>
    <x v="1"/>
    <n v="0.68647717484926785"/>
    <x v="0"/>
  </r>
  <r>
    <s v="ORD-13329"/>
    <x v="872"/>
    <x v="0"/>
    <x v="3"/>
    <x v="27"/>
    <x v="1"/>
    <x v="0"/>
    <x v="11"/>
    <n v="3"/>
    <n v="23.95"/>
    <x v="42"/>
    <n v="51.73"/>
    <n v="10.66"/>
    <x v="3"/>
    <n v="0.7939300212642566"/>
    <x v="0"/>
  </r>
  <r>
    <s v="ORD-13330"/>
    <x v="542"/>
    <x v="0"/>
    <x v="2"/>
    <x v="9"/>
    <x v="1"/>
    <x v="1"/>
    <x v="6"/>
    <n v="6"/>
    <n v="353.83"/>
    <x v="19"/>
    <n v="1804.53"/>
    <n v="624.22"/>
    <x v="2"/>
    <n v="0.6540816722359839"/>
    <x v="2"/>
  </r>
  <r>
    <s v="ORD-13331"/>
    <x v="1052"/>
    <x v="0"/>
    <x v="0"/>
    <x v="22"/>
    <x v="0"/>
    <x v="0"/>
    <x v="0"/>
    <n v="3"/>
    <n v="22.89"/>
    <x v="0"/>
    <n v="68.67"/>
    <n v="28.1"/>
    <x v="0"/>
    <n v="0.59079656327362751"/>
    <x v="0"/>
  </r>
  <r>
    <s v="ORD-13332"/>
    <x v="840"/>
    <x v="1"/>
    <x v="2"/>
    <x v="8"/>
    <x v="1"/>
    <x v="0"/>
    <x v="7"/>
    <n v="3"/>
    <n v="16.059999999999999"/>
    <x v="0"/>
    <n v="48.18"/>
    <n v="11.9"/>
    <x v="0"/>
    <n v="0.75300954753009552"/>
    <x v="0"/>
  </r>
  <r>
    <s v="ORD-13333"/>
    <x v="1023"/>
    <x v="0"/>
    <x v="0"/>
    <x v="18"/>
    <x v="2"/>
    <x v="2"/>
    <x v="14"/>
    <n v="4"/>
    <n v="241.36"/>
    <x v="0"/>
    <n v="965.44"/>
    <n v="439.16"/>
    <x v="0"/>
    <n v="0.54511932383162076"/>
    <x v="0"/>
  </r>
  <r>
    <s v="ORD-13334"/>
    <x v="874"/>
    <x v="3"/>
    <x v="0"/>
    <x v="22"/>
    <x v="0"/>
    <x v="0"/>
    <x v="11"/>
    <n v="1"/>
    <n v="14.96"/>
    <x v="0"/>
    <n v="14.96"/>
    <n v="3.97"/>
    <x v="0"/>
    <n v="0.73462566844919786"/>
    <x v="0"/>
  </r>
  <r>
    <s v="ORD-13335"/>
    <x v="582"/>
    <x v="0"/>
    <x v="1"/>
    <x v="28"/>
    <x v="0"/>
    <x v="2"/>
    <x v="5"/>
    <n v="2"/>
    <n v="256.89999999999998"/>
    <x v="1"/>
    <n v="488.11"/>
    <n v="183.14"/>
    <x v="1"/>
    <n v="0.62479768904550204"/>
    <x v="0"/>
  </r>
  <r>
    <s v="ORD-13336"/>
    <x v="858"/>
    <x v="0"/>
    <x v="0"/>
    <x v="10"/>
    <x v="2"/>
    <x v="2"/>
    <x v="3"/>
    <n v="1"/>
    <n v="88.28"/>
    <x v="0"/>
    <n v="88.28"/>
    <n v="43.62"/>
    <x v="0"/>
    <n v="0.50589034888989581"/>
    <x v="0"/>
  </r>
  <r>
    <s v="ORD-13337"/>
    <x v="1042"/>
    <x v="1"/>
    <x v="0"/>
    <x v="33"/>
    <x v="0"/>
    <x v="2"/>
    <x v="3"/>
    <n v="3"/>
    <n v="427.15"/>
    <x v="0"/>
    <n v="1281.45"/>
    <n v="580.5"/>
    <x v="0"/>
    <n v="0.54699754184712635"/>
    <x v="0"/>
  </r>
  <r>
    <s v="ORD-13338"/>
    <x v="990"/>
    <x v="0"/>
    <x v="2"/>
    <x v="3"/>
    <x v="2"/>
    <x v="2"/>
    <x v="5"/>
    <n v="7"/>
    <n v="490.91"/>
    <x v="19"/>
    <n v="2920.91"/>
    <n v="1462.07"/>
    <x v="2"/>
    <n v="0.49944709011917521"/>
    <x v="2"/>
  </r>
  <r>
    <s v="ORD-13339"/>
    <x v="609"/>
    <x v="0"/>
    <x v="2"/>
    <x v="3"/>
    <x v="0"/>
    <x v="1"/>
    <x v="13"/>
    <n v="5"/>
    <n v="320.95"/>
    <x v="25"/>
    <n v="1492.42"/>
    <n v="482.79"/>
    <x v="1"/>
    <n v="0.67650527331448251"/>
    <x v="2"/>
  </r>
  <r>
    <s v="ORD-13340"/>
    <x v="236"/>
    <x v="0"/>
    <x v="0"/>
    <x v="0"/>
    <x v="0"/>
    <x v="0"/>
    <x v="7"/>
    <n v="4"/>
    <n v="26.86"/>
    <x v="1"/>
    <n v="102.07"/>
    <n v="42.95"/>
    <x v="1"/>
    <n v="0.57921034584108944"/>
    <x v="0"/>
  </r>
  <r>
    <s v="ORD-13341"/>
    <x v="946"/>
    <x v="0"/>
    <x v="0"/>
    <x v="33"/>
    <x v="0"/>
    <x v="0"/>
    <x v="0"/>
    <n v="5"/>
    <n v="34.75"/>
    <x v="0"/>
    <n v="173.75"/>
    <n v="70.64"/>
    <x v="0"/>
    <n v="0.59343884892086329"/>
    <x v="2"/>
  </r>
  <r>
    <s v="ORD-13342"/>
    <x v="469"/>
    <x v="2"/>
    <x v="3"/>
    <x v="15"/>
    <x v="2"/>
    <x v="2"/>
    <x v="3"/>
    <n v="1"/>
    <n v="258.38"/>
    <x v="0"/>
    <n v="258.38"/>
    <n v="131.59"/>
    <x v="0"/>
    <n v="0.49071135536806254"/>
    <x v="0"/>
  </r>
  <r>
    <s v="ORD-13343"/>
    <x v="618"/>
    <x v="1"/>
    <x v="1"/>
    <x v="31"/>
    <x v="1"/>
    <x v="2"/>
    <x v="9"/>
    <n v="6"/>
    <n v="831.55"/>
    <x v="25"/>
    <n v="4640.05"/>
    <n v="1747.91"/>
    <x v="1"/>
    <n v="0.62329931789528137"/>
    <x v="2"/>
  </r>
  <r>
    <s v="ORD-13344"/>
    <x v="661"/>
    <x v="1"/>
    <x v="2"/>
    <x v="5"/>
    <x v="2"/>
    <x v="2"/>
    <x v="5"/>
    <n v="1"/>
    <n v="67.260000000000005"/>
    <x v="11"/>
    <n v="58.52"/>
    <n v="20.100000000000001"/>
    <x v="2"/>
    <n v="0.65652768284347229"/>
    <x v="0"/>
  </r>
  <r>
    <s v="ORD-13345"/>
    <x v="263"/>
    <x v="2"/>
    <x v="2"/>
    <x v="16"/>
    <x v="1"/>
    <x v="2"/>
    <x v="14"/>
    <n v="1"/>
    <n v="661.46"/>
    <x v="13"/>
    <n v="463.02"/>
    <n v="251.39"/>
    <x v="5"/>
    <n v="0.45706448965487451"/>
    <x v="0"/>
  </r>
  <r>
    <s v="ORD-13346"/>
    <x v="166"/>
    <x v="2"/>
    <x v="2"/>
    <x v="9"/>
    <x v="0"/>
    <x v="0"/>
    <x v="7"/>
    <n v="5"/>
    <n v="27.08"/>
    <x v="0"/>
    <n v="135.4"/>
    <n v="64.95"/>
    <x v="0"/>
    <n v="0.52031019202363371"/>
    <x v="2"/>
  </r>
  <r>
    <s v="ORD-13347"/>
    <x v="1013"/>
    <x v="1"/>
    <x v="1"/>
    <x v="12"/>
    <x v="0"/>
    <x v="1"/>
    <x v="8"/>
    <n v="8"/>
    <n v="134.16"/>
    <x v="7"/>
    <n v="901.56"/>
    <n v="382.46"/>
    <x v="2"/>
    <n v="0.57577975952792926"/>
    <x v="2"/>
  </r>
  <r>
    <s v="ORD-13348"/>
    <x v="204"/>
    <x v="0"/>
    <x v="3"/>
    <x v="39"/>
    <x v="0"/>
    <x v="2"/>
    <x v="12"/>
    <n v="3"/>
    <n v="219.98"/>
    <x v="0"/>
    <n v="659.94"/>
    <n v="215.64"/>
    <x v="0"/>
    <n v="0.67324302209291753"/>
    <x v="0"/>
  </r>
  <r>
    <s v="ORD-13349"/>
    <x v="556"/>
    <x v="1"/>
    <x v="3"/>
    <x v="24"/>
    <x v="1"/>
    <x v="1"/>
    <x v="13"/>
    <n v="1"/>
    <n v="429.46"/>
    <x v="37"/>
    <n v="240.5"/>
    <n v="60.81"/>
    <x v="4"/>
    <n v="0.74715176715176712"/>
    <x v="0"/>
  </r>
  <r>
    <s v="ORD-13350"/>
    <x v="689"/>
    <x v="0"/>
    <x v="1"/>
    <x v="31"/>
    <x v="0"/>
    <x v="1"/>
    <x v="8"/>
    <n v="3"/>
    <n v="37.31"/>
    <x v="36"/>
    <n v="83.95"/>
    <n v="24.93"/>
    <x v="3"/>
    <n v="0.70303752233472305"/>
    <x v="0"/>
  </r>
  <r>
    <s v="ORD-13351"/>
    <x v="210"/>
    <x v="0"/>
    <x v="0"/>
    <x v="22"/>
    <x v="0"/>
    <x v="2"/>
    <x v="3"/>
    <n v="4"/>
    <n v="458.02"/>
    <x v="31"/>
    <n v="1135.8900000000001"/>
    <n v="399.65"/>
    <x v="4"/>
    <n v="0.64816135365220229"/>
    <x v="0"/>
  </r>
  <r>
    <s v="ORD-13352"/>
    <x v="667"/>
    <x v="0"/>
    <x v="0"/>
    <x v="30"/>
    <x v="1"/>
    <x v="2"/>
    <x v="5"/>
    <n v="4"/>
    <n v="459.16"/>
    <x v="6"/>
    <n v="1726.44"/>
    <n v="598.28"/>
    <x v="1"/>
    <n v="0.65346029980769682"/>
    <x v="0"/>
  </r>
  <r>
    <s v="ORD-13353"/>
    <x v="466"/>
    <x v="0"/>
    <x v="1"/>
    <x v="1"/>
    <x v="0"/>
    <x v="2"/>
    <x v="3"/>
    <n v="7"/>
    <n v="544.04"/>
    <x v="0"/>
    <n v="3808.28"/>
    <n v="2038"/>
    <x v="0"/>
    <n v="0.46485027361433512"/>
    <x v="2"/>
  </r>
  <r>
    <s v="ORD-13354"/>
    <x v="461"/>
    <x v="1"/>
    <x v="1"/>
    <x v="12"/>
    <x v="2"/>
    <x v="1"/>
    <x v="13"/>
    <n v="10"/>
    <n v="425.9"/>
    <x v="25"/>
    <n v="3960.87"/>
    <n v="1113.6400000000001"/>
    <x v="1"/>
    <n v="0.71883954787710769"/>
    <x v="1"/>
  </r>
  <r>
    <s v="ORD-13355"/>
    <x v="1053"/>
    <x v="0"/>
    <x v="3"/>
    <x v="15"/>
    <x v="0"/>
    <x v="1"/>
    <x v="8"/>
    <n v="3"/>
    <n v="53.37"/>
    <x v="11"/>
    <n v="139.30000000000001"/>
    <n v="46.4"/>
    <x v="2"/>
    <n v="0.66690595836324473"/>
    <x v="0"/>
  </r>
  <r>
    <s v="ORD-13356"/>
    <x v="273"/>
    <x v="0"/>
    <x v="3"/>
    <x v="7"/>
    <x v="2"/>
    <x v="1"/>
    <x v="4"/>
    <n v="5"/>
    <n v="750.15"/>
    <x v="0"/>
    <n v="3750.75"/>
    <n v="1557.27"/>
    <x v="0"/>
    <n v="0.58481103779244148"/>
    <x v="2"/>
  </r>
  <r>
    <s v="ORD-13357"/>
    <x v="872"/>
    <x v="1"/>
    <x v="2"/>
    <x v="19"/>
    <x v="1"/>
    <x v="0"/>
    <x v="11"/>
    <n v="2"/>
    <n v="27.2"/>
    <x v="29"/>
    <n v="38.619999999999997"/>
    <n v="16.420000000000002"/>
    <x v="3"/>
    <n v="0.57483169342309681"/>
    <x v="0"/>
  </r>
  <r>
    <s v="ORD-13358"/>
    <x v="85"/>
    <x v="0"/>
    <x v="2"/>
    <x v="16"/>
    <x v="1"/>
    <x v="1"/>
    <x v="4"/>
    <n v="3"/>
    <n v="567.14"/>
    <x v="42"/>
    <n v="1225.02"/>
    <n v="485.04"/>
    <x v="3"/>
    <n v="0.60405544399275113"/>
    <x v="0"/>
  </r>
  <r>
    <s v="ORD-13359"/>
    <x v="724"/>
    <x v="2"/>
    <x v="0"/>
    <x v="17"/>
    <x v="0"/>
    <x v="1"/>
    <x v="6"/>
    <n v="1"/>
    <n v="293.81"/>
    <x v="7"/>
    <n v="246.8"/>
    <n v="93.3"/>
    <x v="2"/>
    <n v="0.6219611021069692"/>
    <x v="0"/>
  </r>
  <r>
    <s v="ORD-13360"/>
    <x v="1053"/>
    <x v="2"/>
    <x v="0"/>
    <x v="30"/>
    <x v="1"/>
    <x v="1"/>
    <x v="2"/>
    <n v="1"/>
    <n v="1871.03"/>
    <x v="15"/>
    <n v="1721.35"/>
    <n v="641.25"/>
    <x v="1"/>
    <n v="0.62747262323176578"/>
    <x v="0"/>
  </r>
  <r>
    <s v="ORD-13361"/>
    <x v="457"/>
    <x v="0"/>
    <x v="3"/>
    <x v="24"/>
    <x v="2"/>
    <x v="1"/>
    <x v="2"/>
    <n v="5"/>
    <n v="2076.44"/>
    <x v="21"/>
    <n v="9447.7999999999993"/>
    <n v="3784.78"/>
    <x v="1"/>
    <n v="0.5994009187324032"/>
    <x v="2"/>
  </r>
  <r>
    <s v="ORD-13362"/>
    <x v="181"/>
    <x v="0"/>
    <x v="1"/>
    <x v="29"/>
    <x v="0"/>
    <x v="1"/>
    <x v="6"/>
    <n v="7"/>
    <n v="279.44"/>
    <x v="0"/>
    <n v="1956.08"/>
    <n v="672.83"/>
    <x v="0"/>
    <n v="0.65603145065641488"/>
    <x v="2"/>
  </r>
  <r>
    <s v="ORD-13363"/>
    <x v="571"/>
    <x v="3"/>
    <x v="2"/>
    <x v="5"/>
    <x v="0"/>
    <x v="2"/>
    <x v="3"/>
    <n v="1"/>
    <n v="121.81"/>
    <x v="25"/>
    <n v="113.28"/>
    <n v="63.36"/>
    <x v="1"/>
    <n v="0.44067796610169491"/>
    <x v="0"/>
  </r>
  <r>
    <s v="ORD-13364"/>
    <x v="883"/>
    <x v="0"/>
    <x v="2"/>
    <x v="34"/>
    <x v="0"/>
    <x v="0"/>
    <x v="11"/>
    <n v="2"/>
    <n v="34.299999999999997"/>
    <x v="16"/>
    <n v="67.91"/>
    <n v="24.43"/>
    <x v="1"/>
    <n v="0.6402591665439552"/>
    <x v="0"/>
  </r>
  <r>
    <s v="ORD-13365"/>
    <x v="427"/>
    <x v="1"/>
    <x v="2"/>
    <x v="3"/>
    <x v="1"/>
    <x v="2"/>
    <x v="9"/>
    <n v="2"/>
    <n v="379.17"/>
    <x v="27"/>
    <n v="629.41999999999996"/>
    <n v="288.37"/>
    <x v="2"/>
    <n v="0.54184805058625396"/>
    <x v="0"/>
  </r>
  <r>
    <s v="ORD-13366"/>
    <x v="256"/>
    <x v="0"/>
    <x v="0"/>
    <x v="10"/>
    <x v="1"/>
    <x v="0"/>
    <x v="7"/>
    <n v="8"/>
    <n v="26.55"/>
    <x v="9"/>
    <n v="206.03"/>
    <n v="90.64"/>
    <x v="1"/>
    <n v="0.56006406833956224"/>
    <x v="2"/>
  </r>
  <r>
    <s v="ORD-13367"/>
    <x v="468"/>
    <x v="3"/>
    <x v="0"/>
    <x v="18"/>
    <x v="2"/>
    <x v="1"/>
    <x v="8"/>
    <n v="1"/>
    <n v="89.03"/>
    <x v="0"/>
    <n v="89.03"/>
    <n v="35.049999999999997"/>
    <x v="0"/>
    <n v="0.60631247893968332"/>
    <x v="0"/>
  </r>
  <r>
    <s v="ORD-13368"/>
    <x v="337"/>
    <x v="0"/>
    <x v="0"/>
    <x v="0"/>
    <x v="0"/>
    <x v="1"/>
    <x v="4"/>
    <n v="1"/>
    <n v="479.93"/>
    <x v="1"/>
    <n v="455.93"/>
    <n v="166.44"/>
    <x v="1"/>
    <n v="0.6349439606957209"/>
    <x v="0"/>
  </r>
  <r>
    <s v="ORD-13369"/>
    <x v="23"/>
    <x v="2"/>
    <x v="2"/>
    <x v="19"/>
    <x v="1"/>
    <x v="0"/>
    <x v="11"/>
    <n v="2"/>
    <n v="19.78"/>
    <x v="26"/>
    <n v="29.27"/>
    <n v="14.4"/>
    <x v="3"/>
    <n v="0.50802869832593101"/>
    <x v="0"/>
  </r>
  <r>
    <s v="ORD-13370"/>
    <x v="827"/>
    <x v="1"/>
    <x v="2"/>
    <x v="8"/>
    <x v="2"/>
    <x v="2"/>
    <x v="12"/>
    <n v="1"/>
    <n v="100.26"/>
    <x v="19"/>
    <n v="85.22"/>
    <n v="35.28"/>
    <x v="2"/>
    <n v="0.58601267308143623"/>
    <x v="0"/>
  </r>
  <r>
    <s v="ORD-13371"/>
    <x v="1016"/>
    <x v="0"/>
    <x v="0"/>
    <x v="18"/>
    <x v="0"/>
    <x v="1"/>
    <x v="13"/>
    <n v="2"/>
    <n v="210.94"/>
    <x v="21"/>
    <n v="383.91"/>
    <n v="181.13"/>
    <x v="1"/>
    <n v="0.52819671277122249"/>
    <x v="0"/>
  </r>
  <r>
    <s v="ORD-13372"/>
    <x v="178"/>
    <x v="0"/>
    <x v="1"/>
    <x v="29"/>
    <x v="1"/>
    <x v="1"/>
    <x v="4"/>
    <n v="5"/>
    <n v="645.95000000000005"/>
    <x v="9"/>
    <n v="3132.86"/>
    <n v="1607.74"/>
    <x v="1"/>
    <n v="0.48681396551393935"/>
    <x v="2"/>
  </r>
  <r>
    <s v="ORD-13373"/>
    <x v="320"/>
    <x v="2"/>
    <x v="0"/>
    <x v="18"/>
    <x v="2"/>
    <x v="2"/>
    <x v="12"/>
    <n v="4"/>
    <n v="25.64"/>
    <x v="15"/>
    <n v="94.36"/>
    <n v="42.57"/>
    <x v="1"/>
    <n v="0.54885544722339974"/>
    <x v="0"/>
  </r>
  <r>
    <s v="ORD-13374"/>
    <x v="645"/>
    <x v="1"/>
    <x v="2"/>
    <x v="19"/>
    <x v="0"/>
    <x v="2"/>
    <x v="14"/>
    <n v="3"/>
    <n v="654.66999999999996"/>
    <x v="3"/>
    <n v="1531.93"/>
    <n v="782"/>
    <x v="3"/>
    <n v="0.48953281155144168"/>
    <x v="0"/>
  </r>
  <r>
    <s v="ORD-13375"/>
    <x v="1013"/>
    <x v="3"/>
    <x v="3"/>
    <x v="35"/>
    <x v="0"/>
    <x v="0"/>
    <x v="11"/>
    <n v="2"/>
    <n v="22.43"/>
    <x v="42"/>
    <n v="32.299999999999997"/>
    <n v="14.87"/>
    <x v="3"/>
    <n v="0.53962848297213628"/>
    <x v="0"/>
  </r>
  <r>
    <s v="ORD-13376"/>
    <x v="278"/>
    <x v="0"/>
    <x v="3"/>
    <x v="24"/>
    <x v="2"/>
    <x v="0"/>
    <x v="7"/>
    <n v="9"/>
    <n v="29.35"/>
    <x v="42"/>
    <n v="190.19"/>
    <n v="77.19"/>
    <x v="3"/>
    <n v="0.59414269940585729"/>
    <x v="2"/>
  </r>
  <r>
    <s v="ORD-13377"/>
    <x v="629"/>
    <x v="0"/>
    <x v="0"/>
    <x v="33"/>
    <x v="0"/>
    <x v="1"/>
    <x v="6"/>
    <n v="2"/>
    <n v="475.87"/>
    <x v="42"/>
    <n v="685.25"/>
    <n v="370.88"/>
    <x v="3"/>
    <n v="0.45876687340386718"/>
    <x v="0"/>
  </r>
  <r>
    <s v="ORD-13378"/>
    <x v="780"/>
    <x v="1"/>
    <x v="2"/>
    <x v="3"/>
    <x v="1"/>
    <x v="0"/>
    <x v="1"/>
    <n v="4"/>
    <n v="10.16"/>
    <x v="1"/>
    <n v="38.61"/>
    <n v="9.56"/>
    <x v="1"/>
    <n v="0.75239575239575229"/>
    <x v="0"/>
  </r>
  <r>
    <s v="ORD-13379"/>
    <x v="625"/>
    <x v="0"/>
    <x v="2"/>
    <x v="16"/>
    <x v="1"/>
    <x v="0"/>
    <x v="0"/>
    <n v="5"/>
    <n v="24.14"/>
    <x v="0"/>
    <n v="120.7"/>
    <n v="40.75"/>
    <x v="0"/>
    <n v="0.66238608119304065"/>
    <x v="2"/>
  </r>
  <r>
    <s v="ORD-13380"/>
    <x v="844"/>
    <x v="0"/>
    <x v="3"/>
    <x v="7"/>
    <x v="0"/>
    <x v="0"/>
    <x v="7"/>
    <n v="3"/>
    <n v="22.35"/>
    <x v="2"/>
    <n v="54.31"/>
    <n v="19.87"/>
    <x v="2"/>
    <n v="0.63413735960228312"/>
    <x v="0"/>
  </r>
  <r>
    <s v="ORD-13381"/>
    <x v="693"/>
    <x v="3"/>
    <x v="0"/>
    <x v="33"/>
    <x v="0"/>
    <x v="0"/>
    <x v="7"/>
    <n v="5"/>
    <n v="21.65"/>
    <x v="8"/>
    <n v="82.27"/>
    <n v="34.76"/>
    <x v="3"/>
    <n v="0.57748875653336573"/>
    <x v="2"/>
  </r>
  <r>
    <s v="ORD-13382"/>
    <x v="85"/>
    <x v="1"/>
    <x v="3"/>
    <x v="7"/>
    <x v="0"/>
    <x v="1"/>
    <x v="6"/>
    <n v="9"/>
    <n v="74.62"/>
    <x v="25"/>
    <n v="624.57000000000005"/>
    <n v="160.65"/>
    <x v="1"/>
    <n v="0.74278303472789287"/>
    <x v="2"/>
  </r>
  <r>
    <s v="ORD-13383"/>
    <x v="221"/>
    <x v="2"/>
    <x v="2"/>
    <x v="20"/>
    <x v="1"/>
    <x v="2"/>
    <x v="9"/>
    <n v="1"/>
    <n v="185.36"/>
    <x v="0"/>
    <n v="185.36"/>
    <n v="77.19"/>
    <x v="0"/>
    <n v="0.58356711264566252"/>
    <x v="0"/>
  </r>
  <r>
    <s v="ORD-13384"/>
    <x v="925"/>
    <x v="0"/>
    <x v="2"/>
    <x v="23"/>
    <x v="0"/>
    <x v="0"/>
    <x v="7"/>
    <n v="1"/>
    <n v="18.37"/>
    <x v="42"/>
    <n v="13.23"/>
    <n v="3.09"/>
    <x v="3"/>
    <n v="0.76643990929705219"/>
    <x v="0"/>
  </r>
  <r>
    <s v="ORD-13385"/>
    <x v="335"/>
    <x v="0"/>
    <x v="1"/>
    <x v="25"/>
    <x v="0"/>
    <x v="1"/>
    <x v="4"/>
    <n v="7"/>
    <n v="426.97"/>
    <x v="0"/>
    <n v="2988.79"/>
    <n v="778.88"/>
    <x v="0"/>
    <n v="0.73939955634219867"/>
    <x v="2"/>
  </r>
  <r>
    <s v="ORD-13386"/>
    <x v="369"/>
    <x v="0"/>
    <x v="1"/>
    <x v="37"/>
    <x v="0"/>
    <x v="2"/>
    <x v="12"/>
    <n v="1"/>
    <n v="260.89999999999998"/>
    <x v="14"/>
    <n v="213.94"/>
    <n v="123.8"/>
    <x v="2"/>
    <n v="0.42133308404225484"/>
    <x v="0"/>
  </r>
  <r>
    <s v="ORD-13387"/>
    <x v="16"/>
    <x v="0"/>
    <x v="1"/>
    <x v="1"/>
    <x v="0"/>
    <x v="2"/>
    <x v="5"/>
    <n v="1"/>
    <n v="235.6"/>
    <x v="23"/>
    <n v="212.04"/>
    <n v="85.87"/>
    <x v="1"/>
    <n v="0.5950292397660818"/>
    <x v="0"/>
  </r>
  <r>
    <s v="ORD-13388"/>
    <x v="579"/>
    <x v="0"/>
    <x v="1"/>
    <x v="28"/>
    <x v="0"/>
    <x v="1"/>
    <x v="13"/>
    <n v="9"/>
    <n v="554.33000000000004"/>
    <x v="19"/>
    <n v="4240.62"/>
    <n v="2205.38"/>
    <x v="2"/>
    <n v="0.47993925416566441"/>
    <x v="2"/>
  </r>
  <r>
    <s v="ORD-13389"/>
    <x v="239"/>
    <x v="0"/>
    <x v="2"/>
    <x v="34"/>
    <x v="0"/>
    <x v="2"/>
    <x v="12"/>
    <n v="4"/>
    <n v="226.47"/>
    <x v="16"/>
    <n v="896.82"/>
    <n v="414.49"/>
    <x v="1"/>
    <n v="0.53782252848955203"/>
    <x v="0"/>
  </r>
  <r>
    <s v="ORD-13390"/>
    <x v="732"/>
    <x v="2"/>
    <x v="3"/>
    <x v="7"/>
    <x v="0"/>
    <x v="2"/>
    <x v="12"/>
    <n v="1"/>
    <n v="120.74"/>
    <x v="18"/>
    <n v="118.33"/>
    <n v="54.19"/>
    <x v="1"/>
    <n v="0.54204343784331954"/>
    <x v="0"/>
  </r>
  <r>
    <s v="ORD-13391"/>
    <x v="592"/>
    <x v="0"/>
    <x v="2"/>
    <x v="8"/>
    <x v="1"/>
    <x v="1"/>
    <x v="13"/>
    <n v="1"/>
    <n v="380.15"/>
    <x v="44"/>
    <n v="220.49"/>
    <n v="93.48"/>
    <x v="4"/>
    <n v="0.57603519433987938"/>
    <x v="0"/>
  </r>
  <r>
    <s v="ORD-13392"/>
    <x v="908"/>
    <x v="0"/>
    <x v="2"/>
    <x v="19"/>
    <x v="1"/>
    <x v="2"/>
    <x v="3"/>
    <n v="1"/>
    <n v="399.37"/>
    <x v="22"/>
    <n v="319.5"/>
    <n v="104.41"/>
    <x v="2"/>
    <n v="0.67320813771517996"/>
    <x v="0"/>
  </r>
  <r>
    <s v="ORD-13393"/>
    <x v="684"/>
    <x v="0"/>
    <x v="0"/>
    <x v="13"/>
    <x v="1"/>
    <x v="2"/>
    <x v="3"/>
    <n v="1"/>
    <n v="529.41999999999996"/>
    <x v="6"/>
    <n v="497.65"/>
    <n v="154.36000000000001"/>
    <x v="1"/>
    <n v="0.68982216417160647"/>
    <x v="0"/>
  </r>
  <r>
    <s v="ORD-13394"/>
    <x v="1054"/>
    <x v="0"/>
    <x v="3"/>
    <x v="39"/>
    <x v="0"/>
    <x v="0"/>
    <x v="10"/>
    <n v="4"/>
    <n v="23.54"/>
    <x v="6"/>
    <n v="88.51"/>
    <n v="25.87"/>
    <x v="1"/>
    <n v="0.70771664218732344"/>
    <x v="0"/>
  </r>
  <r>
    <s v="ORD-13395"/>
    <x v="830"/>
    <x v="0"/>
    <x v="0"/>
    <x v="10"/>
    <x v="2"/>
    <x v="0"/>
    <x v="1"/>
    <n v="5"/>
    <n v="18.78"/>
    <x v="19"/>
    <n v="79.81"/>
    <n v="27.63"/>
    <x v="2"/>
    <n v="0.65380278160631511"/>
    <x v="2"/>
  </r>
  <r>
    <s v="ORD-13396"/>
    <x v="735"/>
    <x v="0"/>
    <x v="0"/>
    <x v="10"/>
    <x v="2"/>
    <x v="1"/>
    <x v="8"/>
    <n v="1"/>
    <n v="112.14"/>
    <x v="0"/>
    <n v="112.14"/>
    <n v="30.21"/>
    <x v="0"/>
    <n v="0.73060460139111827"/>
    <x v="0"/>
  </r>
  <r>
    <s v="ORD-13397"/>
    <x v="543"/>
    <x v="2"/>
    <x v="1"/>
    <x v="4"/>
    <x v="0"/>
    <x v="0"/>
    <x v="10"/>
    <n v="3"/>
    <n v="19.2"/>
    <x v="9"/>
    <n v="55.87"/>
    <n v="21.36"/>
    <x v="1"/>
    <n v="0.61768390907463755"/>
    <x v="0"/>
  </r>
  <r>
    <s v="ORD-13398"/>
    <x v="771"/>
    <x v="1"/>
    <x v="0"/>
    <x v="26"/>
    <x v="0"/>
    <x v="0"/>
    <x v="10"/>
    <n v="1"/>
    <n v="19.03"/>
    <x v="42"/>
    <n v="13.7"/>
    <n v="6.31"/>
    <x v="3"/>
    <n v="0.53941605839416062"/>
    <x v="0"/>
  </r>
  <r>
    <s v="ORD-13399"/>
    <x v="474"/>
    <x v="0"/>
    <x v="1"/>
    <x v="28"/>
    <x v="0"/>
    <x v="1"/>
    <x v="6"/>
    <n v="2"/>
    <n v="385.05"/>
    <x v="0"/>
    <n v="770.1"/>
    <n v="326.42"/>
    <x v="0"/>
    <n v="0.57613296974418904"/>
    <x v="0"/>
  </r>
  <r>
    <s v="ORD-13400"/>
    <x v="849"/>
    <x v="0"/>
    <x v="3"/>
    <x v="39"/>
    <x v="2"/>
    <x v="0"/>
    <x v="0"/>
    <n v="7"/>
    <n v="48.63"/>
    <x v="37"/>
    <n v="190.63"/>
    <n v="44"/>
    <x v="4"/>
    <n v="0.76918638199653777"/>
    <x v="2"/>
  </r>
  <r>
    <s v="ORD-13401"/>
    <x v="882"/>
    <x v="0"/>
    <x v="0"/>
    <x v="30"/>
    <x v="1"/>
    <x v="0"/>
    <x v="1"/>
    <n v="3"/>
    <n v="17.77"/>
    <x v="0"/>
    <n v="53.31"/>
    <n v="14.7"/>
    <x v="0"/>
    <n v="0.72425436128306131"/>
    <x v="0"/>
  </r>
  <r>
    <s v="ORD-13402"/>
    <x v="231"/>
    <x v="2"/>
    <x v="3"/>
    <x v="7"/>
    <x v="0"/>
    <x v="1"/>
    <x v="4"/>
    <n v="1"/>
    <n v="376.97"/>
    <x v="18"/>
    <n v="369.43"/>
    <n v="136.96"/>
    <x v="1"/>
    <n v="0.62926670817204877"/>
    <x v="0"/>
  </r>
  <r>
    <s v="ORD-13403"/>
    <x v="981"/>
    <x v="0"/>
    <x v="1"/>
    <x v="14"/>
    <x v="1"/>
    <x v="0"/>
    <x v="7"/>
    <n v="8"/>
    <n v="24.38"/>
    <x v="2"/>
    <n v="157.97999999999999"/>
    <n v="54.74"/>
    <x v="2"/>
    <n v="0.65350044309406241"/>
    <x v="2"/>
  </r>
  <r>
    <s v="ORD-13404"/>
    <x v="709"/>
    <x v="0"/>
    <x v="2"/>
    <x v="5"/>
    <x v="1"/>
    <x v="0"/>
    <x v="11"/>
    <n v="1"/>
    <n v="32.11"/>
    <x v="12"/>
    <n v="28.26"/>
    <n v="8.51"/>
    <x v="2"/>
    <n v="0.69886765746638357"/>
    <x v="0"/>
  </r>
  <r>
    <s v="ORD-13405"/>
    <x v="877"/>
    <x v="0"/>
    <x v="3"/>
    <x v="39"/>
    <x v="2"/>
    <x v="1"/>
    <x v="8"/>
    <n v="9"/>
    <n v="125.78"/>
    <x v="0"/>
    <n v="1132.02"/>
    <n v="591.45000000000005"/>
    <x v="0"/>
    <n v="0.47752689881804206"/>
    <x v="2"/>
  </r>
  <r>
    <s v="ORD-13406"/>
    <x v="824"/>
    <x v="0"/>
    <x v="3"/>
    <x v="36"/>
    <x v="0"/>
    <x v="2"/>
    <x v="14"/>
    <n v="5"/>
    <n v="506.98"/>
    <x v="30"/>
    <n v="2433.5"/>
    <n v="981.92"/>
    <x v="1"/>
    <n v="0.59649886994041501"/>
    <x v="2"/>
  </r>
  <r>
    <s v="ORD-13407"/>
    <x v="626"/>
    <x v="1"/>
    <x v="1"/>
    <x v="12"/>
    <x v="2"/>
    <x v="2"/>
    <x v="12"/>
    <n v="1"/>
    <n v="296.08999999999997"/>
    <x v="0"/>
    <n v="296.08999999999997"/>
    <n v="147.44"/>
    <x v="0"/>
    <n v="0.50204329764598599"/>
    <x v="0"/>
  </r>
  <r>
    <s v="ORD-13408"/>
    <x v="49"/>
    <x v="2"/>
    <x v="3"/>
    <x v="32"/>
    <x v="0"/>
    <x v="0"/>
    <x v="10"/>
    <n v="2"/>
    <n v="13.57"/>
    <x v="0"/>
    <n v="27.14"/>
    <n v="6.97"/>
    <x v="0"/>
    <n v="0.74318349299926312"/>
    <x v="0"/>
  </r>
  <r>
    <s v="ORD-13409"/>
    <x v="960"/>
    <x v="0"/>
    <x v="3"/>
    <x v="36"/>
    <x v="1"/>
    <x v="2"/>
    <x v="9"/>
    <n v="6"/>
    <n v="629.5"/>
    <x v="0"/>
    <n v="3777"/>
    <n v="2041.45"/>
    <x v="0"/>
    <n v="0.45950489806724915"/>
    <x v="2"/>
  </r>
  <r>
    <s v="ORD-13410"/>
    <x v="911"/>
    <x v="1"/>
    <x v="2"/>
    <x v="34"/>
    <x v="0"/>
    <x v="2"/>
    <x v="3"/>
    <n v="5"/>
    <n v="289.43"/>
    <x v="0"/>
    <n v="1447.15"/>
    <n v="587.1"/>
    <x v="0"/>
    <n v="0.59430604982206403"/>
    <x v="2"/>
  </r>
  <r>
    <s v="ORD-13411"/>
    <x v="759"/>
    <x v="0"/>
    <x v="0"/>
    <x v="26"/>
    <x v="0"/>
    <x v="0"/>
    <x v="1"/>
    <n v="1"/>
    <n v="38.06"/>
    <x v="14"/>
    <n v="31.21"/>
    <n v="8.19"/>
    <x v="2"/>
    <n v="0.73758410765780202"/>
    <x v="0"/>
  </r>
  <r>
    <s v="ORD-13412"/>
    <x v="841"/>
    <x v="3"/>
    <x v="0"/>
    <x v="26"/>
    <x v="0"/>
    <x v="1"/>
    <x v="6"/>
    <n v="4"/>
    <n v="180.19"/>
    <x v="0"/>
    <n v="720.76"/>
    <n v="389.44"/>
    <x v="0"/>
    <n v="0.45968144736111882"/>
    <x v="0"/>
  </r>
  <r>
    <s v="ORD-13413"/>
    <x v="94"/>
    <x v="1"/>
    <x v="3"/>
    <x v="36"/>
    <x v="0"/>
    <x v="2"/>
    <x v="12"/>
    <n v="3"/>
    <n v="37.29"/>
    <x v="33"/>
    <n v="81.67"/>
    <n v="37.380000000000003"/>
    <x v="3"/>
    <n v="0.5423043957389494"/>
    <x v="0"/>
  </r>
  <r>
    <s v="ORD-13414"/>
    <x v="723"/>
    <x v="1"/>
    <x v="3"/>
    <x v="7"/>
    <x v="0"/>
    <x v="1"/>
    <x v="8"/>
    <n v="1"/>
    <n v="52.96"/>
    <x v="11"/>
    <n v="46.08"/>
    <n v="20.07"/>
    <x v="2"/>
    <n v="0.564453125"/>
    <x v="0"/>
  </r>
  <r>
    <s v="ORD-13415"/>
    <x v="532"/>
    <x v="0"/>
    <x v="2"/>
    <x v="6"/>
    <x v="0"/>
    <x v="2"/>
    <x v="9"/>
    <n v="2"/>
    <n v="279.95"/>
    <x v="3"/>
    <n v="436.72"/>
    <n v="189.6"/>
    <x v="3"/>
    <n v="0.56585455211577218"/>
    <x v="0"/>
  </r>
  <r>
    <s v="ORD-13416"/>
    <x v="106"/>
    <x v="0"/>
    <x v="3"/>
    <x v="24"/>
    <x v="0"/>
    <x v="0"/>
    <x v="10"/>
    <n v="6"/>
    <n v="16.61"/>
    <x v="42"/>
    <n v="71.760000000000005"/>
    <n v="25.92"/>
    <x v="3"/>
    <n v="0.6387959866220736"/>
    <x v="2"/>
  </r>
  <r>
    <s v="ORD-13417"/>
    <x v="924"/>
    <x v="1"/>
    <x v="3"/>
    <x v="15"/>
    <x v="1"/>
    <x v="1"/>
    <x v="6"/>
    <n v="1"/>
    <n v="327.12"/>
    <x v="0"/>
    <n v="327.12"/>
    <n v="88.94"/>
    <x v="0"/>
    <n v="0.72811200782587426"/>
    <x v="0"/>
  </r>
  <r>
    <s v="ORD-13418"/>
    <x v="474"/>
    <x v="0"/>
    <x v="3"/>
    <x v="7"/>
    <x v="2"/>
    <x v="0"/>
    <x v="11"/>
    <n v="2"/>
    <n v="12.82"/>
    <x v="13"/>
    <n v="17.95"/>
    <n v="3.61"/>
    <x v="5"/>
    <n v="0.79888579387186631"/>
    <x v="0"/>
  </r>
  <r>
    <s v="ORD-13419"/>
    <x v="342"/>
    <x v="0"/>
    <x v="3"/>
    <x v="27"/>
    <x v="1"/>
    <x v="1"/>
    <x v="2"/>
    <n v="1"/>
    <n v="536.16"/>
    <x v="0"/>
    <n v="536.16"/>
    <n v="248.75"/>
    <x v="0"/>
    <n v="0.53605267084452402"/>
    <x v="0"/>
  </r>
  <r>
    <s v="ORD-13420"/>
    <x v="568"/>
    <x v="2"/>
    <x v="3"/>
    <x v="27"/>
    <x v="1"/>
    <x v="2"/>
    <x v="9"/>
    <n v="2"/>
    <n v="830.41"/>
    <x v="7"/>
    <n v="1395.09"/>
    <n v="497.8"/>
    <x v="2"/>
    <n v="0.64317714269330295"/>
    <x v="0"/>
  </r>
  <r>
    <s v="ORD-13421"/>
    <x v="203"/>
    <x v="1"/>
    <x v="2"/>
    <x v="19"/>
    <x v="0"/>
    <x v="2"/>
    <x v="5"/>
    <n v="1"/>
    <n v="419.83"/>
    <x v="0"/>
    <n v="419.83"/>
    <n v="179.27"/>
    <x v="0"/>
    <n v="0.57299383083629085"/>
    <x v="0"/>
  </r>
  <r>
    <s v="ORD-13422"/>
    <x v="20"/>
    <x v="2"/>
    <x v="1"/>
    <x v="1"/>
    <x v="1"/>
    <x v="0"/>
    <x v="10"/>
    <n v="4"/>
    <n v="12.31"/>
    <x v="0"/>
    <n v="49.24"/>
    <n v="11.48"/>
    <x v="0"/>
    <n v="0.76685621445978891"/>
    <x v="0"/>
  </r>
  <r>
    <s v="ORD-13423"/>
    <x v="606"/>
    <x v="1"/>
    <x v="1"/>
    <x v="12"/>
    <x v="0"/>
    <x v="1"/>
    <x v="13"/>
    <n v="2"/>
    <n v="256.05"/>
    <x v="0"/>
    <n v="512.1"/>
    <n v="176.81"/>
    <x v="0"/>
    <n v="0.65473540324155444"/>
    <x v="0"/>
  </r>
  <r>
    <s v="ORD-13424"/>
    <x v="113"/>
    <x v="0"/>
    <x v="3"/>
    <x v="35"/>
    <x v="0"/>
    <x v="2"/>
    <x v="9"/>
    <n v="1"/>
    <n v="391.65"/>
    <x v="0"/>
    <n v="391.65"/>
    <n v="164.16"/>
    <x v="0"/>
    <n v="0.58085024894676363"/>
    <x v="0"/>
  </r>
  <r>
    <s v="ORD-13425"/>
    <x v="794"/>
    <x v="0"/>
    <x v="1"/>
    <x v="14"/>
    <x v="0"/>
    <x v="2"/>
    <x v="12"/>
    <n v="4"/>
    <n v="56.91"/>
    <x v="37"/>
    <n v="127.48"/>
    <n v="42.25"/>
    <x v="4"/>
    <n v="0.66857546281769686"/>
    <x v="0"/>
  </r>
  <r>
    <s v="ORD-13426"/>
    <x v="1055"/>
    <x v="2"/>
    <x v="3"/>
    <x v="11"/>
    <x v="2"/>
    <x v="1"/>
    <x v="13"/>
    <n v="1"/>
    <n v="349.49"/>
    <x v="0"/>
    <n v="349.49"/>
    <n v="142.87"/>
    <x v="0"/>
    <n v="0.59120432630404307"/>
    <x v="0"/>
  </r>
  <r>
    <s v="ORD-13427"/>
    <x v="185"/>
    <x v="0"/>
    <x v="3"/>
    <x v="24"/>
    <x v="2"/>
    <x v="2"/>
    <x v="3"/>
    <n v="2"/>
    <n v="440"/>
    <x v="3"/>
    <n v="686.4"/>
    <n v="322.13"/>
    <x v="3"/>
    <n v="0.53069638694638699"/>
    <x v="0"/>
  </r>
  <r>
    <s v="ORD-13428"/>
    <x v="59"/>
    <x v="1"/>
    <x v="1"/>
    <x v="2"/>
    <x v="1"/>
    <x v="2"/>
    <x v="14"/>
    <n v="1"/>
    <n v="686.74"/>
    <x v="18"/>
    <n v="673.01"/>
    <n v="280.91000000000003"/>
    <x v="1"/>
    <n v="0.5826064991604879"/>
    <x v="0"/>
  </r>
  <r>
    <s v="ORD-13429"/>
    <x v="364"/>
    <x v="0"/>
    <x v="2"/>
    <x v="3"/>
    <x v="2"/>
    <x v="2"/>
    <x v="9"/>
    <n v="1"/>
    <n v="642.44000000000005"/>
    <x v="21"/>
    <n v="584.62"/>
    <n v="307.7"/>
    <x v="1"/>
    <n v="0.47367520782730665"/>
    <x v="0"/>
  </r>
  <r>
    <s v="ORD-13430"/>
    <x v="882"/>
    <x v="0"/>
    <x v="2"/>
    <x v="5"/>
    <x v="2"/>
    <x v="1"/>
    <x v="4"/>
    <n v="8"/>
    <n v="371.84"/>
    <x v="33"/>
    <n v="2171.5500000000002"/>
    <n v="658.25"/>
    <x v="3"/>
    <n v="0.69687550367249207"/>
    <x v="2"/>
  </r>
  <r>
    <s v="ORD-13431"/>
    <x v="1056"/>
    <x v="0"/>
    <x v="1"/>
    <x v="4"/>
    <x v="0"/>
    <x v="0"/>
    <x v="7"/>
    <n v="7"/>
    <n v="15.12"/>
    <x v="6"/>
    <n v="99.49"/>
    <n v="35.71"/>
    <x v="1"/>
    <n v="0.64106945421650419"/>
    <x v="2"/>
  </r>
  <r>
    <s v="ORD-13432"/>
    <x v="518"/>
    <x v="0"/>
    <x v="1"/>
    <x v="25"/>
    <x v="0"/>
    <x v="1"/>
    <x v="13"/>
    <n v="9"/>
    <n v="191.61"/>
    <x v="20"/>
    <n v="1327.86"/>
    <n v="385.82"/>
    <x v="3"/>
    <n v="0.70944226047926739"/>
    <x v="2"/>
  </r>
  <r>
    <s v="ORD-13433"/>
    <x v="973"/>
    <x v="1"/>
    <x v="1"/>
    <x v="28"/>
    <x v="0"/>
    <x v="1"/>
    <x v="13"/>
    <n v="3"/>
    <n v="612.09"/>
    <x v="0"/>
    <n v="1836.27"/>
    <n v="835.83"/>
    <x v="0"/>
    <n v="0.54482183992550115"/>
    <x v="0"/>
  </r>
  <r>
    <s v="ORD-13434"/>
    <x v="35"/>
    <x v="0"/>
    <x v="0"/>
    <x v="17"/>
    <x v="0"/>
    <x v="1"/>
    <x v="6"/>
    <n v="3"/>
    <n v="406.46"/>
    <x v="9"/>
    <n v="1182.8"/>
    <n v="489.47"/>
    <x v="1"/>
    <n v="0.58617686844775108"/>
    <x v="0"/>
  </r>
  <r>
    <s v="ORD-13435"/>
    <x v="660"/>
    <x v="0"/>
    <x v="1"/>
    <x v="4"/>
    <x v="1"/>
    <x v="1"/>
    <x v="8"/>
    <n v="2"/>
    <n v="93.81"/>
    <x v="1"/>
    <n v="178.24"/>
    <n v="63.3"/>
    <x v="1"/>
    <n v="0.64486086175942547"/>
    <x v="0"/>
  </r>
  <r>
    <s v="ORD-13436"/>
    <x v="145"/>
    <x v="1"/>
    <x v="0"/>
    <x v="26"/>
    <x v="1"/>
    <x v="0"/>
    <x v="11"/>
    <n v="2"/>
    <n v="5.41"/>
    <x v="14"/>
    <n v="8.8699999999999992"/>
    <n v="4.3499999999999996"/>
    <x v="2"/>
    <n v="0.5095828635851184"/>
    <x v="0"/>
  </r>
  <r>
    <s v="ORD-13437"/>
    <x v="58"/>
    <x v="1"/>
    <x v="2"/>
    <x v="3"/>
    <x v="1"/>
    <x v="1"/>
    <x v="4"/>
    <n v="5"/>
    <n v="647.82000000000005"/>
    <x v="17"/>
    <n v="1911.07"/>
    <n v="479.12"/>
    <x v="4"/>
    <n v="0.74929228128744618"/>
    <x v="2"/>
  </r>
  <r>
    <s v="ORD-13438"/>
    <x v="361"/>
    <x v="0"/>
    <x v="2"/>
    <x v="16"/>
    <x v="1"/>
    <x v="0"/>
    <x v="11"/>
    <n v="1"/>
    <n v="8.4700000000000006"/>
    <x v="0"/>
    <n v="8.4700000000000006"/>
    <n v="2.72"/>
    <x v="0"/>
    <n v="0.67886658795749699"/>
    <x v="0"/>
  </r>
  <r>
    <s v="ORD-13439"/>
    <x v="899"/>
    <x v="2"/>
    <x v="1"/>
    <x v="29"/>
    <x v="0"/>
    <x v="1"/>
    <x v="8"/>
    <n v="1"/>
    <n v="34.380000000000003"/>
    <x v="24"/>
    <n v="23.38"/>
    <n v="9.82"/>
    <x v="4"/>
    <n v="0.57998289136013681"/>
    <x v="0"/>
  </r>
  <r>
    <s v="ORD-13440"/>
    <x v="576"/>
    <x v="3"/>
    <x v="0"/>
    <x v="21"/>
    <x v="1"/>
    <x v="2"/>
    <x v="9"/>
    <n v="1"/>
    <n v="390.89"/>
    <x v="0"/>
    <n v="390.89"/>
    <n v="223.29"/>
    <x v="0"/>
    <n v="0.42876512573869885"/>
    <x v="0"/>
  </r>
  <r>
    <s v="ORD-13441"/>
    <x v="530"/>
    <x v="0"/>
    <x v="2"/>
    <x v="9"/>
    <x v="0"/>
    <x v="0"/>
    <x v="11"/>
    <n v="1"/>
    <n v="28.82"/>
    <x v="0"/>
    <n v="28.82"/>
    <n v="9.7899999999999991"/>
    <x v="0"/>
    <n v="0.66030534351145043"/>
    <x v="0"/>
  </r>
  <r>
    <s v="ORD-13442"/>
    <x v="767"/>
    <x v="0"/>
    <x v="2"/>
    <x v="5"/>
    <x v="1"/>
    <x v="0"/>
    <x v="7"/>
    <n v="1"/>
    <n v="4.99"/>
    <x v="38"/>
    <n v="3.94"/>
    <n v="1.78"/>
    <x v="3"/>
    <n v="0.5482233502538072"/>
    <x v="0"/>
  </r>
  <r>
    <s v="ORD-13443"/>
    <x v="176"/>
    <x v="0"/>
    <x v="3"/>
    <x v="38"/>
    <x v="1"/>
    <x v="1"/>
    <x v="8"/>
    <n v="20"/>
    <n v="61.07"/>
    <x v="1"/>
    <n v="1160.33"/>
    <n v="440.53"/>
    <x v="1"/>
    <n v="0.62034076512716207"/>
    <x v="1"/>
  </r>
  <r>
    <s v="ORD-13444"/>
    <x v="929"/>
    <x v="0"/>
    <x v="2"/>
    <x v="6"/>
    <x v="1"/>
    <x v="1"/>
    <x v="2"/>
    <n v="4"/>
    <n v="1851.31"/>
    <x v="44"/>
    <n v="4295.04"/>
    <n v="1558.72"/>
    <x v="4"/>
    <n v="0.63708836239010569"/>
    <x v="0"/>
  </r>
  <r>
    <s v="ORD-13445"/>
    <x v="1057"/>
    <x v="0"/>
    <x v="3"/>
    <x v="36"/>
    <x v="1"/>
    <x v="1"/>
    <x v="2"/>
    <n v="2"/>
    <n v="701.7"/>
    <x v="0"/>
    <n v="1403.4"/>
    <n v="722.87"/>
    <x v="0"/>
    <n v="0.48491520592845949"/>
    <x v="0"/>
  </r>
  <r>
    <s v="ORD-13446"/>
    <x v="962"/>
    <x v="0"/>
    <x v="2"/>
    <x v="34"/>
    <x v="1"/>
    <x v="2"/>
    <x v="5"/>
    <n v="1"/>
    <n v="208.34"/>
    <x v="0"/>
    <n v="208.34"/>
    <n v="107.09"/>
    <x v="0"/>
    <n v="0.48598444849764805"/>
    <x v="0"/>
  </r>
  <r>
    <s v="ORD-13447"/>
    <x v="739"/>
    <x v="1"/>
    <x v="0"/>
    <x v="21"/>
    <x v="0"/>
    <x v="1"/>
    <x v="13"/>
    <n v="3"/>
    <n v="666.33"/>
    <x v="25"/>
    <n v="1859.06"/>
    <n v="935.46"/>
    <x v="1"/>
    <n v="0.49681021591557017"/>
    <x v="0"/>
  </r>
  <r>
    <s v="ORD-13448"/>
    <x v="256"/>
    <x v="1"/>
    <x v="2"/>
    <x v="20"/>
    <x v="1"/>
    <x v="0"/>
    <x v="1"/>
    <n v="1"/>
    <n v="38.979999999999997"/>
    <x v="23"/>
    <n v="35.08"/>
    <n v="8"/>
    <x v="1"/>
    <n v="0.77194982896237174"/>
    <x v="0"/>
  </r>
  <r>
    <s v="ORD-13449"/>
    <x v="381"/>
    <x v="0"/>
    <x v="0"/>
    <x v="22"/>
    <x v="0"/>
    <x v="0"/>
    <x v="10"/>
    <n v="2"/>
    <n v="12.29"/>
    <x v="1"/>
    <n v="23.35"/>
    <n v="6.19"/>
    <x v="1"/>
    <n v="0.73490364025695931"/>
    <x v="0"/>
  </r>
  <r>
    <s v="ORD-13450"/>
    <x v="637"/>
    <x v="0"/>
    <x v="3"/>
    <x v="15"/>
    <x v="0"/>
    <x v="1"/>
    <x v="8"/>
    <n v="2"/>
    <n v="54.96"/>
    <x v="8"/>
    <n v="83.54"/>
    <n v="22.23"/>
    <x v="3"/>
    <n v="0.73389992817811822"/>
    <x v="0"/>
  </r>
  <r>
    <s v="ORD-13451"/>
    <x v="511"/>
    <x v="0"/>
    <x v="2"/>
    <x v="6"/>
    <x v="0"/>
    <x v="1"/>
    <x v="4"/>
    <n v="9"/>
    <n v="412.16"/>
    <x v="36"/>
    <n v="2782.08"/>
    <n v="1018.48"/>
    <x v="3"/>
    <n v="0.63391419369680235"/>
    <x v="2"/>
  </r>
  <r>
    <s v="ORD-13452"/>
    <x v="568"/>
    <x v="1"/>
    <x v="2"/>
    <x v="9"/>
    <x v="0"/>
    <x v="1"/>
    <x v="8"/>
    <n v="1"/>
    <n v="41.03"/>
    <x v="0"/>
    <n v="41.03"/>
    <n v="21.98"/>
    <x v="0"/>
    <n v="0.46429441871801119"/>
    <x v="0"/>
  </r>
  <r>
    <s v="ORD-13453"/>
    <x v="588"/>
    <x v="0"/>
    <x v="2"/>
    <x v="6"/>
    <x v="2"/>
    <x v="2"/>
    <x v="12"/>
    <n v="2"/>
    <n v="287.41000000000003"/>
    <x v="16"/>
    <n v="569.07000000000005"/>
    <n v="181.59"/>
    <x v="1"/>
    <n v="0.6809004164689757"/>
    <x v="0"/>
  </r>
  <r>
    <s v="ORD-13454"/>
    <x v="950"/>
    <x v="1"/>
    <x v="0"/>
    <x v="17"/>
    <x v="2"/>
    <x v="2"/>
    <x v="3"/>
    <n v="4"/>
    <n v="530.23"/>
    <x v="22"/>
    <n v="1696.74"/>
    <n v="942.61"/>
    <x v="2"/>
    <n v="0.44445819630585709"/>
    <x v="0"/>
  </r>
  <r>
    <s v="ORD-13455"/>
    <x v="235"/>
    <x v="0"/>
    <x v="0"/>
    <x v="0"/>
    <x v="0"/>
    <x v="0"/>
    <x v="1"/>
    <n v="2"/>
    <n v="28.13"/>
    <x v="24"/>
    <n v="38.26"/>
    <n v="9.0500000000000007"/>
    <x v="4"/>
    <n v="0.76346053319393614"/>
    <x v="0"/>
  </r>
  <r>
    <s v="ORD-13456"/>
    <x v="974"/>
    <x v="0"/>
    <x v="0"/>
    <x v="30"/>
    <x v="2"/>
    <x v="1"/>
    <x v="13"/>
    <n v="8"/>
    <n v="416.9"/>
    <x v="0"/>
    <n v="3335.2"/>
    <n v="1786.67"/>
    <x v="0"/>
    <n v="0.46429899256416401"/>
    <x v="2"/>
  </r>
  <r>
    <s v="ORD-13457"/>
    <x v="150"/>
    <x v="1"/>
    <x v="0"/>
    <x v="21"/>
    <x v="1"/>
    <x v="1"/>
    <x v="8"/>
    <n v="8"/>
    <n v="46.64"/>
    <x v="0"/>
    <n v="373.12"/>
    <n v="151.32"/>
    <x v="0"/>
    <n v="0.59444682675814753"/>
    <x v="2"/>
  </r>
  <r>
    <s v="ORD-13458"/>
    <x v="620"/>
    <x v="0"/>
    <x v="0"/>
    <x v="18"/>
    <x v="0"/>
    <x v="2"/>
    <x v="5"/>
    <n v="2"/>
    <n v="124.62"/>
    <x v="36"/>
    <n v="186.93"/>
    <n v="79.900000000000006"/>
    <x v="3"/>
    <n v="0.57256727117102657"/>
    <x v="0"/>
  </r>
  <r>
    <s v="ORD-13459"/>
    <x v="260"/>
    <x v="0"/>
    <x v="1"/>
    <x v="31"/>
    <x v="2"/>
    <x v="2"/>
    <x v="12"/>
    <n v="5"/>
    <n v="22.67"/>
    <x v="0"/>
    <n v="113.35"/>
    <n v="45.01"/>
    <x v="0"/>
    <n v="0.60291133656815177"/>
    <x v="2"/>
  </r>
  <r>
    <s v="ORD-13460"/>
    <x v="744"/>
    <x v="0"/>
    <x v="1"/>
    <x v="25"/>
    <x v="2"/>
    <x v="0"/>
    <x v="0"/>
    <n v="9"/>
    <n v="33.880000000000003"/>
    <x v="0"/>
    <n v="304.92"/>
    <n v="99.89"/>
    <x v="0"/>
    <n v="0.67240587695133158"/>
    <x v="2"/>
  </r>
  <r>
    <s v="ORD-13461"/>
    <x v="830"/>
    <x v="1"/>
    <x v="2"/>
    <x v="3"/>
    <x v="1"/>
    <x v="0"/>
    <x v="0"/>
    <n v="4"/>
    <n v="29.1"/>
    <x v="27"/>
    <n v="96.61"/>
    <n v="28.63"/>
    <x v="2"/>
    <n v="0.70365386605941416"/>
    <x v="0"/>
  </r>
  <r>
    <s v="ORD-13462"/>
    <x v="846"/>
    <x v="0"/>
    <x v="1"/>
    <x v="37"/>
    <x v="0"/>
    <x v="0"/>
    <x v="7"/>
    <n v="3"/>
    <n v="29.11"/>
    <x v="19"/>
    <n v="74.23"/>
    <n v="33.5"/>
    <x v="2"/>
    <n v="0.54869998652835783"/>
    <x v="0"/>
  </r>
  <r>
    <s v="ORD-13463"/>
    <x v="186"/>
    <x v="0"/>
    <x v="1"/>
    <x v="28"/>
    <x v="2"/>
    <x v="0"/>
    <x v="10"/>
    <n v="2"/>
    <n v="13.64"/>
    <x v="32"/>
    <n v="24.28"/>
    <n v="9.6999999999999993"/>
    <x v="2"/>
    <n v="0.60049423393739709"/>
    <x v="0"/>
  </r>
  <r>
    <s v="ORD-13464"/>
    <x v="183"/>
    <x v="1"/>
    <x v="1"/>
    <x v="28"/>
    <x v="2"/>
    <x v="1"/>
    <x v="8"/>
    <n v="5"/>
    <n v="54.77"/>
    <x v="0"/>
    <n v="273.85000000000002"/>
    <n v="68.8"/>
    <x v="0"/>
    <n v="0.74876757348913636"/>
    <x v="2"/>
  </r>
  <r>
    <s v="ORD-13465"/>
    <x v="350"/>
    <x v="0"/>
    <x v="2"/>
    <x v="9"/>
    <x v="1"/>
    <x v="0"/>
    <x v="11"/>
    <n v="3"/>
    <n v="25.9"/>
    <x v="0"/>
    <n v="77.7"/>
    <n v="15.96"/>
    <x v="0"/>
    <n v="0.79459459459459458"/>
    <x v="0"/>
  </r>
  <r>
    <s v="ORD-13466"/>
    <x v="307"/>
    <x v="0"/>
    <x v="2"/>
    <x v="16"/>
    <x v="1"/>
    <x v="0"/>
    <x v="7"/>
    <n v="1"/>
    <n v="12.45"/>
    <x v="3"/>
    <n v="9.7100000000000009"/>
    <n v="2.14"/>
    <x v="3"/>
    <n v="0.77960865087538611"/>
    <x v="0"/>
  </r>
  <r>
    <s v="ORD-13467"/>
    <x v="5"/>
    <x v="0"/>
    <x v="1"/>
    <x v="2"/>
    <x v="0"/>
    <x v="1"/>
    <x v="8"/>
    <n v="9"/>
    <n v="113.74"/>
    <x v="27"/>
    <n v="849.64"/>
    <n v="256.23"/>
    <x v="2"/>
    <n v="0.69842521538533964"/>
    <x v="2"/>
  </r>
  <r>
    <s v="ORD-13468"/>
    <x v="192"/>
    <x v="0"/>
    <x v="2"/>
    <x v="9"/>
    <x v="1"/>
    <x v="2"/>
    <x v="3"/>
    <n v="6"/>
    <n v="446.58"/>
    <x v="33"/>
    <n v="1956.02"/>
    <n v="1132.71"/>
    <x v="3"/>
    <n v="0.42091082913262645"/>
    <x v="2"/>
  </r>
  <r>
    <s v="ORD-13469"/>
    <x v="460"/>
    <x v="0"/>
    <x v="3"/>
    <x v="32"/>
    <x v="1"/>
    <x v="0"/>
    <x v="0"/>
    <n v="3"/>
    <n v="28.97"/>
    <x v="27"/>
    <n v="72.14"/>
    <n v="22.95"/>
    <x v="2"/>
    <n v="0.68186858885500412"/>
    <x v="0"/>
  </r>
  <r>
    <s v="ORD-13470"/>
    <x v="529"/>
    <x v="0"/>
    <x v="2"/>
    <x v="23"/>
    <x v="2"/>
    <x v="1"/>
    <x v="8"/>
    <n v="9"/>
    <n v="56.51"/>
    <x v="0"/>
    <n v="508.59"/>
    <n v="211.74"/>
    <x v="0"/>
    <n v="0.58367250634106049"/>
    <x v="2"/>
  </r>
  <r>
    <s v="ORD-13471"/>
    <x v="119"/>
    <x v="0"/>
    <x v="2"/>
    <x v="23"/>
    <x v="0"/>
    <x v="2"/>
    <x v="5"/>
    <n v="1"/>
    <n v="61.02"/>
    <x v="14"/>
    <n v="50.04"/>
    <n v="22.8"/>
    <x v="2"/>
    <n v="0.54436450839328532"/>
    <x v="0"/>
  </r>
  <r>
    <s v="ORD-13472"/>
    <x v="3"/>
    <x v="3"/>
    <x v="3"/>
    <x v="11"/>
    <x v="0"/>
    <x v="0"/>
    <x v="11"/>
    <n v="4"/>
    <n v="33.74"/>
    <x v="0"/>
    <n v="134.96"/>
    <n v="34.659999999999997"/>
    <x v="0"/>
    <n v="0.74318316538233553"/>
    <x v="0"/>
  </r>
  <r>
    <s v="ORD-13473"/>
    <x v="1023"/>
    <x v="0"/>
    <x v="3"/>
    <x v="38"/>
    <x v="0"/>
    <x v="2"/>
    <x v="5"/>
    <n v="1"/>
    <n v="275.63"/>
    <x v="0"/>
    <n v="275.63"/>
    <n v="157.79"/>
    <x v="0"/>
    <n v="0.42752965932590792"/>
    <x v="0"/>
  </r>
  <r>
    <s v="ORD-13474"/>
    <x v="347"/>
    <x v="1"/>
    <x v="0"/>
    <x v="21"/>
    <x v="0"/>
    <x v="2"/>
    <x v="9"/>
    <n v="1"/>
    <n v="567.01"/>
    <x v="20"/>
    <n v="436.6"/>
    <n v="179.39"/>
    <x v="3"/>
    <n v="0.58912047640861209"/>
    <x v="0"/>
  </r>
  <r>
    <s v="ORD-13475"/>
    <x v="72"/>
    <x v="0"/>
    <x v="0"/>
    <x v="21"/>
    <x v="0"/>
    <x v="0"/>
    <x v="7"/>
    <n v="19"/>
    <n v="6.67"/>
    <x v="44"/>
    <n v="73.5"/>
    <n v="19.690000000000001"/>
    <x v="4"/>
    <n v="0.73210884353741501"/>
    <x v="1"/>
  </r>
  <r>
    <s v="ORD-13476"/>
    <x v="936"/>
    <x v="2"/>
    <x v="0"/>
    <x v="26"/>
    <x v="1"/>
    <x v="0"/>
    <x v="10"/>
    <n v="3"/>
    <n v="17.16"/>
    <x v="43"/>
    <n v="31.4"/>
    <n v="10"/>
    <x v="4"/>
    <n v="0.68152866242038213"/>
    <x v="0"/>
  </r>
  <r>
    <s v="ORD-13477"/>
    <x v="556"/>
    <x v="0"/>
    <x v="3"/>
    <x v="24"/>
    <x v="0"/>
    <x v="1"/>
    <x v="2"/>
    <n v="3"/>
    <n v="1528.31"/>
    <x v="25"/>
    <n v="4263.9799999999996"/>
    <n v="2223"/>
    <x v="1"/>
    <n v="0.47865609125746361"/>
    <x v="0"/>
  </r>
  <r>
    <s v="ORD-13478"/>
    <x v="310"/>
    <x v="1"/>
    <x v="2"/>
    <x v="6"/>
    <x v="0"/>
    <x v="1"/>
    <x v="4"/>
    <n v="1"/>
    <n v="284.86"/>
    <x v="0"/>
    <n v="284.86"/>
    <n v="111.84"/>
    <x v="0"/>
    <n v="0.6073860843923331"/>
    <x v="0"/>
  </r>
  <r>
    <s v="ORD-13479"/>
    <x v="340"/>
    <x v="0"/>
    <x v="2"/>
    <x v="23"/>
    <x v="2"/>
    <x v="2"/>
    <x v="12"/>
    <n v="1"/>
    <n v="167.08"/>
    <x v="10"/>
    <n v="143.69"/>
    <n v="74.650000000000006"/>
    <x v="2"/>
    <n v="0.48047880854617575"/>
    <x v="0"/>
  </r>
  <r>
    <s v="ORD-13480"/>
    <x v="229"/>
    <x v="0"/>
    <x v="1"/>
    <x v="14"/>
    <x v="0"/>
    <x v="1"/>
    <x v="4"/>
    <n v="3"/>
    <n v="660.48"/>
    <x v="30"/>
    <n v="1902.18"/>
    <n v="877.21"/>
    <x v="1"/>
    <n v="0.53883964714170052"/>
    <x v="0"/>
  </r>
  <r>
    <s v="ORD-13481"/>
    <x v="609"/>
    <x v="0"/>
    <x v="0"/>
    <x v="0"/>
    <x v="1"/>
    <x v="1"/>
    <x v="2"/>
    <n v="2"/>
    <n v="2171.17"/>
    <x v="43"/>
    <n v="2648.83"/>
    <n v="1011.54"/>
    <x v="4"/>
    <n v="0.61811818803018692"/>
    <x v="0"/>
  </r>
  <r>
    <s v="ORD-13482"/>
    <x v="1033"/>
    <x v="0"/>
    <x v="1"/>
    <x v="31"/>
    <x v="0"/>
    <x v="1"/>
    <x v="8"/>
    <n v="6"/>
    <n v="113.68"/>
    <x v="0"/>
    <n v="682.08"/>
    <n v="247.41"/>
    <x v="0"/>
    <n v="0.63727128782547504"/>
    <x v="2"/>
  </r>
  <r>
    <s v="ORD-13483"/>
    <x v="779"/>
    <x v="0"/>
    <x v="1"/>
    <x v="25"/>
    <x v="0"/>
    <x v="1"/>
    <x v="6"/>
    <n v="1"/>
    <n v="467.18"/>
    <x v="8"/>
    <n v="355.06"/>
    <n v="164.86"/>
    <x v="3"/>
    <n v="0.53568410972793323"/>
    <x v="0"/>
  </r>
  <r>
    <s v="ORD-13484"/>
    <x v="189"/>
    <x v="0"/>
    <x v="1"/>
    <x v="25"/>
    <x v="1"/>
    <x v="0"/>
    <x v="11"/>
    <n v="7"/>
    <n v="29.12"/>
    <x v="18"/>
    <n v="199.76"/>
    <n v="87.47"/>
    <x v="1"/>
    <n v="0.5621245494593512"/>
    <x v="2"/>
  </r>
  <r>
    <s v="ORD-13485"/>
    <x v="303"/>
    <x v="0"/>
    <x v="0"/>
    <x v="18"/>
    <x v="0"/>
    <x v="1"/>
    <x v="13"/>
    <n v="6"/>
    <n v="287.89999999999998"/>
    <x v="0"/>
    <n v="1727.4"/>
    <n v="875.61"/>
    <x v="0"/>
    <n v="0.49310524487669333"/>
    <x v="2"/>
  </r>
  <r>
    <s v="ORD-13486"/>
    <x v="826"/>
    <x v="0"/>
    <x v="1"/>
    <x v="28"/>
    <x v="0"/>
    <x v="0"/>
    <x v="10"/>
    <n v="1"/>
    <n v="9.09"/>
    <x v="0"/>
    <n v="9.09"/>
    <n v="3.79"/>
    <x v="0"/>
    <n v="0.58305830583058305"/>
    <x v="0"/>
  </r>
  <r>
    <s v="ORD-13487"/>
    <x v="545"/>
    <x v="1"/>
    <x v="2"/>
    <x v="19"/>
    <x v="1"/>
    <x v="0"/>
    <x v="1"/>
    <n v="3"/>
    <n v="16.27"/>
    <x v="3"/>
    <n v="38.07"/>
    <n v="18.02"/>
    <x v="3"/>
    <n v="0.52666141318623594"/>
    <x v="0"/>
  </r>
  <r>
    <s v="ORD-13488"/>
    <x v="961"/>
    <x v="0"/>
    <x v="1"/>
    <x v="28"/>
    <x v="1"/>
    <x v="0"/>
    <x v="7"/>
    <n v="1"/>
    <n v="4.8899999999999997"/>
    <x v="15"/>
    <n v="4.5"/>
    <n v="1.04"/>
    <x v="1"/>
    <n v="0.76888888888888884"/>
    <x v="0"/>
  </r>
  <r>
    <s v="ORD-13489"/>
    <x v="302"/>
    <x v="0"/>
    <x v="2"/>
    <x v="3"/>
    <x v="1"/>
    <x v="2"/>
    <x v="5"/>
    <n v="2"/>
    <n v="452.35"/>
    <x v="0"/>
    <n v="904.7"/>
    <n v="513.01"/>
    <x v="0"/>
    <n v="0.43295014922073621"/>
    <x v="0"/>
  </r>
  <r>
    <s v="ORD-13490"/>
    <x v="253"/>
    <x v="0"/>
    <x v="1"/>
    <x v="31"/>
    <x v="0"/>
    <x v="1"/>
    <x v="8"/>
    <n v="4"/>
    <n v="149.85"/>
    <x v="43"/>
    <n v="365.63"/>
    <n v="128.37"/>
    <x v="4"/>
    <n v="0.64890736536936244"/>
    <x v="0"/>
  </r>
  <r>
    <s v="ORD-13491"/>
    <x v="430"/>
    <x v="0"/>
    <x v="1"/>
    <x v="25"/>
    <x v="0"/>
    <x v="1"/>
    <x v="2"/>
    <n v="1"/>
    <n v="502.73"/>
    <x v="25"/>
    <n v="467.54"/>
    <n v="253.29"/>
    <x v="1"/>
    <n v="0.45824956153484198"/>
    <x v="0"/>
  </r>
  <r>
    <s v="ORD-13492"/>
    <x v="356"/>
    <x v="1"/>
    <x v="1"/>
    <x v="25"/>
    <x v="1"/>
    <x v="0"/>
    <x v="1"/>
    <n v="1"/>
    <n v="8.41"/>
    <x v="18"/>
    <n v="8.24"/>
    <n v="1.77"/>
    <x v="1"/>
    <n v="0.78519417475728159"/>
    <x v="0"/>
  </r>
  <r>
    <s v="ORD-13493"/>
    <x v="1035"/>
    <x v="0"/>
    <x v="0"/>
    <x v="10"/>
    <x v="0"/>
    <x v="2"/>
    <x v="9"/>
    <n v="5"/>
    <n v="400.75"/>
    <x v="36"/>
    <n v="1502.81"/>
    <n v="763.17"/>
    <x v="3"/>
    <n v="0.49217133237069227"/>
    <x v="2"/>
  </r>
  <r>
    <s v="ORD-13494"/>
    <x v="689"/>
    <x v="0"/>
    <x v="0"/>
    <x v="13"/>
    <x v="0"/>
    <x v="2"/>
    <x v="14"/>
    <n v="1"/>
    <n v="567.05999999999995"/>
    <x v="18"/>
    <n v="555.72"/>
    <n v="276.83999999999997"/>
    <x v="1"/>
    <n v="0.50183545670481544"/>
    <x v="0"/>
  </r>
  <r>
    <s v="ORD-13495"/>
    <x v="354"/>
    <x v="0"/>
    <x v="1"/>
    <x v="2"/>
    <x v="1"/>
    <x v="2"/>
    <x v="12"/>
    <n v="3"/>
    <n v="56.23"/>
    <x v="13"/>
    <n v="118.08"/>
    <n v="67.540000000000006"/>
    <x v="5"/>
    <n v="0.42801490514905144"/>
    <x v="0"/>
  </r>
  <r>
    <s v="ORD-13496"/>
    <x v="693"/>
    <x v="1"/>
    <x v="3"/>
    <x v="32"/>
    <x v="1"/>
    <x v="0"/>
    <x v="0"/>
    <n v="6"/>
    <n v="19.12"/>
    <x v="34"/>
    <n v="74.569999999999993"/>
    <n v="35.5"/>
    <x v="4"/>
    <n v="0.52393724017701482"/>
    <x v="2"/>
  </r>
  <r>
    <s v="ORD-13497"/>
    <x v="703"/>
    <x v="0"/>
    <x v="3"/>
    <x v="32"/>
    <x v="2"/>
    <x v="0"/>
    <x v="7"/>
    <n v="1"/>
    <n v="14.76"/>
    <x v="28"/>
    <n v="9.3000000000000007"/>
    <n v="4.6399999999999997"/>
    <x v="4"/>
    <n v="0.50107526881720432"/>
    <x v="0"/>
  </r>
  <r>
    <s v="ORD-13498"/>
    <x v="670"/>
    <x v="2"/>
    <x v="3"/>
    <x v="15"/>
    <x v="0"/>
    <x v="1"/>
    <x v="4"/>
    <n v="12"/>
    <n v="319.19"/>
    <x v="33"/>
    <n v="2796.1"/>
    <n v="1457.48"/>
    <x v="3"/>
    <n v="0.47874539537212546"/>
    <x v="1"/>
  </r>
  <r>
    <s v="ORD-13499"/>
    <x v="886"/>
    <x v="2"/>
    <x v="0"/>
    <x v="30"/>
    <x v="0"/>
    <x v="2"/>
    <x v="3"/>
    <n v="3"/>
    <n v="145.86000000000001"/>
    <x v="0"/>
    <n v="437.58"/>
    <n v="182.94"/>
    <x v="0"/>
    <n v="0.5819278760455231"/>
    <x v="0"/>
  </r>
  <r>
    <s v="ORD-13500"/>
    <x v="280"/>
    <x v="2"/>
    <x v="1"/>
    <x v="37"/>
    <x v="2"/>
    <x v="1"/>
    <x v="4"/>
    <n v="1"/>
    <n v="317.37"/>
    <x v="10"/>
    <n v="272.94"/>
    <n v="70.959999999999994"/>
    <x v="2"/>
    <n v="0.74001612075914125"/>
    <x v="0"/>
  </r>
  <r>
    <s v="ORD-13501"/>
    <x v="500"/>
    <x v="0"/>
    <x v="3"/>
    <x v="39"/>
    <x v="1"/>
    <x v="2"/>
    <x v="14"/>
    <n v="10"/>
    <n v="495.29"/>
    <x v="16"/>
    <n v="4903.37"/>
    <n v="1543.13"/>
    <x v="1"/>
    <n v="0.68529195226956152"/>
    <x v="1"/>
  </r>
  <r>
    <s v="ORD-13502"/>
    <x v="991"/>
    <x v="2"/>
    <x v="2"/>
    <x v="8"/>
    <x v="0"/>
    <x v="2"/>
    <x v="14"/>
    <n v="6"/>
    <n v="377.11"/>
    <x v="6"/>
    <n v="2126.9"/>
    <n v="772.74"/>
    <x v="1"/>
    <n v="0.63668249565094737"/>
    <x v="2"/>
  </r>
  <r>
    <s v="ORD-13503"/>
    <x v="967"/>
    <x v="0"/>
    <x v="0"/>
    <x v="30"/>
    <x v="0"/>
    <x v="0"/>
    <x v="10"/>
    <n v="3"/>
    <n v="22.19"/>
    <x v="18"/>
    <n v="65.239999999999995"/>
    <n v="21.73"/>
    <x v="1"/>
    <n v="0.66692213366033104"/>
    <x v="0"/>
  </r>
  <r>
    <s v="ORD-13504"/>
    <x v="182"/>
    <x v="0"/>
    <x v="1"/>
    <x v="1"/>
    <x v="0"/>
    <x v="2"/>
    <x v="12"/>
    <n v="2"/>
    <n v="42.15"/>
    <x v="41"/>
    <n v="56.48"/>
    <n v="28.26"/>
    <x v="4"/>
    <n v="0.49964589235127471"/>
    <x v="0"/>
  </r>
  <r>
    <s v="ORD-13505"/>
    <x v="406"/>
    <x v="2"/>
    <x v="3"/>
    <x v="36"/>
    <x v="0"/>
    <x v="0"/>
    <x v="7"/>
    <n v="1"/>
    <n v="21.23"/>
    <x v="30"/>
    <n v="20.38"/>
    <n v="4.21"/>
    <x v="1"/>
    <n v="0.79342492639842976"/>
    <x v="0"/>
  </r>
  <r>
    <s v="ORD-13506"/>
    <x v="186"/>
    <x v="0"/>
    <x v="2"/>
    <x v="3"/>
    <x v="2"/>
    <x v="1"/>
    <x v="8"/>
    <n v="1"/>
    <n v="98.47"/>
    <x v="19"/>
    <n v="83.7"/>
    <n v="41.11"/>
    <x v="2"/>
    <n v="0.50884109916367981"/>
    <x v="0"/>
  </r>
  <r>
    <s v="ORD-13507"/>
    <x v="363"/>
    <x v="2"/>
    <x v="2"/>
    <x v="8"/>
    <x v="1"/>
    <x v="1"/>
    <x v="2"/>
    <n v="4"/>
    <n v="618.95000000000005"/>
    <x v="1"/>
    <n v="2352.0100000000002"/>
    <n v="702.42"/>
    <x v="1"/>
    <n v="0.70135331057265915"/>
    <x v="0"/>
  </r>
  <r>
    <s v="ORD-13508"/>
    <x v="782"/>
    <x v="3"/>
    <x v="2"/>
    <x v="20"/>
    <x v="1"/>
    <x v="2"/>
    <x v="14"/>
    <n v="2"/>
    <n v="561.36"/>
    <x v="23"/>
    <n v="1010.45"/>
    <n v="456.24"/>
    <x v="1"/>
    <n v="0.54847840071255383"/>
    <x v="0"/>
  </r>
  <r>
    <s v="ORD-13509"/>
    <x v="195"/>
    <x v="0"/>
    <x v="0"/>
    <x v="22"/>
    <x v="2"/>
    <x v="0"/>
    <x v="1"/>
    <n v="1"/>
    <n v="36.32"/>
    <x v="0"/>
    <n v="36.32"/>
    <n v="8.2200000000000006"/>
    <x v="0"/>
    <n v="0.77367841409691629"/>
    <x v="0"/>
  </r>
  <r>
    <s v="ORD-13510"/>
    <x v="830"/>
    <x v="2"/>
    <x v="1"/>
    <x v="4"/>
    <x v="2"/>
    <x v="0"/>
    <x v="7"/>
    <n v="5"/>
    <n v="28.21"/>
    <x v="27"/>
    <n v="117.07"/>
    <n v="50.85"/>
    <x v="2"/>
    <n v="0.56564448620483476"/>
    <x v="2"/>
  </r>
  <r>
    <s v="ORD-13511"/>
    <x v="953"/>
    <x v="1"/>
    <x v="0"/>
    <x v="18"/>
    <x v="0"/>
    <x v="2"/>
    <x v="14"/>
    <n v="12"/>
    <n v="1100.44"/>
    <x v="10"/>
    <n v="11356.54"/>
    <n v="6435.99"/>
    <x v="2"/>
    <n v="0.43327897405371713"/>
    <x v="1"/>
  </r>
  <r>
    <s v="ORD-13512"/>
    <x v="994"/>
    <x v="0"/>
    <x v="0"/>
    <x v="30"/>
    <x v="0"/>
    <x v="0"/>
    <x v="1"/>
    <n v="4"/>
    <n v="15.12"/>
    <x v="14"/>
    <n v="49.59"/>
    <n v="17.27"/>
    <x v="2"/>
    <n v="0.6517443032869531"/>
    <x v="0"/>
  </r>
  <r>
    <s v="ORD-13513"/>
    <x v="355"/>
    <x v="1"/>
    <x v="3"/>
    <x v="38"/>
    <x v="0"/>
    <x v="0"/>
    <x v="11"/>
    <n v="2"/>
    <n v="12.64"/>
    <x v="2"/>
    <n v="20.48"/>
    <n v="6.88"/>
    <x v="2"/>
    <n v="0.66406250000000011"/>
    <x v="0"/>
  </r>
  <r>
    <s v="ORD-13514"/>
    <x v="447"/>
    <x v="0"/>
    <x v="0"/>
    <x v="21"/>
    <x v="0"/>
    <x v="0"/>
    <x v="0"/>
    <n v="6"/>
    <n v="25.46"/>
    <x v="21"/>
    <n v="139.01"/>
    <n v="51.64"/>
    <x v="1"/>
    <n v="0.62851593410546003"/>
    <x v="2"/>
  </r>
  <r>
    <s v="ORD-13515"/>
    <x v="725"/>
    <x v="0"/>
    <x v="3"/>
    <x v="35"/>
    <x v="0"/>
    <x v="2"/>
    <x v="3"/>
    <n v="4"/>
    <n v="94.89"/>
    <x v="0"/>
    <n v="379.56"/>
    <n v="135.47"/>
    <x v="0"/>
    <n v="0.64308673200548006"/>
    <x v="0"/>
  </r>
  <r>
    <s v="ORD-13516"/>
    <x v="240"/>
    <x v="0"/>
    <x v="0"/>
    <x v="21"/>
    <x v="0"/>
    <x v="0"/>
    <x v="10"/>
    <n v="1"/>
    <n v="13.97"/>
    <x v="36"/>
    <n v="10.48"/>
    <n v="5.01"/>
    <x v="3"/>
    <n v="0.52194656488549618"/>
    <x v="0"/>
  </r>
  <r>
    <s v="ORD-13517"/>
    <x v="826"/>
    <x v="0"/>
    <x v="0"/>
    <x v="30"/>
    <x v="1"/>
    <x v="2"/>
    <x v="14"/>
    <n v="3"/>
    <n v="128.77000000000001"/>
    <x v="25"/>
    <n v="359.27"/>
    <n v="186.86"/>
    <x v="1"/>
    <n v="0.47988977649121822"/>
    <x v="0"/>
  </r>
  <r>
    <s v="ORD-13518"/>
    <x v="792"/>
    <x v="2"/>
    <x v="3"/>
    <x v="27"/>
    <x v="0"/>
    <x v="2"/>
    <x v="14"/>
    <n v="5"/>
    <n v="625.22"/>
    <x v="15"/>
    <n v="2876.01"/>
    <n v="958.56"/>
    <x v="1"/>
    <n v="0.66670491409974242"/>
    <x v="2"/>
  </r>
  <r>
    <s v="ORD-13519"/>
    <x v="904"/>
    <x v="0"/>
    <x v="3"/>
    <x v="27"/>
    <x v="2"/>
    <x v="1"/>
    <x v="2"/>
    <n v="12"/>
    <n v="2192.84"/>
    <x v="27"/>
    <n v="21840.69"/>
    <n v="7818.8"/>
    <x v="2"/>
    <n v="0.64200764719429648"/>
    <x v="1"/>
  </r>
  <r>
    <s v="ORD-13520"/>
    <x v="857"/>
    <x v="0"/>
    <x v="0"/>
    <x v="33"/>
    <x v="1"/>
    <x v="0"/>
    <x v="10"/>
    <n v="7"/>
    <n v="11.41"/>
    <x v="3"/>
    <n v="62.3"/>
    <n v="19.739999999999998"/>
    <x v="3"/>
    <n v="0.68314606741573036"/>
    <x v="2"/>
  </r>
  <r>
    <s v="ORD-13521"/>
    <x v="795"/>
    <x v="0"/>
    <x v="0"/>
    <x v="10"/>
    <x v="0"/>
    <x v="2"/>
    <x v="14"/>
    <n v="4"/>
    <n v="819.95"/>
    <x v="21"/>
    <n v="2984.62"/>
    <n v="1569.46"/>
    <x v="1"/>
    <n v="0.47415081316884561"/>
    <x v="0"/>
  </r>
  <r>
    <s v="ORD-13522"/>
    <x v="640"/>
    <x v="0"/>
    <x v="0"/>
    <x v="17"/>
    <x v="2"/>
    <x v="1"/>
    <x v="13"/>
    <n v="1"/>
    <n v="439.18"/>
    <x v="9"/>
    <n v="426"/>
    <n v="107.76"/>
    <x v="1"/>
    <n v="0.74704225352112674"/>
    <x v="0"/>
  </r>
  <r>
    <s v="ORD-13523"/>
    <x v="721"/>
    <x v="0"/>
    <x v="3"/>
    <x v="7"/>
    <x v="1"/>
    <x v="0"/>
    <x v="1"/>
    <n v="2"/>
    <n v="25.01"/>
    <x v="2"/>
    <n v="40.520000000000003"/>
    <n v="14.16"/>
    <x v="2"/>
    <n v="0.65054294175715699"/>
    <x v="0"/>
  </r>
  <r>
    <s v="ORD-13524"/>
    <x v="396"/>
    <x v="2"/>
    <x v="1"/>
    <x v="2"/>
    <x v="1"/>
    <x v="1"/>
    <x v="2"/>
    <n v="2"/>
    <n v="1162.5999999999999"/>
    <x v="32"/>
    <n v="2069.4299999999998"/>
    <n v="912.34"/>
    <x v="2"/>
    <n v="0.55913464093977561"/>
    <x v="0"/>
  </r>
  <r>
    <s v="ORD-13525"/>
    <x v="40"/>
    <x v="0"/>
    <x v="0"/>
    <x v="17"/>
    <x v="1"/>
    <x v="0"/>
    <x v="10"/>
    <n v="11"/>
    <n v="21.08"/>
    <x v="0"/>
    <n v="231.88"/>
    <n v="94.51"/>
    <x v="0"/>
    <n v="0.59241849232361565"/>
    <x v="1"/>
  </r>
  <r>
    <s v="ORD-13526"/>
    <x v="683"/>
    <x v="0"/>
    <x v="3"/>
    <x v="24"/>
    <x v="2"/>
    <x v="1"/>
    <x v="8"/>
    <n v="2"/>
    <n v="76.95"/>
    <x v="36"/>
    <n v="115.43"/>
    <n v="47.06"/>
    <x v="3"/>
    <n v="0.59230702590314477"/>
    <x v="0"/>
  </r>
  <r>
    <s v="ORD-13527"/>
    <x v="573"/>
    <x v="0"/>
    <x v="2"/>
    <x v="20"/>
    <x v="2"/>
    <x v="0"/>
    <x v="0"/>
    <n v="3"/>
    <n v="22.53"/>
    <x v="28"/>
    <n v="42.58"/>
    <n v="12.78"/>
    <x v="4"/>
    <n v="0.69985908877407232"/>
    <x v="0"/>
  </r>
  <r>
    <s v="ORD-13528"/>
    <x v="164"/>
    <x v="2"/>
    <x v="0"/>
    <x v="18"/>
    <x v="0"/>
    <x v="1"/>
    <x v="4"/>
    <n v="2"/>
    <n v="198.07"/>
    <x v="1"/>
    <n v="376.33"/>
    <n v="101.08"/>
    <x v="1"/>
    <n v="0.73140594690829863"/>
    <x v="0"/>
  </r>
  <r>
    <s v="ORD-13529"/>
    <x v="544"/>
    <x v="0"/>
    <x v="2"/>
    <x v="3"/>
    <x v="1"/>
    <x v="1"/>
    <x v="6"/>
    <n v="1"/>
    <n v="154.93"/>
    <x v="8"/>
    <n v="117.75"/>
    <n v="55.47"/>
    <x v="3"/>
    <n v="0.52891719745222932"/>
    <x v="0"/>
  </r>
  <r>
    <s v="ORD-13530"/>
    <x v="355"/>
    <x v="0"/>
    <x v="3"/>
    <x v="15"/>
    <x v="0"/>
    <x v="2"/>
    <x v="12"/>
    <n v="6"/>
    <n v="69.17"/>
    <x v="33"/>
    <n v="302.95999999999998"/>
    <n v="99.76"/>
    <x v="3"/>
    <n v="0.67071560602059677"/>
    <x v="2"/>
  </r>
  <r>
    <s v="ORD-13531"/>
    <x v="586"/>
    <x v="0"/>
    <x v="3"/>
    <x v="24"/>
    <x v="1"/>
    <x v="0"/>
    <x v="10"/>
    <n v="1"/>
    <n v="17.899999999999999"/>
    <x v="0"/>
    <n v="17.899999999999999"/>
    <n v="8.1300000000000008"/>
    <x v="0"/>
    <n v="0.54581005586592168"/>
    <x v="0"/>
  </r>
  <r>
    <s v="ORD-13532"/>
    <x v="948"/>
    <x v="2"/>
    <x v="2"/>
    <x v="6"/>
    <x v="0"/>
    <x v="1"/>
    <x v="6"/>
    <n v="1"/>
    <n v="263.33999999999997"/>
    <x v="12"/>
    <n v="231.74"/>
    <n v="88.15"/>
    <x v="2"/>
    <n v="0.61961681194442042"/>
    <x v="0"/>
  </r>
  <r>
    <s v="ORD-13533"/>
    <x v="630"/>
    <x v="1"/>
    <x v="2"/>
    <x v="9"/>
    <x v="1"/>
    <x v="1"/>
    <x v="2"/>
    <n v="6"/>
    <n v="1413.19"/>
    <x v="13"/>
    <n v="5935.4"/>
    <n v="3251.61"/>
    <x v="5"/>
    <n v="0.45216666105064524"/>
    <x v="2"/>
  </r>
  <r>
    <s v="ORD-13534"/>
    <x v="278"/>
    <x v="3"/>
    <x v="3"/>
    <x v="24"/>
    <x v="0"/>
    <x v="1"/>
    <x v="6"/>
    <n v="9"/>
    <n v="187.64"/>
    <x v="0"/>
    <n v="1688.76"/>
    <n v="764.5"/>
    <x v="0"/>
    <n v="0.54730097823254931"/>
    <x v="2"/>
  </r>
  <r>
    <s v="ORD-13535"/>
    <x v="388"/>
    <x v="0"/>
    <x v="0"/>
    <x v="21"/>
    <x v="1"/>
    <x v="2"/>
    <x v="5"/>
    <n v="1"/>
    <n v="376.58"/>
    <x v="0"/>
    <n v="376.58"/>
    <n v="183.9"/>
    <x v="0"/>
    <n v="0.51165754952466935"/>
    <x v="0"/>
  </r>
  <r>
    <s v="ORD-13536"/>
    <x v="6"/>
    <x v="0"/>
    <x v="1"/>
    <x v="37"/>
    <x v="1"/>
    <x v="0"/>
    <x v="1"/>
    <n v="7"/>
    <n v="21.62"/>
    <x v="0"/>
    <n v="151.34"/>
    <n v="66.27"/>
    <x v="0"/>
    <n v="0.56211180124223603"/>
    <x v="2"/>
  </r>
  <r>
    <s v="ORD-13537"/>
    <x v="1058"/>
    <x v="0"/>
    <x v="2"/>
    <x v="20"/>
    <x v="0"/>
    <x v="1"/>
    <x v="13"/>
    <n v="2"/>
    <n v="194.76"/>
    <x v="6"/>
    <n v="366.15"/>
    <n v="122.07"/>
    <x v="1"/>
    <n v="0.66661204424416221"/>
    <x v="0"/>
  </r>
  <r>
    <s v="ORD-13538"/>
    <x v="952"/>
    <x v="1"/>
    <x v="1"/>
    <x v="25"/>
    <x v="0"/>
    <x v="0"/>
    <x v="11"/>
    <n v="5"/>
    <n v="19.62"/>
    <x v="42"/>
    <n v="70.63"/>
    <n v="32.770000000000003"/>
    <x v="3"/>
    <n v="0.53603284723205424"/>
    <x v="2"/>
  </r>
  <r>
    <s v="ORD-13539"/>
    <x v="569"/>
    <x v="0"/>
    <x v="0"/>
    <x v="18"/>
    <x v="0"/>
    <x v="1"/>
    <x v="6"/>
    <n v="11"/>
    <n v="254.68"/>
    <x v="1"/>
    <n v="2661.41"/>
    <n v="1062.8599999999999"/>
    <x v="1"/>
    <n v="0.60064026211669752"/>
    <x v="1"/>
  </r>
  <r>
    <s v="ORD-13540"/>
    <x v="266"/>
    <x v="2"/>
    <x v="2"/>
    <x v="8"/>
    <x v="0"/>
    <x v="2"/>
    <x v="5"/>
    <n v="4"/>
    <n v="437.05"/>
    <x v="0"/>
    <n v="1748.2"/>
    <n v="722.26"/>
    <x v="0"/>
    <n v="0.58685505090950696"/>
    <x v="0"/>
  </r>
  <r>
    <s v="ORD-13541"/>
    <x v="460"/>
    <x v="0"/>
    <x v="0"/>
    <x v="22"/>
    <x v="1"/>
    <x v="2"/>
    <x v="9"/>
    <n v="1"/>
    <n v="501.31"/>
    <x v="0"/>
    <n v="501.31"/>
    <n v="193.35"/>
    <x v="0"/>
    <n v="0.61431050647304075"/>
    <x v="0"/>
  </r>
  <r>
    <s v="ORD-13542"/>
    <x v="603"/>
    <x v="0"/>
    <x v="2"/>
    <x v="3"/>
    <x v="1"/>
    <x v="0"/>
    <x v="0"/>
    <n v="1"/>
    <n v="39.9"/>
    <x v="0"/>
    <n v="39.9"/>
    <n v="17.399999999999999"/>
    <x v="0"/>
    <n v="0.56390977443609025"/>
    <x v="0"/>
  </r>
  <r>
    <s v="ORD-13543"/>
    <x v="284"/>
    <x v="0"/>
    <x v="1"/>
    <x v="2"/>
    <x v="0"/>
    <x v="0"/>
    <x v="0"/>
    <n v="1"/>
    <n v="22.8"/>
    <x v="8"/>
    <n v="17.329999999999998"/>
    <n v="3.88"/>
    <x v="3"/>
    <n v="0.77611079053664167"/>
    <x v="0"/>
  </r>
  <r>
    <s v="ORD-13544"/>
    <x v="989"/>
    <x v="0"/>
    <x v="2"/>
    <x v="9"/>
    <x v="0"/>
    <x v="1"/>
    <x v="13"/>
    <n v="3"/>
    <n v="321.63"/>
    <x v="9"/>
    <n v="935.94"/>
    <n v="479.75"/>
    <x v="1"/>
    <n v="0.48741372310190828"/>
    <x v="0"/>
  </r>
  <r>
    <s v="ORD-13545"/>
    <x v="648"/>
    <x v="0"/>
    <x v="2"/>
    <x v="9"/>
    <x v="2"/>
    <x v="0"/>
    <x v="11"/>
    <n v="1"/>
    <n v="10.72"/>
    <x v="36"/>
    <n v="8.0399999999999991"/>
    <n v="2.61"/>
    <x v="3"/>
    <n v="0.67537313432835822"/>
    <x v="0"/>
  </r>
  <r>
    <s v="ORD-13546"/>
    <x v="32"/>
    <x v="2"/>
    <x v="1"/>
    <x v="37"/>
    <x v="0"/>
    <x v="1"/>
    <x v="8"/>
    <n v="1"/>
    <n v="39.83"/>
    <x v="36"/>
    <n v="29.87"/>
    <n v="13.15"/>
    <x v="3"/>
    <n v="0.55975895547371934"/>
    <x v="0"/>
  </r>
  <r>
    <s v="ORD-13547"/>
    <x v="503"/>
    <x v="0"/>
    <x v="2"/>
    <x v="9"/>
    <x v="1"/>
    <x v="2"/>
    <x v="12"/>
    <n v="1"/>
    <n v="63.82"/>
    <x v="13"/>
    <n v="44.67"/>
    <n v="21.66"/>
    <x v="5"/>
    <n v="0.51511081262592351"/>
    <x v="0"/>
  </r>
  <r>
    <s v="ORD-13548"/>
    <x v="156"/>
    <x v="2"/>
    <x v="1"/>
    <x v="4"/>
    <x v="0"/>
    <x v="1"/>
    <x v="8"/>
    <n v="1"/>
    <n v="83.39"/>
    <x v="21"/>
    <n v="75.88"/>
    <n v="32.479999999999997"/>
    <x v="1"/>
    <n v="0.5719557195571956"/>
    <x v="0"/>
  </r>
  <r>
    <s v="ORD-13549"/>
    <x v="655"/>
    <x v="0"/>
    <x v="0"/>
    <x v="22"/>
    <x v="2"/>
    <x v="2"/>
    <x v="9"/>
    <n v="2"/>
    <n v="671.93"/>
    <x v="42"/>
    <n v="967.58"/>
    <n v="314.5"/>
    <x v="3"/>
    <n v="0.67496227702102152"/>
    <x v="0"/>
  </r>
  <r>
    <s v="ORD-13550"/>
    <x v="95"/>
    <x v="3"/>
    <x v="2"/>
    <x v="34"/>
    <x v="0"/>
    <x v="1"/>
    <x v="13"/>
    <n v="5"/>
    <n v="653.63"/>
    <x v="7"/>
    <n v="2745.25"/>
    <n v="956.43"/>
    <x v="2"/>
    <n v="0.65160550040979881"/>
    <x v="2"/>
  </r>
  <r>
    <s v="ORD-13551"/>
    <x v="786"/>
    <x v="0"/>
    <x v="1"/>
    <x v="25"/>
    <x v="0"/>
    <x v="1"/>
    <x v="13"/>
    <n v="5"/>
    <n v="688.7"/>
    <x v="1"/>
    <n v="3271.32"/>
    <n v="1246.72"/>
    <x v="1"/>
    <n v="0.61889390215570472"/>
    <x v="2"/>
  </r>
  <r>
    <s v="ORD-13552"/>
    <x v="635"/>
    <x v="2"/>
    <x v="0"/>
    <x v="10"/>
    <x v="2"/>
    <x v="2"/>
    <x v="5"/>
    <n v="1"/>
    <n v="267.77"/>
    <x v="0"/>
    <n v="267.77"/>
    <n v="102.29"/>
    <x v="0"/>
    <n v="0.61799305374015001"/>
    <x v="0"/>
  </r>
  <r>
    <s v="ORD-13553"/>
    <x v="905"/>
    <x v="0"/>
    <x v="0"/>
    <x v="33"/>
    <x v="0"/>
    <x v="2"/>
    <x v="12"/>
    <n v="2"/>
    <n v="50.7"/>
    <x v="19"/>
    <n v="86.19"/>
    <n v="47.91"/>
    <x v="2"/>
    <n v="0.4441350504698921"/>
    <x v="0"/>
  </r>
  <r>
    <s v="ORD-13554"/>
    <x v="524"/>
    <x v="1"/>
    <x v="1"/>
    <x v="25"/>
    <x v="1"/>
    <x v="1"/>
    <x v="4"/>
    <n v="2"/>
    <n v="512.75"/>
    <x v="8"/>
    <n v="779.38"/>
    <n v="281.14"/>
    <x v="3"/>
    <n v="0.63927737432317999"/>
    <x v="0"/>
  </r>
  <r>
    <s v="ORD-13555"/>
    <x v="91"/>
    <x v="3"/>
    <x v="3"/>
    <x v="36"/>
    <x v="0"/>
    <x v="2"/>
    <x v="3"/>
    <n v="3"/>
    <n v="270.82"/>
    <x v="10"/>
    <n v="698.72"/>
    <n v="410.32"/>
    <x v="2"/>
    <n v="0.41275475154568358"/>
    <x v="0"/>
  </r>
  <r>
    <s v="ORD-13556"/>
    <x v="477"/>
    <x v="0"/>
    <x v="0"/>
    <x v="22"/>
    <x v="2"/>
    <x v="2"/>
    <x v="9"/>
    <n v="3"/>
    <n v="837.98"/>
    <x v="14"/>
    <n v="2061.4299999999998"/>
    <n v="923.74"/>
    <x v="2"/>
    <n v="0.55189358843133163"/>
    <x v="0"/>
  </r>
  <r>
    <s v="ORD-13557"/>
    <x v="311"/>
    <x v="0"/>
    <x v="2"/>
    <x v="16"/>
    <x v="2"/>
    <x v="1"/>
    <x v="13"/>
    <n v="6"/>
    <n v="236.4"/>
    <x v="27"/>
    <n v="1177.27"/>
    <n v="640.24"/>
    <x v="2"/>
    <n v="0.45616553551861511"/>
    <x v="2"/>
  </r>
  <r>
    <s v="ORD-13558"/>
    <x v="283"/>
    <x v="0"/>
    <x v="0"/>
    <x v="18"/>
    <x v="2"/>
    <x v="2"/>
    <x v="3"/>
    <n v="1"/>
    <n v="190.13"/>
    <x v="6"/>
    <n v="178.72"/>
    <n v="80.69"/>
    <x v="1"/>
    <n v="0.54851163831692029"/>
    <x v="0"/>
  </r>
  <r>
    <s v="ORD-13559"/>
    <x v="242"/>
    <x v="0"/>
    <x v="2"/>
    <x v="3"/>
    <x v="2"/>
    <x v="0"/>
    <x v="10"/>
    <n v="1"/>
    <n v="18.07"/>
    <x v="0"/>
    <n v="18.07"/>
    <n v="6.51"/>
    <x v="0"/>
    <n v="0.63973436635307146"/>
    <x v="0"/>
  </r>
  <r>
    <s v="ORD-13560"/>
    <x v="706"/>
    <x v="0"/>
    <x v="0"/>
    <x v="18"/>
    <x v="0"/>
    <x v="0"/>
    <x v="1"/>
    <n v="3"/>
    <n v="27.77"/>
    <x v="1"/>
    <n v="79.14"/>
    <n v="18.32"/>
    <x v="1"/>
    <n v="0.76851149861005807"/>
    <x v="0"/>
  </r>
  <r>
    <s v="ORD-13561"/>
    <x v="704"/>
    <x v="0"/>
    <x v="2"/>
    <x v="3"/>
    <x v="1"/>
    <x v="2"/>
    <x v="3"/>
    <n v="1"/>
    <n v="321.87"/>
    <x v="0"/>
    <n v="321.87"/>
    <n v="162.97999999999999"/>
    <x v="0"/>
    <n v="0.49364650324665243"/>
    <x v="0"/>
  </r>
  <r>
    <s v="ORD-13562"/>
    <x v="619"/>
    <x v="0"/>
    <x v="2"/>
    <x v="19"/>
    <x v="2"/>
    <x v="1"/>
    <x v="8"/>
    <n v="8"/>
    <n v="87.5"/>
    <x v="0"/>
    <n v="700"/>
    <n v="234.63"/>
    <x v="0"/>
    <n v="0.66481428571428569"/>
    <x v="2"/>
  </r>
  <r>
    <s v="ORD-13563"/>
    <x v="291"/>
    <x v="0"/>
    <x v="3"/>
    <x v="11"/>
    <x v="1"/>
    <x v="2"/>
    <x v="5"/>
    <n v="2"/>
    <n v="80.13"/>
    <x v="18"/>
    <n v="157.05000000000001"/>
    <n v="51.47"/>
    <x v="1"/>
    <n v="0.67226997771410379"/>
    <x v="0"/>
  </r>
  <r>
    <s v="ORD-13564"/>
    <x v="30"/>
    <x v="2"/>
    <x v="1"/>
    <x v="1"/>
    <x v="1"/>
    <x v="2"/>
    <x v="12"/>
    <n v="7"/>
    <n v="92.5"/>
    <x v="0"/>
    <n v="647.5"/>
    <n v="317.62"/>
    <x v="0"/>
    <n v="0.50946718146718151"/>
    <x v="2"/>
  </r>
  <r>
    <s v="ORD-13565"/>
    <x v="461"/>
    <x v="0"/>
    <x v="1"/>
    <x v="25"/>
    <x v="2"/>
    <x v="0"/>
    <x v="7"/>
    <n v="3"/>
    <n v="17.440000000000001"/>
    <x v="0"/>
    <n v="52.32"/>
    <n v="25.43"/>
    <x v="0"/>
    <n v="0.51395259938837923"/>
    <x v="0"/>
  </r>
  <r>
    <s v="ORD-13566"/>
    <x v="894"/>
    <x v="2"/>
    <x v="0"/>
    <x v="33"/>
    <x v="2"/>
    <x v="0"/>
    <x v="10"/>
    <n v="1"/>
    <n v="18.739999999999998"/>
    <x v="0"/>
    <n v="18.739999999999998"/>
    <n v="7.08"/>
    <x v="0"/>
    <n v="0.62219850586979719"/>
    <x v="0"/>
  </r>
  <r>
    <s v="ORD-13567"/>
    <x v="979"/>
    <x v="2"/>
    <x v="3"/>
    <x v="35"/>
    <x v="1"/>
    <x v="0"/>
    <x v="10"/>
    <n v="1"/>
    <n v="8.5299999999999994"/>
    <x v="10"/>
    <n v="7.34"/>
    <n v="2.36"/>
    <x v="2"/>
    <n v="0.67847411444141692"/>
    <x v="0"/>
  </r>
  <r>
    <s v="ORD-13568"/>
    <x v="563"/>
    <x v="0"/>
    <x v="1"/>
    <x v="2"/>
    <x v="0"/>
    <x v="1"/>
    <x v="6"/>
    <n v="3"/>
    <n v="125.44"/>
    <x v="25"/>
    <n v="349.98"/>
    <n v="170.66"/>
    <x v="1"/>
    <n v="0.5123721355506029"/>
    <x v="0"/>
  </r>
  <r>
    <s v="ORD-13569"/>
    <x v="917"/>
    <x v="2"/>
    <x v="1"/>
    <x v="37"/>
    <x v="1"/>
    <x v="2"/>
    <x v="9"/>
    <n v="2"/>
    <n v="265.72000000000003"/>
    <x v="30"/>
    <n v="510.18"/>
    <n v="206.89"/>
    <x v="1"/>
    <n v="0.59447645928887849"/>
    <x v="0"/>
  </r>
  <r>
    <s v="ORD-13570"/>
    <x v="524"/>
    <x v="0"/>
    <x v="3"/>
    <x v="27"/>
    <x v="2"/>
    <x v="1"/>
    <x v="8"/>
    <n v="4"/>
    <n v="31.23"/>
    <x v="2"/>
    <n v="101.19"/>
    <n v="54.69"/>
    <x v="2"/>
    <n v="0.45953157426623187"/>
    <x v="0"/>
  </r>
  <r>
    <s v="ORD-13571"/>
    <x v="177"/>
    <x v="2"/>
    <x v="1"/>
    <x v="2"/>
    <x v="2"/>
    <x v="1"/>
    <x v="2"/>
    <n v="5"/>
    <n v="838.24"/>
    <x v="26"/>
    <n v="3101.49"/>
    <n v="950.3"/>
    <x v="3"/>
    <n v="0.69359888311746931"/>
    <x v="2"/>
  </r>
  <r>
    <s v="ORD-13572"/>
    <x v="76"/>
    <x v="2"/>
    <x v="1"/>
    <x v="14"/>
    <x v="0"/>
    <x v="2"/>
    <x v="14"/>
    <n v="1"/>
    <n v="704.54"/>
    <x v="39"/>
    <n v="486.13"/>
    <n v="235.45"/>
    <x v="4"/>
    <n v="0.51566453417810054"/>
    <x v="0"/>
  </r>
  <r>
    <s v="ORD-13573"/>
    <x v="355"/>
    <x v="1"/>
    <x v="3"/>
    <x v="38"/>
    <x v="2"/>
    <x v="0"/>
    <x v="10"/>
    <n v="3"/>
    <n v="6.94"/>
    <x v="29"/>
    <n v="14.78"/>
    <n v="5.78"/>
    <x v="3"/>
    <n v="0.60893098782138022"/>
    <x v="0"/>
  </r>
  <r>
    <s v="ORD-13574"/>
    <x v="845"/>
    <x v="2"/>
    <x v="2"/>
    <x v="8"/>
    <x v="1"/>
    <x v="2"/>
    <x v="5"/>
    <n v="2"/>
    <n v="188.86"/>
    <x v="0"/>
    <n v="377.72"/>
    <n v="222.12"/>
    <x v="0"/>
    <n v="0.41194535634861806"/>
    <x v="0"/>
  </r>
  <r>
    <s v="ORD-13575"/>
    <x v="279"/>
    <x v="2"/>
    <x v="1"/>
    <x v="37"/>
    <x v="1"/>
    <x v="2"/>
    <x v="5"/>
    <n v="1"/>
    <n v="368.69"/>
    <x v="25"/>
    <n v="342.88"/>
    <n v="145.46"/>
    <x v="1"/>
    <n v="0.57576994867008868"/>
    <x v="0"/>
  </r>
  <r>
    <s v="ORD-13576"/>
    <x v="77"/>
    <x v="1"/>
    <x v="3"/>
    <x v="39"/>
    <x v="0"/>
    <x v="0"/>
    <x v="1"/>
    <n v="2"/>
    <n v="26.83"/>
    <x v="0"/>
    <n v="53.66"/>
    <n v="15.28"/>
    <x v="0"/>
    <n v="0.7152441297055534"/>
    <x v="0"/>
  </r>
  <r>
    <s v="ORD-13577"/>
    <x v="766"/>
    <x v="1"/>
    <x v="0"/>
    <x v="10"/>
    <x v="2"/>
    <x v="1"/>
    <x v="13"/>
    <n v="2"/>
    <n v="175.89"/>
    <x v="7"/>
    <n v="295.5"/>
    <n v="88.04"/>
    <x v="2"/>
    <n v="0.7020642978003383"/>
    <x v="0"/>
  </r>
  <r>
    <s v="ORD-13578"/>
    <x v="1059"/>
    <x v="0"/>
    <x v="0"/>
    <x v="22"/>
    <x v="2"/>
    <x v="1"/>
    <x v="4"/>
    <n v="2"/>
    <n v="559.88"/>
    <x v="0"/>
    <n v="1119.76"/>
    <n v="566.91"/>
    <x v="0"/>
    <n v="0.49372186897192261"/>
    <x v="0"/>
  </r>
  <r>
    <s v="ORD-13579"/>
    <x v="87"/>
    <x v="2"/>
    <x v="0"/>
    <x v="17"/>
    <x v="0"/>
    <x v="0"/>
    <x v="10"/>
    <n v="5"/>
    <n v="15.84"/>
    <x v="0"/>
    <n v="79.2"/>
    <n v="23.15"/>
    <x v="0"/>
    <n v="0.70770202020202022"/>
    <x v="2"/>
  </r>
  <r>
    <s v="ORD-13580"/>
    <x v="534"/>
    <x v="0"/>
    <x v="1"/>
    <x v="1"/>
    <x v="0"/>
    <x v="1"/>
    <x v="8"/>
    <n v="1"/>
    <n v="54.06"/>
    <x v="0"/>
    <n v="54.06"/>
    <n v="19.52"/>
    <x v="0"/>
    <n v="0.63891971883092868"/>
    <x v="0"/>
  </r>
  <r>
    <s v="ORD-13581"/>
    <x v="217"/>
    <x v="3"/>
    <x v="0"/>
    <x v="22"/>
    <x v="0"/>
    <x v="2"/>
    <x v="3"/>
    <n v="1"/>
    <n v="231.21"/>
    <x v="0"/>
    <n v="231.21"/>
    <n v="74.959999999999994"/>
    <x v="0"/>
    <n v="0.67579256952553957"/>
    <x v="0"/>
  </r>
  <r>
    <s v="ORD-13582"/>
    <x v="1042"/>
    <x v="0"/>
    <x v="3"/>
    <x v="36"/>
    <x v="0"/>
    <x v="2"/>
    <x v="3"/>
    <n v="1"/>
    <n v="526"/>
    <x v="12"/>
    <n v="462.88"/>
    <n v="212.55"/>
    <x v="2"/>
    <n v="0.54080971310058756"/>
    <x v="0"/>
  </r>
  <r>
    <s v="ORD-13583"/>
    <x v="550"/>
    <x v="0"/>
    <x v="2"/>
    <x v="16"/>
    <x v="1"/>
    <x v="2"/>
    <x v="3"/>
    <n v="1"/>
    <n v="582.28"/>
    <x v="39"/>
    <n v="401.77"/>
    <n v="151.66"/>
    <x v="4"/>
    <n v="0.62252034746247853"/>
    <x v="0"/>
  </r>
  <r>
    <s v="ORD-13584"/>
    <x v="537"/>
    <x v="3"/>
    <x v="0"/>
    <x v="22"/>
    <x v="0"/>
    <x v="0"/>
    <x v="10"/>
    <n v="8"/>
    <n v="9.26"/>
    <x v="3"/>
    <n v="57.78"/>
    <n v="18.61"/>
    <x v="3"/>
    <n v="0.67791623399100032"/>
    <x v="2"/>
  </r>
  <r>
    <s v="ORD-13585"/>
    <x v="958"/>
    <x v="2"/>
    <x v="3"/>
    <x v="32"/>
    <x v="1"/>
    <x v="0"/>
    <x v="7"/>
    <n v="2"/>
    <n v="16.8"/>
    <x v="20"/>
    <n v="25.87"/>
    <n v="9.58"/>
    <x v="3"/>
    <n v="0.62968689601855421"/>
    <x v="0"/>
  </r>
  <r>
    <s v="ORD-13586"/>
    <x v="264"/>
    <x v="1"/>
    <x v="1"/>
    <x v="29"/>
    <x v="1"/>
    <x v="2"/>
    <x v="3"/>
    <n v="2"/>
    <n v="159.28"/>
    <x v="36"/>
    <n v="238.92"/>
    <n v="82.34"/>
    <x v="3"/>
    <n v="0.65536581282437634"/>
    <x v="0"/>
  </r>
  <r>
    <s v="ORD-13587"/>
    <x v="542"/>
    <x v="0"/>
    <x v="1"/>
    <x v="12"/>
    <x v="2"/>
    <x v="0"/>
    <x v="0"/>
    <n v="1"/>
    <n v="19.079999999999998"/>
    <x v="24"/>
    <n v="12.97"/>
    <n v="3.46"/>
    <x v="4"/>
    <n v="0.73323053199691601"/>
    <x v="0"/>
  </r>
  <r>
    <s v="ORD-13588"/>
    <x v="644"/>
    <x v="0"/>
    <x v="0"/>
    <x v="0"/>
    <x v="0"/>
    <x v="1"/>
    <x v="8"/>
    <n v="2"/>
    <n v="107.07"/>
    <x v="0"/>
    <n v="214.14"/>
    <n v="73.209999999999994"/>
    <x v="0"/>
    <n v="0.6581208555150837"/>
    <x v="0"/>
  </r>
  <r>
    <s v="ORD-13589"/>
    <x v="324"/>
    <x v="1"/>
    <x v="0"/>
    <x v="26"/>
    <x v="2"/>
    <x v="0"/>
    <x v="0"/>
    <n v="2"/>
    <n v="38.94"/>
    <x v="22"/>
    <n v="62.3"/>
    <n v="29.58"/>
    <x v="2"/>
    <n v="0.52520064205457462"/>
    <x v="0"/>
  </r>
  <r>
    <s v="ORD-13590"/>
    <x v="248"/>
    <x v="1"/>
    <x v="2"/>
    <x v="19"/>
    <x v="0"/>
    <x v="0"/>
    <x v="10"/>
    <n v="2"/>
    <n v="13.22"/>
    <x v="0"/>
    <n v="26.44"/>
    <n v="13.03"/>
    <x v="0"/>
    <n v="0.50718608169440249"/>
    <x v="0"/>
  </r>
  <r>
    <s v="ORD-13591"/>
    <x v="683"/>
    <x v="0"/>
    <x v="2"/>
    <x v="34"/>
    <x v="0"/>
    <x v="1"/>
    <x v="2"/>
    <n v="6"/>
    <n v="1644.7"/>
    <x v="15"/>
    <n v="9078.74"/>
    <n v="2551.9699999999998"/>
    <x v="1"/>
    <n v="0.71890702894895109"/>
    <x v="2"/>
  </r>
  <r>
    <s v="ORD-13592"/>
    <x v="129"/>
    <x v="0"/>
    <x v="1"/>
    <x v="28"/>
    <x v="0"/>
    <x v="0"/>
    <x v="1"/>
    <n v="3"/>
    <n v="14.05"/>
    <x v="0"/>
    <n v="42.15"/>
    <n v="12.35"/>
    <x v="0"/>
    <n v="0.70699881376037954"/>
    <x v="0"/>
  </r>
  <r>
    <s v="ORD-13593"/>
    <x v="385"/>
    <x v="2"/>
    <x v="3"/>
    <x v="32"/>
    <x v="0"/>
    <x v="1"/>
    <x v="8"/>
    <n v="4"/>
    <n v="64.42"/>
    <x v="19"/>
    <n v="219.03"/>
    <n v="86.08"/>
    <x v="2"/>
    <n v="0.606994475642606"/>
    <x v="0"/>
  </r>
  <r>
    <s v="ORD-13594"/>
    <x v="707"/>
    <x v="1"/>
    <x v="3"/>
    <x v="38"/>
    <x v="0"/>
    <x v="1"/>
    <x v="13"/>
    <n v="1"/>
    <n v="697.34"/>
    <x v="0"/>
    <n v="697.34"/>
    <n v="186.44"/>
    <x v="0"/>
    <n v="0.73264117933862971"/>
    <x v="0"/>
  </r>
  <r>
    <s v="ORD-13595"/>
    <x v="135"/>
    <x v="3"/>
    <x v="1"/>
    <x v="29"/>
    <x v="0"/>
    <x v="1"/>
    <x v="6"/>
    <n v="2"/>
    <n v="101.08"/>
    <x v="26"/>
    <n v="149.6"/>
    <n v="45.02"/>
    <x v="3"/>
    <n v="0.69906417112299457"/>
    <x v="0"/>
  </r>
  <r>
    <s v="ORD-13596"/>
    <x v="257"/>
    <x v="0"/>
    <x v="3"/>
    <x v="36"/>
    <x v="0"/>
    <x v="0"/>
    <x v="11"/>
    <n v="1"/>
    <n v="5.0999999999999996"/>
    <x v="25"/>
    <n v="4.74"/>
    <n v="2.08"/>
    <x v="1"/>
    <n v="0.56118143459915615"/>
    <x v="0"/>
  </r>
  <r>
    <s v="ORD-13597"/>
    <x v="923"/>
    <x v="2"/>
    <x v="3"/>
    <x v="27"/>
    <x v="1"/>
    <x v="0"/>
    <x v="1"/>
    <n v="3"/>
    <n v="27.76"/>
    <x v="26"/>
    <n v="61.63"/>
    <n v="22.94"/>
    <x v="3"/>
    <n v="0.62777867921466812"/>
    <x v="0"/>
  </r>
  <r>
    <s v="ORD-13598"/>
    <x v="162"/>
    <x v="0"/>
    <x v="3"/>
    <x v="32"/>
    <x v="1"/>
    <x v="0"/>
    <x v="0"/>
    <n v="7"/>
    <n v="12.18"/>
    <x v="10"/>
    <n v="73.319999999999993"/>
    <n v="33.700000000000003"/>
    <x v="2"/>
    <n v="0.54037097654118926"/>
    <x v="2"/>
  </r>
  <r>
    <s v="ORD-13599"/>
    <x v="674"/>
    <x v="0"/>
    <x v="0"/>
    <x v="30"/>
    <x v="0"/>
    <x v="1"/>
    <x v="8"/>
    <n v="3"/>
    <n v="20.51"/>
    <x v="18"/>
    <n v="60.3"/>
    <n v="26.5"/>
    <x v="1"/>
    <n v="0.56053067993366501"/>
    <x v="0"/>
  </r>
  <r>
    <s v="ORD-13600"/>
    <x v="252"/>
    <x v="1"/>
    <x v="3"/>
    <x v="24"/>
    <x v="0"/>
    <x v="1"/>
    <x v="4"/>
    <n v="1"/>
    <n v="190.49"/>
    <x v="0"/>
    <n v="190.49"/>
    <n v="79.55"/>
    <x v="0"/>
    <n v="0.58239277652370203"/>
    <x v="0"/>
  </r>
  <r>
    <s v="ORD-13601"/>
    <x v="440"/>
    <x v="1"/>
    <x v="0"/>
    <x v="17"/>
    <x v="0"/>
    <x v="0"/>
    <x v="11"/>
    <n v="3"/>
    <n v="6.34"/>
    <x v="13"/>
    <n v="13.31"/>
    <n v="6.25"/>
    <x v="5"/>
    <n v="0.5304282494365139"/>
    <x v="0"/>
  </r>
  <r>
    <s v="ORD-13602"/>
    <x v="287"/>
    <x v="0"/>
    <x v="0"/>
    <x v="30"/>
    <x v="2"/>
    <x v="2"/>
    <x v="12"/>
    <n v="2"/>
    <n v="213.77"/>
    <x v="33"/>
    <n v="312.10000000000002"/>
    <n v="129.85"/>
    <x v="3"/>
    <n v="0.58394745273950666"/>
    <x v="0"/>
  </r>
  <r>
    <s v="ORD-13603"/>
    <x v="262"/>
    <x v="0"/>
    <x v="2"/>
    <x v="19"/>
    <x v="1"/>
    <x v="2"/>
    <x v="5"/>
    <n v="5"/>
    <n v="242.61"/>
    <x v="0"/>
    <n v="1213.05"/>
    <n v="699.41"/>
    <x v="0"/>
    <n v="0.42342854787519063"/>
    <x v="2"/>
  </r>
  <r>
    <s v="ORD-13604"/>
    <x v="1013"/>
    <x v="1"/>
    <x v="0"/>
    <x v="0"/>
    <x v="1"/>
    <x v="0"/>
    <x v="11"/>
    <n v="4"/>
    <n v="5.26"/>
    <x v="19"/>
    <n v="17.88"/>
    <n v="4.5"/>
    <x v="2"/>
    <n v="0.74832214765100669"/>
    <x v="0"/>
  </r>
  <r>
    <s v="ORD-13605"/>
    <x v="835"/>
    <x v="1"/>
    <x v="1"/>
    <x v="25"/>
    <x v="0"/>
    <x v="2"/>
    <x v="12"/>
    <n v="3"/>
    <n v="26.47"/>
    <x v="24"/>
    <n v="54"/>
    <n v="28.94"/>
    <x v="4"/>
    <n v="0.46407407407407403"/>
    <x v="0"/>
  </r>
  <r>
    <s v="ORD-13606"/>
    <x v="732"/>
    <x v="0"/>
    <x v="2"/>
    <x v="6"/>
    <x v="1"/>
    <x v="2"/>
    <x v="9"/>
    <n v="4"/>
    <n v="312.64"/>
    <x v="0"/>
    <n v="1250.56"/>
    <n v="739.25"/>
    <x v="0"/>
    <n v="0.4088648285568065"/>
    <x v="0"/>
  </r>
  <r>
    <s v="ORD-13607"/>
    <x v="59"/>
    <x v="1"/>
    <x v="3"/>
    <x v="7"/>
    <x v="0"/>
    <x v="0"/>
    <x v="10"/>
    <n v="1"/>
    <n v="19.45"/>
    <x v="0"/>
    <n v="19.45"/>
    <n v="8.76"/>
    <x v="0"/>
    <n v="0.54961439588688943"/>
    <x v="0"/>
  </r>
  <r>
    <s v="ORD-13608"/>
    <x v="82"/>
    <x v="3"/>
    <x v="1"/>
    <x v="25"/>
    <x v="0"/>
    <x v="1"/>
    <x v="13"/>
    <n v="4"/>
    <n v="470"/>
    <x v="18"/>
    <n v="1842.4"/>
    <n v="752.37"/>
    <x v="1"/>
    <n v="0.59163590968302227"/>
    <x v="0"/>
  </r>
  <r>
    <s v="ORD-13609"/>
    <x v="840"/>
    <x v="2"/>
    <x v="3"/>
    <x v="32"/>
    <x v="0"/>
    <x v="2"/>
    <x v="14"/>
    <n v="7"/>
    <n v="940.37"/>
    <x v="1"/>
    <n v="6253.46"/>
    <n v="2638.24"/>
    <x v="1"/>
    <n v="0.57811515544994296"/>
    <x v="2"/>
  </r>
  <r>
    <s v="ORD-13610"/>
    <x v="120"/>
    <x v="0"/>
    <x v="3"/>
    <x v="32"/>
    <x v="1"/>
    <x v="2"/>
    <x v="14"/>
    <n v="3"/>
    <n v="447.71"/>
    <x v="21"/>
    <n v="1222.25"/>
    <n v="421.56"/>
    <x v="1"/>
    <n v="0.6550951114747392"/>
    <x v="0"/>
  </r>
  <r>
    <s v="ORD-13611"/>
    <x v="835"/>
    <x v="0"/>
    <x v="3"/>
    <x v="35"/>
    <x v="0"/>
    <x v="0"/>
    <x v="1"/>
    <n v="3"/>
    <n v="6.92"/>
    <x v="18"/>
    <n v="20.34"/>
    <n v="8.4499999999999993"/>
    <x v="1"/>
    <n v="0.58456243854473944"/>
    <x v="0"/>
  </r>
  <r>
    <s v="ORD-13612"/>
    <x v="729"/>
    <x v="1"/>
    <x v="2"/>
    <x v="20"/>
    <x v="1"/>
    <x v="1"/>
    <x v="13"/>
    <n v="15"/>
    <n v="255.87"/>
    <x v="0"/>
    <n v="3838.05"/>
    <n v="1147.93"/>
    <x v="0"/>
    <n v="0.70090801318377816"/>
    <x v="1"/>
  </r>
  <r>
    <s v="ORD-13613"/>
    <x v="92"/>
    <x v="0"/>
    <x v="1"/>
    <x v="29"/>
    <x v="1"/>
    <x v="1"/>
    <x v="6"/>
    <n v="4"/>
    <n v="326.56"/>
    <x v="18"/>
    <n v="1280.1199999999999"/>
    <n v="568.46"/>
    <x v="1"/>
    <n v="0.55593225635096699"/>
    <x v="0"/>
  </r>
  <r>
    <s v="ORD-13614"/>
    <x v="824"/>
    <x v="0"/>
    <x v="3"/>
    <x v="7"/>
    <x v="1"/>
    <x v="2"/>
    <x v="3"/>
    <n v="1"/>
    <n v="248.22"/>
    <x v="9"/>
    <n v="240.77"/>
    <n v="112.29"/>
    <x v="1"/>
    <n v="0.53362129833451022"/>
    <x v="0"/>
  </r>
  <r>
    <s v="ORD-13615"/>
    <x v="377"/>
    <x v="0"/>
    <x v="2"/>
    <x v="34"/>
    <x v="2"/>
    <x v="0"/>
    <x v="1"/>
    <n v="2"/>
    <n v="21.84"/>
    <x v="32"/>
    <n v="38.880000000000003"/>
    <n v="12.43"/>
    <x v="2"/>
    <n v="0.68029835390946503"/>
    <x v="0"/>
  </r>
  <r>
    <s v="ORD-13616"/>
    <x v="226"/>
    <x v="1"/>
    <x v="1"/>
    <x v="2"/>
    <x v="0"/>
    <x v="2"/>
    <x v="5"/>
    <n v="4"/>
    <n v="76.010000000000005"/>
    <x v="3"/>
    <n v="237.15"/>
    <n v="114.18"/>
    <x v="3"/>
    <n v="0.51853257432005062"/>
    <x v="0"/>
  </r>
  <r>
    <s v="ORD-13617"/>
    <x v="790"/>
    <x v="0"/>
    <x v="2"/>
    <x v="8"/>
    <x v="0"/>
    <x v="1"/>
    <x v="8"/>
    <n v="2"/>
    <n v="126.83"/>
    <x v="10"/>
    <n v="218.15"/>
    <n v="76.78"/>
    <x v="2"/>
    <n v="0.64804033921613569"/>
    <x v="0"/>
  </r>
  <r>
    <s v="ORD-13618"/>
    <x v="163"/>
    <x v="3"/>
    <x v="1"/>
    <x v="37"/>
    <x v="0"/>
    <x v="2"/>
    <x v="12"/>
    <n v="7"/>
    <n v="259.18"/>
    <x v="0"/>
    <n v="1814.26"/>
    <n v="944.43"/>
    <x v="0"/>
    <n v="0.47944065348957704"/>
    <x v="2"/>
  </r>
  <r>
    <s v="ORD-13619"/>
    <x v="247"/>
    <x v="1"/>
    <x v="1"/>
    <x v="37"/>
    <x v="2"/>
    <x v="2"/>
    <x v="9"/>
    <n v="6"/>
    <n v="187.04"/>
    <x v="7"/>
    <n v="942.68"/>
    <n v="426.03"/>
    <x v="2"/>
    <n v="0.54806509101710021"/>
    <x v="2"/>
  </r>
  <r>
    <s v="ORD-13620"/>
    <x v="953"/>
    <x v="1"/>
    <x v="1"/>
    <x v="37"/>
    <x v="0"/>
    <x v="1"/>
    <x v="2"/>
    <n v="1"/>
    <n v="2185.34"/>
    <x v="15"/>
    <n v="2010.51"/>
    <n v="743.81"/>
    <x v="1"/>
    <n v="0.63003914429672081"/>
    <x v="0"/>
  </r>
  <r>
    <s v="ORD-13621"/>
    <x v="271"/>
    <x v="0"/>
    <x v="3"/>
    <x v="39"/>
    <x v="1"/>
    <x v="0"/>
    <x v="11"/>
    <n v="5"/>
    <n v="6.97"/>
    <x v="0"/>
    <n v="34.85"/>
    <n v="12.14"/>
    <x v="0"/>
    <n v="0.65164992826398849"/>
    <x v="2"/>
  </r>
  <r>
    <s v="ORD-13622"/>
    <x v="214"/>
    <x v="1"/>
    <x v="0"/>
    <x v="33"/>
    <x v="1"/>
    <x v="2"/>
    <x v="3"/>
    <n v="10"/>
    <n v="273.93"/>
    <x v="0"/>
    <n v="2739.3"/>
    <n v="1626.11"/>
    <x v="0"/>
    <n v="0.4063775417077356"/>
    <x v="1"/>
  </r>
  <r>
    <s v="ORD-13623"/>
    <x v="948"/>
    <x v="2"/>
    <x v="0"/>
    <x v="0"/>
    <x v="0"/>
    <x v="0"/>
    <x v="7"/>
    <n v="5"/>
    <n v="14.18"/>
    <x v="0"/>
    <n v="70.900000000000006"/>
    <n v="23.35"/>
    <x v="0"/>
    <n v="0.67066290550070518"/>
    <x v="2"/>
  </r>
  <r>
    <s v="ORD-13624"/>
    <x v="323"/>
    <x v="0"/>
    <x v="0"/>
    <x v="0"/>
    <x v="0"/>
    <x v="2"/>
    <x v="14"/>
    <n v="1"/>
    <n v="1195.57"/>
    <x v="0"/>
    <n v="1195.57"/>
    <n v="541"/>
    <x v="0"/>
    <n v="0.54749617337336998"/>
    <x v="0"/>
  </r>
  <r>
    <s v="ORD-13625"/>
    <x v="439"/>
    <x v="0"/>
    <x v="3"/>
    <x v="36"/>
    <x v="0"/>
    <x v="0"/>
    <x v="10"/>
    <n v="3"/>
    <n v="11.33"/>
    <x v="40"/>
    <n v="22.43"/>
    <n v="6.24"/>
    <x v="4"/>
    <n v="0.72180115916183674"/>
    <x v="0"/>
  </r>
  <r>
    <s v="ORD-13626"/>
    <x v="4"/>
    <x v="1"/>
    <x v="0"/>
    <x v="21"/>
    <x v="2"/>
    <x v="0"/>
    <x v="1"/>
    <n v="5"/>
    <n v="6.74"/>
    <x v="36"/>
    <n v="25.28"/>
    <n v="12.2"/>
    <x v="3"/>
    <n v="0.51740506329113933"/>
    <x v="2"/>
  </r>
  <r>
    <s v="ORD-13627"/>
    <x v="996"/>
    <x v="0"/>
    <x v="1"/>
    <x v="14"/>
    <x v="1"/>
    <x v="2"/>
    <x v="5"/>
    <n v="4"/>
    <n v="189.76"/>
    <x v="11"/>
    <n v="660.36"/>
    <n v="351.78"/>
    <x v="2"/>
    <n v="0.46729056878066516"/>
    <x v="0"/>
  </r>
  <r>
    <s v="ORD-13628"/>
    <x v="958"/>
    <x v="1"/>
    <x v="0"/>
    <x v="26"/>
    <x v="1"/>
    <x v="0"/>
    <x v="11"/>
    <n v="9"/>
    <n v="32.46"/>
    <x v="14"/>
    <n v="239.55"/>
    <n v="111.02"/>
    <x v="2"/>
    <n v="0.53654769359215204"/>
    <x v="2"/>
  </r>
  <r>
    <s v="ORD-13629"/>
    <x v="779"/>
    <x v="0"/>
    <x v="3"/>
    <x v="27"/>
    <x v="0"/>
    <x v="0"/>
    <x v="11"/>
    <n v="4"/>
    <n v="32.409999999999997"/>
    <x v="15"/>
    <n v="119.27"/>
    <n v="52.09"/>
    <x v="1"/>
    <n v="0.56325983063637119"/>
    <x v="0"/>
  </r>
  <r>
    <s v="ORD-13630"/>
    <x v="1007"/>
    <x v="0"/>
    <x v="0"/>
    <x v="22"/>
    <x v="1"/>
    <x v="1"/>
    <x v="8"/>
    <n v="2"/>
    <n v="135.69999999999999"/>
    <x v="12"/>
    <n v="238.83"/>
    <n v="62.01"/>
    <x v="2"/>
    <n v="0.74035925135033287"/>
    <x v="0"/>
  </r>
  <r>
    <s v="ORD-13631"/>
    <x v="69"/>
    <x v="0"/>
    <x v="0"/>
    <x v="21"/>
    <x v="1"/>
    <x v="1"/>
    <x v="6"/>
    <n v="3"/>
    <n v="89.05"/>
    <x v="12"/>
    <n v="235.09"/>
    <n v="67.849999999999994"/>
    <x v="2"/>
    <n v="0.71138712833382967"/>
    <x v="0"/>
  </r>
  <r>
    <s v="ORD-13632"/>
    <x v="827"/>
    <x v="0"/>
    <x v="0"/>
    <x v="18"/>
    <x v="0"/>
    <x v="1"/>
    <x v="2"/>
    <n v="1"/>
    <n v="1465.85"/>
    <x v="0"/>
    <n v="1465.85"/>
    <n v="649.34"/>
    <x v="0"/>
    <n v="0.55702152334822796"/>
    <x v="0"/>
  </r>
  <r>
    <s v="ORD-13633"/>
    <x v="178"/>
    <x v="0"/>
    <x v="2"/>
    <x v="16"/>
    <x v="1"/>
    <x v="0"/>
    <x v="7"/>
    <n v="1"/>
    <n v="21.32"/>
    <x v="30"/>
    <n v="20.47"/>
    <n v="10"/>
    <x v="1"/>
    <n v="0.51148021494870544"/>
    <x v="0"/>
  </r>
  <r>
    <s v="ORD-13634"/>
    <x v="429"/>
    <x v="3"/>
    <x v="1"/>
    <x v="4"/>
    <x v="0"/>
    <x v="2"/>
    <x v="14"/>
    <n v="1"/>
    <n v="1056.08"/>
    <x v="7"/>
    <n v="887.11"/>
    <n v="271.48"/>
    <x v="2"/>
    <n v="0.69397256259088502"/>
    <x v="0"/>
  </r>
  <r>
    <s v="ORD-13635"/>
    <x v="795"/>
    <x v="0"/>
    <x v="1"/>
    <x v="12"/>
    <x v="0"/>
    <x v="0"/>
    <x v="7"/>
    <n v="1"/>
    <n v="28.19"/>
    <x v="15"/>
    <n v="25.93"/>
    <n v="12.31"/>
    <x v="1"/>
    <n v="0.52526031623601999"/>
    <x v="0"/>
  </r>
  <r>
    <s v="ORD-13636"/>
    <x v="416"/>
    <x v="1"/>
    <x v="3"/>
    <x v="38"/>
    <x v="2"/>
    <x v="0"/>
    <x v="0"/>
    <n v="1"/>
    <n v="12.36"/>
    <x v="14"/>
    <n v="10.14"/>
    <n v="2.58"/>
    <x v="2"/>
    <n v="0.74556213017751483"/>
    <x v="0"/>
  </r>
  <r>
    <s v="ORD-13637"/>
    <x v="28"/>
    <x v="1"/>
    <x v="2"/>
    <x v="19"/>
    <x v="0"/>
    <x v="2"/>
    <x v="14"/>
    <n v="5"/>
    <n v="1172.1500000000001"/>
    <x v="9"/>
    <n v="5684.93"/>
    <n v="2497.5"/>
    <x v="1"/>
    <n v="0.56068060644546203"/>
    <x v="2"/>
  </r>
  <r>
    <s v="ORD-13638"/>
    <x v="387"/>
    <x v="0"/>
    <x v="2"/>
    <x v="16"/>
    <x v="2"/>
    <x v="2"/>
    <x v="3"/>
    <n v="3"/>
    <n v="570.85"/>
    <x v="27"/>
    <n v="1421.42"/>
    <n v="824.13"/>
    <x v="2"/>
    <n v="0.42020655400937096"/>
    <x v="0"/>
  </r>
  <r>
    <s v="ORD-13639"/>
    <x v="278"/>
    <x v="1"/>
    <x v="1"/>
    <x v="25"/>
    <x v="0"/>
    <x v="2"/>
    <x v="9"/>
    <n v="1"/>
    <n v="354.46"/>
    <x v="0"/>
    <n v="354.46"/>
    <n v="208.19"/>
    <x v="0"/>
    <n v="0.41265587090221745"/>
    <x v="0"/>
  </r>
  <r>
    <s v="ORD-13640"/>
    <x v="877"/>
    <x v="1"/>
    <x v="2"/>
    <x v="34"/>
    <x v="1"/>
    <x v="1"/>
    <x v="8"/>
    <n v="3"/>
    <n v="149.82"/>
    <x v="27"/>
    <n v="373.05"/>
    <n v="142.61000000000001"/>
    <x v="2"/>
    <n v="0.61771880444980565"/>
    <x v="0"/>
  </r>
  <r>
    <s v="ORD-13641"/>
    <x v="749"/>
    <x v="0"/>
    <x v="0"/>
    <x v="21"/>
    <x v="1"/>
    <x v="0"/>
    <x v="1"/>
    <n v="3"/>
    <n v="26.76"/>
    <x v="20"/>
    <n v="61.82"/>
    <n v="22.86"/>
    <x v="3"/>
    <n v="0.63021675833063739"/>
    <x v="0"/>
  </r>
  <r>
    <s v="ORD-13642"/>
    <x v="577"/>
    <x v="2"/>
    <x v="0"/>
    <x v="26"/>
    <x v="0"/>
    <x v="1"/>
    <x v="6"/>
    <n v="3"/>
    <n v="158.79"/>
    <x v="30"/>
    <n v="457.32"/>
    <n v="247.83"/>
    <x v="1"/>
    <n v="0.45808186827604302"/>
    <x v="0"/>
  </r>
  <r>
    <s v="ORD-13643"/>
    <x v="426"/>
    <x v="0"/>
    <x v="3"/>
    <x v="7"/>
    <x v="1"/>
    <x v="1"/>
    <x v="4"/>
    <n v="2"/>
    <n v="746.66"/>
    <x v="0"/>
    <n v="1493.32"/>
    <n v="643.6"/>
    <x v="0"/>
    <n v="0.56901400905365218"/>
    <x v="0"/>
  </r>
  <r>
    <s v="ORD-13644"/>
    <x v="285"/>
    <x v="0"/>
    <x v="0"/>
    <x v="13"/>
    <x v="2"/>
    <x v="0"/>
    <x v="11"/>
    <n v="10"/>
    <n v="15.83"/>
    <x v="9"/>
    <n v="153.55000000000001"/>
    <n v="74.989999999999995"/>
    <x v="1"/>
    <n v="0.51162487788993816"/>
    <x v="1"/>
  </r>
  <r>
    <s v="ORD-13645"/>
    <x v="402"/>
    <x v="3"/>
    <x v="3"/>
    <x v="24"/>
    <x v="2"/>
    <x v="1"/>
    <x v="4"/>
    <n v="5"/>
    <n v="288.56"/>
    <x v="0"/>
    <n v="1442.8"/>
    <n v="575"/>
    <x v="0"/>
    <n v="0.60146936512337124"/>
    <x v="2"/>
  </r>
  <r>
    <s v="ORD-13646"/>
    <x v="656"/>
    <x v="2"/>
    <x v="3"/>
    <x v="11"/>
    <x v="2"/>
    <x v="2"/>
    <x v="14"/>
    <n v="3"/>
    <n v="256.75"/>
    <x v="42"/>
    <n v="554.58000000000004"/>
    <n v="297.13"/>
    <x v="3"/>
    <n v="0.46422517941505287"/>
    <x v="0"/>
  </r>
  <r>
    <s v="ORD-13647"/>
    <x v="518"/>
    <x v="0"/>
    <x v="3"/>
    <x v="15"/>
    <x v="1"/>
    <x v="0"/>
    <x v="7"/>
    <n v="7"/>
    <n v="25.19"/>
    <x v="14"/>
    <n v="144.59"/>
    <n v="67"/>
    <x v="2"/>
    <n v="0.53662078981948957"/>
    <x v="2"/>
  </r>
  <r>
    <s v="ORD-13648"/>
    <x v="720"/>
    <x v="1"/>
    <x v="0"/>
    <x v="22"/>
    <x v="1"/>
    <x v="2"/>
    <x v="9"/>
    <n v="3"/>
    <n v="614.51"/>
    <x v="42"/>
    <n v="1327.34"/>
    <n v="475.17"/>
    <x v="3"/>
    <n v="0.64201335000828719"/>
    <x v="0"/>
  </r>
  <r>
    <s v="ORD-13649"/>
    <x v="225"/>
    <x v="0"/>
    <x v="1"/>
    <x v="25"/>
    <x v="2"/>
    <x v="2"/>
    <x v="12"/>
    <n v="1"/>
    <n v="224.45"/>
    <x v="6"/>
    <n v="210.98"/>
    <n v="115.7"/>
    <x v="1"/>
    <n v="0.45160678737321069"/>
    <x v="0"/>
  </r>
  <r>
    <s v="ORD-13650"/>
    <x v="805"/>
    <x v="1"/>
    <x v="3"/>
    <x v="15"/>
    <x v="1"/>
    <x v="2"/>
    <x v="9"/>
    <n v="1"/>
    <n v="826.88"/>
    <x v="19"/>
    <n v="702.85"/>
    <n v="251.85"/>
    <x v="2"/>
    <n v="0.64167318773564774"/>
    <x v="0"/>
  </r>
  <r>
    <s v="ORD-13651"/>
    <x v="192"/>
    <x v="1"/>
    <x v="0"/>
    <x v="21"/>
    <x v="1"/>
    <x v="1"/>
    <x v="6"/>
    <n v="3"/>
    <n v="438.07"/>
    <x v="0"/>
    <n v="1314.21"/>
    <n v="456.76"/>
    <x v="0"/>
    <n v="0.65244519521233291"/>
    <x v="0"/>
  </r>
  <r>
    <s v="ORD-13652"/>
    <x v="527"/>
    <x v="1"/>
    <x v="0"/>
    <x v="17"/>
    <x v="0"/>
    <x v="0"/>
    <x v="7"/>
    <n v="5"/>
    <n v="24.58"/>
    <x v="7"/>
    <n v="103.24"/>
    <n v="41.08"/>
    <x v="2"/>
    <n v="0.6020922123208059"/>
    <x v="2"/>
  </r>
  <r>
    <s v="ORD-13653"/>
    <x v="314"/>
    <x v="3"/>
    <x v="3"/>
    <x v="7"/>
    <x v="1"/>
    <x v="0"/>
    <x v="1"/>
    <n v="3"/>
    <n v="5.22"/>
    <x v="2"/>
    <n v="12.68"/>
    <n v="5.69"/>
    <x v="2"/>
    <n v="0.55126182965299686"/>
    <x v="0"/>
  </r>
  <r>
    <s v="ORD-13654"/>
    <x v="947"/>
    <x v="0"/>
    <x v="2"/>
    <x v="16"/>
    <x v="0"/>
    <x v="1"/>
    <x v="8"/>
    <n v="3"/>
    <n v="10.78"/>
    <x v="30"/>
    <n v="31.05"/>
    <n v="8.7899999999999991"/>
    <x v="1"/>
    <n v="0.7169082125603865"/>
    <x v="0"/>
  </r>
  <r>
    <s v="ORD-13655"/>
    <x v="530"/>
    <x v="0"/>
    <x v="2"/>
    <x v="8"/>
    <x v="2"/>
    <x v="1"/>
    <x v="6"/>
    <n v="2"/>
    <n v="117.46"/>
    <x v="0"/>
    <n v="234.92"/>
    <n v="83.76"/>
    <x v="0"/>
    <n v="0.64345309041375776"/>
    <x v="0"/>
  </r>
  <r>
    <s v="ORD-13656"/>
    <x v="1060"/>
    <x v="0"/>
    <x v="0"/>
    <x v="30"/>
    <x v="0"/>
    <x v="1"/>
    <x v="6"/>
    <n v="2"/>
    <n v="237.07"/>
    <x v="30"/>
    <n v="455.17"/>
    <n v="115.1"/>
    <x v="1"/>
    <n v="0.74712744688797605"/>
    <x v="0"/>
  </r>
  <r>
    <s v="ORD-13657"/>
    <x v="351"/>
    <x v="1"/>
    <x v="2"/>
    <x v="34"/>
    <x v="0"/>
    <x v="1"/>
    <x v="4"/>
    <n v="1"/>
    <n v="270.49"/>
    <x v="10"/>
    <n v="232.62"/>
    <n v="84.57"/>
    <x v="2"/>
    <n v="0.63644570544235235"/>
    <x v="0"/>
  </r>
  <r>
    <s v="ORD-13658"/>
    <x v="480"/>
    <x v="0"/>
    <x v="3"/>
    <x v="35"/>
    <x v="0"/>
    <x v="2"/>
    <x v="9"/>
    <n v="4"/>
    <n v="562.12"/>
    <x v="23"/>
    <n v="2023.63"/>
    <n v="657.84"/>
    <x v="1"/>
    <n v="0.6749208106224952"/>
    <x v="0"/>
  </r>
  <r>
    <s v="ORD-13659"/>
    <x v="713"/>
    <x v="0"/>
    <x v="3"/>
    <x v="32"/>
    <x v="0"/>
    <x v="1"/>
    <x v="2"/>
    <n v="1"/>
    <n v="498.13"/>
    <x v="29"/>
    <n v="353.67"/>
    <n v="133.63999999999999"/>
    <x v="3"/>
    <n v="0.62213362739276734"/>
    <x v="0"/>
  </r>
  <r>
    <s v="ORD-13660"/>
    <x v="1021"/>
    <x v="0"/>
    <x v="3"/>
    <x v="39"/>
    <x v="2"/>
    <x v="1"/>
    <x v="8"/>
    <n v="10"/>
    <n v="56.82"/>
    <x v="29"/>
    <n v="403.42"/>
    <n v="127.45"/>
    <x v="3"/>
    <n v="0.68407614892667701"/>
    <x v="1"/>
  </r>
  <r>
    <s v="ORD-13661"/>
    <x v="251"/>
    <x v="0"/>
    <x v="0"/>
    <x v="21"/>
    <x v="1"/>
    <x v="1"/>
    <x v="8"/>
    <n v="4"/>
    <n v="19.84"/>
    <x v="36"/>
    <n v="59.52"/>
    <n v="25.21"/>
    <x v="3"/>
    <n v="0.57644489247311825"/>
    <x v="0"/>
  </r>
  <r>
    <s v="ORD-13662"/>
    <x v="150"/>
    <x v="3"/>
    <x v="3"/>
    <x v="11"/>
    <x v="0"/>
    <x v="1"/>
    <x v="8"/>
    <n v="1"/>
    <n v="127.91"/>
    <x v="18"/>
    <n v="125.35"/>
    <n v="54.05"/>
    <x v="1"/>
    <n v="0.56880733944954132"/>
    <x v="0"/>
  </r>
  <r>
    <s v="ORD-13663"/>
    <x v="430"/>
    <x v="0"/>
    <x v="3"/>
    <x v="39"/>
    <x v="0"/>
    <x v="1"/>
    <x v="13"/>
    <n v="1"/>
    <n v="376.07"/>
    <x v="33"/>
    <n v="274.52999999999997"/>
    <n v="124.72"/>
    <x v="3"/>
    <n v="0.54569628091647537"/>
    <x v="0"/>
  </r>
  <r>
    <s v="ORD-13664"/>
    <x v="349"/>
    <x v="1"/>
    <x v="1"/>
    <x v="31"/>
    <x v="1"/>
    <x v="2"/>
    <x v="5"/>
    <n v="2"/>
    <n v="309.79000000000002"/>
    <x v="27"/>
    <n v="514.25"/>
    <n v="239.05"/>
    <x v="2"/>
    <n v="0.53514827418570732"/>
    <x v="0"/>
  </r>
  <r>
    <s v="ORD-13665"/>
    <x v="332"/>
    <x v="1"/>
    <x v="2"/>
    <x v="23"/>
    <x v="0"/>
    <x v="0"/>
    <x v="1"/>
    <n v="1"/>
    <n v="28.43"/>
    <x v="6"/>
    <n v="26.72"/>
    <n v="11.05"/>
    <x v="1"/>
    <n v="0.5864520958083832"/>
    <x v="0"/>
  </r>
  <r>
    <s v="ORD-13666"/>
    <x v="200"/>
    <x v="2"/>
    <x v="1"/>
    <x v="4"/>
    <x v="1"/>
    <x v="2"/>
    <x v="14"/>
    <n v="3"/>
    <n v="1184.83"/>
    <x v="7"/>
    <n v="2985.77"/>
    <n v="1281.6199999999999"/>
    <x v="2"/>
    <n v="0.57075729208880799"/>
    <x v="0"/>
  </r>
  <r>
    <s v="ORD-13667"/>
    <x v="283"/>
    <x v="0"/>
    <x v="0"/>
    <x v="10"/>
    <x v="0"/>
    <x v="0"/>
    <x v="1"/>
    <n v="1"/>
    <n v="32.28"/>
    <x v="0"/>
    <n v="32.28"/>
    <n v="13.36"/>
    <x v="0"/>
    <n v="0.58612143742255274"/>
    <x v="0"/>
  </r>
  <r>
    <s v="ORD-13668"/>
    <x v="368"/>
    <x v="2"/>
    <x v="0"/>
    <x v="13"/>
    <x v="1"/>
    <x v="0"/>
    <x v="7"/>
    <n v="1"/>
    <n v="24.94"/>
    <x v="0"/>
    <n v="24.94"/>
    <n v="10.68"/>
    <x v="0"/>
    <n v="0.57177225340817961"/>
    <x v="0"/>
  </r>
  <r>
    <s v="ORD-13669"/>
    <x v="547"/>
    <x v="0"/>
    <x v="1"/>
    <x v="31"/>
    <x v="0"/>
    <x v="2"/>
    <x v="5"/>
    <n v="2"/>
    <n v="382.02"/>
    <x v="34"/>
    <n v="496.63"/>
    <n v="228.8"/>
    <x v="4"/>
    <n v="0.53929484727060384"/>
    <x v="0"/>
  </r>
  <r>
    <s v="ORD-13670"/>
    <x v="865"/>
    <x v="0"/>
    <x v="0"/>
    <x v="30"/>
    <x v="0"/>
    <x v="0"/>
    <x v="0"/>
    <n v="4"/>
    <n v="25.22"/>
    <x v="30"/>
    <n v="96.84"/>
    <n v="35.869999999999997"/>
    <x v="1"/>
    <n v="0.62959520859149121"/>
    <x v="0"/>
  </r>
  <r>
    <s v="ORD-13671"/>
    <x v="805"/>
    <x v="1"/>
    <x v="1"/>
    <x v="31"/>
    <x v="0"/>
    <x v="0"/>
    <x v="11"/>
    <n v="4"/>
    <n v="19.079999999999998"/>
    <x v="15"/>
    <n v="70.209999999999994"/>
    <n v="16.53"/>
    <x v="1"/>
    <n v="0.76456345249964386"/>
    <x v="0"/>
  </r>
  <r>
    <s v="ORD-13672"/>
    <x v="763"/>
    <x v="0"/>
    <x v="2"/>
    <x v="6"/>
    <x v="0"/>
    <x v="0"/>
    <x v="0"/>
    <n v="1"/>
    <n v="45.62"/>
    <x v="10"/>
    <n v="39.229999999999997"/>
    <n v="16.48"/>
    <x v="2"/>
    <n v="0.57991333163395353"/>
    <x v="0"/>
  </r>
  <r>
    <s v="ORD-13673"/>
    <x v="911"/>
    <x v="1"/>
    <x v="2"/>
    <x v="16"/>
    <x v="1"/>
    <x v="0"/>
    <x v="0"/>
    <n v="2"/>
    <n v="32.22"/>
    <x v="0"/>
    <n v="64.44"/>
    <n v="17.82"/>
    <x v="0"/>
    <n v="0.72346368715083798"/>
    <x v="0"/>
  </r>
  <r>
    <s v="ORD-13674"/>
    <x v="584"/>
    <x v="0"/>
    <x v="2"/>
    <x v="9"/>
    <x v="1"/>
    <x v="0"/>
    <x v="1"/>
    <n v="2"/>
    <n v="34.46"/>
    <x v="32"/>
    <n v="61.34"/>
    <n v="21.48"/>
    <x v="2"/>
    <n v="0.64982067166612323"/>
    <x v="0"/>
  </r>
  <r>
    <s v="ORD-13675"/>
    <x v="528"/>
    <x v="3"/>
    <x v="2"/>
    <x v="20"/>
    <x v="2"/>
    <x v="0"/>
    <x v="0"/>
    <n v="7"/>
    <n v="42.47"/>
    <x v="18"/>
    <n v="291.33999999999997"/>
    <n v="136.62"/>
    <x v="1"/>
    <n v="0.53106336239445318"/>
    <x v="2"/>
  </r>
  <r>
    <s v="ORD-13676"/>
    <x v="379"/>
    <x v="2"/>
    <x v="3"/>
    <x v="11"/>
    <x v="0"/>
    <x v="2"/>
    <x v="9"/>
    <n v="6"/>
    <n v="308.20999999999998"/>
    <x v="28"/>
    <n v="1165.03"/>
    <n v="651.98"/>
    <x v="4"/>
    <n v="0.44037492596757161"/>
    <x v="2"/>
  </r>
  <r>
    <s v="ORD-13677"/>
    <x v="410"/>
    <x v="0"/>
    <x v="2"/>
    <x v="16"/>
    <x v="1"/>
    <x v="0"/>
    <x v="7"/>
    <n v="3"/>
    <n v="10.56"/>
    <x v="11"/>
    <n v="27.56"/>
    <n v="10.87"/>
    <x v="2"/>
    <n v="0.60558780841799709"/>
    <x v="0"/>
  </r>
  <r>
    <s v="ORD-13678"/>
    <x v="205"/>
    <x v="1"/>
    <x v="0"/>
    <x v="13"/>
    <x v="0"/>
    <x v="1"/>
    <x v="4"/>
    <n v="1"/>
    <n v="278.24"/>
    <x v="15"/>
    <n v="255.98"/>
    <n v="103.92"/>
    <x v="1"/>
    <n v="0.59403078365497308"/>
    <x v="0"/>
  </r>
  <r>
    <s v="ORD-13679"/>
    <x v="923"/>
    <x v="0"/>
    <x v="0"/>
    <x v="18"/>
    <x v="1"/>
    <x v="2"/>
    <x v="9"/>
    <n v="5"/>
    <n v="642.73"/>
    <x v="27"/>
    <n v="2667.33"/>
    <n v="1174.8900000000001"/>
    <x v="2"/>
    <n v="0.55952581795278422"/>
    <x v="2"/>
  </r>
  <r>
    <s v="ORD-13680"/>
    <x v="603"/>
    <x v="1"/>
    <x v="2"/>
    <x v="5"/>
    <x v="0"/>
    <x v="2"/>
    <x v="12"/>
    <n v="9"/>
    <n v="70.72"/>
    <x v="6"/>
    <n v="598.29"/>
    <n v="186.29"/>
    <x v="1"/>
    <n v="0.68862926005783154"/>
    <x v="2"/>
  </r>
  <r>
    <s v="ORD-13681"/>
    <x v="1019"/>
    <x v="0"/>
    <x v="3"/>
    <x v="38"/>
    <x v="0"/>
    <x v="0"/>
    <x v="1"/>
    <n v="13"/>
    <n v="20.51"/>
    <x v="27"/>
    <n v="221.3"/>
    <n v="75.69"/>
    <x v="2"/>
    <n v="0.6579755987347492"/>
    <x v="1"/>
  </r>
  <r>
    <s v="ORD-13682"/>
    <x v="549"/>
    <x v="0"/>
    <x v="0"/>
    <x v="21"/>
    <x v="0"/>
    <x v="1"/>
    <x v="2"/>
    <n v="3"/>
    <n v="1738.37"/>
    <x v="11"/>
    <n v="4537.1499999999996"/>
    <n v="2079.09"/>
    <x v="2"/>
    <n v="0.54176300100283215"/>
    <x v="0"/>
  </r>
  <r>
    <s v="ORD-13683"/>
    <x v="582"/>
    <x v="0"/>
    <x v="1"/>
    <x v="31"/>
    <x v="0"/>
    <x v="0"/>
    <x v="0"/>
    <n v="1"/>
    <n v="19.100000000000001"/>
    <x v="36"/>
    <n v="14.33"/>
    <n v="5.45"/>
    <x v="3"/>
    <n v="0.61967899511514302"/>
    <x v="0"/>
  </r>
  <r>
    <s v="ORD-13684"/>
    <x v="412"/>
    <x v="1"/>
    <x v="0"/>
    <x v="22"/>
    <x v="0"/>
    <x v="0"/>
    <x v="7"/>
    <n v="13"/>
    <n v="24.76"/>
    <x v="0"/>
    <n v="321.88"/>
    <n v="151.83000000000001"/>
    <x v="0"/>
    <n v="0.52830247297129362"/>
    <x v="1"/>
  </r>
  <r>
    <s v="ORD-13685"/>
    <x v="618"/>
    <x v="0"/>
    <x v="2"/>
    <x v="19"/>
    <x v="1"/>
    <x v="0"/>
    <x v="11"/>
    <n v="1"/>
    <n v="18.89"/>
    <x v="42"/>
    <n v="13.6"/>
    <n v="3.33"/>
    <x v="3"/>
    <n v="0.75514705882352939"/>
    <x v="0"/>
  </r>
  <r>
    <s v="ORD-13686"/>
    <x v="430"/>
    <x v="0"/>
    <x v="1"/>
    <x v="4"/>
    <x v="1"/>
    <x v="1"/>
    <x v="2"/>
    <n v="3"/>
    <n v="1835.83"/>
    <x v="6"/>
    <n v="5177.04"/>
    <n v="1965.9"/>
    <x v="1"/>
    <n v="0.62026563441657778"/>
    <x v="0"/>
  </r>
  <r>
    <s v="ORD-13687"/>
    <x v="863"/>
    <x v="0"/>
    <x v="2"/>
    <x v="3"/>
    <x v="0"/>
    <x v="1"/>
    <x v="13"/>
    <n v="1"/>
    <n v="352.19"/>
    <x v="0"/>
    <n v="352.19"/>
    <n v="161.03"/>
    <x v="0"/>
    <n v="0.5427752065646384"/>
    <x v="0"/>
  </r>
  <r>
    <s v="ORD-13688"/>
    <x v="416"/>
    <x v="1"/>
    <x v="2"/>
    <x v="34"/>
    <x v="1"/>
    <x v="1"/>
    <x v="6"/>
    <n v="7"/>
    <n v="78.33"/>
    <x v="26"/>
    <n v="405.75"/>
    <n v="164.66"/>
    <x v="3"/>
    <n v="0.59418361059765867"/>
    <x v="2"/>
  </r>
  <r>
    <s v="ORD-13689"/>
    <x v="605"/>
    <x v="0"/>
    <x v="0"/>
    <x v="10"/>
    <x v="0"/>
    <x v="1"/>
    <x v="6"/>
    <n v="1"/>
    <n v="382.32"/>
    <x v="15"/>
    <n v="351.73"/>
    <n v="180.44"/>
    <x v="1"/>
    <n v="0.48699286384442614"/>
    <x v="0"/>
  </r>
  <r>
    <s v="ORD-13690"/>
    <x v="778"/>
    <x v="1"/>
    <x v="0"/>
    <x v="10"/>
    <x v="2"/>
    <x v="0"/>
    <x v="1"/>
    <n v="2"/>
    <n v="23.33"/>
    <x v="6"/>
    <n v="43.86"/>
    <n v="19.649999999999999"/>
    <x v="1"/>
    <n v="0.55198358413132698"/>
    <x v="0"/>
  </r>
  <r>
    <s v="ORD-13691"/>
    <x v="806"/>
    <x v="0"/>
    <x v="1"/>
    <x v="31"/>
    <x v="2"/>
    <x v="2"/>
    <x v="14"/>
    <n v="6"/>
    <n v="169.87"/>
    <x v="21"/>
    <n v="927.49"/>
    <n v="455.19"/>
    <x v="1"/>
    <n v="0.50922381912473447"/>
    <x v="2"/>
  </r>
  <r>
    <s v="ORD-13692"/>
    <x v="721"/>
    <x v="1"/>
    <x v="1"/>
    <x v="4"/>
    <x v="1"/>
    <x v="2"/>
    <x v="5"/>
    <n v="2"/>
    <n v="208.49"/>
    <x v="25"/>
    <n v="387.79"/>
    <n v="175.59"/>
    <x v="1"/>
    <n v="0.54720338327445273"/>
    <x v="0"/>
  </r>
  <r>
    <s v="ORD-13693"/>
    <x v="599"/>
    <x v="0"/>
    <x v="3"/>
    <x v="11"/>
    <x v="0"/>
    <x v="2"/>
    <x v="12"/>
    <n v="3"/>
    <n v="152.31"/>
    <x v="21"/>
    <n v="415.81"/>
    <n v="210.85"/>
    <x v="1"/>
    <n v="0.49291743825304829"/>
    <x v="0"/>
  </r>
  <r>
    <s v="ORD-13694"/>
    <x v="176"/>
    <x v="0"/>
    <x v="1"/>
    <x v="1"/>
    <x v="2"/>
    <x v="0"/>
    <x v="0"/>
    <n v="5"/>
    <n v="36.700000000000003"/>
    <x v="14"/>
    <n v="150.47"/>
    <n v="74.53"/>
    <x v="2"/>
    <n v="0.5046853193327574"/>
    <x v="2"/>
  </r>
  <r>
    <s v="ORD-13695"/>
    <x v="19"/>
    <x v="2"/>
    <x v="0"/>
    <x v="13"/>
    <x v="1"/>
    <x v="2"/>
    <x v="9"/>
    <n v="5"/>
    <n v="479.11"/>
    <x v="11"/>
    <n v="2084.13"/>
    <n v="805.4"/>
    <x v="2"/>
    <n v="0.61355577627115387"/>
    <x v="2"/>
  </r>
  <r>
    <s v="ORD-13696"/>
    <x v="900"/>
    <x v="0"/>
    <x v="0"/>
    <x v="30"/>
    <x v="0"/>
    <x v="1"/>
    <x v="2"/>
    <n v="1"/>
    <n v="2136.4699999999998"/>
    <x v="14"/>
    <n v="1751.91"/>
    <n v="843.52"/>
    <x v="2"/>
    <n v="0.51851407891957924"/>
    <x v="0"/>
  </r>
  <r>
    <s v="ORD-13697"/>
    <x v="718"/>
    <x v="1"/>
    <x v="1"/>
    <x v="12"/>
    <x v="1"/>
    <x v="0"/>
    <x v="11"/>
    <n v="1"/>
    <n v="20.53"/>
    <x v="6"/>
    <n v="19.3"/>
    <n v="8.9700000000000006"/>
    <x v="1"/>
    <n v="0.53523316062176163"/>
    <x v="0"/>
  </r>
  <r>
    <s v="ORD-13698"/>
    <x v="624"/>
    <x v="0"/>
    <x v="3"/>
    <x v="24"/>
    <x v="1"/>
    <x v="0"/>
    <x v="1"/>
    <n v="3"/>
    <n v="14.2"/>
    <x v="0"/>
    <n v="42.6"/>
    <n v="20.68"/>
    <x v="0"/>
    <n v="0.51455399061032869"/>
    <x v="0"/>
  </r>
  <r>
    <s v="ORD-13699"/>
    <x v="369"/>
    <x v="0"/>
    <x v="1"/>
    <x v="12"/>
    <x v="0"/>
    <x v="2"/>
    <x v="9"/>
    <n v="12"/>
    <n v="503.36"/>
    <x v="32"/>
    <n v="5375.88"/>
    <n v="2732.05"/>
    <x v="2"/>
    <n v="0.49179483172987493"/>
    <x v="1"/>
  </r>
  <r>
    <s v="ORD-13700"/>
    <x v="205"/>
    <x v="0"/>
    <x v="3"/>
    <x v="11"/>
    <x v="1"/>
    <x v="1"/>
    <x v="8"/>
    <n v="4"/>
    <n v="98.76"/>
    <x v="6"/>
    <n v="371.34"/>
    <n v="165.4"/>
    <x v="1"/>
    <n v="0.554586093606937"/>
    <x v="0"/>
  </r>
  <r>
    <s v="ORD-13701"/>
    <x v="789"/>
    <x v="2"/>
    <x v="0"/>
    <x v="33"/>
    <x v="1"/>
    <x v="2"/>
    <x v="12"/>
    <n v="2"/>
    <n v="59.25"/>
    <x v="6"/>
    <n v="111.39"/>
    <n v="51.67"/>
    <x v="1"/>
    <n v="0.53613430289972164"/>
    <x v="0"/>
  </r>
  <r>
    <s v="ORD-13702"/>
    <x v="825"/>
    <x v="1"/>
    <x v="3"/>
    <x v="39"/>
    <x v="1"/>
    <x v="1"/>
    <x v="4"/>
    <n v="2"/>
    <n v="333.52"/>
    <x v="2"/>
    <n v="540.29999999999995"/>
    <n v="168.2"/>
    <x v="2"/>
    <n v="0.68869146770312784"/>
    <x v="0"/>
  </r>
  <r>
    <s v="ORD-13703"/>
    <x v="1061"/>
    <x v="0"/>
    <x v="3"/>
    <x v="32"/>
    <x v="0"/>
    <x v="0"/>
    <x v="7"/>
    <n v="13"/>
    <n v="20.88"/>
    <x v="0"/>
    <n v="271.44"/>
    <n v="117.97"/>
    <x v="0"/>
    <n v="0.56539198349543174"/>
    <x v="1"/>
  </r>
  <r>
    <s v="ORD-13704"/>
    <x v="875"/>
    <x v="0"/>
    <x v="3"/>
    <x v="7"/>
    <x v="1"/>
    <x v="1"/>
    <x v="2"/>
    <n v="2"/>
    <n v="1822.51"/>
    <x v="22"/>
    <n v="2916.02"/>
    <n v="1475.81"/>
    <x v="2"/>
    <n v="0.49389578946646456"/>
    <x v="0"/>
  </r>
  <r>
    <s v="ORD-13705"/>
    <x v="792"/>
    <x v="2"/>
    <x v="1"/>
    <x v="31"/>
    <x v="1"/>
    <x v="1"/>
    <x v="6"/>
    <n v="1"/>
    <n v="193.95"/>
    <x v="30"/>
    <n v="186.19"/>
    <n v="59.99"/>
    <x v="1"/>
    <n v="0.67780224501852937"/>
    <x v="0"/>
  </r>
  <r>
    <s v="ORD-13706"/>
    <x v="1045"/>
    <x v="0"/>
    <x v="3"/>
    <x v="36"/>
    <x v="2"/>
    <x v="2"/>
    <x v="12"/>
    <n v="4"/>
    <n v="93.2"/>
    <x v="0"/>
    <n v="372.8"/>
    <n v="125.43"/>
    <x v="0"/>
    <n v="0.66354613733905576"/>
    <x v="0"/>
  </r>
  <r>
    <s v="ORD-13707"/>
    <x v="185"/>
    <x v="0"/>
    <x v="3"/>
    <x v="15"/>
    <x v="0"/>
    <x v="0"/>
    <x v="0"/>
    <n v="4"/>
    <n v="36.159999999999997"/>
    <x v="0"/>
    <n v="144.63999999999999"/>
    <n v="34.270000000000003"/>
    <x v="0"/>
    <n v="0.76306692477876092"/>
    <x v="0"/>
  </r>
  <r>
    <s v="ORD-13708"/>
    <x v="129"/>
    <x v="0"/>
    <x v="3"/>
    <x v="15"/>
    <x v="0"/>
    <x v="1"/>
    <x v="4"/>
    <n v="1"/>
    <n v="288.13"/>
    <x v="0"/>
    <n v="288.13"/>
    <n v="114.33"/>
    <x v="0"/>
    <n v="0.60319994446951031"/>
    <x v="0"/>
  </r>
  <r>
    <s v="ORD-13709"/>
    <x v="420"/>
    <x v="0"/>
    <x v="2"/>
    <x v="34"/>
    <x v="0"/>
    <x v="1"/>
    <x v="2"/>
    <n v="3"/>
    <n v="966.49"/>
    <x v="18"/>
    <n v="2841.48"/>
    <n v="778.02"/>
    <x v="1"/>
    <n v="0.72619198445880317"/>
    <x v="0"/>
  </r>
  <r>
    <s v="ORD-13710"/>
    <x v="589"/>
    <x v="1"/>
    <x v="1"/>
    <x v="37"/>
    <x v="0"/>
    <x v="1"/>
    <x v="13"/>
    <n v="1"/>
    <n v="306.44"/>
    <x v="20"/>
    <n v="235.96"/>
    <n v="87.04"/>
    <x v="3"/>
    <n v="0.63112391930835743"/>
    <x v="0"/>
  </r>
  <r>
    <s v="ORD-13711"/>
    <x v="473"/>
    <x v="0"/>
    <x v="0"/>
    <x v="0"/>
    <x v="0"/>
    <x v="1"/>
    <x v="4"/>
    <n v="12"/>
    <n v="686.64"/>
    <x v="25"/>
    <n v="7662.9"/>
    <n v="2331.5300000000002"/>
    <x v="1"/>
    <n v="0.6957379060146941"/>
    <x v="1"/>
  </r>
  <r>
    <s v="ORD-13712"/>
    <x v="489"/>
    <x v="0"/>
    <x v="3"/>
    <x v="7"/>
    <x v="0"/>
    <x v="0"/>
    <x v="0"/>
    <n v="1"/>
    <n v="34.81"/>
    <x v="41"/>
    <n v="23.32"/>
    <n v="10.61"/>
    <x v="4"/>
    <n v="0.54502572898799317"/>
    <x v="0"/>
  </r>
  <r>
    <s v="ORD-13713"/>
    <x v="1008"/>
    <x v="2"/>
    <x v="0"/>
    <x v="33"/>
    <x v="0"/>
    <x v="2"/>
    <x v="5"/>
    <n v="3"/>
    <n v="96.24"/>
    <x v="14"/>
    <n v="236.75"/>
    <n v="73.569999999999993"/>
    <x v="2"/>
    <n v="0.68925026399155231"/>
    <x v="0"/>
  </r>
  <r>
    <s v="ORD-13714"/>
    <x v="380"/>
    <x v="0"/>
    <x v="3"/>
    <x v="7"/>
    <x v="0"/>
    <x v="0"/>
    <x v="7"/>
    <n v="2"/>
    <n v="21.79"/>
    <x v="7"/>
    <n v="36.61"/>
    <n v="12.09"/>
    <x v="2"/>
    <n v="0.66976236001092593"/>
    <x v="0"/>
  </r>
  <r>
    <s v="ORD-13715"/>
    <x v="618"/>
    <x v="1"/>
    <x v="0"/>
    <x v="0"/>
    <x v="0"/>
    <x v="1"/>
    <x v="13"/>
    <n v="1"/>
    <n v="672.83"/>
    <x v="19"/>
    <n v="571.91"/>
    <n v="198.82"/>
    <x v="2"/>
    <n v="0.65235788847895648"/>
    <x v="0"/>
  </r>
  <r>
    <s v="ORD-13716"/>
    <x v="970"/>
    <x v="0"/>
    <x v="0"/>
    <x v="30"/>
    <x v="2"/>
    <x v="2"/>
    <x v="9"/>
    <n v="1"/>
    <n v="813.38"/>
    <x v="14"/>
    <n v="666.97"/>
    <n v="389.7"/>
    <x v="2"/>
    <n v="0.41571584928857375"/>
    <x v="0"/>
  </r>
  <r>
    <s v="ORD-13717"/>
    <x v="539"/>
    <x v="0"/>
    <x v="1"/>
    <x v="37"/>
    <x v="1"/>
    <x v="2"/>
    <x v="9"/>
    <n v="1"/>
    <n v="789.14"/>
    <x v="2"/>
    <n v="639.20000000000005"/>
    <n v="343.8"/>
    <x v="2"/>
    <n v="0.46214017521902379"/>
    <x v="0"/>
  </r>
  <r>
    <s v="ORD-13718"/>
    <x v="639"/>
    <x v="3"/>
    <x v="3"/>
    <x v="15"/>
    <x v="0"/>
    <x v="1"/>
    <x v="13"/>
    <n v="3"/>
    <n v="508.16"/>
    <x v="9"/>
    <n v="1478.75"/>
    <n v="619.65"/>
    <x v="1"/>
    <n v="0.58096365173288256"/>
    <x v="0"/>
  </r>
  <r>
    <s v="ORD-13719"/>
    <x v="261"/>
    <x v="2"/>
    <x v="1"/>
    <x v="1"/>
    <x v="2"/>
    <x v="2"/>
    <x v="5"/>
    <n v="1"/>
    <n v="157.37"/>
    <x v="0"/>
    <n v="157.37"/>
    <n v="62.32"/>
    <x v="0"/>
    <n v="0.60399059541208622"/>
    <x v="0"/>
  </r>
  <r>
    <s v="ORD-13720"/>
    <x v="159"/>
    <x v="0"/>
    <x v="2"/>
    <x v="8"/>
    <x v="1"/>
    <x v="2"/>
    <x v="3"/>
    <n v="2"/>
    <n v="424.92"/>
    <x v="16"/>
    <n v="841.34"/>
    <n v="432.46"/>
    <x v="1"/>
    <n v="0.48598664035942668"/>
    <x v="0"/>
  </r>
  <r>
    <s v="ORD-13721"/>
    <x v="644"/>
    <x v="0"/>
    <x v="2"/>
    <x v="34"/>
    <x v="0"/>
    <x v="1"/>
    <x v="4"/>
    <n v="1"/>
    <n v="316.19"/>
    <x v="22"/>
    <n v="252.95"/>
    <n v="129.05000000000001"/>
    <x v="2"/>
    <n v="0.48982012255386431"/>
    <x v="0"/>
  </r>
  <r>
    <s v="ORD-13722"/>
    <x v="213"/>
    <x v="0"/>
    <x v="0"/>
    <x v="30"/>
    <x v="2"/>
    <x v="2"/>
    <x v="9"/>
    <n v="1"/>
    <n v="491.64"/>
    <x v="2"/>
    <n v="398.23"/>
    <n v="122.01"/>
    <x v="2"/>
    <n v="0.69361926524872564"/>
    <x v="0"/>
  </r>
  <r>
    <s v="ORD-13723"/>
    <x v="214"/>
    <x v="0"/>
    <x v="2"/>
    <x v="20"/>
    <x v="2"/>
    <x v="1"/>
    <x v="6"/>
    <n v="3"/>
    <n v="469.78"/>
    <x v="0"/>
    <n v="1409.34"/>
    <n v="666.95"/>
    <x v="0"/>
    <n v="0.52676430102033567"/>
    <x v="0"/>
  </r>
  <r>
    <s v="ORD-13724"/>
    <x v="788"/>
    <x v="2"/>
    <x v="0"/>
    <x v="33"/>
    <x v="0"/>
    <x v="2"/>
    <x v="3"/>
    <n v="8"/>
    <n v="458.64"/>
    <x v="36"/>
    <n v="2751.84"/>
    <n v="1571.53"/>
    <x v="3"/>
    <n v="0.42891665213093788"/>
    <x v="2"/>
  </r>
  <r>
    <s v="ORD-13725"/>
    <x v="128"/>
    <x v="1"/>
    <x v="2"/>
    <x v="34"/>
    <x v="0"/>
    <x v="2"/>
    <x v="9"/>
    <n v="4"/>
    <n v="632.38"/>
    <x v="33"/>
    <n v="1846.55"/>
    <n v="711.17"/>
    <x v="3"/>
    <n v="0.6148655600985623"/>
    <x v="0"/>
  </r>
  <r>
    <s v="ORD-13726"/>
    <x v="692"/>
    <x v="1"/>
    <x v="3"/>
    <x v="36"/>
    <x v="0"/>
    <x v="0"/>
    <x v="10"/>
    <n v="6"/>
    <n v="17.78"/>
    <x v="3"/>
    <n v="83.21"/>
    <n v="20.190000000000001"/>
    <x v="3"/>
    <n v="0.75736089412330254"/>
    <x v="2"/>
  </r>
  <r>
    <s v="ORD-13727"/>
    <x v="586"/>
    <x v="0"/>
    <x v="3"/>
    <x v="11"/>
    <x v="2"/>
    <x v="1"/>
    <x v="8"/>
    <n v="5"/>
    <n v="57.51"/>
    <x v="0"/>
    <n v="287.55"/>
    <n v="104.37"/>
    <x v="0"/>
    <n v="0.63703703703703707"/>
    <x v="2"/>
  </r>
  <r>
    <s v="ORD-13728"/>
    <x v="160"/>
    <x v="0"/>
    <x v="0"/>
    <x v="21"/>
    <x v="1"/>
    <x v="0"/>
    <x v="11"/>
    <n v="1"/>
    <n v="32.21"/>
    <x v="37"/>
    <n v="18.04"/>
    <n v="5.43"/>
    <x v="4"/>
    <n v="0.6990022172949002"/>
    <x v="0"/>
  </r>
  <r>
    <s v="ORD-13729"/>
    <x v="813"/>
    <x v="2"/>
    <x v="0"/>
    <x v="18"/>
    <x v="0"/>
    <x v="1"/>
    <x v="6"/>
    <n v="11"/>
    <n v="81.89"/>
    <x v="2"/>
    <n v="729.64"/>
    <n v="396.94"/>
    <x v="2"/>
    <n v="0.45597829066388901"/>
    <x v="1"/>
  </r>
  <r>
    <s v="ORD-13730"/>
    <x v="807"/>
    <x v="0"/>
    <x v="1"/>
    <x v="28"/>
    <x v="0"/>
    <x v="2"/>
    <x v="9"/>
    <n v="5"/>
    <n v="644.1"/>
    <x v="11"/>
    <n v="2801.84"/>
    <n v="1369.42"/>
    <x v="2"/>
    <n v="0.51124261199782994"/>
    <x v="2"/>
  </r>
  <r>
    <s v="ORD-13731"/>
    <x v="111"/>
    <x v="3"/>
    <x v="2"/>
    <x v="5"/>
    <x v="1"/>
    <x v="1"/>
    <x v="13"/>
    <n v="2"/>
    <n v="486.99"/>
    <x v="0"/>
    <n v="973.98"/>
    <n v="450.88"/>
    <x v="0"/>
    <n v="0.53707468325838315"/>
    <x v="0"/>
  </r>
  <r>
    <s v="ORD-13732"/>
    <x v="930"/>
    <x v="0"/>
    <x v="1"/>
    <x v="29"/>
    <x v="0"/>
    <x v="2"/>
    <x v="14"/>
    <n v="1"/>
    <n v="165.17"/>
    <x v="9"/>
    <n v="160.21"/>
    <n v="65.510000000000005"/>
    <x v="1"/>
    <n v="0.5910991823232008"/>
    <x v="0"/>
  </r>
  <r>
    <s v="ORD-13733"/>
    <x v="244"/>
    <x v="0"/>
    <x v="1"/>
    <x v="31"/>
    <x v="0"/>
    <x v="0"/>
    <x v="0"/>
    <n v="2"/>
    <n v="13.39"/>
    <x v="0"/>
    <n v="26.78"/>
    <n v="5.58"/>
    <x v="0"/>
    <n v="0.79163554891710242"/>
    <x v="0"/>
  </r>
  <r>
    <s v="ORD-13734"/>
    <x v="1062"/>
    <x v="0"/>
    <x v="2"/>
    <x v="3"/>
    <x v="0"/>
    <x v="0"/>
    <x v="0"/>
    <n v="1"/>
    <n v="16.13"/>
    <x v="4"/>
    <n v="9.68"/>
    <n v="2.96"/>
    <x v="4"/>
    <n v="0.69421487603305787"/>
    <x v="0"/>
  </r>
  <r>
    <s v="ORD-13735"/>
    <x v="274"/>
    <x v="0"/>
    <x v="2"/>
    <x v="3"/>
    <x v="0"/>
    <x v="1"/>
    <x v="2"/>
    <n v="5"/>
    <n v="1499.76"/>
    <x v="25"/>
    <n v="6973.88"/>
    <n v="1959.64"/>
    <x v="1"/>
    <n v="0.71900290799382838"/>
    <x v="2"/>
  </r>
  <r>
    <s v="ORD-13736"/>
    <x v="364"/>
    <x v="2"/>
    <x v="3"/>
    <x v="36"/>
    <x v="0"/>
    <x v="1"/>
    <x v="2"/>
    <n v="5"/>
    <n v="1806.59"/>
    <x v="34"/>
    <n v="5871.42"/>
    <n v="1957.14"/>
    <x v="4"/>
    <n v="0.66666666666666663"/>
    <x v="2"/>
  </r>
  <r>
    <s v="ORD-13737"/>
    <x v="196"/>
    <x v="2"/>
    <x v="3"/>
    <x v="35"/>
    <x v="0"/>
    <x v="0"/>
    <x v="7"/>
    <n v="2"/>
    <n v="11.93"/>
    <x v="0"/>
    <n v="23.86"/>
    <n v="6.64"/>
    <x v="0"/>
    <n v="0.7217099748533109"/>
    <x v="0"/>
  </r>
  <r>
    <s v="ORD-13738"/>
    <x v="937"/>
    <x v="0"/>
    <x v="2"/>
    <x v="34"/>
    <x v="0"/>
    <x v="0"/>
    <x v="10"/>
    <n v="3"/>
    <n v="12.12"/>
    <x v="29"/>
    <n v="25.82"/>
    <n v="9.65"/>
    <x v="3"/>
    <n v="0.62625871417505818"/>
    <x v="0"/>
  </r>
  <r>
    <s v="ORD-13739"/>
    <x v="335"/>
    <x v="0"/>
    <x v="2"/>
    <x v="8"/>
    <x v="0"/>
    <x v="2"/>
    <x v="14"/>
    <n v="5"/>
    <n v="217.78"/>
    <x v="0"/>
    <n v="1088.9000000000001"/>
    <n v="547.55999999999995"/>
    <x v="0"/>
    <n v="0.49714390669482972"/>
    <x v="2"/>
  </r>
  <r>
    <s v="ORD-13740"/>
    <x v="592"/>
    <x v="0"/>
    <x v="0"/>
    <x v="21"/>
    <x v="0"/>
    <x v="1"/>
    <x v="6"/>
    <n v="5"/>
    <n v="208.43"/>
    <x v="7"/>
    <n v="875.41"/>
    <n v="472.16"/>
    <x v="2"/>
    <n v="0.46064129950537458"/>
    <x v="2"/>
  </r>
  <r>
    <s v="ORD-13741"/>
    <x v="369"/>
    <x v="0"/>
    <x v="0"/>
    <x v="21"/>
    <x v="1"/>
    <x v="1"/>
    <x v="6"/>
    <n v="5"/>
    <n v="447.98"/>
    <x v="8"/>
    <n v="1702.32"/>
    <n v="433.3"/>
    <x v="3"/>
    <n v="0.74546501245359276"/>
    <x v="2"/>
  </r>
  <r>
    <s v="ORD-13742"/>
    <x v="1063"/>
    <x v="0"/>
    <x v="2"/>
    <x v="19"/>
    <x v="0"/>
    <x v="1"/>
    <x v="2"/>
    <n v="3"/>
    <n v="1349.13"/>
    <x v="0"/>
    <n v="4047.39"/>
    <n v="1907.48"/>
    <x v="0"/>
    <n v="0.52871356602650099"/>
    <x v="0"/>
  </r>
  <r>
    <s v="ORD-13743"/>
    <x v="147"/>
    <x v="0"/>
    <x v="3"/>
    <x v="24"/>
    <x v="0"/>
    <x v="0"/>
    <x v="0"/>
    <n v="3"/>
    <n v="34.1"/>
    <x v="10"/>
    <n v="87.98"/>
    <n v="39.89"/>
    <x v="2"/>
    <n v="0.54660150034098665"/>
    <x v="0"/>
  </r>
  <r>
    <s v="ORD-13744"/>
    <x v="347"/>
    <x v="0"/>
    <x v="2"/>
    <x v="5"/>
    <x v="0"/>
    <x v="2"/>
    <x v="14"/>
    <n v="12"/>
    <n v="935.47"/>
    <x v="25"/>
    <n v="10439.85"/>
    <n v="3208.68"/>
    <x v="1"/>
    <n v="0.69265075647638619"/>
    <x v="1"/>
  </r>
  <r>
    <s v="ORD-13745"/>
    <x v="801"/>
    <x v="1"/>
    <x v="2"/>
    <x v="34"/>
    <x v="0"/>
    <x v="2"/>
    <x v="5"/>
    <n v="2"/>
    <n v="303.01"/>
    <x v="18"/>
    <n v="593.9"/>
    <n v="301.43"/>
    <x v="1"/>
    <n v="0.49245664253241284"/>
    <x v="0"/>
  </r>
  <r>
    <s v="ORD-13746"/>
    <x v="589"/>
    <x v="1"/>
    <x v="0"/>
    <x v="30"/>
    <x v="0"/>
    <x v="0"/>
    <x v="7"/>
    <n v="3"/>
    <n v="15.47"/>
    <x v="0"/>
    <n v="46.41"/>
    <n v="14.53"/>
    <x v="0"/>
    <n v="0.68692092221503986"/>
    <x v="0"/>
  </r>
  <r>
    <s v="ORD-13747"/>
    <x v="196"/>
    <x v="0"/>
    <x v="3"/>
    <x v="38"/>
    <x v="0"/>
    <x v="2"/>
    <x v="9"/>
    <n v="2"/>
    <n v="115.17"/>
    <x v="27"/>
    <n v="191.18"/>
    <n v="61.88"/>
    <x v="2"/>
    <n v="0.67632597552045193"/>
    <x v="0"/>
  </r>
  <r>
    <s v="ORD-13748"/>
    <x v="991"/>
    <x v="0"/>
    <x v="3"/>
    <x v="36"/>
    <x v="1"/>
    <x v="1"/>
    <x v="13"/>
    <n v="1"/>
    <n v="240.14"/>
    <x v="0"/>
    <n v="240.14"/>
    <n v="124.35"/>
    <x v="0"/>
    <n v="0.48217706337969518"/>
    <x v="0"/>
  </r>
  <r>
    <s v="ORD-13749"/>
    <x v="315"/>
    <x v="0"/>
    <x v="1"/>
    <x v="14"/>
    <x v="2"/>
    <x v="0"/>
    <x v="11"/>
    <n v="2"/>
    <n v="25.86"/>
    <x v="0"/>
    <n v="51.72"/>
    <n v="20.170000000000002"/>
    <x v="0"/>
    <n v="0.610015467904099"/>
    <x v="0"/>
  </r>
  <r>
    <s v="ORD-13750"/>
    <x v="906"/>
    <x v="0"/>
    <x v="0"/>
    <x v="22"/>
    <x v="1"/>
    <x v="2"/>
    <x v="3"/>
    <n v="1"/>
    <n v="197.41"/>
    <x v="36"/>
    <n v="148.06"/>
    <n v="55.09"/>
    <x v="3"/>
    <n v="0.62792111306227205"/>
    <x v="0"/>
  </r>
  <r>
    <s v="ORD-13751"/>
    <x v="767"/>
    <x v="1"/>
    <x v="1"/>
    <x v="25"/>
    <x v="0"/>
    <x v="1"/>
    <x v="4"/>
    <n v="1"/>
    <n v="198.91"/>
    <x v="40"/>
    <n v="131.28"/>
    <n v="35.78"/>
    <x v="4"/>
    <n v="0.72745277269957342"/>
    <x v="0"/>
  </r>
  <r>
    <s v="ORD-13752"/>
    <x v="316"/>
    <x v="2"/>
    <x v="3"/>
    <x v="11"/>
    <x v="1"/>
    <x v="0"/>
    <x v="10"/>
    <n v="1"/>
    <n v="7.49"/>
    <x v="0"/>
    <n v="7.49"/>
    <n v="3.74"/>
    <x v="0"/>
    <n v="0.50066755674232311"/>
    <x v="0"/>
  </r>
  <r>
    <s v="ORD-13753"/>
    <x v="515"/>
    <x v="0"/>
    <x v="1"/>
    <x v="37"/>
    <x v="0"/>
    <x v="2"/>
    <x v="5"/>
    <n v="3"/>
    <n v="449.76"/>
    <x v="14"/>
    <n v="1106.4100000000001"/>
    <n v="435.49"/>
    <x v="2"/>
    <n v="0.60639365153966429"/>
    <x v="0"/>
  </r>
  <r>
    <s v="ORD-13754"/>
    <x v="961"/>
    <x v="2"/>
    <x v="0"/>
    <x v="26"/>
    <x v="1"/>
    <x v="2"/>
    <x v="14"/>
    <n v="2"/>
    <n v="1130.97"/>
    <x v="0"/>
    <n v="2261.94"/>
    <n v="1120.95"/>
    <x v="0"/>
    <n v="0.50442982572482031"/>
    <x v="0"/>
  </r>
  <r>
    <s v="ORD-13755"/>
    <x v="373"/>
    <x v="0"/>
    <x v="0"/>
    <x v="18"/>
    <x v="0"/>
    <x v="2"/>
    <x v="9"/>
    <n v="2"/>
    <n v="675.45"/>
    <x v="0"/>
    <n v="1350.9"/>
    <n v="757.12"/>
    <x v="0"/>
    <n v="0.43954400769857138"/>
    <x v="0"/>
  </r>
  <r>
    <s v="ORD-13756"/>
    <x v="312"/>
    <x v="2"/>
    <x v="0"/>
    <x v="0"/>
    <x v="1"/>
    <x v="1"/>
    <x v="4"/>
    <n v="2"/>
    <n v="584.13"/>
    <x v="15"/>
    <n v="1074.8"/>
    <n v="555.70000000000005"/>
    <x v="1"/>
    <n v="0.48297357647934491"/>
    <x v="0"/>
  </r>
  <r>
    <s v="ORD-13757"/>
    <x v="299"/>
    <x v="0"/>
    <x v="3"/>
    <x v="39"/>
    <x v="1"/>
    <x v="1"/>
    <x v="13"/>
    <n v="7"/>
    <n v="404.95"/>
    <x v="14"/>
    <n v="2324.41"/>
    <n v="1049"/>
    <x v="2"/>
    <n v="0.54870268154069202"/>
    <x v="2"/>
  </r>
  <r>
    <s v="ORD-13758"/>
    <x v="911"/>
    <x v="0"/>
    <x v="3"/>
    <x v="7"/>
    <x v="1"/>
    <x v="1"/>
    <x v="8"/>
    <n v="1"/>
    <n v="38.729999999999997"/>
    <x v="32"/>
    <n v="34.47"/>
    <n v="18.329999999999998"/>
    <x v="2"/>
    <n v="0.46823324630113144"/>
    <x v="0"/>
  </r>
  <r>
    <s v="ORD-13759"/>
    <x v="619"/>
    <x v="0"/>
    <x v="3"/>
    <x v="38"/>
    <x v="0"/>
    <x v="0"/>
    <x v="1"/>
    <n v="4"/>
    <n v="23.07"/>
    <x v="0"/>
    <n v="92.28"/>
    <n v="43.67"/>
    <x v="0"/>
    <n v="0.52676636324230597"/>
    <x v="0"/>
  </r>
  <r>
    <s v="ORD-13760"/>
    <x v="403"/>
    <x v="1"/>
    <x v="1"/>
    <x v="1"/>
    <x v="1"/>
    <x v="1"/>
    <x v="13"/>
    <n v="2"/>
    <n v="489.96"/>
    <x v="0"/>
    <n v="979.92"/>
    <n v="509"/>
    <x v="0"/>
    <n v="0.48056984243611722"/>
    <x v="0"/>
  </r>
  <r>
    <s v="ORD-13761"/>
    <x v="57"/>
    <x v="2"/>
    <x v="1"/>
    <x v="4"/>
    <x v="1"/>
    <x v="0"/>
    <x v="0"/>
    <n v="2"/>
    <n v="27.05"/>
    <x v="0"/>
    <n v="54.1"/>
    <n v="13.82"/>
    <x v="0"/>
    <n v="0.744547134935305"/>
    <x v="0"/>
  </r>
  <r>
    <s v="ORD-13762"/>
    <x v="337"/>
    <x v="0"/>
    <x v="3"/>
    <x v="32"/>
    <x v="1"/>
    <x v="1"/>
    <x v="2"/>
    <n v="8"/>
    <n v="1255.1099999999999"/>
    <x v="0"/>
    <n v="10040.879999999999"/>
    <n v="4614.75"/>
    <x v="0"/>
    <n v="0.54040382914644924"/>
    <x v="2"/>
  </r>
  <r>
    <s v="ORD-13763"/>
    <x v="1064"/>
    <x v="2"/>
    <x v="2"/>
    <x v="19"/>
    <x v="0"/>
    <x v="2"/>
    <x v="9"/>
    <n v="4"/>
    <n v="232.03"/>
    <x v="7"/>
    <n v="779.62"/>
    <n v="241.88"/>
    <x v="2"/>
    <n v="0.68974628665247173"/>
    <x v="0"/>
  </r>
  <r>
    <s v="ORD-13764"/>
    <x v="66"/>
    <x v="0"/>
    <x v="3"/>
    <x v="27"/>
    <x v="0"/>
    <x v="1"/>
    <x v="2"/>
    <n v="1"/>
    <n v="959.64"/>
    <x v="36"/>
    <n v="719.73"/>
    <n v="292.45"/>
    <x v="3"/>
    <n v="0.59366706959554283"/>
    <x v="0"/>
  </r>
  <r>
    <s v="ORD-13765"/>
    <x v="917"/>
    <x v="0"/>
    <x v="3"/>
    <x v="15"/>
    <x v="1"/>
    <x v="1"/>
    <x v="8"/>
    <n v="1"/>
    <n v="137.87"/>
    <x v="7"/>
    <n v="115.81"/>
    <n v="31.42"/>
    <x v="2"/>
    <n v="0.72869354977981171"/>
    <x v="0"/>
  </r>
  <r>
    <s v="ORD-13766"/>
    <x v="85"/>
    <x v="1"/>
    <x v="1"/>
    <x v="12"/>
    <x v="0"/>
    <x v="2"/>
    <x v="12"/>
    <n v="1"/>
    <n v="168.7"/>
    <x v="19"/>
    <n v="143.38999999999999"/>
    <n v="70.28"/>
    <x v="2"/>
    <n v="0.5098681916451635"/>
    <x v="0"/>
  </r>
  <r>
    <s v="ORD-13767"/>
    <x v="672"/>
    <x v="2"/>
    <x v="1"/>
    <x v="37"/>
    <x v="1"/>
    <x v="1"/>
    <x v="2"/>
    <n v="5"/>
    <n v="1563.25"/>
    <x v="9"/>
    <n v="7581.76"/>
    <n v="3196.86"/>
    <x v="1"/>
    <n v="0.57834856286666947"/>
    <x v="2"/>
  </r>
  <r>
    <s v="ORD-13768"/>
    <x v="210"/>
    <x v="1"/>
    <x v="1"/>
    <x v="2"/>
    <x v="1"/>
    <x v="0"/>
    <x v="1"/>
    <n v="1"/>
    <n v="38.83"/>
    <x v="0"/>
    <n v="38.83"/>
    <n v="12.88"/>
    <x v="0"/>
    <n v="0.66829770795776455"/>
    <x v="0"/>
  </r>
  <r>
    <s v="ORD-13769"/>
    <x v="352"/>
    <x v="2"/>
    <x v="3"/>
    <x v="11"/>
    <x v="2"/>
    <x v="1"/>
    <x v="13"/>
    <n v="2"/>
    <n v="633.63"/>
    <x v="42"/>
    <n v="912.43"/>
    <n v="271.70999999999998"/>
    <x v="3"/>
    <n v="0.70221277248665659"/>
    <x v="0"/>
  </r>
  <r>
    <s v="ORD-13770"/>
    <x v="500"/>
    <x v="2"/>
    <x v="3"/>
    <x v="27"/>
    <x v="1"/>
    <x v="1"/>
    <x v="6"/>
    <n v="1"/>
    <n v="276.13"/>
    <x v="34"/>
    <n v="179.48"/>
    <n v="97.83"/>
    <x v="4"/>
    <n v="0.45492533987073769"/>
    <x v="0"/>
  </r>
  <r>
    <s v="ORD-13771"/>
    <x v="264"/>
    <x v="0"/>
    <x v="2"/>
    <x v="34"/>
    <x v="0"/>
    <x v="1"/>
    <x v="2"/>
    <n v="1"/>
    <n v="1411.31"/>
    <x v="12"/>
    <n v="1241.95"/>
    <n v="514.85"/>
    <x v="2"/>
    <n v="0.58545029993155928"/>
    <x v="0"/>
  </r>
  <r>
    <s v="ORD-13772"/>
    <x v="782"/>
    <x v="0"/>
    <x v="3"/>
    <x v="7"/>
    <x v="0"/>
    <x v="2"/>
    <x v="12"/>
    <n v="4"/>
    <n v="175.72"/>
    <x v="19"/>
    <n v="597.45000000000005"/>
    <n v="218.91"/>
    <x v="2"/>
    <n v="0.63359276926939501"/>
    <x v="0"/>
  </r>
  <r>
    <s v="ORD-13773"/>
    <x v="858"/>
    <x v="2"/>
    <x v="3"/>
    <x v="35"/>
    <x v="0"/>
    <x v="2"/>
    <x v="9"/>
    <n v="3"/>
    <n v="613.13"/>
    <x v="18"/>
    <n v="1802.6"/>
    <n v="670.66"/>
    <x v="1"/>
    <n v="0.62794851880616898"/>
    <x v="0"/>
  </r>
  <r>
    <s v="ORD-13774"/>
    <x v="671"/>
    <x v="0"/>
    <x v="3"/>
    <x v="15"/>
    <x v="0"/>
    <x v="2"/>
    <x v="12"/>
    <n v="3"/>
    <n v="200.44"/>
    <x v="28"/>
    <n v="378.83"/>
    <n v="219.51"/>
    <x v="4"/>
    <n v="0.42055803394662511"/>
    <x v="0"/>
  </r>
  <r>
    <s v="ORD-13775"/>
    <x v="201"/>
    <x v="1"/>
    <x v="3"/>
    <x v="36"/>
    <x v="0"/>
    <x v="1"/>
    <x v="6"/>
    <n v="1"/>
    <n v="157.43"/>
    <x v="1"/>
    <n v="149.56"/>
    <n v="59.64"/>
    <x v="1"/>
    <n v="0.60123027547472585"/>
    <x v="0"/>
  </r>
  <r>
    <s v="ORD-13776"/>
    <x v="57"/>
    <x v="0"/>
    <x v="1"/>
    <x v="12"/>
    <x v="0"/>
    <x v="2"/>
    <x v="12"/>
    <n v="1"/>
    <n v="40.64"/>
    <x v="37"/>
    <n v="22.76"/>
    <n v="10.33"/>
    <x v="4"/>
    <n v="0.54613356766256593"/>
    <x v="0"/>
  </r>
  <r>
    <s v="ORD-13777"/>
    <x v="493"/>
    <x v="0"/>
    <x v="0"/>
    <x v="10"/>
    <x v="2"/>
    <x v="1"/>
    <x v="2"/>
    <n v="5"/>
    <n v="1996.04"/>
    <x v="30"/>
    <n v="9580.99"/>
    <n v="3167.49"/>
    <x v="1"/>
    <n v="0.66939846508554968"/>
    <x v="2"/>
  </r>
  <r>
    <s v="ORD-13778"/>
    <x v="6"/>
    <x v="0"/>
    <x v="0"/>
    <x v="30"/>
    <x v="0"/>
    <x v="1"/>
    <x v="2"/>
    <n v="1"/>
    <n v="1262.9000000000001"/>
    <x v="25"/>
    <n v="1174.5"/>
    <n v="571.79999999999995"/>
    <x v="1"/>
    <n v="0.51315453384418908"/>
    <x v="0"/>
  </r>
  <r>
    <s v="ORD-13779"/>
    <x v="907"/>
    <x v="2"/>
    <x v="2"/>
    <x v="8"/>
    <x v="2"/>
    <x v="2"/>
    <x v="5"/>
    <n v="1"/>
    <n v="131.21"/>
    <x v="0"/>
    <n v="131.21"/>
    <n v="48.13"/>
    <x v="0"/>
    <n v="0.63318344638365986"/>
    <x v="0"/>
  </r>
  <r>
    <s v="ORD-13780"/>
    <x v="72"/>
    <x v="3"/>
    <x v="2"/>
    <x v="34"/>
    <x v="0"/>
    <x v="2"/>
    <x v="3"/>
    <n v="3"/>
    <n v="290.37"/>
    <x v="26"/>
    <n v="644.62"/>
    <n v="195.24"/>
    <x v="3"/>
    <n v="0.69712388694114358"/>
    <x v="0"/>
  </r>
  <r>
    <s v="ORD-13781"/>
    <x v="838"/>
    <x v="0"/>
    <x v="2"/>
    <x v="8"/>
    <x v="1"/>
    <x v="1"/>
    <x v="6"/>
    <n v="6"/>
    <n v="263.51"/>
    <x v="5"/>
    <n v="901.2"/>
    <n v="454.56"/>
    <x v="4"/>
    <n v="0.49560585885486019"/>
    <x v="2"/>
  </r>
  <r>
    <s v="ORD-13782"/>
    <x v="183"/>
    <x v="0"/>
    <x v="1"/>
    <x v="31"/>
    <x v="0"/>
    <x v="0"/>
    <x v="7"/>
    <n v="1"/>
    <n v="21.26"/>
    <x v="26"/>
    <n v="15.73"/>
    <n v="4"/>
    <x v="3"/>
    <n v="0.74570883661792753"/>
    <x v="0"/>
  </r>
  <r>
    <s v="ORD-13783"/>
    <x v="772"/>
    <x v="0"/>
    <x v="3"/>
    <x v="36"/>
    <x v="0"/>
    <x v="2"/>
    <x v="14"/>
    <n v="2"/>
    <n v="673.57"/>
    <x v="0"/>
    <n v="1347.14"/>
    <n v="464.14"/>
    <x v="0"/>
    <n v="0.65546268390813134"/>
    <x v="0"/>
  </r>
  <r>
    <s v="ORD-13784"/>
    <x v="346"/>
    <x v="3"/>
    <x v="3"/>
    <x v="39"/>
    <x v="1"/>
    <x v="2"/>
    <x v="3"/>
    <n v="7"/>
    <n v="235.56"/>
    <x v="9"/>
    <n v="1599.45"/>
    <n v="823.91"/>
    <x v="1"/>
    <n v="0.48487917721716844"/>
    <x v="2"/>
  </r>
  <r>
    <s v="ORD-13785"/>
    <x v="37"/>
    <x v="0"/>
    <x v="3"/>
    <x v="39"/>
    <x v="1"/>
    <x v="0"/>
    <x v="11"/>
    <n v="8"/>
    <n v="29.84"/>
    <x v="23"/>
    <n v="214.85"/>
    <n v="86.42"/>
    <x v="1"/>
    <n v="0.59776588317430768"/>
    <x v="2"/>
  </r>
  <r>
    <s v="ORD-13786"/>
    <x v="697"/>
    <x v="1"/>
    <x v="1"/>
    <x v="31"/>
    <x v="0"/>
    <x v="2"/>
    <x v="3"/>
    <n v="5"/>
    <n v="140.49"/>
    <x v="0"/>
    <n v="702.45"/>
    <n v="289.66000000000003"/>
    <x v="0"/>
    <n v="0.58764324862979567"/>
    <x v="2"/>
  </r>
  <r>
    <s v="ORD-13787"/>
    <x v="986"/>
    <x v="1"/>
    <x v="2"/>
    <x v="19"/>
    <x v="0"/>
    <x v="1"/>
    <x v="2"/>
    <n v="5"/>
    <n v="2012.96"/>
    <x v="29"/>
    <n v="7146.01"/>
    <n v="3876.96"/>
    <x v="3"/>
    <n v="0.45746507491593214"/>
    <x v="2"/>
  </r>
  <r>
    <s v="ORD-13788"/>
    <x v="115"/>
    <x v="0"/>
    <x v="0"/>
    <x v="17"/>
    <x v="0"/>
    <x v="1"/>
    <x v="8"/>
    <n v="3"/>
    <n v="47.57"/>
    <x v="28"/>
    <n v="89.91"/>
    <n v="32.53"/>
    <x v="4"/>
    <n v="0.63819374930486039"/>
    <x v="0"/>
  </r>
  <r>
    <s v="ORD-13789"/>
    <x v="1036"/>
    <x v="2"/>
    <x v="1"/>
    <x v="4"/>
    <x v="1"/>
    <x v="0"/>
    <x v="11"/>
    <n v="3"/>
    <n v="16.309999999999999"/>
    <x v="0"/>
    <n v="48.93"/>
    <n v="20.12"/>
    <x v="0"/>
    <n v="0.58880032699775187"/>
    <x v="0"/>
  </r>
  <r>
    <s v="ORD-13790"/>
    <x v="847"/>
    <x v="0"/>
    <x v="0"/>
    <x v="10"/>
    <x v="1"/>
    <x v="2"/>
    <x v="3"/>
    <n v="1"/>
    <n v="60.81"/>
    <x v="9"/>
    <n v="58.99"/>
    <n v="23.11"/>
    <x v="1"/>
    <n v="0.6082386845228005"/>
    <x v="0"/>
  </r>
  <r>
    <s v="ORD-13791"/>
    <x v="1065"/>
    <x v="0"/>
    <x v="2"/>
    <x v="23"/>
    <x v="1"/>
    <x v="2"/>
    <x v="3"/>
    <n v="8"/>
    <n v="533.91"/>
    <x v="33"/>
    <n v="3118.03"/>
    <n v="1745.42"/>
    <x v="3"/>
    <n v="0.44021706013091599"/>
    <x v="2"/>
  </r>
  <r>
    <s v="ORD-13792"/>
    <x v="156"/>
    <x v="1"/>
    <x v="1"/>
    <x v="37"/>
    <x v="1"/>
    <x v="0"/>
    <x v="7"/>
    <n v="2"/>
    <n v="28.48"/>
    <x v="0"/>
    <n v="56.96"/>
    <n v="14.18"/>
    <x v="0"/>
    <n v="0.75105337078651691"/>
    <x v="0"/>
  </r>
  <r>
    <s v="ORD-13793"/>
    <x v="1012"/>
    <x v="0"/>
    <x v="0"/>
    <x v="26"/>
    <x v="2"/>
    <x v="0"/>
    <x v="10"/>
    <n v="3"/>
    <n v="23.39"/>
    <x v="30"/>
    <n v="67.36"/>
    <n v="21.3"/>
    <x v="1"/>
    <n v="0.68378859857482188"/>
    <x v="0"/>
  </r>
  <r>
    <s v="ORD-13794"/>
    <x v="793"/>
    <x v="0"/>
    <x v="1"/>
    <x v="37"/>
    <x v="0"/>
    <x v="1"/>
    <x v="8"/>
    <n v="2"/>
    <n v="130.88999999999999"/>
    <x v="28"/>
    <n v="164.92"/>
    <n v="44.88"/>
    <x v="4"/>
    <n v="0.72786805723987391"/>
    <x v="0"/>
  </r>
  <r>
    <s v="ORD-13795"/>
    <x v="888"/>
    <x v="0"/>
    <x v="2"/>
    <x v="34"/>
    <x v="0"/>
    <x v="2"/>
    <x v="5"/>
    <n v="2"/>
    <n v="479.93"/>
    <x v="43"/>
    <n v="585.51"/>
    <n v="316.97000000000003"/>
    <x v="4"/>
    <n v="0.45864289252104995"/>
    <x v="0"/>
  </r>
  <r>
    <s v="ORD-13796"/>
    <x v="154"/>
    <x v="1"/>
    <x v="1"/>
    <x v="4"/>
    <x v="2"/>
    <x v="2"/>
    <x v="5"/>
    <n v="1"/>
    <n v="95.01"/>
    <x v="30"/>
    <n v="91.21"/>
    <n v="48.69"/>
    <x v="1"/>
    <n v="0.46617695428132877"/>
    <x v="0"/>
  </r>
  <r>
    <s v="ORD-13797"/>
    <x v="309"/>
    <x v="2"/>
    <x v="2"/>
    <x v="5"/>
    <x v="0"/>
    <x v="2"/>
    <x v="3"/>
    <n v="8"/>
    <n v="345.95"/>
    <x v="27"/>
    <n v="2297.11"/>
    <n v="1310.84"/>
    <x v="2"/>
    <n v="0.42935253427132358"/>
    <x v="2"/>
  </r>
  <r>
    <s v="ORD-13798"/>
    <x v="940"/>
    <x v="0"/>
    <x v="1"/>
    <x v="2"/>
    <x v="2"/>
    <x v="2"/>
    <x v="5"/>
    <n v="3"/>
    <n v="480.62"/>
    <x v="0"/>
    <n v="1441.86"/>
    <n v="600.66999999999996"/>
    <x v="0"/>
    <n v="0.58340615593746969"/>
    <x v="0"/>
  </r>
  <r>
    <s v="ORD-13799"/>
    <x v="241"/>
    <x v="0"/>
    <x v="3"/>
    <x v="32"/>
    <x v="1"/>
    <x v="0"/>
    <x v="11"/>
    <n v="3"/>
    <n v="5.24"/>
    <x v="7"/>
    <n v="13.2"/>
    <n v="3.56"/>
    <x v="2"/>
    <n v="0.73030303030303023"/>
    <x v="0"/>
  </r>
  <r>
    <s v="ORD-13800"/>
    <x v="12"/>
    <x v="3"/>
    <x v="0"/>
    <x v="22"/>
    <x v="1"/>
    <x v="1"/>
    <x v="13"/>
    <n v="3"/>
    <n v="547.53"/>
    <x v="8"/>
    <n v="1248.3699999999999"/>
    <n v="331.92"/>
    <x v="3"/>
    <n v="0.7341172889447839"/>
    <x v="0"/>
  </r>
  <r>
    <s v="ORD-13801"/>
    <x v="911"/>
    <x v="2"/>
    <x v="0"/>
    <x v="13"/>
    <x v="0"/>
    <x v="2"/>
    <x v="3"/>
    <n v="2"/>
    <n v="249.27"/>
    <x v="0"/>
    <n v="498.54"/>
    <n v="258.2"/>
    <x v="0"/>
    <n v="0.48208769607253182"/>
    <x v="0"/>
  </r>
  <r>
    <s v="ORD-13802"/>
    <x v="741"/>
    <x v="0"/>
    <x v="2"/>
    <x v="8"/>
    <x v="1"/>
    <x v="2"/>
    <x v="5"/>
    <n v="6"/>
    <n v="131.77000000000001"/>
    <x v="21"/>
    <n v="719.46"/>
    <n v="314.33999999999997"/>
    <x v="1"/>
    <n v="0.56308898340421987"/>
    <x v="2"/>
  </r>
  <r>
    <s v="ORD-13803"/>
    <x v="899"/>
    <x v="2"/>
    <x v="1"/>
    <x v="12"/>
    <x v="0"/>
    <x v="2"/>
    <x v="5"/>
    <n v="5"/>
    <n v="165.26"/>
    <x v="23"/>
    <n v="743.67"/>
    <n v="432.96"/>
    <x v="1"/>
    <n v="0.41780628504578643"/>
    <x v="2"/>
  </r>
  <r>
    <s v="ORD-13804"/>
    <x v="95"/>
    <x v="0"/>
    <x v="3"/>
    <x v="32"/>
    <x v="2"/>
    <x v="0"/>
    <x v="0"/>
    <n v="4"/>
    <n v="5.84"/>
    <x v="10"/>
    <n v="20.09"/>
    <n v="7"/>
    <x v="2"/>
    <n v="0.65156794425087106"/>
    <x v="0"/>
  </r>
  <r>
    <s v="ORD-13805"/>
    <x v="956"/>
    <x v="0"/>
    <x v="3"/>
    <x v="36"/>
    <x v="0"/>
    <x v="1"/>
    <x v="6"/>
    <n v="4"/>
    <n v="334.6"/>
    <x v="26"/>
    <n v="990.42"/>
    <n v="299.11"/>
    <x v="3"/>
    <n v="0.69799680943438136"/>
    <x v="0"/>
  </r>
  <r>
    <s v="ORD-13806"/>
    <x v="65"/>
    <x v="0"/>
    <x v="3"/>
    <x v="24"/>
    <x v="2"/>
    <x v="2"/>
    <x v="14"/>
    <n v="5"/>
    <n v="990.9"/>
    <x v="3"/>
    <n v="3864.51"/>
    <n v="2298.33"/>
    <x v="3"/>
    <n v="0.40527259600829091"/>
    <x v="2"/>
  </r>
  <r>
    <s v="ORD-13807"/>
    <x v="99"/>
    <x v="0"/>
    <x v="3"/>
    <x v="7"/>
    <x v="0"/>
    <x v="0"/>
    <x v="11"/>
    <n v="5"/>
    <n v="30.53"/>
    <x v="1"/>
    <n v="145.02000000000001"/>
    <n v="39.119999999999997"/>
    <x v="1"/>
    <n v="0.73024410426148112"/>
    <x v="2"/>
  </r>
  <r>
    <s v="ORD-13808"/>
    <x v="695"/>
    <x v="1"/>
    <x v="3"/>
    <x v="38"/>
    <x v="1"/>
    <x v="1"/>
    <x v="2"/>
    <n v="1"/>
    <n v="756.19"/>
    <x v="19"/>
    <n v="642.76"/>
    <n v="219.13"/>
    <x v="2"/>
    <n v="0.65907959424979778"/>
    <x v="0"/>
  </r>
  <r>
    <s v="ORD-13809"/>
    <x v="942"/>
    <x v="0"/>
    <x v="2"/>
    <x v="5"/>
    <x v="0"/>
    <x v="2"/>
    <x v="14"/>
    <n v="5"/>
    <n v="404.49"/>
    <x v="16"/>
    <n v="2002.23"/>
    <n v="788.56"/>
    <x v="1"/>
    <n v="0.60615913256718756"/>
    <x v="2"/>
  </r>
  <r>
    <s v="ORD-13810"/>
    <x v="714"/>
    <x v="0"/>
    <x v="1"/>
    <x v="4"/>
    <x v="2"/>
    <x v="0"/>
    <x v="7"/>
    <n v="1"/>
    <n v="6.56"/>
    <x v="10"/>
    <n v="5.64"/>
    <n v="1.21"/>
    <x v="2"/>
    <n v="0.78546099290780136"/>
    <x v="0"/>
  </r>
  <r>
    <s v="ORD-13811"/>
    <x v="149"/>
    <x v="2"/>
    <x v="1"/>
    <x v="1"/>
    <x v="1"/>
    <x v="2"/>
    <x v="12"/>
    <n v="1"/>
    <n v="22.56"/>
    <x v="0"/>
    <n v="22.56"/>
    <n v="11.33"/>
    <x v="0"/>
    <n v="0.49778368794326239"/>
    <x v="0"/>
  </r>
  <r>
    <s v="ORD-13812"/>
    <x v="464"/>
    <x v="2"/>
    <x v="0"/>
    <x v="0"/>
    <x v="2"/>
    <x v="2"/>
    <x v="3"/>
    <n v="1"/>
    <n v="245.19"/>
    <x v="25"/>
    <n v="228.03"/>
    <n v="109.36"/>
    <x v="1"/>
    <n v="0.5204139806165855"/>
    <x v="0"/>
  </r>
  <r>
    <s v="ORD-13813"/>
    <x v="661"/>
    <x v="2"/>
    <x v="1"/>
    <x v="29"/>
    <x v="0"/>
    <x v="2"/>
    <x v="9"/>
    <n v="5"/>
    <n v="91.96"/>
    <x v="0"/>
    <n v="459.8"/>
    <n v="269.38"/>
    <x v="0"/>
    <n v="0.41413658112222707"/>
    <x v="2"/>
  </r>
  <r>
    <s v="ORD-13814"/>
    <x v="499"/>
    <x v="1"/>
    <x v="0"/>
    <x v="10"/>
    <x v="1"/>
    <x v="0"/>
    <x v="1"/>
    <n v="2"/>
    <n v="23.1"/>
    <x v="24"/>
    <n v="31.42"/>
    <n v="13.93"/>
    <x v="4"/>
    <n v="0.55665181413112674"/>
    <x v="0"/>
  </r>
  <r>
    <s v="ORD-13815"/>
    <x v="741"/>
    <x v="0"/>
    <x v="1"/>
    <x v="29"/>
    <x v="0"/>
    <x v="2"/>
    <x v="5"/>
    <n v="9"/>
    <n v="330.84"/>
    <x v="38"/>
    <n v="2352.27"/>
    <n v="1094.8"/>
    <x v="3"/>
    <n v="0.53457723815718439"/>
    <x v="2"/>
  </r>
  <r>
    <s v="ORD-13816"/>
    <x v="718"/>
    <x v="2"/>
    <x v="3"/>
    <x v="35"/>
    <x v="2"/>
    <x v="1"/>
    <x v="8"/>
    <n v="7"/>
    <n v="110.42"/>
    <x v="5"/>
    <n v="440.58"/>
    <n v="221.33"/>
    <x v="4"/>
    <n v="0.49763947523718732"/>
    <x v="2"/>
  </r>
  <r>
    <s v="ORD-13817"/>
    <x v="709"/>
    <x v="0"/>
    <x v="3"/>
    <x v="15"/>
    <x v="0"/>
    <x v="1"/>
    <x v="4"/>
    <n v="3"/>
    <n v="190.95"/>
    <x v="2"/>
    <n v="464.01"/>
    <n v="183.77"/>
    <x v="2"/>
    <n v="0.60395250102368492"/>
    <x v="0"/>
  </r>
  <r>
    <s v="ORD-13818"/>
    <x v="507"/>
    <x v="1"/>
    <x v="3"/>
    <x v="36"/>
    <x v="2"/>
    <x v="1"/>
    <x v="13"/>
    <n v="3"/>
    <n v="356.82"/>
    <x v="2"/>
    <n v="867.07"/>
    <n v="289.98"/>
    <x v="2"/>
    <n v="0.66556333398687528"/>
    <x v="0"/>
  </r>
  <r>
    <s v="ORD-13819"/>
    <x v="950"/>
    <x v="0"/>
    <x v="2"/>
    <x v="6"/>
    <x v="1"/>
    <x v="0"/>
    <x v="7"/>
    <n v="5"/>
    <n v="14.11"/>
    <x v="19"/>
    <n v="59.97"/>
    <n v="17.440000000000001"/>
    <x v="2"/>
    <n v="0.70918792729698188"/>
    <x v="2"/>
  </r>
  <r>
    <s v="ORD-13820"/>
    <x v="500"/>
    <x v="0"/>
    <x v="1"/>
    <x v="1"/>
    <x v="2"/>
    <x v="1"/>
    <x v="13"/>
    <n v="4"/>
    <n v="596.41"/>
    <x v="35"/>
    <n v="1526.81"/>
    <n v="755.15"/>
    <x v="4"/>
    <n v="0.50540669762445889"/>
    <x v="0"/>
  </r>
  <r>
    <s v="ORD-13821"/>
    <x v="897"/>
    <x v="2"/>
    <x v="0"/>
    <x v="30"/>
    <x v="0"/>
    <x v="0"/>
    <x v="11"/>
    <n v="5"/>
    <n v="24.4"/>
    <x v="23"/>
    <n v="109.8"/>
    <n v="24.75"/>
    <x v="1"/>
    <n v="0.77459016393442626"/>
    <x v="2"/>
  </r>
  <r>
    <s v="ORD-13822"/>
    <x v="284"/>
    <x v="2"/>
    <x v="0"/>
    <x v="13"/>
    <x v="1"/>
    <x v="1"/>
    <x v="2"/>
    <n v="5"/>
    <n v="863.17"/>
    <x v="0"/>
    <n v="4315.8500000000004"/>
    <n v="1949.89"/>
    <x v="0"/>
    <n v="0.54820255569586518"/>
    <x v="2"/>
  </r>
  <r>
    <s v="ORD-13823"/>
    <x v="728"/>
    <x v="0"/>
    <x v="0"/>
    <x v="33"/>
    <x v="0"/>
    <x v="0"/>
    <x v="1"/>
    <n v="4"/>
    <n v="6.81"/>
    <x v="21"/>
    <n v="24.79"/>
    <n v="10.68"/>
    <x v="1"/>
    <n v="0.56918112141992738"/>
    <x v="0"/>
  </r>
  <r>
    <s v="ORD-13824"/>
    <x v="179"/>
    <x v="1"/>
    <x v="2"/>
    <x v="23"/>
    <x v="0"/>
    <x v="0"/>
    <x v="0"/>
    <n v="4"/>
    <n v="34.01"/>
    <x v="0"/>
    <n v="136.04"/>
    <n v="52.68"/>
    <x v="0"/>
    <n v="0.61276095266098196"/>
    <x v="0"/>
  </r>
  <r>
    <s v="ORD-13825"/>
    <x v="647"/>
    <x v="1"/>
    <x v="3"/>
    <x v="38"/>
    <x v="1"/>
    <x v="1"/>
    <x v="13"/>
    <n v="1"/>
    <n v="100.64"/>
    <x v="0"/>
    <n v="100.64"/>
    <n v="41.32"/>
    <x v="0"/>
    <n v="0.58942766295707472"/>
    <x v="0"/>
  </r>
  <r>
    <s v="ORD-13826"/>
    <x v="866"/>
    <x v="0"/>
    <x v="0"/>
    <x v="17"/>
    <x v="2"/>
    <x v="1"/>
    <x v="6"/>
    <n v="1"/>
    <n v="200.98"/>
    <x v="12"/>
    <n v="176.86"/>
    <n v="96.73"/>
    <x v="2"/>
    <n v="0.45307022503675226"/>
    <x v="0"/>
  </r>
  <r>
    <s v="ORD-13827"/>
    <x v="325"/>
    <x v="0"/>
    <x v="0"/>
    <x v="33"/>
    <x v="2"/>
    <x v="0"/>
    <x v="11"/>
    <n v="1"/>
    <n v="31.42"/>
    <x v="9"/>
    <n v="30.48"/>
    <n v="6.34"/>
    <x v="1"/>
    <n v="0.79199475065616798"/>
    <x v="0"/>
  </r>
  <r>
    <s v="ORD-13828"/>
    <x v="111"/>
    <x v="0"/>
    <x v="0"/>
    <x v="0"/>
    <x v="2"/>
    <x v="0"/>
    <x v="10"/>
    <n v="1"/>
    <n v="12.77"/>
    <x v="0"/>
    <n v="12.77"/>
    <n v="3.82"/>
    <x v="0"/>
    <n v="0.70086139389193414"/>
    <x v="0"/>
  </r>
  <r>
    <s v="ORD-13829"/>
    <x v="1016"/>
    <x v="1"/>
    <x v="0"/>
    <x v="26"/>
    <x v="2"/>
    <x v="0"/>
    <x v="11"/>
    <n v="6"/>
    <n v="31.64"/>
    <x v="1"/>
    <n v="180.35"/>
    <n v="56.88"/>
    <x v="1"/>
    <n v="0.68461325200998058"/>
    <x v="2"/>
  </r>
  <r>
    <s v="ORD-13830"/>
    <x v="153"/>
    <x v="1"/>
    <x v="3"/>
    <x v="32"/>
    <x v="1"/>
    <x v="1"/>
    <x v="6"/>
    <n v="1"/>
    <n v="315.39999999999998"/>
    <x v="0"/>
    <n v="315.39999999999998"/>
    <n v="85.63"/>
    <x v="0"/>
    <n v="0.72850348763474948"/>
    <x v="0"/>
  </r>
  <r>
    <s v="ORD-13831"/>
    <x v="330"/>
    <x v="0"/>
    <x v="0"/>
    <x v="13"/>
    <x v="1"/>
    <x v="0"/>
    <x v="1"/>
    <n v="5"/>
    <n v="23.53"/>
    <x v="33"/>
    <n v="85.88"/>
    <n v="31.75"/>
    <x v="3"/>
    <n v="0.63029809035863993"/>
    <x v="2"/>
  </r>
  <r>
    <s v="ORD-13832"/>
    <x v="99"/>
    <x v="0"/>
    <x v="1"/>
    <x v="12"/>
    <x v="0"/>
    <x v="1"/>
    <x v="4"/>
    <n v="4"/>
    <n v="196.27"/>
    <x v="19"/>
    <n v="667.32"/>
    <n v="239.17"/>
    <x v="2"/>
    <n v="0.6415962356890248"/>
    <x v="0"/>
  </r>
  <r>
    <s v="ORD-13833"/>
    <x v="312"/>
    <x v="0"/>
    <x v="2"/>
    <x v="3"/>
    <x v="1"/>
    <x v="2"/>
    <x v="5"/>
    <n v="1"/>
    <n v="200.53"/>
    <x v="27"/>
    <n v="166.44"/>
    <n v="50.11"/>
    <x v="2"/>
    <n v="0.69893054554193701"/>
    <x v="0"/>
  </r>
  <r>
    <s v="ORD-13834"/>
    <x v="988"/>
    <x v="2"/>
    <x v="3"/>
    <x v="11"/>
    <x v="2"/>
    <x v="0"/>
    <x v="10"/>
    <n v="2"/>
    <n v="15.41"/>
    <x v="38"/>
    <n v="24.35"/>
    <n v="9.11"/>
    <x v="3"/>
    <n v="0.6258726899383984"/>
    <x v="0"/>
  </r>
  <r>
    <s v="ORD-13835"/>
    <x v="686"/>
    <x v="1"/>
    <x v="2"/>
    <x v="3"/>
    <x v="0"/>
    <x v="0"/>
    <x v="1"/>
    <n v="1"/>
    <n v="19.010000000000002"/>
    <x v="29"/>
    <n v="13.5"/>
    <n v="6.29"/>
    <x v="3"/>
    <n v="0.53407407407407403"/>
    <x v="0"/>
  </r>
  <r>
    <s v="ORD-13836"/>
    <x v="845"/>
    <x v="0"/>
    <x v="2"/>
    <x v="20"/>
    <x v="2"/>
    <x v="0"/>
    <x v="7"/>
    <n v="2"/>
    <n v="16.36"/>
    <x v="32"/>
    <n v="29.12"/>
    <n v="8.43"/>
    <x v="2"/>
    <n v="0.71050824175824179"/>
    <x v="0"/>
  </r>
  <r>
    <s v="ORD-13837"/>
    <x v="841"/>
    <x v="2"/>
    <x v="0"/>
    <x v="33"/>
    <x v="1"/>
    <x v="1"/>
    <x v="4"/>
    <n v="3"/>
    <n v="202.46"/>
    <x v="25"/>
    <n v="564.86"/>
    <n v="255.2"/>
    <x v="1"/>
    <n v="0.54820663527245694"/>
    <x v="0"/>
  </r>
  <r>
    <s v="ORD-13838"/>
    <x v="1017"/>
    <x v="0"/>
    <x v="2"/>
    <x v="6"/>
    <x v="1"/>
    <x v="2"/>
    <x v="9"/>
    <n v="3"/>
    <n v="875.73"/>
    <x v="0"/>
    <n v="2627.19"/>
    <n v="1099.31"/>
    <x v="0"/>
    <n v="0.58156433299456833"/>
    <x v="0"/>
  </r>
  <r>
    <s v="ORD-13839"/>
    <x v="824"/>
    <x v="2"/>
    <x v="3"/>
    <x v="11"/>
    <x v="2"/>
    <x v="2"/>
    <x v="5"/>
    <n v="4"/>
    <n v="180.82"/>
    <x v="0"/>
    <n v="723.28"/>
    <n v="223.32"/>
    <x v="0"/>
    <n v="0.69123990708992367"/>
    <x v="0"/>
  </r>
  <r>
    <s v="ORD-13840"/>
    <x v="646"/>
    <x v="0"/>
    <x v="3"/>
    <x v="36"/>
    <x v="0"/>
    <x v="1"/>
    <x v="4"/>
    <n v="3"/>
    <n v="219.16"/>
    <x v="2"/>
    <n v="532.55999999999995"/>
    <n v="253.14"/>
    <x v="2"/>
    <n v="0.52467327625056326"/>
    <x v="0"/>
  </r>
  <r>
    <s v="ORD-13841"/>
    <x v="162"/>
    <x v="1"/>
    <x v="2"/>
    <x v="20"/>
    <x v="0"/>
    <x v="0"/>
    <x v="1"/>
    <n v="1"/>
    <n v="16.57"/>
    <x v="37"/>
    <n v="9.2799999999999994"/>
    <n v="2.02"/>
    <x v="4"/>
    <n v="0.78232758620689657"/>
    <x v="0"/>
  </r>
  <r>
    <s v="ORD-13842"/>
    <x v="88"/>
    <x v="0"/>
    <x v="3"/>
    <x v="35"/>
    <x v="1"/>
    <x v="2"/>
    <x v="9"/>
    <n v="10"/>
    <n v="530.87"/>
    <x v="0"/>
    <n v="5308.7"/>
    <n v="2065.2399999999998"/>
    <x v="0"/>
    <n v="0.61097067078569145"/>
    <x v="1"/>
  </r>
  <r>
    <s v="ORD-13843"/>
    <x v="730"/>
    <x v="0"/>
    <x v="3"/>
    <x v="7"/>
    <x v="0"/>
    <x v="2"/>
    <x v="5"/>
    <n v="6"/>
    <n v="170.94"/>
    <x v="0"/>
    <n v="1025.6400000000001"/>
    <n v="343.29"/>
    <x v="0"/>
    <n v="0.66529191529191534"/>
    <x v="2"/>
  </r>
  <r>
    <s v="ORD-13844"/>
    <x v="1066"/>
    <x v="0"/>
    <x v="3"/>
    <x v="39"/>
    <x v="0"/>
    <x v="0"/>
    <x v="1"/>
    <n v="3"/>
    <n v="20.86"/>
    <x v="25"/>
    <n v="58.2"/>
    <n v="12.9"/>
    <x v="1"/>
    <n v="0.77835051546391754"/>
    <x v="0"/>
  </r>
  <r>
    <s v="ORD-13845"/>
    <x v="887"/>
    <x v="0"/>
    <x v="2"/>
    <x v="8"/>
    <x v="0"/>
    <x v="0"/>
    <x v="0"/>
    <n v="3"/>
    <n v="16.57"/>
    <x v="2"/>
    <n v="40.270000000000003"/>
    <n v="14.49"/>
    <x v="2"/>
    <n v="0.64017879314626269"/>
    <x v="0"/>
  </r>
  <r>
    <s v="ORD-13846"/>
    <x v="477"/>
    <x v="1"/>
    <x v="2"/>
    <x v="3"/>
    <x v="0"/>
    <x v="2"/>
    <x v="5"/>
    <n v="1"/>
    <n v="340.6"/>
    <x v="14"/>
    <n v="279.29000000000002"/>
    <n v="128.97999999999999"/>
    <x v="2"/>
    <n v="0.53818611479107747"/>
    <x v="0"/>
  </r>
  <r>
    <s v="ORD-13847"/>
    <x v="888"/>
    <x v="0"/>
    <x v="0"/>
    <x v="13"/>
    <x v="1"/>
    <x v="1"/>
    <x v="2"/>
    <n v="2"/>
    <n v="1230.0999999999999"/>
    <x v="27"/>
    <n v="2041.97"/>
    <n v="970.15"/>
    <x v="2"/>
    <n v="0.52489507681307768"/>
    <x v="0"/>
  </r>
  <r>
    <s v="ORD-13848"/>
    <x v="567"/>
    <x v="1"/>
    <x v="2"/>
    <x v="8"/>
    <x v="1"/>
    <x v="0"/>
    <x v="10"/>
    <n v="3"/>
    <n v="17.52"/>
    <x v="2"/>
    <n v="42.57"/>
    <n v="15.27"/>
    <x v="2"/>
    <n v="0.64129668780831572"/>
    <x v="0"/>
  </r>
  <r>
    <s v="ORD-13849"/>
    <x v="642"/>
    <x v="0"/>
    <x v="1"/>
    <x v="37"/>
    <x v="1"/>
    <x v="2"/>
    <x v="14"/>
    <n v="6"/>
    <n v="312.95999999999998"/>
    <x v="38"/>
    <n v="1483.43"/>
    <n v="717.33"/>
    <x v="3"/>
    <n v="0.51643825458565618"/>
    <x v="2"/>
  </r>
  <r>
    <s v="ORD-13850"/>
    <x v="833"/>
    <x v="0"/>
    <x v="3"/>
    <x v="39"/>
    <x v="0"/>
    <x v="1"/>
    <x v="8"/>
    <n v="10"/>
    <n v="75.61"/>
    <x v="1"/>
    <n v="718.29"/>
    <n v="223.17"/>
    <x v="1"/>
    <n v="0.68930376310403885"/>
    <x v="1"/>
  </r>
  <r>
    <s v="ORD-13851"/>
    <x v="945"/>
    <x v="2"/>
    <x v="2"/>
    <x v="20"/>
    <x v="0"/>
    <x v="1"/>
    <x v="13"/>
    <n v="1"/>
    <n v="382.66"/>
    <x v="42"/>
    <n v="275.52"/>
    <n v="121.34"/>
    <x v="3"/>
    <n v="0.55959639953542384"/>
    <x v="0"/>
  </r>
  <r>
    <s v="ORD-13852"/>
    <x v="226"/>
    <x v="0"/>
    <x v="0"/>
    <x v="10"/>
    <x v="0"/>
    <x v="2"/>
    <x v="9"/>
    <n v="13"/>
    <n v="864.46"/>
    <x v="2"/>
    <n v="9102.76"/>
    <n v="4216.62"/>
    <x v="2"/>
    <n v="0.53677565925060089"/>
    <x v="1"/>
  </r>
  <r>
    <s v="ORD-13853"/>
    <x v="384"/>
    <x v="2"/>
    <x v="0"/>
    <x v="10"/>
    <x v="2"/>
    <x v="0"/>
    <x v="0"/>
    <n v="3"/>
    <n v="36.11"/>
    <x v="2"/>
    <n v="87.75"/>
    <n v="19.63"/>
    <x v="2"/>
    <n v="0.77629629629629637"/>
    <x v="0"/>
  </r>
  <r>
    <s v="ORD-13854"/>
    <x v="472"/>
    <x v="1"/>
    <x v="2"/>
    <x v="34"/>
    <x v="0"/>
    <x v="1"/>
    <x v="4"/>
    <n v="2"/>
    <n v="357.06"/>
    <x v="36"/>
    <n v="535.59"/>
    <n v="211.62"/>
    <x v="3"/>
    <n v="0.60488433316529433"/>
    <x v="0"/>
  </r>
  <r>
    <s v="ORD-13855"/>
    <x v="1067"/>
    <x v="0"/>
    <x v="3"/>
    <x v="11"/>
    <x v="1"/>
    <x v="0"/>
    <x v="0"/>
    <n v="1"/>
    <n v="28.89"/>
    <x v="0"/>
    <n v="28.89"/>
    <n v="14.31"/>
    <x v="0"/>
    <n v="0.50467289719626163"/>
    <x v="0"/>
  </r>
  <r>
    <s v="ORD-13856"/>
    <x v="1058"/>
    <x v="3"/>
    <x v="3"/>
    <x v="38"/>
    <x v="2"/>
    <x v="1"/>
    <x v="4"/>
    <n v="2"/>
    <n v="755.87"/>
    <x v="15"/>
    <n v="1390.8"/>
    <n v="536.13"/>
    <x v="1"/>
    <n v="0.61451682484900771"/>
    <x v="0"/>
  </r>
  <r>
    <s v="ORD-13857"/>
    <x v="23"/>
    <x v="0"/>
    <x v="2"/>
    <x v="20"/>
    <x v="1"/>
    <x v="0"/>
    <x v="11"/>
    <n v="1"/>
    <n v="34.76"/>
    <x v="3"/>
    <n v="27.11"/>
    <n v="9.27"/>
    <x v="3"/>
    <n v="0.65805975654739945"/>
    <x v="0"/>
  </r>
  <r>
    <s v="ORD-13858"/>
    <x v="730"/>
    <x v="0"/>
    <x v="0"/>
    <x v="30"/>
    <x v="1"/>
    <x v="2"/>
    <x v="9"/>
    <n v="3"/>
    <n v="319.29000000000002"/>
    <x v="0"/>
    <n v="957.87"/>
    <n v="336.9"/>
    <x v="0"/>
    <n v="0.64828212596698931"/>
    <x v="0"/>
  </r>
  <r>
    <s v="ORD-13859"/>
    <x v="956"/>
    <x v="0"/>
    <x v="3"/>
    <x v="32"/>
    <x v="1"/>
    <x v="0"/>
    <x v="11"/>
    <n v="4"/>
    <n v="29.34"/>
    <x v="0"/>
    <n v="117.36"/>
    <n v="52.68"/>
    <x v="0"/>
    <n v="0.55112474437627823"/>
    <x v="0"/>
  </r>
  <r>
    <s v="ORD-13860"/>
    <x v="871"/>
    <x v="0"/>
    <x v="3"/>
    <x v="39"/>
    <x v="0"/>
    <x v="1"/>
    <x v="2"/>
    <n v="4"/>
    <n v="1731.28"/>
    <x v="0"/>
    <n v="6925.12"/>
    <n v="2281.91"/>
    <x v="0"/>
    <n v="0.67048802042419486"/>
    <x v="0"/>
  </r>
  <r>
    <s v="ORD-13861"/>
    <x v="220"/>
    <x v="2"/>
    <x v="0"/>
    <x v="33"/>
    <x v="1"/>
    <x v="0"/>
    <x v="0"/>
    <n v="2"/>
    <n v="49.8"/>
    <x v="0"/>
    <n v="99.6"/>
    <n v="38.14"/>
    <x v="0"/>
    <n v="0.61706827309236945"/>
    <x v="0"/>
  </r>
  <r>
    <s v="ORD-13862"/>
    <x v="828"/>
    <x v="1"/>
    <x v="1"/>
    <x v="14"/>
    <x v="0"/>
    <x v="0"/>
    <x v="7"/>
    <n v="2"/>
    <n v="16.27"/>
    <x v="6"/>
    <n v="30.59"/>
    <n v="6.81"/>
    <x v="1"/>
    <n v="0.77737822817914359"/>
    <x v="0"/>
  </r>
  <r>
    <s v="ORD-13863"/>
    <x v="523"/>
    <x v="0"/>
    <x v="0"/>
    <x v="0"/>
    <x v="0"/>
    <x v="0"/>
    <x v="7"/>
    <n v="1"/>
    <n v="6.39"/>
    <x v="27"/>
    <n v="5.3"/>
    <n v="1.98"/>
    <x v="2"/>
    <n v="0.62641509433962261"/>
    <x v="0"/>
  </r>
  <r>
    <s v="ORD-13864"/>
    <x v="921"/>
    <x v="0"/>
    <x v="2"/>
    <x v="16"/>
    <x v="1"/>
    <x v="0"/>
    <x v="11"/>
    <n v="2"/>
    <n v="24.85"/>
    <x v="20"/>
    <n v="38.270000000000003"/>
    <n v="18.79"/>
    <x v="3"/>
    <n v="0.50901489417298151"/>
    <x v="0"/>
  </r>
  <r>
    <s v="ORD-13865"/>
    <x v="865"/>
    <x v="0"/>
    <x v="2"/>
    <x v="19"/>
    <x v="0"/>
    <x v="1"/>
    <x v="13"/>
    <n v="6"/>
    <n v="222.9"/>
    <x v="0"/>
    <n v="1337.4"/>
    <n v="508.93"/>
    <x v="0"/>
    <n v="0.61946313743083592"/>
    <x v="2"/>
  </r>
  <r>
    <s v="ORD-13866"/>
    <x v="797"/>
    <x v="1"/>
    <x v="3"/>
    <x v="27"/>
    <x v="1"/>
    <x v="1"/>
    <x v="13"/>
    <n v="2"/>
    <n v="276.88"/>
    <x v="12"/>
    <n v="487.31"/>
    <n v="183.87"/>
    <x v="2"/>
    <n v="0.6226837126264595"/>
    <x v="0"/>
  </r>
  <r>
    <s v="ORD-13867"/>
    <x v="363"/>
    <x v="0"/>
    <x v="3"/>
    <x v="15"/>
    <x v="0"/>
    <x v="0"/>
    <x v="11"/>
    <n v="1"/>
    <n v="14.04"/>
    <x v="11"/>
    <n v="12.21"/>
    <n v="3.87"/>
    <x v="2"/>
    <n v="0.68304668304668303"/>
    <x v="0"/>
  </r>
  <r>
    <s v="ORD-13868"/>
    <x v="392"/>
    <x v="1"/>
    <x v="3"/>
    <x v="39"/>
    <x v="1"/>
    <x v="0"/>
    <x v="1"/>
    <n v="3"/>
    <n v="16.75"/>
    <x v="9"/>
    <n v="48.74"/>
    <n v="20.12"/>
    <x v="1"/>
    <n v="0.58719737382027082"/>
    <x v="0"/>
  </r>
  <r>
    <s v="ORD-13869"/>
    <x v="991"/>
    <x v="0"/>
    <x v="0"/>
    <x v="17"/>
    <x v="1"/>
    <x v="1"/>
    <x v="8"/>
    <n v="1"/>
    <n v="76.75"/>
    <x v="0"/>
    <n v="76.75"/>
    <n v="21.54"/>
    <x v="0"/>
    <n v="0.71934853420195444"/>
    <x v="0"/>
  </r>
  <r>
    <s v="ORD-13870"/>
    <x v="605"/>
    <x v="0"/>
    <x v="2"/>
    <x v="23"/>
    <x v="1"/>
    <x v="0"/>
    <x v="11"/>
    <n v="2"/>
    <n v="17.07"/>
    <x v="0"/>
    <n v="34.14"/>
    <n v="9.4499999999999993"/>
    <x v="0"/>
    <n v="0.72319859402460462"/>
    <x v="0"/>
  </r>
  <r>
    <s v="ORD-13871"/>
    <x v="243"/>
    <x v="1"/>
    <x v="0"/>
    <x v="17"/>
    <x v="2"/>
    <x v="2"/>
    <x v="5"/>
    <n v="2"/>
    <n v="140.13"/>
    <x v="10"/>
    <n v="241.02"/>
    <n v="133.38999999999999"/>
    <x v="2"/>
    <n v="0.44656045141482043"/>
    <x v="0"/>
  </r>
  <r>
    <s v="ORD-13872"/>
    <x v="1068"/>
    <x v="0"/>
    <x v="0"/>
    <x v="22"/>
    <x v="0"/>
    <x v="1"/>
    <x v="4"/>
    <n v="2"/>
    <n v="196.9"/>
    <x v="0"/>
    <n v="393.8"/>
    <n v="142.35"/>
    <x v="0"/>
    <n v="0.63852209243270697"/>
    <x v="0"/>
  </r>
  <r>
    <s v="ORD-13873"/>
    <x v="939"/>
    <x v="1"/>
    <x v="0"/>
    <x v="26"/>
    <x v="0"/>
    <x v="2"/>
    <x v="3"/>
    <n v="4"/>
    <n v="508.71"/>
    <x v="0"/>
    <n v="2034.84"/>
    <n v="624.5"/>
    <x v="0"/>
    <n v="0.69309626309685279"/>
    <x v="0"/>
  </r>
  <r>
    <s v="ORD-13874"/>
    <x v="1040"/>
    <x v="0"/>
    <x v="0"/>
    <x v="10"/>
    <x v="2"/>
    <x v="2"/>
    <x v="5"/>
    <n v="2"/>
    <n v="295.26"/>
    <x v="18"/>
    <n v="578.71"/>
    <n v="268.33999999999997"/>
    <x v="1"/>
    <n v="0.53631352490884909"/>
    <x v="0"/>
  </r>
  <r>
    <s v="ORD-13875"/>
    <x v="210"/>
    <x v="0"/>
    <x v="3"/>
    <x v="35"/>
    <x v="0"/>
    <x v="0"/>
    <x v="1"/>
    <n v="1"/>
    <n v="26.23"/>
    <x v="25"/>
    <n v="24.39"/>
    <n v="11.27"/>
    <x v="1"/>
    <n v="0.53792537925379258"/>
    <x v="0"/>
  </r>
  <r>
    <s v="ORD-13876"/>
    <x v="310"/>
    <x v="2"/>
    <x v="0"/>
    <x v="21"/>
    <x v="0"/>
    <x v="0"/>
    <x v="10"/>
    <n v="1"/>
    <n v="22.45"/>
    <x v="2"/>
    <n v="18.18"/>
    <n v="8.0399999999999991"/>
    <x v="2"/>
    <n v="0.55775577557755784"/>
    <x v="0"/>
  </r>
  <r>
    <s v="ORD-13877"/>
    <x v="994"/>
    <x v="0"/>
    <x v="3"/>
    <x v="36"/>
    <x v="0"/>
    <x v="1"/>
    <x v="13"/>
    <n v="1"/>
    <n v="486.84"/>
    <x v="12"/>
    <n v="428.42"/>
    <n v="191.18"/>
    <x v="2"/>
    <n v="0.5537556603333178"/>
    <x v="0"/>
  </r>
  <r>
    <s v="ORD-13878"/>
    <x v="938"/>
    <x v="1"/>
    <x v="3"/>
    <x v="38"/>
    <x v="1"/>
    <x v="0"/>
    <x v="0"/>
    <n v="3"/>
    <n v="42.27"/>
    <x v="25"/>
    <n v="117.93"/>
    <n v="56.87"/>
    <x v="1"/>
    <n v="0.51776477571440693"/>
    <x v="0"/>
  </r>
  <r>
    <s v="ORD-13879"/>
    <x v="499"/>
    <x v="0"/>
    <x v="0"/>
    <x v="10"/>
    <x v="2"/>
    <x v="0"/>
    <x v="0"/>
    <n v="4"/>
    <n v="11.06"/>
    <x v="18"/>
    <n v="43.36"/>
    <n v="14.43"/>
    <x v="1"/>
    <n v="0.66720479704797053"/>
    <x v="0"/>
  </r>
  <r>
    <s v="ORD-13880"/>
    <x v="819"/>
    <x v="1"/>
    <x v="0"/>
    <x v="30"/>
    <x v="1"/>
    <x v="2"/>
    <x v="9"/>
    <n v="6"/>
    <n v="573.29"/>
    <x v="3"/>
    <n v="2683"/>
    <n v="1167.82"/>
    <x v="3"/>
    <n v="0.56473350726798366"/>
    <x v="2"/>
  </r>
  <r>
    <s v="ORD-13881"/>
    <x v="332"/>
    <x v="0"/>
    <x v="0"/>
    <x v="33"/>
    <x v="2"/>
    <x v="1"/>
    <x v="2"/>
    <n v="1"/>
    <n v="1843.81"/>
    <x v="26"/>
    <n v="1364.42"/>
    <n v="641.4"/>
    <x v="3"/>
    <n v="0.52991014497002398"/>
    <x v="0"/>
  </r>
  <r>
    <s v="ORD-13882"/>
    <x v="870"/>
    <x v="0"/>
    <x v="2"/>
    <x v="20"/>
    <x v="0"/>
    <x v="1"/>
    <x v="6"/>
    <n v="3"/>
    <n v="231.19"/>
    <x v="10"/>
    <n v="596.47"/>
    <n v="176.77"/>
    <x v="2"/>
    <n v="0.70363974717923794"/>
    <x v="0"/>
  </r>
  <r>
    <s v="ORD-13883"/>
    <x v="891"/>
    <x v="0"/>
    <x v="0"/>
    <x v="26"/>
    <x v="0"/>
    <x v="2"/>
    <x v="14"/>
    <n v="3"/>
    <n v="1162.79"/>
    <x v="21"/>
    <n v="3174.42"/>
    <n v="1178.98"/>
    <x v="1"/>
    <n v="0.62859987021251129"/>
    <x v="0"/>
  </r>
  <r>
    <s v="ORD-13884"/>
    <x v="278"/>
    <x v="0"/>
    <x v="1"/>
    <x v="2"/>
    <x v="0"/>
    <x v="1"/>
    <x v="6"/>
    <n v="1"/>
    <n v="315.02999999999997"/>
    <x v="0"/>
    <n v="315.02999999999997"/>
    <n v="160.87"/>
    <x v="0"/>
    <n v="0.4893502206139097"/>
    <x v="0"/>
  </r>
  <r>
    <s v="ORD-13885"/>
    <x v="135"/>
    <x v="1"/>
    <x v="2"/>
    <x v="8"/>
    <x v="1"/>
    <x v="1"/>
    <x v="4"/>
    <n v="2"/>
    <n v="276.83"/>
    <x v="6"/>
    <n v="520.44000000000005"/>
    <n v="192.14"/>
    <x v="1"/>
    <n v="0.63081238951656293"/>
    <x v="0"/>
  </r>
  <r>
    <s v="ORD-13886"/>
    <x v="375"/>
    <x v="1"/>
    <x v="1"/>
    <x v="14"/>
    <x v="0"/>
    <x v="1"/>
    <x v="4"/>
    <n v="2"/>
    <n v="189.92"/>
    <x v="3"/>
    <n v="296.27999999999997"/>
    <n v="141.94"/>
    <x v="3"/>
    <n v="0.52092615093830152"/>
    <x v="0"/>
  </r>
  <r>
    <s v="ORD-13887"/>
    <x v="673"/>
    <x v="3"/>
    <x v="1"/>
    <x v="12"/>
    <x v="0"/>
    <x v="0"/>
    <x v="11"/>
    <n v="1"/>
    <n v="15.99"/>
    <x v="0"/>
    <n v="15.99"/>
    <n v="7.28"/>
    <x v="0"/>
    <n v="0.54471544715447162"/>
    <x v="0"/>
  </r>
  <r>
    <s v="ORD-13888"/>
    <x v="502"/>
    <x v="3"/>
    <x v="2"/>
    <x v="3"/>
    <x v="0"/>
    <x v="0"/>
    <x v="1"/>
    <n v="2"/>
    <n v="9.69"/>
    <x v="14"/>
    <n v="15.89"/>
    <n v="6.49"/>
    <x v="2"/>
    <n v="0.59156702328508493"/>
    <x v="0"/>
  </r>
  <r>
    <s v="ORD-13889"/>
    <x v="28"/>
    <x v="2"/>
    <x v="1"/>
    <x v="1"/>
    <x v="0"/>
    <x v="2"/>
    <x v="12"/>
    <n v="5"/>
    <n v="86.56"/>
    <x v="27"/>
    <n v="359.22"/>
    <n v="149.84"/>
    <x v="2"/>
    <n v="0.5828740047881521"/>
    <x v="2"/>
  </r>
  <r>
    <s v="ORD-13890"/>
    <x v="1064"/>
    <x v="1"/>
    <x v="0"/>
    <x v="18"/>
    <x v="0"/>
    <x v="0"/>
    <x v="0"/>
    <n v="1"/>
    <n v="11.34"/>
    <x v="11"/>
    <n v="9.8699999999999992"/>
    <n v="2.68"/>
    <x v="2"/>
    <n v="0.72847011144883489"/>
    <x v="0"/>
  </r>
  <r>
    <s v="ORD-13891"/>
    <x v="758"/>
    <x v="2"/>
    <x v="0"/>
    <x v="13"/>
    <x v="2"/>
    <x v="1"/>
    <x v="6"/>
    <n v="4"/>
    <n v="175.52"/>
    <x v="27"/>
    <n v="582.73"/>
    <n v="288.33999999999997"/>
    <x v="2"/>
    <n v="0.50519108334906393"/>
    <x v="0"/>
  </r>
  <r>
    <s v="ORD-13892"/>
    <x v="803"/>
    <x v="2"/>
    <x v="2"/>
    <x v="5"/>
    <x v="0"/>
    <x v="2"/>
    <x v="12"/>
    <n v="2"/>
    <n v="78.23"/>
    <x v="12"/>
    <n v="137.68"/>
    <n v="58.21"/>
    <x v="2"/>
    <n v="0.57720801859384074"/>
    <x v="0"/>
  </r>
  <r>
    <s v="ORD-13893"/>
    <x v="42"/>
    <x v="1"/>
    <x v="2"/>
    <x v="5"/>
    <x v="0"/>
    <x v="2"/>
    <x v="5"/>
    <n v="3"/>
    <n v="335.98"/>
    <x v="0"/>
    <n v="1007.94"/>
    <n v="315.13"/>
    <x v="0"/>
    <n v="0.6873524217711372"/>
    <x v="0"/>
  </r>
  <r>
    <s v="ORD-13894"/>
    <x v="257"/>
    <x v="1"/>
    <x v="2"/>
    <x v="34"/>
    <x v="0"/>
    <x v="2"/>
    <x v="12"/>
    <n v="1"/>
    <n v="39.89"/>
    <x v="37"/>
    <n v="22.34"/>
    <n v="9.8699999999999992"/>
    <x v="4"/>
    <n v="0.55819158460161145"/>
    <x v="0"/>
  </r>
  <r>
    <s v="ORD-13895"/>
    <x v="751"/>
    <x v="0"/>
    <x v="0"/>
    <x v="10"/>
    <x v="0"/>
    <x v="0"/>
    <x v="11"/>
    <n v="1"/>
    <n v="12.72"/>
    <x v="26"/>
    <n v="9.41"/>
    <n v="2.37"/>
    <x v="3"/>
    <n v="0.74814027630180657"/>
    <x v="0"/>
  </r>
  <r>
    <s v="ORD-13896"/>
    <x v="761"/>
    <x v="0"/>
    <x v="3"/>
    <x v="36"/>
    <x v="1"/>
    <x v="1"/>
    <x v="8"/>
    <n v="4"/>
    <n v="148.22"/>
    <x v="26"/>
    <n v="438.73"/>
    <n v="196.81"/>
    <x v="3"/>
    <n v="0.55140975087183464"/>
    <x v="0"/>
  </r>
  <r>
    <s v="ORD-13897"/>
    <x v="579"/>
    <x v="0"/>
    <x v="2"/>
    <x v="9"/>
    <x v="1"/>
    <x v="2"/>
    <x v="14"/>
    <n v="7"/>
    <n v="1160.8599999999999"/>
    <x v="22"/>
    <n v="6500.82"/>
    <n v="2820.76"/>
    <x v="2"/>
    <n v="0.56609166228260432"/>
    <x v="2"/>
  </r>
  <r>
    <s v="ORD-13898"/>
    <x v="610"/>
    <x v="1"/>
    <x v="1"/>
    <x v="28"/>
    <x v="0"/>
    <x v="0"/>
    <x v="7"/>
    <n v="7"/>
    <n v="14.39"/>
    <x v="0"/>
    <n v="100.73"/>
    <n v="40.92"/>
    <x v="0"/>
    <n v="0.59376551176412196"/>
    <x v="2"/>
  </r>
  <r>
    <s v="ORD-13899"/>
    <x v="274"/>
    <x v="0"/>
    <x v="2"/>
    <x v="8"/>
    <x v="0"/>
    <x v="0"/>
    <x v="10"/>
    <n v="1"/>
    <n v="20.61"/>
    <x v="18"/>
    <n v="20.2"/>
    <n v="8.3000000000000007"/>
    <x v="1"/>
    <n v="0.58910891089108908"/>
    <x v="0"/>
  </r>
  <r>
    <s v="ORD-13900"/>
    <x v="639"/>
    <x v="1"/>
    <x v="0"/>
    <x v="13"/>
    <x v="1"/>
    <x v="1"/>
    <x v="2"/>
    <n v="12"/>
    <n v="1020.92"/>
    <x v="32"/>
    <n v="10903.43"/>
    <n v="5657.6"/>
    <x v="2"/>
    <n v="0.48111740984259077"/>
    <x v="1"/>
  </r>
  <r>
    <s v="ORD-13901"/>
    <x v="814"/>
    <x v="2"/>
    <x v="0"/>
    <x v="17"/>
    <x v="1"/>
    <x v="1"/>
    <x v="6"/>
    <n v="9"/>
    <n v="415.88"/>
    <x v="1"/>
    <n v="3555.77"/>
    <n v="1058.9100000000001"/>
    <x v="1"/>
    <n v="0.70219952359123328"/>
    <x v="2"/>
  </r>
  <r>
    <s v="ORD-13902"/>
    <x v="845"/>
    <x v="0"/>
    <x v="3"/>
    <x v="15"/>
    <x v="0"/>
    <x v="1"/>
    <x v="4"/>
    <n v="9"/>
    <n v="495.43"/>
    <x v="18"/>
    <n v="4369.6899999999996"/>
    <n v="1795.85"/>
    <x v="1"/>
    <n v="0.58902118914614077"/>
    <x v="2"/>
  </r>
  <r>
    <s v="ORD-13903"/>
    <x v="796"/>
    <x v="3"/>
    <x v="2"/>
    <x v="8"/>
    <x v="0"/>
    <x v="0"/>
    <x v="11"/>
    <n v="1"/>
    <n v="24.23"/>
    <x v="15"/>
    <n v="22.29"/>
    <n v="5"/>
    <x v="1"/>
    <n v="0.77568416330192913"/>
    <x v="0"/>
  </r>
  <r>
    <s v="ORD-13904"/>
    <x v="1035"/>
    <x v="2"/>
    <x v="1"/>
    <x v="37"/>
    <x v="1"/>
    <x v="1"/>
    <x v="2"/>
    <n v="1"/>
    <n v="1805.77"/>
    <x v="2"/>
    <n v="1462.67"/>
    <n v="566.05999999999995"/>
    <x v="2"/>
    <n v="0.61299541249905998"/>
    <x v="0"/>
  </r>
  <r>
    <s v="ORD-13905"/>
    <x v="971"/>
    <x v="3"/>
    <x v="3"/>
    <x v="32"/>
    <x v="1"/>
    <x v="1"/>
    <x v="6"/>
    <n v="6"/>
    <n v="226.38"/>
    <x v="35"/>
    <n v="869.3"/>
    <n v="310.49"/>
    <x v="4"/>
    <n v="0.64282756240653394"/>
    <x v="2"/>
  </r>
  <r>
    <s v="ORD-13906"/>
    <x v="121"/>
    <x v="0"/>
    <x v="3"/>
    <x v="32"/>
    <x v="0"/>
    <x v="2"/>
    <x v="12"/>
    <n v="2"/>
    <n v="222.92"/>
    <x v="30"/>
    <n v="428.01"/>
    <n v="254.98"/>
    <x v="1"/>
    <n v="0.404266255461321"/>
    <x v="0"/>
  </r>
  <r>
    <s v="ORD-13907"/>
    <x v="981"/>
    <x v="0"/>
    <x v="1"/>
    <x v="2"/>
    <x v="0"/>
    <x v="0"/>
    <x v="11"/>
    <n v="1"/>
    <n v="6.35"/>
    <x v="0"/>
    <n v="6.35"/>
    <n v="1.92"/>
    <x v="0"/>
    <n v="0.69763779527559056"/>
    <x v="0"/>
  </r>
  <r>
    <s v="ORD-13908"/>
    <x v="231"/>
    <x v="0"/>
    <x v="0"/>
    <x v="26"/>
    <x v="2"/>
    <x v="1"/>
    <x v="13"/>
    <n v="2"/>
    <n v="405.83"/>
    <x v="0"/>
    <n v="811.66"/>
    <n v="267.57"/>
    <x v="0"/>
    <n v="0.67034226153808241"/>
    <x v="0"/>
  </r>
  <r>
    <s v="ORD-13909"/>
    <x v="552"/>
    <x v="0"/>
    <x v="3"/>
    <x v="39"/>
    <x v="0"/>
    <x v="1"/>
    <x v="13"/>
    <n v="2"/>
    <n v="297.36"/>
    <x v="11"/>
    <n v="517.41"/>
    <n v="159.75"/>
    <x v="2"/>
    <n v="0.69125065228735427"/>
    <x v="0"/>
  </r>
  <r>
    <s v="ORD-13910"/>
    <x v="991"/>
    <x v="0"/>
    <x v="0"/>
    <x v="22"/>
    <x v="2"/>
    <x v="0"/>
    <x v="0"/>
    <n v="3"/>
    <n v="34.17"/>
    <x v="0"/>
    <n v="102.51"/>
    <n v="40.340000000000003"/>
    <x v="0"/>
    <n v="0.60647741683738166"/>
    <x v="0"/>
  </r>
  <r>
    <s v="ORD-13911"/>
    <x v="709"/>
    <x v="1"/>
    <x v="0"/>
    <x v="26"/>
    <x v="1"/>
    <x v="1"/>
    <x v="2"/>
    <n v="3"/>
    <n v="2090.5700000000002"/>
    <x v="11"/>
    <n v="5456.39"/>
    <n v="2888.15"/>
    <x v="2"/>
    <n v="0.47068483007996131"/>
    <x v="0"/>
  </r>
  <r>
    <s v="ORD-13912"/>
    <x v="403"/>
    <x v="0"/>
    <x v="3"/>
    <x v="27"/>
    <x v="1"/>
    <x v="1"/>
    <x v="6"/>
    <n v="1"/>
    <n v="107.5"/>
    <x v="19"/>
    <n v="91.38"/>
    <n v="44.33"/>
    <x v="2"/>
    <n v="0.51488290654410152"/>
    <x v="0"/>
  </r>
  <r>
    <s v="ORD-13913"/>
    <x v="242"/>
    <x v="3"/>
    <x v="1"/>
    <x v="2"/>
    <x v="0"/>
    <x v="2"/>
    <x v="12"/>
    <n v="3"/>
    <n v="20.71"/>
    <x v="10"/>
    <n v="53.43"/>
    <n v="18.52"/>
    <x v="2"/>
    <n v="0.65337825191839782"/>
    <x v="0"/>
  </r>
  <r>
    <s v="ORD-13914"/>
    <x v="61"/>
    <x v="3"/>
    <x v="1"/>
    <x v="2"/>
    <x v="1"/>
    <x v="2"/>
    <x v="5"/>
    <n v="1"/>
    <n v="325.95999999999998"/>
    <x v="34"/>
    <n v="211.87"/>
    <n v="94.07"/>
    <x v="4"/>
    <n v="0.55600132156511073"/>
    <x v="0"/>
  </r>
  <r>
    <s v="ORD-13915"/>
    <x v="328"/>
    <x v="0"/>
    <x v="1"/>
    <x v="1"/>
    <x v="0"/>
    <x v="2"/>
    <x v="3"/>
    <n v="4"/>
    <n v="339.54"/>
    <x v="1"/>
    <n v="1290.25"/>
    <n v="505.96"/>
    <x v="1"/>
    <n v="0.60785894206549118"/>
    <x v="0"/>
  </r>
  <r>
    <s v="ORD-13916"/>
    <x v="110"/>
    <x v="0"/>
    <x v="2"/>
    <x v="19"/>
    <x v="0"/>
    <x v="1"/>
    <x v="6"/>
    <n v="2"/>
    <n v="199.95"/>
    <x v="2"/>
    <n v="323.92"/>
    <n v="124.42"/>
    <x v="2"/>
    <n v="0.61589281304025678"/>
    <x v="0"/>
  </r>
  <r>
    <s v="ORD-13917"/>
    <x v="790"/>
    <x v="1"/>
    <x v="2"/>
    <x v="16"/>
    <x v="0"/>
    <x v="1"/>
    <x v="2"/>
    <n v="16"/>
    <n v="435.71"/>
    <x v="21"/>
    <n v="6343.94"/>
    <n v="2155.4"/>
    <x v="1"/>
    <n v="0.66024268829780852"/>
    <x v="1"/>
  </r>
  <r>
    <s v="ORD-13918"/>
    <x v="217"/>
    <x v="2"/>
    <x v="0"/>
    <x v="26"/>
    <x v="1"/>
    <x v="0"/>
    <x v="11"/>
    <n v="2"/>
    <n v="14.63"/>
    <x v="2"/>
    <n v="23.7"/>
    <n v="9.2899999999999991"/>
    <x v="2"/>
    <n v="0.60801687763713086"/>
    <x v="0"/>
  </r>
  <r>
    <s v="ORD-13919"/>
    <x v="294"/>
    <x v="0"/>
    <x v="1"/>
    <x v="37"/>
    <x v="0"/>
    <x v="1"/>
    <x v="8"/>
    <n v="7"/>
    <n v="25.29"/>
    <x v="25"/>
    <n v="164.64"/>
    <n v="58.38"/>
    <x v="1"/>
    <n v="0.64540816326530615"/>
    <x v="2"/>
  </r>
  <r>
    <s v="ORD-13920"/>
    <x v="715"/>
    <x v="0"/>
    <x v="1"/>
    <x v="4"/>
    <x v="0"/>
    <x v="0"/>
    <x v="1"/>
    <n v="1"/>
    <n v="33.380000000000003"/>
    <x v="12"/>
    <n v="29.37"/>
    <n v="12.47"/>
    <x v="2"/>
    <n v="0.57541709227102478"/>
    <x v="0"/>
  </r>
  <r>
    <s v="ORD-13921"/>
    <x v="144"/>
    <x v="0"/>
    <x v="3"/>
    <x v="11"/>
    <x v="2"/>
    <x v="2"/>
    <x v="9"/>
    <n v="5"/>
    <n v="461.49"/>
    <x v="10"/>
    <n v="1984.41"/>
    <n v="1137.31"/>
    <x v="2"/>
    <n v="0.42687751019194625"/>
    <x v="2"/>
  </r>
  <r>
    <s v="ORD-13922"/>
    <x v="928"/>
    <x v="1"/>
    <x v="3"/>
    <x v="38"/>
    <x v="0"/>
    <x v="0"/>
    <x v="0"/>
    <n v="1"/>
    <n v="9.48"/>
    <x v="0"/>
    <n v="9.48"/>
    <n v="4.46"/>
    <x v="0"/>
    <n v="0.52953586497890293"/>
    <x v="0"/>
  </r>
  <r>
    <s v="ORD-13923"/>
    <x v="834"/>
    <x v="0"/>
    <x v="2"/>
    <x v="8"/>
    <x v="2"/>
    <x v="1"/>
    <x v="8"/>
    <n v="2"/>
    <n v="126.26"/>
    <x v="0"/>
    <n v="252.52"/>
    <n v="78.86"/>
    <x v="0"/>
    <n v="0.68770790432440998"/>
    <x v="0"/>
  </r>
  <r>
    <s v="ORD-13924"/>
    <x v="789"/>
    <x v="0"/>
    <x v="3"/>
    <x v="38"/>
    <x v="0"/>
    <x v="2"/>
    <x v="5"/>
    <n v="1"/>
    <n v="372.55"/>
    <x v="7"/>
    <n v="312.94"/>
    <n v="145.26"/>
    <x v="2"/>
    <n v="0.53582156323895958"/>
    <x v="0"/>
  </r>
  <r>
    <s v="ORD-13925"/>
    <x v="418"/>
    <x v="0"/>
    <x v="1"/>
    <x v="28"/>
    <x v="0"/>
    <x v="2"/>
    <x v="3"/>
    <n v="1"/>
    <n v="401.91"/>
    <x v="22"/>
    <n v="321.52999999999997"/>
    <n v="178.88"/>
    <x v="2"/>
    <n v="0.44366000062202593"/>
    <x v="0"/>
  </r>
  <r>
    <s v="ORD-13926"/>
    <x v="184"/>
    <x v="0"/>
    <x v="1"/>
    <x v="2"/>
    <x v="2"/>
    <x v="2"/>
    <x v="3"/>
    <n v="1"/>
    <n v="459.44"/>
    <x v="7"/>
    <n v="385.93"/>
    <n v="135.4"/>
    <x v="2"/>
    <n v="0.64915917394346123"/>
    <x v="0"/>
  </r>
  <r>
    <s v="ORD-13927"/>
    <x v="366"/>
    <x v="1"/>
    <x v="1"/>
    <x v="29"/>
    <x v="0"/>
    <x v="0"/>
    <x v="11"/>
    <n v="1"/>
    <n v="10.050000000000001"/>
    <x v="0"/>
    <n v="10.050000000000001"/>
    <n v="2.97"/>
    <x v="0"/>
    <n v="0.70447761194029845"/>
    <x v="0"/>
  </r>
  <r>
    <s v="ORD-13928"/>
    <x v="273"/>
    <x v="2"/>
    <x v="1"/>
    <x v="37"/>
    <x v="1"/>
    <x v="1"/>
    <x v="4"/>
    <n v="17"/>
    <n v="548.33000000000004"/>
    <x v="0"/>
    <n v="9321.61"/>
    <n v="3352.72"/>
    <x v="0"/>
    <n v="0.64032822656172061"/>
    <x v="1"/>
  </r>
  <r>
    <s v="ORD-13929"/>
    <x v="155"/>
    <x v="2"/>
    <x v="1"/>
    <x v="25"/>
    <x v="0"/>
    <x v="0"/>
    <x v="1"/>
    <n v="1"/>
    <n v="6.8"/>
    <x v="15"/>
    <n v="6.26"/>
    <n v="2.04"/>
    <x v="1"/>
    <n v="0.67412140575079871"/>
    <x v="0"/>
  </r>
  <r>
    <s v="ORD-13930"/>
    <x v="137"/>
    <x v="0"/>
    <x v="0"/>
    <x v="26"/>
    <x v="0"/>
    <x v="0"/>
    <x v="7"/>
    <n v="3"/>
    <n v="4.71"/>
    <x v="7"/>
    <n v="11.87"/>
    <n v="5.52"/>
    <x v="2"/>
    <n v="0.53496208930075817"/>
    <x v="0"/>
  </r>
  <r>
    <s v="ORD-13931"/>
    <x v="708"/>
    <x v="0"/>
    <x v="3"/>
    <x v="24"/>
    <x v="1"/>
    <x v="1"/>
    <x v="13"/>
    <n v="4"/>
    <n v="393"/>
    <x v="5"/>
    <n v="896.04"/>
    <n v="450.06"/>
    <x v="4"/>
    <n v="0.49772331592339625"/>
    <x v="0"/>
  </r>
  <r>
    <s v="ORD-13932"/>
    <x v="57"/>
    <x v="0"/>
    <x v="1"/>
    <x v="2"/>
    <x v="1"/>
    <x v="1"/>
    <x v="6"/>
    <n v="4"/>
    <n v="64.42"/>
    <x v="0"/>
    <n v="257.68"/>
    <n v="132.79"/>
    <x v="0"/>
    <n v="0.48467090965538656"/>
    <x v="0"/>
  </r>
  <r>
    <s v="ORD-13933"/>
    <x v="888"/>
    <x v="0"/>
    <x v="3"/>
    <x v="36"/>
    <x v="0"/>
    <x v="2"/>
    <x v="5"/>
    <n v="2"/>
    <n v="202.23"/>
    <x v="27"/>
    <n v="335.7"/>
    <n v="198.04"/>
    <x v="2"/>
    <n v="0.41006851355376828"/>
    <x v="0"/>
  </r>
  <r>
    <s v="ORD-13934"/>
    <x v="764"/>
    <x v="1"/>
    <x v="0"/>
    <x v="10"/>
    <x v="2"/>
    <x v="0"/>
    <x v="11"/>
    <n v="7"/>
    <n v="27.46"/>
    <x v="12"/>
    <n v="169.15"/>
    <n v="42.42"/>
    <x v="2"/>
    <n v="0.74921667159326044"/>
    <x v="2"/>
  </r>
  <r>
    <s v="ORD-13935"/>
    <x v="136"/>
    <x v="0"/>
    <x v="1"/>
    <x v="37"/>
    <x v="0"/>
    <x v="1"/>
    <x v="4"/>
    <n v="3"/>
    <n v="713.81"/>
    <x v="29"/>
    <n v="1520.42"/>
    <n v="594.17999999999995"/>
    <x v="3"/>
    <n v="0.60920008944896809"/>
    <x v="0"/>
  </r>
  <r>
    <s v="ORD-13936"/>
    <x v="252"/>
    <x v="1"/>
    <x v="1"/>
    <x v="2"/>
    <x v="1"/>
    <x v="2"/>
    <x v="12"/>
    <n v="1"/>
    <n v="208.06"/>
    <x v="29"/>
    <n v="147.72"/>
    <n v="87.84"/>
    <x v="3"/>
    <n v="0.40536149471974003"/>
    <x v="0"/>
  </r>
  <r>
    <s v="ORD-13937"/>
    <x v="429"/>
    <x v="2"/>
    <x v="1"/>
    <x v="1"/>
    <x v="0"/>
    <x v="1"/>
    <x v="2"/>
    <n v="1"/>
    <n v="1396.79"/>
    <x v="2"/>
    <n v="1131.4000000000001"/>
    <n v="540.9"/>
    <x v="2"/>
    <n v="0.52191974544811748"/>
    <x v="0"/>
  </r>
  <r>
    <s v="ORD-13938"/>
    <x v="327"/>
    <x v="0"/>
    <x v="1"/>
    <x v="4"/>
    <x v="2"/>
    <x v="2"/>
    <x v="9"/>
    <n v="1"/>
    <n v="685.36"/>
    <x v="0"/>
    <n v="685.36"/>
    <n v="264.67"/>
    <x v="0"/>
    <n v="0.61382339208591108"/>
    <x v="0"/>
  </r>
  <r>
    <s v="ORD-13939"/>
    <x v="756"/>
    <x v="0"/>
    <x v="1"/>
    <x v="37"/>
    <x v="0"/>
    <x v="1"/>
    <x v="2"/>
    <n v="1"/>
    <n v="1347.57"/>
    <x v="7"/>
    <n v="1131.96"/>
    <n v="511.22"/>
    <x v="2"/>
    <n v="0.54837626771264003"/>
    <x v="0"/>
  </r>
  <r>
    <s v="ORD-13940"/>
    <x v="706"/>
    <x v="1"/>
    <x v="0"/>
    <x v="33"/>
    <x v="1"/>
    <x v="2"/>
    <x v="12"/>
    <n v="1"/>
    <n v="280.97000000000003"/>
    <x v="15"/>
    <n v="258.49"/>
    <n v="124.4"/>
    <x v="1"/>
    <n v="0.51874347170103297"/>
    <x v="0"/>
  </r>
  <r>
    <s v="ORD-13941"/>
    <x v="1066"/>
    <x v="0"/>
    <x v="3"/>
    <x v="35"/>
    <x v="0"/>
    <x v="2"/>
    <x v="12"/>
    <n v="1"/>
    <n v="225.87"/>
    <x v="8"/>
    <n v="171.66"/>
    <n v="97.83"/>
    <x v="3"/>
    <n v="0.43009437259699407"/>
    <x v="0"/>
  </r>
  <r>
    <s v="ORD-13942"/>
    <x v="699"/>
    <x v="0"/>
    <x v="0"/>
    <x v="0"/>
    <x v="0"/>
    <x v="2"/>
    <x v="3"/>
    <n v="3"/>
    <n v="50.15"/>
    <x v="6"/>
    <n v="141.41999999999999"/>
    <n v="59.06"/>
    <x v="1"/>
    <n v="0.58237873002404184"/>
    <x v="0"/>
  </r>
  <r>
    <s v="ORD-13943"/>
    <x v="927"/>
    <x v="0"/>
    <x v="1"/>
    <x v="25"/>
    <x v="2"/>
    <x v="1"/>
    <x v="13"/>
    <n v="2"/>
    <n v="603.71"/>
    <x v="0"/>
    <n v="1207.42"/>
    <n v="326.8"/>
    <x v="0"/>
    <n v="0.72934024614467219"/>
    <x v="0"/>
  </r>
  <r>
    <s v="ORD-13944"/>
    <x v="63"/>
    <x v="0"/>
    <x v="1"/>
    <x v="4"/>
    <x v="0"/>
    <x v="0"/>
    <x v="10"/>
    <n v="3"/>
    <n v="19.149999999999999"/>
    <x v="20"/>
    <n v="44.24"/>
    <n v="18.489999999999998"/>
    <x v="3"/>
    <n v="0.58205244122965649"/>
    <x v="0"/>
  </r>
  <r>
    <s v="ORD-13945"/>
    <x v="556"/>
    <x v="1"/>
    <x v="1"/>
    <x v="1"/>
    <x v="0"/>
    <x v="2"/>
    <x v="5"/>
    <n v="1"/>
    <n v="130.38999999999999"/>
    <x v="0"/>
    <n v="130.38999999999999"/>
    <n v="45.4"/>
    <x v="0"/>
    <n v="0.65181378940102763"/>
    <x v="0"/>
  </r>
  <r>
    <s v="ORD-13946"/>
    <x v="424"/>
    <x v="2"/>
    <x v="1"/>
    <x v="1"/>
    <x v="1"/>
    <x v="1"/>
    <x v="2"/>
    <n v="3"/>
    <n v="2070.04"/>
    <x v="0"/>
    <n v="6210.12"/>
    <n v="1856.84"/>
    <x v="0"/>
    <n v="0.70099772629192347"/>
    <x v="0"/>
  </r>
  <r>
    <s v="ORD-13947"/>
    <x v="408"/>
    <x v="1"/>
    <x v="2"/>
    <x v="20"/>
    <x v="0"/>
    <x v="0"/>
    <x v="0"/>
    <n v="5"/>
    <n v="43.78"/>
    <x v="0"/>
    <n v="218.9"/>
    <n v="108.58"/>
    <x v="0"/>
    <n v="0.5039744175422568"/>
    <x v="2"/>
  </r>
  <r>
    <s v="ORD-13948"/>
    <x v="131"/>
    <x v="2"/>
    <x v="2"/>
    <x v="34"/>
    <x v="0"/>
    <x v="1"/>
    <x v="13"/>
    <n v="2"/>
    <n v="196.24"/>
    <x v="12"/>
    <n v="345.38"/>
    <n v="170.37"/>
    <x v="2"/>
    <n v="0.50671723898314902"/>
    <x v="0"/>
  </r>
  <r>
    <s v="ORD-13949"/>
    <x v="1069"/>
    <x v="0"/>
    <x v="2"/>
    <x v="19"/>
    <x v="1"/>
    <x v="0"/>
    <x v="10"/>
    <n v="1"/>
    <n v="19.12"/>
    <x v="33"/>
    <n v="13.96"/>
    <n v="4.25"/>
    <x v="3"/>
    <n v="0.69555873925501432"/>
    <x v="0"/>
  </r>
  <r>
    <s v="ORD-13950"/>
    <x v="567"/>
    <x v="0"/>
    <x v="1"/>
    <x v="12"/>
    <x v="1"/>
    <x v="1"/>
    <x v="8"/>
    <n v="1"/>
    <n v="59.34"/>
    <x v="0"/>
    <n v="59.34"/>
    <n v="20.92"/>
    <x v="0"/>
    <n v="0.64745534209639366"/>
    <x v="0"/>
  </r>
  <r>
    <s v="ORD-13951"/>
    <x v="172"/>
    <x v="0"/>
    <x v="3"/>
    <x v="32"/>
    <x v="1"/>
    <x v="0"/>
    <x v="7"/>
    <n v="5"/>
    <n v="5.15"/>
    <x v="29"/>
    <n v="18.28"/>
    <n v="3.77"/>
    <x v="3"/>
    <n v="0.7937636761487965"/>
    <x v="2"/>
  </r>
  <r>
    <s v="ORD-13952"/>
    <x v="925"/>
    <x v="1"/>
    <x v="0"/>
    <x v="26"/>
    <x v="1"/>
    <x v="2"/>
    <x v="12"/>
    <n v="2"/>
    <n v="162.44999999999999"/>
    <x v="35"/>
    <n v="207.94"/>
    <n v="119.1"/>
    <x v="4"/>
    <n v="0.42723862652688277"/>
    <x v="0"/>
  </r>
  <r>
    <s v="ORD-13953"/>
    <x v="563"/>
    <x v="0"/>
    <x v="1"/>
    <x v="37"/>
    <x v="0"/>
    <x v="1"/>
    <x v="6"/>
    <n v="2"/>
    <n v="450.93"/>
    <x v="7"/>
    <n v="757.56"/>
    <n v="258.37"/>
    <x v="2"/>
    <n v="0.65894450604572574"/>
    <x v="0"/>
  </r>
  <r>
    <s v="ORD-13954"/>
    <x v="831"/>
    <x v="0"/>
    <x v="3"/>
    <x v="15"/>
    <x v="0"/>
    <x v="0"/>
    <x v="7"/>
    <n v="1"/>
    <n v="19.73"/>
    <x v="0"/>
    <n v="19.73"/>
    <n v="5.42"/>
    <x v="0"/>
    <n v="0.72529143436391286"/>
    <x v="0"/>
  </r>
  <r>
    <s v="ORD-13955"/>
    <x v="726"/>
    <x v="3"/>
    <x v="3"/>
    <x v="36"/>
    <x v="0"/>
    <x v="0"/>
    <x v="11"/>
    <n v="3"/>
    <n v="24.94"/>
    <x v="0"/>
    <n v="74.819999999999993"/>
    <n v="33.92"/>
    <x v="0"/>
    <n v="0.54664528201015761"/>
    <x v="0"/>
  </r>
  <r>
    <s v="ORD-13956"/>
    <x v="666"/>
    <x v="1"/>
    <x v="0"/>
    <x v="21"/>
    <x v="1"/>
    <x v="2"/>
    <x v="14"/>
    <n v="7"/>
    <n v="213.63"/>
    <x v="0"/>
    <n v="1495.41"/>
    <n v="748.28"/>
    <x v="0"/>
    <n v="0.49961549006626949"/>
    <x v="2"/>
  </r>
  <r>
    <s v="ORD-13957"/>
    <x v="291"/>
    <x v="0"/>
    <x v="3"/>
    <x v="7"/>
    <x v="1"/>
    <x v="1"/>
    <x v="2"/>
    <n v="2"/>
    <n v="1134.68"/>
    <x v="25"/>
    <n v="2110.5"/>
    <n v="544.19000000000005"/>
    <x v="1"/>
    <n v="0.74215114901682067"/>
    <x v="0"/>
  </r>
  <r>
    <s v="ORD-13958"/>
    <x v="148"/>
    <x v="3"/>
    <x v="0"/>
    <x v="18"/>
    <x v="0"/>
    <x v="2"/>
    <x v="3"/>
    <n v="1"/>
    <n v="283.36"/>
    <x v="0"/>
    <n v="283.36"/>
    <n v="156.53"/>
    <x v="0"/>
    <n v="0.44759316770186336"/>
    <x v="0"/>
  </r>
  <r>
    <s v="ORD-13959"/>
    <x v="260"/>
    <x v="1"/>
    <x v="1"/>
    <x v="37"/>
    <x v="0"/>
    <x v="2"/>
    <x v="9"/>
    <n v="1"/>
    <n v="414.54"/>
    <x v="0"/>
    <n v="414.54"/>
    <n v="247.3"/>
    <x v="0"/>
    <n v="0.4034351329184156"/>
    <x v="0"/>
  </r>
  <r>
    <s v="ORD-13960"/>
    <x v="344"/>
    <x v="2"/>
    <x v="1"/>
    <x v="25"/>
    <x v="0"/>
    <x v="1"/>
    <x v="13"/>
    <n v="1"/>
    <n v="171.86"/>
    <x v="10"/>
    <n v="147.80000000000001"/>
    <n v="74.34"/>
    <x v="2"/>
    <n v="0.49702300405953992"/>
    <x v="0"/>
  </r>
  <r>
    <s v="ORD-13961"/>
    <x v="520"/>
    <x v="0"/>
    <x v="2"/>
    <x v="5"/>
    <x v="2"/>
    <x v="0"/>
    <x v="7"/>
    <n v="1"/>
    <n v="29.14"/>
    <x v="0"/>
    <n v="29.14"/>
    <n v="14.46"/>
    <x v="0"/>
    <n v="0.50377487989018532"/>
    <x v="0"/>
  </r>
  <r>
    <s v="ORD-13962"/>
    <x v="1050"/>
    <x v="3"/>
    <x v="1"/>
    <x v="2"/>
    <x v="0"/>
    <x v="2"/>
    <x v="14"/>
    <n v="2"/>
    <n v="609.9"/>
    <x v="25"/>
    <n v="1134.4100000000001"/>
    <n v="567.65"/>
    <x v="1"/>
    <n v="0.49960772560185479"/>
    <x v="0"/>
  </r>
  <r>
    <s v="ORD-13963"/>
    <x v="134"/>
    <x v="0"/>
    <x v="3"/>
    <x v="38"/>
    <x v="0"/>
    <x v="0"/>
    <x v="0"/>
    <n v="2"/>
    <n v="8.57"/>
    <x v="0"/>
    <n v="17.14"/>
    <n v="3.78"/>
    <x v="0"/>
    <n v="0.77946324387397903"/>
    <x v="0"/>
  </r>
  <r>
    <s v="ORD-13964"/>
    <x v="479"/>
    <x v="0"/>
    <x v="0"/>
    <x v="17"/>
    <x v="1"/>
    <x v="1"/>
    <x v="13"/>
    <n v="2"/>
    <n v="484.1"/>
    <x v="24"/>
    <n v="658.38"/>
    <n v="310.54000000000002"/>
    <x v="4"/>
    <n v="0.52832710592666843"/>
    <x v="0"/>
  </r>
  <r>
    <s v="ORD-13965"/>
    <x v="99"/>
    <x v="0"/>
    <x v="2"/>
    <x v="8"/>
    <x v="0"/>
    <x v="0"/>
    <x v="0"/>
    <n v="6"/>
    <n v="34.61"/>
    <x v="12"/>
    <n v="182.74"/>
    <n v="45.84"/>
    <x v="2"/>
    <n v="0.74915180037211337"/>
    <x v="2"/>
  </r>
  <r>
    <s v="ORD-13966"/>
    <x v="960"/>
    <x v="1"/>
    <x v="0"/>
    <x v="18"/>
    <x v="0"/>
    <x v="1"/>
    <x v="13"/>
    <n v="3"/>
    <n v="224.8"/>
    <x v="19"/>
    <n v="573.24"/>
    <n v="153.04"/>
    <x v="2"/>
    <n v="0.73302630660805257"/>
    <x v="0"/>
  </r>
  <r>
    <s v="ORD-13967"/>
    <x v="706"/>
    <x v="0"/>
    <x v="2"/>
    <x v="8"/>
    <x v="0"/>
    <x v="0"/>
    <x v="7"/>
    <n v="4"/>
    <n v="8.59"/>
    <x v="0"/>
    <n v="34.36"/>
    <n v="10.46"/>
    <x v="0"/>
    <n v="0.69557625145518043"/>
    <x v="0"/>
  </r>
  <r>
    <s v="ORD-13968"/>
    <x v="270"/>
    <x v="0"/>
    <x v="0"/>
    <x v="10"/>
    <x v="1"/>
    <x v="0"/>
    <x v="7"/>
    <n v="1"/>
    <n v="14.21"/>
    <x v="19"/>
    <n v="12.08"/>
    <n v="5.35"/>
    <x v="2"/>
    <n v="0.55711920529801329"/>
    <x v="0"/>
  </r>
  <r>
    <s v="ORD-13969"/>
    <x v="462"/>
    <x v="0"/>
    <x v="0"/>
    <x v="10"/>
    <x v="0"/>
    <x v="1"/>
    <x v="13"/>
    <n v="2"/>
    <n v="440.08"/>
    <x v="0"/>
    <n v="880.16"/>
    <n v="409.99"/>
    <x v="0"/>
    <n v="0.53418696600618065"/>
    <x v="0"/>
  </r>
  <r>
    <s v="ORD-13970"/>
    <x v="953"/>
    <x v="0"/>
    <x v="1"/>
    <x v="31"/>
    <x v="0"/>
    <x v="1"/>
    <x v="6"/>
    <n v="2"/>
    <n v="106.08"/>
    <x v="18"/>
    <n v="207.92"/>
    <n v="108.57"/>
    <x v="1"/>
    <n v="0.47782801077337439"/>
    <x v="0"/>
  </r>
  <r>
    <s v="ORD-13971"/>
    <x v="945"/>
    <x v="0"/>
    <x v="3"/>
    <x v="11"/>
    <x v="0"/>
    <x v="2"/>
    <x v="12"/>
    <n v="1"/>
    <n v="51.32"/>
    <x v="25"/>
    <n v="47.73"/>
    <n v="20.36"/>
    <x v="1"/>
    <n v="0.5734338990152944"/>
    <x v="0"/>
  </r>
  <r>
    <s v="ORD-13972"/>
    <x v="808"/>
    <x v="0"/>
    <x v="0"/>
    <x v="13"/>
    <x v="0"/>
    <x v="2"/>
    <x v="14"/>
    <n v="1"/>
    <n v="1034.29"/>
    <x v="0"/>
    <n v="1034.29"/>
    <n v="372.37"/>
    <x v="0"/>
    <n v="0.63997524872134504"/>
    <x v="0"/>
  </r>
  <r>
    <s v="ORD-13973"/>
    <x v="181"/>
    <x v="0"/>
    <x v="2"/>
    <x v="3"/>
    <x v="0"/>
    <x v="0"/>
    <x v="0"/>
    <n v="3"/>
    <n v="49.48"/>
    <x v="15"/>
    <n v="136.56"/>
    <n v="34.56"/>
    <x v="1"/>
    <n v="0.74692442882249555"/>
    <x v="0"/>
  </r>
  <r>
    <s v="ORD-13974"/>
    <x v="269"/>
    <x v="0"/>
    <x v="3"/>
    <x v="39"/>
    <x v="1"/>
    <x v="2"/>
    <x v="12"/>
    <n v="1"/>
    <n v="234.41"/>
    <x v="0"/>
    <n v="234.41"/>
    <n v="86.83"/>
    <x v="0"/>
    <n v="0.62958064928970603"/>
    <x v="0"/>
  </r>
  <r>
    <s v="ORD-13975"/>
    <x v="764"/>
    <x v="0"/>
    <x v="2"/>
    <x v="5"/>
    <x v="1"/>
    <x v="0"/>
    <x v="10"/>
    <n v="1"/>
    <n v="6.49"/>
    <x v="13"/>
    <n v="4.54"/>
    <n v="2.19"/>
    <x v="5"/>
    <n v="0.51762114537444937"/>
    <x v="0"/>
  </r>
  <r>
    <s v="ORD-13976"/>
    <x v="224"/>
    <x v="1"/>
    <x v="2"/>
    <x v="5"/>
    <x v="1"/>
    <x v="0"/>
    <x v="0"/>
    <n v="1"/>
    <n v="37.35"/>
    <x v="2"/>
    <n v="30.25"/>
    <n v="7.05"/>
    <x v="2"/>
    <n v="0.76694214876033051"/>
    <x v="0"/>
  </r>
  <r>
    <s v="ORD-13977"/>
    <x v="133"/>
    <x v="1"/>
    <x v="1"/>
    <x v="1"/>
    <x v="1"/>
    <x v="2"/>
    <x v="3"/>
    <n v="2"/>
    <n v="375.14"/>
    <x v="33"/>
    <n v="547.70000000000005"/>
    <n v="295.83999999999997"/>
    <x v="3"/>
    <n v="0.45985028300164332"/>
    <x v="0"/>
  </r>
  <r>
    <s v="ORD-13978"/>
    <x v="706"/>
    <x v="1"/>
    <x v="0"/>
    <x v="26"/>
    <x v="2"/>
    <x v="1"/>
    <x v="8"/>
    <n v="2"/>
    <n v="100.27"/>
    <x v="6"/>
    <n v="188.51"/>
    <n v="87.27"/>
    <x v="1"/>
    <n v="0.53705373720227045"/>
    <x v="0"/>
  </r>
  <r>
    <s v="ORD-13979"/>
    <x v="554"/>
    <x v="2"/>
    <x v="0"/>
    <x v="10"/>
    <x v="0"/>
    <x v="1"/>
    <x v="4"/>
    <n v="2"/>
    <n v="768.93"/>
    <x v="0"/>
    <n v="1537.86"/>
    <n v="679.98"/>
    <x v="0"/>
    <n v="0.55784011548515466"/>
    <x v="0"/>
  </r>
  <r>
    <s v="ORD-13980"/>
    <x v="133"/>
    <x v="1"/>
    <x v="3"/>
    <x v="7"/>
    <x v="1"/>
    <x v="1"/>
    <x v="4"/>
    <n v="5"/>
    <n v="470.26"/>
    <x v="6"/>
    <n v="2210.2199999999998"/>
    <n v="992.31"/>
    <x v="1"/>
    <n v="0.55103564351060075"/>
    <x v="2"/>
  </r>
  <r>
    <s v="ORD-13981"/>
    <x v="1059"/>
    <x v="0"/>
    <x v="2"/>
    <x v="8"/>
    <x v="0"/>
    <x v="0"/>
    <x v="1"/>
    <n v="1"/>
    <n v="6.88"/>
    <x v="11"/>
    <n v="5.99"/>
    <n v="1.84"/>
    <x v="2"/>
    <n v="0.69282136894824708"/>
    <x v="0"/>
  </r>
  <r>
    <s v="ORD-13982"/>
    <x v="648"/>
    <x v="0"/>
    <x v="2"/>
    <x v="16"/>
    <x v="0"/>
    <x v="1"/>
    <x v="4"/>
    <n v="3"/>
    <n v="586.69000000000005"/>
    <x v="8"/>
    <n v="1337.65"/>
    <n v="666.94"/>
    <x v="3"/>
    <n v="0.50140918775464438"/>
    <x v="0"/>
  </r>
  <r>
    <s v="ORD-13983"/>
    <x v="363"/>
    <x v="1"/>
    <x v="2"/>
    <x v="9"/>
    <x v="0"/>
    <x v="1"/>
    <x v="6"/>
    <n v="5"/>
    <n v="203.17"/>
    <x v="0"/>
    <n v="1015.85"/>
    <n v="296.76"/>
    <x v="0"/>
    <n v="0.70787025643549739"/>
    <x v="2"/>
  </r>
  <r>
    <s v="ORD-13984"/>
    <x v="1068"/>
    <x v="0"/>
    <x v="3"/>
    <x v="24"/>
    <x v="0"/>
    <x v="1"/>
    <x v="4"/>
    <n v="6"/>
    <n v="162.94"/>
    <x v="0"/>
    <n v="977.64"/>
    <n v="441.92"/>
    <x v="0"/>
    <n v="0.54797266887606899"/>
    <x v="2"/>
  </r>
  <r>
    <s v="ORD-13985"/>
    <x v="780"/>
    <x v="1"/>
    <x v="1"/>
    <x v="25"/>
    <x v="0"/>
    <x v="2"/>
    <x v="9"/>
    <n v="5"/>
    <n v="96.92"/>
    <x v="9"/>
    <n v="470.06"/>
    <n v="254.44"/>
    <x v="1"/>
    <n v="0.45870739905543972"/>
    <x v="2"/>
  </r>
  <r>
    <s v="ORD-13986"/>
    <x v="510"/>
    <x v="2"/>
    <x v="0"/>
    <x v="33"/>
    <x v="0"/>
    <x v="0"/>
    <x v="11"/>
    <n v="4"/>
    <n v="19.8"/>
    <x v="0"/>
    <n v="79.2"/>
    <n v="32.85"/>
    <x v="0"/>
    <n v="0.58522727272727271"/>
    <x v="0"/>
  </r>
  <r>
    <s v="ORD-13987"/>
    <x v="963"/>
    <x v="0"/>
    <x v="2"/>
    <x v="8"/>
    <x v="0"/>
    <x v="1"/>
    <x v="6"/>
    <n v="1"/>
    <n v="155.97"/>
    <x v="25"/>
    <n v="145.05000000000001"/>
    <n v="51.96"/>
    <x v="1"/>
    <n v="0.64177869700103407"/>
    <x v="0"/>
  </r>
  <r>
    <s v="ORD-13988"/>
    <x v="641"/>
    <x v="2"/>
    <x v="0"/>
    <x v="26"/>
    <x v="2"/>
    <x v="2"/>
    <x v="14"/>
    <n v="5"/>
    <n v="743.54"/>
    <x v="14"/>
    <n v="3048.51"/>
    <n v="1686.64"/>
    <x v="2"/>
    <n v="0.44673299415124113"/>
    <x v="2"/>
  </r>
  <r>
    <s v="ORD-13989"/>
    <x v="615"/>
    <x v="0"/>
    <x v="2"/>
    <x v="20"/>
    <x v="0"/>
    <x v="1"/>
    <x v="2"/>
    <n v="3"/>
    <n v="1752.86"/>
    <x v="22"/>
    <n v="4206.8599999999997"/>
    <n v="1607.3"/>
    <x v="2"/>
    <n v="0.61793356565229163"/>
    <x v="0"/>
  </r>
  <r>
    <s v="ORD-13990"/>
    <x v="351"/>
    <x v="1"/>
    <x v="2"/>
    <x v="34"/>
    <x v="1"/>
    <x v="0"/>
    <x v="1"/>
    <n v="2"/>
    <n v="23.27"/>
    <x v="11"/>
    <n v="40.49"/>
    <n v="18.27"/>
    <x v="2"/>
    <n v="0.54877747591998027"/>
    <x v="0"/>
  </r>
  <r>
    <s v="ORD-13991"/>
    <x v="463"/>
    <x v="0"/>
    <x v="0"/>
    <x v="18"/>
    <x v="2"/>
    <x v="0"/>
    <x v="0"/>
    <n v="12"/>
    <n v="39.51"/>
    <x v="30"/>
    <n v="455.16"/>
    <n v="94.21"/>
    <x v="1"/>
    <n v="0.79301783988048169"/>
    <x v="1"/>
  </r>
  <r>
    <s v="ORD-13992"/>
    <x v="771"/>
    <x v="0"/>
    <x v="3"/>
    <x v="36"/>
    <x v="1"/>
    <x v="1"/>
    <x v="4"/>
    <n v="2"/>
    <n v="439.75"/>
    <x v="27"/>
    <n v="729.99"/>
    <n v="211.46"/>
    <x v="2"/>
    <n v="0.7103247989698489"/>
    <x v="0"/>
  </r>
  <r>
    <s v="ORD-13993"/>
    <x v="367"/>
    <x v="1"/>
    <x v="2"/>
    <x v="19"/>
    <x v="0"/>
    <x v="0"/>
    <x v="11"/>
    <n v="1"/>
    <n v="10.93"/>
    <x v="11"/>
    <n v="9.51"/>
    <n v="3.32"/>
    <x v="2"/>
    <n v="0.65089379600420605"/>
    <x v="0"/>
  </r>
  <r>
    <s v="ORD-13994"/>
    <x v="106"/>
    <x v="0"/>
    <x v="0"/>
    <x v="30"/>
    <x v="0"/>
    <x v="2"/>
    <x v="9"/>
    <n v="5"/>
    <n v="346.49"/>
    <x v="0"/>
    <n v="1732.45"/>
    <n v="683.7"/>
    <x v="0"/>
    <n v="0.60535657594735781"/>
    <x v="2"/>
  </r>
  <r>
    <s v="ORD-13995"/>
    <x v="258"/>
    <x v="1"/>
    <x v="3"/>
    <x v="15"/>
    <x v="0"/>
    <x v="1"/>
    <x v="8"/>
    <n v="1"/>
    <n v="24.65"/>
    <x v="0"/>
    <n v="24.65"/>
    <n v="10.199999999999999"/>
    <x v="0"/>
    <n v="0.58620689655172409"/>
    <x v="0"/>
  </r>
  <r>
    <s v="ORD-13996"/>
    <x v="915"/>
    <x v="0"/>
    <x v="2"/>
    <x v="8"/>
    <x v="0"/>
    <x v="1"/>
    <x v="2"/>
    <n v="5"/>
    <n v="409.94"/>
    <x v="0"/>
    <n v="2049.6999999999998"/>
    <n v="659.59"/>
    <x v="0"/>
    <n v="0.67820168805190995"/>
    <x v="2"/>
  </r>
  <r>
    <s v="ORD-13997"/>
    <x v="141"/>
    <x v="2"/>
    <x v="3"/>
    <x v="39"/>
    <x v="1"/>
    <x v="0"/>
    <x v="0"/>
    <n v="3"/>
    <n v="20.64"/>
    <x v="7"/>
    <n v="52.01"/>
    <n v="22.83"/>
    <x v="2"/>
    <n v="0.56104595270140356"/>
    <x v="0"/>
  </r>
  <r>
    <s v="ORD-13998"/>
    <x v="900"/>
    <x v="2"/>
    <x v="3"/>
    <x v="11"/>
    <x v="1"/>
    <x v="2"/>
    <x v="5"/>
    <n v="1"/>
    <n v="176.98"/>
    <x v="10"/>
    <n v="152.19999999999999"/>
    <n v="81.459999999999994"/>
    <x v="2"/>
    <n v="0.46478318002628122"/>
    <x v="0"/>
  </r>
  <r>
    <s v="ORD-13999"/>
    <x v="144"/>
    <x v="1"/>
    <x v="3"/>
    <x v="11"/>
    <x v="0"/>
    <x v="0"/>
    <x v="1"/>
    <n v="1"/>
    <n v="10.91"/>
    <x v="21"/>
    <n v="9.93"/>
    <n v="3.31"/>
    <x v="1"/>
    <n v="0.66666666666666663"/>
    <x v="0"/>
  </r>
  <r>
    <s v="ORD-14000"/>
    <x v="906"/>
    <x v="0"/>
    <x v="0"/>
    <x v="17"/>
    <x v="1"/>
    <x v="1"/>
    <x v="2"/>
    <n v="4"/>
    <n v="434.79"/>
    <x v="26"/>
    <n v="1286.98"/>
    <n v="438.45"/>
    <x v="3"/>
    <n v="0.65931871513154827"/>
    <x v="0"/>
  </r>
  <r>
    <s v="ORD-14001"/>
    <x v="450"/>
    <x v="0"/>
    <x v="0"/>
    <x v="18"/>
    <x v="0"/>
    <x v="1"/>
    <x v="6"/>
    <n v="3"/>
    <n v="228.55"/>
    <x v="1"/>
    <n v="651.37"/>
    <n v="211.73"/>
    <x v="1"/>
    <n v="0.6749466509050156"/>
    <x v="0"/>
  </r>
  <r>
    <s v="ORD-14002"/>
    <x v="809"/>
    <x v="2"/>
    <x v="3"/>
    <x v="15"/>
    <x v="0"/>
    <x v="0"/>
    <x v="0"/>
    <n v="3"/>
    <n v="12.93"/>
    <x v="6"/>
    <n v="36.46"/>
    <n v="11.78"/>
    <x v="1"/>
    <n v="0.67690619857377943"/>
    <x v="0"/>
  </r>
  <r>
    <s v="ORD-14003"/>
    <x v="480"/>
    <x v="0"/>
    <x v="1"/>
    <x v="29"/>
    <x v="1"/>
    <x v="2"/>
    <x v="9"/>
    <n v="2"/>
    <n v="608.16999999999996"/>
    <x v="0"/>
    <n v="1216.3399999999999"/>
    <n v="718.55"/>
    <x v="0"/>
    <n v="0.40925234720555109"/>
    <x v="0"/>
  </r>
  <r>
    <s v="ORD-14004"/>
    <x v="914"/>
    <x v="0"/>
    <x v="3"/>
    <x v="36"/>
    <x v="0"/>
    <x v="0"/>
    <x v="11"/>
    <n v="3"/>
    <n v="18.28"/>
    <x v="12"/>
    <n v="48.26"/>
    <n v="20.010000000000002"/>
    <x v="2"/>
    <n v="0.58537090758392041"/>
    <x v="0"/>
  </r>
  <r>
    <s v="ORD-14005"/>
    <x v="878"/>
    <x v="0"/>
    <x v="2"/>
    <x v="8"/>
    <x v="0"/>
    <x v="0"/>
    <x v="1"/>
    <n v="4"/>
    <n v="23.8"/>
    <x v="3"/>
    <n v="74.260000000000005"/>
    <n v="19.37"/>
    <x v="3"/>
    <n v="0.73915970913008344"/>
    <x v="0"/>
  </r>
  <r>
    <s v="ORD-14006"/>
    <x v="1024"/>
    <x v="1"/>
    <x v="2"/>
    <x v="16"/>
    <x v="0"/>
    <x v="1"/>
    <x v="4"/>
    <n v="5"/>
    <n v="427.22"/>
    <x v="16"/>
    <n v="2114.7399999999998"/>
    <n v="860.51"/>
    <x v="1"/>
    <n v="0.59308945780568767"/>
    <x v="2"/>
  </r>
  <r>
    <s v="ORD-14007"/>
    <x v="196"/>
    <x v="0"/>
    <x v="2"/>
    <x v="20"/>
    <x v="2"/>
    <x v="2"/>
    <x v="14"/>
    <n v="3"/>
    <n v="783.85"/>
    <x v="18"/>
    <n v="2304.52"/>
    <n v="905.98"/>
    <x v="1"/>
    <n v="0.60686824154270735"/>
    <x v="0"/>
  </r>
  <r>
    <s v="ORD-14008"/>
    <x v="674"/>
    <x v="2"/>
    <x v="0"/>
    <x v="10"/>
    <x v="0"/>
    <x v="0"/>
    <x v="1"/>
    <n v="3"/>
    <n v="16.54"/>
    <x v="2"/>
    <n v="40.19"/>
    <n v="15.61"/>
    <x v="2"/>
    <n v="0.61159492411047522"/>
    <x v="0"/>
  </r>
  <r>
    <s v="ORD-14009"/>
    <x v="352"/>
    <x v="1"/>
    <x v="0"/>
    <x v="33"/>
    <x v="1"/>
    <x v="0"/>
    <x v="10"/>
    <n v="2"/>
    <n v="15.54"/>
    <x v="42"/>
    <n v="22.38"/>
    <n v="7.01"/>
    <x v="3"/>
    <n v="0.68677390527256477"/>
    <x v="0"/>
  </r>
  <r>
    <s v="ORD-14010"/>
    <x v="338"/>
    <x v="1"/>
    <x v="2"/>
    <x v="19"/>
    <x v="0"/>
    <x v="2"/>
    <x v="14"/>
    <n v="3"/>
    <n v="530.42999999999995"/>
    <x v="0"/>
    <n v="1591.29"/>
    <n v="766.22"/>
    <x v="0"/>
    <n v="0.5184912869432976"/>
    <x v="0"/>
  </r>
  <r>
    <s v="ORD-14011"/>
    <x v="299"/>
    <x v="2"/>
    <x v="1"/>
    <x v="14"/>
    <x v="1"/>
    <x v="0"/>
    <x v="1"/>
    <n v="7"/>
    <n v="17.059999999999999"/>
    <x v="39"/>
    <n v="82.4"/>
    <n v="16.89"/>
    <x v="4"/>
    <n v="0.79502427184466018"/>
    <x v="2"/>
  </r>
  <r>
    <s v="ORD-14012"/>
    <x v="243"/>
    <x v="1"/>
    <x v="0"/>
    <x v="10"/>
    <x v="1"/>
    <x v="0"/>
    <x v="11"/>
    <n v="9"/>
    <n v="7.27"/>
    <x v="0"/>
    <n v="65.430000000000007"/>
    <n v="27.04"/>
    <x v="0"/>
    <n v="0.58673391410667897"/>
    <x v="2"/>
  </r>
  <r>
    <s v="ORD-14013"/>
    <x v="404"/>
    <x v="2"/>
    <x v="1"/>
    <x v="4"/>
    <x v="1"/>
    <x v="1"/>
    <x v="2"/>
    <n v="3"/>
    <n v="668.14"/>
    <x v="17"/>
    <n v="1182.6099999999999"/>
    <n v="418.78"/>
    <x v="4"/>
    <n v="0.64588494939159991"/>
    <x v="0"/>
  </r>
  <r>
    <s v="ORD-14014"/>
    <x v="540"/>
    <x v="0"/>
    <x v="1"/>
    <x v="25"/>
    <x v="1"/>
    <x v="1"/>
    <x v="13"/>
    <n v="4"/>
    <n v="551.66"/>
    <x v="12"/>
    <n v="1941.84"/>
    <n v="689.39"/>
    <x v="2"/>
    <n v="0.6449810489020722"/>
    <x v="0"/>
  </r>
  <r>
    <s v="ORD-14015"/>
    <x v="953"/>
    <x v="2"/>
    <x v="0"/>
    <x v="0"/>
    <x v="1"/>
    <x v="1"/>
    <x v="4"/>
    <n v="6"/>
    <n v="536.64"/>
    <x v="3"/>
    <n v="2511.48"/>
    <n v="1163.56"/>
    <x v="3"/>
    <n v="0.53670345772214001"/>
    <x v="2"/>
  </r>
  <r>
    <s v="ORD-14016"/>
    <x v="166"/>
    <x v="0"/>
    <x v="3"/>
    <x v="27"/>
    <x v="0"/>
    <x v="2"/>
    <x v="14"/>
    <n v="1"/>
    <n v="955.03"/>
    <x v="0"/>
    <n v="955.03"/>
    <n v="501.36"/>
    <x v="0"/>
    <n v="0.47503219794142587"/>
    <x v="0"/>
  </r>
  <r>
    <s v="ORD-14017"/>
    <x v="1070"/>
    <x v="2"/>
    <x v="3"/>
    <x v="39"/>
    <x v="1"/>
    <x v="2"/>
    <x v="5"/>
    <n v="1"/>
    <n v="498.87"/>
    <x v="0"/>
    <n v="498.87"/>
    <n v="176.71"/>
    <x v="0"/>
    <n v="0.64577946158317789"/>
    <x v="0"/>
  </r>
  <r>
    <s v="ORD-14018"/>
    <x v="468"/>
    <x v="0"/>
    <x v="2"/>
    <x v="16"/>
    <x v="1"/>
    <x v="1"/>
    <x v="8"/>
    <n v="5"/>
    <n v="30.98"/>
    <x v="1"/>
    <n v="147.16"/>
    <n v="39.630000000000003"/>
    <x v="1"/>
    <n v="0.73070127752106551"/>
    <x v="2"/>
  </r>
  <r>
    <s v="ORD-14019"/>
    <x v="173"/>
    <x v="0"/>
    <x v="1"/>
    <x v="4"/>
    <x v="1"/>
    <x v="2"/>
    <x v="14"/>
    <n v="3"/>
    <n v="182.71"/>
    <x v="25"/>
    <n v="509.76"/>
    <n v="257.10000000000002"/>
    <x v="1"/>
    <n v="0.49564500941619583"/>
    <x v="0"/>
  </r>
  <r>
    <s v="ORD-14020"/>
    <x v="418"/>
    <x v="0"/>
    <x v="2"/>
    <x v="20"/>
    <x v="0"/>
    <x v="2"/>
    <x v="3"/>
    <n v="1"/>
    <n v="418.33"/>
    <x v="7"/>
    <n v="351.4"/>
    <n v="137.74"/>
    <x v="2"/>
    <n v="0.60802504268639723"/>
    <x v="0"/>
  </r>
  <r>
    <s v="ORD-14021"/>
    <x v="182"/>
    <x v="0"/>
    <x v="1"/>
    <x v="28"/>
    <x v="0"/>
    <x v="0"/>
    <x v="1"/>
    <n v="8"/>
    <n v="28.69"/>
    <x v="33"/>
    <n v="167.55"/>
    <n v="54.95"/>
    <x v="3"/>
    <n v="0.67203819755296923"/>
    <x v="2"/>
  </r>
  <r>
    <s v="ORD-14022"/>
    <x v="96"/>
    <x v="0"/>
    <x v="1"/>
    <x v="1"/>
    <x v="0"/>
    <x v="2"/>
    <x v="5"/>
    <n v="2"/>
    <n v="60.06"/>
    <x v="0"/>
    <n v="120.12"/>
    <n v="69.87"/>
    <x v="0"/>
    <n v="0.41833166833166829"/>
    <x v="0"/>
  </r>
  <r>
    <s v="ORD-14023"/>
    <x v="164"/>
    <x v="1"/>
    <x v="0"/>
    <x v="26"/>
    <x v="0"/>
    <x v="1"/>
    <x v="8"/>
    <n v="1"/>
    <n v="132.93"/>
    <x v="7"/>
    <n v="111.66"/>
    <n v="54.1"/>
    <x v="2"/>
    <n v="0.51549346229625648"/>
    <x v="0"/>
  </r>
  <r>
    <s v="ORD-14024"/>
    <x v="519"/>
    <x v="2"/>
    <x v="3"/>
    <x v="36"/>
    <x v="0"/>
    <x v="1"/>
    <x v="8"/>
    <n v="2"/>
    <n v="64.39"/>
    <x v="15"/>
    <n v="118.48"/>
    <n v="41.74"/>
    <x v="1"/>
    <n v="0.64770425388251185"/>
    <x v="0"/>
  </r>
  <r>
    <s v="ORD-14025"/>
    <x v="258"/>
    <x v="0"/>
    <x v="0"/>
    <x v="18"/>
    <x v="1"/>
    <x v="0"/>
    <x v="10"/>
    <n v="1"/>
    <n v="13.98"/>
    <x v="10"/>
    <n v="12.02"/>
    <n v="3.84"/>
    <x v="2"/>
    <n v="0.68053244592346085"/>
    <x v="0"/>
  </r>
  <r>
    <s v="ORD-14026"/>
    <x v="344"/>
    <x v="1"/>
    <x v="1"/>
    <x v="14"/>
    <x v="1"/>
    <x v="0"/>
    <x v="7"/>
    <n v="2"/>
    <n v="11.96"/>
    <x v="36"/>
    <n v="17.940000000000001"/>
    <n v="5.73"/>
    <x v="3"/>
    <n v="0.6806020066889632"/>
    <x v="0"/>
  </r>
  <r>
    <s v="ORD-14027"/>
    <x v="159"/>
    <x v="2"/>
    <x v="1"/>
    <x v="12"/>
    <x v="1"/>
    <x v="0"/>
    <x v="0"/>
    <n v="1"/>
    <n v="30.3"/>
    <x v="10"/>
    <n v="26.06"/>
    <n v="10.62"/>
    <x v="2"/>
    <n v="0.59247889485801997"/>
    <x v="0"/>
  </r>
  <r>
    <s v="ORD-14028"/>
    <x v="232"/>
    <x v="2"/>
    <x v="2"/>
    <x v="34"/>
    <x v="2"/>
    <x v="0"/>
    <x v="10"/>
    <n v="2"/>
    <n v="19.45"/>
    <x v="26"/>
    <n v="28.79"/>
    <n v="6.3"/>
    <x v="3"/>
    <n v="0.7811740187565126"/>
    <x v="0"/>
  </r>
  <r>
    <s v="ORD-14029"/>
    <x v="872"/>
    <x v="1"/>
    <x v="1"/>
    <x v="4"/>
    <x v="1"/>
    <x v="0"/>
    <x v="7"/>
    <n v="1"/>
    <n v="6.55"/>
    <x v="27"/>
    <n v="5.44"/>
    <n v="1.85"/>
    <x v="2"/>
    <n v="0.65992647058823528"/>
    <x v="0"/>
  </r>
  <r>
    <s v="ORD-14030"/>
    <x v="551"/>
    <x v="0"/>
    <x v="0"/>
    <x v="17"/>
    <x v="2"/>
    <x v="1"/>
    <x v="13"/>
    <n v="1"/>
    <n v="469.17"/>
    <x v="34"/>
    <n v="304.95999999999998"/>
    <n v="157.44999999999999"/>
    <x v="4"/>
    <n v="0.48370278069254985"/>
    <x v="0"/>
  </r>
  <r>
    <s v="ORD-14031"/>
    <x v="817"/>
    <x v="0"/>
    <x v="3"/>
    <x v="32"/>
    <x v="1"/>
    <x v="0"/>
    <x v="10"/>
    <n v="4"/>
    <n v="16.16"/>
    <x v="7"/>
    <n v="54.3"/>
    <n v="18.21"/>
    <x v="2"/>
    <n v="0.66464088397790055"/>
    <x v="0"/>
  </r>
  <r>
    <s v="ORD-14032"/>
    <x v="118"/>
    <x v="2"/>
    <x v="0"/>
    <x v="21"/>
    <x v="0"/>
    <x v="2"/>
    <x v="5"/>
    <n v="5"/>
    <n v="105.58"/>
    <x v="6"/>
    <n v="496.23"/>
    <n v="177.68"/>
    <x v="1"/>
    <n v="0.64194022932914174"/>
    <x v="2"/>
  </r>
  <r>
    <s v="ORD-14033"/>
    <x v="353"/>
    <x v="0"/>
    <x v="3"/>
    <x v="11"/>
    <x v="2"/>
    <x v="2"/>
    <x v="9"/>
    <n v="1"/>
    <n v="480.81"/>
    <x v="1"/>
    <n v="456.77"/>
    <n v="148.79"/>
    <x v="1"/>
    <n v="0.67425619020513616"/>
    <x v="0"/>
  </r>
  <r>
    <s v="ORD-14034"/>
    <x v="879"/>
    <x v="1"/>
    <x v="1"/>
    <x v="31"/>
    <x v="0"/>
    <x v="0"/>
    <x v="1"/>
    <n v="8"/>
    <n v="24.92"/>
    <x v="36"/>
    <n v="149.52000000000001"/>
    <n v="48.54"/>
    <x v="3"/>
    <n v="0.67536115569823441"/>
    <x v="2"/>
  </r>
  <r>
    <s v="ORD-14035"/>
    <x v="249"/>
    <x v="0"/>
    <x v="0"/>
    <x v="30"/>
    <x v="1"/>
    <x v="0"/>
    <x v="10"/>
    <n v="4"/>
    <n v="17.86"/>
    <x v="21"/>
    <n v="65.010000000000005"/>
    <n v="20.67"/>
    <x v="1"/>
    <n v="0.68204891555145364"/>
    <x v="0"/>
  </r>
  <r>
    <s v="ORD-14036"/>
    <x v="765"/>
    <x v="0"/>
    <x v="1"/>
    <x v="4"/>
    <x v="0"/>
    <x v="0"/>
    <x v="1"/>
    <n v="1"/>
    <n v="22.29"/>
    <x v="2"/>
    <n v="18.05"/>
    <n v="6.6"/>
    <x v="2"/>
    <n v="0.63434903047091418"/>
    <x v="0"/>
  </r>
  <r>
    <s v="ORD-14037"/>
    <x v="962"/>
    <x v="0"/>
    <x v="3"/>
    <x v="11"/>
    <x v="0"/>
    <x v="2"/>
    <x v="3"/>
    <n v="4"/>
    <n v="335.35"/>
    <x v="19"/>
    <n v="1140.19"/>
    <n v="390.27"/>
    <x v="2"/>
    <n v="0.65771494224646776"/>
    <x v="0"/>
  </r>
  <r>
    <s v="ORD-14038"/>
    <x v="665"/>
    <x v="0"/>
    <x v="1"/>
    <x v="29"/>
    <x v="2"/>
    <x v="1"/>
    <x v="6"/>
    <n v="3"/>
    <n v="491.68"/>
    <x v="0"/>
    <n v="1475.04"/>
    <n v="643.22"/>
    <x v="0"/>
    <n v="0.56393046968217808"/>
    <x v="0"/>
  </r>
  <r>
    <s v="ORD-14039"/>
    <x v="629"/>
    <x v="1"/>
    <x v="1"/>
    <x v="25"/>
    <x v="0"/>
    <x v="2"/>
    <x v="14"/>
    <n v="1"/>
    <n v="414.55"/>
    <x v="42"/>
    <n v="298.48"/>
    <n v="98.13"/>
    <x v="3"/>
    <n v="0.67123425355132671"/>
    <x v="0"/>
  </r>
  <r>
    <s v="ORD-14040"/>
    <x v="422"/>
    <x v="0"/>
    <x v="0"/>
    <x v="10"/>
    <x v="2"/>
    <x v="1"/>
    <x v="4"/>
    <n v="3"/>
    <n v="687.32"/>
    <x v="1"/>
    <n v="1958.86"/>
    <n v="949.37"/>
    <x v="1"/>
    <n v="0.51534566023095063"/>
    <x v="0"/>
  </r>
  <r>
    <s v="ORD-14041"/>
    <x v="825"/>
    <x v="0"/>
    <x v="2"/>
    <x v="20"/>
    <x v="0"/>
    <x v="0"/>
    <x v="11"/>
    <n v="12"/>
    <n v="23.17"/>
    <x v="3"/>
    <n v="216.87"/>
    <n v="49.7"/>
    <x v="3"/>
    <n v="0.77083045142251128"/>
    <x v="1"/>
  </r>
  <r>
    <s v="ORD-14042"/>
    <x v="1009"/>
    <x v="2"/>
    <x v="0"/>
    <x v="26"/>
    <x v="0"/>
    <x v="1"/>
    <x v="2"/>
    <n v="2"/>
    <n v="932.78"/>
    <x v="23"/>
    <n v="1679"/>
    <n v="850.54"/>
    <x v="1"/>
    <n v="0.49342465753424658"/>
    <x v="0"/>
  </r>
  <r>
    <s v="ORD-14043"/>
    <x v="213"/>
    <x v="0"/>
    <x v="1"/>
    <x v="31"/>
    <x v="0"/>
    <x v="1"/>
    <x v="13"/>
    <n v="9"/>
    <n v="518.86"/>
    <x v="15"/>
    <n v="4296.16"/>
    <n v="1841.89"/>
    <x v="1"/>
    <n v="0.5712706230680421"/>
    <x v="2"/>
  </r>
  <r>
    <s v="ORD-14044"/>
    <x v="629"/>
    <x v="0"/>
    <x v="0"/>
    <x v="18"/>
    <x v="1"/>
    <x v="2"/>
    <x v="5"/>
    <n v="1"/>
    <n v="101.93"/>
    <x v="38"/>
    <n v="80.52"/>
    <n v="34.51"/>
    <x v="3"/>
    <n v="0.57141082960755096"/>
    <x v="0"/>
  </r>
  <r>
    <s v="ORD-14045"/>
    <x v="386"/>
    <x v="0"/>
    <x v="1"/>
    <x v="14"/>
    <x v="0"/>
    <x v="2"/>
    <x v="9"/>
    <n v="2"/>
    <n v="384.13"/>
    <x v="29"/>
    <n v="545.46"/>
    <n v="292.19"/>
    <x v="3"/>
    <n v="0.46432369009643243"/>
    <x v="0"/>
  </r>
  <r>
    <s v="ORD-14046"/>
    <x v="164"/>
    <x v="1"/>
    <x v="1"/>
    <x v="2"/>
    <x v="1"/>
    <x v="1"/>
    <x v="8"/>
    <n v="3"/>
    <n v="126.54"/>
    <x v="34"/>
    <n v="246.75"/>
    <n v="84.59"/>
    <x v="4"/>
    <n v="0.65718338399189458"/>
    <x v="0"/>
  </r>
  <r>
    <s v="ORD-14047"/>
    <x v="413"/>
    <x v="2"/>
    <x v="2"/>
    <x v="20"/>
    <x v="2"/>
    <x v="1"/>
    <x v="2"/>
    <n v="5"/>
    <n v="1946.98"/>
    <x v="7"/>
    <n v="8177.32"/>
    <n v="3599.07"/>
    <x v="2"/>
    <n v="0.55987169390460445"/>
    <x v="2"/>
  </r>
  <r>
    <s v="ORD-14048"/>
    <x v="784"/>
    <x v="2"/>
    <x v="2"/>
    <x v="34"/>
    <x v="0"/>
    <x v="0"/>
    <x v="7"/>
    <n v="1"/>
    <n v="19.47"/>
    <x v="0"/>
    <n v="19.47"/>
    <n v="4.34"/>
    <x v="0"/>
    <n v="0.77709296353364155"/>
    <x v="0"/>
  </r>
  <r>
    <s v="ORD-14049"/>
    <x v="66"/>
    <x v="0"/>
    <x v="0"/>
    <x v="0"/>
    <x v="1"/>
    <x v="0"/>
    <x v="7"/>
    <n v="1"/>
    <n v="19.260000000000002"/>
    <x v="21"/>
    <n v="17.53"/>
    <n v="3.82"/>
    <x v="1"/>
    <n v="0.78208784940102682"/>
    <x v="0"/>
  </r>
  <r>
    <s v="ORD-14050"/>
    <x v="152"/>
    <x v="0"/>
    <x v="1"/>
    <x v="31"/>
    <x v="0"/>
    <x v="1"/>
    <x v="2"/>
    <n v="3"/>
    <n v="1701.93"/>
    <x v="11"/>
    <n v="4442.04"/>
    <n v="2118.9"/>
    <x v="2"/>
    <n v="0.52298943728557146"/>
    <x v="0"/>
  </r>
  <r>
    <s v="ORD-14051"/>
    <x v="771"/>
    <x v="0"/>
    <x v="2"/>
    <x v="16"/>
    <x v="1"/>
    <x v="2"/>
    <x v="5"/>
    <n v="14"/>
    <n v="94.6"/>
    <x v="14"/>
    <n v="1086.01"/>
    <n v="561.39"/>
    <x v="2"/>
    <n v="0.48307105827754809"/>
    <x v="1"/>
  </r>
  <r>
    <s v="ORD-14052"/>
    <x v="722"/>
    <x v="0"/>
    <x v="1"/>
    <x v="37"/>
    <x v="0"/>
    <x v="1"/>
    <x v="4"/>
    <n v="7"/>
    <n v="362.37"/>
    <x v="34"/>
    <n v="1648.78"/>
    <n v="619.96"/>
    <x v="4"/>
    <n v="0.62398864615048699"/>
    <x v="2"/>
  </r>
  <r>
    <s v="ORD-14053"/>
    <x v="220"/>
    <x v="0"/>
    <x v="1"/>
    <x v="31"/>
    <x v="2"/>
    <x v="2"/>
    <x v="9"/>
    <n v="8"/>
    <n v="421.36"/>
    <x v="36"/>
    <n v="2528.16"/>
    <n v="907.13"/>
    <x v="3"/>
    <n v="0.64118963989620903"/>
    <x v="2"/>
  </r>
  <r>
    <s v="ORD-14054"/>
    <x v="207"/>
    <x v="1"/>
    <x v="2"/>
    <x v="9"/>
    <x v="2"/>
    <x v="2"/>
    <x v="14"/>
    <n v="3"/>
    <n v="781.39"/>
    <x v="27"/>
    <n v="1945.66"/>
    <n v="659.61"/>
    <x v="2"/>
    <n v="0.66098393347244644"/>
    <x v="0"/>
  </r>
  <r>
    <s v="ORD-14055"/>
    <x v="22"/>
    <x v="1"/>
    <x v="3"/>
    <x v="24"/>
    <x v="1"/>
    <x v="1"/>
    <x v="6"/>
    <n v="2"/>
    <n v="496.12"/>
    <x v="42"/>
    <n v="714.41"/>
    <n v="188.72"/>
    <x v="3"/>
    <n v="0.7358379641942302"/>
    <x v="0"/>
  </r>
  <r>
    <s v="ORD-14056"/>
    <x v="697"/>
    <x v="0"/>
    <x v="0"/>
    <x v="22"/>
    <x v="0"/>
    <x v="2"/>
    <x v="14"/>
    <n v="10"/>
    <n v="725.88"/>
    <x v="0"/>
    <n v="7258.8"/>
    <n v="4008.88"/>
    <x v="0"/>
    <n v="0.44772138645506143"/>
    <x v="1"/>
  </r>
  <r>
    <s v="ORD-14057"/>
    <x v="466"/>
    <x v="3"/>
    <x v="0"/>
    <x v="10"/>
    <x v="1"/>
    <x v="2"/>
    <x v="3"/>
    <n v="8"/>
    <n v="594.54"/>
    <x v="13"/>
    <n v="3329.42"/>
    <n v="1418.88"/>
    <x v="5"/>
    <n v="0.57383568309194988"/>
    <x v="2"/>
  </r>
  <r>
    <s v="ORD-14058"/>
    <x v="445"/>
    <x v="0"/>
    <x v="2"/>
    <x v="16"/>
    <x v="2"/>
    <x v="0"/>
    <x v="1"/>
    <n v="15"/>
    <n v="19.57"/>
    <x v="10"/>
    <n v="252.45"/>
    <n v="96.57"/>
    <x v="2"/>
    <n v="0.61746880570409979"/>
    <x v="1"/>
  </r>
  <r>
    <s v="ORD-14059"/>
    <x v="709"/>
    <x v="1"/>
    <x v="1"/>
    <x v="4"/>
    <x v="2"/>
    <x v="2"/>
    <x v="9"/>
    <n v="1"/>
    <n v="82.45"/>
    <x v="32"/>
    <n v="73.38"/>
    <n v="24.58"/>
    <x v="2"/>
    <n v="0.66503134369037886"/>
    <x v="0"/>
  </r>
  <r>
    <s v="ORD-14060"/>
    <x v="755"/>
    <x v="0"/>
    <x v="2"/>
    <x v="16"/>
    <x v="0"/>
    <x v="2"/>
    <x v="5"/>
    <n v="5"/>
    <n v="467.91"/>
    <x v="22"/>
    <n v="1871.64"/>
    <n v="868.51"/>
    <x v="2"/>
    <n v="0.53596311256438212"/>
    <x v="2"/>
  </r>
  <r>
    <s v="ORD-14061"/>
    <x v="921"/>
    <x v="2"/>
    <x v="0"/>
    <x v="18"/>
    <x v="0"/>
    <x v="2"/>
    <x v="5"/>
    <n v="1"/>
    <n v="448.73"/>
    <x v="30"/>
    <n v="430.78"/>
    <n v="257.27"/>
    <x v="1"/>
    <n v="0.40278100190352384"/>
    <x v="0"/>
  </r>
  <r>
    <s v="ORD-14062"/>
    <x v="299"/>
    <x v="0"/>
    <x v="1"/>
    <x v="14"/>
    <x v="1"/>
    <x v="1"/>
    <x v="13"/>
    <n v="7"/>
    <n v="483.17"/>
    <x v="15"/>
    <n v="3111.61"/>
    <n v="1667.89"/>
    <x v="1"/>
    <n v="0.46397845488348477"/>
    <x v="2"/>
  </r>
  <r>
    <s v="ORD-14063"/>
    <x v="158"/>
    <x v="0"/>
    <x v="1"/>
    <x v="28"/>
    <x v="0"/>
    <x v="1"/>
    <x v="4"/>
    <n v="1"/>
    <n v="568.57000000000005"/>
    <x v="27"/>
    <n v="471.91"/>
    <n v="233.26"/>
    <x v="2"/>
    <n v="0.50571083469305589"/>
    <x v="0"/>
  </r>
  <r>
    <s v="ORD-14064"/>
    <x v="1061"/>
    <x v="0"/>
    <x v="2"/>
    <x v="5"/>
    <x v="2"/>
    <x v="2"/>
    <x v="9"/>
    <n v="1"/>
    <n v="496.04"/>
    <x v="33"/>
    <n v="362.11"/>
    <n v="201.02"/>
    <x v="3"/>
    <n v="0.44486482008229544"/>
    <x v="0"/>
  </r>
  <r>
    <s v="ORD-14065"/>
    <x v="866"/>
    <x v="0"/>
    <x v="2"/>
    <x v="34"/>
    <x v="1"/>
    <x v="1"/>
    <x v="6"/>
    <n v="1"/>
    <n v="319.56"/>
    <x v="0"/>
    <n v="319.56"/>
    <n v="155.9"/>
    <x v="0"/>
    <n v="0.51214169483039174"/>
    <x v="0"/>
  </r>
  <r>
    <s v="ORD-14066"/>
    <x v="155"/>
    <x v="1"/>
    <x v="1"/>
    <x v="28"/>
    <x v="1"/>
    <x v="0"/>
    <x v="7"/>
    <n v="2"/>
    <n v="24.35"/>
    <x v="14"/>
    <n v="39.93"/>
    <n v="14.51"/>
    <x v="2"/>
    <n v="0.6366140746306036"/>
    <x v="0"/>
  </r>
  <r>
    <s v="ORD-14067"/>
    <x v="493"/>
    <x v="0"/>
    <x v="1"/>
    <x v="25"/>
    <x v="0"/>
    <x v="1"/>
    <x v="2"/>
    <n v="1"/>
    <n v="2140.89"/>
    <x v="36"/>
    <n v="1605.67"/>
    <n v="710.89"/>
    <x v="3"/>
    <n v="0.55726270030579139"/>
    <x v="0"/>
  </r>
  <r>
    <s v="ORD-14068"/>
    <x v="932"/>
    <x v="0"/>
    <x v="1"/>
    <x v="37"/>
    <x v="0"/>
    <x v="0"/>
    <x v="11"/>
    <n v="9"/>
    <n v="7.33"/>
    <x v="0"/>
    <n v="65.97"/>
    <n v="32.49"/>
    <x v="0"/>
    <n v="0.50750341064120053"/>
    <x v="2"/>
  </r>
  <r>
    <s v="ORD-14069"/>
    <x v="647"/>
    <x v="1"/>
    <x v="2"/>
    <x v="34"/>
    <x v="0"/>
    <x v="1"/>
    <x v="4"/>
    <n v="3"/>
    <n v="307.79000000000002"/>
    <x v="8"/>
    <n v="701.76"/>
    <n v="279.5"/>
    <x v="3"/>
    <n v="0.60171568627450978"/>
    <x v="0"/>
  </r>
  <r>
    <s v="ORD-14070"/>
    <x v="834"/>
    <x v="0"/>
    <x v="0"/>
    <x v="10"/>
    <x v="1"/>
    <x v="2"/>
    <x v="3"/>
    <n v="4"/>
    <n v="474.03"/>
    <x v="27"/>
    <n v="1573.78"/>
    <n v="786.31"/>
    <x v="2"/>
    <n v="0.5003685394400742"/>
    <x v="0"/>
  </r>
  <r>
    <s v="ORD-14071"/>
    <x v="707"/>
    <x v="2"/>
    <x v="2"/>
    <x v="5"/>
    <x v="0"/>
    <x v="2"/>
    <x v="9"/>
    <n v="2"/>
    <n v="804.95"/>
    <x v="10"/>
    <n v="1384.51"/>
    <n v="549.59"/>
    <x v="2"/>
    <n v="0.60304367610201437"/>
    <x v="0"/>
  </r>
  <r>
    <s v="ORD-14072"/>
    <x v="442"/>
    <x v="0"/>
    <x v="0"/>
    <x v="17"/>
    <x v="0"/>
    <x v="1"/>
    <x v="6"/>
    <n v="3"/>
    <n v="86.95"/>
    <x v="3"/>
    <n v="203.46"/>
    <n v="62.51"/>
    <x v="3"/>
    <n v="0.69276516268554023"/>
    <x v="0"/>
  </r>
  <r>
    <s v="ORD-14073"/>
    <x v="563"/>
    <x v="0"/>
    <x v="1"/>
    <x v="12"/>
    <x v="0"/>
    <x v="2"/>
    <x v="5"/>
    <n v="1"/>
    <n v="102.34"/>
    <x v="26"/>
    <n v="75.73"/>
    <n v="28.04"/>
    <x v="3"/>
    <n v="0.62973722434966328"/>
    <x v="0"/>
  </r>
  <r>
    <s v="ORD-14074"/>
    <x v="1022"/>
    <x v="1"/>
    <x v="2"/>
    <x v="5"/>
    <x v="0"/>
    <x v="2"/>
    <x v="9"/>
    <n v="9"/>
    <n v="417.29"/>
    <x v="0"/>
    <n v="3755.61"/>
    <n v="1265.77"/>
    <x v="0"/>
    <n v="0.6629655368901457"/>
    <x v="2"/>
  </r>
  <r>
    <s v="ORD-14075"/>
    <x v="990"/>
    <x v="3"/>
    <x v="0"/>
    <x v="10"/>
    <x v="0"/>
    <x v="0"/>
    <x v="0"/>
    <n v="1"/>
    <n v="7.89"/>
    <x v="11"/>
    <n v="6.86"/>
    <n v="2.8"/>
    <x v="2"/>
    <n v="0.59183673469387754"/>
    <x v="0"/>
  </r>
  <r>
    <s v="ORD-14076"/>
    <x v="444"/>
    <x v="0"/>
    <x v="3"/>
    <x v="36"/>
    <x v="2"/>
    <x v="0"/>
    <x v="11"/>
    <n v="4"/>
    <n v="32.17"/>
    <x v="0"/>
    <n v="128.68"/>
    <n v="46.9"/>
    <x v="0"/>
    <n v="0.63552999689151379"/>
    <x v="0"/>
  </r>
  <r>
    <s v="ORD-14077"/>
    <x v="960"/>
    <x v="0"/>
    <x v="0"/>
    <x v="22"/>
    <x v="0"/>
    <x v="2"/>
    <x v="14"/>
    <n v="2"/>
    <n v="286.85000000000002"/>
    <x v="38"/>
    <n v="453.22"/>
    <n v="202.14"/>
    <x v="3"/>
    <n v="0.55399143903622972"/>
    <x v="0"/>
  </r>
  <r>
    <s v="ORD-14078"/>
    <x v="842"/>
    <x v="0"/>
    <x v="1"/>
    <x v="1"/>
    <x v="1"/>
    <x v="0"/>
    <x v="10"/>
    <n v="5"/>
    <n v="5.27"/>
    <x v="10"/>
    <n v="22.66"/>
    <n v="8.7100000000000009"/>
    <x v="2"/>
    <n v="0.61562224183583403"/>
    <x v="2"/>
  </r>
  <r>
    <s v="ORD-14079"/>
    <x v="920"/>
    <x v="0"/>
    <x v="2"/>
    <x v="20"/>
    <x v="1"/>
    <x v="2"/>
    <x v="9"/>
    <n v="2"/>
    <n v="445.4"/>
    <x v="0"/>
    <n v="890.8"/>
    <n v="274.26"/>
    <x v="0"/>
    <n v="0.69211944319712615"/>
    <x v="0"/>
  </r>
  <r>
    <s v="ORD-14080"/>
    <x v="1002"/>
    <x v="0"/>
    <x v="3"/>
    <x v="15"/>
    <x v="2"/>
    <x v="1"/>
    <x v="4"/>
    <n v="6"/>
    <n v="392.24"/>
    <x v="0"/>
    <n v="2353.44"/>
    <n v="1264.3699999999999"/>
    <x v="0"/>
    <n v="0.46275664559113472"/>
    <x v="2"/>
  </r>
  <r>
    <s v="ORD-14081"/>
    <x v="807"/>
    <x v="1"/>
    <x v="2"/>
    <x v="16"/>
    <x v="0"/>
    <x v="1"/>
    <x v="6"/>
    <n v="2"/>
    <n v="217.21"/>
    <x v="35"/>
    <n v="278.02999999999997"/>
    <n v="121.45"/>
    <x v="4"/>
    <n v="0.56317663561486175"/>
    <x v="0"/>
  </r>
  <r>
    <s v="ORD-14082"/>
    <x v="582"/>
    <x v="0"/>
    <x v="0"/>
    <x v="21"/>
    <x v="0"/>
    <x v="2"/>
    <x v="9"/>
    <n v="1"/>
    <n v="330.5"/>
    <x v="0"/>
    <n v="330.5"/>
    <n v="151.15"/>
    <x v="0"/>
    <n v="0.54266263237518908"/>
    <x v="0"/>
  </r>
  <r>
    <s v="ORD-14083"/>
    <x v="518"/>
    <x v="0"/>
    <x v="2"/>
    <x v="23"/>
    <x v="0"/>
    <x v="1"/>
    <x v="6"/>
    <n v="1"/>
    <n v="468.84"/>
    <x v="35"/>
    <n v="300.06"/>
    <n v="144.77000000000001"/>
    <x v="4"/>
    <n v="0.51752982736785968"/>
    <x v="0"/>
  </r>
  <r>
    <s v="ORD-14084"/>
    <x v="201"/>
    <x v="1"/>
    <x v="1"/>
    <x v="37"/>
    <x v="0"/>
    <x v="2"/>
    <x v="5"/>
    <n v="3"/>
    <n v="108.93"/>
    <x v="24"/>
    <n v="222.22"/>
    <n v="90.86"/>
    <x v="4"/>
    <n v="0.59112591125911262"/>
    <x v="0"/>
  </r>
  <r>
    <s v="ORD-14085"/>
    <x v="946"/>
    <x v="0"/>
    <x v="0"/>
    <x v="0"/>
    <x v="0"/>
    <x v="1"/>
    <x v="2"/>
    <n v="1"/>
    <n v="517.62"/>
    <x v="0"/>
    <n v="517.62"/>
    <n v="147.35"/>
    <x v="0"/>
    <n v="0.71533171052123179"/>
    <x v="0"/>
  </r>
  <r>
    <s v="ORD-14086"/>
    <x v="325"/>
    <x v="0"/>
    <x v="3"/>
    <x v="15"/>
    <x v="2"/>
    <x v="1"/>
    <x v="4"/>
    <n v="1"/>
    <n v="452.23"/>
    <x v="25"/>
    <n v="420.57"/>
    <n v="190.56"/>
    <x v="1"/>
    <n v="0.54690063485269991"/>
    <x v="0"/>
  </r>
  <r>
    <s v="ORD-14087"/>
    <x v="654"/>
    <x v="0"/>
    <x v="1"/>
    <x v="14"/>
    <x v="2"/>
    <x v="2"/>
    <x v="3"/>
    <n v="9"/>
    <n v="119.79"/>
    <x v="0"/>
    <n v="1078.1099999999999"/>
    <n v="422.33"/>
    <x v="0"/>
    <n v="0.60826817300646507"/>
    <x v="2"/>
  </r>
  <r>
    <s v="ORD-14088"/>
    <x v="1015"/>
    <x v="0"/>
    <x v="3"/>
    <x v="24"/>
    <x v="1"/>
    <x v="0"/>
    <x v="11"/>
    <n v="4"/>
    <n v="15.55"/>
    <x v="19"/>
    <n v="52.87"/>
    <n v="22.94"/>
    <x v="2"/>
    <n v="0.56610554189521467"/>
    <x v="0"/>
  </r>
  <r>
    <s v="ORD-14089"/>
    <x v="389"/>
    <x v="0"/>
    <x v="0"/>
    <x v="33"/>
    <x v="2"/>
    <x v="0"/>
    <x v="11"/>
    <n v="5"/>
    <n v="23.54"/>
    <x v="9"/>
    <n v="114.17"/>
    <n v="38.15"/>
    <x v="1"/>
    <n v="0.66584917228694063"/>
    <x v="2"/>
  </r>
  <r>
    <s v="ORD-14090"/>
    <x v="655"/>
    <x v="0"/>
    <x v="3"/>
    <x v="32"/>
    <x v="0"/>
    <x v="1"/>
    <x v="8"/>
    <n v="1"/>
    <n v="24.83"/>
    <x v="36"/>
    <n v="18.62"/>
    <n v="4.92"/>
    <x v="3"/>
    <n v="0.73576799140708915"/>
    <x v="0"/>
  </r>
  <r>
    <s v="ORD-14091"/>
    <x v="323"/>
    <x v="1"/>
    <x v="1"/>
    <x v="37"/>
    <x v="0"/>
    <x v="1"/>
    <x v="8"/>
    <n v="6"/>
    <n v="146.22999999999999"/>
    <x v="12"/>
    <n v="772.09"/>
    <n v="414.51"/>
    <x v="2"/>
    <n v="0.4631325363623412"/>
    <x v="2"/>
  </r>
  <r>
    <s v="ORD-14092"/>
    <x v="674"/>
    <x v="3"/>
    <x v="1"/>
    <x v="29"/>
    <x v="1"/>
    <x v="1"/>
    <x v="2"/>
    <n v="5"/>
    <n v="554.28"/>
    <x v="9"/>
    <n v="2688.26"/>
    <n v="999.72"/>
    <x v="1"/>
    <n v="0.62811632803374673"/>
    <x v="2"/>
  </r>
  <r>
    <s v="ORD-14093"/>
    <x v="181"/>
    <x v="0"/>
    <x v="3"/>
    <x v="24"/>
    <x v="2"/>
    <x v="2"/>
    <x v="14"/>
    <n v="4"/>
    <n v="1102.3399999999999"/>
    <x v="1"/>
    <n v="4188.8900000000003"/>
    <n v="1869.59"/>
    <x v="1"/>
    <n v="0.55367889822840899"/>
    <x v="0"/>
  </r>
  <r>
    <s v="ORD-14094"/>
    <x v="788"/>
    <x v="1"/>
    <x v="0"/>
    <x v="22"/>
    <x v="1"/>
    <x v="1"/>
    <x v="13"/>
    <n v="3"/>
    <n v="641.57000000000005"/>
    <x v="0"/>
    <n v="1924.71"/>
    <n v="817.75"/>
    <x v="0"/>
    <n v="0.57513079892555241"/>
    <x v="0"/>
  </r>
  <r>
    <s v="ORD-14095"/>
    <x v="34"/>
    <x v="0"/>
    <x v="0"/>
    <x v="26"/>
    <x v="2"/>
    <x v="0"/>
    <x v="11"/>
    <n v="1"/>
    <n v="17.07"/>
    <x v="0"/>
    <n v="17.07"/>
    <n v="5.48"/>
    <x v="0"/>
    <n v="0.67896895137668423"/>
    <x v="0"/>
  </r>
  <r>
    <s v="ORD-14096"/>
    <x v="286"/>
    <x v="1"/>
    <x v="0"/>
    <x v="26"/>
    <x v="1"/>
    <x v="0"/>
    <x v="7"/>
    <n v="4"/>
    <n v="23"/>
    <x v="36"/>
    <n v="69"/>
    <n v="30.62"/>
    <x v="3"/>
    <n v="0.55623188405797097"/>
    <x v="0"/>
  </r>
  <r>
    <s v="ORD-14097"/>
    <x v="600"/>
    <x v="1"/>
    <x v="3"/>
    <x v="36"/>
    <x v="2"/>
    <x v="0"/>
    <x v="0"/>
    <n v="2"/>
    <n v="36.22"/>
    <x v="12"/>
    <n v="63.75"/>
    <n v="31.4"/>
    <x v="2"/>
    <n v="0.50745098039215686"/>
    <x v="0"/>
  </r>
  <r>
    <s v="ORD-14098"/>
    <x v="1025"/>
    <x v="0"/>
    <x v="0"/>
    <x v="17"/>
    <x v="0"/>
    <x v="1"/>
    <x v="8"/>
    <n v="6"/>
    <n v="118.34"/>
    <x v="11"/>
    <n v="617.73"/>
    <n v="211.3"/>
    <x v="2"/>
    <n v="0.65794117170932287"/>
    <x v="2"/>
  </r>
  <r>
    <s v="ORD-14099"/>
    <x v="996"/>
    <x v="0"/>
    <x v="1"/>
    <x v="2"/>
    <x v="0"/>
    <x v="1"/>
    <x v="13"/>
    <n v="2"/>
    <n v="553.47"/>
    <x v="42"/>
    <n v="797"/>
    <n v="227.16"/>
    <x v="3"/>
    <n v="0.71498117942283568"/>
    <x v="0"/>
  </r>
  <r>
    <s v="ORD-14100"/>
    <x v="256"/>
    <x v="0"/>
    <x v="2"/>
    <x v="19"/>
    <x v="0"/>
    <x v="2"/>
    <x v="5"/>
    <n v="4"/>
    <n v="190.17"/>
    <x v="30"/>
    <n v="730.25"/>
    <n v="310.57"/>
    <x v="1"/>
    <n v="0.57470729202327975"/>
    <x v="0"/>
  </r>
  <r>
    <s v="ORD-14101"/>
    <x v="319"/>
    <x v="1"/>
    <x v="0"/>
    <x v="21"/>
    <x v="0"/>
    <x v="1"/>
    <x v="2"/>
    <n v="4"/>
    <n v="1552.15"/>
    <x v="14"/>
    <n v="5091.05"/>
    <n v="2652.87"/>
    <x v="2"/>
    <n v="0.47891495860382438"/>
    <x v="0"/>
  </r>
  <r>
    <s v="ORD-14102"/>
    <x v="966"/>
    <x v="0"/>
    <x v="3"/>
    <x v="36"/>
    <x v="2"/>
    <x v="1"/>
    <x v="2"/>
    <n v="5"/>
    <n v="899.11"/>
    <x v="27"/>
    <n v="3731.31"/>
    <n v="1317.36"/>
    <x v="2"/>
    <n v="0.64694437074378697"/>
    <x v="2"/>
  </r>
  <r>
    <s v="ORD-14103"/>
    <x v="685"/>
    <x v="1"/>
    <x v="2"/>
    <x v="3"/>
    <x v="1"/>
    <x v="0"/>
    <x v="0"/>
    <n v="2"/>
    <n v="24.89"/>
    <x v="0"/>
    <n v="49.78"/>
    <n v="14.57"/>
    <x v="0"/>
    <n v="0.70731217356368015"/>
    <x v="0"/>
  </r>
  <r>
    <s v="ORD-14104"/>
    <x v="265"/>
    <x v="0"/>
    <x v="1"/>
    <x v="37"/>
    <x v="2"/>
    <x v="1"/>
    <x v="8"/>
    <n v="1"/>
    <n v="118.67"/>
    <x v="0"/>
    <n v="118.67"/>
    <n v="35.06"/>
    <x v="0"/>
    <n v="0.70455886070615992"/>
    <x v="0"/>
  </r>
  <r>
    <s v="ORD-14105"/>
    <x v="723"/>
    <x v="3"/>
    <x v="1"/>
    <x v="31"/>
    <x v="1"/>
    <x v="0"/>
    <x v="10"/>
    <n v="2"/>
    <n v="13.96"/>
    <x v="0"/>
    <n v="27.92"/>
    <n v="6.02"/>
    <x v="0"/>
    <n v="0.78438395415472784"/>
    <x v="0"/>
  </r>
  <r>
    <s v="ORD-14106"/>
    <x v="336"/>
    <x v="0"/>
    <x v="1"/>
    <x v="28"/>
    <x v="2"/>
    <x v="1"/>
    <x v="8"/>
    <n v="2"/>
    <n v="98.85"/>
    <x v="30"/>
    <n v="189.79"/>
    <n v="100.01"/>
    <x v="1"/>
    <n v="0.47304915959744975"/>
    <x v="0"/>
  </r>
  <r>
    <s v="ORD-14107"/>
    <x v="917"/>
    <x v="0"/>
    <x v="1"/>
    <x v="4"/>
    <x v="0"/>
    <x v="2"/>
    <x v="9"/>
    <n v="3"/>
    <n v="190.9"/>
    <x v="0"/>
    <n v="572.70000000000005"/>
    <n v="203.57"/>
    <x v="0"/>
    <n v="0.64454339095512492"/>
    <x v="0"/>
  </r>
  <r>
    <s v="ORD-14108"/>
    <x v="366"/>
    <x v="0"/>
    <x v="2"/>
    <x v="20"/>
    <x v="0"/>
    <x v="0"/>
    <x v="11"/>
    <n v="1"/>
    <n v="9.86"/>
    <x v="25"/>
    <n v="9.17"/>
    <n v="4.46"/>
    <x v="1"/>
    <n v="0.5136314067611778"/>
    <x v="0"/>
  </r>
  <r>
    <s v="ORD-14109"/>
    <x v="406"/>
    <x v="1"/>
    <x v="3"/>
    <x v="35"/>
    <x v="0"/>
    <x v="2"/>
    <x v="5"/>
    <n v="10"/>
    <n v="253.21"/>
    <x v="16"/>
    <n v="2506.7800000000002"/>
    <n v="931.49"/>
    <x v="1"/>
    <n v="0.62841174734121064"/>
    <x v="1"/>
  </r>
  <r>
    <s v="ORD-14110"/>
    <x v="288"/>
    <x v="3"/>
    <x v="0"/>
    <x v="30"/>
    <x v="1"/>
    <x v="0"/>
    <x v="1"/>
    <n v="5"/>
    <n v="7.07"/>
    <x v="19"/>
    <n v="30.05"/>
    <n v="9.14"/>
    <x v="2"/>
    <n v="0.69584026622296169"/>
    <x v="2"/>
  </r>
  <r>
    <s v="ORD-14111"/>
    <x v="177"/>
    <x v="2"/>
    <x v="3"/>
    <x v="11"/>
    <x v="1"/>
    <x v="2"/>
    <x v="12"/>
    <n v="3"/>
    <n v="96.31"/>
    <x v="9"/>
    <n v="280.26"/>
    <n v="105.1"/>
    <x v="1"/>
    <n v="0.62499107971169632"/>
    <x v="0"/>
  </r>
  <r>
    <s v="ORD-14112"/>
    <x v="292"/>
    <x v="0"/>
    <x v="2"/>
    <x v="8"/>
    <x v="1"/>
    <x v="0"/>
    <x v="1"/>
    <n v="1"/>
    <n v="24.94"/>
    <x v="15"/>
    <n v="22.94"/>
    <n v="6.64"/>
    <x v="1"/>
    <n v="0.71054925893635568"/>
    <x v="0"/>
  </r>
  <r>
    <s v="ORD-14113"/>
    <x v="216"/>
    <x v="0"/>
    <x v="1"/>
    <x v="31"/>
    <x v="2"/>
    <x v="1"/>
    <x v="8"/>
    <n v="2"/>
    <n v="94.32"/>
    <x v="15"/>
    <n v="173.55"/>
    <n v="89.76"/>
    <x v="1"/>
    <n v="0.48280034572169406"/>
    <x v="0"/>
  </r>
  <r>
    <s v="ORD-14114"/>
    <x v="736"/>
    <x v="0"/>
    <x v="3"/>
    <x v="36"/>
    <x v="0"/>
    <x v="2"/>
    <x v="9"/>
    <n v="1"/>
    <n v="226.07"/>
    <x v="0"/>
    <n v="226.07"/>
    <n v="123.9"/>
    <x v="0"/>
    <n v="0.45193966470562213"/>
    <x v="0"/>
  </r>
  <r>
    <s v="ORD-14115"/>
    <x v="167"/>
    <x v="0"/>
    <x v="2"/>
    <x v="3"/>
    <x v="0"/>
    <x v="1"/>
    <x v="2"/>
    <n v="3"/>
    <n v="856.84"/>
    <x v="43"/>
    <n v="1568.02"/>
    <n v="548.4"/>
    <x v="4"/>
    <n v="0.65025956301577792"/>
    <x v="0"/>
  </r>
  <r>
    <s v="ORD-14116"/>
    <x v="832"/>
    <x v="0"/>
    <x v="3"/>
    <x v="27"/>
    <x v="2"/>
    <x v="1"/>
    <x v="6"/>
    <n v="4"/>
    <n v="74.510000000000005"/>
    <x v="1"/>
    <n v="283.14"/>
    <n v="146.1"/>
    <x v="1"/>
    <n v="0.4840008476372113"/>
    <x v="0"/>
  </r>
  <r>
    <s v="ORD-14117"/>
    <x v="164"/>
    <x v="1"/>
    <x v="3"/>
    <x v="38"/>
    <x v="2"/>
    <x v="0"/>
    <x v="0"/>
    <n v="1"/>
    <n v="7.87"/>
    <x v="0"/>
    <n v="7.87"/>
    <n v="3.12"/>
    <x v="0"/>
    <n v="0.60355781448538759"/>
    <x v="0"/>
  </r>
  <r>
    <s v="ORD-14118"/>
    <x v="723"/>
    <x v="1"/>
    <x v="1"/>
    <x v="29"/>
    <x v="1"/>
    <x v="2"/>
    <x v="9"/>
    <n v="1"/>
    <n v="461.67"/>
    <x v="9"/>
    <n v="447.82"/>
    <n v="241.24"/>
    <x v="1"/>
    <n v="0.46130141574739847"/>
    <x v="0"/>
  </r>
  <r>
    <s v="ORD-14119"/>
    <x v="1"/>
    <x v="0"/>
    <x v="1"/>
    <x v="14"/>
    <x v="0"/>
    <x v="0"/>
    <x v="10"/>
    <n v="2"/>
    <n v="10.01"/>
    <x v="0"/>
    <n v="20.02"/>
    <n v="9.07"/>
    <x v="0"/>
    <n v="0.54695304695304692"/>
    <x v="0"/>
  </r>
  <r>
    <s v="ORD-14120"/>
    <x v="391"/>
    <x v="0"/>
    <x v="3"/>
    <x v="36"/>
    <x v="0"/>
    <x v="2"/>
    <x v="9"/>
    <n v="2"/>
    <n v="283.06"/>
    <x v="7"/>
    <n v="475.54"/>
    <n v="150.61000000000001"/>
    <x v="2"/>
    <n v="0.68328636918030028"/>
    <x v="0"/>
  </r>
  <r>
    <s v="ORD-14121"/>
    <x v="1017"/>
    <x v="2"/>
    <x v="0"/>
    <x v="30"/>
    <x v="0"/>
    <x v="2"/>
    <x v="12"/>
    <n v="6"/>
    <n v="232.21"/>
    <x v="25"/>
    <n v="1295.73"/>
    <n v="417.04"/>
    <x v="1"/>
    <n v="0.67814282296466089"/>
    <x v="2"/>
  </r>
  <r>
    <s v="ORD-14122"/>
    <x v="237"/>
    <x v="3"/>
    <x v="3"/>
    <x v="36"/>
    <x v="0"/>
    <x v="1"/>
    <x v="6"/>
    <n v="5"/>
    <n v="393.34"/>
    <x v="0"/>
    <n v="1966.7"/>
    <n v="780.36"/>
    <x v="0"/>
    <n v="0.60321350485585001"/>
    <x v="2"/>
  </r>
  <r>
    <s v="ORD-14123"/>
    <x v="185"/>
    <x v="0"/>
    <x v="3"/>
    <x v="27"/>
    <x v="2"/>
    <x v="1"/>
    <x v="13"/>
    <n v="1"/>
    <n v="292.83"/>
    <x v="14"/>
    <n v="240.12"/>
    <n v="77.150000000000006"/>
    <x v="2"/>
    <n v="0.67870231550891225"/>
    <x v="0"/>
  </r>
  <r>
    <s v="ORD-14124"/>
    <x v="1003"/>
    <x v="2"/>
    <x v="0"/>
    <x v="30"/>
    <x v="1"/>
    <x v="2"/>
    <x v="5"/>
    <n v="1"/>
    <n v="296.41000000000003"/>
    <x v="8"/>
    <n v="225.27"/>
    <n v="73.42"/>
    <x v="3"/>
    <n v="0.67407999289741205"/>
    <x v="0"/>
  </r>
  <r>
    <s v="ORD-14125"/>
    <x v="149"/>
    <x v="2"/>
    <x v="0"/>
    <x v="30"/>
    <x v="1"/>
    <x v="1"/>
    <x v="2"/>
    <n v="4"/>
    <n v="1273.3900000000001"/>
    <x v="0"/>
    <n v="5093.5600000000004"/>
    <n v="1449.67"/>
    <x v="0"/>
    <n v="0.71539159252075168"/>
    <x v="0"/>
  </r>
  <r>
    <s v="ORD-14126"/>
    <x v="254"/>
    <x v="0"/>
    <x v="2"/>
    <x v="23"/>
    <x v="0"/>
    <x v="0"/>
    <x v="1"/>
    <n v="4"/>
    <n v="11.25"/>
    <x v="24"/>
    <n v="30.6"/>
    <n v="11.6"/>
    <x v="4"/>
    <n v="0.62091503267973858"/>
    <x v="0"/>
  </r>
  <r>
    <s v="ORD-14127"/>
    <x v="573"/>
    <x v="1"/>
    <x v="1"/>
    <x v="12"/>
    <x v="0"/>
    <x v="2"/>
    <x v="9"/>
    <n v="3"/>
    <n v="137.96"/>
    <x v="15"/>
    <n v="380.77"/>
    <n v="168.88"/>
    <x v="1"/>
    <n v="0.55647766368148754"/>
    <x v="0"/>
  </r>
  <r>
    <s v="ORD-14128"/>
    <x v="19"/>
    <x v="0"/>
    <x v="3"/>
    <x v="36"/>
    <x v="1"/>
    <x v="1"/>
    <x v="2"/>
    <n v="4"/>
    <n v="1953.09"/>
    <x v="29"/>
    <n v="5546.78"/>
    <n v="2881.23"/>
    <x v="3"/>
    <n v="0.48055808955826623"/>
    <x v="0"/>
  </r>
  <r>
    <s v="ORD-14129"/>
    <x v="747"/>
    <x v="3"/>
    <x v="1"/>
    <x v="2"/>
    <x v="0"/>
    <x v="2"/>
    <x v="12"/>
    <n v="3"/>
    <n v="85.77"/>
    <x v="32"/>
    <n v="229.01"/>
    <n v="82.51"/>
    <x v="2"/>
    <n v="0.63971005632941791"/>
    <x v="0"/>
  </r>
  <r>
    <s v="ORD-14130"/>
    <x v="320"/>
    <x v="0"/>
    <x v="1"/>
    <x v="2"/>
    <x v="2"/>
    <x v="1"/>
    <x v="13"/>
    <n v="6"/>
    <n v="445.78"/>
    <x v="36"/>
    <n v="2006.01"/>
    <n v="745.72"/>
    <x v="3"/>
    <n v="0.6282570874522061"/>
    <x v="2"/>
  </r>
  <r>
    <s v="ORD-14131"/>
    <x v="319"/>
    <x v="0"/>
    <x v="2"/>
    <x v="3"/>
    <x v="1"/>
    <x v="2"/>
    <x v="14"/>
    <n v="1"/>
    <n v="127.77"/>
    <x v="0"/>
    <n v="127.77"/>
    <n v="43.82"/>
    <x v="0"/>
    <n v="0.65703999373874922"/>
    <x v="0"/>
  </r>
  <r>
    <s v="ORD-14132"/>
    <x v="1016"/>
    <x v="0"/>
    <x v="1"/>
    <x v="2"/>
    <x v="1"/>
    <x v="1"/>
    <x v="13"/>
    <n v="2"/>
    <n v="103.44"/>
    <x v="0"/>
    <n v="206.88"/>
    <n v="53.93"/>
    <x v="0"/>
    <n v="0.73931747873163178"/>
    <x v="0"/>
  </r>
  <r>
    <s v="ORD-14133"/>
    <x v="199"/>
    <x v="0"/>
    <x v="2"/>
    <x v="34"/>
    <x v="0"/>
    <x v="1"/>
    <x v="2"/>
    <n v="5"/>
    <n v="919.63"/>
    <x v="36"/>
    <n v="3448.61"/>
    <n v="1450.56"/>
    <x v="3"/>
    <n v="0.57937835823708683"/>
    <x v="2"/>
  </r>
  <r>
    <s v="ORD-14134"/>
    <x v="223"/>
    <x v="1"/>
    <x v="3"/>
    <x v="32"/>
    <x v="1"/>
    <x v="0"/>
    <x v="7"/>
    <n v="1"/>
    <n v="16.47"/>
    <x v="21"/>
    <n v="14.99"/>
    <n v="5.74"/>
    <x v="1"/>
    <n v="0.61707805203468979"/>
    <x v="0"/>
  </r>
  <r>
    <s v="ORD-14135"/>
    <x v="189"/>
    <x v="3"/>
    <x v="1"/>
    <x v="14"/>
    <x v="1"/>
    <x v="1"/>
    <x v="8"/>
    <n v="1"/>
    <n v="138.32"/>
    <x v="0"/>
    <n v="138.32"/>
    <n v="75.75"/>
    <x v="0"/>
    <n v="0.45235685367264311"/>
    <x v="0"/>
  </r>
  <r>
    <s v="ORD-14136"/>
    <x v="81"/>
    <x v="1"/>
    <x v="2"/>
    <x v="20"/>
    <x v="2"/>
    <x v="0"/>
    <x v="10"/>
    <n v="1"/>
    <n v="20.99"/>
    <x v="38"/>
    <n v="16.579999999999998"/>
    <n v="5.97"/>
    <x v="3"/>
    <n v="0.63992762364294331"/>
    <x v="0"/>
  </r>
  <r>
    <s v="ORD-14137"/>
    <x v="150"/>
    <x v="0"/>
    <x v="1"/>
    <x v="29"/>
    <x v="0"/>
    <x v="1"/>
    <x v="8"/>
    <n v="1"/>
    <n v="47.62"/>
    <x v="15"/>
    <n v="43.81"/>
    <n v="13.39"/>
    <x v="1"/>
    <n v="0.6943620178041543"/>
    <x v="0"/>
  </r>
  <r>
    <s v="ORD-14138"/>
    <x v="823"/>
    <x v="1"/>
    <x v="1"/>
    <x v="2"/>
    <x v="0"/>
    <x v="1"/>
    <x v="8"/>
    <n v="1"/>
    <n v="135.38999999999999"/>
    <x v="0"/>
    <n v="135.38999999999999"/>
    <n v="46.66"/>
    <x v="0"/>
    <n v="0.65536597976216859"/>
    <x v="0"/>
  </r>
  <r>
    <s v="ORD-14139"/>
    <x v="657"/>
    <x v="0"/>
    <x v="0"/>
    <x v="33"/>
    <x v="1"/>
    <x v="2"/>
    <x v="12"/>
    <n v="7"/>
    <n v="72.53"/>
    <x v="26"/>
    <n v="375.71"/>
    <n v="215.01"/>
    <x v="3"/>
    <n v="0.4277235101541082"/>
    <x v="2"/>
  </r>
  <r>
    <s v="ORD-14140"/>
    <x v="659"/>
    <x v="0"/>
    <x v="2"/>
    <x v="20"/>
    <x v="0"/>
    <x v="0"/>
    <x v="0"/>
    <n v="2"/>
    <n v="29.6"/>
    <x v="0"/>
    <n v="59.2"/>
    <n v="28.87"/>
    <x v="0"/>
    <n v="0.51233108108108105"/>
    <x v="0"/>
  </r>
  <r>
    <s v="ORD-14141"/>
    <x v="260"/>
    <x v="2"/>
    <x v="1"/>
    <x v="29"/>
    <x v="1"/>
    <x v="2"/>
    <x v="3"/>
    <n v="10"/>
    <n v="572.70000000000005"/>
    <x v="8"/>
    <n v="4352.5200000000004"/>
    <n v="1500.24"/>
    <x v="3"/>
    <n v="0.65531691985332641"/>
    <x v="1"/>
  </r>
  <r>
    <s v="ORD-14142"/>
    <x v="139"/>
    <x v="0"/>
    <x v="0"/>
    <x v="13"/>
    <x v="0"/>
    <x v="0"/>
    <x v="0"/>
    <n v="3"/>
    <n v="14.55"/>
    <x v="33"/>
    <n v="31.86"/>
    <n v="10.71"/>
    <x v="3"/>
    <n v="0.66384180790960445"/>
    <x v="0"/>
  </r>
  <r>
    <s v="ORD-14143"/>
    <x v="361"/>
    <x v="1"/>
    <x v="2"/>
    <x v="5"/>
    <x v="1"/>
    <x v="0"/>
    <x v="7"/>
    <n v="12"/>
    <n v="11.9"/>
    <x v="16"/>
    <n v="141.37"/>
    <n v="45.7"/>
    <x v="1"/>
    <n v="0.67673480936549479"/>
    <x v="1"/>
  </r>
  <r>
    <s v="ORD-14144"/>
    <x v="918"/>
    <x v="0"/>
    <x v="0"/>
    <x v="22"/>
    <x v="2"/>
    <x v="2"/>
    <x v="5"/>
    <n v="4"/>
    <n v="218.69"/>
    <x v="2"/>
    <n v="708.56"/>
    <n v="335.96"/>
    <x v="2"/>
    <n v="0.52585525572993108"/>
    <x v="0"/>
  </r>
  <r>
    <s v="ORD-14145"/>
    <x v="383"/>
    <x v="3"/>
    <x v="3"/>
    <x v="24"/>
    <x v="0"/>
    <x v="1"/>
    <x v="2"/>
    <n v="1"/>
    <n v="1080.83"/>
    <x v="43"/>
    <n v="659.31"/>
    <n v="278.23"/>
    <x v="4"/>
    <n v="0.57799821025010989"/>
    <x v="0"/>
  </r>
  <r>
    <s v="ORD-14146"/>
    <x v="345"/>
    <x v="1"/>
    <x v="0"/>
    <x v="0"/>
    <x v="0"/>
    <x v="1"/>
    <x v="13"/>
    <n v="1"/>
    <n v="507.92"/>
    <x v="34"/>
    <n v="330.15"/>
    <n v="92.8"/>
    <x v="4"/>
    <n v="0.71891564440405875"/>
    <x v="0"/>
  </r>
  <r>
    <s v="ORD-14147"/>
    <x v="519"/>
    <x v="0"/>
    <x v="1"/>
    <x v="31"/>
    <x v="0"/>
    <x v="2"/>
    <x v="14"/>
    <n v="4"/>
    <n v="400.76"/>
    <x v="0"/>
    <n v="1603.04"/>
    <n v="528.41"/>
    <x v="0"/>
    <n v="0.67037004691086943"/>
    <x v="0"/>
  </r>
  <r>
    <s v="ORD-14148"/>
    <x v="1021"/>
    <x v="1"/>
    <x v="1"/>
    <x v="31"/>
    <x v="1"/>
    <x v="0"/>
    <x v="11"/>
    <n v="1"/>
    <n v="20.399999999999999"/>
    <x v="2"/>
    <n v="16.52"/>
    <n v="6.69"/>
    <x v="2"/>
    <n v="0.59503631961259074"/>
    <x v="0"/>
  </r>
  <r>
    <s v="ORD-14149"/>
    <x v="498"/>
    <x v="2"/>
    <x v="0"/>
    <x v="13"/>
    <x v="0"/>
    <x v="2"/>
    <x v="14"/>
    <n v="1"/>
    <n v="827.8"/>
    <x v="10"/>
    <n v="711.91"/>
    <n v="264.06"/>
    <x v="2"/>
    <n v="0.62908232782233708"/>
    <x v="0"/>
  </r>
  <r>
    <s v="ORD-14150"/>
    <x v="522"/>
    <x v="0"/>
    <x v="1"/>
    <x v="29"/>
    <x v="0"/>
    <x v="1"/>
    <x v="4"/>
    <n v="2"/>
    <n v="284.73"/>
    <x v="24"/>
    <n v="387.23"/>
    <n v="122.08"/>
    <x v="4"/>
    <n v="0.68473517031221764"/>
    <x v="0"/>
  </r>
  <r>
    <s v="ORD-14151"/>
    <x v="379"/>
    <x v="1"/>
    <x v="0"/>
    <x v="0"/>
    <x v="0"/>
    <x v="2"/>
    <x v="3"/>
    <n v="3"/>
    <n v="580.01"/>
    <x v="37"/>
    <n v="974.42"/>
    <n v="403.62"/>
    <x v="4"/>
    <n v="0.5857843640319369"/>
    <x v="0"/>
  </r>
  <r>
    <s v="ORD-14152"/>
    <x v="505"/>
    <x v="1"/>
    <x v="0"/>
    <x v="13"/>
    <x v="1"/>
    <x v="0"/>
    <x v="7"/>
    <n v="7"/>
    <n v="26.36"/>
    <x v="0"/>
    <n v="184.52"/>
    <n v="88.76"/>
    <x v="0"/>
    <n v="0.51896813353566007"/>
    <x v="2"/>
  </r>
  <r>
    <s v="ORD-14153"/>
    <x v="707"/>
    <x v="3"/>
    <x v="1"/>
    <x v="28"/>
    <x v="0"/>
    <x v="2"/>
    <x v="5"/>
    <n v="3"/>
    <n v="484.12"/>
    <x v="12"/>
    <n v="1278.08"/>
    <n v="536.04999999999995"/>
    <x v="2"/>
    <n v="0.58058181021532296"/>
    <x v="0"/>
  </r>
  <r>
    <s v="ORD-14154"/>
    <x v="168"/>
    <x v="0"/>
    <x v="0"/>
    <x v="26"/>
    <x v="1"/>
    <x v="0"/>
    <x v="0"/>
    <n v="1"/>
    <n v="28.05"/>
    <x v="1"/>
    <n v="26.65"/>
    <n v="10.72"/>
    <x v="1"/>
    <n v="0.59774859287054405"/>
    <x v="0"/>
  </r>
  <r>
    <s v="ORD-14155"/>
    <x v="179"/>
    <x v="0"/>
    <x v="2"/>
    <x v="5"/>
    <x v="1"/>
    <x v="0"/>
    <x v="0"/>
    <n v="2"/>
    <n v="12.92"/>
    <x v="43"/>
    <n v="15.76"/>
    <n v="4.08"/>
    <x v="4"/>
    <n v="0.74111675126903553"/>
    <x v="0"/>
  </r>
  <r>
    <s v="ORD-14156"/>
    <x v="760"/>
    <x v="0"/>
    <x v="3"/>
    <x v="36"/>
    <x v="0"/>
    <x v="1"/>
    <x v="6"/>
    <n v="11"/>
    <n v="108.83"/>
    <x v="0"/>
    <n v="1197.1300000000001"/>
    <n v="466.62"/>
    <x v="0"/>
    <n v="0.61021777083524764"/>
    <x v="1"/>
  </r>
  <r>
    <s v="ORD-14157"/>
    <x v="506"/>
    <x v="2"/>
    <x v="2"/>
    <x v="20"/>
    <x v="0"/>
    <x v="1"/>
    <x v="13"/>
    <n v="1"/>
    <n v="235.91"/>
    <x v="19"/>
    <n v="200.52"/>
    <n v="90.33"/>
    <x v="2"/>
    <n v="0.54952124476361464"/>
    <x v="0"/>
  </r>
  <r>
    <s v="ORD-14158"/>
    <x v="1071"/>
    <x v="0"/>
    <x v="2"/>
    <x v="23"/>
    <x v="0"/>
    <x v="2"/>
    <x v="5"/>
    <n v="1"/>
    <n v="326.41000000000003"/>
    <x v="8"/>
    <n v="248.07"/>
    <n v="92.23"/>
    <x v="3"/>
    <n v="0.62820977949772239"/>
    <x v="0"/>
  </r>
  <r>
    <s v="ORD-14159"/>
    <x v="389"/>
    <x v="0"/>
    <x v="3"/>
    <x v="32"/>
    <x v="1"/>
    <x v="0"/>
    <x v="7"/>
    <n v="6"/>
    <n v="20.9"/>
    <x v="15"/>
    <n v="115.37"/>
    <n v="27.93"/>
    <x v="1"/>
    <n v="0.7579093351824564"/>
    <x v="2"/>
  </r>
  <r>
    <s v="ORD-14160"/>
    <x v="528"/>
    <x v="0"/>
    <x v="1"/>
    <x v="37"/>
    <x v="0"/>
    <x v="0"/>
    <x v="11"/>
    <n v="1"/>
    <n v="10.86"/>
    <x v="22"/>
    <n v="8.69"/>
    <n v="3.42"/>
    <x v="2"/>
    <n v="0.6064441887226697"/>
    <x v="0"/>
  </r>
  <r>
    <s v="ORD-14161"/>
    <x v="663"/>
    <x v="0"/>
    <x v="3"/>
    <x v="36"/>
    <x v="1"/>
    <x v="0"/>
    <x v="11"/>
    <n v="4"/>
    <n v="19.739999999999998"/>
    <x v="0"/>
    <n v="78.959999999999994"/>
    <n v="36.840000000000003"/>
    <x v="0"/>
    <n v="0.53343465045592697"/>
    <x v="0"/>
  </r>
  <r>
    <s v="ORD-14162"/>
    <x v="908"/>
    <x v="1"/>
    <x v="1"/>
    <x v="28"/>
    <x v="0"/>
    <x v="1"/>
    <x v="8"/>
    <n v="12"/>
    <n v="55.67"/>
    <x v="0"/>
    <n v="668.04"/>
    <n v="245.39"/>
    <x v="0"/>
    <n v="0.63267169630561049"/>
    <x v="1"/>
  </r>
  <r>
    <s v="ORD-14163"/>
    <x v="473"/>
    <x v="0"/>
    <x v="0"/>
    <x v="0"/>
    <x v="1"/>
    <x v="0"/>
    <x v="7"/>
    <n v="1"/>
    <n v="19.28"/>
    <x v="21"/>
    <n v="17.54"/>
    <n v="6.02"/>
    <x v="1"/>
    <n v="0.65678449258836946"/>
    <x v="0"/>
  </r>
  <r>
    <s v="ORD-14164"/>
    <x v="911"/>
    <x v="0"/>
    <x v="3"/>
    <x v="24"/>
    <x v="1"/>
    <x v="0"/>
    <x v="7"/>
    <n v="1"/>
    <n v="6.5"/>
    <x v="44"/>
    <n v="3.77"/>
    <n v="1.45"/>
    <x v="4"/>
    <n v="0.61538461538461542"/>
    <x v="0"/>
  </r>
  <r>
    <s v="ORD-14165"/>
    <x v="204"/>
    <x v="0"/>
    <x v="2"/>
    <x v="6"/>
    <x v="1"/>
    <x v="0"/>
    <x v="7"/>
    <n v="1"/>
    <n v="23.4"/>
    <x v="0"/>
    <n v="23.4"/>
    <n v="5.49"/>
    <x v="0"/>
    <n v="0.76538461538461533"/>
    <x v="0"/>
  </r>
  <r>
    <s v="ORD-14166"/>
    <x v="301"/>
    <x v="0"/>
    <x v="3"/>
    <x v="27"/>
    <x v="1"/>
    <x v="2"/>
    <x v="9"/>
    <n v="9"/>
    <n v="519.34"/>
    <x v="10"/>
    <n v="4019.69"/>
    <n v="1904.07"/>
    <x v="2"/>
    <n v="0.52631421826061209"/>
    <x v="2"/>
  </r>
  <r>
    <s v="ORD-14167"/>
    <x v="986"/>
    <x v="2"/>
    <x v="3"/>
    <x v="35"/>
    <x v="0"/>
    <x v="2"/>
    <x v="12"/>
    <n v="9"/>
    <n v="217.01"/>
    <x v="12"/>
    <n v="1718.72"/>
    <n v="687.89"/>
    <x v="2"/>
    <n v="0.59976610500837824"/>
    <x v="2"/>
  </r>
  <r>
    <s v="ORD-14168"/>
    <x v="327"/>
    <x v="0"/>
    <x v="3"/>
    <x v="38"/>
    <x v="0"/>
    <x v="1"/>
    <x v="6"/>
    <n v="3"/>
    <n v="93.8"/>
    <x v="13"/>
    <n v="196.98"/>
    <n v="75.08"/>
    <x v="5"/>
    <n v="0.61884455274647177"/>
    <x v="0"/>
  </r>
  <r>
    <s v="ORD-14169"/>
    <x v="372"/>
    <x v="3"/>
    <x v="0"/>
    <x v="18"/>
    <x v="1"/>
    <x v="2"/>
    <x v="9"/>
    <n v="3"/>
    <n v="838.7"/>
    <x v="36"/>
    <n v="1887.08"/>
    <n v="887.75"/>
    <x v="3"/>
    <n v="0.52956419441677083"/>
    <x v="0"/>
  </r>
  <r>
    <s v="ORD-14170"/>
    <x v="1072"/>
    <x v="0"/>
    <x v="1"/>
    <x v="12"/>
    <x v="0"/>
    <x v="2"/>
    <x v="9"/>
    <n v="5"/>
    <n v="130.13"/>
    <x v="19"/>
    <n v="553.04999999999995"/>
    <n v="190.88"/>
    <x v="2"/>
    <n v="0.65485941596600672"/>
    <x v="2"/>
  </r>
  <r>
    <s v="ORD-14171"/>
    <x v="1073"/>
    <x v="0"/>
    <x v="0"/>
    <x v="22"/>
    <x v="0"/>
    <x v="1"/>
    <x v="6"/>
    <n v="2"/>
    <n v="156.51"/>
    <x v="6"/>
    <n v="294.24"/>
    <n v="84.04"/>
    <x v="1"/>
    <n v="0.71438281674823267"/>
    <x v="0"/>
  </r>
  <r>
    <s v="ORD-14172"/>
    <x v="997"/>
    <x v="2"/>
    <x v="0"/>
    <x v="17"/>
    <x v="0"/>
    <x v="1"/>
    <x v="6"/>
    <n v="2"/>
    <n v="430.76"/>
    <x v="0"/>
    <n v="861.52"/>
    <n v="450.52"/>
    <x v="0"/>
    <n v="0.47706379422416195"/>
    <x v="0"/>
  </r>
  <r>
    <s v="ORD-14173"/>
    <x v="213"/>
    <x v="0"/>
    <x v="2"/>
    <x v="34"/>
    <x v="0"/>
    <x v="2"/>
    <x v="9"/>
    <n v="5"/>
    <n v="647.26"/>
    <x v="19"/>
    <n v="2750.86"/>
    <n v="1591.53"/>
    <x v="2"/>
    <n v="0.42144274881309851"/>
    <x v="2"/>
  </r>
  <r>
    <s v="ORD-14174"/>
    <x v="269"/>
    <x v="0"/>
    <x v="0"/>
    <x v="13"/>
    <x v="0"/>
    <x v="1"/>
    <x v="4"/>
    <n v="11"/>
    <n v="663.08"/>
    <x v="19"/>
    <n v="6199.8"/>
    <n v="3060.09"/>
    <x v="2"/>
    <n v="0.50642117487660887"/>
    <x v="1"/>
  </r>
  <r>
    <s v="ORD-14175"/>
    <x v="532"/>
    <x v="0"/>
    <x v="2"/>
    <x v="5"/>
    <x v="0"/>
    <x v="0"/>
    <x v="7"/>
    <n v="5"/>
    <n v="29.09"/>
    <x v="0"/>
    <n v="145.44999999999999"/>
    <n v="66.22"/>
    <x v="0"/>
    <n v="0.54472327260226883"/>
    <x v="2"/>
  </r>
  <r>
    <s v="ORD-14176"/>
    <x v="675"/>
    <x v="0"/>
    <x v="1"/>
    <x v="4"/>
    <x v="2"/>
    <x v="2"/>
    <x v="3"/>
    <n v="2"/>
    <n v="72.97"/>
    <x v="0"/>
    <n v="145.94"/>
    <n v="76.2"/>
    <x v="0"/>
    <n v="0.47786761682883372"/>
    <x v="0"/>
  </r>
  <r>
    <s v="ORD-14177"/>
    <x v="7"/>
    <x v="0"/>
    <x v="1"/>
    <x v="12"/>
    <x v="0"/>
    <x v="1"/>
    <x v="6"/>
    <n v="1"/>
    <n v="199.79"/>
    <x v="11"/>
    <n v="173.82"/>
    <n v="44.93"/>
    <x v="2"/>
    <n v="0.7415142101024047"/>
    <x v="0"/>
  </r>
  <r>
    <s v="ORD-14178"/>
    <x v="905"/>
    <x v="1"/>
    <x v="0"/>
    <x v="33"/>
    <x v="0"/>
    <x v="0"/>
    <x v="0"/>
    <n v="2"/>
    <n v="16.55"/>
    <x v="2"/>
    <n v="26.81"/>
    <n v="6.78"/>
    <x v="2"/>
    <n v="0.74710928757926143"/>
    <x v="0"/>
  </r>
  <r>
    <s v="ORD-14179"/>
    <x v="104"/>
    <x v="1"/>
    <x v="0"/>
    <x v="26"/>
    <x v="0"/>
    <x v="2"/>
    <x v="12"/>
    <n v="1"/>
    <n v="193.05"/>
    <x v="0"/>
    <n v="193.05"/>
    <n v="113.52"/>
    <x v="0"/>
    <n v="0.411965811965812"/>
    <x v="0"/>
  </r>
  <r>
    <s v="ORD-14180"/>
    <x v="700"/>
    <x v="0"/>
    <x v="0"/>
    <x v="26"/>
    <x v="0"/>
    <x v="0"/>
    <x v="7"/>
    <n v="1"/>
    <n v="25.27"/>
    <x v="0"/>
    <n v="25.27"/>
    <n v="6.65"/>
    <x v="0"/>
    <n v="0.73684210526315785"/>
    <x v="0"/>
  </r>
  <r>
    <s v="ORD-14181"/>
    <x v="507"/>
    <x v="1"/>
    <x v="0"/>
    <x v="30"/>
    <x v="0"/>
    <x v="0"/>
    <x v="0"/>
    <n v="1"/>
    <n v="18.09"/>
    <x v="0"/>
    <n v="18.09"/>
    <n v="3.91"/>
    <x v="0"/>
    <n v="0.78385848535102265"/>
    <x v="0"/>
  </r>
  <r>
    <s v="ORD-14182"/>
    <x v="1054"/>
    <x v="0"/>
    <x v="1"/>
    <x v="37"/>
    <x v="0"/>
    <x v="1"/>
    <x v="8"/>
    <n v="4"/>
    <n v="120.58"/>
    <x v="14"/>
    <n v="395.5"/>
    <n v="194.33"/>
    <x v="2"/>
    <n v="0.50864728192161812"/>
    <x v="0"/>
  </r>
  <r>
    <s v="ORD-14183"/>
    <x v="112"/>
    <x v="0"/>
    <x v="1"/>
    <x v="4"/>
    <x v="2"/>
    <x v="1"/>
    <x v="8"/>
    <n v="4"/>
    <n v="113.5"/>
    <x v="11"/>
    <n v="394.98"/>
    <n v="132.47999999999999"/>
    <x v="2"/>
    <n v="0.66459061218289528"/>
    <x v="0"/>
  </r>
  <r>
    <s v="ORD-14184"/>
    <x v="538"/>
    <x v="3"/>
    <x v="2"/>
    <x v="3"/>
    <x v="0"/>
    <x v="0"/>
    <x v="1"/>
    <n v="6"/>
    <n v="8.5"/>
    <x v="3"/>
    <n v="39.78"/>
    <n v="17.510000000000002"/>
    <x v="3"/>
    <n v="0.55982905982905984"/>
    <x v="2"/>
  </r>
  <r>
    <s v="ORD-14185"/>
    <x v="220"/>
    <x v="2"/>
    <x v="1"/>
    <x v="12"/>
    <x v="0"/>
    <x v="1"/>
    <x v="4"/>
    <n v="3"/>
    <n v="394.54"/>
    <x v="4"/>
    <n v="710.17"/>
    <n v="201.72"/>
    <x v="4"/>
    <n v="0.71595533463818517"/>
    <x v="0"/>
  </r>
  <r>
    <s v="ORD-14186"/>
    <x v="102"/>
    <x v="1"/>
    <x v="2"/>
    <x v="19"/>
    <x v="1"/>
    <x v="1"/>
    <x v="2"/>
    <n v="8"/>
    <n v="823.97"/>
    <x v="9"/>
    <n v="6394.01"/>
    <n v="2364.09"/>
    <x v="1"/>
    <n v="0.63026488854412177"/>
    <x v="2"/>
  </r>
  <r>
    <s v="ORD-14187"/>
    <x v="969"/>
    <x v="2"/>
    <x v="1"/>
    <x v="28"/>
    <x v="0"/>
    <x v="2"/>
    <x v="9"/>
    <n v="5"/>
    <n v="426.93"/>
    <x v="0"/>
    <n v="2134.65"/>
    <n v="681.28"/>
    <x v="0"/>
    <n v="0.68084697725622467"/>
    <x v="2"/>
  </r>
  <r>
    <s v="ORD-14188"/>
    <x v="4"/>
    <x v="1"/>
    <x v="1"/>
    <x v="28"/>
    <x v="0"/>
    <x v="2"/>
    <x v="9"/>
    <n v="3"/>
    <n v="284.19"/>
    <x v="17"/>
    <n v="503.02"/>
    <n v="175.43"/>
    <x v="4"/>
    <n v="0.65124647131326785"/>
    <x v="0"/>
  </r>
  <r>
    <s v="ORD-14189"/>
    <x v="220"/>
    <x v="1"/>
    <x v="1"/>
    <x v="1"/>
    <x v="1"/>
    <x v="0"/>
    <x v="1"/>
    <n v="1"/>
    <n v="7.46"/>
    <x v="27"/>
    <n v="6.19"/>
    <n v="1.72"/>
    <x v="2"/>
    <n v="0.72213247172859452"/>
    <x v="0"/>
  </r>
  <r>
    <s v="ORD-14190"/>
    <x v="1019"/>
    <x v="1"/>
    <x v="2"/>
    <x v="6"/>
    <x v="1"/>
    <x v="2"/>
    <x v="5"/>
    <n v="1"/>
    <n v="453.79"/>
    <x v="27"/>
    <n v="376.65"/>
    <n v="139.61000000000001"/>
    <x v="2"/>
    <n v="0.62933758130890738"/>
    <x v="0"/>
  </r>
  <r>
    <s v="ORD-14191"/>
    <x v="541"/>
    <x v="0"/>
    <x v="3"/>
    <x v="38"/>
    <x v="0"/>
    <x v="0"/>
    <x v="1"/>
    <n v="2"/>
    <n v="38.96"/>
    <x v="9"/>
    <n v="75.58"/>
    <n v="32.369999999999997"/>
    <x v="1"/>
    <n v="0.57171209314633509"/>
    <x v="0"/>
  </r>
  <r>
    <s v="ORD-14192"/>
    <x v="226"/>
    <x v="2"/>
    <x v="0"/>
    <x v="18"/>
    <x v="0"/>
    <x v="0"/>
    <x v="10"/>
    <n v="3"/>
    <n v="8.43"/>
    <x v="35"/>
    <n v="16.190000000000001"/>
    <n v="4.91"/>
    <x v="4"/>
    <n v="0.69672637430512663"/>
    <x v="0"/>
  </r>
  <r>
    <s v="ORD-14193"/>
    <x v="679"/>
    <x v="1"/>
    <x v="2"/>
    <x v="9"/>
    <x v="0"/>
    <x v="1"/>
    <x v="13"/>
    <n v="4"/>
    <n v="281.64"/>
    <x v="21"/>
    <n v="1025.17"/>
    <n v="407.39"/>
    <x v="1"/>
    <n v="0.60261224967566362"/>
    <x v="0"/>
  </r>
  <r>
    <s v="ORD-14194"/>
    <x v="794"/>
    <x v="0"/>
    <x v="0"/>
    <x v="33"/>
    <x v="0"/>
    <x v="0"/>
    <x v="10"/>
    <n v="6"/>
    <n v="14.32"/>
    <x v="4"/>
    <n v="51.55"/>
    <n v="12.94"/>
    <x v="4"/>
    <n v="0.74898157129000975"/>
    <x v="2"/>
  </r>
  <r>
    <s v="ORD-14195"/>
    <x v="211"/>
    <x v="0"/>
    <x v="2"/>
    <x v="23"/>
    <x v="0"/>
    <x v="2"/>
    <x v="12"/>
    <n v="9"/>
    <n v="168.29"/>
    <x v="32"/>
    <n v="1348"/>
    <n v="802.7"/>
    <x v="2"/>
    <n v="0.40452522255192874"/>
    <x v="2"/>
  </r>
  <r>
    <s v="ORD-14196"/>
    <x v="415"/>
    <x v="0"/>
    <x v="0"/>
    <x v="22"/>
    <x v="1"/>
    <x v="1"/>
    <x v="8"/>
    <n v="1"/>
    <n v="116.67"/>
    <x v="0"/>
    <n v="116.67"/>
    <n v="34.42"/>
    <x v="0"/>
    <n v="0.70497985771835092"/>
    <x v="0"/>
  </r>
  <r>
    <s v="ORD-14197"/>
    <x v="1058"/>
    <x v="0"/>
    <x v="0"/>
    <x v="13"/>
    <x v="0"/>
    <x v="2"/>
    <x v="3"/>
    <n v="1"/>
    <n v="168.03"/>
    <x v="0"/>
    <n v="168.03"/>
    <n v="53.22"/>
    <x v="0"/>
    <n v="0.683270844492055"/>
    <x v="0"/>
  </r>
  <r>
    <s v="ORD-14198"/>
    <x v="379"/>
    <x v="1"/>
    <x v="1"/>
    <x v="29"/>
    <x v="1"/>
    <x v="1"/>
    <x v="2"/>
    <n v="2"/>
    <n v="1240.53"/>
    <x v="21"/>
    <n v="2257.7600000000002"/>
    <n v="986.41"/>
    <x v="1"/>
    <n v="0.56310236694777138"/>
    <x v="0"/>
  </r>
  <r>
    <s v="ORD-14199"/>
    <x v="833"/>
    <x v="0"/>
    <x v="1"/>
    <x v="25"/>
    <x v="0"/>
    <x v="1"/>
    <x v="4"/>
    <n v="6"/>
    <n v="289.14999999999998"/>
    <x v="21"/>
    <n v="1578.76"/>
    <n v="559.33000000000004"/>
    <x v="1"/>
    <n v="0.64571562492082391"/>
    <x v="2"/>
  </r>
  <r>
    <s v="ORD-14200"/>
    <x v="283"/>
    <x v="1"/>
    <x v="0"/>
    <x v="30"/>
    <x v="2"/>
    <x v="2"/>
    <x v="9"/>
    <n v="1"/>
    <n v="862.6"/>
    <x v="14"/>
    <n v="707.33"/>
    <n v="391.5"/>
    <x v="2"/>
    <n v="0.44651011550478564"/>
    <x v="0"/>
  </r>
  <r>
    <s v="ORD-14201"/>
    <x v="185"/>
    <x v="1"/>
    <x v="0"/>
    <x v="17"/>
    <x v="0"/>
    <x v="2"/>
    <x v="5"/>
    <n v="2"/>
    <n v="151.54"/>
    <x v="21"/>
    <n v="275.8"/>
    <n v="145.22999999999999"/>
    <x v="1"/>
    <n v="0.47342277012327777"/>
    <x v="0"/>
  </r>
  <r>
    <s v="ORD-14202"/>
    <x v="223"/>
    <x v="0"/>
    <x v="3"/>
    <x v="15"/>
    <x v="1"/>
    <x v="2"/>
    <x v="12"/>
    <n v="2"/>
    <n v="107.29"/>
    <x v="1"/>
    <n v="203.85"/>
    <n v="83.05"/>
    <x v="1"/>
    <n v="0.59259259259259256"/>
    <x v="0"/>
  </r>
  <r>
    <s v="ORD-14203"/>
    <x v="459"/>
    <x v="1"/>
    <x v="3"/>
    <x v="39"/>
    <x v="0"/>
    <x v="0"/>
    <x v="11"/>
    <n v="7"/>
    <n v="33.229999999999997"/>
    <x v="0"/>
    <n v="232.61"/>
    <n v="78.900000000000006"/>
    <x v="0"/>
    <n v="0.66080564034220368"/>
    <x v="2"/>
  </r>
  <r>
    <s v="ORD-14204"/>
    <x v="602"/>
    <x v="2"/>
    <x v="0"/>
    <x v="22"/>
    <x v="0"/>
    <x v="0"/>
    <x v="0"/>
    <n v="2"/>
    <n v="11.18"/>
    <x v="35"/>
    <n v="14.31"/>
    <n v="5.0199999999999996"/>
    <x v="4"/>
    <n v="0.64919636617749832"/>
    <x v="0"/>
  </r>
  <r>
    <s v="ORD-14205"/>
    <x v="225"/>
    <x v="0"/>
    <x v="1"/>
    <x v="2"/>
    <x v="0"/>
    <x v="0"/>
    <x v="11"/>
    <n v="3"/>
    <n v="6.39"/>
    <x v="32"/>
    <n v="17.059999999999999"/>
    <n v="7.39"/>
    <x v="2"/>
    <n v="0.56682297772567403"/>
    <x v="0"/>
  </r>
  <r>
    <s v="ORD-14206"/>
    <x v="315"/>
    <x v="0"/>
    <x v="2"/>
    <x v="20"/>
    <x v="0"/>
    <x v="0"/>
    <x v="1"/>
    <n v="3"/>
    <n v="6.11"/>
    <x v="0"/>
    <n v="18.329999999999998"/>
    <n v="5.96"/>
    <x v="0"/>
    <n v="0.67484997272231306"/>
    <x v="0"/>
  </r>
  <r>
    <s v="ORD-14207"/>
    <x v="40"/>
    <x v="0"/>
    <x v="1"/>
    <x v="37"/>
    <x v="1"/>
    <x v="1"/>
    <x v="2"/>
    <n v="2"/>
    <n v="597.83000000000004"/>
    <x v="14"/>
    <n v="980.44"/>
    <n v="410.14"/>
    <x v="2"/>
    <n v="0.58167761413243035"/>
    <x v="0"/>
  </r>
  <r>
    <s v="ORD-14208"/>
    <x v="1023"/>
    <x v="1"/>
    <x v="0"/>
    <x v="17"/>
    <x v="1"/>
    <x v="2"/>
    <x v="9"/>
    <n v="7"/>
    <n v="389.99"/>
    <x v="25"/>
    <n v="2538.83"/>
    <n v="1437.13"/>
    <x v="1"/>
    <n v="0.43394004324826785"/>
    <x v="2"/>
  </r>
  <r>
    <s v="ORD-14209"/>
    <x v="687"/>
    <x v="0"/>
    <x v="0"/>
    <x v="18"/>
    <x v="2"/>
    <x v="0"/>
    <x v="0"/>
    <n v="2"/>
    <n v="9.39"/>
    <x v="22"/>
    <n v="15.02"/>
    <n v="4.25"/>
    <x v="2"/>
    <n v="0.71704394141145134"/>
    <x v="0"/>
  </r>
  <r>
    <s v="ORD-14210"/>
    <x v="186"/>
    <x v="1"/>
    <x v="0"/>
    <x v="0"/>
    <x v="2"/>
    <x v="1"/>
    <x v="13"/>
    <n v="3"/>
    <n v="496.45"/>
    <x v="27"/>
    <n v="1236.1600000000001"/>
    <n v="532.64"/>
    <x v="2"/>
    <n v="0.56911726637328508"/>
    <x v="0"/>
  </r>
  <r>
    <s v="ORD-14211"/>
    <x v="697"/>
    <x v="0"/>
    <x v="0"/>
    <x v="0"/>
    <x v="2"/>
    <x v="0"/>
    <x v="10"/>
    <n v="4"/>
    <n v="7.86"/>
    <x v="19"/>
    <n v="26.72"/>
    <n v="10.79"/>
    <x v="2"/>
    <n v="0.5961826347305389"/>
    <x v="0"/>
  </r>
  <r>
    <s v="ORD-14212"/>
    <x v="670"/>
    <x v="0"/>
    <x v="2"/>
    <x v="5"/>
    <x v="1"/>
    <x v="1"/>
    <x v="6"/>
    <n v="1"/>
    <n v="353.64"/>
    <x v="19"/>
    <n v="300.58999999999997"/>
    <n v="144.24"/>
    <x v="2"/>
    <n v="0.52014371735586673"/>
    <x v="0"/>
  </r>
  <r>
    <s v="ORD-14213"/>
    <x v="887"/>
    <x v="0"/>
    <x v="3"/>
    <x v="38"/>
    <x v="0"/>
    <x v="1"/>
    <x v="6"/>
    <n v="3"/>
    <n v="375.92"/>
    <x v="38"/>
    <n v="890.93"/>
    <n v="401.66"/>
    <x v="3"/>
    <n v="0.54916772361464983"/>
    <x v="0"/>
  </r>
  <r>
    <s v="ORD-14214"/>
    <x v="857"/>
    <x v="1"/>
    <x v="0"/>
    <x v="18"/>
    <x v="1"/>
    <x v="0"/>
    <x v="0"/>
    <n v="3"/>
    <n v="25.35"/>
    <x v="11"/>
    <n v="66.16"/>
    <n v="13.79"/>
    <x v="2"/>
    <n v="0.79156590084643286"/>
    <x v="0"/>
  </r>
  <r>
    <s v="ORD-14215"/>
    <x v="94"/>
    <x v="1"/>
    <x v="0"/>
    <x v="10"/>
    <x v="0"/>
    <x v="0"/>
    <x v="7"/>
    <n v="2"/>
    <n v="22.86"/>
    <x v="0"/>
    <n v="45.72"/>
    <n v="9.3699999999999992"/>
    <x v="0"/>
    <n v="0.79505686789151364"/>
    <x v="0"/>
  </r>
  <r>
    <s v="ORD-14216"/>
    <x v="516"/>
    <x v="0"/>
    <x v="0"/>
    <x v="22"/>
    <x v="2"/>
    <x v="1"/>
    <x v="6"/>
    <n v="3"/>
    <n v="477.66"/>
    <x v="6"/>
    <n v="1347"/>
    <n v="673.43"/>
    <x v="1"/>
    <n v="0.50005196733481816"/>
    <x v="0"/>
  </r>
  <r>
    <s v="ORD-14217"/>
    <x v="349"/>
    <x v="0"/>
    <x v="0"/>
    <x v="33"/>
    <x v="1"/>
    <x v="2"/>
    <x v="3"/>
    <n v="2"/>
    <n v="537.78"/>
    <x v="7"/>
    <n v="903.47"/>
    <n v="395.18"/>
    <x v="2"/>
    <n v="0.56259754059348954"/>
    <x v="0"/>
  </r>
  <r>
    <s v="ORD-14218"/>
    <x v="799"/>
    <x v="1"/>
    <x v="2"/>
    <x v="3"/>
    <x v="2"/>
    <x v="0"/>
    <x v="11"/>
    <n v="4"/>
    <n v="5.89"/>
    <x v="36"/>
    <n v="17.670000000000002"/>
    <n v="8.35"/>
    <x v="3"/>
    <n v="0.52744765138653094"/>
    <x v="0"/>
  </r>
  <r>
    <s v="ORD-14219"/>
    <x v="16"/>
    <x v="1"/>
    <x v="2"/>
    <x v="6"/>
    <x v="1"/>
    <x v="1"/>
    <x v="2"/>
    <n v="6"/>
    <n v="872.6"/>
    <x v="20"/>
    <n v="4031.41"/>
    <n v="2033.24"/>
    <x v="3"/>
    <n v="0.49565040519322023"/>
    <x v="2"/>
  </r>
  <r>
    <s v="ORD-14220"/>
    <x v="499"/>
    <x v="3"/>
    <x v="0"/>
    <x v="18"/>
    <x v="2"/>
    <x v="0"/>
    <x v="1"/>
    <n v="2"/>
    <n v="30.8"/>
    <x v="7"/>
    <n v="51.74"/>
    <n v="23.49"/>
    <x v="2"/>
    <n v="0.54599922690374958"/>
    <x v="0"/>
  </r>
  <r>
    <s v="ORD-14221"/>
    <x v="1020"/>
    <x v="0"/>
    <x v="2"/>
    <x v="16"/>
    <x v="0"/>
    <x v="0"/>
    <x v="7"/>
    <n v="3"/>
    <n v="14.74"/>
    <x v="0"/>
    <n v="44.22"/>
    <n v="15.79"/>
    <x v="0"/>
    <n v="0.64292175486205339"/>
    <x v="0"/>
  </r>
  <r>
    <s v="ORD-14222"/>
    <x v="286"/>
    <x v="0"/>
    <x v="2"/>
    <x v="8"/>
    <x v="0"/>
    <x v="0"/>
    <x v="1"/>
    <n v="2"/>
    <n v="7.69"/>
    <x v="0"/>
    <n v="15.38"/>
    <n v="7.33"/>
    <x v="0"/>
    <n v="0.52340702210663204"/>
    <x v="0"/>
  </r>
  <r>
    <s v="ORD-14223"/>
    <x v="636"/>
    <x v="0"/>
    <x v="3"/>
    <x v="24"/>
    <x v="0"/>
    <x v="2"/>
    <x v="9"/>
    <n v="4"/>
    <n v="572.74"/>
    <x v="26"/>
    <n v="1695.31"/>
    <n v="980.21"/>
    <x v="3"/>
    <n v="0.42181076027393216"/>
    <x v="0"/>
  </r>
  <r>
    <s v="ORD-14224"/>
    <x v="13"/>
    <x v="0"/>
    <x v="3"/>
    <x v="36"/>
    <x v="1"/>
    <x v="0"/>
    <x v="7"/>
    <n v="3"/>
    <n v="5.3"/>
    <x v="14"/>
    <n v="13.04"/>
    <n v="6.09"/>
    <x v="2"/>
    <n v="0.53297546012269936"/>
    <x v="0"/>
  </r>
  <r>
    <s v="ORD-14225"/>
    <x v="975"/>
    <x v="0"/>
    <x v="2"/>
    <x v="9"/>
    <x v="1"/>
    <x v="1"/>
    <x v="4"/>
    <n v="1"/>
    <n v="299.81"/>
    <x v="26"/>
    <n v="221.86"/>
    <n v="113.86"/>
    <x v="3"/>
    <n v="0.48679347336157941"/>
    <x v="0"/>
  </r>
  <r>
    <s v="ORD-14226"/>
    <x v="365"/>
    <x v="0"/>
    <x v="2"/>
    <x v="34"/>
    <x v="0"/>
    <x v="2"/>
    <x v="3"/>
    <n v="3"/>
    <n v="293.19"/>
    <x v="2"/>
    <n v="712.45"/>
    <n v="376.61"/>
    <x v="2"/>
    <n v="0.4713874657870728"/>
    <x v="0"/>
  </r>
  <r>
    <s v="ORD-14227"/>
    <x v="585"/>
    <x v="0"/>
    <x v="3"/>
    <x v="24"/>
    <x v="0"/>
    <x v="1"/>
    <x v="6"/>
    <n v="2"/>
    <n v="417.72"/>
    <x v="2"/>
    <n v="676.71"/>
    <n v="316.29000000000002"/>
    <x v="2"/>
    <n v="0.53260628629693663"/>
    <x v="0"/>
  </r>
  <r>
    <s v="ORD-14228"/>
    <x v="960"/>
    <x v="1"/>
    <x v="1"/>
    <x v="14"/>
    <x v="1"/>
    <x v="0"/>
    <x v="1"/>
    <n v="1"/>
    <n v="6.9"/>
    <x v="0"/>
    <n v="6.9"/>
    <n v="1.99"/>
    <x v="0"/>
    <n v="0.71159420289855069"/>
    <x v="0"/>
  </r>
  <r>
    <s v="ORD-14229"/>
    <x v="74"/>
    <x v="2"/>
    <x v="2"/>
    <x v="5"/>
    <x v="0"/>
    <x v="0"/>
    <x v="0"/>
    <n v="2"/>
    <n v="16.489999999999998"/>
    <x v="18"/>
    <n v="32.32"/>
    <n v="13.82"/>
    <x v="1"/>
    <n v="0.57240099009900991"/>
    <x v="0"/>
  </r>
  <r>
    <s v="ORD-14230"/>
    <x v="506"/>
    <x v="3"/>
    <x v="0"/>
    <x v="18"/>
    <x v="1"/>
    <x v="1"/>
    <x v="2"/>
    <n v="3"/>
    <n v="695.31"/>
    <x v="0"/>
    <n v="2085.9299999999998"/>
    <n v="582.49"/>
    <x v="0"/>
    <n v="0.72075285364321906"/>
    <x v="0"/>
  </r>
  <r>
    <s v="ORD-14231"/>
    <x v="125"/>
    <x v="1"/>
    <x v="1"/>
    <x v="31"/>
    <x v="0"/>
    <x v="2"/>
    <x v="14"/>
    <n v="1"/>
    <n v="138.41"/>
    <x v="37"/>
    <n v="77.510000000000005"/>
    <n v="42.78"/>
    <x v="4"/>
    <n v="0.44807121661721072"/>
    <x v="0"/>
  </r>
  <r>
    <s v="ORD-14232"/>
    <x v="974"/>
    <x v="0"/>
    <x v="0"/>
    <x v="22"/>
    <x v="0"/>
    <x v="1"/>
    <x v="2"/>
    <n v="8"/>
    <n v="1337"/>
    <x v="0"/>
    <n v="10696"/>
    <n v="4281.07"/>
    <x v="0"/>
    <n v="0.59975037397157815"/>
    <x v="2"/>
  </r>
  <r>
    <s v="ORD-14233"/>
    <x v="117"/>
    <x v="0"/>
    <x v="0"/>
    <x v="21"/>
    <x v="1"/>
    <x v="0"/>
    <x v="11"/>
    <n v="3"/>
    <n v="21.59"/>
    <x v="28"/>
    <n v="40.81"/>
    <n v="9.16"/>
    <x v="4"/>
    <n v="0.77554520950747363"/>
    <x v="0"/>
  </r>
  <r>
    <s v="ORD-14234"/>
    <x v="680"/>
    <x v="3"/>
    <x v="2"/>
    <x v="8"/>
    <x v="0"/>
    <x v="1"/>
    <x v="6"/>
    <n v="1"/>
    <n v="106.54"/>
    <x v="0"/>
    <n v="106.54"/>
    <n v="26.95"/>
    <x v="0"/>
    <n v="0.74704336399474369"/>
    <x v="0"/>
  </r>
  <r>
    <s v="ORD-14235"/>
    <x v="613"/>
    <x v="0"/>
    <x v="0"/>
    <x v="0"/>
    <x v="0"/>
    <x v="0"/>
    <x v="1"/>
    <n v="1"/>
    <n v="29.36"/>
    <x v="8"/>
    <n v="22.31"/>
    <n v="8.6999999999999993"/>
    <x v="3"/>
    <n v="0.61004034065441504"/>
    <x v="0"/>
  </r>
  <r>
    <s v="ORD-14236"/>
    <x v="539"/>
    <x v="0"/>
    <x v="0"/>
    <x v="17"/>
    <x v="2"/>
    <x v="2"/>
    <x v="12"/>
    <n v="8"/>
    <n v="294.07"/>
    <x v="26"/>
    <n v="1740.89"/>
    <n v="536.4"/>
    <x v="3"/>
    <n v="0.69188173865092006"/>
    <x v="2"/>
  </r>
  <r>
    <s v="ORD-14237"/>
    <x v="485"/>
    <x v="2"/>
    <x v="2"/>
    <x v="19"/>
    <x v="0"/>
    <x v="0"/>
    <x v="10"/>
    <n v="1"/>
    <n v="10.43"/>
    <x v="26"/>
    <n v="7.72"/>
    <n v="3.25"/>
    <x v="3"/>
    <n v="0.57901554404145072"/>
    <x v="0"/>
  </r>
  <r>
    <s v="ORD-14238"/>
    <x v="64"/>
    <x v="0"/>
    <x v="0"/>
    <x v="13"/>
    <x v="2"/>
    <x v="0"/>
    <x v="0"/>
    <n v="1"/>
    <n v="16.28"/>
    <x v="13"/>
    <n v="11.4"/>
    <n v="4.5999999999999996"/>
    <x v="5"/>
    <n v="0.59649122807017552"/>
    <x v="0"/>
  </r>
  <r>
    <s v="ORD-14239"/>
    <x v="849"/>
    <x v="2"/>
    <x v="3"/>
    <x v="38"/>
    <x v="1"/>
    <x v="0"/>
    <x v="0"/>
    <n v="9"/>
    <n v="41.6"/>
    <x v="21"/>
    <n v="340.7"/>
    <n v="98.91"/>
    <x v="1"/>
    <n v="0.70968594071030233"/>
    <x v="2"/>
  </r>
  <r>
    <s v="ORD-14240"/>
    <x v="419"/>
    <x v="0"/>
    <x v="0"/>
    <x v="13"/>
    <x v="0"/>
    <x v="1"/>
    <x v="13"/>
    <n v="5"/>
    <n v="196.03"/>
    <x v="0"/>
    <n v="980.15"/>
    <n v="505.97"/>
    <x v="0"/>
    <n v="0.48378309442432277"/>
    <x v="2"/>
  </r>
  <r>
    <s v="ORD-14241"/>
    <x v="206"/>
    <x v="0"/>
    <x v="3"/>
    <x v="15"/>
    <x v="0"/>
    <x v="1"/>
    <x v="6"/>
    <n v="3"/>
    <n v="453.83"/>
    <x v="0"/>
    <n v="1361.49"/>
    <n v="741.14"/>
    <x v="0"/>
    <n v="0.45564051149843188"/>
    <x v="0"/>
  </r>
  <r>
    <s v="ORD-14242"/>
    <x v="876"/>
    <x v="2"/>
    <x v="0"/>
    <x v="21"/>
    <x v="0"/>
    <x v="0"/>
    <x v="0"/>
    <n v="1"/>
    <n v="24.66"/>
    <x v="22"/>
    <n v="19.73"/>
    <n v="5.96"/>
    <x v="2"/>
    <n v="0.69792194627470849"/>
    <x v="0"/>
  </r>
  <r>
    <s v="ORD-14243"/>
    <x v="467"/>
    <x v="0"/>
    <x v="1"/>
    <x v="25"/>
    <x v="0"/>
    <x v="1"/>
    <x v="8"/>
    <n v="5"/>
    <n v="149.81"/>
    <x v="0"/>
    <n v="749.05"/>
    <n v="221.33"/>
    <x v="0"/>
    <n v="0.70451905747279886"/>
    <x v="2"/>
  </r>
  <r>
    <s v="ORD-14244"/>
    <x v="757"/>
    <x v="0"/>
    <x v="0"/>
    <x v="33"/>
    <x v="1"/>
    <x v="0"/>
    <x v="1"/>
    <n v="1"/>
    <n v="8.43"/>
    <x v="0"/>
    <n v="8.43"/>
    <n v="2.0299999999999998"/>
    <x v="0"/>
    <n v="0.75919335705812585"/>
    <x v="0"/>
  </r>
  <r>
    <s v="ORD-14245"/>
    <x v="976"/>
    <x v="3"/>
    <x v="3"/>
    <x v="7"/>
    <x v="0"/>
    <x v="2"/>
    <x v="3"/>
    <n v="3"/>
    <n v="240.05"/>
    <x v="38"/>
    <n v="568.91999999999996"/>
    <n v="285.85000000000002"/>
    <x v="3"/>
    <n v="0.49755677423890876"/>
    <x v="0"/>
  </r>
  <r>
    <s v="ORD-14246"/>
    <x v="106"/>
    <x v="0"/>
    <x v="1"/>
    <x v="12"/>
    <x v="2"/>
    <x v="0"/>
    <x v="10"/>
    <n v="4"/>
    <n v="16.11"/>
    <x v="1"/>
    <n v="61.22"/>
    <n v="16.399999999999999"/>
    <x v="1"/>
    <n v="0.73211368833714474"/>
    <x v="0"/>
  </r>
  <r>
    <s v="ORD-14247"/>
    <x v="436"/>
    <x v="0"/>
    <x v="2"/>
    <x v="19"/>
    <x v="0"/>
    <x v="0"/>
    <x v="1"/>
    <n v="11"/>
    <n v="21.1"/>
    <x v="21"/>
    <n v="211.21"/>
    <n v="98.8"/>
    <x v="1"/>
    <n v="0.532219118412954"/>
    <x v="1"/>
  </r>
  <r>
    <s v="ORD-14248"/>
    <x v="905"/>
    <x v="3"/>
    <x v="1"/>
    <x v="14"/>
    <x v="2"/>
    <x v="0"/>
    <x v="10"/>
    <n v="1"/>
    <n v="24.76"/>
    <x v="2"/>
    <n v="20.059999999999999"/>
    <n v="8.39"/>
    <x v="2"/>
    <n v="0.58175473579262205"/>
    <x v="0"/>
  </r>
  <r>
    <s v="ORD-14249"/>
    <x v="1034"/>
    <x v="0"/>
    <x v="2"/>
    <x v="19"/>
    <x v="0"/>
    <x v="1"/>
    <x v="6"/>
    <n v="3"/>
    <n v="139.79"/>
    <x v="0"/>
    <n v="419.37"/>
    <n v="207.74"/>
    <x v="0"/>
    <n v="0.50463790924481955"/>
    <x v="0"/>
  </r>
  <r>
    <s v="ORD-14250"/>
    <x v="730"/>
    <x v="0"/>
    <x v="2"/>
    <x v="20"/>
    <x v="0"/>
    <x v="1"/>
    <x v="6"/>
    <n v="5"/>
    <n v="453"/>
    <x v="9"/>
    <n v="2197.0500000000002"/>
    <n v="752.73"/>
    <x v="1"/>
    <n v="0.65739059193008809"/>
    <x v="2"/>
  </r>
  <r>
    <s v="ORD-14251"/>
    <x v="340"/>
    <x v="0"/>
    <x v="3"/>
    <x v="11"/>
    <x v="1"/>
    <x v="2"/>
    <x v="9"/>
    <n v="3"/>
    <n v="301.72000000000003"/>
    <x v="29"/>
    <n v="642.66"/>
    <n v="322.93"/>
    <x v="3"/>
    <n v="0.49751034761771384"/>
    <x v="0"/>
  </r>
  <r>
    <s v="ORD-14252"/>
    <x v="1011"/>
    <x v="0"/>
    <x v="1"/>
    <x v="4"/>
    <x v="1"/>
    <x v="0"/>
    <x v="0"/>
    <n v="7"/>
    <n v="32.58"/>
    <x v="0"/>
    <n v="228.06"/>
    <n v="96.27"/>
    <x v="0"/>
    <n v="0.57787424362010009"/>
    <x v="2"/>
  </r>
  <r>
    <s v="ORD-14253"/>
    <x v="933"/>
    <x v="0"/>
    <x v="3"/>
    <x v="38"/>
    <x v="0"/>
    <x v="2"/>
    <x v="9"/>
    <n v="1"/>
    <n v="502.93"/>
    <x v="36"/>
    <n v="377.2"/>
    <n v="221.88"/>
    <x v="3"/>
    <n v="0.41177094379639451"/>
    <x v="0"/>
  </r>
  <r>
    <s v="ORD-14254"/>
    <x v="932"/>
    <x v="0"/>
    <x v="1"/>
    <x v="12"/>
    <x v="1"/>
    <x v="2"/>
    <x v="3"/>
    <n v="7"/>
    <n v="95.96"/>
    <x v="8"/>
    <n v="510.51"/>
    <n v="248.02"/>
    <x v="3"/>
    <n v="0.51417210240739653"/>
    <x v="2"/>
  </r>
  <r>
    <s v="ORD-14255"/>
    <x v="614"/>
    <x v="3"/>
    <x v="2"/>
    <x v="8"/>
    <x v="0"/>
    <x v="1"/>
    <x v="6"/>
    <n v="15"/>
    <n v="427.86"/>
    <x v="19"/>
    <n v="5455.22"/>
    <n v="1630.29"/>
    <x v="2"/>
    <n v="0.70115045772672779"/>
    <x v="1"/>
  </r>
  <r>
    <s v="ORD-14256"/>
    <x v="560"/>
    <x v="0"/>
    <x v="0"/>
    <x v="21"/>
    <x v="2"/>
    <x v="2"/>
    <x v="5"/>
    <n v="3"/>
    <n v="336.54"/>
    <x v="0"/>
    <n v="1009.62"/>
    <n v="346.3"/>
    <x v="0"/>
    <n v="0.65699966323963466"/>
    <x v="0"/>
  </r>
  <r>
    <s v="ORD-14257"/>
    <x v="325"/>
    <x v="0"/>
    <x v="3"/>
    <x v="27"/>
    <x v="1"/>
    <x v="2"/>
    <x v="3"/>
    <n v="2"/>
    <n v="247.05"/>
    <x v="29"/>
    <n v="350.81"/>
    <n v="197.78"/>
    <x v="3"/>
    <n v="0.43621903594538353"/>
    <x v="0"/>
  </r>
  <r>
    <s v="ORD-14258"/>
    <x v="901"/>
    <x v="0"/>
    <x v="0"/>
    <x v="17"/>
    <x v="2"/>
    <x v="1"/>
    <x v="8"/>
    <n v="2"/>
    <n v="18.27"/>
    <x v="12"/>
    <n v="32.159999999999997"/>
    <n v="8.98"/>
    <x v="2"/>
    <n v="0.72077114427860689"/>
    <x v="0"/>
  </r>
  <r>
    <s v="ORD-14259"/>
    <x v="116"/>
    <x v="0"/>
    <x v="3"/>
    <x v="36"/>
    <x v="0"/>
    <x v="1"/>
    <x v="4"/>
    <n v="1"/>
    <n v="709.18"/>
    <x v="10"/>
    <n v="609.89"/>
    <n v="310"/>
    <x v="2"/>
    <n v="0.49171162012821984"/>
    <x v="0"/>
  </r>
  <r>
    <s v="ORD-14260"/>
    <x v="74"/>
    <x v="1"/>
    <x v="3"/>
    <x v="38"/>
    <x v="1"/>
    <x v="2"/>
    <x v="3"/>
    <n v="5"/>
    <n v="350.73"/>
    <x v="8"/>
    <n v="1332.77"/>
    <n v="429.63"/>
    <x v="3"/>
    <n v="0.67764130345070794"/>
    <x v="2"/>
  </r>
  <r>
    <s v="ORD-14261"/>
    <x v="722"/>
    <x v="0"/>
    <x v="2"/>
    <x v="23"/>
    <x v="0"/>
    <x v="0"/>
    <x v="0"/>
    <n v="3"/>
    <n v="13.64"/>
    <x v="0"/>
    <n v="40.92"/>
    <n v="18.66"/>
    <x v="0"/>
    <n v="0.54398826979472137"/>
    <x v="0"/>
  </r>
  <r>
    <s v="ORD-14262"/>
    <x v="267"/>
    <x v="0"/>
    <x v="2"/>
    <x v="9"/>
    <x v="0"/>
    <x v="0"/>
    <x v="10"/>
    <n v="9"/>
    <n v="19.88"/>
    <x v="0"/>
    <n v="178.92"/>
    <n v="76.290000000000006"/>
    <x v="0"/>
    <n v="0.57360831656606293"/>
    <x v="2"/>
  </r>
  <r>
    <s v="ORD-14263"/>
    <x v="719"/>
    <x v="0"/>
    <x v="3"/>
    <x v="7"/>
    <x v="0"/>
    <x v="1"/>
    <x v="13"/>
    <n v="1"/>
    <n v="569.4"/>
    <x v="7"/>
    <n v="478.3"/>
    <n v="253.41"/>
    <x v="2"/>
    <n v="0.47018607568471671"/>
    <x v="0"/>
  </r>
  <r>
    <s v="ORD-14264"/>
    <x v="698"/>
    <x v="0"/>
    <x v="1"/>
    <x v="12"/>
    <x v="0"/>
    <x v="2"/>
    <x v="5"/>
    <n v="2"/>
    <n v="419.41"/>
    <x v="10"/>
    <n v="721.39"/>
    <n v="297.8"/>
    <x v="2"/>
    <n v="0.58718584954047048"/>
    <x v="0"/>
  </r>
  <r>
    <s v="ORD-14265"/>
    <x v="192"/>
    <x v="0"/>
    <x v="2"/>
    <x v="34"/>
    <x v="0"/>
    <x v="0"/>
    <x v="0"/>
    <n v="1"/>
    <n v="20.22"/>
    <x v="15"/>
    <n v="18.600000000000001"/>
    <n v="8.48"/>
    <x v="1"/>
    <n v="0.54408602150537633"/>
    <x v="0"/>
  </r>
  <r>
    <s v="ORD-14266"/>
    <x v="857"/>
    <x v="0"/>
    <x v="1"/>
    <x v="25"/>
    <x v="0"/>
    <x v="2"/>
    <x v="5"/>
    <n v="2"/>
    <n v="441.45"/>
    <x v="12"/>
    <n v="776.95"/>
    <n v="328.5"/>
    <x v="2"/>
    <n v="0.57719286955402538"/>
    <x v="0"/>
  </r>
  <r>
    <s v="ORD-14267"/>
    <x v="388"/>
    <x v="0"/>
    <x v="3"/>
    <x v="15"/>
    <x v="1"/>
    <x v="0"/>
    <x v="0"/>
    <n v="1"/>
    <n v="21"/>
    <x v="2"/>
    <n v="17.010000000000002"/>
    <n v="7.26"/>
    <x v="2"/>
    <n v="0.57319223985890655"/>
    <x v="0"/>
  </r>
  <r>
    <s v="ORD-14268"/>
    <x v="595"/>
    <x v="1"/>
    <x v="1"/>
    <x v="37"/>
    <x v="0"/>
    <x v="2"/>
    <x v="14"/>
    <n v="12"/>
    <n v="262.05"/>
    <x v="0"/>
    <n v="3144.6"/>
    <n v="1367.8"/>
    <x v="0"/>
    <n v="0.56503211855243907"/>
    <x v="1"/>
  </r>
  <r>
    <s v="ORD-14269"/>
    <x v="226"/>
    <x v="0"/>
    <x v="1"/>
    <x v="25"/>
    <x v="0"/>
    <x v="0"/>
    <x v="11"/>
    <n v="1"/>
    <n v="24.4"/>
    <x v="0"/>
    <n v="24.4"/>
    <n v="10.38"/>
    <x v="0"/>
    <n v="0.57459016393442619"/>
    <x v="0"/>
  </r>
  <r>
    <s v="ORD-14270"/>
    <x v="33"/>
    <x v="1"/>
    <x v="1"/>
    <x v="31"/>
    <x v="0"/>
    <x v="1"/>
    <x v="4"/>
    <n v="2"/>
    <n v="699.82"/>
    <x v="0"/>
    <n v="1399.64"/>
    <n v="721.15"/>
    <x v="0"/>
    <n v="0.48476036695150188"/>
    <x v="0"/>
  </r>
  <r>
    <s v="ORD-14271"/>
    <x v="888"/>
    <x v="0"/>
    <x v="2"/>
    <x v="9"/>
    <x v="1"/>
    <x v="0"/>
    <x v="7"/>
    <n v="1"/>
    <n v="7.96"/>
    <x v="0"/>
    <n v="7.96"/>
    <n v="2.42"/>
    <x v="0"/>
    <n v="0.6959798994974874"/>
    <x v="0"/>
  </r>
  <r>
    <s v="ORD-14272"/>
    <x v="231"/>
    <x v="0"/>
    <x v="3"/>
    <x v="24"/>
    <x v="2"/>
    <x v="1"/>
    <x v="6"/>
    <n v="2"/>
    <n v="301.14999999999998"/>
    <x v="6"/>
    <n v="566.16"/>
    <n v="199.02"/>
    <x v="1"/>
    <n v="0.64847392963119965"/>
    <x v="0"/>
  </r>
  <r>
    <s v="ORD-14273"/>
    <x v="674"/>
    <x v="2"/>
    <x v="1"/>
    <x v="2"/>
    <x v="0"/>
    <x v="2"/>
    <x v="12"/>
    <n v="2"/>
    <n v="234.35"/>
    <x v="6"/>
    <n v="440.58"/>
    <n v="232.79"/>
    <x v="1"/>
    <n v="0.47162830813927098"/>
    <x v="0"/>
  </r>
  <r>
    <s v="ORD-14274"/>
    <x v="919"/>
    <x v="0"/>
    <x v="0"/>
    <x v="17"/>
    <x v="2"/>
    <x v="0"/>
    <x v="10"/>
    <n v="4"/>
    <n v="6.16"/>
    <x v="10"/>
    <n v="21.19"/>
    <n v="6.68"/>
    <x v="2"/>
    <n v="0.68475696083058046"/>
    <x v="0"/>
  </r>
  <r>
    <s v="ORD-14275"/>
    <x v="805"/>
    <x v="2"/>
    <x v="0"/>
    <x v="30"/>
    <x v="1"/>
    <x v="0"/>
    <x v="11"/>
    <n v="7"/>
    <n v="20.84"/>
    <x v="0"/>
    <n v="145.88"/>
    <n v="59.49"/>
    <x v="0"/>
    <n v="0.59219906772689879"/>
    <x v="2"/>
  </r>
  <r>
    <s v="ORD-14276"/>
    <x v="998"/>
    <x v="0"/>
    <x v="3"/>
    <x v="27"/>
    <x v="2"/>
    <x v="2"/>
    <x v="9"/>
    <n v="1"/>
    <n v="499.5"/>
    <x v="16"/>
    <n v="494.5"/>
    <n v="275.70999999999998"/>
    <x v="1"/>
    <n v="0.44244691607684533"/>
    <x v="0"/>
  </r>
  <r>
    <s v="ORD-14277"/>
    <x v="64"/>
    <x v="0"/>
    <x v="0"/>
    <x v="26"/>
    <x v="0"/>
    <x v="0"/>
    <x v="1"/>
    <n v="4"/>
    <n v="34.97"/>
    <x v="36"/>
    <n v="104.91"/>
    <n v="23.22"/>
    <x v="3"/>
    <n v="0.77866742922505006"/>
    <x v="0"/>
  </r>
  <r>
    <s v="ORD-14278"/>
    <x v="89"/>
    <x v="0"/>
    <x v="1"/>
    <x v="29"/>
    <x v="0"/>
    <x v="1"/>
    <x v="4"/>
    <n v="7"/>
    <n v="620.51"/>
    <x v="27"/>
    <n v="3605.16"/>
    <n v="1757.86"/>
    <x v="2"/>
    <n v="0.51240444252127504"/>
    <x v="2"/>
  </r>
  <r>
    <s v="ORD-14279"/>
    <x v="680"/>
    <x v="0"/>
    <x v="2"/>
    <x v="19"/>
    <x v="2"/>
    <x v="2"/>
    <x v="5"/>
    <n v="1"/>
    <n v="149.72"/>
    <x v="0"/>
    <n v="149.72"/>
    <n v="70.19"/>
    <x v="0"/>
    <n v="0.53119155757413838"/>
    <x v="0"/>
  </r>
  <r>
    <s v="ORD-14280"/>
    <x v="507"/>
    <x v="0"/>
    <x v="1"/>
    <x v="37"/>
    <x v="0"/>
    <x v="2"/>
    <x v="5"/>
    <n v="1"/>
    <n v="484.66"/>
    <x v="19"/>
    <n v="411.96"/>
    <n v="211.34"/>
    <x v="2"/>
    <n v="0.48698902806097677"/>
    <x v="0"/>
  </r>
  <r>
    <s v="ORD-14281"/>
    <x v="144"/>
    <x v="0"/>
    <x v="2"/>
    <x v="6"/>
    <x v="0"/>
    <x v="2"/>
    <x v="12"/>
    <n v="10"/>
    <n v="128.53"/>
    <x v="20"/>
    <n v="989.68"/>
    <n v="507.46"/>
    <x v="3"/>
    <n v="0.48724840352437149"/>
    <x v="1"/>
  </r>
  <r>
    <s v="ORD-14282"/>
    <x v="256"/>
    <x v="2"/>
    <x v="0"/>
    <x v="33"/>
    <x v="0"/>
    <x v="1"/>
    <x v="8"/>
    <n v="1"/>
    <n v="36.54"/>
    <x v="0"/>
    <n v="36.54"/>
    <n v="11.86"/>
    <x v="0"/>
    <n v="0.67542419266557197"/>
    <x v="0"/>
  </r>
  <r>
    <s v="ORD-14283"/>
    <x v="205"/>
    <x v="0"/>
    <x v="3"/>
    <x v="11"/>
    <x v="1"/>
    <x v="2"/>
    <x v="5"/>
    <n v="3"/>
    <n v="302.83"/>
    <x v="25"/>
    <n v="844.9"/>
    <n v="374.07"/>
    <x v="1"/>
    <n v="0.55726121434489284"/>
    <x v="0"/>
  </r>
  <r>
    <s v="ORD-14284"/>
    <x v="524"/>
    <x v="3"/>
    <x v="1"/>
    <x v="25"/>
    <x v="0"/>
    <x v="1"/>
    <x v="8"/>
    <n v="2"/>
    <n v="139.71"/>
    <x v="0"/>
    <n v="279.42"/>
    <n v="71.209999999999994"/>
    <x v="0"/>
    <n v="0.74515066924343287"/>
    <x v="0"/>
  </r>
  <r>
    <s v="ORD-14285"/>
    <x v="1024"/>
    <x v="1"/>
    <x v="3"/>
    <x v="27"/>
    <x v="0"/>
    <x v="1"/>
    <x v="6"/>
    <n v="4"/>
    <n v="84.22"/>
    <x v="18"/>
    <n v="330.14"/>
    <n v="144.9"/>
    <x v="1"/>
    <n v="0.56109529290603988"/>
    <x v="0"/>
  </r>
  <r>
    <s v="ORD-14286"/>
    <x v="649"/>
    <x v="0"/>
    <x v="2"/>
    <x v="19"/>
    <x v="0"/>
    <x v="1"/>
    <x v="4"/>
    <n v="3"/>
    <n v="370.18"/>
    <x v="0"/>
    <n v="1110.54"/>
    <n v="428.81"/>
    <x v="0"/>
    <n v="0.61387253048066714"/>
    <x v="0"/>
  </r>
  <r>
    <s v="ORD-14287"/>
    <x v="2"/>
    <x v="0"/>
    <x v="2"/>
    <x v="9"/>
    <x v="0"/>
    <x v="1"/>
    <x v="2"/>
    <n v="1"/>
    <n v="610.09"/>
    <x v="7"/>
    <n v="512.48"/>
    <n v="161.66"/>
    <x v="2"/>
    <n v="0.6845535435529192"/>
    <x v="0"/>
  </r>
  <r>
    <s v="ORD-14288"/>
    <x v="537"/>
    <x v="0"/>
    <x v="2"/>
    <x v="9"/>
    <x v="2"/>
    <x v="1"/>
    <x v="6"/>
    <n v="8"/>
    <n v="382.93"/>
    <x v="14"/>
    <n v="2512.02"/>
    <n v="1175.33"/>
    <x v="2"/>
    <n v="0.5321175786816984"/>
    <x v="2"/>
  </r>
  <r>
    <s v="ORD-14289"/>
    <x v="788"/>
    <x v="0"/>
    <x v="3"/>
    <x v="27"/>
    <x v="0"/>
    <x v="0"/>
    <x v="11"/>
    <n v="6"/>
    <n v="6.19"/>
    <x v="34"/>
    <n v="24.14"/>
    <n v="7.04"/>
    <x v="4"/>
    <n v="0.70836785418392711"/>
    <x v="2"/>
  </r>
  <r>
    <s v="ORD-14290"/>
    <x v="22"/>
    <x v="2"/>
    <x v="3"/>
    <x v="38"/>
    <x v="2"/>
    <x v="0"/>
    <x v="1"/>
    <n v="5"/>
    <n v="17.7"/>
    <x v="11"/>
    <n v="77"/>
    <n v="18.52"/>
    <x v="2"/>
    <n v="0.75948051948051953"/>
    <x v="2"/>
  </r>
  <r>
    <s v="ORD-14291"/>
    <x v="193"/>
    <x v="0"/>
    <x v="3"/>
    <x v="11"/>
    <x v="0"/>
    <x v="1"/>
    <x v="4"/>
    <n v="1"/>
    <n v="718.32"/>
    <x v="0"/>
    <n v="718.32"/>
    <n v="348.26"/>
    <x v="0"/>
    <n v="0.51517429557857231"/>
    <x v="0"/>
  </r>
  <r>
    <s v="ORD-14292"/>
    <x v="522"/>
    <x v="0"/>
    <x v="0"/>
    <x v="18"/>
    <x v="0"/>
    <x v="2"/>
    <x v="3"/>
    <n v="12"/>
    <n v="438.36"/>
    <x v="3"/>
    <n v="4103.05"/>
    <n v="2112.25"/>
    <x v="3"/>
    <n v="0.4852000341209588"/>
    <x v="1"/>
  </r>
  <r>
    <s v="ORD-14293"/>
    <x v="496"/>
    <x v="1"/>
    <x v="1"/>
    <x v="28"/>
    <x v="2"/>
    <x v="2"/>
    <x v="12"/>
    <n v="1"/>
    <n v="214.69"/>
    <x v="4"/>
    <n v="128.81"/>
    <n v="76.16"/>
    <x v="4"/>
    <n v="0.40874155733250528"/>
    <x v="0"/>
  </r>
  <r>
    <s v="ORD-14294"/>
    <x v="936"/>
    <x v="3"/>
    <x v="1"/>
    <x v="4"/>
    <x v="0"/>
    <x v="2"/>
    <x v="9"/>
    <n v="2"/>
    <n v="280.99"/>
    <x v="9"/>
    <n v="545.12"/>
    <n v="271.38"/>
    <x v="1"/>
    <n v="0.50216466099207513"/>
    <x v="0"/>
  </r>
  <r>
    <s v="ORD-14295"/>
    <x v="895"/>
    <x v="0"/>
    <x v="3"/>
    <x v="27"/>
    <x v="2"/>
    <x v="0"/>
    <x v="1"/>
    <n v="1"/>
    <n v="10.41"/>
    <x v="25"/>
    <n v="9.68"/>
    <n v="3.72"/>
    <x v="1"/>
    <n v="0.61570247933884292"/>
    <x v="0"/>
  </r>
  <r>
    <s v="ORD-14296"/>
    <x v="858"/>
    <x v="0"/>
    <x v="2"/>
    <x v="19"/>
    <x v="0"/>
    <x v="2"/>
    <x v="5"/>
    <n v="1"/>
    <n v="287.95"/>
    <x v="0"/>
    <n v="287.95"/>
    <n v="130.47"/>
    <x v="0"/>
    <n v="0.54690050355964581"/>
    <x v="0"/>
  </r>
  <r>
    <s v="ORD-14297"/>
    <x v="484"/>
    <x v="0"/>
    <x v="3"/>
    <x v="38"/>
    <x v="1"/>
    <x v="1"/>
    <x v="13"/>
    <n v="3"/>
    <n v="238.23"/>
    <x v="2"/>
    <n v="578.9"/>
    <n v="217.22"/>
    <x v="2"/>
    <n v="0.62477111763689752"/>
    <x v="0"/>
  </r>
  <r>
    <s v="ORD-14298"/>
    <x v="395"/>
    <x v="1"/>
    <x v="3"/>
    <x v="7"/>
    <x v="1"/>
    <x v="1"/>
    <x v="2"/>
    <n v="9"/>
    <n v="1676.31"/>
    <x v="13"/>
    <n v="10560.75"/>
    <n v="3628.31"/>
    <x v="5"/>
    <n v="0.65643443884193831"/>
    <x v="2"/>
  </r>
  <r>
    <s v="ORD-14299"/>
    <x v="491"/>
    <x v="2"/>
    <x v="2"/>
    <x v="34"/>
    <x v="1"/>
    <x v="2"/>
    <x v="3"/>
    <n v="14"/>
    <n v="213.79"/>
    <x v="35"/>
    <n v="1915.56"/>
    <n v="722.38"/>
    <x v="4"/>
    <n v="0.62288834596671461"/>
    <x v="1"/>
  </r>
  <r>
    <s v="ORD-14300"/>
    <x v="895"/>
    <x v="1"/>
    <x v="0"/>
    <x v="17"/>
    <x v="2"/>
    <x v="2"/>
    <x v="5"/>
    <n v="2"/>
    <n v="476.5"/>
    <x v="0"/>
    <n v="953"/>
    <n v="518.97"/>
    <x v="0"/>
    <n v="0.45543546694648473"/>
    <x v="0"/>
  </r>
  <r>
    <s v="ORD-14301"/>
    <x v="982"/>
    <x v="0"/>
    <x v="1"/>
    <x v="4"/>
    <x v="0"/>
    <x v="0"/>
    <x v="10"/>
    <n v="1"/>
    <n v="21.85"/>
    <x v="21"/>
    <n v="19.88"/>
    <n v="8.57"/>
    <x v="1"/>
    <n v="0.5689134808853118"/>
    <x v="0"/>
  </r>
  <r>
    <s v="ORD-14302"/>
    <x v="1055"/>
    <x v="3"/>
    <x v="1"/>
    <x v="25"/>
    <x v="1"/>
    <x v="2"/>
    <x v="14"/>
    <n v="1"/>
    <n v="907"/>
    <x v="12"/>
    <n v="798.16"/>
    <n v="445.67"/>
    <x v="2"/>
    <n v="0.44162824496341579"/>
    <x v="0"/>
  </r>
  <r>
    <s v="ORD-14303"/>
    <x v="625"/>
    <x v="3"/>
    <x v="0"/>
    <x v="26"/>
    <x v="1"/>
    <x v="0"/>
    <x v="0"/>
    <n v="1"/>
    <n v="37.83"/>
    <x v="12"/>
    <n v="33.29"/>
    <n v="7.66"/>
    <x v="2"/>
    <n v="0.76990087113247219"/>
    <x v="0"/>
  </r>
  <r>
    <s v="ORD-14304"/>
    <x v="909"/>
    <x v="0"/>
    <x v="3"/>
    <x v="36"/>
    <x v="1"/>
    <x v="0"/>
    <x v="7"/>
    <n v="2"/>
    <n v="27.72"/>
    <x v="7"/>
    <n v="46.57"/>
    <n v="23.05"/>
    <x v="2"/>
    <n v="0.50504616706033922"/>
    <x v="0"/>
  </r>
  <r>
    <s v="ORD-14305"/>
    <x v="97"/>
    <x v="0"/>
    <x v="1"/>
    <x v="4"/>
    <x v="1"/>
    <x v="2"/>
    <x v="9"/>
    <n v="1"/>
    <n v="397.83"/>
    <x v="18"/>
    <n v="389.87"/>
    <n v="132.46"/>
    <x v="1"/>
    <n v="0.66024572293328532"/>
    <x v="0"/>
  </r>
  <r>
    <s v="ORD-14306"/>
    <x v="375"/>
    <x v="1"/>
    <x v="3"/>
    <x v="36"/>
    <x v="1"/>
    <x v="0"/>
    <x v="7"/>
    <n v="2"/>
    <n v="27.34"/>
    <x v="0"/>
    <n v="54.68"/>
    <n v="11.02"/>
    <x v="0"/>
    <n v="0.7984637893196781"/>
    <x v="0"/>
  </r>
  <r>
    <s v="ORD-14307"/>
    <x v="1031"/>
    <x v="2"/>
    <x v="2"/>
    <x v="9"/>
    <x v="0"/>
    <x v="0"/>
    <x v="11"/>
    <n v="4"/>
    <n v="7.2"/>
    <x v="2"/>
    <n v="23.33"/>
    <n v="9.3699999999999992"/>
    <x v="2"/>
    <n v="0.59837119588512644"/>
    <x v="0"/>
  </r>
  <r>
    <s v="ORD-14308"/>
    <x v="388"/>
    <x v="3"/>
    <x v="2"/>
    <x v="34"/>
    <x v="2"/>
    <x v="1"/>
    <x v="4"/>
    <n v="2"/>
    <n v="651.82000000000005"/>
    <x v="0"/>
    <n v="1303.6400000000001"/>
    <n v="474.7"/>
    <x v="0"/>
    <n v="0.63586572980270628"/>
    <x v="0"/>
  </r>
  <r>
    <s v="ORD-14309"/>
    <x v="426"/>
    <x v="0"/>
    <x v="0"/>
    <x v="0"/>
    <x v="1"/>
    <x v="1"/>
    <x v="6"/>
    <n v="1"/>
    <n v="217.6"/>
    <x v="15"/>
    <n v="200.19"/>
    <n v="74.37"/>
    <x v="1"/>
    <n v="0.62850292222388726"/>
    <x v="0"/>
  </r>
  <r>
    <s v="ORD-14310"/>
    <x v="764"/>
    <x v="0"/>
    <x v="2"/>
    <x v="20"/>
    <x v="0"/>
    <x v="0"/>
    <x v="11"/>
    <n v="7"/>
    <n v="15.93"/>
    <x v="1"/>
    <n v="105.93"/>
    <n v="44.78"/>
    <x v="1"/>
    <n v="0.57726800717454929"/>
    <x v="2"/>
  </r>
  <r>
    <s v="ORD-14311"/>
    <x v="83"/>
    <x v="0"/>
    <x v="0"/>
    <x v="22"/>
    <x v="0"/>
    <x v="0"/>
    <x v="10"/>
    <n v="6"/>
    <n v="6.24"/>
    <x v="2"/>
    <n v="30.33"/>
    <n v="8.75"/>
    <x v="2"/>
    <n v="0.71150675898450377"/>
    <x v="2"/>
  </r>
  <r>
    <s v="ORD-14312"/>
    <x v="18"/>
    <x v="0"/>
    <x v="3"/>
    <x v="27"/>
    <x v="0"/>
    <x v="1"/>
    <x v="8"/>
    <n v="2"/>
    <n v="89.22"/>
    <x v="0"/>
    <n v="178.44"/>
    <n v="79.040000000000006"/>
    <x v="0"/>
    <n v="0.55704998879175072"/>
    <x v="0"/>
  </r>
  <r>
    <s v="ORD-14313"/>
    <x v="896"/>
    <x v="0"/>
    <x v="1"/>
    <x v="2"/>
    <x v="2"/>
    <x v="1"/>
    <x v="8"/>
    <n v="5"/>
    <n v="68.41"/>
    <x v="0"/>
    <n v="342.05"/>
    <n v="151.32"/>
    <x v="0"/>
    <n v="0.55760853676363109"/>
    <x v="2"/>
  </r>
  <r>
    <s v="ORD-14314"/>
    <x v="588"/>
    <x v="0"/>
    <x v="2"/>
    <x v="8"/>
    <x v="0"/>
    <x v="1"/>
    <x v="6"/>
    <n v="3"/>
    <n v="435.42"/>
    <x v="13"/>
    <n v="914.38"/>
    <n v="304.39"/>
    <x v="5"/>
    <n v="0.66710776701152696"/>
    <x v="0"/>
  </r>
  <r>
    <s v="ORD-14315"/>
    <x v="458"/>
    <x v="2"/>
    <x v="1"/>
    <x v="2"/>
    <x v="1"/>
    <x v="2"/>
    <x v="9"/>
    <n v="3"/>
    <n v="105.2"/>
    <x v="23"/>
    <n v="284.04000000000002"/>
    <n v="107.14"/>
    <x v="1"/>
    <n v="0.62279960568933956"/>
    <x v="0"/>
  </r>
  <r>
    <s v="ORD-14316"/>
    <x v="248"/>
    <x v="2"/>
    <x v="0"/>
    <x v="0"/>
    <x v="1"/>
    <x v="1"/>
    <x v="6"/>
    <n v="7"/>
    <n v="87.83"/>
    <x v="25"/>
    <n v="571.77"/>
    <n v="165.99"/>
    <x v="1"/>
    <n v="0.70969095965160811"/>
    <x v="2"/>
  </r>
  <r>
    <s v="ORD-14317"/>
    <x v="290"/>
    <x v="2"/>
    <x v="2"/>
    <x v="16"/>
    <x v="1"/>
    <x v="0"/>
    <x v="11"/>
    <n v="1"/>
    <n v="21.73"/>
    <x v="19"/>
    <n v="18.47"/>
    <n v="5.56"/>
    <x v="2"/>
    <n v="0.69897130481862479"/>
    <x v="0"/>
  </r>
  <r>
    <s v="ORD-14318"/>
    <x v="72"/>
    <x v="3"/>
    <x v="3"/>
    <x v="7"/>
    <x v="1"/>
    <x v="2"/>
    <x v="12"/>
    <n v="2"/>
    <n v="177.9"/>
    <x v="43"/>
    <n v="217.04"/>
    <n v="77.3"/>
    <x v="4"/>
    <n v="0.64384445263545897"/>
    <x v="0"/>
  </r>
  <r>
    <s v="ORD-14319"/>
    <x v="744"/>
    <x v="0"/>
    <x v="0"/>
    <x v="33"/>
    <x v="1"/>
    <x v="2"/>
    <x v="9"/>
    <n v="1"/>
    <n v="87.73"/>
    <x v="6"/>
    <n v="82.47"/>
    <n v="34.619999999999997"/>
    <x v="1"/>
    <n v="0.58021098581302299"/>
    <x v="0"/>
  </r>
  <r>
    <s v="ORD-14320"/>
    <x v="691"/>
    <x v="1"/>
    <x v="3"/>
    <x v="27"/>
    <x v="1"/>
    <x v="2"/>
    <x v="14"/>
    <n v="1"/>
    <n v="912.8"/>
    <x v="27"/>
    <n v="757.62"/>
    <n v="327.33"/>
    <x v="2"/>
    <n v="0.56794963174150637"/>
    <x v="0"/>
  </r>
  <r>
    <s v="ORD-14321"/>
    <x v="828"/>
    <x v="0"/>
    <x v="1"/>
    <x v="2"/>
    <x v="1"/>
    <x v="1"/>
    <x v="2"/>
    <n v="3"/>
    <n v="1842.17"/>
    <x v="42"/>
    <n v="3979.09"/>
    <n v="1004.79"/>
    <x v="3"/>
    <n v="0.74748246458361089"/>
    <x v="0"/>
  </r>
  <r>
    <s v="ORD-14322"/>
    <x v="310"/>
    <x v="1"/>
    <x v="0"/>
    <x v="0"/>
    <x v="1"/>
    <x v="0"/>
    <x v="1"/>
    <n v="7"/>
    <n v="17.920000000000002"/>
    <x v="19"/>
    <n v="106.62"/>
    <n v="47.63"/>
    <x v="2"/>
    <n v="0.55327330707184397"/>
    <x v="2"/>
  </r>
  <r>
    <s v="ORD-14323"/>
    <x v="452"/>
    <x v="0"/>
    <x v="0"/>
    <x v="21"/>
    <x v="0"/>
    <x v="0"/>
    <x v="11"/>
    <n v="5"/>
    <n v="8.69"/>
    <x v="17"/>
    <n v="25.64"/>
    <n v="6.03"/>
    <x v="4"/>
    <n v="0.76482059282371295"/>
    <x v="2"/>
  </r>
  <r>
    <s v="ORD-14324"/>
    <x v="1065"/>
    <x v="0"/>
    <x v="3"/>
    <x v="38"/>
    <x v="1"/>
    <x v="2"/>
    <x v="12"/>
    <n v="1"/>
    <n v="59.78"/>
    <x v="0"/>
    <n v="59.78"/>
    <n v="28.03"/>
    <x v="0"/>
    <n v="0.53111408497825363"/>
    <x v="0"/>
  </r>
  <r>
    <s v="ORD-14325"/>
    <x v="1005"/>
    <x v="0"/>
    <x v="2"/>
    <x v="16"/>
    <x v="0"/>
    <x v="2"/>
    <x v="14"/>
    <n v="1"/>
    <n v="645.02"/>
    <x v="18"/>
    <n v="632.12"/>
    <n v="366.34"/>
    <x v="1"/>
    <n v="0.42045814085933053"/>
    <x v="0"/>
  </r>
  <r>
    <s v="ORD-14326"/>
    <x v="996"/>
    <x v="0"/>
    <x v="1"/>
    <x v="28"/>
    <x v="2"/>
    <x v="0"/>
    <x v="10"/>
    <n v="4"/>
    <n v="6.68"/>
    <x v="0"/>
    <n v="26.72"/>
    <n v="8.15"/>
    <x v="0"/>
    <n v="0.69498502994011979"/>
    <x v="0"/>
  </r>
  <r>
    <s v="ORD-14327"/>
    <x v="903"/>
    <x v="0"/>
    <x v="1"/>
    <x v="28"/>
    <x v="0"/>
    <x v="0"/>
    <x v="11"/>
    <n v="1"/>
    <n v="17.739999999999998"/>
    <x v="0"/>
    <n v="17.739999999999998"/>
    <n v="7.13"/>
    <x v="0"/>
    <n v="0.59808342728297637"/>
    <x v="0"/>
  </r>
  <r>
    <s v="ORD-14328"/>
    <x v="154"/>
    <x v="2"/>
    <x v="3"/>
    <x v="11"/>
    <x v="1"/>
    <x v="1"/>
    <x v="6"/>
    <n v="3"/>
    <n v="470.67"/>
    <x v="6"/>
    <n v="1327.29"/>
    <n v="619.45000000000005"/>
    <x v="1"/>
    <n v="0.53329716942039795"/>
    <x v="0"/>
  </r>
  <r>
    <s v="ORD-14329"/>
    <x v="876"/>
    <x v="0"/>
    <x v="1"/>
    <x v="25"/>
    <x v="0"/>
    <x v="1"/>
    <x v="13"/>
    <n v="1"/>
    <n v="494.39"/>
    <x v="38"/>
    <n v="390.57"/>
    <n v="166.76"/>
    <x v="3"/>
    <n v="0.57303428322707839"/>
    <x v="0"/>
  </r>
  <r>
    <s v="ORD-14330"/>
    <x v="370"/>
    <x v="0"/>
    <x v="3"/>
    <x v="35"/>
    <x v="1"/>
    <x v="1"/>
    <x v="2"/>
    <n v="19"/>
    <n v="1383.74"/>
    <x v="17"/>
    <n v="15511.73"/>
    <n v="6288.4"/>
    <x v="4"/>
    <n v="0.59460356775163059"/>
    <x v="1"/>
  </r>
  <r>
    <s v="ORD-14331"/>
    <x v="173"/>
    <x v="0"/>
    <x v="3"/>
    <x v="15"/>
    <x v="2"/>
    <x v="1"/>
    <x v="2"/>
    <n v="1"/>
    <n v="2029.44"/>
    <x v="0"/>
    <n v="2029.44"/>
    <n v="739.64"/>
    <x v="0"/>
    <n v="0.63554478082623789"/>
    <x v="0"/>
  </r>
  <r>
    <s v="ORD-14332"/>
    <x v="589"/>
    <x v="0"/>
    <x v="2"/>
    <x v="23"/>
    <x v="0"/>
    <x v="1"/>
    <x v="4"/>
    <n v="3"/>
    <n v="405.57"/>
    <x v="14"/>
    <n v="997.7"/>
    <n v="463.66"/>
    <x v="2"/>
    <n v="0.53527112358424367"/>
    <x v="0"/>
  </r>
  <r>
    <s v="ORD-14333"/>
    <x v="196"/>
    <x v="0"/>
    <x v="1"/>
    <x v="28"/>
    <x v="1"/>
    <x v="0"/>
    <x v="7"/>
    <n v="7"/>
    <n v="6.9"/>
    <x v="19"/>
    <n v="41.05"/>
    <n v="12.57"/>
    <x v="2"/>
    <n v="0.6937880633373934"/>
    <x v="2"/>
  </r>
  <r>
    <s v="ORD-14334"/>
    <x v="463"/>
    <x v="0"/>
    <x v="2"/>
    <x v="3"/>
    <x v="1"/>
    <x v="1"/>
    <x v="6"/>
    <n v="3"/>
    <n v="252.62"/>
    <x v="10"/>
    <n v="651.76"/>
    <n v="219.47"/>
    <x v="2"/>
    <n v="0.6632656192463483"/>
    <x v="0"/>
  </r>
  <r>
    <s v="ORD-14335"/>
    <x v="562"/>
    <x v="3"/>
    <x v="0"/>
    <x v="0"/>
    <x v="0"/>
    <x v="2"/>
    <x v="14"/>
    <n v="5"/>
    <n v="996.36"/>
    <x v="22"/>
    <n v="3985.44"/>
    <n v="2078.11"/>
    <x v="2"/>
    <n v="0.47857451122084382"/>
    <x v="2"/>
  </r>
  <r>
    <s v="ORD-14336"/>
    <x v="1045"/>
    <x v="2"/>
    <x v="2"/>
    <x v="34"/>
    <x v="2"/>
    <x v="0"/>
    <x v="7"/>
    <n v="7"/>
    <n v="16.54"/>
    <x v="0"/>
    <n v="115.78"/>
    <n v="31.65"/>
    <x v="0"/>
    <n v="0.72663672482294006"/>
    <x v="2"/>
  </r>
  <r>
    <s v="ORD-14337"/>
    <x v="66"/>
    <x v="2"/>
    <x v="1"/>
    <x v="29"/>
    <x v="1"/>
    <x v="1"/>
    <x v="4"/>
    <n v="2"/>
    <n v="627.49"/>
    <x v="6"/>
    <n v="1179.68"/>
    <n v="429.31"/>
    <x v="1"/>
    <n v="0.63607927573579282"/>
    <x v="0"/>
  </r>
  <r>
    <s v="ORD-14338"/>
    <x v="842"/>
    <x v="0"/>
    <x v="2"/>
    <x v="23"/>
    <x v="2"/>
    <x v="2"/>
    <x v="3"/>
    <n v="2"/>
    <n v="593.67999999999995"/>
    <x v="16"/>
    <n v="1175.49"/>
    <n v="488.96"/>
    <x v="1"/>
    <n v="0.58403729508545366"/>
    <x v="0"/>
  </r>
  <r>
    <s v="ORD-14339"/>
    <x v="630"/>
    <x v="0"/>
    <x v="0"/>
    <x v="21"/>
    <x v="0"/>
    <x v="1"/>
    <x v="8"/>
    <n v="3"/>
    <n v="67.37"/>
    <x v="21"/>
    <n v="183.92"/>
    <n v="57.52"/>
    <x v="1"/>
    <n v="0.68725532840365366"/>
    <x v="0"/>
  </r>
  <r>
    <s v="ORD-14340"/>
    <x v="680"/>
    <x v="1"/>
    <x v="0"/>
    <x v="13"/>
    <x v="0"/>
    <x v="1"/>
    <x v="13"/>
    <n v="1"/>
    <n v="503.49"/>
    <x v="0"/>
    <n v="503.49"/>
    <n v="239.54"/>
    <x v="0"/>
    <n v="0.52424079922143452"/>
    <x v="0"/>
  </r>
  <r>
    <s v="ORD-14341"/>
    <x v="234"/>
    <x v="0"/>
    <x v="3"/>
    <x v="32"/>
    <x v="0"/>
    <x v="1"/>
    <x v="13"/>
    <n v="3"/>
    <n v="563.17999999999995"/>
    <x v="0"/>
    <n v="1689.54"/>
    <n v="425.09"/>
    <x v="0"/>
    <n v="0.74839897250139098"/>
    <x v="0"/>
  </r>
  <r>
    <s v="ORD-14342"/>
    <x v="768"/>
    <x v="0"/>
    <x v="1"/>
    <x v="37"/>
    <x v="2"/>
    <x v="2"/>
    <x v="3"/>
    <n v="2"/>
    <n v="169.2"/>
    <x v="3"/>
    <n v="263.95"/>
    <n v="96.25"/>
    <x v="3"/>
    <n v="0.63534760371282439"/>
    <x v="0"/>
  </r>
  <r>
    <s v="ORD-14343"/>
    <x v="958"/>
    <x v="0"/>
    <x v="2"/>
    <x v="19"/>
    <x v="1"/>
    <x v="1"/>
    <x v="6"/>
    <n v="6"/>
    <n v="106.55"/>
    <x v="19"/>
    <n v="543.4"/>
    <n v="234.3"/>
    <x v="2"/>
    <n v="0.56882591093117407"/>
    <x v="2"/>
  </r>
  <r>
    <s v="ORD-14344"/>
    <x v="859"/>
    <x v="0"/>
    <x v="2"/>
    <x v="9"/>
    <x v="2"/>
    <x v="1"/>
    <x v="8"/>
    <n v="5"/>
    <n v="73.92"/>
    <x v="12"/>
    <n v="325.25"/>
    <n v="84.43"/>
    <x v="2"/>
    <n v="0.74041506533435819"/>
    <x v="2"/>
  </r>
  <r>
    <s v="ORD-14345"/>
    <x v="445"/>
    <x v="0"/>
    <x v="3"/>
    <x v="36"/>
    <x v="1"/>
    <x v="1"/>
    <x v="8"/>
    <n v="1"/>
    <n v="93.59"/>
    <x v="0"/>
    <n v="93.59"/>
    <n v="27.01"/>
    <x v="0"/>
    <n v="0.71140079068276518"/>
    <x v="0"/>
  </r>
  <r>
    <s v="ORD-14346"/>
    <x v="496"/>
    <x v="1"/>
    <x v="1"/>
    <x v="1"/>
    <x v="0"/>
    <x v="2"/>
    <x v="5"/>
    <n v="2"/>
    <n v="389.76"/>
    <x v="1"/>
    <n v="740.54"/>
    <n v="239.42"/>
    <x v="1"/>
    <n v="0.67669538444918576"/>
    <x v="0"/>
  </r>
  <r>
    <s v="ORD-14347"/>
    <x v="334"/>
    <x v="2"/>
    <x v="3"/>
    <x v="15"/>
    <x v="1"/>
    <x v="1"/>
    <x v="2"/>
    <n v="2"/>
    <n v="1683.75"/>
    <x v="36"/>
    <n v="2525.62"/>
    <n v="1351.34"/>
    <x v="3"/>
    <n v="0.46494722088041751"/>
    <x v="0"/>
  </r>
  <r>
    <s v="ORD-14348"/>
    <x v="556"/>
    <x v="2"/>
    <x v="0"/>
    <x v="26"/>
    <x v="1"/>
    <x v="2"/>
    <x v="5"/>
    <n v="4"/>
    <n v="87.55"/>
    <x v="29"/>
    <n v="248.64"/>
    <n v="98.5"/>
    <x v="3"/>
    <n v="0.60384491634491633"/>
    <x v="0"/>
  </r>
  <r>
    <s v="ORD-14349"/>
    <x v="1074"/>
    <x v="1"/>
    <x v="0"/>
    <x v="22"/>
    <x v="0"/>
    <x v="0"/>
    <x v="0"/>
    <n v="2"/>
    <n v="26.1"/>
    <x v="11"/>
    <n v="45.41"/>
    <n v="18.53"/>
    <x v="2"/>
    <n v="0.59194010129927321"/>
    <x v="0"/>
  </r>
  <r>
    <s v="ORD-14350"/>
    <x v="602"/>
    <x v="0"/>
    <x v="2"/>
    <x v="6"/>
    <x v="0"/>
    <x v="1"/>
    <x v="13"/>
    <n v="1"/>
    <n v="221.01"/>
    <x v="25"/>
    <n v="205.54"/>
    <n v="70.569999999999993"/>
    <x v="1"/>
    <n v="0.65666050403814347"/>
    <x v="0"/>
  </r>
  <r>
    <s v="ORD-14351"/>
    <x v="294"/>
    <x v="2"/>
    <x v="3"/>
    <x v="36"/>
    <x v="0"/>
    <x v="0"/>
    <x v="7"/>
    <n v="2"/>
    <n v="11.51"/>
    <x v="7"/>
    <n v="19.34"/>
    <n v="4.53"/>
    <x v="2"/>
    <n v="0.7657704239917269"/>
    <x v="0"/>
  </r>
  <r>
    <s v="ORD-14352"/>
    <x v="532"/>
    <x v="0"/>
    <x v="1"/>
    <x v="31"/>
    <x v="1"/>
    <x v="2"/>
    <x v="14"/>
    <n v="3"/>
    <n v="1133.3800000000001"/>
    <x v="34"/>
    <n v="2210.09"/>
    <n v="689.54"/>
    <x v="4"/>
    <n v="0.68800365595971213"/>
    <x v="0"/>
  </r>
  <r>
    <s v="ORD-14353"/>
    <x v="330"/>
    <x v="0"/>
    <x v="2"/>
    <x v="16"/>
    <x v="0"/>
    <x v="2"/>
    <x v="5"/>
    <n v="2"/>
    <n v="300"/>
    <x v="10"/>
    <n v="516"/>
    <n v="219.53"/>
    <x v="2"/>
    <n v="0.57455426356589157"/>
    <x v="0"/>
  </r>
  <r>
    <s v="ORD-14354"/>
    <x v="590"/>
    <x v="1"/>
    <x v="1"/>
    <x v="1"/>
    <x v="0"/>
    <x v="2"/>
    <x v="14"/>
    <n v="2"/>
    <n v="641.15"/>
    <x v="0"/>
    <n v="1282.3"/>
    <n v="418.07"/>
    <x v="0"/>
    <n v="0.67396865008188411"/>
    <x v="0"/>
  </r>
  <r>
    <s v="ORD-14355"/>
    <x v="1075"/>
    <x v="1"/>
    <x v="1"/>
    <x v="4"/>
    <x v="2"/>
    <x v="1"/>
    <x v="4"/>
    <n v="2"/>
    <n v="654.75"/>
    <x v="3"/>
    <n v="1021.41"/>
    <n v="479.14"/>
    <x v="3"/>
    <n v="0.53090335908205322"/>
    <x v="0"/>
  </r>
  <r>
    <s v="ORD-14356"/>
    <x v="303"/>
    <x v="0"/>
    <x v="3"/>
    <x v="36"/>
    <x v="0"/>
    <x v="1"/>
    <x v="4"/>
    <n v="7"/>
    <n v="681.7"/>
    <x v="2"/>
    <n v="3865.24"/>
    <n v="2000.61"/>
    <x v="2"/>
    <n v="0.48240988916600264"/>
    <x v="2"/>
  </r>
  <r>
    <s v="ORD-14357"/>
    <x v="92"/>
    <x v="0"/>
    <x v="3"/>
    <x v="27"/>
    <x v="2"/>
    <x v="2"/>
    <x v="5"/>
    <n v="1"/>
    <n v="432.63"/>
    <x v="0"/>
    <n v="432.63"/>
    <n v="225.23"/>
    <x v="0"/>
    <n v="0.47939347710514763"/>
    <x v="0"/>
  </r>
  <r>
    <s v="ORD-14358"/>
    <x v="333"/>
    <x v="0"/>
    <x v="3"/>
    <x v="11"/>
    <x v="1"/>
    <x v="1"/>
    <x v="6"/>
    <n v="1"/>
    <n v="370.03"/>
    <x v="20"/>
    <n v="284.92"/>
    <n v="149.62"/>
    <x v="3"/>
    <n v="0.47487013898638214"/>
    <x v="0"/>
  </r>
  <r>
    <s v="ORD-14359"/>
    <x v="173"/>
    <x v="0"/>
    <x v="1"/>
    <x v="28"/>
    <x v="1"/>
    <x v="0"/>
    <x v="1"/>
    <n v="2"/>
    <n v="28.95"/>
    <x v="36"/>
    <n v="43.42"/>
    <n v="17.64"/>
    <x v="3"/>
    <n v="0.59373560571165362"/>
    <x v="0"/>
  </r>
  <r>
    <s v="ORD-14360"/>
    <x v="127"/>
    <x v="2"/>
    <x v="2"/>
    <x v="6"/>
    <x v="0"/>
    <x v="1"/>
    <x v="8"/>
    <n v="2"/>
    <n v="49.4"/>
    <x v="30"/>
    <n v="94.85"/>
    <n v="47.69"/>
    <x v="1"/>
    <n v="0.49720611491829203"/>
    <x v="0"/>
  </r>
  <r>
    <s v="ORD-14361"/>
    <x v="1002"/>
    <x v="3"/>
    <x v="3"/>
    <x v="32"/>
    <x v="1"/>
    <x v="2"/>
    <x v="12"/>
    <n v="2"/>
    <n v="173.75"/>
    <x v="35"/>
    <n v="222.4"/>
    <n v="100.12"/>
    <x v="4"/>
    <n v="0.54982014388489209"/>
    <x v="0"/>
  </r>
  <r>
    <s v="ORD-14362"/>
    <x v="254"/>
    <x v="1"/>
    <x v="0"/>
    <x v="13"/>
    <x v="1"/>
    <x v="2"/>
    <x v="3"/>
    <n v="1"/>
    <n v="530.59"/>
    <x v="0"/>
    <n v="530.59"/>
    <n v="305.2"/>
    <x v="0"/>
    <n v="0.42479127009555406"/>
    <x v="0"/>
  </r>
  <r>
    <s v="ORD-14363"/>
    <x v="687"/>
    <x v="0"/>
    <x v="2"/>
    <x v="20"/>
    <x v="1"/>
    <x v="1"/>
    <x v="2"/>
    <n v="4"/>
    <n v="1427.92"/>
    <x v="16"/>
    <n v="5654.56"/>
    <n v="2873.03"/>
    <x v="1"/>
    <n v="0.49190918479952461"/>
    <x v="0"/>
  </r>
  <r>
    <s v="ORD-14364"/>
    <x v="526"/>
    <x v="3"/>
    <x v="3"/>
    <x v="32"/>
    <x v="2"/>
    <x v="2"/>
    <x v="12"/>
    <n v="6"/>
    <n v="171.76"/>
    <x v="7"/>
    <n v="865.67"/>
    <n v="396.08"/>
    <x v="2"/>
    <n v="0.54245844259359799"/>
    <x v="2"/>
  </r>
  <r>
    <s v="ORD-14365"/>
    <x v="1055"/>
    <x v="0"/>
    <x v="1"/>
    <x v="14"/>
    <x v="2"/>
    <x v="2"/>
    <x v="3"/>
    <n v="4"/>
    <n v="597.82000000000005"/>
    <x v="29"/>
    <n v="1697.81"/>
    <n v="642.54999999999995"/>
    <x v="3"/>
    <n v="0.62154186864254546"/>
    <x v="0"/>
  </r>
  <r>
    <s v="ORD-14366"/>
    <x v="859"/>
    <x v="0"/>
    <x v="1"/>
    <x v="37"/>
    <x v="1"/>
    <x v="2"/>
    <x v="14"/>
    <n v="6"/>
    <n v="1198.3"/>
    <x v="0"/>
    <n v="7189.8"/>
    <n v="2884.5"/>
    <x v="0"/>
    <n v="0.59880664274388717"/>
    <x v="2"/>
  </r>
  <r>
    <s v="ORD-14367"/>
    <x v="759"/>
    <x v="1"/>
    <x v="3"/>
    <x v="35"/>
    <x v="0"/>
    <x v="0"/>
    <x v="10"/>
    <n v="2"/>
    <n v="18.79"/>
    <x v="43"/>
    <n v="22.92"/>
    <n v="9.99"/>
    <x v="4"/>
    <n v="0.56413612565445026"/>
    <x v="0"/>
  </r>
  <r>
    <s v="ORD-14368"/>
    <x v="735"/>
    <x v="1"/>
    <x v="3"/>
    <x v="39"/>
    <x v="0"/>
    <x v="2"/>
    <x v="9"/>
    <n v="3"/>
    <n v="427.81"/>
    <x v="18"/>
    <n v="1257.76"/>
    <n v="639.48"/>
    <x v="1"/>
    <n v="0.49157231904337867"/>
    <x v="0"/>
  </r>
  <r>
    <s v="ORD-14369"/>
    <x v="814"/>
    <x v="0"/>
    <x v="3"/>
    <x v="7"/>
    <x v="0"/>
    <x v="0"/>
    <x v="1"/>
    <n v="2"/>
    <n v="27.09"/>
    <x v="18"/>
    <n v="53.1"/>
    <n v="15.09"/>
    <x v="1"/>
    <n v="0.7158192090395481"/>
    <x v="0"/>
  </r>
  <r>
    <s v="ORD-14370"/>
    <x v="711"/>
    <x v="3"/>
    <x v="2"/>
    <x v="16"/>
    <x v="1"/>
    <x v="0"/>
    <x v="10"/>
    <n v="3"/>
    <n v="18.68"/>
    <x v="15"/>
    <n v="51.56"/>
    <n v="20.22"/>
    <x v="1"/>
    <n v="0.60783553141970526"/>
    <x v="0"/>
  </r>
  <r>
    <s v="ORD-14371"/>
    <x v="959"/>
    <x v="0"/>
    <x v="2"/>
    <x v="23"/>
    <x v="2"/>
    <x v="1"/>
    <x v="4"/>
    <n v="3"/>
    <n v="365.65"/>
    <x v="8"/>
    <n v="833.68"/>
    <n v="451.62"/>
    <x v="3"/>
    <n v="0.45828135495633815"/>
    <x v="0"/>
  </r>
  <r>
    <s v="ORD-14372"/>
    <x v="796"/>
    <x v="2"/>
    <x v="0"/>
    <x v="22"/>
    <x v="2"/>
    <x v="2"/>
    <x v="3"/>
    <n v="1"/>
    <n v="444.02"/>
    <x v="0"/>
    <n v="444.02"/>
    <n v="165.66"/>
    <x v="0"/>
    <n v="0.62690869780640512"/>
    <x v="0"/>
  </r>
  <r>
    <s v="ORD-14373"/>
    <x v="247"/>
    <x v="1"/>
    <x v="1"/>
    <x v="31"/>
    <x v="0"/>
    <x v="0"/>
    <x v="1"/>
    <n v="2"/>
    <n v="15.23"/>
    <x v="12"/>
    <n v="26.8"/>
    <n v="9.48"/>
    <x v="2"/>
    <n v="0.64626865671641787"/>
    <x v="0"/>
  </r>
  <r>
    <s v="ORD-14374"/>
    <x v="99"/>
    <x v="2"/>
    <x v="3"/>
    <x v="7"/>
    <x v="2"/>
    <x v="2"/>
    <x v="5"/>
    <n v="3"/>
    <n v="467.91"/>
    <x v="42"/>
    <n v="1010.69"/>
    <n v="392.45"/>
    <x v="3"/>
    <n v="0.61170091719518349"/>
    <x v="0"/>
  </r>
  <r>
    <s v="ORD-14375"/>
    <x v="580"/>
    <x v="3"/>
    <x v="1"/>
    <x v="31"/>
    <x v="0"/>
    <x v="1"/>
    <x v="8"/>
    <n v="1"/>
    <n v="134.93"/>
    <x v="18"/>
    <n v="132.22999999999999"/>
    <n v="61.16"/>
    <x v="1"/>
    <n v="0.53747258564622247"/>
    <x v="0"/>
  </r>
  <r>
    <s v="ORD-14376"/>
    <x v="719"/>
    <x v="2"/>
    <x v="0"/>
    <x v="33"/>
    <x v="1"/>
    <x v="2"/>
    <x v="12"/>
    <n v="2"/>
    <n v="42.45"/>
    <x v="0"/>
    <n v="84.9"/>
    <n v="42.98"/>
    <x v="0"/>
    <n v="0.49375736160188466"/>
    <x v="0"/>
  </r>
  <r>
    <s v="ORD-14377"/>
    <x v="514"/>
    <x v="1"/>
    <x v="2"/>
    <x v="5"/>
    <x v="2"/>
    <x v="0"/>
    <x v="7"/>
    <n v="1"/>
    <n v="13.7"/>
    <x v="0"/>
    <n v="13.7"/>
    <n v="3.12"/>
    <x v="0"/>
    <n v="0.77226277372262764"/>
    <x v="0"/>
  </r>
  <r>
    <s v="ORD-14378"/>
    <x v="737"/>
    <x v="0"/>
    <x v="3"/>
    <x v="36"/>
    <x v="2"/>
    <x v="0"/>
    <x v="11"/>
    <n v="5"/>
    <n v="18.079999999999998"/>
    <x v="29"/>
    <n v="64.180000000000007"/>
    <n v="16.96"/>
    <x v="3"/>
    <n v="0.73574322218759736"/>
    <x v="2"/>
  </r>
  <r>
    <s v="ORD-14379"/>
    <x v="33"/>
    <x v="0"/>
    <x v="3"/>
    <x v="27"/>
    <x v="0"/>
    <x v="2"/>
    <x v="3"/>
    <n v="1"/>
    <n v="366.37"/>
    <x v="11"/>
    <n v="318.74"/>
    <n v="161.99"/>
    <x v="2"/>
    <n v="0.49178013427872247"/>
    <x v="0"/>
  </r>
  <r>
    <s v="ORD-14380"/>
    <x v="664"/>
    <x v="0"/>
    <x v="3"/>
    <x v="39"/>
    <x v="1"/>
    <x v="2"/>
    <x v="3"/>
    <n v="1"/>
    <n v="144.19"/>
    <x v="21"/>
    <n v="131.21"/>
    <n v="69.86"/>
    <x v="1"/>
    <n v="0.46757106927825626"/>
    <x v="0"/>
  </r>
  <r>
    <s v="ORD-14381"/>
    <x v="536"/>
    <x v="0"/>
    <x v="1"/>
    <x v="25"/>
    <x v="1"/>
    <x v="2"/>
    <x v="9"/>
    <n v="1"/>
    <n v="874.87"/>
    <x v="0"/>
    <n v="874.87"/>
    <n v="405.53"/>
    <x v="0"/>
    <n v="0.536468275286614"/>
    <x v="0"/>
  </r>
  <r>
    <s v="ORD-14382"/>
    <x v="981"/>
    <x v="1"/>
    <x v="2"/>
    <x v="20"/>
    <x v="2"/>
    <x v="2"/>
    <x v="5"/>
    <n v="7"/>
    <n v="209.81"/>
    <x v="14"/>
    <n v="1204.31"/>
    <n v="392.97"/>
    <x v="2"/>
    <n v="0.67369697170994181"/>
    <x v="2"/>
  </r>
  <r>
    <s v="ORD-14383"/>
    <x v="488"/>
    <x v="0"/>
    <x v="0"/>
    <x v="18"/>
    <x v="1"/>
    <x v="2"/>
    <x v="14"/>
    <n v="3"/>
    <n v="312.75"/>
    <x v="0"/>
    <n v="938.25"/>
    <n v="340.45"/>
    <x v="0"/>
    <n v="0.63714361843858247"/>
    <x v="0"/>
  </r>
  <r>
    <s v="ORD-14384"/>
    <x v="794"/>
    <x v="0"/>
    <x v="3"/>
    <x v="32"/>
    <x v="0"/>
    <x v="0"/>
    <x v="1"/>
    <n v="2"/>
    <n v="18.03"/>
    <x v="44"/>
    <n v="20.91"/>
    <n v="7.51"/>
    <x v="4"/>
    <n v="0.64084170253467243"/>
    <x v="0"/>
  </r>
  <r>
    <s v="ORD-14385"/>
    <x v="167"/>
    <x v="0"/>
    <x v="3"/>
    <x v="36"/>
    <x v="0"/>
    <x v="0"/>
    <x v="1"/>
    <n v="1"/>
    <n v="38.369999999999997"/>
    <x v="0"/>
    <n v="38.369999999999997"/>
    <n v="7.88"/>
    <x v="0"/>
    <n v="0.79463122230909566"/>
    <x v="0"/>
  </r>
  <r>
    <s v="ORD-14386"/>
    <x v="641"/>
    <x v="0"/>
    <x v="1"/>
    <x v="14"/>
    <x v="0"/>
    <x v="2"/>
    <x v="14"/>
    <n v="1"/>
    <n v="183.63"/>
    <x v="0"/>
    <n v="183.63"/>
    <n v="76.75"/>
    <x v="0"/>
    <n v="0.58203997168218702"/>
    <x v="0"/>
  </r>
  <r>
    <s v="ORD-14387"/>
    <x v="407"/>
    <x v="1"/>
    <x v="0"/>
    <x v="33"/>
    <x v="1"/>
    <x v="2"/>
    <x v="14"/>
    <n v="11"/>
    <n v="811.55"/>
    <x v="18"/>
    <n v="8748.51"/>
    <n v="4645.71"/>
    <x v="1"/>
    <n v="0.46897128768213103"/>
    <x v="1"/>
  </r>
  <r>
    <s v="ORD-14388"/>
    <x v="264"/>
    <x v="1"/>
    <x v="3"/>
    <x v="35"/>
    <x v="0"/>
    <x v="0"/>
    <x v="7"/>
    <n v="3"/>
    <n v="14.57"/>
    <x v="0"/>
    <n v="43.71"/>
    <n v="16.03"/>
    <x v="0"/>
    <n v="0.6332646991535118"/>
    <x v="0"/>
  </r>
  <r>
    <s v="ORD-14389"/>
    <x v="183"/>
    <x v="0"/>
    <x v="2"/>
    <x v="8"/>
    <x v="0"/>
    <x v="2"/>
    <x v="14"/>
    <n v="3"/>
    <n v="1030"/>
    <x v="15"/>
    <n v="2842.8"/>
    <n v="1085.53"/>
    <x v="1"/>
    <n v="0.61814760095680321"/>
    <x v="0"/>
  </r>
  <r>
    <s v="ORD-14390"/>
    <x v="933"/>
    <x v="1"/>
    <x v="1"/>
    <x v="12"/>
    <x v="1"/>
    <x v="2"/>
    <x v="12"/>
    <n v="2"/>
    <n v="88.49"/>
    <x v="42"/>
    <n v="127.43"/>
    <n v="62.68"/>
    <x v="3"/>
    <n v="0.50812210625441412"/>
    <x v="0"/>
  </r>
  <r>
    <s v="ORD-14391"/>
    <x v="411"/>
    <x v="0"/>
    <x v="1"/>
    <x v="29"/>
    <x v="1"/>
    <x v="2"/>
    <x v="12"/>
    <n v="3"/>
    <n v="174.48"/>
    <x v="26"/>
    <n v="387.35"/>
    <n v="208.11"/>
    <x v="3"/>
    <n v="0.46273396153349683"/>
    <x v="0"/>
  </r>
  <r>
    <s v="ORD-14392"/>
    <x v="1076"/>
    <x v="0"/>
    <x v="2"/>
    <x v="3"/>
    <x v="0"/>
    <x v="0"/>
    <x v="11"/>
    <n v="11"/>
    <n v="8.07"/>
    <x v="35"/>
    <n v="56.81"/>
    <n v="24.02"/>
    <x v="4"/>
    <n v="0.5771871149445521"/>
    <x v="1"/>
  </r>
  <r>
    <s v="ORD-14393"/>
    <x v="880"/>
    <x v="0"/>
    <x v="3"/>
    <x v="24"/>
    <x v="2"/>
    <x v="0"/>
    <x v="10"/>
    <n v="1"/>
    <n v="15.87"/>
    <x v="15"/>
    <n v="14.6"/>
    <n v="4.5"/>
    <x v="1"/>
    <n v="0.69178082191780821"/>
    <x v="0"/>
  </r>
  <r>
    <s v="ORD-14394"/>
    <x v="900"/>
    <x v="0"/>
    <x v="2"/>
    <x v="20"/>
    <x v="2"/>
    <x v="2"/>
    <x v="12"/>
    <n v="2"/>
    <n v="206.73"/>
    <x v="29"/>
    <n v="293.56"/>
    <n v="103.61"/>
    <x v="3"/>
    <n v="0.64705681973020845"/>
    <x v="0"/>
  </r>
  <r>
    <s v="ORD-14395"/>
    <x v="737"/>
    <x v="0"/>
    <x v="3"/>
    <x v="27"/>
    <x v="0"/>
    <x v="0"/>
    <x v="1"/>
    <n v="2"/>
    <n v="27.09"/>
    <x v="0"/>
    <n v="54.18"/>
    <n v="12.27"/>
    <x v="0"/>
    <n v="0.77353266888150607"/>
    <x v="0"/>
  </r>
  <r>
    <s v="ORD-14396"/>
    <x v="720"/>
    <x v="0"/>
    <x v="3"/>
    <x v="27"/>
    <x v="1"/>
    <x v="2"/>
    <x v="12"/>
    <n v="6"/>
    <n v="289.31"/>
    <x v="11"/>
    <n v="1510.2"/>
    <n v="725.69"/>
    <x v="2"/>
    <n v="0.5194742418222752"/>
    <x v="2"/>
  </r>
  <r>
    <s v="ORD-14397"/>
    <x v="109"/>
    <x v="0"/>
    <x v="2"/>
    <x v="5"/>
    <x v="0"/>
    <x v="0"/>
    <x v="10"/>
    <n v="2"/>
    <n v="23.15"/>
    <x v="15"/>
    <n v="42.6"/>
    <n v="19.95"/>
    <x v="1"/>
    <n v="0.53169014084507049"/>
    <x v="0"/>
  </r>
  <r>
    <s v="ORD-14398"/>
    <x v="513"/>
    <x v="0"/>
    <x v="0"/>
    <x v="0"/>
    <x v="1"/>
    <x v="2"/>
    <x v="3"/>
    <n v="4"/>
    <n v="136.81"/>
    <x v="0"/>
    <n v="547.24"/>
    <n v="227.86"/>
    <x v="0"/>
    <n v="0.58361961844894372"/>
    <x v="0"/>
  </r>
  <r>
    <s v="ORD-14399"/>
    <x v="166"/>
    <x v="1"/>
    <x v="1"/>
    <x v="14"/>
    <x v="0"/>
    <x v="0"/>
    <x v="11"/>
    <n v="3"/>
    <n v="16.690000000000001"/>
    <x v="0"/>
    <n v="50.07"/>
    <n v="18.07"/>
    <x v="0"/>
    <n v="0.63910525264629514"/>
    <x v="0"/>
  </r>
  <r>
    <s v="ORD-14400"/>
    <x v="122"/>
    <x v="1"/>
    <x v="3"/>
    <x v="35"/>
    <x v="0"/>
    <x v="1"/>
    <x v="6"/>
    <n v="2"/>
    <n v="236.1"/>
    <x v="45"/>
    <n v="259.70999999999998"/>
    <n v="79.150000000000006"/>
    <x v="4"/>
    <n v="0.69523699510993031"/>
    <x v="0"/>
  </r>
  <r>
    <s v="ORD-14401"/>
    <x v="972"/>
    <x v="0"/>
    <x v="1"/>
    <x v="12"/>
    <x v="1"/>
    <x v="2"/>
    <x v="9"/>
    <n v="5"/>
    <n v="621.63"/>
    <x v="16"/>
    <n v="3077.07"/>
    <n v="1352.44"/>
    <x v="1"/>
    <n v="0.5604779871761123"/>
    <x v="2"/>
  </r>
  <r>
    <s v="ORD-14402"/>
    <x v="868"/>
    <x v="2"/>
    <x v="0"/>
    <x v="10"/>
    <x v="1"/>
    <x v="1"/>
    <x v="4"/>
    <n v="3"/>
    <n v="677.67"/>
    <x v="36"/>
    <n v="1524.76"/>
    <n v="792.59"/>
    <x v="3"/>
    <n v="0.48018704583016342"/>
    <x v="0"/>
  </r>
  <r>
    <s v="ORD-14403"/>
    <x v="288"/>
    <x v="2"/>
    <x v="0"/>
    <x v="26"/>
    <x v="1"/>
    <x v="2"/>
    <x v="3"/>
    <n v="7"/>
    <n v="388.99"/>
    <x v="15"/>
    <n v="2505.1"/>
    <n v="1313.4"/>
    <x v="1"/>
    <n v="0.47570955251287367"/>
    <x v="2"/>
  </r>
  <r>
    <s v="ORD-14404"/>
    <x v="153"/>
    <x v="1"/>
    <x v="3"/>
    <x v="36"/>
    <x v="0"/>
    <x v="2"/>
    <x v="14"/>
    <n v="1"/>
    <n v="519.87"/>
    <x v="0"/>
    <n v="519.87"/>
    <n v="244.13"/>
    <x v="0"/>
    <n v="0.53040183122703755"/>
    <x v="0"/>
  </r>
  <r>
    <s v="ORD-14405"/>
    <x v="539"/>
    <x v="1"/>
    <x v="3"/>
    <x v="27"/>
    <x v="1"/>
    <x v="0"/>
    <x v="10"/>
    <n v="3"/>
    <n v="14.13"/>
    <x v="0"/>
    <n v="42.39"/>
    <n v="10.28"/>
    <x v="0"/>
    <n v="0.75748997405048357"/>
    <x v="0"/>
  </r>
  <r>
    <s v="ORD-14406"/>
    <x v="106"/>
    <x v="0"/>
    <x v="3"/>
    <x v="11"/>
    <x v="1"/>
    <x v="2"/>
    <x v="9"/>
    <n v="1"/>
    <n v="108"/>
    <x v="0"/>
    <n v="108"/>
    <n v="32.76"/>
    <x v="0"/>
    <n v="0.69666666666666677"/>
    <x v="0"/>
  </r>
  <r>
    <s v="ORD-14407"/>
    <x v="555"/>
    <x v="1"/>
    <x v="2"/>
    <x v="3"/>
    <x v="2"/>
    <x v="0"/>
    <x v="11"/>
    <n v="5"/>
    <n v="25.79"/>
    <x v="11"/>
    <n v="112.19"/>
    <n v="40.53"/>
    <x v="2"/>
    <n v="0.63873785542383454"/>
    <x v="2"/>
  </r>
  <r>
    <s v="ORD-14408"/>
    <x v="764"/>
    <x v="2"/>
    <x v="2"/>
    <x v="34"/>
    <x v="0"/>
    <x v="0"/>
    <x v="11"/>
    <n v="4"/>
    <n v="25.32"/>
    <x v="0"/>
    <n v="101.28"/>
    <n v="33.47"/>
    <x v="0"/>
    <n v="0.66953001579778837"/>
    <x v="0"/>
  </r>
  <r>
    <s v="ORD-14409"/>
    <x v="402"/>
    <x v="0"/>
    <x v="2"/>
    <x v="3"/>
    <x v="0"/>
    <x v="1"/>
    <x v="4"/>
    <n v="1"/>
    <n v="547.71"/>
    <x v="27"/>
    <n v="454.6"/>
    <n v="124.68"/>
    <x v="2"/>
    <n v="0.72573691157061149"/>
    <x v="0"/>
  </r>
  <r>
    <s v="ORD-14410"/>
    <x v="620"/>
    <x v="0"/>
    <x v="0"/>
    <x v="18"/>
    <x v="0"/>
    <x v="0"/>
    <x v="1"/>
    <n v="7"/>
    <n v="35.33"/>
    <x v="0"/>
    <n v="247.31"/>
    <n v="75.87"/>
    <x v="0"/>
    <n v="0.69321903683635921"/>
    <x v="2"/>
  </r>
  <r>
    <s v="ORD-14411"/>
    <x v="801"/>
    <x v="0"/>
    <x v="1"/>
    <x v="14"/>
    <x v="0"/>
    <x v="2"/>
    <x v="12"/>
    <n v="14"/>
    <n v="106.56"/>
    <x v="11"/>
    <n v="1297.9000000000001"/>
    <n v="701.53"/>
    <x v="2"/>
    <n v="0.45948840434548122"/>
    <x v="1"/>
  </r>
  <r>
    <s v="ORD-14412"/>
    <x v="871"/>
    <x v="1"/>
    <x v="3"/>
    <x v="35"/>
    <x v="1"/>
    <x v="1"/>
    <x v="2"/>
    <n v="9"/>
    <n v="829.24"/>
    <x v="0"/>
    <n v="7463.16"/>
    <n v="2837.39"/>
    <x v="0"/>
    <n v="0.61981385900878461"/>
    <x v="2"/>
  </r>
  <r>
    <s v="ORD-14413"/>
    <x v="522"/>
    <x v="1"/>
    <x v="2"/>
    <x v="3"/>
    <x v="0"/>
    <x v="0"/>
    <x v="11"/>
    <n v="3"/>
    <n v="26.25"/>
    <x v="0"/>
    <n v="78.75"/>
    <n v="25.94"/>
    <x v="0"/>
    <n v="0.67060317460317465"/>
    <x v="0"/>
  </r>
  <r>
    <s v="ORD-14414"/>
    <x v="977"/>
    <x v="0"/>
    <x v="2"/>
    <x v="9"/>
    <x v="1"/>
    <x v="0"/>
    <x v="11"/>
    <n v="1"/>
    <n v="26.15"/>
    <x v="18"/>
    <n v="25.63"/>
    <n v="8.61"/>
    <x v="1"/>
    <n v="0.66406554818571983"/>
    <x v="0"/>
  </r>
  <r>
    <s v="ORD-14415"/>
    <x v="175"/>
    <x v="3"/>
    <x v="3"/>
    <x v="24"/>
    <x v="1"/>
    <x v="1"/>
    <x v="6"/>
    <n v="1"/>
    <n v="181.17"/>
    <x v="0"/>
    <n v="181.17"/>
    <n v="69.25"/>
    <x v="0"/>
    <n v="0.61776232268035547"/>
    <x v="0"/>
  </r>
  <r>
    <s v="ORD-14416"/>
    <x v="1033"/>
    <x v="1"/>
    <x v="3"/>
    <x v="7"/>
    <x v="1"/>
    <x v="1"/>
    <x v="4"/>
    <n v="5"/>
    <n v="271.61"/>
    <x v="0"/>
    <n v="1358.05"/>
    <n v="486.43"/>
    <x v="0"/>
    <n v="0.64181731158646582"/>
    <x v="2"/>
  </r>
  <r>
    <s v="ORD-14417"/>
    <x v="235"/>
    <x v="0"/>
    <x v="2"/>
    <x v="16"/>
    <x v="0"/>
    <x v="1"/>
    <x v="6"/>
    <n v="9"/>
    <n v="387.38"/>
    <x v="12"/>
    <n v="3068.05"/>
    <n v="1142.9000000000001"/>
    <x v="2"/>
    <n v="0.62748325483613365"/>
    <x v="2"/>
  </r>
  <r>
    <s v="ORD-14418"/>
    <x v="742"/>
    <x v="1"/>
    <x v="0"/>
    <x v="10"/>
    <x v="1"/>
    <x v="2"/>
    <x v="14"/>
    <n v="3"/>
    <n v="706.78"/>
    <x v="9"/>
    <n v="2056.73"/>
    <n v="1210.18"/>
    <x v="1"/>
    <n v="0.41159996693780904"/>
    <x v="0"/>
  </r>
  <r>
    <s v="ORD-14419"/>
    <x v="830"/>
    <x v="0"/>
    <x v="3"/>
    <x v="36"/>
    <x v="2"/>
    <x v="2"/>
    <x v="3"/>
    <n v="3"/>
    <n v="152.71"/>
    <x v="21"/>
    <n v="416.9"/>
    <n v="131.5"/>
    <x v="1"/>
    <n v="0.68457663708323335"/>
    <x v="0"/>
  </r>
  <r>
    <s v="ORD-14420"/>
    <x v="436"/>
    <x v="0"/>
    <x v="3"/>
    <x v="15"/>
    <x v="1"/>
    <x v="1"/>
    <x v="13"/>
    <n v="2"/>
    <n v="191.91"/>
    <x v="0"/>
    <n v="383.82"/>
    <n v="186.44"/>
    <x v="0"/>
    <n v="0.51425147204418742"/>
    <x v="0"/>
  </r>
  <r>
    <s v="ORD-14421"/>
    <x v="425"/>
    <x v="2"/>
    <x v="3"/>
    <x v="39"/>
    <x v="1"/>
    <x v="2"/>
    <x v="14"/>
    <n v="3"/>
    <n v="1058.77"/>
    <x v="21"/>
    <n v="2890.44"/>
    <n v="987.25"/>
    <x v="1"/>
    <n v="0.65844300521719878"/>
    <x v="0"/>
  </r>
  <r>
    <s v="ORD-14422"/>
    <x v="1031"/>
    <x v="2"/>
    <x v="2"/>
    <x v="20"/>
    <x v="0"/>
    <x v="2"/>
    <x v="5"/>
    <n v="2"/>
    <n v="84.33"/>
    <x v="35"/>
    <n v="107.94"/>
    <n v="64.260000000000005"/>
    <x v="4"/>
    <n v="0.40466926070038906"/>
    <x v="0"/>
  </r>
  <r>
    <s v="ORD-14423"/>
    <x v="1027"/>
    <x v="2"/>
    <x v="0"/>
    <x v="26"/>
    <x v="1"/>
    <x v="2"/>
    <x v="14"/>
    <n v="2"/>
    <n v="1080.44"/>
    <x v="0"/>
    <n v="2160.88"/>
    <n v="1169.74"/>
    <x v="0"/>
    <n v="0.45867424382658917"/>
    <x v="0"/>
  </r>
  <r>
    <s v="ORD-14424"/>
    <x v="650"/>
    <x v="1"/>
    <x v="0"/>
    <x v="13"/>
    <x v="0"/>
    <x v="2"/>
    <x v="9"/>
    <n v="7"/>
    <n v="771.53"/>
    <x v="0"/>
    <n v="5400.71"/>
    <n v="1929.18"/>
    <x v="0"/>
    <n v="0.64279141075895574"/>
    <x v="2"/>
  </r>
  <r>
    <s v="ORD-14425"/>
    <x v="48"/>
    <x v="0"/>
    <x v="3"/>
    <x v="39"/>
    <x v="1"/>
    <x v="1"/>
    <x v="2"/>
    <n v="2"/>
    <n v="2031.73"/>
    <x v="0"/>
    <n v="4063.46"/>
    <n v="1102.72"/>
    <x v="0"/>
    <n v="0.72862535868447076"/>
    <x v="0"/>
  </r>
  <r>
    <s v="ORD-14426"/>
    <x v="28"/>
    <x v="0"/>
    <x v="1"/>
    <x v="14"/>
    <x v="0"/>
    <x v="1"/>
    <x v="6"/>
    <n v="1"/>
    <n v="252.22"/>
    <x v="25"/>
    <n v="234.56"/>
    <n v="75.150000000000006"/>
    <x v="1"/>
    <n v="0.679612892223738"/>
    <x v="0"/>
  </r>
  <r>
    <s v="ORD-14427"/>
    <x v="41"/>
    <x v="0"/>
    <x v="2"/>
    <x v="6"/>
    <x v="2"/>
    <x v="1"/>
    <x v="4"/>
    <n v="3"/>
    <n v="788.84"/>
    <x v="0"/>
    <n v="2366.52"/>
    <n v="1299.24"/>
    <x v="0"/>
    <n v="0.45099132904010952"/>
    <x v="0"/>
  </r>
  <r>
    <s v="ORD-14428"/>
    <x v="886"/>
    <x v="3"/>
    <x v="1"/>
    <x v="25"/>
    <x v="1"/>
    <x v="1"/>
    <x v="2"/>
    <n v="2"/>
    <n v="790.36"/>
    <x v="0"/>
    <n v="1580.72"/>
    <n v="813.47"/>
    <x v="0"/>
    <n v="0.48538007996356092"/>
    <x v="0"/>
  </r>
  <r>
    <s v="ORD-14429"/>
    <x v="142"/>
    <x v="0"/>
    <x v="1"/>
    <x v="28"/>
    <x v="0"/>
    <x v="2"/>
    <x v="12"/>
    <n v="2"/>
    <n v="232.92"/>
    <x v="0"/>
    <n v="465.84"/>
    <n v="231.76"/>
    <x v="0"/>
    <n v="0.50249012536493221"/>
    <x v="0"/>
  </r>
  <r>
    <s v="ORD-14430"/>
    <x v="1073"/>
    <x v="2"/>
    <x v="2"/>
    <x v="8"/>
    <x v="0"/>
    <x v="2"/>
    <x v="12"/>
    <n v="3"/>
    <n v="117.91"/>
    <x v="42"/>
    <n v="254.69"/>
    <n v="118.01"/>
    <x v="3"/>
    <n v="0.53665240095802746"/>
    <x v="0"/>
  </r>
  <r>
    <s v="ORD-14431"/>
    <x v="46"/>
    <x v="0"/>
    <x v="0"/>
    <x v="33"/>
    <x v="2"/>
    <x v="2"/>
    <x v="14"/>
    <n v="1"/>
    <n v="697.85"/>
    <x v="14"/>
    <n v="572.24"/>
    <n v="228.84"/>
    <x v="2"/>
    <n v="0.60009786103732699"/>
    <x v="0"/>
  </r>
  <r>
    <s v="ORD-14432"/>
    <x v="406"/>
    <x v="0"/>
    <x v="2"/>
    <x v="3"/>
    <x v="0"/>
    <x v="0"/>
    <x v="7"/>
    <n v="3"/>
    <n v="22.55"/>
    <x v="0"/>
    <n v="67.650000000000006"/>
    <n v="19.25"/>
    <x v="0"/>
    <n v="0.71544715447154472"/>
    <x v="0"/>
  </r>
  <r>
    <s v="ORD-14433"/>
    <x v="597"/>
    <x v="3"/>
    <x v="2"/>
    <x v="16"/>
    <x v="1"/>
    <x v="0"/>
    <x v="0"/>
    <n v="10"/>
    <n v="17.2"/>
    <x v="21"/>
    <n v="156.52000000000001"/>
    <n v="62.19"/>
    <x v="1"/>
    <n v="0.60267058522872485"/>
    <x v="1"/>
  </r>
  <r>
    <s v="ORD-14434"/>
    <x v="643"/>
    <x v="0"/>
    <x v="3"/>
    <x v="11"/>
    <x v="0"/>
    <x v="2"/>
    <x v="14"/>
    <n v="2"/>
    <n v="255.65"/>
    <x v="1"/>
    <n v="485.74"/>
    <n v="226.35"/>
    <x v="1"/>
    <n v="0.53400996417836699"/>
    <x v="0"/>
  </r>
  <r>
    <s v="ORD-14435"/>
    <x v="134"/>
    <x v="2"/>
    <x v="0"/>
    <x v="26"/>
    <x v="0"/>
    <x v="0"/>
    <x v="11"/>
    <n v="1"/>
    <n v="32.93"/>
    <x v="1"/>
    <n v="31.28"/>
    <n v="11.93"/>
    <x v="1"/>
    <n v="0.61860613810741694"/>
    <x v="0"/>
  </r>
  <r>
    <s v="ORD-14436"/>
    <x v="439"/>
    <x v="1"/>
    <x v="2"/>
    <x v="23"/>
    <x v="1"/>
    <x v="2"/>
    <x v="14"/>
    <n v="8"/>
    <n v="977.28"/>
    <x v="0"/>
    <n v="7818.24"/>
    <n v="4226.8"/>
    <x v="0"/>
    <n v="0.45936681401440732"/>
    <x v="2"/>
  </r>
  <r>
    <s v="ORD-14437"/>
    <x v="207"/>
    <x v="2"/>
    <x v="1"/>
    <x v="14"/>
    <x v="0"/>
    <x v="2"/>
    <x v="12"/>
    <n v="6"/>
    <n v="191.89"/>
    <x v="0"/>
    <n v="1151.3399999999999"/>
    <n v="569.27"/>
    <x v="0"/>
    <n v="0.50555874025049075"/>
    <x v="2"/>
  </r>
  <r>
    <s v="ORD-14438"/>
    <x v="141"/>
    <x v="0"/>
    <x v="1"/>
    <x v="1"/>
    <x v="1"/>
    <x v="2"/>
    <x v="9"/>
    <n v="4"/>
    <n v="520.75"/>
    <x v="0"/>
    <n v="2083"/>
    <n v="858.64"/>
    <x v="0"/>
    <n v="0.58778684589534336"/>
    <x v="0"/>
  </r>
  <r>
    <s v="ORD-14439"/>
    <x v="43"/>
    <x v="0"/>
    <x v="0"/>
    <x v="22"/>
    <x v="1"/>
    <x v="1"/>
    <x v="2"/>
    <n v="2"/>
    <n v="604.63"/>
    <x v="0"/>
    <n v="1209.26"/>
    <n v="463.49"/>
    <x v="0"/>
    <n v="0.61671600813720784"/>
    <x v="0"/>
  </r>
  <r>
    <s v="ORD-14440"/>
    <x v="1000"/>
    <x v="0"/>
    <x v="0"/>
    <x v="13"/>
    <x v="0"/>
    <x v="2"/>
    <x v="5"/>
    <n v="12"/>
    <n v="314.16000000000003"/>
    <x v="0"/>
    <n v="3769.92"/>
    <n v="1324.16"/>
    <x v="0"/>
    <n v="0.64875647228588407"/>
    <x v="1"/>
  </r>
  <r>
    <s v="ORD-14441"/>
    <x v="223"/>
    <x v="0"/>
    <x v="2"/>
    <x v="3"/>
    <x v="1"/>
    <x v="1"/>
    <x v="6"/>
    <n v="4"/>
    <n v="441.8"/>
    <x v="2"/>
    <n v="1431.43"/>
    <n v="506.54"/>
    <x v="2"/>
    <n v="0.64613009368254126"/>
    <x v="0"/>
  </r>
  <r>
    <s v="ORD-14442"/>
    <x v="643"/>
    <x v="1"/>
    <x v="0"/>
    <x v="0"/>
    <x v="0"/>
    <x v="0"/>
    <x v="7"/>
    <n v="4"/>
    <n v="21.38"/>
    <x v="6"/>
    <n v="80.39"/>
    <n v="23.49"/>
    <x v="1"/>
    <n v="0.7077994775469586"/>
    <x v="0"/>
  </r>
  <r>
    <s v="ORD-14443"/>
    <x v="360"/>
    <x v="0"/>
    <x v="3"/>
    <x v="38"/>
    <x v="1"/>
    <x v="1"/>
    <x v="6"/>
    <n v="3"/>
    <n v="105.92"/>
    <x v="1"/>
    <n v="301.87"/>
    <n v="115.25"/>
    <x v="1"/>
    <n v="0.61821313810580714"/>
    <x v="0"/>
  </r>
  <r>
    <s v="ORD-14444"/>
    <x v="166"/>
    <x v="0"/>
    <x v="1"/>
    <x v="4"/>
    <x v="0"/>
    <x v="2"/>
    <x v="3"/>
    <n v="1"/>
    <n v="70.67"/>
    <x v="30"/>
    <n v="67.84"/>
    <n v="21.94"/>
    <x v="1"/>
    <n v="0.67659198113207553"/>
    <x v="0"/>
  </r>
  <r>
    <s v="ORD-14445"/>
    <x v="96"/>
    <x v="0"/>
    <x v="0"/>
    <x v="21"/>
    <x v="1"/>
    <x v="2"/>
    <x v="9"/>
    <n v="2"/>
    <n v="285.89999999999998"/>
    <x v="0"/>
    <n v="571.79999999999995"/>
    <n v="244.6"/>
    <x v="0"/>
    <n v="0.57222805176635183"/>
    <x v="0"/>
  </r>
  <r>
    <s v="ORD-14446"/>
    <x v="540"/>
    <x v="1"/>
    <x v="2"/>
    <x v="20"/>
    <x v="0"/>
    <x v="1"/>
    <x v="13"/>
    <n v="2"/>
    <n v="227.41"/>
    <x v="0"/>
    <n v="454.82"/>
    <n v="207.73"/>
    <x v="0"/>
    <n v="0.54326986500153907"/>
    <x v="0"/>
  </r>
  <r>
    <s v="ORD-14447"/>
    <x v="949"/>
    <x v="2"/>
    <x v="2"/>
    <x v="9"/>
    <x v="1"/>
    <x v="2"/>
    <x v="12"/>
    <n v="1"/>
    <n v="141.91"/>
    <x v="10"/>
    <n v="122.04"/>
    <n v="71.209999999999994"/>
    <x v="2"/>
    <n v="0.41650278597181262"/>
    <x v="0"/>
  </r>
  <r>
    <s v="ORD-14448"/>
    <x v="304"/>
    <x v="0"/>
    <x v="3"/>
    <x v="38"/>
    <x v="0"/>
    <x v="2"/>
    <x v="12"/>
    <n v="1"/>
    <n v="222.67"/>
    <x v="0"/>
    <n v="222.67"/>
    <n v="84.65"/>
    <x v="0"/>
    <n v="0.61984102034400679"/>
    <x v="0"/>
  </r>
  <r>
    <s v="ORD-14449"/>
    <x v="254"/>
    <x v="0"/>
    <x v="2"/>
    <x v="5"/>
    <x v="0"/>
    <x v="1"/>
    <x v="6"/>
    <n v="2"/>
    <n v="342.64"/>
    <x v="10"/>
    <n v="589.34"/>
    <n v="208.3"/>
    <x v="2"/>
    <n v="0.64655377201615372"/>
    <x v="0"/>
  </r>
  <r>
    <s v="ORD-14450"/>
    <x v="995"/>
    <x v="1"/>
    <x v="2"/>
    <x v="34"/>
    <x v="1"/>
    <x v="0"/>
    <x v="7"/>
    <n v="2"/>
    <n v="23.92"/>
    <x v="21"/>
    <n v="43.53"/>
    <n v="13.72"/>
    <x v="1"/>
    <n v="0.68481507006662079"/>
    <x v="0"/>
  </r>
  <r>
    <s v="ORD-14451"/>
    <x v="790"/>
    <x v="3"/>
    <x v="3"/>
    <x v="7"/>
    <x v="1"/>
    <x v="2"/>
    <x v="3"/>
    <n v="6"/>
    <n v="334.6"/>
    <x v="9"/>
    <n v="1947.37"/>
    <n v="888.27"/>
    <x v="1"/>
    <n v="0.54386172119319898"/>
    <x v="2"/>
  </r>
  <r>
    <s v="ORD-14452"/>
    <x v="881"/>
    <x v="0"/>
    <x v="0"/>
    <x v="10"/>
    <x v="0"/>
    <x v="2"/>
    <x v="9"/>
    <n v="13"/>
    <n v="614.75"/>
    <x v="0"/>
    <n v="7991.75"/>
    <n v="3822.89"/>
    <x v="0"/>
    <n v="0.5216454468670817"/>
    <x v="1"/>
  </r>
  <r>
    <s v="ORD-14453"/>
    <x v="149"/>
    <x v="0"/>
    <x v="2"/>
    <x v="34"/>
    <x v="1"/>
    <x v="2"/>
    <x v="14"/>
    <n v="1"/>
    <n v="103.53"/>
    <x v="0"/>
    <n v="103.53"/>
    <n v="31.27"/>
    <x v="0"/>
    <n v="0.69796194339804896"/>
    <x v="0"/>
  </r>
  <r>
    <s v="ORD-14454"/>
    <x v="225"/>
    <x v="0"/>
    <x v="2"/>
    <x v="5"/>
    <x v="1"/>
    <x v="0"/>
    <x v="0"/>
    <n v="6"/>
    <n v="26.57"/>
    <x v="0"/>
    <n v="159.41999999999999"/>
    <n v="33.25"/>
    <x v="0"/>
    <n v="0.79143143896625268"/>
    <x v="2"/>
  </r>
  <r>
    <s v="ORD-14455"/>
    <x v="947"/>
    <x v="1"/>
    <x v="3"/>
    <x v="38"/>
    <x v="1"/>
    <x v="1"/>
    <x v="8"/>
    <n v="1"/>
    <n v="38.94"/>
    <x v="15"/>
    <n v="35.82"/>
    <n v="15.54"/>
    <x v="1"/>
    <n v="0.56616415410385257"/>
    <x v="0"/>
  </r>
  <r>
    <s v="ORD-14456"/>
    <x v="489"/>
    <x v="0"/>
    <x v="1"/>
    <x v="14"/>
    <x v="2"/>
    <x v="2"/>
    <x v="3"/>
    <n v="2"/>
    <n v="76.44"/>
    <x v="30"/>
    <n v="146.76"/>
    <n v="58.44"/>
    <x v="1"/>
    <n v="0.60179885527391663"/>
    <x v="0"/>
  </r>
  <r>
    <s v="ORD-14457"/>
    <x v="580"/>
    <x v="0"/>
    <x v="0"/>
    <x v="17"/>
    <x v="1"/>
    <x v="1"/>
    <x v="13"/>
    <n v="7"/>
    <n v="676.83"/>
    <x v="2"/>
    <n v="3837.63"/>
    <n v="1844.6"/>
    <x v="2"/>
    <n v="0.51933875855671341"/>
    <x v="2"/>
  </r>
  <r>
    <s v="ORD-14458"/>
    <x v="674"/>
    <x v="0"/>
    <x v="0"/>
    <x v="18"/>
    <x v="1"/>
    <x v="2"/>
    <x v="9"/>
    <n v="2"/>
    <n v="599.42999999999995"/>
    <x v="33"/>
    <n v="875.17"/>
    <n v="422.72"/>
    <x v="3"/>
    <n v="0.51698527143297868"/>
    <x v="0"/>
  </r>
  <r>
    <s v="ORD-14459"/>
    <x v="428"/>
    <x v="0"/>
    <x v="0"/>
    <x v="33"/>
    <x v="1"/>
    <x v="1"/>
    <x v="13"/>
    <n v="4"/>
    <n v="245.41"/>
    <x v="8"/>
    <n v="746.05"/>
    <n v="206.91"/>
    <x v="3"/>
    <n v="0.72265933918638159"/>
    <x v="0"/>
  </r>
  <r>
    <s v="ORD-14460"/>
    <x v="934"/>
    <x v="1"/>
    <x v="2"/>
    <x v="6"/>
    <x v="0"/>
    <x v="2"/>
    <x v="14"/>
    <n v="4"/>
    <n v="1170.81"/>
    <x v="41"/>
    <n v="3137.77"/>
    <n v="1280.8699999999999"/>
    <x v="4"/>
    <n v="0.59178971052690288"/>
    <x v="0"/>
  </r>
  <r>
    <s v="ORD-14461"/>
    <x v="1028"/>
    <x v="2"/>
    <x v="1"/>
    <x v="2"/>
    <x v="0"/>
    <x v="2"/>
    <x v="9"/>
    <n v="3"/>
    <n v="609.66"/>
    <x v="11"/>
    <n v="1591.21"/>
    <n v="725.9"/>
    <x v="2"/>
    <n v="0.54380628578251777"/>
    <x v="0"/>
  </r>
  <r>
    <s v="ORD-14462"/>
    <x v="637"/>
    <x v="0"/>
    <x v="3"/>
    <x v="24"/>
    <x v="2"/>
    <x v="1"/>
    <x v="6"/>
    <n v="4"/>
    <n v="200.44"/>
    <x v="10"/>
    <n v="689.51"/>
    <n v="359.52"/>
    <x v="2"/>
    <n v="0.47858624240402609"/>
    <x v="0"/>
  </r>
  <r>
    <s v="ORD-14463"/>
    <x v="435"/>
    <x v="0"/>
    <x v="2"/>
    <x v="3"/>
    <x v="0"/>
    <x v="2"/>
    <x v="14"/>
    <n v="1"/>
    <n v="397.86"/>
    <x v="30"/>
    <n v="381.95"/>
    <n v="156.55000000000001"/>
    <x v="1"/>
    <n v="0.59012959811493648"/>
    <x v="0"/>
  </r>
  <r>
    <s v="ORD-14464"/>
    <x v="207"/>
    <x v="0"/>
    <x v="0"/>
    <x v="30"/>
    <x v="0"/>
    <x v="1"/>
    <x v="8"/>
    <n v="3"/>
    <n v="69.28"/>
    <x v="12"/>
    <n v="182.9"/>
    <n v="50.13"/>
    <x v="2"/>
    <n v="0.72591580098414432"/>
    <x v="0"/>
  </r>
  <r>
    <s v="ORD-14465"/>
    <x v="10"/>
    <x v="0"/>
    <x v="1"/>
    <x v="31"/>
    <x v="0"/>
    <x v="0"/>
    <x v="10"/>
    <n v="3"/>
    <n v="20.72"/>
    <x v="27"/>
    <n v="51.59"/>
    <n v="14.37"/>
    <x v="2"/>
    <n v="0.72145764683078117"/>
    <x v="0"/>
  </r>
  <r>
    <s v="ORD-14466"/>
    <x v="1048"/>
    <x v="0"/>
    <x v="1"/>
    <x v="28"/>
    <x v="0"/>
    <x v="2"/>
    <x v="5"/>
    <n v="1"/>
    <n v="282.85000000000002"/>
    <x v="11"/>
    <n v="246.08"/>
    <n v="105.2"/>
    <x v="2"/>
    <n v="0.57249674902470737"/>
    <x v="0"/>
  </r>
  <r>
    <s v="ORD-14467"/>
    <x v="747"/>
    <x v="3"/>
    <x v="1"/>
    <x v="28"/>
    <x v="0"/>
    <x v="2"/>
    <x v="9"/>
    <n v="1"/>
    <n v="782.84"/>
    <x v="17"/>
    <n v="461.88"/>
    <n v="267.7"/>
    <x v="4"/>
    <n v="0.42041222828440289"/>
    <x v="0"/>
  </r>
  <r>
    <s v="ORD-14468"/>
    <x v="1075"/>
    <x v="0"/>
    <x v="2"/>
    <x v="16"/>
    <x v="0"/>
    <x v="1"/>
    <x v="13"/>
    <n v="5"/>
    <n v="351.99"/>
    <x v="29"/>
    <n v="1249.56"/>
    <n v="474.54"/>
    <x v="3"/>
    <n v="0.62023432248151356"/>
    <x v="2"/>
  </r>
  <r>
    <s v="ORD-14469"/>
    <x v="1026"/>
    <x v="1"/>
    <x v="1"/>
    <x v="4"/>
    <x v="0"/>
    <x v="2"/>
    <x v="5"/>
    <n v="5"/>
    <n v="242.7"/>
    <x v="0"/>
    <n v="1213.5"/>
    <n v="562.65"/>
    <x v="0"/>
    <n v="0.53634116192830661"/>
    <x v="2"/>
  </r>
  <r>
    <s v="ORD-14470"/>
    <x v="192"/>
    <x v="0"/>
    <x v="1"/>
    <x v="37"/>
    <x v="0"/>
    <x v="1"/>
    <x v="2"/>
    <n v="1"/>
    <n v="1008.85"/>
    <x v="9"/>
    <n v="978.58"/>
    <n v="497.17"/>
    <x v="1"/>
    <n v="0.49194751578818291"/>
    <x v="0"/>
  </r>
  <r>
    <s v="ORD-14471"/>
    <x v="179"/>
    <x v="1"/>
    <x v="1"/>
    <x v="14"/>
    <x v="0"/>
    <x v="0"/>
    <x v="7"/>
    <n v="8"/>
    <n v="5.67"/>
    <x v="37"/>
    <n v="25.4"/>
    <n v="8.1999999999999993"/>
    <x v="4"/>
    <n v="0.67716535433070868"/>
    <x v="2"/>
  </r>
  <r>
    <s v="ORD-14472"/>
    <x v="56"/>
    <x v="1"/>
    <x v="3"/>
    <x v="7"/>
    <x v="0"/>
    <x v="2"/>
    <x v="14"/>
    <n v="1"/>
    <n v="622.29"/>
    <x v="16"/>
    <n v="616.07000000000005"/>
    <n v="244.31"/>
    <x v="1"/>
    <n v="0.603437921015469"/>
    <x v="0"/>
  </r>
  <r>
    <s v="ORD-14473"/>
    <x v="282"/>
    <x v="0"/>
    <x v="3"/>
    <x v="27"/>
    <x v="1"/>
    <x v="1"/>
    <x v="4"/>
    <n v="4"/>
    <n v="565.26"/>
    <x v="12"/>
    <n v="1989.72"/>
    <n v="604.04999999999995"/>
    <x v="2"/>
    <n v="0.69641457089439718"/>
    <x v="0"/>
  </r>
  <r>
    <s v="ORD-14474"/>
    <x v="344"/>
    <x v="0"/>
    <x v="1"/>
    <x v="2"/>
    <x v="0"/>
    <x v="2"/>
    <x v="14"/>
    <n v="2"/>
    <n v="848.52"/>
    <x v="0"/>
    <n v="1697.04"/>
    <n v="874.28"/>
    <x v="0"/>
    <n v="0.48482062885966154"/>
    <x v="0"/>
  </r>
  <r>
    <s v="ORD-14475"/>
    <x v="746"/>
    <x v="0"/>
    <x v="0"/>
    <x v="13"/>
    <x v="0"/>
    <x v="2"/>
    <x v="9"/>
    <n v="1"/>
    <n v="656.63"/>
    <x v="0"/>
    <n v="656.63"/>
    <n v="254.76"/>
    <x v="0"/>
    <n v="0.61201894522029154"/>
    <x v="0"/>
  </r>
  <r>
    <s v="ORD-14476"/>
    <x v="85"/>
    <x v="0"/>
    <x v="3"/>
    <x v="35"/>
    <x v="1"/>
    <x v="1"/>
    <x v="8"/>
    <n v="1"/>
    <n v="35.5"/>
    <x v="0"/>
    <n v="35.5"/>
    <n v="13.45"/>
    <x v="0"/>
    <n v="0.62112676056338034"/>
    <x v="0"/>
  </r>
  <r>
    <s v="ORD-14477"/>
    <x v="1018"/>
    <x v="3"/>
    <x v="1"/>
    <x v="37"/>
    <x v="1"/>
    <x v="0"/>
    <x v="10"/>
    <n v="2"/>
    <n v="17.14"/>
    <x v="0"/>
    <n v="34.28"/>
    <n v="14.3"/>
    <x v="0"/>
    <n v="0.58284714119019831"/>
    <x v="0"/>
  </r>
  <r>
    <s v="ORD-14478"/>
    <x v="251"/>
    <x v="0"/>
    <x v="3"/>
    <x v="27"/>
    <x v="2"/>
    <x v="2"/>
    <x v="12"/>
    <n v="3"/>
    <n v="178.54"/>
    <x v="22"/>
    <n v="428.5"/>
    <n v="256.92"/>
    <x v="2"/>
    <n v="0.40042007001166857"/>
    <x v="0"/>
  </r>
  <r>
    <s v="ORD-14479"/>
    <x v="542"/>
    <x v="2"/>
    <x v="0"/>
    <x v="10"/>
    <x v="2"/>
    <x v="0"/>
    <x v="11"/>
    <n v="1"/>
    <n v="8.5299999999999994"/>
    <x v="0"/>
    <n v="8.5299999999999994"/>
    <n v="3.39"/>
    <x v="0"/>
    <n v="0.60257913247362238"/>
    <x v="0"/>
  </r>
  <r>
    <s v="ORD-14480"/>
    <x v="356"/>
    <x v="0"/>
    <x v="0"/>
    <x v="22"/>
    <x v="0"/>
    <x v="1"/>
    <x v="8"/>
    <n v="6"/>
    <n v="55.76"/>
    <x v="2"/>
    <n v="270.99"/>
    <n v="140.80000000000001"/>
    <x v="2"/>
    <n v="0.48042363186833459"/>
    <x v="2"/>
  </r>
  <r>
    <s v="ORD-14481"/>
    <x v="998"/>
    <x v="0"/>
    <x v="1"/>
    <x v="29"/>
    <x v="0"/>
    <x v="2"/>
    <x v="3"/>
    <n v="1"/>
    <n v="476.35"/>
    <x v="19"/>
    <n v="404.9"/>
    <n v="238.42"/>
    <x v="2"/>
    <n v="0.41116325018523092"/>
    <x v="0"/>
  </r>
  <r>
    <s v="ORD-14482"/>
    <x v="1002"/>
    <x v="0"/>
    <x v="0"/>
    <x v="10"/>
    <x v="2"/>
    <x v="2"/>
    <x v="9"/>
    <n v="1"/>
    <n v="395.87"/>
    <x v="3"/>
    <n v="308.77999999999997"/>
    <n v="154.81"/>
    <x v="3"/>
    <n v="0.49863980827773813"/>
    <x v="0"/>
  </r>
  <r>
    <s v="ORD-14483"/>
    <x v="916"/>
    <x v="0"/>
    <x v="2"/>
    <x v="34"/>
    <x v="1"/>
    <x v="2"/>
    <x v="5"/>
    <n v="1"/>
    <n v="330"/>
    <x v="30"/>
    <n v="316.8"/>
    <n v="170.16"/>
    <x v="1"/>
    <n v="0.46287878787878789"/>
    <x v="0"/>
  </r>
  <r>
    <s v="ORD-14484"/>
    <x v="84"/>
    <x v="0"/>
    <x v="0"/>
    <x v="26"/>
    <x v="0"/>
    <x v="1"/>
    <x v="4"/>
    <n v="9"/>
    <n v="592.21"/>
    <x v="44"/>
    <n v="3091.34"/>
    <n v="1200.32"/>
    <x v="4"/>
    <n v="0.61171530792471873"/>
    <x v="2"/>
  </r>
  <r>
    <s v="ORD-14485"/>
    <x v="898"/>
    <x v="0"/>
    <x v="0"/>
    <x v="10"/>
    <x v="0"/>
    <x v="2"/>
    <x v="12"/>
    <n v="1"/>
    <n v="112.89"/>
    <x v="9"/>
    <n v="109.5"/>
    <n v="62.47"/>
    <x v="1"/>
    <n v="0.42949771689497718"/>
    <x v="0"/>
  </r>
  <r>
    <s v="ORD-14486"/>
    <x v="746"/>
    <x v="0"/>
    <x v="0"/>
    <x v="26"/>
    <x v="0"/>
    <x v="1"/>
    <x v="2"/>
    <n v="2"/>
    <n v="1965.68"/>
    <x v="28"/>
    <n v="2476.7600000000002"/>
    <n v="934.43"/>
    <x v="4"/>
    <n v="0.62272081267462343"/>
    <x v="0"/>
  </r>
  <r>
    <s v="ORD-14487"/>
    <x v="481"/>
    <x v="1"/>
    <x v="2"/>
    <x v="19"/>
    <x v="0"/>
    <x v="2"/>
    <x v="3"/>
    <n v="4"/>
    <n v="530.04"/>
    <x v="14"/>
    <n v="1738.53"/>
    <n v="844.31"/>
    <x v="2"/>
    <n v="0.51435408074637767"/>
    <x v="0"/>
  </r>
  <r>
    <s v="ORD-14488"/>
    <x v="847"/>
    <x v="0"/>
    <x v="0"/>
    <x v="22"/>
    <x v="0"/>
    <x v="2"/>
    <x v="3"/>
    <n v="3"/>
    <n v="57.84"/>
    <x v="0"/>
    <n v="173.52"/>
    <n v="64.66"/>
    <x v="0"/>
    <n v="0.62736284001844167"/>
    <x v="0"/>
  </r>
  <r>
    <s v="ORD-14489"/>
    <x v="458"/>
    <x v="0"/>
    <x v="0"/>
    <x v="21"/>
    <x v="2"/>
    <x v="0"/>
    <x v="11"/>
    <n v="8"/>
    <n v="28.51"/>
    <x v="0"/>
    <n v="228.08"/>
    <n v="106.45"/>
    <x v="0"/>
    <n v="0.53327779726411784"/>
    <x v="2"/>
  </r>
  <r>
    <s v="ORD-14490"/>
    <x v="518"/>
    <x v="2"/>
    <x v="0"/>
    <x v="13"/>
    <x v="0"/>
    <x v="0"/>
    <x v="7"/>
    <n v="4"/>
    <n v="21.88"/>
    <x v="11"/>
    <n v="76.14"/>
    <n v="23.01"/>
    <x v="2"/>
    <n v="0.69779353821907009"/>
    <x v="0"/>
  </r>
  <r>
    <s v="ORD-14491"/>
    <x v="431"/>
    <x v="0"/>
    <x v="0"/>
    <x v="21"/>
    <x v="0"/>
    <x v="0"/>
    <x v="0"/>
    <n v="2"/>
    <n v="36.85"/>
    <x v="0"/>
    <n v="73.7"/>
    <n v="22.86"/>
    <x v="0"/>
    <n v="0.68982360922659436"/>
    <x v="0"/>
  </r>
  <r>
    <s v="ORD-14492"/>
    <x v="1071"/>
    <x v="2"/>
    <x v="3"/>
    <x v="32"/>
    <x v="1"/>
    <x v="0"/>
    <x v="1"/>
    <n v="2"/>
    <n v="33.46"/>
    <x v="31"/>
    <n v="41.49"/>
    <n v="10.5"/>
    <x v="4"/>
    <n v="0.74692697035430222"/>
    <x v="0"/>
  </r>
  <r>
    <s v="ORD-14493"/>
    <x v="1057"/>
    <x v="0"/>
    <x v="2"/>
    <x v="23"/>
    <x v="0"/>
    <x v="2"/>
    <x v="5"/>
    <n v="1"/>
    <n v="174.25"/>
    <x v="0"/>
    <n v="174.25"/>
    <n v="92.37"/>
    <x v="0"/>
    <n v="0.46989956958393109"/>
    <x v="0"/>
  </r>
  <r>
    <s v="ORD-14494"/>
    <x v="566"/>
    <x v="1"/>
    <x v="3"/>
    <x v="39"/>
    <x v="0"/>
    <x v="0"/>
    <x v="11"/>
    <n v="3"/>
    <n v="5.46"/>
    <x v="9"/>
    <n v="15.89"/>
    <n v="7.31"/>
    <x v="1"/>
    <n v="0.53996224040276919"/>
    <x v="0"/>
  </r>
  <r>
    <s v="ORD-14495"/>
    <x v="347"/>
    <x v="2"/>
    <x v="0"/>
    <x v="18"/>
    <x v="0"/>
    <x v="2"/>
    <x v="14"/>
    <n v="4"/>
    <n v="359.31"/>
    <x v="18"/>
    <n v="1408.5"/>
    <n v="779.85"/>
    <x v="1"/>
    <n v="0.44632587859424916"/>
    <x v="0"/>
  </r>
  <r>
    <s v="ORD-14496"/>
    <x v="637"/>
    <x v="0"/>
    <x v="3"/>
    <x v="39"/>
    <x v="1"/>
    <x v="1"/>
    <x v="13"/>
    <n v="7"/>
    <n v="241.4"/>
    <x v="2"/>
    <n v="1368.74"/>
    <n v="568.16999999999996"/>
    <x v="2"/>
    <n v="0.58489559741075736"/>
    <x v="2"/>
  </r>
  <r>
    <s v="ORD-14497"/>
    <x v="195"/>
    <x v="1"/>
    <x v="1"/>
    <x v="25"/>
    <x v="0"/>
    <x v="1"/>
    <x v="4"/>
    <n v="4"/>
    <n v="360.16"/>
    <x v="0"/>
    <n v="1440.64"/>
    <n v="370.88"/>
    <x v="0"/>
    <n v="0.74255886272767668"/>
    <x v="0"/>
  </r>
  <r>
    <s v="ORD-14498"/>
    <x v="118"/>
    <x v="2"/>
    <x v="1"/>
    <x v="28"/>
    <x v="2"/>
    <x v="0"/>
    <x v="11"/>
    <n v="1"/>
    <n v="27.9"/>
    <x v="3"/>
    <n v="21.76"/>
    <n v="10.38"/>
    <x v="3"/>
    <n v="0.52297794117647056"/>
    <x v="0"/>
  </r>
  <r>
    <s v="ORD-14499"/>
    <x v="392"/>
    <x v="0"/>
    <x v="2"/>
    <x v="16"/>
    <x v="0"/>
    <x v="2"/>
    <x v="12"/>
    <n v="1"/>
    <n v="101.39"/>
    <x v="15"/>
    <n v="93.28"/>
    <n v="36.409999999999997"/>
    <x v="1"/>
    <n v="0.60966981132075471"/>
    <x v="0"/>
  </r>
  <r>
    <s v="ORD-14500"/>
    <x v="580"/>
    <x v="0"/>
    <x v="3"/>
    <x v="38"/>
    <x v="0"/>
    <x v="2"/>
    <x v="9"/>
    <n v="1"/>
    <n v="802.02"/>
    <x v="22"/>
    <n v="641.62"/>
    <n v="316.07"/>
    <x v="2"/>
    <n v="0.50738755026339577"/>
    <x v="0"/>
  </r>
  <r>
    <s v="ORD-14501"/>
    <x v="378"/>
    <x v="1"/>
    <x v="2"/>
    <x v="6"/>
    <x v="0"/>
    <x v="2"/>
    <x v="14"/>
    <n v="1"/>
    <n v="1001.81"/>
    <x v="1"/>
    <n v="951.72"/>
    <n v="344.66"/>
    <x v="1"/>
    <n v="0.63785567183625425"/>
    <x v="0"/>
  </r>
  <r>
    <s v="ORD-14502"/>
    <x v="932"/>
    <x v="0"/>
    <x v="1"/>
    <x v="28"/>
    <x v="0"/>
    <x v="2"/>
    <x v="14"/>
    <n v="1"/>
    <n v="666.54"/>
    <x v="11"/>
    <n v="579.89"/>
    <n v="327.29000000000002"/>
    <x v="2"/>
    <n v="0.43559985514494121"/>
    <x v="0"/>
  </r>
  <r>
    <s v="ORD-14503"/>
    <x v="795"/>
    <x v="2"/>
    <x v="0"/>
    <x v="21"/>
    <x v="2"/>
    <x v="0"/>
    <x v="11"/>
    <n v="5"/>
    <n v="22.04"/>
    <x v="7"/>
    <n v="92.57"/>
    <n v="29.8"/>
    <x v="2"/>
    <n v="0.67808145187425728"/>
    <x v="2"/>
  </r>
  <r>
    <s v="ORD-14504"/>
    <x v="685"/>
    <x v="0"/>
    <x v="1"/>
    <x v="29"/>
    <x v="0"/>
    <x v="1"/>
    <x v="6"/>
    <n v="3"/>
    <n v="490.89"/>
    <x v="16"/>
    <n v="1457.94"/>
    <n v="553.97"/>
    <x v="1"/>
    <n v="0.62003237444613635"/>
    <x v="0"/>
  </r>
  <r>
    <s v="ORD-14505"/>
    <x v="728"/>
    <x v="0"/>
    <x v="2"/>
    <x v="16"/>
    <x v="0"/>
    <x v="1"/>
    <x v="13"/>
    <n v="1"/>
    <n v="376.13"/>
    <x v="0"/>
    <n v="376.13"/>
    <n v="193.73"/>
    <x v="0"/>
    <n v="0.4849387179964374"/>
    <x v="0"/>
  </r>
  <r>
    <s v="ORD-14506"/>
    <x v="200"/>
    <x v="2"/>
    <x v="2"/>
    <x v="9"/>
    <x v="0"/>
    <x v="1"/>
    <x v="8"/>
    <n v="3"/>
    <n v="144.21"/>
    <x v="7"/>
    <n v="363.41"/>
    <n v="118.4"/>
    <x v="2"/>
    <n v="0.67419718774937398"/>
    <x v="0"/>
  </r>
  <r>
    <s v="ORD-14507"/>
    <x v="856"/>
    <x v="1"/>
    <x v="1"/>
    <x v="2"/>
    <x v="2"/>
    <x v="0"/>
    <x v="11"/>
    <n v="1"/>
    <n v="32.86"/>
    <x v="41"/>
    <n v="22.02"/>
    <n v="10.56"/>
    <x v="4"/>
    <n v="0.52043596730245223"/>
    <x v="0"/>
  </r>
  <r>
    <s v="ORD-14508"/>
    <x v="651"/>
    <x v="0"/>
    <x v="3"/>
    <x v="15"/>
    <x v="1"/>
    <x v="2"/>
    <x v="9"/>
    <n v="2"/>
    <n v="422.91"/>
    <x v="14"/>
    <n v="693.57"/>
    <n v="335.24"/>
    <x v="2"/>
    <n v="0.51664576034142196"/>
    <x v="0"/>
  </r>
  <r>
    <s v="ORD-14509"/>
    <x v="800"/>
    <x v="0"/>
    <x v="0"/>
    <x v="30"/>
    <x v="0"/>
    <x v="1"/>
    <x v="8"/>
    <n v="3"/>
    <n v="67.17"/>
    <x v="0"/>
    <n v="201.51"/>
    <n v="104.32"/>
    <x v="0"/>
    <n v="0.4823085702942782"/>
    <x v="0"/>
  </r>
  <r>
    <s v="ORD-14510"/>
    <x v="705"/>
    <x v="1"/>
    <x v="1"/>
    <x v="29"/>
    <x v="0"/>
    <x v="0"/>
    <x v="10"/>
    <n v="5"/>
    <n v="23.88"/>
    <x v="12"/>
    <n v="105.07"/>
    <n v="24"/>
    <x v="2"/>
    <n v="0.77158085086133055"/>
    <x v="2"/>
  </r>
  <r>
    <s v="ORD-14511"/>
    <x v="200"/>
    <x v="0"/>
    <x v="3"/>
    <x v="27"/>
    <x v="0"/>
    <x v="0"/>
    <x v="11"/>
    <n v="1"/>
    <n v="30.7"/>
    <x v="0"/>
    <n v="30.7"/>
    <n v="7.01"/>
    <x v="0"/>
    <n v="0.77166123778501627"/>
    <x v="0"/>
  </r>
  <r>
    <s v="ORD-14512"/>
    <x v="511"/>
    <x v="0"/>
    <x v="3"/>
    <x v="36"/>
    <x v="0"/>
    <x v="1"/>
    <x v="8"/>
    <n v="5"/>
    <n v="121.47"/>
    <x v="6"/>
    <n v="570.91"/>
    <n v="198.61"/>
    <x v="1"/>
    <n v="0.65211679599236305"/>
    <x v="2"/>
  </r>
  <r>
    <s v="ORD-14513"/>
    <x v="114"/>
    <x v="0"/>
    <x v="3"/>
    <x v="32"/>
    <x v="2"/>
    <x v="1"/>
    <x v="6"/>
    <n v="2"/>
    <n v="197.89"/>
    <x v="30"/>
    <n v="379.95"/>
    <n v="104.63"/>
    <x v="1"/>
    <n v="0.72462166074483481"/>
    <x v="0"/>
  </r>
  <r>
    <s v="ORD-14514"/>
    <x v="578"/>
    <x v="0"/>
    <x v="3"/>
    <x v="35"/>
    <x v="0"/>
    <x v="2"/>
    <x v="12"/>
    <n v="1"/>
    <n v="266.49"/>
    <x v="0"/>
    <n v="266.49"/>
    <n v="106.92"/>
    <x v="0"/>
    <n v="0.59878419452887532"/>
    <x v="0"/>
  </r>
  <r>
    <s v="ORD-14515"/>
    <x v="211"/>
    <x v="0"/>
    <x v="2"/>
    <x v="19"/>
    <x v="1"/>
    <x v="1"/>
    <x v="8"/>
    <n v="3"/>
    <n v="36.770000000000003"/>
    <x v="29"/>
    <n v="78.319999999999993"/>
    <n v="24.81"/>
    <x v="3"/>
    <n v="0.68322267620020427"/>
    <x v="0"/>
  </r>
  <r>
    <s v="ORD-14516"/>
    <x v="276"/>
    <x v="1"/>
    <x v="2"/>
    <x v="9"/>
    <x v="0"/>
    <x v="1"/>
    <x v="8"/>
    <n v="1"/>
    <n v="126.4"/>
    <x v="2"/>
    <n v="102.38"/>
    <n v="52.42"/>
    <x v="2"/>
    <n v="0.48798593475288138"/>
    <x v="0"/>
  </r>
  <r>
    <s v="ORD-14517"/>
    <x v="959"/>
    <x v="1"/>
    <x v="0"/>
    <x v="22"/>
    <x v="1"/>
    <x v="1"/>
    <x v="6"/>
    <n v="3"/>
    <n v="491.88"/>
    <x v="0"/>
    <n v="1475.64"/>
    <n v="436.4"/>
    <x v="0"/>
    <n v="0.70426391260741117"/>
    <x v="0"/>
  </r>
  <r>
    <s v="ORD-14518"/>
    <x v="34"/>
    <x v="0"/>
    <x v="1"/>
    <x v="29"/>
    <x v="0"/>
    <x v="0"/>
    <x v="1"/>
    <n v="1"/>
    <n v="25.17"/>
    <x v="10"/>
    <n v="21.65"/>
    <n v="5.0199999999999996"/>
    <x v="2"/>
    <n v="0.76812933025404162"/>
    <x v="0"/>
  </r>
  <r>
    <s v="ORD-14519"/>
    <x v="645"/>
    <x v="3"/>
    <x v="3"/>
    <x v="27"/>
    <x v="2"/>
    <x v="1"/>
    <x v="6"/>
    <n v="6"/>
    <n v="261.39999999999998"/>
    <x v="0"/>
    <n v="1568.4"/>
    <n v="651.5"/>
    <x v="0"/>
    <n v="0.58460851823514415"/>
    <x v="2"/>
  </r>
  <r>
    <s v="ORD-14520"/>
    <x v="9"/>
    <x v="0"/>
    <x v="3"/>
    <x v="32"/>
    <x v="2"/>
    <x v="1"/>
    <x v="8"/>
    <n v="1"/>
    <n v="87.19"/>
    <x v="0"/>
    <n v="87.19"/>
    <n v="25.2"/>
    <x v="0"/>
    <n v="0.71097602936116522"/>
    <x v="0"/>
  </r>
  <r>
    <s v="ORD-14521"/>
    <x v="656"/>
    <x v="2"/>
    <x v="3"/>
    <x v="36"/>
    <x v="0"/>
    <x v="2"/>
    <x v="14"/>
    <n v="5"/>
    <n v="514.48"/>
    <x v="9"/>
    <n v="2495.23"/>
    <n v="1421.08"/>
    <x v="1"/>
    <n v="0.43048135843188806"/>
    <x v="2"/>
  </r>
  <r>
    <s v="ORD-14522"/>
    <x v="1029"/>
    <x v="2"/>
    <x v="3"/>
    <x v="32"/>
    <x v="0"/>
    <x v="0"/>
    <x v="10"/>
    <n v="3"/>
    <n v="21.19"/>
    <x v="12"/>
    <n v="55.94"/>
    <n v="19.68"/>
    <x v="2"/>
    <n v="0.6481944941008223"/>
    <x v="0"/>
  </r>
  <r>
    <s v="ORD-14523"/>
    <x v="64"/>
    <x v="0"/>
    <x v="1"/>
    <x v="12"/>
    <x v="1"/>
    <x v="1"/>
    <x v="2"/>
    <n v="1"/>
    <n v="408.47"/>
    <x v="0"/>
    <n v="408.47"/>
    <n v="215.11"/>
    <x v="0"/>
    <n v="0.47337625774230668"/>
    <x v="0"/>
  </r>
  <r>
    <s v="ORD-14524"/>
    <x v="510"/>
    <x v="1"/>
    <x v="0"/>
    <x v="22"/>
    <x v="1"/>
    <x v="0"/>
    <x v="0"/>
    <n v="5"/>
    <n v="8.4"/>
    <x v="28"/>
    <n v="26.46"/>
    <n v="8.5500000000000007"/>
    <x v="4"/>
    <n v="0.6768707482993197"/>
    <x v="2"/>
  </r>
  <r>
    <s v="ORD-14525"/>
    <x v="397"/>
    <x v="0"/>
    <x v="0"/>
    <x v="33"/>
    <x v="2"/>
    <x v="2"/>
    <x v="12"/>
    <n v="11"/>
    <n v="34.78"/>
    <x v="0"/>
    <n v="382.58"/>
    <n v="142.21"/>
    <x v="0"/>
    <n v="0.62828689424434103"/>
    <x v="1"/>
  </r>
  <r>
    <s v="ORD-14526"/>
    <x v="335"/>
    <x v="0"/>
    <x v="1"/>
    <x v="12"/>
    <x v="1"/>
    <x v="0"/>
    <x v="0"/>
    <n v="1"/>
    <n v="28.4"/>
    <x v="4"/>
    <n v="17.04"/>
    <n v="7.3"/>
    <x v="4"/>
    <n v="0.57159624413145538"/>
    <x v="0"/>
  </r>
  <r>
    <s v="ORD-14527"/>
    <x v="0"/>
    <x v="2"/>
    <x v="3"/>
    <x v="11"/>
    <x v="1"/>
    <x v="0"/>
    <x v="1"/>
    <n v="13"/>
    <n v="38.65"/>
    <x v="20"/>
    <n v="386.89"/>
    <n v="84.14"/>
    <x v="3"/>
    <n v="0.78252216392256202"/>
    <x v="1"/>
  </r>
  <r>
    <s v="ORD-14528"/>
    <x v="1030"/>
    <x v="1"/>
    <x v="2"/>
    <x v="20"/>
    <x v="0"/>
    <x v="1"/>
    <x v="6"/>
    <n v="1"/>
    <n v="275.61"/>
    <x v="17"/>
    <n v="162.61000000000001"/>
    <n v="64.2"/>
    <x v="4"/>
    <n v="0.60519033269786604"/>
    <x v="0"/>
  </r>
  <r>
    <s v="ORD-14529"/>
    <x v="595"/>
    <x v="0"/>
    <x v="1"/>
    <x v="25"/>
    <x v="0"/>
    <x v="1"/>
    <x v="2"/>
    <n v="2"/>
    <n v="1712.86"/>
    <x v="12"/>
    <n v="3014.63"/>
    <n v="1048.76"/>
    <x v="2"/>
    <n v="0.65210987749740434"/>
    <x v="0"/>
  </r>
  <r>
    <s v="ORD-14530"/>
    <x v="273"/>
    <x v="3"/>
    <x v="1"/>
    <x v="1"/>
    <x v="0"/>
    <x v="2"/>
    <x v="9"/>
    <n v="2"/>
    <n v="503.96"/>
    <x v="41"/>
    <n v="675.31"/>
    <n v="259.89999999999998"/>
    <x v="4"/>
    <n v="0.61513971361300734"/>
    <x v="0"/>
  </r>
  <r>
    <s v="ORD-14531"/>
    <x v="604"/>
    <x v="1"/>
    <x v="3"/>
    <x v="32"/>
    <x v="0"/>
    <x v="2"/>
    <x v="3"/>
    <n v="6"/>
    <n v="143.83000000000001"/>
    <x v="3"/>
    <n v="673.12"/>
    <n v="384.02"/>
    <x v="3"/>
    <n v="0.42949251247920134"/>
    <x v="2"/>
  </r>
  <r>
    <s v="ORD-14532"/>
    <x v="713"/>
    <x v="2"/>
    <x v="2"/>
    <x v="16"/>
    <x v="1"/>
    <x v="0"/>
    <x v="7"/>
    <n v="4"/>
    <n v="25.65"/>
    <x v="7"/>
    <n v="86.18"/>
    <n v="40.909999999999997"/>
    <x v="2"/>
    <n v="0.52529589231840346"/>
    <x v="0"/>
  </r>
  <r>
    <s v="ORD-14533"/>
    <x v="384"/>
    <x v="0"/>
    <x v="3"/>
    <x v="39"/>
    <x v="0"/>
    <x v="0"/>
    <x v="7"/>
    <n v="1"/>
    <n v="12.12"/>
    <x v="13"/>
    <n v="8.48"/>
    <n v="2.99"/>
    <x v="5"/>
    <n v="0.64740566037735847"/>
    <x v="0"/>
  </r>
  <r>
    <s v="ORD-14534"/>
    <x v="1007"/>
    <x v="1"/>
    <x v="2"/>
    <x v="34"/>
    <x v="2"/>
    <x v="0"/>
    <x v="0"/>
    <n v="6"/>
    <n v="36.200000000000003"/>
    <x v="9"/>
    <n v="210.68"/>
    <n v="47.29"/>
    <x v="1"/>
    <n v="0.77553635845832547"/>
    <x v="2"/>
  </r>
  <r>
    <s v="ORD-14535"/>
    <x v="418"/>
    <x v="2"/>
    <x v="3"/>
    <x v="39"/>
    <x v="0"/>
    <x v="1"/>
    <x v="8"/>
    <n v="3"/>
    <n v="35.21"/>
    <x v="25"/>
    <n v="98.24"/>
    <n v="40.950000000000003"/>
    <x v="1"/>
    <n v="0.58316368078175895"/>
    <x v="0"/>
  </r>
  <r>
    <s v="ORD-14536"/>
    <x v="810"/>
    <x v="0"/>
    <x v="3"/>
    <x v="11"/>
    <x v="1"/>
    <x v="0"/>
    <x v="1"/>
    <n v="6"/>
    <n v="23.61"/>
    <x v="25"/>
    <n v="131.74"/>
    <n v="43.88"/>
    <x v="1"/>
    <n v="0.66691969029907394"/>
    <x v="2"/>
  </r>
  <r>
    <s v="ORD-14537"/>
    <x v="848"/>
    <x v="0"/>
    <x v="2"/>
    <x v="8"/>
    <x v="1"/>
    <x v="0"/>
    <x v="7"/>
    <n v="2"/>
    <n v="29.77"/>
    <x v="43"/>
    <n v="36.32"/>
    <n v="9.2799999999999994"/>
    <x v="4"/>
    <n v="0.74449339207048459"/>
    <x v="0"/>
  </r>
  <r>
    <s v="ORD-14538"/>
    <x v="749"/>
    <x v="0"/>
    <x v="2"/>
    <x v="6"/>
    <x v="0"/>
    <x v="1"/>
    <x v="13"/>
    <n v="6"/>
    <n v="203.62"/>
    <x v="2"/>
    <n v="989.59"/>
    <n v="494.1"/>
    <x v="2"/>
    <n v="0.50070231105811502"/>
    <x v="2"/>
  </r>
  <r>
    <s v="ORD-14539"/>
    <x v="293"/>
    <x v="1"/>
    <x v="2"/>
    <x v="34"/>
    <x v="1"/>
    <x v="2"/>
    <x v="5"/>
    <n v="3"/>
    <n v="294.31"/>
    <x v="12"/>
    <n v="776.98"/>
    <n v="309.47000000000003"/>
    <x v="2"/>
    <n v="0.60170145949702691"/>
    <x v="0"/>
  </r>
  <r>
    <s v="ORD-14540"/>
    <x v="990"/>
    <x v="0"/>
    <x v="2"/>
    <x v="8"/>
    <x v="2"/>
    <x v="0"/>
    <x v="11"/>
    <n v="2"/>
    <n v="26.6"/>
    <x v="11"/>
    <n v="46.28"/>
    <n v="14.25"/>
    <x v="2"/>
    <n v="0.69209161624891957"/>
    <x v="0"/>
  </r>
  <r>
    <s v="ORD-14541"/>
    <x v="797"/>
    <x v="0"/>
    <x v="0"/>
    <x v="22"/>
    <x v="1"/>
    <x v="1"/>
    <x v="4"/>
    <n v="1"/>
    <n v="438.14"/>
    <x v="1"/>
    <n v="416.23"/>
    <n v="163.58000000000001"/>
    <x v="1"/>
    <n v="0.60699613194627966"/>
    <x v="0"/>
  </r>
  <r>
    <s v="ORD-14542"/>
    <x v="628"/>
    <x v="1"/>
    <x v="2"/>
    <x v="20"/>
    <x v="1"/>
    <x v="2"/>
    <x v="12"/>
    <n v="4"/>
    <n v="259.35000000000002"/>
    <x v="25"/>
    <n v="964.78"/>
    <n v="484.63"/>
    <x v="1"/>
    <n v="0.49767822716059618"/>
    <x v="0"/>
  </r>
  <r>
    <s v="ORD-14543"/>
    <x v="133"/>
    <x v="2"/>
    <x v="2"/>
    <x v="5"/>
    <x v="1"/>
    <x v="1"/>
    <x v="6"/>
    <n v="2"/>
    <n v="290.24"/>
    <x v="3"/>
    <n v="452.77"/>
    <n v="127.54"/>
    <x v="3"/>
    <n v="0.7183117256001943"/>
    <x v="0"/>
  </r>
  <r>
    <s v="ORD-14544"/>
    <x v="678"/>
    <x v="0"/>
    <x v="1"/>
    <x v="29"/>
    <x v="1"/>
    <x v="2"/>
    <x v="14"/>
    <n v="1"/>
    <n v="506.87"/>
    <x v="0"/>
    <n v="506.87"/>
    <n v="292.55"/>
    <x v="0"/>
    <n v="0.42283031151971906"/>
    <x v="0"/>
  </r>
  <r>
    <s v="ORD-14545"/>
    <x v="280"/>
    <x v="1"/>
    <x v="1"/>
    <x v="31"/>
    <x v="1"/>
    <x v="0"/>
    <x v="11"/>
    <n v="6"/>
    <n v="24.5"/>
    <x v="16"/>
    <n v="145.53"/>
    <n v="71.540000000000006"/>
    <x v="1"/>
    <n v="0.50841750841750832"/>
    <x v="2"/>
  </r>
  <r>
    <s v="ORD-14546"/>
    <x v="181"/>
    <x v="0"/>
    <x v="0"/>
    <x v="18"/>
    <x v="1"/>
    <x v="2"/>
    <x v="3"/>
    <n v="2"/>
    <n v="435.46"/>
    <x v="3"/>
    <n v="679.32"/>
    <n v="330.98"/>
    <x v="3"/>
    <n v="0.51277748336571871"/>
    <x v="0"/>
  </r>
  <r>
    <s v="ORD-14547"/>
    <x v="763"/>
    <x v="0"/>
    <x v="3"/>
    <x v="35"/>
    <x v="2"/>
    <x v="0"/>
    <x v="11"/>
    <n v="1"/>
    <n v="18.14"/>
    <x v="0"/>
    <n v="18.14"/>
    <n v="6.6"/>
    <x v="0"/>
    <n v="0.63616317530319744"/>
    <x v="0"/>
  </r>
  <r>
    <s v="ORD-14548"/>
    <x v="758"/>
    <x v="2"/>
    <x v="1"/>
    <x v="28"/>
    <x v="1"/>
    <x v="2"/>
    <x v="3"/>
    <n v="5"/>
    <n v="217.6"/>
    <x v="0"/>
    <n v="1088"/>
    <n v="608.54999999999995"/>
    <x v="0"/>
    <n v="0.440670955882353"/>
    <x v="2"/>
  </r>
  <r>
    <s v="ORD-14549"/>
    <x v="336"/>
    <x v="1"/>
    <x v="2"/>
    <x v="23"/>
    <x v="2"/>
    <x v="2"/>
    <x v="5"/>
    <n v="11"/>
    <n v="229"/>
    <x v="8"/>
    <n v="1914.44"/>
    <n v="965.22"/>
    <x v="3"/>
    <n v="0.49582123231858927"/>
    <x v="1"/>
  </r>
  <r>
    <s v="ORD-14550"/>
    <x v="314"/>
    <x v="0"/>
    <x v="3"/>
    <x v="27"/>
    <x v="0"/>
    <x v="2"/>
    <x v="3"/>
    <n v="12"/>
    <n v="502.2"/>
    <x v="0"/>
    <n v="6026.4"/>
    <n v="3502.3"/>
    <x v="0"/>
    <n v="0.41884043541749627"/>
    <x v="1"/>
  </r>
  <r>
    <s v="ORD-14551"/>
    <x v="882"/>
    <x v="0"/>
    <x v="2"/>
    <x v="16"/>
    <x v="1"/>
    <x v="0"/>
    <x v="1"/>
    <n v="5"/>
    <n v="24.94"/>
    <x v="6"/>
    <n v="117.22"/>
    <n v="29.98"/>
    <x v="1"/>
    <n v="0.74424159699709946"/>
    <x v="2"/>
  </r>
  <r>
    <s v="ORD-14552"/>
    <x v="968"/>
    <x v="0"/>
    <x v="0"/>
    <x v="21"/>
    <x v="0"/>
    <x v="2"/>
    <x v="3"/>
    <n v="2"/>
    <n v="441.28"/>
    <x v="13"/>
    <n v="617.79"/>
    <n v="229.38"/>
    <x v="5"/>
    <n v="0.62870878453843537"/>
    <x v="0"/>
  </r>
  <r>
    <s v="ORD-14553"/>
    <x v="345"/>
    <x v="2"/>
    <x v="0"/>
    <x v="10"/>
    <x v="0"/>
    <x v="0"/>
    <x v="11"/>
    <n v="1"/>
    <n v="17.93"/>
    <x v="27"/>
    <n v="14.88"/>
    <n v="5.28"/>
    <x v="2"/>
    <n v="0.64516129032258074"/>
    <x v="0"/>
  </r>
  <r>
    <s v="ORD-14554"/>
    <x v="54"/>
    <x v="1"/>
    <x v="0"/>
    <x v="0"/>
    <x v="0"/>
    <x v="1"/>
    <x v="2"/>
    <n v="3"/>
    <n v="1973.59"/>
    <x v="26"/>
    <n v="4381.37"/>
    <n v="1380.43"/>
    <x v="3"/>
    <n v="0.68493188203689703"/>
    <x v="0"/>
  </r>
  <r>
    <s v="ORD-14555"/>
    <x v="86"/>
    <x v="1"/>
    <x v="2"/>
    <x v="9"/>
    <x v="1"/>
    <x v="1"/>
    <x v="6"/>
    <n v="3"/>
    <n v="423.62"/>
    <x v="0"/>
    <n v="1270.8599999999999"/>
    <n v="322.93"/>
    <x v="0"/>
    <n v="0.74589647954928151"/>
    <x v="0"/>
  </r>
  <r>
    <s v="ORD-14556"/>
    <x v="817"/>
    <x v="0"/>
    <x v="3"/>
    <x v="35"/>
    <x v="0"/>
    <x v="2"/>
    <x v="12"/>
    <n v="4"/>
    <n v="24.45"/>
    <x v="38"/>
    <n v="77.260000000000005"/>
    <n v="31.04"/>
    <x v="3"/>
    <n v="0.59823971006989385"/>
    <x v="0"/>
  </r>
  <r>
    <s v="ORD-14557"/>
    <x v="176"/>
    <x v="1"/>
    <x v="1"/>
    <x v="28"/>
    <x v="0"/>
    <x v="2"/>
    <x v="3"/>
    <n v="4"/>
    <n v="499.27"/>
    <x v="7"/>
    <n v="1677.55"/>
    <n v="810.55"/>
    <x v="2"/>
    <n v="0.51682513188876633"/>
    <x v="0"/>
  </r>
  <r>
    <s v="ORD-14558"/>
    <x v="992"/>
    <x v="1"/>
    <x v="3"/>
    <x v="24"/>
    <x v="1"/>
    <x v="2"/>
    <x v="5"/>
    <n v="1"/>
    <n v="326.04000000000002"/>
    <x v="0"/>
    <n v="326.04000000000002"/>
    <n v="156"/>
    <x v="0"/>
    <n v="0.52153110047846896"/>
    <x v="0"/>
  </r>
  <r>
    <s v="ORD-14559"/>
    <x v="0"/>
    <x v="0"/>
    <x v="1"/>
    <x v="1"/>
    <x v="0"/>
    <x v="2"/>
    <x v="12"/>
    <n v="5"/>
    <n v="72.55"/>
    <x v="0"/>
    <n v="362.75"/>
    <n v="172.68"/>
    <x v="0"/>
    <n v="0.5239696760854583"/>
    <x v="2"/>
  </r>
  <r>
    <s v="ORD-14560"/>
    <x v="488"/>
    <x v="0"/>
    <x v="1"/>
    <x v="2"/>
    <x v="2"/>
    <x v="0"/>
    <x v="11"/>
    <n v="7"/>
    <n v="18.66"/>
    <x v="10"/>
    <n v="112.33"/>
    <n v="42.61"/>
    <x v="2"/>
    <n v="0.62067123653520873"/>
    <x v="2"/>
  </r>
  <r>
    <s v="ORD-14561"/>
    <x v="868"/>
    <x v="3"/>
    <x v="1"/>
    <x v="2"/>
    <x v="1"/>
    <x v="2"/>
    <x v="14"/>
    <n v="4"/>
    <n v="795.77"/>
    <x v="6"/>
    <n v="2992.1"/>
    <n v="1551.91"/>
    <x v="1"/>
    <n v="0.48133083787306569"/>
    <x v="0"/>
  </r>
  <r>
    <s v="ORD-14562"/>
    <x v="706"/>
    <x v="0"/>
    <x v="1"/>
    <x v="4"/>
    <x v="0"/>
    <x v="1"/>
    <x v="8"/>
    <n v="5"/>
    <n v="76.12"/>
    <x v="15"/>
    <n v="350.15"/>
    <n v="172.06"/>
    <x v="1"/>
    <n v="0.50861059545908893"/>
    <x v="2"/>
  </r>
  <r>
    <s v="ORD-14563"/>
    <x v="729"/>
    <x v="0"/>
    <x v="0"/>
    <x v="33"/>
    <x v="0"/>
    <x v="1"/>
    <x v="13"/>
    <n v="2"/>
    <n v="593.84"/>
    <x v="0"/>
    <n v="1187.68"/>
    <n v="561.58000000000004"/>
    <x v="0"/>
    <n v="0.52716219857200597"/>
    <x v="0"/>
  </r>
  <r>
    <s v="ORD-14564"/>
    <x v="495"/>
    <x v="1"/>
    <x v="3"/>
    <x v="27"/>
    <x v="1"/>
    <x v="0"/>
    <x v="7"/>
    <n v="7"/>
    <n v="5.74"/>
    <x v="3"/>
    <n v="31.34"/>
    <n v="11.69"/>
    <x v="3"/>
    <n v="0.62699425654116137"/>
    <x v="2"/>
  </r>
  <r>
    <s v="ORD-14565"/>
    <x v="135"/>
    <x v="0"/>
    <x v="3"/>
    <x v="15"/>
    <x v="2"/>
    <x v="1"/>
    <x v="13"/>
    <n v="7"/>
    <n v="113.17"/>
    <x v="0"/>
    <n v="792.19"/>
    <n v="396.8"/>
    <x v="0"/>
    <n v="0.49911006198008057"/>
    <x v="2"/>
  </r>
  <r>
    <s v="ORD-14566"/>
    <x v="1077"/>
    <x v="0"/>
    <x v="1"/>
    <x v="1"/>
    <x v="1"/>
    <x v="1"/>
    <x v="13"/>
    <n v="1"/>
    <n v="334.25"/>
    <x v="6"/>
    <n v="314.19"/>
    <n v="143.33000000000001"/>
    <x v="1"/>
    <n v="0.54381106973487381"/>
    <x v="0"/>
  </r>
  <r>
    <s v="ORD-14567"/>
    <x v="692"/>
    <x v="2"/>
    <x v="3"/>
    <x v="7"/>
    <x v="0"/>
    <x v="0"/>
    <x v="1"/>
    <n v="2"/>
    <n v="12.95"/>
    <x v="0"/>
    <n v="25.9"/>
    <n v="10.31"/>
    <x v="0"/>
    <n v="0.6019305019305019"/>
    <x v="0"/>
  </r>
  <r>
    <s v="ORD-14568"/>
    <x v="162"/>
    <x v="0"/>
    <x v="0"/>
    <x v="17"/>
    <x v="0"/>
    <x v="0"/>
    <x v="10"/>
    <n v="1"/>
    <n v="23.06"/>
    <x v="40"/>
    <n v="15.22"/>
    <n v="3.33"/>
    <x v="4"/>
    <n v="0.7812089356110381"/>
    <x v="0"/>
  </r>
  <r>
    <s v="ORD-14569"/>
    <x v="131"/>
    <x v="2"/>
    <x v="0"/>
    <x v="17"/>
    <x v="2"/>
    <x v="2"/>
    <x v="12"/>
    <n v="2"/>
    <n v="156.41"/>
    <x v="33"/>
    <n v="228.36"/>
    <n v="72.430000000000007"/>
    <x v="3"/>
    <n v="0.6828253634612016"/>
    <x v="0"/>
  </r>
  <r>
    <s v="ORD-14570"/>
    <x v="729"/>
    <x v="0"/>
    <x v="2"/>
    <x v="5"/>
    <x v="1"/>
    <x v="0"/>
    <x v="10"/>
    <n v="3"/>
    <n v="23.55"/>
    <x v="14"/>
    <n v="57.93"/>
    <n v="25.83"/>
    <x v="2"/>
    <n v="0.55411703780424648"/>
    <x v="0"/>
  </r>
  <r>
    <s v="ORD-14571"/>
    <x v="676"/>
    <x v="0"/>
    <x v="3"/>
    <x v="11"/>
    <x v="0"/>
    <x v="0"/>
    <x v="10"/>
    <n v="2"/>
    <n v="6.85"/>
    <x v="0"/>
    <n v="13.7"/>
    <n v="5.68"/>
    <x v="0"/>
    <n v="0.58540145985401459"/>
    <x v="0"/>
  </r>
  <r>
    <s v="ORD-14572"/>
    <x v="330"/>
    <x v="0"/>
    <x v="1"/>
    <x v="28"/>
    <x v="0"/>
    <x v="2"/>
    <x v="9"/>
    <n v="1"/>
    <n v="883.02"/>
    <x v="7"/>
    <n v="741.74"/>
    <n v="254.23"/>
    <x v="2"/>
    <n v="0.65725186723110518"/>
    <x v="0"/>
  </r>
  <r>
    <s v="ORD-14573"/>
    <x v="915"/>
    <x v="0"/>
    <x v="0"/>
    <x v="26"/>
    <x v="0"/>
    <x v="1"/>
    <x v="13"/>
    <n v="2"/>
    <n v="144.22"/>
    <x v="21"/>
    <n v="262.48"/>
    <n v="126.13"/>
    <x v="1"/>
    <n v="0.51946814995428225"/>
    <x v="0"/>
  </r>
  <r>
    <s v="ORD-14574"/>
    <x v="393"/>
    <x v="0"/>
    <x v="0"/>
    <x v="13"/>
    <x v="2"/>
    <x v="2"/>
    <x v="14"/>
    <n v="2"/>
    <n v="982.14"/>
    <x v="20"/>
    <n v="1512.5"/>
    <n v="528.05999999999995"/>
    <x v="3"/>
    <n v="0.65086942148760329"/>
    <x v="0"/>
  </r>
  <r>
    <s v="ORD-14575"/>
    <x v="1003"/>
    <x v="0"/>
    <x v="1"/>
    <x v="1"/>
    <x v="0"/>
    <x v="0"/>
    <x v="0"/>
    <n v="2"/>
    <n v="25.68"/>
    <x v="0"/>
    <n v="51.36"/>
    <n v="13.77"/>
    <x v="0"/>
    <n v="0.73189252336448607"/>
    <x v="0"/>
  </r>
  <r>
    <s v="ORD-14576"/>
    <x v="275"/>
    <x v="1"/>
    <x v="2"/>
    <x v="3"/>
    <x v="0"/>
    <x v="0"/>
    <x v="1"/>
    <n v="1"/>
    <n v="30.61"/>
    <x v="6"/>
    <n v="28.77"/>
    <n v="12.93"/>
    <x v="1"/>
    <n v="0.55057351407716371"/>
    <x v="0"/>
  </r>
  <r>
    <s v="ORD-14577"/>
    <x v="580"/>
    <x v="0"/>
    <x v="3"/>
    <x v="27"/>
    <x v="2"/>
    <x v="2"/>
    <x v="5"/>
    <n v="2"/>
    <n v="466.56"/>
    <x v="35"/>
    <n v="597.20000000000005"/>
    <n v="276.85000000000002"/>
    <x v="4"/>
    <n v="0.53641995981245816"/>
    <x v="0"/>
  </r>
  <r>
    <s v="ORD-14578"/>
    <x v="526"/>
    <x v="2"/>
    <x v="0"/>
    <x v="22"/>
    <x v="2"/>
    <x v="2"/>
    <x v="12"/>
    <n v="1"/>
    <n v="137.19999999999999"/>
    <x v="43"/>
    <n v="83.69"/>
    <n v="49.52"/>
    <x v="4"/>
    <n v="0.40829250806547968"/>
    <x v="0"/>
  </r>
  <r>
    <s v="ORD-14579"/>
    <x v="980"/>
    <x v="2"/>
    <x v="3"/>
    <x v="36"/>
    <x v="0"/>
    <x v="0"/>
    <x v="7"/>
    <n v="2"/>
    <n v="12.3"/>
    <x v="15"/>
    <n v="22.63"/>
    <n v="8.25"/>
    <x v="1"/>
    <n v="0.63543968183826782"/>
    <x v="0"/>
  </r>
  <r>
    <s v="ORD-14580"/>
    <x v="714"/>
    <x v="2"/>
    <x v="0"/>
    <x v="22"/>
    <x v="1"/>
    <x v="0"/>
    <x v="1"/>
    <n v="1"/>
    <n v="20.7"/>
    <x v="0"/>
    <n v="20.7"/>
    <n v="6.54"/>
    <x v="0"/>
    <n v="0.68405797101449284"/>
    <x v="0"/>
  </r>
  <r>
    <s v="ORD-14581"/>
    <x v="689"/>
    <x v="2"/>
    <x v="0"/>
    <x v="22"/>
    <x v="0"/>
    <x v="1"/>
    <x v="2"/>
    <n v="4"/>
    <n v="1282.96"/>
    <x v="8"/>
    <n v="3900.2"/>
    <n v="1076.24"/>
    <x v="3"/>
    <n v="0.72405517665760732"/>
    <x v="0"/>
  </r>
  <r>
    <s v="ORD-14582"/>
    <x v="972"/>
    <x v="0"/>
    <x v="3"/>
    <x v="38"/>
    <x v="0"/>
    <x v="0"/>
    <x v="0"/>
    <n v="1"/>
    <n v="30.19"/>
    <x v="1"/>
    <n v="28.68"/>
    <n v="8.32"/>
    <x v="1"/>
    <n v="0.70990237099023712"/>
    <x v="0"/>
  </r>
  <r>
    <s v="ORD-14583"/>
    <x v="443"/>
    <x v="1"/>
    <x v="3"/>
    <x v="11"/>
    <x v="2"/>
    <x v="1"/>
    <x v="2"/>
    <n v="1"/>
    <n v="1366.39"/>
    <x v="13"/>
    <n v="956.47"/>
    <n v="512.89"/>
    <x v="5"/>
    <n v="0.46376781289533392"/>
    <x v="0"/>
  </r>
  <r>
    <s v="ORD-14584"/>
    <x v="658"/>
    <x v="0"/>
    <x v="3"/>
    <x v="39"/>
    <x v="2"/>
    <x v="0"/>
    <x v="10"/>
    <n v="3"/>
    <n v="15.44"/>
    <x v="25"/>
    <n v="43.08"/>
    <n v="18.73"/>
    <x v="1"/>
    <n v="0.56522748375116061"/>
    <x v="0"/>
  </r>
  <r>
    <s v="ORD-14585"/>
    <x v="1023"/>
    <x v="3"/>
    <x v="0"/>
    <x v="33"/>
    <x v="1"/>
    <x v="2"/>
    <x v="5"/>
    <n v="3"/>
    <n v="190.25"/>
    <x v="0"/>
    <n v="570.75"/>
    <n v="312.13"/>
    <x v="0"/>
    <n v="0.45312308366184845"/>
    <x v="0"/>
  </r>
  <r>
    <s v="ORD-14586"/>
    <x v="916"/>
    <x v="0"/>
    <x v="3"/>
    <x v="36"/>
    <x v="0"/>
    <x v="0"/>
    <x v="11"/>
    <n v="6"/>
    <n v="28.16"/>
    <x v="18"/>
    <n v="165.58"/>
    <n v="36.28"/>
    <x v="1"/>
    <n v="0.78089141200628098"/>
    <x v="2"/>
  </r>
  <r>
    <s v="ORD-14587"/>
    <x v="907"/>
    <x v="1"/>
    <x v="1"/>
    <x v="1"/>
    <x v="0"/>
    <x v="0"/>
    <x v="10"/>
    <n v="4"/>
    <n v="14.69"/>
    <x v="0"/>
    <n v="58.76"/>
    <n v="24.95"/>
    <x v="0"/>
    <n v="0.57539142273655552"/>
    <x v="0"/>
  </r>
  <r>
    <s v="ORD-14588"/>
    <x v="36"/>
    <x v="1"/>
    <x v="3"/>
    <x v="36"/>
    <x v="1"/>
    <x v="0"/>
    <x v="7"/>
    <n v="2"/>
    <n v="14.07"/>
    <x v="0"/>
    <n v="28.14"/>
    <n v="12.29"/>
    <x v="0"/>
    <n v="0.56325515280739169"/>
    <x v="0"/>
  </r>
  <r>
    <s v="ORD-14589"/>
    <x v="700"/>
    <x v="0"/>
    <x v="0"/>
    <x v="18"/>
    <x v="0"/>
    <x v="2"/>
    <x v="5"/>
    <n v="1"/>
    <n v="498.13"/>
    <x v="8"/>
    <n v="378.58"/>
    <n v="192.17"/>
    <x v="3"/>
    <n v="0.49239262507263987"/>
    <x v="0"/>
  </r>
  <r>
    <s v="ORD-14590"/>
    <x v="735"/>
    <x v="0"/>
    <x v="0"/>
    <x v="22"/>
    <x v="1"/>
    <x v="2"/>
    <x v="5"/>
    <n v="10"/>
    <n v="224.59"/>
    <x v="0"/>
    <n v="2245.9"/>
    <n v="1117.17"/>
    <x v="0"/>
    <n v="0.50257357852086026"/>
    <x v="1"/>
  </r>
  <r>
    <s v="ORD-14591"/>
    <x v="442"/>
    <x v="1"/>
    <x v="3"/>
    <x v="38"/>
    <x v="2"/>
    <x v="1"/>
    <x v="8"/>
    <n v="3"/>
    <n v="29.54"/>
    <x v="40"/>
    <n v="58.49"/>
    <n v="28.63"/>
    <x v="4"/>
    <n v="0.51051461788339891"/>
    <x v="0"/>
  </r>
  <r>
    <s v="ORD-14592"/>
    <x v="986"/>
    <x v="1"/>
    <x v="2"/>
    <x v="6"/>
    <x v="1"/>
    <x v="0"/>
    <x v="0"/>
    <n v="1"/>
    <n v="8.6999999999999993"/>
    <x v="0"/>
    <n v="8.6999999999999993"/>
    <n v="3.09"/>
    <x v="0"/>
    <n v="0.64482758620689651"/>
    <x v="0"/>
  </r>
  <r>
    <s v="ORD-14593"/>
    <x v="686"/>
    <x v="1"/>
    <x v="0"/>
    <x v="13"/>
    <x v="2"/>
    <x v="2"/>
    <x v="14"/>
    <n v="2"/>
    <n v="852.88"/>
    <x v="0"/>
    <n v="1705.76"/>
    <n v="863.11"/>
    <x v="0"/>
    <n v="0.49400267329518804"/>
    <x v="0"/>
  </r>
  <r>
    <s v="ORD-14594"/>
    <x v="795"/>
    <x v="0"/>
    <x v="1"/>
    <x v="29"/>
    <x v="2"/>
    <x v="1"/>
    <x v="2"/>
    <n v="1"/>
    <n v="1592.39"/>
    <x v="43"/>
    <n v="971.36"/>
    <n v="482.76"/>
    <x v="4"/>
    <n v="0.5030060945478505"/>
    <x v="0"/>
  </r>
  <r>
    <s v="ORD-14595"/>
    <x v="279"/>
    <x v="0"/>
    <x v="0"/>
    <x v="18"/>
    <x v="1"/>
    <x v="2"/>
    <x v="12"/>
    <n v="3"/>
    <n v="22.78"/>
    <x v="0"/>
    <n v="68.34"/>
    <n v="32.81"/>
    <x v="0"/>
    <n v="0.51990049751243783"/>
    <x v="0"/>
  </r>
  <r>
    <s v="ORD-14596"/>
    <x v="581"/>
    <x v="0"/>
    <x v="3"/>
    <x v="36"/>
    <x v="1"/>
    <x v="2"/>
    <x v="5"/>
    <n v="1"/>
    <n v="107.09"/>
    <x v="19"/>
    <n v="91.03"/>
    <n v="44.38"/>
    <x v="2"/>
    <n v="0.51246841700538281"/>
    <x v="0"/>
  </r>
  <r>
    <s v="ORD-14597"/>
    <x v="470"/>
    <x v="2"/>
    <x v="3"/>
    <x v="24"/>
    <x v="1"/>
    <x v="2"/>
    <x v="12"/>
    <n v="3"/>
    <n v="192.05"/>
    <x v="0"/>
    <n v="576.15"/>
    <n v="183.44"/>
    <x v="0"/>
    <n v="0.68161069166015797"/>
    <x v="0"/>
  </r>
  <r>
    <s v="ORD-14598"/>
    <x v="690"/>
    <x v="2"/>
    <x v="2"/>
    <x v="5"/>
    <x v="0"/>
    <x v="0"/>
    <x v="1"/>
    <n v="12"/>
    <n v="33.57"/>
    <x v="0"/>
    <n v="402.84"/>
    <n v="182.64"/>
    <x v="0"/>
    <n v="0.54661900506404526"/>
    <x v="1"/>
  </r>
  <r>
    <s v="ORD-14599"/>
    <x v="506"/>
    <x v="0"/>
    <x v="0"/>
    <x v="10"/>
    <x v="2"/>
    <x v="0"/>
    <x v="10"/>
    <n v="3"/>
    <n v="8.5500000000000007"/>
    <x v="0"/>
    <n v="25.65"/>
    <n v="10.97"/>
    <x v="0"/>
    <n v="0.57231968810916178"/>
    <x v="0"/>
  </r>
  <r>
    <s v="ORD-14600"/>
    <x v="559"/>
    <x v="2"/>
    <x v="1"/>
    <x v="31"/>
    <x v="0"/>
    <x v="0"/>
    <x v="7"/>
    <n v="5"/>
    <n v="21.56"/>
    <x v="0"/>
    <n v="107.8"/>
    <n v="52.18"/>
    <x v="0"/>
    <n v="0.51595547309833023"/>
    <x v="2"/>
  </r>
  <r>
    <s v="ORD-14601"/>
    <x v="611"/>
    <x v="0"/>
    <x v="1"/>
    <x v="12"/>
    <x v="2"/>
    <x v="0"/>
    <x v="10"/>
    <n v="1"/>
    <n v="6.6"/>
    <x v="0"/>
    <n v="6.6"/>
    <n v="1.68"/>
    <x v="0"/>
    <n v="0.74545454545454548"/>
    <x v="0"/>
  </r>
  <r>
    <s v="ORD-14602"/>
    <x v="651"/>
    <x v="0"/>
    <x v="2"/>
    <x v="23"/>
    <x v="1"/>
    <x v="0"/>
    <x v="7"/>
    <n v="1"/>
    <n v="13.35"/>
    <x v="0"/>
    <n v="13.35"/>
    <n v="3.97"/>
    <x v="0"/>
    <n v="0.70262172284644187"/>
    <x v="0"/>
  </r>
  <r>
    <s v="ORD-14603"/>
    <x v="652"/>
    <x v="1"/>
    <x v="0"/>
    <x v="21"/>
    <x v="2"/>
    <x v="2"/>
    <x v="3"/>
    <n v="1"/>
    <n v="345.58"/>
    <x v="36"/>
    <n v="259.19"/>
    <n v="106.67"/>
    <x v="3"/>
    <n v="0.58844862841930623"/>
    <x v="0"/>
  </r>
  <r>
    <s v="ORD-14604"/>
    <x v="779"/>
    <x v="1"/>
    <x v="1"/>
    <x v="14"/>
    <x v="0"/>
    <x v="0"/>
    <x v="11"/>
    <n v="1"/>
    <n v="12.26"/>
    <x v="19"/>
    <n v="10.42"/>
    <n v="4.42"/>
    <x v="2"/>
    <n v="0.57581573896353166"/>
    <x v="0"/>
  </r>
  <r>
    <s v="ORD-14605"/>
    <x v="551"/>
    <x v="0"/>
    <x v="3"/>
    <x v="15"/>
    <x v="2"/>
    <x v="2"/>
    <x v="5"/>
    <n v="1"/>
    <n v="339.76"/>
    <x v="0"/>
    <n v="339.76"/>
    <n v="108.23"/>
    <x v="0"/>
    <n v="0.68145161290322576"/>
    <x v="0"/>
  </r>
  <r>
    <s v="ORD-14606"/>
    <x v="977"/>
    <x v="0"/>
    <x v="1"/>
    <x v="1"/>
    <x v="2"/>
    <x v="2"/>
    <x v="14"/>
    <n v="1"/>
    <n v="886.78"/>
    <x v="31"/>
    <n v="549.79999999999995"/>
    <n v="174.03"/>
    <x v="4"/>
    <n v="0.68346671516915247"/>
    <x v="0"/>
  </r>
  <r>
    <s v="ORD-14607"/>
    <x v="579"/>
    <x v="0"/>
    <x v="1"/>
    <x v="31"/>
    <x v="1"/>
    <x v="0"/>
    <x v="7"/>
    <n v="5"/>
    <n v="19.27"/>
    <x v="7"/>
    <n v="80.930000000000007"/>
    <n v="19.55"/>
    <x v="2"/>
    <n v="0.75843321388854568"/>
    <x v="2"/>
  </r>
  <r>
    <s v="ORD-14608"/>
    <x v="487"/>
    <x v="0"/>
    <x v="1"/>
    <x v="31"/>
    <x v="0"/>
    <x v="2"/>
    <x v="12"/>
    <n v="3"/>
    <n v="165.52"/>
    <x v="11"/>
    <n v="432.01"/>
    <n v="156.30000000000001"/>
    <x v="2"/>
    <n v="0.638202819379181"/>
    <x v="0"/>
  </r>
  <r>
    <s v="ORD-14609"/>
    <x v="337"/>
    <x v="0"/>
    <x v="0"/>
    <x v="22"/>
    <x v="0"/>
    <x v="2"/>
    <x v="5"/>
    <n v="1"/>
    <n v="241.53"/>
    <x v="36"/>
    <n v="181.15"/>
    <n v="99.54"/>
    <x v="3"/>
    <n v="0.45051062655258073"/>
    <x v="0"/>
  </r>
  <r>
    <s v="ORD-14610"/>
    <x v="132"/>
    <x v="2"/>
    <x v="0"/>
    <x v="17"/>
    <x v="2"/>
    <x v="2"/>
    <x v="14"/>
    <n v="5"/>
    <n v="1144.49"/>
    <x v="6"/>
    <n v="5379.1"/>
    <n v="2320.7199999999998"/>
    <x v="1"/>
    <n v="0.56856723243665308"/>
    <x v="2"/>
  </r>
  <r>
    <s v="ORD-14611"/>
    <x v="593"/>
    <x v="0"/>
    <x v="2"/>
    <x v="16"/>
    <x v="1"/>
    <x v="0"/>
    <x v="11"/>
    <n v="5"/>
    <n v="30.01"/>
    <x v="0"/>
    <n v="150.05000000000001"/>
    <n v="60.34"/>
    <x v="0"/>
    <n v="0.59786737754081976"/>
    <x v="2"/>
  </r>
  <r>
    <s v="ORD-14612"/>
    <x v="239"/>
    <x v="0"/>
    <x v="3"/>
    <x v="15"/>
    <x v="0"/>
    <x v="0"/>
    <x v="11"/>
    <n v="7"/>
    <n v="22.16"/>
    <x v="0"/>
    <n v="155.12"/>
    <n v="50.91"/>
    <x v="0"/>
    <n v="0.67180247550283656"/>
    <x v="2"/>
  </r>
  <r>
    <s v="ORD-14613"/>
    <x v="167"/>
    <x v="0"/>
    <x v="1"/>
    <x v="31"/>
    <x v="1"/>
    <x v="0"/>
    <x v="0"/>
    <n v="1"/>
    <n v="20.58"/>
    <x v="7"/>
    <n v="17.29"/>
    <n v="5.93"/>
    <x v="2"/>
    <n v="0.65702718334297283"/>
    <x v="0"/>
  </r>
  <r>
    <s v="ORD-14614"/>
    <x v="1078"/>
    <x v="0"/>
    <x v="1"/>
    <x v="25"/>
    <x v="0"/>
    <x v="1"/>
    <x v="8"/>
    <n v="3"/>
    <n v="94.83"/>
    <x v="9"/>
    <n v="275.95999999999998"/>
    <n v="130.74"/>
    <x v="1"/>
    <n v="0.52623568633135231"/>
    <x v="0"/>
  </r>
  <r>
    <s v="ORD-14615"/>
    <x v="475"/>
    <x v="0"/>
    <x v="3"/>
    <x v="7"/>
    <x v="2"/>
    <x v="0"/>
    <x v="10"/>
    <n v="1"/>
    <n v="9.99"/>
    <x v="37"/>
    <n v="5.59"/>
    <n v="2.61"/>
    <x v="4"/>
    <n v="0.53309481216457966"/>
    <x v="0"/>
  </r>
  <r>
    <s v="ORD-14616"/>
    <x v="782"/>
    <x v="0"/>
    <x v="3"/>
    <x v="39"/>
    <x v="0"/>
    <x v="0"/>
    <x v="7"/>
    <n v="3"/>
    <n v="19.75"/>
    <x v="27"/>
    <n v="49.18"/>
    <n v="11.56"/>
    <x v="2"/>
    <n v="0.76494509963399748"/>
    <x v="0"/>
  </r>
  <r>
    <s v="ORD-14617"/>
    <x v="299"/>
    <x v="1"/>
    <x v="0"/>
    <x v="0"/>
    <x v="1"/>
    <x v="0"/>
    <x v="1"/>
    <n v="2"/>
    <n v="10.02"/>
    <x v="14"/>
    <n v="16.43"/>
    <n v="4.13"/>
    <x v="2"/>
    <n v="0.74863055386488142"/>
    <x v="0"/>
  </r>
  <r>
    <s v="ORD-14618"/>
    <x v="576"/>
    <x v="2"/>
    <x v="3"/>
    <x v="39"/>
    <x v="1"/>
    <x v="1"/>
    <x v="4"/>
    <n v="3"/>
    <n v="241"/>
    <x v="0"/>
    <n v="723"/>
    <n v="192.69"/>
    <x v="0"/>
    <n v="0.73348547717842316"/>
    <x v="0"/>
  </r>
  <r>
    <s v="ORD-14619"/>
    <x v="1036"/>
    <x v="0"/>
    <x v="1"/>
    <x v="37"/>
    <x v="1"/>
    <x v="1"/>
    <x v="6"/>
    <n v="4"/>
    <n v="228.73"/>
    <x v="7"/>
    <n v="768.53"/>
    <n v="313.95"/>
    <x v="2"/>
    <n v="0.59149284998633755"/>
    <x v="0"/>
  </r>
  <r>
    <s v="ORD-14620"/>
    <x v="194"/>
    <x v="0"/>
    <x v="2"/>
    <x v="3"/>
    <x v="0"/>
    <x v="1"/>
    <x v="4"/>
    <n v="1"/>
    <n v="711.16"/>
    <x v="0"/>
    <n v="711.16"/>
    <n v="350.36"/>
    <x v="0"/>
    <n v="0.50734012036672471"/>
    <x v="0"/>
  </r>
  <r>
    <s v="ORD-14621"/>
    <x v="439"/>
    <x v="2"/>
    <x v="2"/>
    <x v="9"/>
    <x v="2"/>
    <x v="1"/>
    <x v="6"/>
    <n v="1"/>
    <n v="232.55"/>
    <x v="15"/>
    <n v="213.95"/>
    <n v="86.54"/>
    <x v="1"/>
    <n v="0.59551297032016826"/>
    <x v="0"/>
  </r>
  <r>
    <s v="ORD-14622"/>
    <x v="1044"/>
    <x v="0"/>
    <x v="3"/>
    <x v="39"/>
    <x v="0"/>
    <x v="1"/>
    <x v="4"/>
    <n v="2"/>
    <n v="305.11"/>
    <x v="24"/>
    <n v="414.95"/>
    <n v="189.47"/>
    <x v="4"/>
    <n v="0.54339076997228586"/>
    <x v="0"/>
  </r>
  <r>
    <s v="ORD-14623"/>
    <x v="867"/>
    <x v="0"/>
    <x v="1"/>
    <x v="14"/>
    <x v="1"/>
    <x v="1"/>
    <x v="13"/>
    <n v="1"/>
    <n v="644.57000000000005"/>
    <x v="33"/>
    <n v="470.54"/>
    <n v="250.85"/>
    <x v="3"/>
    <n v="0.4668891061333787"/>
    <x v="0"/>
  </r>
  <r>
    <s v="ORD-14624"/>
    <x v="531"/>
    <x v="1"/>
    <x v="0"/>
    <x v="30"/>
    <x v="2"/>
    <x v="2"/>
    <x v="12"/>
    <n v="2"/>
    <n v="150.71"/>
    <x v="2"/>
    <n v="244.15"/>
    <n v="126.86"/>
    <x v="2"/>
    <n v="0.4804013925865247"/>
    <x v="0"/>
  </r>
  <r>
    <s v="ORD-14625"/>
    <x v="329"/>
    <x v="0"/>
    <x v="2"/>
    <x v="34"/>
    <x v="0"/>
    <x v="0"/>
    <x v="7"/>
    <n v="1"/>
    <n v="3.14"/>
    <x v="38"/>
    <n v="2.48"/>
    <n v="1.02"/>
    <x v="3"/>
    <n v="0.58870967741935487"/>
    <x v="0"/>
  </r>
  <r>
    <s v="ORD-14626"/>
    <x v="681"/>
    <x v="1"/>
    <x v="3"/>
    <x v="15"/>
    <x v="0"/>
    <x v="0"/>
    <x v="7"/>
    <n v="2"/>
    <n v="5.64"/>
    <x v="11"/>
    <n v="9.81"/>
    <n v="4.3499999999999996"/>
    <x v="2"/>
    <n v="0.55657492354740068"/>
    <x v="0"/>
  </r>
  <r>
    <s v="ORD-14627"/>
    <x v="175"/>
    <x v="3"/>
    <x v="1"/>
    <x v="28"/>
    <x v="2"/>
    <x v="0"/>
    <x v="10"/>
    <n v="4"/>
    <n v="9.4600000000000009"/>
    <x v="15"/>
    <n v="34.81"/>
    <n v="8.68"/>
    <x v="1"/>
    <n v="0.75064636598678547"/>
    <x v="0"/>
  </r>
  <r>
    <s v="ORD-14628"/>
    <x v="794"/>
    <x v="2"/>
    <x v="1"/>
    <x v="29"/>
    <x v="0"/>
    <x v="1"/>
    <x v="4"/>
    <n v="2"/>
    <n v="227.1"/>
    <x v="30"/>
    <n v="436.03"/>
    <n v="179.51"/>
    <x v="1"/>
    <n v="0.58830814393505038"/>
    <x v="0"/>
  </r>
  <r>
    <s v="ORD-14629"/>
    <x v="599"/>
    <x v="3"/>
    <x v="3"/>
    <x v="11"/>
    <x v="0"/>
    <x v="0"/>
    <x v="0"/>
    <n v="1"/>
    <n v="44.92"/>
    <x v="2"/>
    <n v="36.39"/>
    <n v="8.6199999999999992"/>
    <x v="2"/>
    <n v="0.76312173674086292"/>
    <x v="0"/>
  </r>
  <r>
    <s v="ORD-14630"/>
    <x v="460"/>
    <x v="0"/>
    <x v="0"/>
    <x v="13"/>
    <x v="1"/>
    <x v="1"/>
    <x v="6"/>
    <n v="1"/>
    <n v="480.01"/>
    <x v="31"/>
    <n v="297.61"/>
    <n v="126"/>
    <x v="4"/>
    <n v="0.57662712946473571"/>
    <x v="0"/>
  </r>
  <r>
    <s v="ORD-14631"/>
    <x v="727"/>
    <x v="0"/>
    <x v="3"/>
    <x v="24"/>
    <x v="1"/>
    <x v="2"/>
    <x v="9"/>
    <n v="1"/>
    <n v="342.43"/>
    <x v="27"/>
    <n v="284.22000000000003"/>
    <n v="142.91"/>
    <x v="2"/>
    <n v="0.49718527900921827"/>
    <x v="0"/>
  </r>
  <r>
    <s v="ORD-14632"/>
    <x v="704"/>
    <x v="1"/>
    <x v="3"/>
    <x v="36"/>
    <x v="0"/>
    <x v="2"/>
    <x v="5"/>
    <n v="2"/>
    <n v="476.65"/>
    <x v="0"/>
    <n v="953.3"/>
    <n v="431.55"/>
    <x v="0"/>
    <n v="0.54730934648064622"/>
    <x v="0"/>
  </r>
  <r>
    <s v="ORD-14633"/>
    <x v="853"/>
    <x v="1"/>
    <x v="1"/>
    <x v="29"/>
    <x v="0"/>
    <x v="0"/>
    <x v="10"/>
    <n v="1"/>
    <n v="10.119999999999999"/>
    <x v="25"/>
    <n v="9.41"/>
    <n v="1.93"/>
    <x v="1"/>
    <n v="0.79489904357066954"/>
    <x v="0"/>
  </r>
  <r>
    <s v="ORD-14634"/>
    <x v="63"/>
    <x v="1"/>
    <x v="2"/>
    <x v="6"/>
    <x v="1"/>
    <x v="0"/>
    <x v="7"/>
    <n v="6"/>
    <n v="17.829999999999998"/>
    <x v="25"/>
    <n v="99.49"/>
    <n v="24.7"/>
    <x v="1"/>
    <n v="0.75173384259724596"/>
    <x v="2"/>
  </r>
  <r>
    <s v="ORD-14635"/>
    <x v="655"/>
    <x v="1"/>
    <x v="0"/>
    <x v="13"/>
    <x v="0"/>
    <x v="2"/>
    <x v="5"/>
    <n v="1"/>
    <n v="430.03"/>
    <x v="16"/>
    <n v="425.73"/>
    <n v="133.75"/>
    <x v="1"/>
    <n v="0.68583374439198552"/>
    <x v="0"/>
  </r>
  <r>
    <s v="ORD-14636"/>
    <x v="929"/>
    <x v="0"/>
    <x v="2"/>
    <x v="16"/>
    <x v="0"/>
    <x v="0"/>
    <x v="10"/>
    <n v="2"/>
    <n v="8.68"/>
    <x v="12"/>
    <n v="15.28"/>
    <n v="3.23"/>
    <x v="2"/>
    <n v="0.78861256544502611"/>
    <x v="0"/>
  </r>
  <r>
    <s v="ORD-14637"/>
    <x v="530"/>
    <x v="2"/>
    <x v="1"/>
    <x v="25"/>
    <x v="0"/>
    <x v="2"/>
    <x v="12"/>
    <n v="3"/>
    <n v="191.96"/>
    <x v="0"/>
    <n v="575.88"/>
    <n v="292.87"/>
    <x v="0"/>
    <n v="0.49143918871987219"/>
    <x v="0"/>
  </r>
  <r>
    <s v="ORD-14638"/>
    <x v="352"/>
    <x v="0"/>
    <x v="3"/>
    <x v="24"/>
    <x v="2"/>
    <x v="1"/>
    <x v="6"/>
    <n v="12"/>
    <n v="229.06"/>
    <x v="3"/>
    <n v="2144"/>
    <n v="1063.33"/>
    <x v="3"/>
    <n v="0.50404384328358209"/>
    <x v="1"/>
  </r>
  <r>
    <s v="ORD-14639"/>
    <x v="783"/>
    <x v="0"/>
    <x v="1"/>
    <x v="31"/>
    <x v="1"/>
    <x v="2"/>
    <x v="14"/>
    <n v="3"/>
    <n v="434.64"/>
    <x v="15"/>
    <n v="1199.6099999999999"/>
    <n v="367.93"/>
    <x v="1"/>
    <n v="0.69329198656229929"/>
    <x v="0"/>
  </r>
  <r>
    <s v="ORD-14640"/>
    <x v="947"/>
    <x v="0"/>
    <x v="1"/>
    <x v="2"/>
    <x v="0"/>
    <x v="2"/>
    <x v="12"/>
    <n v="7"/>
    <n v="284.42"/>
    <x v="6"/>
    <n v="1871.48"/>
    <n v="1116.43"/>
    <x v="1"/>
    <n v="0.40345074486502658"/>
    <x v="2"/>
  </r>
  <r>
    <s v="ORD-14641"/>
    <x v="983"/>
    <x v="0"/>
    <x v="3"/>
    <x v="11"/>
    <x v="1"/>
    <x v="2"/>
    <x v="5"/>
    <n v="3"/>
    <n v="155.9"/>
    <x v="33"/>
    <n v="341.42"/>
    <n v="184.22"/>
    <x v="3"/>
    <n v="0.46042996895319549"/>
    <x v="0"/>
  </r>
  <r>
    <s v="ORD-14642"/>
    <x v="359"/>
    <x v="3"/>
    <x v="1"/>
    <x v="14"/>
    <x v="0"/>
    <x v="0"/>
    <x v="10"/>
    <n v="4"/>
    <n v="11.77"/>
    <x v="15"/>
    <n v="43.31"/>
    <n v="9.3699999999999992"/>
    <x v="1"/>
    <n v="0.78365273608866315"/>
    <x v="0"/>
  </r>
  <r>
    <s v="ORD-14643"/>
    <x v="63"/>
    <x v="2"/>
    <x v="0"/>
    <x v="10"/>
    <x v="0"/>
    <x v="0"/>
    <x v="10"/>
    <n v="5"/>
    <n v="12.36"/>
    <x v="22"/>
    <n v="49.44"/>
    <n v="13.65"/>
    <x v="2"/>
    <n v="0.72390776699029125"/>
    <x v="2"/>
  </r>
  <r>
    <s v="ORD-14644"/>
    <x v="625"/>
    <x v="1"/>
    <x v="2"/>
    <x v="19"/>
    <x v="1"/>
    <x v="1"/>
    <x v="13"/>
    <n v="13"/>
    <n v="648.89"/>
    <x v="0"/>
    <n v="8435.57"/>
    <n v="2325.12"/>
    <x v="0"/>
    <n v="0.72436717376537685"/>
    <x v="1"/>
  </r>
  <r>
    <s v="ORD-14645"/>
    <x v="132"/>
    <x v="0"/>
    <x v="1"/>
    <x v="25"/>
    <x v="2"/>
    <x v="2"/>
    <x v="12"/>
    <n v="5"/>
    <n v="100.8"/>
    <x v="21"/>
    <n v="458.64"/>
    <n v="223.77"/>
    <x v="1"/>
    <n v="0.51210099424385136"/>
    <x v="2"/>
  </r>
  <r>
    <s v="ORD-14646"/>
    <x v="340"/>
    <x v="0"/>
    <x v="2"/>
    <x v="19"/>
    <x v="0"/>
    <x v="0"/>
    <x v="11"/>
    <n v="1"/>
    <n v="34.229999999999997"/>
    <x v="18"/>
    <n v="33.549999999999997"/>
    <n v="6.78"/>
    <x v="1"/>
    <n v="0.79791356184798801"/>
    <x v="0"/>
  </r>
  <r>
    <s v="ORD-14647"/>
    <x v="684"/>
    <x v="0"/>
    <x v="2"/>
    <x v="3"/>
    <x v="2"/>
    <x v="2"/>
    <x v="3"/>
    <n v="3"/>
    <n v="225.64"/>
    <x v="11"/>
    <n v="588.91999999999996"/>
    <n v="260.37"/>
    <x v="2"/>
    <n v="0.55788562113699647"/>
    <x v="0"/>
  </r>
  <r>
    <s v="ORD-14648"/>
    <x v="222"/>
    <x v="0"/>
    <x v="2"/>
    <x v="8"/>
    <x v="1"/>
    <x v="1"/>
    <x v="4"/>
    <n v="7"/>
    <n v="208.65"/>
    <x v="0"/>
    <n v="1460.55"/>
    <n v="730.35"/>
    <x v="0"/>
    <n v="0.49994864948135975"/>
    <x v="2"/>
  </r>
  <r>
    <s v="ORD-14649"/>
    <x v="822"/>
    <x v="1"/>
    <x v="0"/>
    <x v="10"/>
    <x v="1"/>
    <x v="2"/>
    <x v="3"/>
    <n v="1"/>
    <n v="449.65"/>
    <x v="29"/>
    <n v="319.25"/>
    <n v="169.6"/>
    <x v="3"/>
    <n v="0.46875489428347694"/>
    <x v="0"/>
  </r>
  <r>
    <s v="ORD-14650"/>
    <x v="751"/>
    <x v="0"/>
    <x v="2"/>
    <x v="5"/>
    <x v="0"/>
    <x v="2"/>
    <x v="9"/>
    <n v="1"/>
    <n v="284.83999999999997"/>
    <x v="1"/>
    <n v="270.60000000000002"/>
    <n v="104.64"/>
    <x v="1"/>
    <n v="0.61330376940133047"/>
    <x v="0"/>
  </r>
  <r>
    <s v="ORD-14651"/>
    <x v="784"/>
    <x v="0"/>
    <x v="0"/>
    <x v="30"/>
    <x v="1"/>
    <x v="1"/>
    <x v="13"/>
    <n v="8"/>
    <n v="481.16"/>
    <x v="11"/>
    <n v="3348.87"/>
    <n v="1753.57"/>
    <x v="2"/>
    <n v="0.47636964110281976"/>
    <x v="2"/>
  </r>
  <r>
    <s v="ORD-14652"/>
    <x v="115"/>
    <x v="1"/>
    <x v="3"/>
    <x v="15"/>
    <x v="0"/>
    <x v="1"/>
    <x v="6"/>
    <n v="1"/>
    <n v="286.75"/>
    <x v="27"/>
    <n v="238"/>
    <n v="102.57"/>
    <x v="2"/>
    <n v="0.56903361344537817"/>
    <x v="0"/>
  </r>
  <r>
    <s v="ORD-14653"/>
    <x v="18"/>
    <x v="2"/>
    <x v="1"/>
    <x v="29"/>
    <x v="2"/>
    <x v="1"/>
    <x v="8"/>
    <n v="2"/>
    <n v="26.98"/>
    <x v="25"/>
    <n v="50.18"/>
    <n v="24.27"/>
    <x v="1"/>
    <n v="0.51634117178158634"/>
    <x v="0"/>
  </r>
  <r>
    <s v="ORD-14654"/>
    <x v="866"/>
    <x v="0"/>
    <x v="2"/>
    <x v="23"/>
    <x v="0"/>
    <x v="2"/>
    <x v="12"/>
    <n v="3"/>
    <n v="127.81"/>
    <x v="29"/>
    <n v="272.24"/>
    <n v="152.91"/>
    <x v="3"/>
    <n v="0.43832647663826041"/>
    <x v="0"/>
  </r>
  <r>
    <s v="ORD-14655"/>
    <x v="953"/>
    <x v="2"/>
    <x v="2"/>
    <x v="19"/>
    <x v="1"/>
    <x v="2"/>
    <x v="5"/>
    <n v="2"/>
    <n v="464.9"/>
    <x v="29"/>
    <n v="660.16"/>
    <n v="343.28"/>
    <x v="3"/>
    <n v="0.48000484730974313"/>
    <x v="0"/>
  </r>
  <r>
    <s v="ORD-14656"/>
    <x v="654"/>
    <x v="2"/>
    <x v="3"/>
    <x v="27"/>
    <x v="1"/>
    <x v="2"/>
    <x v="12"/>
    <n v="8"/>
    <n v="149.91"/>
    <x v="9"/>
    <n v="1163.3"/>
    <n v="581.20000000000005"/>
    <x v="1"/>
    <n v="0.50038683056821109"/>
    <x v="2"/>
  </r>
  <r>
    <s v="ORD-14657"/>
    <x v="957"/>
    <x v="0"/>
    <x v="3"/>
    <x v="36"/>
    <x v="0"/>
    <x v="2"/>
    <x v="12"/>
    <n v="1"/>
    <n v="203.58"/>
    <x v="0"/>
    <n v="203.58"/>
    <n v="90.08"/>
    <x v="0"/>
    <n v="0.55752038510659208"/>
    <x v="0"/>
  </r>
  <r>
    <s v="ORD-14658"/>
    <x v="259"/>
    <x v="0"/>
    <x v="0"/>
    <x v="13"/>
    <x v="1"/>
    <x v="0"/>
    <x v="0"/>
    <n v="8"/>
    <n v="37.35"/>
    <x v="6"/>
    <n v="280.87"/>
    <n v="90.24"/>
    <x v="1"/>
    <n v="0.67871257165236587"/>
    <x v="2"/>
  </r>
  <r>
    <s v="ORD-14659"/>
    <x v="408"/>
    <x v="0"/>
    <x v="3"/>
    <x v="38"/>
    <x v="1"/>
    <x v="0"/>
    <x v="7"/>
    <n v="1"/>
    <n v="13.87"/>
    <x v="14"/>
    <n v="11.37"/>
    <n v="2.8"/>
    <x v="2"/>
    <n v="0.75373790677220764"/>
    <x v="0"/>
  </r>
  <r>
    <s v="ORD-14660"/>
    <x v="933"/>
    <x v="3"/>
    <x v="1"/>
    <x v="14"/>
    <x v="0"/>
    <x v="1"/>
    <x v="4"/>
    <n v="4"/>
    <n v="484.07"/>
    <x v="6"/>
    <n v="1820.1"/>
    <n v="546.46"/>
    <x v="1"/>
    <n v="0.69976374924454698"/>
    <x v="0"/>
  </r>
  <r>
    <s v="ORD-14661"/>
    <x v="72"/>
    <x v="0"/>
    <x v="2"/>
    <x v="23"/>
    <x v="2"/>
    <x v="0"/>
    <x v="1"/>
    <n v="3"/>
    <n v="33.590000000000003"/>
    <x v="15"/>
    <n v="92.71"/>
    <n v="41.26"/>
    <x v="1"/>
    <n v="0.55495631539208279"/>
    <x v="0"/>
  </r>
  <r>
    <s v="ORD-14662"/>
    <x v="649"/>
    <x v="1"/>
    <x v="1"/>
    <x v="37"/>
    <x v="1"/>
    <x v="0"/>
    <x v="1"/>
    <n v="3"/>
    <n v="28.93"/>
    <x v="15"/>
    <n v="79.849999999999994"/>
    <n v="33.35"/>
    <x v="1"/>
    <n v="0.58234189104571066"/>
    <x v="0"/>
  </r>
  <r>
    <s v="ORD-14663"/>
    <x v="1019"/>
    <x v="0"/>
    <x v="1"/>
    <x v="31"/>
    <x v="0"/>
    <x v="2"/>
    <x v="9"/>
    <n v="5"/>
    <n v="320.75"/>
    <x v="0"/>
    <n v="1603.75"/>
    <n v="878.84"/>
    <x v="0"/>
    <n v="0.4520093530787217"/>
    <x v="2"/>
  </r>
  <r>
    <s v="ORD-14664"/>
    <x v="451"/>
    <x v="2"/>
    <x v="3"/>
    <x v="39"/>
    <x v="1"/>
    <x v="2"/>
    <x v="12"/>
    <n v="5"/>
    <n v="156.63999999999999"/>
    <x v="0"/>
    <n v="783.2"/>
    <n v="338.31"/>
    <x v="0"/>
    <n v="0.56804136874361599"/>
    <x v="2"/>
  </r>
  <r>
    <s v="ORD-14665"/>
    <x v="476"/>
    <x v="0"/>
    <x v="0"/>
    <x v="18"/>
    <x v="0"/>
    <x v="2"/>
    <x v="9"/>
    <n v="2"/>
    <n v="760.91"/>
    <x v="5"/>
    <n v="867.44"/>
    <n v="512.64"/>
    <x v="4"/>
    <n v="0.40901964400996038"/>
    <x v="0"/>
  </r>
  <r>
    <s v="ORD-14666"/>
    <x v="1022"/>
    <x v="0"/>
    <x v="1"/>
    <x v="2"/>
    <x v="2"/>
    <x v="1"/>
    <x v="13"/>
    <n v="1"/>
    <n v="464.11"/>
    <x v="0"/>
    <n v="464.11"/>
    <n v="208.58"/>
    <x v="0"/>
    <n v="0.55058068130400117"/>
    <x v="0"/>
  </r>
  <r>
    <s v="ORD-14667"/>
    <x v="583"/>
    <x v="0"/>
    <x v="1"/>
    <x v="14"/>
    <x v="2"/>
    <x v="2"/>
    <x v="5"/>
    <n v="2"/>
    <n v="87.22"/>
    <x v="27"/>
    <n v="144.79"/>
    <n v="65.63"/>
    <x v="2"/>
    <n v="0.54672283997513638"/>
    <x v="0"/>
  </r>
  <r>
    <s v="ORD-14668"/>
    <x v="483"/>
    <x v="0"/>
    <x v="2"/>
    <x v="34"/>
    <x v="1"/>
    <x v="0"/>
    <x v="10"/>
    <n v="3"/>
    <n v="16.97"/>
    <x v="32"/>
    <n v="45.31"/>
    <n v="20.07"/>
    <x v="2"/>
    <n v="0.55705142352681525"/>
    <x v="0"/>
  </r>
  <r>
    <s v="ORD-14669"/>
    <x v="942"/>
    <x v="2"/>
    <x v="2"/>
    <x v="23"/>
    <x v="0"/>
    <x v="1"/>
    <x v="4"/>
    <n v="16"/>
    <n v="528.70000000000005"/>
    <x v="30"/>
    <n v="8120.83"/>
    <n v="2495.0500000000002"/>
    <x v="1"/>
    <n v="0.69275923766413039"/>
    <x v="1"/>
  </r>
  <r>
    <s v="ORD-14670"/>
    <x v="377"/>
    <x v="0"/>
    <x v="2"/>
    <x v="3"/>
    <x v="0"/>
    <x v="1"/>
    <x v="8"/>
    <n v="7"/>
    <n v="45.95"/>
    <x v="0"/>
    <n v="321.64999999999998"/>
    <n v="119.75"/>
    <x v="0"/>
    <n v="0.6277009171459661"/>
    <x v="2"/>
  </r>
  <r>
    <s v="ORD-14671"/>
    <x v="81"/>
    <x v="0"/>
    <x v="0"/>
    <x v="22"/>
    <x v="1"/>
    <x v="1"/>
    <x v="2"/>
    <n v="6"/>
    <n v="2080.4899999999998"/>
    <x v="6"/>
    <n v="11733.96"/>
    <n v="4394.47"/>
    <x v="1"/>
    <n v="0.6254913089869063"/>
    <x v="2"/>
  </r>
  <r>
    <s v="ORD-14672"/>
    <x v="218"/>
    <x v="1"/>
    <x v="2"/>
    <x v="16"/>
    <x v="1"/>
    <x v="2"/>
    <x v="9"/>
    <n v="1"/>
    <n v="241.05"/>
    <x v="0"/>
    <n v="241.05"/>
    <n v="109.38"/>
    <x v="0"/>
    <n v="0.54623522090852528"/>
    <x v="0"/>
  </r>
  <r>
    <s v="ORD-14673"/>
    <x v="535"/>
    <x v="0"/>
    <x v="0"/>
    <x v="33"/>
    <x v="0"/>
    <x v="2"/>
    <x v="14"/>
    <n v="1"/>
    <n v="297.29000000000002"/>
    <x v="29"/>
    <n v="211.08"/>
    <n v="63.42"/>
    <x v="3"/>
    <n v="0.69954519613416721"/>
    <x v="0"/>
  </r>
  <r>
    <s v="ORD-14674"/>
    <x v="588"/>
    <x v="0"/>
    <x v="1"/>
    <x v="2"/>
    <x v="0"/>
    <x v="1"/>
    <x v="8"/>
    <n v="4"/>
    <n v="95.87"/>
    <x v="33"/>
    <n v="279.94"/>
    <n v="126.98"/>
    <x v="3"/>
    <n v="0.54640280060012858"/>
    <x v="0"/>
  </r>
  <r>
    <s v="ORD-14675"/>
    <x v="15"/>
    <x v="0"/>
    <x v="2"/>
    <x v="6"/>
    <x v="0"/>
    <x v="2"/>
    <x v="14"/>
    <n v="1"/>
    <n v="1143.05"/>
    <x v="0"/>
    <n v="1143.05"/>
    <n v="664.06"/>
    <x v="0"/>
    <n v="0.41904553606578893"/>
    <x v="0"/>
  </r>
  <r>
    <s v="ORD-14676"/>
    <x v="514"/>
    <x v="1"/>
    <x v="2"/>
    <x v="16"/>
    <x v="0"/>
    <x v="1"/>
    <x v="6"/>
    <n v="1"/>
    <n v="176.81"/>
    <x v="17"/>
    <n v="104.32"/>
    <n v="28.46"/>
    <x v="4"/>
    <n v="0.72718558282208579"/>
    <x v="0"/>
  </r>
  <r>
    <s v="ORD-14677"/>
    <x v="750"/>
    <x v="0"/>
    <x v="3"/>
    <x v="38"/>
    <x v="1"/>
    <x v="0"/>
    <x v="7"/>
    <n v="4"/>
    <n v="13.91"/>
    <x v="0"/>
    <n v="55.64"/>
    <n v="26.22"/>
    <x v="0"/>
    <n v="0.52875629043853345"/>
    <x v="0"/>
  </r>
  <r>
    <s v="ORD-14678"/>
    <x v="585"/>
    <x v="2"/>
    <x v="2"/>
    <x v="8"/>
    <x v="0"/>
    <x v="0"/>
    <x v="10"/>
    <n v="1"/>
    <n v="8.4600000000000009"/>
    <x v="22"/>
    <n v="6.77"/>
    <n v="2.93"/>
    <x v="2"/>
    <n v="0.56720827178729682"/>
    <x v="0"/>
  </r>
  <r>
    <s v="ORD-14679"/>
    <x v="1036"/>
    <x v="3"/>
    <x v="0"/>
    <x v="13"/>
    <x v="1"/>
    <x v="0"/>
    <x v="10"/>
    <n v="3"/>
    <n v="16.52"/>
    <x v="0"/>
    <n v="49.56"/>
    <n v="10.17"/>
    <x v="0"/>
    <n v="0.7947941888619855"/>
    <x v="0"/>
  </r>
  <r>
    <s v="ORD-14680"/>
    <x v="171"/>
    <x v="2"/>
    <x v="2"/>
    <x v="20"/>
    <x v="2"/>
    <x v="1"/>
    <x v="6"/>
    <n v="4"/>
    <n v="474.53"/>
    <x v="14"/>
    <n v="1556.46"/>
    <n v="763"/>
    <x v="2"/>
    <n v="0.50978502499261147"/>
    <x v="0"/>
  </r>
  <r>
    <s v="ORD-14681"/>
    <x v="689"/>
    <x v="0"/>
    <x v="1"/>
    <x v="14"/>
    <x v="2"/>
    <x v="2"/>
    <x v="14"/>
    <n v="3"/>
    <n v="963.89"/>
    <x v="0"/>
    <n v="2891.67"/>
    <n v="1469.87"/>
    <x v="0"/>
    <n v="0.49168819401937292"/>
    <x v="0"/>
  </r>
  <r>
    <s v="ORD-14682"/>
    <x v="822"/>
    <x v="1"/>
    <x v="2"/>
    <x v="23"/>
    <x v="1"/>
    <x v="0"/>
    <x v="1"/>
    <n v="1"/>
    <n v="5.93"/>
    <x v="0"/>
    <n v="5.93"/>
    <n v="1.61"/>
    <x v="0"/>
    <n v="0.72849915682967947"/>
    <x v="0"/>
  </r>
  <r>
    <s v="ORD-14683"/>
    <x v="339"/>
    <x v="0"/>
    <x v="1"/>
    <x v="12"/>
    <x v="0"/>
    <x v="2"/>
    <x v="3"/>
    <n v="2"/>
    <n v="363.79"/>
    <x v="1"/>
    <n v="691.2"/>
    <n v="348.78"/>
    <x v="1"/>
    <n v="0.49539930555555561"/>
    <x v="0"/>
  </r>
  <r>
    <s v="ORD-14684"/>
    <x v="107"/>
    <x v="0"/>
    <x v="2"/>
    <x v="9"/>
    <x v="0"/>
    <x v="0"/>
    <x v="1"/>
    <n v="1"/>
    <n v="38.11"/>
    <x v="7"/>
    <n v="32.01"/>
    <n v="8.7899999999999991"/>
    <x v="2"/>
    <n v="0.72539831302717905"/>
    <x v="0"/>
  </r>
  <r>
    <s v="ORD-14685"/>
    <x v="989"/>
    <x v="0"/>
    <x v="2"/>
    <x v="16"/>
    <x v="0"/>
    <x v="2"/>
    <x v="9"/>
    <n v="4"/>
    <n v="525.6"/>
    <x v="18"/>
    <n v="2060.35"/>
    <n v="810.4"/>
    <x v="1"/>
    <n v="0.60666876986919693"/>
    <x v="0"/>
  </r>
  <r>
    <s v="ORD-14686"/>
    <x v="963"/>
    <x v="1"/>
    <x v="2"/>
    <x v="34"/>
    <x v="1"/>
    <x v="0"/>
    <x v="0"/>
    <n v="3"/>
    <n v="9.66"/>
    <x v="33"/>
    <n v="21.16"/>
    <n v="4.8"/>
    <x v="3"/>
    <n v="0.77315689981096403"/>
    <x v="0"/>
  </r>
  <r>
    <s v="ORD-14687"/>
    <x v="590"/>
    <x v="0"/>
    <x v="1"/>
    <x v="31"/>
    <x v="1"/>
    <x v="1"/>
    <x v="13"/>
    <n v="1"/>
    <n v="428.44"/>
    <x v="3"/>
    <n v="334.18"/>
    <n v="103.05"/>
    <x v="3"/>
    <n v="0.69163325154108557"/>
    <x v="0"/>
  </r>
  <r>
    <s v="ORD-14688"/>
    <x v="858"/>
    <x v="1"/>
    <x v="2"/>
    <x v="6"/>
    <x v="1"/>
    <x v="0"/>
    <x v="7"/>
    <n v="4"/>
    <n v="21.8"/>
    <x v="4"/>
    <n v="52.32"/>
    <n v="20.54"/>
    <x v="4"/>
    <n v="0.60741590214067276"/>
    <x v="0"/>
  </r>
  <r>
    <s v="ORD-14689"/>
    <x v="56"/>
    <x v="0"/>
    <x v="1"/>
    <x v="29"/>
    <x v="2"/>
    <x v="1"/>
    <x v="13"/>
    <n v="1"/>
    <n v="359.68"/>
    <x v="21"/>
    <n v="327.31"/>
    <n v="153.02000000000001"/>
    <x v="1"/>
    <n v="0.53249213284042651"/>
    <x v="0"/>
  </r>
  <r>
    <s v="ORD-14690"/>
    <x v="282"/>
    <x v="0"/>
    <x v="2"/>
    <x v="23"/>
    <x v="0"/>
    <x v="1"/>
    <x v="13"/>
    <n v="2"/>
    <n v="181.82"/>
    <x v="1"/>
    <n v="345.46"/>
    <n v="170.66"/>
    <x v="1"/>
    <n v="0.50599201065246335"/>
    <x v="0"/>
  </r>
  <r>
    <s v="ORD-14691"/>
    <x v="1079"/>
    <x v="0"/>
    <x v="2"/>
    <x v="34"/>
    <x v="0"/>
    <x v="2"/>
    <x v="3"/>
    <n v="2"/>
    <n v="221.7"/>
    <x v="0"/>
    <n v="443.4"/>
    <n v="143.38999999999999"/>
    <x v="0"/>
    <n v="0.67661253946774924"/>
    <x v="0"/>
  </r>
  <r>
    <s v="ORD-14692"/>
    <x v="3"/>
    <x v="0"/>
    <x v="0"/>
    <x v="33"/>
    <x v="0"/>
    <x v="2"/>
    <x v="9"/>
    <n v="5"/>
    <n v="257.88"/>
    <x v="27"/>
    <n v="1070.2"/>
    <n v="407.13"/>
    <x v="2"/>
    <n v="0.61957578022799475"/>
    <x v="2"/>
  </r>
  <r>
    <s v="ORD-14693"/>
    <x v="224"/>
    <x v="1"/>
    <x v="1"/>
    <x v="4"/>
    <x v="1"/>
    <x v="1"/>
    <x v="6"/>
    <n v="10"/>
    <n v="222.38"/>
    <x v="42"/>
    <n v="1601.14"/>
    <n v="713.51"/>
    <x v="3"/>
    <n v="0.55437375869692851"/>
    <x v="1"/>
  </r>
  <r>
    <s v="ORD-14694"/>
    <x v="721"/>
    <x v="0"/>
    <x v="0"/>
    <x v="13"/>
    <x v="0"/>
    <x v="0"/>
    <x v="0"/>
    <n v="5"/>
    <n v="35.1"/>
    <x v="0"/>
    <n v="175.5"/>
    <n v="57.63"/>
    <x v="0"/>
    <n v="0.67162393162393164"/>
    <x v="2"/>
  </r>
  <r>
    <s v="ORD-14695"/>
    <x v="286"/>
    <x v="0"/>
    <x v="2"/>
    <x v="9"/>
    <x v="1"/>
    <x v="1"/>
    <x v="2"/>
    <n v="1"/>
    <n v="751.34"/>
    <x v="36"/>
    <n v="563.5"/>
    <n v="161.99"/>
    <x v="3"/>
    <n v="0.71252883762200536"/>
    <x v="0"/>
  </r>
  <r>
    <s v="ORD-14696"/>
    <x v="727"/>
    <x v="0"/>
    <x v="3"/>
    <x v="7"/>
    <x v="0"/>
    <x v="2"/>
    <x v="12"/>
    <n v="11"/>
    <n v="140.30000000000001"/>
    <x v="21"/>
    <n v="1404.4"/>
    <n v="788.5"/>
    <x v="1"/>
    <n v="0.43855027057818291"/>
    <x v="1"/>
  </r>
  <r>
    <s v="ORD-14697"/>
    <x v="927"/>
    <x v="0"/>
    <x v="3"/>
    <x v="32"/>
    <x v="0"/>
    <x v="1"/>
    <x v="6"/>
    <n v="6"/>
    <n v="283.83"/>
    <x v="0"/>
    <n v="1702.98"/>
    <n v="667.87"/>
    <x v="0"/>
    <n v="0.6078227577540547"/>
    <x v="2"/>
  </r>
  <r>
    <s v="ORD-14698"/>
    <x v="183"/>
    <x v="2"/>
    <x v="1"/>
    <x v="14"/>
    <x v="2"/>
    <x v="0"/>
    <x v="1"/>
    <n v="2"/>
    <n v="26.91"/>
    <x v="0"/>
    <n v="53.82"/>
    <n v="22.12"/>
    <x v="0"/>
    <n v="0.58900037160906726"/>
    <x v="0"/>
  </r>
  <r>
    <s v="ORD-14699"/>
    <x v="360"/>
    <x v="1"/>
    <x v="1"/>
    <x v="28"/>
    <x v="1"/>
    <x v="2"/>
    <x v="12"/>
    <n v="1"/>
    <n v="33.9"/>
    <x v="0"/>
    <n v="33.9"/>
    <n v="18.97"/>
    <x v="0"/>
    <n v="0.44041297935103246"/>
    <x v="0"/>
  </r>
  <r>
    <s v="ORD-14700"/>
    <x v="239"/>
    <x v="1"/>
    <x v="2"/>
    <x v="23"/>
    <x v="0"/>
    <x v="1"/>
    <x v="4"/>
    <n v="5"/>
    <n v="743.87"/>
    <x v="0"/>
    <n v="3719.35"/>
    <n v="1596.74"/>
    <x v="0"/>
    <n v="0.57069380402489678"/>
    <x v="2"/>
  </r>
  <r>
    <s v="ORD-14701"/>
    <x v="806"/>
    <x v="2"/>
    <x v="3"/>
    <x v="24"/>
    <x v="2"/>
    <x v="0"/>
    <x v="10"/>
    <n v="7"/>
    <n v="9.9499999999999993"/>
    <x v="33"/>
    <n v="50.84"/>
    <n v="21.44"/>
    <x v="3"/>
    <n v="0.57828481510621554"/>
    <x v="2"/>
  </r>
  <r>
    <s v="ORD-14702"/>
    <x v="1022"/>
    <x v="2"/>
    <x v="1"/>
    <x v="2"/>
    <x v="1"/>
    <x v="1"/>
    <x v="2"/>
    <n v="6"/>
    <n v="939.37"/>
    <x v="2"/>
    <n v="4565.34"/>
    <n v="1782.01"/>
    <x v="2"/>
    <n v="0.60966543565210907"/>
    <x v="2"/>
  </r>
  <r>
    <s v="ORD-14703"/>
    <x v="686"/>
    <x v="0"/>
    <x v="3"/>
    <x v="32"/>
    <x v="0"/>
    <x v="1"/>
    <x v="13"/>
    <n v="1"/>
    <n v="327.87"/>
    <x v="30"/>
    <n v="314.76"/>
    <n v="79.97"/>
    <x v="1"/>
    <n v="0.74593340958190368"/>
    <x v="0"/>
  </r>
  <r>
    <s v="ORD-14704"/>
    <x v="1007"/>
    <x v="2"/>
    <x v="0"/>
    <x v="18"/>
    <x v="0"/>
    <x v="0"/>
    <x v="0"/>
    <n v="3"/>
    <n v="10.27"/>
    <x v="15"/>
    <n v="28.35"/>
    <n v="6.86"/>
    <x v="1"/>
    <n v="0.75802469135802475"/>
    <x v="0"/>
  </r>
  <r>
    <s v="ORD-14705"/>
    <x v="1007"/>
    <x v="0"/>
    <x v="3"/>
    <x v="39"/>
    <x v="0"/>
    <x v="0"/>
    <x v="10"/>
    <n v="3"/>
    <n v="14.13"/>
    <x v="7"/>
    <n v="35.61"/>
    <n v="16.93"/>
    <x v="2"/>
    <n v="0.524571749508565"/>
    <x v="0"/>
  </r>
  <r>
    <s v="ORD-14706"/>
    <x v="473"/>
    <x v="1"/>
    <x v="2"/>
    <x v="16"/>
    <x v="2"/>
    <x v="1"/>
    <x v="2"/>
    <n v="2"/>
    <n v="1899.08"/>
    <x v="1"/>
    <n v="3608.25"/>
    <n v="1412.16"/>
    <x v="1"/>
    <n v="0.60863022240698406"/>
    <x v="0"/>
  </r>
  <r>
    <s v="ORD-14707"/>
    <x v="3"/>
    <x v="1"/>
    <x v="2"/>
    <x v="9"/>
    <x v="0"/>
    <x v="0"/>
    <x v="10"/>
    <n v="2"/>
    <n v="10.59"/>
    <x v="11"/>
    <n v="18.43"/>
    <n v="4.95"/>
    <x v="2"/>
    <n v="0.73141616928920239"/>
    <x v="0"/>
  </r>
  <r>
    <s v="ORD-14708"/>
    <x v="133"/>
    <x v="3"/>
    <x v="3"/>
    <x v="32"/>
    <x v="2"/>
    <x v="2"/>
    <x v="5"/>
    <n v="1"/>
    <n v="197.39"/>
    <x v="4"/>
    <n v="118.43"/>
    <n v="42.07"/>
    <x v="4"/>
    <n v="0.64476906189310146"/>
    <x v="0"/>
  </r>
  <r>
    <s v="ORD-14709"/>
    <x v="1075"/>
    <x v="1"/>
    <x v="0"/>
    <x v="13"/>
    <x v="0"/>
    <x v="0"/>
    <x v="7"/>
    <n v="2"/>
    <n v="26.48"/>
    <x v="16"/>
    <n v="52.43"/>
    <n v="25.98"/>
    <x v="1"/>
    <n v="0.50448216669845503"/>
    <x v="0"/>
  </r>
  <r>
    <s v="ORD-14710"/>
    <x v="334"/>
    <x v="1"/>
    <x v="2"/>
    <x v="6"/>
    <x v="0"/>
    <x v="1"/>
    <x v="8"/>
    <n v="6"/>
    <n v="136.38"/>
    <x v="12"/>
    <n v="720.09"/>
    <n v="381.67"/>
    <x v="2"/>
    <n v="0.4699690316488217"/>
    <x v="2"/>
  </r>
  <r>
    <s v="ORD-14711"/>
    <x v="905"/>
    <x v="0"/>
    <x v="2"/>
    <x v="16"/>
    <x v="1"/>
    <x v="1"/>
    <x v="13"/>
    <n v="2"/>
    <n v="677.37"/>
    <x v="4"/>
    <n v="812.84"/>
    <n v="309.01"/>
    <x v="4"/>
    <n v="0.61983908272230703"/>
    <x v="0"/>
  </r>
  <r>
    <s v="ORD-14712"/>
    <x v="852"/>
    <x v="2"/>
    <x v="2"/>
    <x v="34"/>
    <x v="1"/>
    <x v="0"/>
    <x v="11"/>
    <n v="1"/>
    <n v="8.3000000000000007"/>
    <x v="18"/>
    <n v="8.1300000000000008"/>
    <n v="3.82"/>
    <x v="1"/>
    <n v="0.53013530135301357"/>
    <x v="0"/>
  </r>
  <r>
    <s v="ORD-14713"/>
    <x v="462"/>
    <x v="0"/>
    <x v="0"/>
    <x v="18"/>
    <x v="0"/>
    <x v="0"/>
    <x v="0"/>
    <n v="3"/>
    <n v="37.630000000000003"/>
    <x v="25"/>
    <n v="104.99"/>
    <n v="31.57"/>
    <x v="1"/>
    <n v="0.69930469568530329"/>
    <x v="0"/>
  </r>
  <r>
    <s v="ORD-14714"/>
    <x v="876"/>
    <x v="0"/>
    <x v="3"/>
    <x v="35"/>
    <x v="0"/>
    <x v="0"/>
    <x v="0"/>
    <n v="1"/>
    <n v="8.9700000000000006"/>
    <x v="29"/>
    <n v="6.37"/>
    <n v="1.32"/>
    <x v="3"/>
    <n v="0.79277864992150704"/>
    <x v="0"/>
  </r>
  <r>
    <s v="ORD-14715"/>
    <x v="666"/>
    <x v="1"/>
    <x v="2"/>
    <x v="9"/>
    <x v="2"/>
    <x v="1"/>
    <x v="8"/>
    <n v="1"/>
    <n v="33.049999999999997"/>
    <x v="0"/>
    <n v="33.049999999999997"/>
    <n v="10.95"/>
    <x v="0"/>
    <n v="0.66868381240544628"/>
    <x v="0"/>
  </r>
  <r>
    <s v="ORD-14716"/>
    <x v="997"/>
    <x v="0"/>
    <x v="0"/>
    <x v="18"/>
    <x v="2"/>
    <x v="2"/>
    <x v="3"/>
    <n v="4"/>
    <n v="384.32"/>
    <x v="12"/>
    <n v="1352.81"/>
    <n v="640.94000000000005"/>
    <x v="2"/>
    <n v="0.52621580266260592"/>
    <x v="0"/>
  </r>
  <r>
    <s v="ORD-14717"/>
    <x v="981"/>
    <x v="1"/>
    <x v="0"/>
    <x v="26"/>
    <x v="0"/>
    <x v="2"/>
    <x v="12"/>
    <n v="1"/>
    <n v="99.8"/>
    <x v="0"/>
    <n v="99.8"/>
    <n v="47.28"/>
    <x v="0"/>
    <n v="0.52625250501001997"/>
    <x v="0"/>
  </r>
  <r>
    <s v="ORD-14718"/>
    <x v="771"/>
    <x v="2"/>
    <x v="1"/>
    <x v="4"/>
    <x v="0"/>
    <x v="0"/>
    <x v="7"/>
    <n v="3"/>
    <n v="19.05"/>
    <x v="0"/>
    <n v="57.15"/>
    <n v="28.5"/>
    <x v="0"/>
    <n v="0.50131233595800528"/>
    <x v="0"/>
  </r>
  <r>
    <s v="ORD-14719"/>
    <x v="396"/>
    <x v="0"/>
    <x v="2"/>
    <x v="5"/>
    <x v="2"/>
    <x v="1"/>
    <x v="4"/>
    <n v="2"/>
    <n v="361.82"/>
    <x v="12"/>
    <n v="636.79999999999995"/>
    <n v="261.56"/>
    <x v="2"/>
    <n v="0.58925879396984926"/>
    <x v="0"/>
  </r>
  <r>
    <s v="ORD-14720"/>
    <x v="547"/>
    <x v="0"/>
    <x v="1"/>
    <x v="31"/>
    <x v="0"/>
    <x v="0"/>
    <x v="1"/>
    <n v="2"/>
    <n v="18.47"/>
    <x v="0"/>
    <n v="36.94"/>
    <n v="17.53"/>
    <x v="0"/>
    <n v="0.52544667027612335"/>
    <x v="0"/>
  </r>
  <r>
    <s v="ORD-14721"/>
    <x v="927"/>
    <x v="1"/>
    <x v="3"/>
    <x v="36"/>
    <x v="0"/>
    <x v="0"/>
    <x v="10"/>
    <n v="3"/>
    <n v="18.11"/>
    <x v="16"/>
    <n v="53.79"/>
    <n v="12.62"/>
    <x v="1"/>
    <n v="0.76538390035322557"/>
    <x v="0"/>
  </r>
  <r>
    <s v="ORD-14722"/>
    <x v="846"/>
    <x v="0"/>
    <x v="2"/>
    <x v="5"/>
    <x v="0"/>
    <x v="0"/>
    <x v="11"/>
    <n v="2"/>
    <n v="5.53"/>
    <x v="8"/>
    <n v="8.41"/>
    <n v="2.09"/>
    <x v="3"/>
    <n v="0.75148632580261598"/>
    <x v="0"/>
  </r>
  <r>
    <s v="ORD-14723"/>
    <x v="915"/>
    <x v="0"/>
    <x v="0"/>
    <x v="0"/>
    <x v="1"/>
    <x v="2"/>
    <x v="12"/>
    <n v="1"/>
    <n v="213.36"/>
    <x v="11"/>
    <n v="185.62"/>
    <n v="66.17"/>
    <x v="2"/>
    <n v="0.64351901734726857"/>
    <x v="0"/>
  </r>
  <r>
    <s v="ORD-14724"/>
    <x v="362"/>
    <x v="0"/>
    <x v="3"/>
    <x v="35"/>
    <x v="1"/>
    <x v="2"/>
    <x v="14"/>
    <n v="7"/>
    <n v="1161.03"/>
    <x v="0"/>
    <n v="8127.21"/>
    <n v="3565.14"/>
    <x v="0"/>
    <n v="0.56133285592472693"/>
    <x v="2"/>
  </r>
  <r>
    <s v="ORD-14725"/>
    <x v="1007"/>
    <x v="0"/>
    <x v="1"/>
    <x v="2"/>
    <x v="1"/>
    <x v="0"/>
    <x v="0"/>
    <n v="1"/>
    <n v="33.25"/>
    <x v="42"/>
    <n v="23.94"/>
    <n v="11.06"/>
    <x v="3"/>
    <n v="0.53801169590643272"/>
    <x v="0"/>
  </r>
  <r>
    <s v="ORD-14726"/>
    <x v="407"/>
    <x v="0"/>
    <x v="2"/>
    <x v="5"/>
    <x v="0"/>
    <x v="0"/>
    <x v="1"/>
    <n v="1"/>
    <n v="26.96"/>
    <x v="1"/>
    <n v="25.61"/>
    <n v="8.3800000000000008"/>
    <x v="1"/>
    <n v="0.67278406872315488"/>
    <x v="0"/>
  </r>
  <r>
    <s v="ORD-14727"/>
    <x v="210"/>
    <x v="3"/>
    <x v="1"/>
    <x v="28"/>
    <x v="0"/>
    <x v="0"/>
    <x v="10"/>
    <n v="1"/>
    <n v="17.940000000000001"/>
    <x v="27"/>
    <n v="14.89"/>
    <n v="3.5"/>
    <x v="2"/>
    <n v="0.76494291470785758"/>
    <x v="0"/>
  </r>
  <r>
    <s v="ORD-14728"/>
    <x v="1040"/>
    <x v="0"/>
    <x v="2"/>
    <x v="16"/>
    <x v="2"/>
    <x v="0"/>
    <x v="0"/>
    <n v="2"/>
    <n v="27.63"/>
    <x v="0"/>
    <n v="55.26"/>
    <n v="13.15"/>
    <x v="0"/>
    <n v="0.76203402099167572"/>
    <x v="0"/>
  </r>
  <r>
    <s v="ORD-14729"/>
    <x v="559"/>
    <x v="0"/>
    <x v="2"/>
    <x v="8"/>
    <x v="0"/>
    <x v="0"/>
    <x v="1"/>
    <n v="5"/>
    <n v="17.079999999999998"/>
    <x v="1"/>
    <n v="81.13"/>
    <n v="28.32"/>
    <x v="1"/>
    <n v="0.65093060520152835"/>
    <x v="2"/>
  </r>
  <r>
    <s v="ORD-14730"/>
    <x v="761"/>
    <x v="0"/>
    <x v="0"/>
    <x v="26"/>
    <x v="1"/>
    <x v="2"/>
    <x v="12"/>
    <n v="4"/>
    <n v="243.66"/>
    <x v="0"/>
    <n v="974.64"/>
    <n v="406.7"/>
    <x v="0"/>
    <n v="0.58271772141508671"/>
    <x v="0"/>
  </r>
  <r>
    <s v="ORD-14731"/>
    <x v="329"/>
    <x v="0"/>
    <x v="2"/>
    <x v="9"/>
    <x v="2"/>
    <x v="0"/>
    <x v="7"/>
    <n v="1"/>
    <n v="26.72"/>
    <x v="35"/>
    <n v="17.100000000000001"/>
    <n v="8.1999999999999993"/>
    <x v="4"/>
    <n v="0.52046783625730997"/>
    <x v="0"/>
  </r>
  <r>
    <s v="ORD-14732"/>
    <x v="352"/>
    <x v="0"/>
    <x v="3"/>
    <x v="7"/>
    <x v="1"/>
    <x v="2"/>
    <x v="9"/>
    <n v="6"/>
    <n v="425.22"/>
    <x v="0"/>
    <n v="2551.3200000000002"/>
    <n v="1456.75"/>
    <x v="0"/>
    <n v="0.42902105576721072"/>
    <x v="2"/>
  </r>
  <r>
    <s v="ORD-14733"/>
    <x v="682"/>
    <x v="2"/>
    <x v="1"/>
    <x v="12"/>
    <x v="2"/>
    <x v="0"/>
    <x v="0"/>
    <n v="2"/>
    <n v="23.17"/>
    <x v="19"/>
    <n v="39.39"/>
    <n v="16.170000000000002"/>
    <x v="2"/>
    <n v="0.58948971820258944"/>
    <x v="0"/>
  </r>
  <r>
    <s v="ORD-14734"/>
    <x v="718"/>
    <x v="1"/>
    <x v="1"/>
    <x v="37"/>
    <x v="2"/>
    <x v="1"/>
    <x v="4"/>
    <n v="6"/>
    <n v="648.13"/>
    <x v="6"/>
    <n v="3655.45"/>
    <n v="923.79"/>
    <x v="1"/>
    <n v="0.74728419209673225"/>
    <x v="2"/>
  </r>
  <r>
    <s v="ORD-14735"/>
    <x v="892"/>
    <x v="2"/>
    <x v="2"/>
    <x v="9"/>
    <x v="2"/>
    <x v="2"/>
    <x v="14"/>
    <n v="5"/>
    <n v="975.27"/>
    <x v="9"/>
    <n v="4730.0600000000004"/>
    <n v="1736.51"/>
    <x v="1"/>
    <n v="0.63287780704684504"/>
    <x v="2"/>
  </r>
  <r>
    <s v="ORD-14736"/>
    <x v="772"/>
    <x v="1"/>
    <x v="3"/>
    <x v="32"/>
    <x v="0"/>
    <x v="1"/>
    <x v="6"/>
    <n v="1"/>
    <n v="124.36"/>
    <x v="0"/>
    <n v="124.36"/>
    <n v="60.06"/>
    <x v="0"/>
    <n v="0.51704728208427142"/>
    <x v="0"/>
  </r>
  <r>
    <s v="ORD-14737"/>
    <x v="789"/>
    <x v="0"/>
    <x v="1"/>
    <x v="28"/>
    <x v="0"/>
    <x v="2"/>
    <x v="3"/>
    <n v="1"/>
    <n v="598.55999999999995"/>
    <x v="41"/>
    <n v="401.04"/>
    <n v="170.44"/>
    <x v="4"/>
    <n v="0.57500498703371239"/>
    <x v="0"/>
  </r>
  <r>
    <s v="ORD-14738"/>
    <x v="244"/>
    <x v="0"/>
    <x v="1"/>
    <x v="14"/>
    <x v="1"/>
    <x v="2"/>
    <x v="3"/>
    <n v="1"/>
    <n v="410.63"/>
    <x v="0"/>
    <n v="410.63"/>
    <n v="140.01"/>
    <x v="0"/>
    <n v="0.65903611523756178"/>
    <x v="0"/>
  </r>
  <r>
    <s v="ORD-14739"/>
    <x v="200"/>
    <x v="2"/>
    <x v="2"/>
    <x v="9"/>
    <x v="1"/>
    <x v="0"/>
    <x v="1"/>
    <n v="1"/>
    <n v="27.61"/>
    <x v="33"/>
    <n v="20.16"/>
    <n v="9.52"/>
    <x v="3"/>
    <n v="0.52777777777777779"/>
    <x v="0"/>
  </r>
  <r>
    <s v="ORD-14740"/>
    <x v="366"/>
    <x v="0"/>
    <x v="1"/>
    <x v="37"/>
    <x v="0"/>
    <x v="0"/>
    <x v="11"/>
    <n v="2"/>
    <n v="14.27"/>
    <x v="3"/>
    <n v="22.26"/>
    <n v="10.62"/>
    <x v="3"/>
    <n v="0.52291105121293813"/>
    <x v="0"/>
  </r>
  <r>
    <s v="ORD-14741"/>
    <x v="230"/>
    <x v="0"/>
    <x v="2"/>
    <x v="9"/>
    <x v="0"/>
    <x v="2"/>
    <x v="12"/>
    <n v="1"/>
    <n v="258.04000000000002"/>
    <x v="0"/>
    <n v="258.04000000000002"/>
    <n v="142.47"/>
    <x v="0"/>
    <n v="0.44787629824833364"/>
    <x v="0"/>
  </r>
  <r>
    <s v="ORD-14742"/>
    <x v="702"/>
    <x v="0"/>
    <x v="2"/>
    <x v="19"/>
    <x v="0"/>
    <x v="1"/>
    <x v="2"/>
    <n v="2"/>
    <n v="1412.88"/>
    <x v="0"/>
    <n v="2825.76"/>
    <n v="833.69"/>
    <x v="0"/>
    <n v="0.70496786705169578"/>
    <x v="0"/>
  </r>
  <r>
    <s v="ORD-14743"/>
    <x v="488"/>
    <x v="0"/>
    <x v="3"/>
    <x v="11"/>
    <x v="0"/>
    <x v="1"/>
    <x v="6"/>
    <n v="1"/>
    <n v="80.739999999999995"/>
    <x v="41"/>
    <n v="54.1"/>
    <n v="20.57"/>
    <x v="4"/>
    <n v="0.6197781885397412"/>
    <x v="0"/>
  </r>
  <r>
    <s v="ORD-14744"/>
    <x v="321"/>
    <x v="0"/>
    <x v="2"/>
    <x v="9"/>
    <x v="1"/>
    <x v="1"/>
    <x v="13"/>
    <n v="2"/>
    <n v="257.70999999999998"/>
    <x v="33"/>
    <n v="376.26"/>
    <n v="195.4"/>
    <x v="3"/>
    <n v="0.48067825439855416"/>
    <x v="0"/>
  </r>
  <r>
    <s v="ORD-14745"/>
    <x v="291"/>
    <x v="0"/>
    <x v="2"/>
    <x v="19"/>
    <x v="1"/>
    <x v="0"/>
    <x v="1"/>
    <n v="1"/>
    <n v="34.92"/>
    <x v="0"/>
    <n v="34.92"/>
    <n v="13.01"/>
    <x v="0"/>
    <n v="0.62743413516609403"/>
    <x v="0"/>
  </r>
  <r>
    <s v="ORD-14746"/>
    <x v="23"/>
    <x v="1"/>
    <x v="0"/>
    <x v="17"/>
    <x v="2"/>
    <x v="0"/>
    <x v="7"/>
    <n v="3"/>
    <n v="26.84"/>
    <x v="42"/>
    <n v="57.97"/>
    <n v="27.73"/>
    <x v="3"/>
    <n v="0.52164912885975501"/>
    <x v="0"/>
  </r>
  <r>
    <s v="ORD-14747"/>
    <x v="1049"/>
    <x v="0"/>
    <x v="1"/>
    <x v="2"/>
    <x v="0"/>
    <x v="1"/>
    <x v="4"/>
    <n v="2"/>
    <n v="637.37"/>
    <x v="0"/>
    <n v="1274.74"/>
    <n v="435.35"/>
    <x v="0"/>
    <n v="0.65847937618651642"/>
    <x v="0"/>
  </r>
  <r>
    <s v="ORD-14748"/>
    <x v="726"/>
    <x v="1"/>
    <x v="3"/>
    <x v="15"/>
    <x v="0"/>
    <x v="2"/>
    <x v="14"/>
    <n v="2"/>
    <n v="1177.44"/>
    <x v="33"/>
    <n v="1719.06"/>
    <n v="604.79"/>
    <x v="3"/>
    <n v="0.64818563633613724"/>
    <x v="0"/>
  </r>
  <r>
    <s v="ORD-14749"/>
    <x v="39"/>
    <x v="0"/>
    <x v="1"/>
    <x v="14"/>
    <x v="0"/>
    <x v="1"/>
    <x v="2"/>
    <n v="1"/>
    <n v="2127.35"/>
    <x v="0"/>
    <n v="2127.35"/>
    <n v="1164.51"/>
    <x v="0"/>
    <n v="0.45260065339506894"/>
    <x v="0"/>
  </r>
  <r>
    <s v="ORD-14750"/>
    <x v="378"/>
    <x v="0"/>
    <x v="1"/>
    <x v="29"/>
    <x v="1"/>
    <x v="0"/>
    <x v="7"/>
    <n v="8"/>
    <n v="24.9"/>
    <x v="19"/>
    <n v="169.32"/>
    <n v="71.64"/>
    <x v="2"/>
    <n v="0.57689581856839123"/>
    <x v="2"/>
  </r>
  <r>
    <s v="ORD-14751"/>
    <x v="422"/>
    <x v="0"/>
    <x v="0"/>
    <x v="21"/>
    <x v="2"/>
    <x v="0"/>
    <x v="1"/>
    <n v="2"/>
    <n v="34.56"/>
    <x v="13"/>
    <n v="48.38"/>
    <n v="23.19"/>
    <x v="5"/>
    <n v="0.52066969822240594"/>
    <x v="0"/>
  </r>
  <r>
    <s v="ORD-14752"/>
    <x v="372"/>
    <x v="1"/>
    <x v="3"/>
    <x v="27"/>
    <x v="0"/>
    <x v="2"/>
    <x v="9"/>
    <n v="1"/>
    <n v="859.98"/>
    <x v="12"/>
    <n v="756.78"/>
    <n v="402.55"/>
    <x v="2"/>
    <n v="0.46807526625967916"/>
    <x v="0"/>
  </r>
  <r>
    <s v="ORD-14753"/>
    <x v="326"/>
    <x v="2"/>
    <x v="1"/>
    <x v="31"/>
    <x v="0"/>
    <x v="1"/>
    <x v="6"/>
    <n v="7"/>
    <n v="73.59"/>
    <x v="11"/>
    <n v="448.16"/>
    <n v="116.86"/>
    <x v="2"/>
    <n v="0.73924491253123881"/>
    <x v="2"/>
  </r>
  <r>
    <s v="ORD-14754"/>
    <x v="298"/>
    <x v="0"/>
    <x v="2"/>
    <x v="34"/>
    <x v="1"/>
    <x v="2"/>
    <x v="5"/>
    <n v="3"/>
    <n v="236.22"/>
    <x v="16"/>
    <n v="701.57"/>
    <n v="325.87"/>
    <x v="1"/>
    <n v="0.53551320609490149"/>
    <x v="0"/>
  </r>
  <r>
    <s v="ORD-14755"/>
    <x v="348"/>
    <x v="0"/>
    <x v="1"/>
    <x v="14"/>
    <x v="0"/>
    <x v="0"/>
    <x v="10"/>
    <n v="1"/>
    <n v="16.47"/>
    <x v="0"/>
    <n v="16.47"/>
    <n v="6.26"/>
    <x v="0"/>
    <n v="0.61991499696417729"/>
    <x v="0"/>
  </r>
  <r>
    <s v="ORD-14756"/>
    <x v="870"/>
    <x v="0"/>
    <x v="1"/>
    <x v="14"/>
    <x v="0"/>
    <x v="0"/>
    <x v="10"/>
    <n v="3"/>
    <n v="23.57"/>
    <x v="23"/>
    <n v="63.64"/>
    <n v="24.16"/>
    <x v="1"/>
    <n v="0.62036455059710882"/>
    <x v="0"/>
  </r>
  <r>
    <s v="ORD-14757"/>
    <x v="816"/>
    <x v="0"/>
    <x v="3"/>
    <x v="35"/>
    <x v="0"/>
    <x v="1"/>
    <x v="6"/>
    <n v="2"/>
    <n v="322.29000000000002"/>
    <x v="0"/>
    <n v="644.58000000000004"/>
    <n v="270.75"/>
    <x v="0"/>
    <n v="0.5799590430978312"/>
    <x v="0"/>
  </r>
  <r>
    <s v="ORD-14758"/>
    <x v="582"/>
    <x v="0"/>
    <x v="2"/>
    <x v="23"/>
    <x v="2"/>
    <x v="2"/>
    <x v="14"/>
    <n v="4"/>
    <n v="385.09"/>
    <x v="0"/>
    <n v="1540.36"/>
    <n v="787.15"/>
    <x v="0"/>
    <n v="0.4889830948609416"/>
    <x v="0"/>
  </r>
  <r>
    <s v="ORD-14759"/>
    <x v="422"/>
    <x v="3"/>
    <x v="3"/>
    <x v="39"/>
    <x v="1"/>
    <x v="2"/>
    <x v="5"/>
    <n v="3"/>
    <n v="477.35"/>
    <x v="12"/>
    <n v="1260.2"/>
    <n v="458.77"/>
    <x v="2"/>
    <n v="0.6359546103793049"/>
    <x v="0"/>
  </r>
  <r>
    <s v="ORD-14760"/>
    <x v="458"/>
    <x v="1"/>
    <x v="0"/>
    <x v="17"/>
    <x v="0"/>
    <x v="0"/>
    <x v="7"/>
    <n v="3"/>
    <n v="17.18"/>
    <x v="36"/>
    <n v="38.659999999999997"/>
    <n v="14.91"/>
    <x v="3"/>
    <n v="0.61433005690636311"/>
    <x v="0"/>
  </r>
  <r>
    <s v="ORD-14761"/>
    <x v="451"/>
    <x v="0"/>
    <x v="0"/>
    <x v="22"/>
    <x v="1"/>
    <x v="1"/>
    <x v="4"/>
    <n v="3"/>
    <n v="451.25"/>
    <x v="7"/>
    <n v="1137.1500000000001"/>
    <n v="371.87"/>
    <x v="2"/>
    <n v="0.67298069735742871"/>
    <x v="0"/>
  </r>
  <r>
    <s v="ORD-14762"/>
    <x v="946"/>
    <x v="1"/>
    <x v="3"/>
    <x v="11"/>
    <x v="0"/>
    <x v="0"/>
    <x v="0"/>
    <n v="1"/>
    <n v="45.66"/>
    <x v="0"/>
    <n v="45.66"/>
    <n v="14.66"/>
    <x v="0"/>
    <n v="0.67893123083661844"/>
    <x v="0"/>
  </r>
  <r>
    <s v="ORD-14763"/>
    <x v="911"/>
    <x v="1"/>
    <x v="2"/>
    <x v="23"/>
    <x v="0"/>
    <x v="0"/>
    <x v="7"/>
    <n v="2"/>
    <n v="12.91"/>
    <x v="33"/>
    <n v="18.850000000000001"/>
    <n v="4.5999999999999996"/>
    <x v="3"/>
    <n v="0.75596816976127323"/>
    <x v="0"/>
  </r>
  <r>
    <s v="ORD-14764"/>
    <x v="374"/>
    <x v="1"/>
    <x v="2"/>
    <x v="6"/>
    <x v="0"/>
    <x v="1"/>
    <x v="8"/>
    <n v="5"/>
    <n v="71.8"/>
    <x v="20"/>
    <n v="276.43"/>
    <n v="147.38"/>
    <x v="3"/>
    <n v="0.46684513258329419"/>
    <x v="2"/>
  </r>
  <r>
    <s v="ORD-14765"/>
    <x v="702"/>
    <x v="0"/>
    <x v="1"/>
    <x v="12"/>
    <x v="1"/>
    <x v="1"/>
    <x v="13"/>
    <n v="2"/>
    <n v="337.08"/>
    <x v="0"/>
    <n v="674.16"/>
    <n v="265.39"/>
    <x v="0"/>
    <n v="0.60633974130770141"/>
    <x v="0"/>
  </r>
  <r>
    <s v="ORD-14766"/>
    <x v="372"/>
    <x v="0"/>
    <x v="2"/>
    <x v="5"/>
    <x v="2"/>
    <x v="0"/>
    <x v="1"/>
    <n v="3"/>
    <n v="28.94"/>
    <x v="26"/>
    <n v="64.25"/>
    <n v="26.75"/>
    <x v="3"/>
    <n v="0.58365758754863817"/>
    <x v="0"/>
  </r>
  <r>
    <s v="ORD-14767"/>
    <x v="895"/>
    <x v="0"/>
    <x v="1"/>
    <x v="12"/>
    <x v="1"/>
    <x v="0"/>
    <x v="7"/>
    <n v="2"/>
    <n v="12.81"/>
    <x v="18"/>
    <n v="25.11"/>
    <n v="5.73"/>
    <x v="1"/>
    <n v="0.77180406212664276"/>
    <x v="0"/>
  </r>
  <r>
    <s v="ORD-14768"/>
    <x v="719"/>
    <x v="0"/>
    <x v="1"/>
    <x v="25"/>
    <x v="2"/>
    <x v="2"/>
    <x v="5"/>
    <n v="5"/>
    <n v="339.22"/>
    <x v="0"/>
    <n v="1696.1"/>
    <n v="747.72"/>
    <x v="0"/>
    <n v="0.55915335180708681"/>
    <x v="2"/>
  </r>
  <r>
    <s v="ORD-14769"/>
    <x v="282"/>
    <x v="2"/>
    <x v="3"/>
    <x v="7"/>
    <x v="0"/>
    <x v="0"/>
    <x v="0"/>
    <n v="10"/>
    <n v="18.73"/>
    <x v="36"/>
    <n v="140.47999999999999"/>
    <n v="62.89"/>
    <x v="3"/>
    <n v="0.55232061503416852"/>
    <x v="1"/>
  </r>
  <r>
    <s v="ORD-14770"/>
    <x v="737"/>
    <x v="0"/>
    <x v="0"/>
    <x v="18"/>
    <x v="1"/>
    <x v="2"/>
    <x v="9"/>
    <n v="4"/>
    <n v="137.15"/>
    <x v="0"/>
    <n v="548.6"/>
    <n v="287.95"/>
    <x v="0"/>
    <n v="0.47511848341232232"/>
    <x v="0"/>
  </r>
  <r>
    <s v="ORD-14771"/>
    <x v="201"/>
    <x v="0"/>
    <x v="0"/>
    <x v="26"/>
    <x v="0"/>
    <x v="1"/>
    <x v="4"/>
    <n v="1"/>
    <n v="242.48"/>
    <x v="0"/>
    <n v="242.48"/>
    <n v="105.51"/>
    <x v="0"/>
    <n v="0.56487132959419328"/>
    <x v="0"/>
  </r>
  <r>
    <s v="ORD-14772"/>
    <x v="191"/>
    <x v="1"/>
    <x v="0"/>
    <x v="10"/>
    <x v="0"/>
    <x v="1"/>
    <x v="2"/>
    <n v="12"/>
    <n v="2127.35"/>
    <x v="20"/>
    <n v="19656.71"/>
    <n v="8179.2"/>
    <x v="3"/>
    <n v="0.58389781402889895"/>
    <x v="1"/>
  </r>
  <r>
    <s v="ORD-14773"/>
    <x v="747"/>
    <x v="1"/>
    <x v="1"/>
    <x v="37"/>
    <x v="2"/>
    <x v="0"/>
    <x v="1"/>
    <n v="4"/>
    <n v="11.49"/>
    <x v="12"/>
    <n v="40.44"/>
    <n v="19.670000000000002"/>
    <x v="2"/>
    <n v="0.5136003956478733"/>
    <x v="0"/>
  </r>
  <r>
    <s v="ORD-14774"/>
    <x v="1080"/>
    <x v="2"/>
    <x v="3"/>
    <x v="35"/>
    <x v="0"/>
    <x v="0"/>
    <x v="11"/>
    <n v="1"/>
    <n v="28.96"/>
    <x v="36"/>
    <n v="21.72"/>
    <n v="7.8"/>
    <x v="3"/>
    <n v="0.6408839779005524"/>
    <x v="0"/>
  </r>
  <r>
    <s v="ORD-14775"/>
    <x v="997"/>
    <x v="0"/>
    <x v="3"/>
    <x v="35"/>
    <x v="0"/>
    <x v="1"/>
    <x v="4"/>
    <n v="4"/>
    <n v="538.91999999999996"/>
    <x v="31"/>
    <n v="1336.52"/>
    <n v="422.89"/>
    <x v="4"/>
    <n v="0.68358872295214435"/>
    <x v="0"/>
  </r>
  <r>
    <s v="ORD-14776"/>
    <x v="687"/>
    <x v="1"/>
    <x v="3"/>
    <x v="7"/>
    <x v="0"/>
    <x v="0"/>
    <x v="7"/>
    <n v="3"/>
    <n v="22.73"/>
    <x v="0"/>
    <n v="68.19"/>
    <n v="18.09"/>
    <x v="0"/>
    <n v="0.73471183457985034"/>
    <x v="0"/>
  </r>
  <r>
    <s v="ORD-14777"/>
    <x v="126"/>
    <x v="2"/>
    <x v="2"/>
    <x v="9"/>
    <x v="0"/>
    <x v="1"/>
    <x v="13"/>
    <n v="4"/>
    <n v="219.12"/>
    <x v="10"/>
    <n v="753.77"/>
    <n v="319.93"/>
    <x v="2"/>
    <n v="0.57556018414105092"/>
    <x v="0"/>
  </r>
  <r>
    <s v="ORD-14778"/>
    <x v="1004"/>
    <x v="0"/>
    <x v="3"/>
    <x v="36"/>
    <x v="2"/>
    <x v="2"/>
    <x v="14"/>
    <n v="1"/>
    <n v="792.82"/>
    <x v="0"/>
    <n v="792.82"/>
    <n v="279.58"/>
    <x v="0"/>
    <n v="0.64736005650715167"/>
    <x v="0"/>
  </r>
  <r>
    <s v="ORD-14779"/>
    <x v="434"/>
    <x v="0"/>
    <x v="0"/>
    <x v="26"/>
    <x v="2"/>
    <x v="0"/>
    <x v="11"/>
    <n v="1"/>
    <n v="31.69"/>
    <x v="30"/>
    <n v="30.42"/>
    <n v="8.16"/>
    <x v="1"/>
    <n v="0.73175542406311633"/>
    <x v="0"/>
  </r>
  <r>
    <s v="ORD-14780"/>
    <x v="252"/>
    <x v="0"/>
    <x v="0"/>
    <x v="26"/>
    <x v="0"/>
    <x v="1"/>
    <x v="8"/>
    <n v="6"/>
    <n v="93.41"/>
    <x v="38"/>
    <n v="442.76"/>
    <n v="239.13"/>
    <x v="3"/>
    <n v="0.45991056102628963"/>
    <x v="2"/>
  </r>
  <r>
    <s v="ORD-14781"/>
    <x v="977"/>
    <x v="1"/>
    <x v="2"/>
    <x v="3"/>
    <x v="0"/>
    <x v="0"/>
    <x v="10"/>
    <n v="1"/>
    <n v="16.559999999999999"/>
    <x v="0"/>
    <n v="16.559999999999999"/>
    <n v="8.0399999999999991"/>
    <x v="0"/>
    <n v="0.51449275362318847"/>
    <x v="0"/>
  </r>
  <r>
    <s v="ORD-14782"/>
    <x v="1076"/>
    <x v="2"/>
    <x v="3"/>
    <x v="35"/>
    <x v="1"/>
    <x v="0"/>
    <x v="0"/>
    <n v="1"/>
    <n v="23"/>
    <x v="2"/>
    <n v="18.63"/>
    <n v="8.6999999999999993"/>
    <x v="2"/>
    <n v="0.53301127214170696"/>
    <x v="0"/>
  </r>
  <r>
    <s v="ORD-14783"/>
    <x v="195"/>
    <x v="0"/>
    <x v="0"/>
    <x v="17"/>
    <x v="1"/>
    <x v="1"/>
    <x v="13"/>
    <n v="1"/>
    <n v="226.79"/>
    <x v="24"/>
    <n v="154.22"/>
    <n v="50.33"/>
    <x v="4"/>
    <n v="0.67364803527428352"/>
    <x v="0"/>
  </r>
  <r>
    <s v="ORD-14784"/>
    <x v="184"/>
    <x v="0"/>
    <x v="1"/>
    <x v="25"/>
    <x v="0"/>
    <x v="0"/>
    <x v="1"/>
    <n v="3"/>
    <n v="14.12"/>
    <x v="0"/>
    <n v="42.36"/>
    <n v="8.84"/>
    <x v="0"/>
    <n v="0.7913125590179414"/>
    <x v="0"/>
  </r>
  <r>
    <s v="ORD-14785"/>
    <x v="949"/>
    <x v="0"/>
    <x v="0"/>
    <x v="33"/>
    <x v="2"/>
    <x v="2"/>
    <x v="12"/>
    <n v="3"/>
    <n v="83.5"/>
    <x v="36"/>
    <n v="187.88"/>
    <n v="87.98"/>
    <x v="3"/>
    <n v="0.53172237598467098"/>
    <x v="0"/>
  </r>
  <r>
    <s v="ORD-14786"/>
    <x v="334"/>
    <x v="0"/>
    <x v="0"/>
    <x v="10"/>
    <x v="0"/>
    <x v="1"/>
    <x v="13"/>
    <n v="5"/>
    <n v="114.84"/>
    <x v="9"/>
    <n v="556.97"/>
    <n v="286.62"/>
    <x v="1"/>
    <n v="0.48539418640142201"/>
    <x v="2"/>
  </r>
  <r>
    <s v="ORD-14787"/>
    <x v="913"/>
    <x v="0"/>
    <x v="3"/>
    <x v="32"/>
    <x v="0"/>
    <x v="1"/>
    <x v="13"/>
    <n v="1"/>
    <n v="284.38"/>
    <x v="34"/>
    <n v="184.85"/>
    <n v="83.92"/>
    <x v="4"/>
    <n v="0.54601027860427376"/>
    <x v="0"/>
  </r>
  <r>
    <s v="ORD-14788"/>
    <x v="496"/>
    <x v="0"/>
    <x v="0"/>
    <x v="22"/>
    <x v="0"/>
    <x v="2"/>
    <x v="12"/>
    <n v="3"/>
    <n v="64.97"/>
    <x v="2"/>
    <n v="157.88"/>
    <n v="56.81"/>
    <x v="2"/>
    <n v="0.64016974917658975"/>
    <x v="0"/>
  </r>
  <r>
    <s v="ORD-14789"/>
    <x v="904"/>
    <x v="1"/>
    <x v="3"/>
    <x v="32"/>
    <x v="1"/>
    <x v="0"/>
    <x v="0"/>
    <n v="2"/>
    <n v="26.5"/>
    <x v="9"/>
    <n v="51.41"/>
    <n v="10.46"/>
    <x v="1"/>
    <n v="0.79653763859171367"/>
    <x v="0"/>
  </r>
  <r>
    <s v="ORD-14790"/>
    <x v="1077"/>
    <x v="0"/>
    <x v="2"/>
    <x v="34"/>
    <x v="0"/>
    <x v="2"/>
    <x v="12"/>
    <n v="1"/>
    <n v="287.27"/>
    <x v="18"/>
    <n v="281.52"/>
    <n v="158.72999999999999"/>
    <x v="1"/>
    <n v="0.43616794543904519"/>
    <x v="0"/>
  </r>
  <r>
    <s v="ORD-14791"/>
    <x v="828"/>
    <x v="0"/>
    <x v="3"/>
    <x v="15"/>
    <x v="0"/>
    <x v="2"/>
    <x v="9"/>
    <n v="5"/>
    <n v="309.54000000000002"/>
    <x v="30"/>
    <n v="1485.79"/>
    <n v="874.89"/>
    <x v="1"/>
    <n v="0.41116173887292284"/>
    <x v="2"/>
  </r>
  <r>
    <s v="ORD-14792"/>
    <x v="1081"/>
    <x v="2"/>
    <x v="1"/>
    <x v="25"/>
    <x v="0"/>
    <x v="2"/>
    <x v="9"/>
    <n v="2"/>
    <n v="615.51"/>
    <x v="12"/>
    <n v="1083.3"/>
    <n v="456.55"/>
    <x v="2"/>
    <n v="0.57855626326963905"/>
    <x v="0"/>
  </r>
  <r>
    <s v="ORD-14793"/>
    <x v="319"/>
    <x v="0"/>
    <x v="0"/>
    <x v="21"/>
    <x v="0"/>
    <x v="2"/>
    <x v="3"/>
    <n v="2"/>
    <n v="321.66000000000003"/>
    <x v="18"/>
    <n v="630.45000000000005"/>
    <n v="266.07"/>
    <x v="1"/>
    <n v="0.57796811801094461"/>
    <x v="0"/>
  </r>
  <r>
    <s v="ORD-14794"/>
    <x v="852"/>
    <x v="0"/>
    <x v="1"/>
    <x v="14"/>
    <x v="0"/>
    <x v="1"/>
    <x v="4"/>
    <n v="6"/>
    <n v="167.6"/>
    <x v="14"/>
    <n v="824.59"/>
    <n v="343.86"/>
    <x v="2"/>
    <n v="0.58299276003832212"/>
    <x v="2"/>
  </r>
  <r>
    <s v="ORD-14795"/>
    <x v="411"/>
    <x v="1"/>
    <x v="0"/>
    <x v="18"/>
    <x v="1"/>
    <x v="1"/>
    <x v="13"/>
    <n v="1"/>
    <n v="150.9"/>
    <x v="32"/>
    <n v="134.30000000000001"/>
    <n v="36.869999999999997"/>
    <x v="2"/>
    <n v="0.72546537602382721"/>
    <x v="0"/>
  </r>
  <r>
    <s v="ORD-14796"/>
    <x v="973"/>
    <x v="2"/>
    <x v="3"/>
    <x v="15"/>
    <x v="1"/>
    <x v="1"/>
    <x v="13"/>
    <n v="4"/>
    <n v="441.2"/>
    <x v="0"/>
    <n v="1764.8"/>
    <n v="752.53"/>
    <x v="0"/>
    <n v="0.57358907524932001"/>
    <x v="0"/>
  </r>
  <r>
    <s v="ORD-14797"/>
    <x v="633"/>
    <x v="2"/>
    <x v="1"/>
    <x v="1"/>
    <x v="0"/>
    <x v="0"/>
    <x v="0"/>
    <n v="1"/>
    <n v="19.5"/>
    <x v="12"/>
    <n v="17.16"/>
    <n v="7.84"/>
    <x v="2"/>
    <n v="0.54312354312354316"/>
    <x v="0"/>
  </r>
  <r>
    <s v="ORD-14798"/>
    <x v="59"/>
    <x v="1"/>
    <x v="2"/>
    <x v="3"/>
    <x v="0"/>
    <x v="1"/>
    <x v="8"/>
    <n v="3"/>
    <n v="120.11"/>
    <x v="15"/>
    <n v="331.5"/>
    <n v="123.62"/>
    <x v="1"/>
    <n v="0.62708898944193059"/>
    <x v="0"/>
  </r>
  <r>
    <s v="ORD-14799"/>
    <x v="1028"/>
    <x v="0"/>
    <x v="0"/>
    <x v="21"/>
    <x v="1"/>
    <x v="0"/>
    <x v="11"/>
    <n v="1"/>
    <n v="10.17"/>
    <x v="12"/>
    <n v="8.9499999999999993"/>
    <n v="2.64"/>
    <x v="2"/>
    <n v="0.70502793296089372"/>
    <x v="0"/>
  </r>
  <r>
    <s v="ORD-14800"/>
    <x v="629"/>
    <x v="0"/>
    <x v="3"/>
    <x v="24"/>
    <x v="1"/>
    <x v="1"/>
    <x v="8"/>
    <n v="5"/>
    <n v="34.4"/>
    <x v="18"/>
    <n v="168.56"/>
    <n v="80.260000000000005"/>
    <x v="1"/>
    <n v="0.52384907451352636"/>
    <x v="2"/>
  </r>
  <r>
    <s v="ORD-14801"/>
    <x v="1036"/>
    <x v="1"/>
    <x v="3"/>
    <x v="39"/>
    <x v="1"/>
    <x v="2"/>
    <x v="9"/>
    <n v="1"/>
    <n v="878.67"/>
    <x v="11"/>
    <n v="764.44"/>
    <n v="282.20999999999998"/>
    <x v="2"/>
    <n v="0.6308277955104391"/>
    <x v="0"/>
  </r>
  <r>
    <s v="ORD-14802"/>
    <x v="1040"/>
    <x v="3"/>
    <x v="2"/>
    <x v="19"/>
    <x v="0"/>
    <x v="0"/>
    <x v="0"/>
    <n v="4"/>
    <n v="47.95"/>
    <x v="10"/>
    <n v="164.95"/>
    <n v="67.650000000000006"/>
    <x v="2"/>
    <n v="0.58987571991512577"/>
    <x v="0"/>
  </r>
  <r>
    <s v="ORD-14803"/>
    <x v="1002"/>
    <x v="0"/>
    <x v="1"/>
    <x v="1"/>
    <x v="0"/>
    <x v="1"/>
    <x v="2"/>
    <n v="2"/>
    <n v="760.3"/>
    <x v="27"/>
    <n v="1262.0999999999999"/>
    <n v="524.6"/>
    <x v="2"/>
    <n v="0.58434355439347119"/>
    <x v="0"/>
  </r>
  <r>
    <s v="ORD-14804"/>
    <x v="606"/>
    <x v="1"/>
    <x v="0"/>
    <x v="22"/>
    <x v="1"/>
    <x v="0"/>
    <x v="7"/>
    <n v="5"/>
    <n v="15.36"/>
    <x v="0"/>
    <n v="76.8"/>
    <n v="21.96"/>
    <x v="0"/>
    <n v="0.71406249999999993"/>
    <x v="2"/>
  </r>
  <r>
    <s v="ORD-14805"/>
    <x v="754"/>
    <x v="0"/>
    <x v="1"/>
    <x v="25"/>
    <x v="1"/>
    <x v="1"/>
    <x v="8"/>
    <n v="7"/>
    <n v="12.51"/>
    <x v="32"/>
    <n v="77.94"/>
    <n v="32.11"/>
    <x v="2"/>
    <n v="0.58801642288940215"/>
    <x v="2"/>
  </r>
  <r>
    <s v="ORD-14806"/>
    <x v="563"/>
    <x v="0"/>
    <x v="1"/>
    <x v="37"/>
    <x v="2"/>
    <x v="1"/>
    <x v="4"/>
    <n v="4"/>
    <n v="261.99"/>
    <x v="16"/>
    <n v="1037.48"/>
    <n v="457.9"/>
    <x v="1"/>
    <n v="0.55864209430543244"/>
    <x v="0"/>
  </r>
  <r>
    <s v="ORD-14807"/>
    <x v="121"/>
    <x v="1"/>
    <x v="3"/>
    <x v="36"/>
    <x v="1"/>
    <x v="1"/>
    <x v="4"/>
    <n v="3"/>
    <n v="247"/>
    <x v="41"/>
    <n v="496.47"/>
    <n v="200.68"/>
    <x v="4"/>
    <n v="0.59578625093157689"/>
    <x v="0"/>
  </r>
  <r>
    <s v="ORD-14808"/>
    <x v="593"/>
    <x v="0"/>
    <x v="2"/>
    <x v="6"/>
    <x v="1"/>
    <x v="2"/>
    <x v="12"/>
    <n v="6"/>
    <n v="236.6"/>
    <x v="33"/>
    <n v="1036.31"/>
    <n v="357.36"/>
    <x v="3"/>
    <n v="0.65516110044291764"/>
    <x v="2"/>
  </r>
  <r>
    <s v="ORD-14809"/>
    <x v="472"/>
    <x v="0"/>
    <x v="1"/>
    <x v="4"/>
    <x v="0"/>
    <x v="2"/>
    <x v="3"/>
    <n v="7"/>
    <n v="534.51"/>
    <x v="26"/>
    <n v="2768.76"/>
    <n v="1292.6199999999999"/>
    <x v="3"/>
    <n v="0.53314118955778045"/>
    <x v="2"/>
  </r>
  <r>
    <s v="ORD-14810"/>
    <x v="492"/>
    <x v="0"/>
    <x v="0"/>
    <x v="10"/>
    <x v="2"/>
    <x v="1"/>
    <x v="2"/>
    <n v="1"/>
    <n v="2120.02"/>
    <x v="0"/>
    <n v="2120.02"/>
    <n v="849.35"/>
    <x v="0"/>
    <n v="0.59936698710389524"/>
    <x v="0"/>
  </r>
  <r>
    <s v="ORD-14811"/>
    <x v="293"/>
    <x v="0"/>
    <x v="3"/>
    <x v="11"/>
    <x v="1"/>
    <x v="0"/>
    <x v="11"/>
    <n v="1"/>
    <n v="20.25"/>
    <x v="0"/>
    <n v="20.25"/>
    <n v="7.14"/>
    <x v="0"/>
    <n v="0.64740740740740743"/>
    <x v="0"/>
  </r>
  <r>
    <s v="ORD-14812"/>
    <x v="34"/>
    <x v="0"/>
    <x v="2"/>
    <x v="6"/>
    <x v="1"/>
    <x v="2"/>
    <x v="14"/>
    <n v="4"/>
    <n v="849.02"/>
    <x v="0"/>
    <n v="3396.08"/>
    <n v="1812.63"/>
    <x v="0"/>
    <n v="0.46625815646274527"/>
    <x v="0"/>
  </r>
  <r>
    <s v="ORD-14813"/>
    <x v="153"/>
    <x v="1"/>
    <x v="0"/>
    <x v="17"/>
    <x v="0"/>
    <x v="1"/>
    <x v="8"/>
    <n v="1"/>
    <n v="17.18"/>
    <x v="0"/>
    <n v="17.18"/>
    <n v="6.95"/>
    <x v="0"/>
    <n v="0.59545983701979044"/>
    <x v="0"/>
  </r>
  <r>
    <s v="ORD-14814"/>
    <x v="88"/>
    <x v="2"/>
    <x v="0"/>
    <x v="21"/>
    <x v="2"/>
    <x v="0"/>
    <x v="7"/>
    <n v="3"/>
    <n v="26.23"/>
    <x v="0"/>
    <n v="78.69"/>
    <n v="20.89"/>
    <x v="0"/>
    <n v="0.73452789426864906"/>
    <x v="0"/>
  </r>
  <r>
    <s v="ORD-14815"/>
    <x v="468"/>
    <x v="0"/>
    <x v="0"/>
    <x v="33"/>
    <x v="1"/>
    <x v="2"/>
    <x v="14"/>
    <n v="6"/>
    <n v="259.56"/>
    <x v="0"/>
    <n v="1557.36"/>
    <n v="889.85"/>
    <x v="0"/>
    <n v="0.42861637643191036"/>
    <x v="2"/>
  </r>
  <r>
    <s v="ORD-14816"/>
    <x v="500"/>
    <x v="0"/>
    <x v="2"/>
    <x v="19"/>
    <x v="0"/>
    <x v="0"/>
    <x v="11"/>
    <n v="2"/>
    <n v="33.65"/>
    <x v="10"/>
    <n v="57.88"/>
    <n v="24.78"/>
    <x v="2"/>
    <n v="0.57187284035936425"/>
    <x v="0"/>
  </r>
  <r>
    <s v="ORD-14817"/>
    <x v="413"/>
    <x v="0"/>
    <x v="3"/>
    <x v="27"/>
    <x v="2"/>
    <x v="0"/>
    <x v="7"/>
    <n v="2"/>
    <n v="9.33"/>
    <x v="0"/>
    <n v="18.66"/>
    <n v="9.31"/>
    <x v="0"/>
    <n v="0.50107181136120038"/>
    <x v="0"/>
  </r>
  <r>
    <s v="ORD-14818"/>
    <x v="1002"/>
    <x v="0"/>
    <x v="2"/>
    <x v="23"/>
    <x v="0"/>
    <x v="0"/>
    <x v="10"/>
    <n v="8"/>
    <n v="10.82"/>
    <x v="10"/>
    <n v="74.44"/>
    <n v="28.16"/>
    <x v="2"/>
    <n v="0.6217087587318646"/>
    <x v="2"/>
  </r>
  <r>
    <s v="ORD-14819"/>
    <x v="158"/>
    <x v="1"/>
    <x v="3"/>
    <x v="35"/>
    <x v="1"/>
    <x v="0"/>
    <x v="1"/>
    <n v="2"/>
    <n v="30.84"/>
    <x v="18"/>
    <n v="60.45"/>
    <n v="24.36"/>
    <x v="1"/>
    <n v="0.59702233250620351"/>
    <x v="0"/>
  </r>
  <r>
    <s v="ORD-14820"/>
    <x v="125"/>
    <x v="0"/>
    <x v="3"/>
    <x v="7"/>
    <x v="0"/>
    <x v="1"/>
    <x v="6"/>
    <n v="5"/>
    <n v="215.4"/>
    <x v="0"/>
    <n v="1077"/>
    <n v="481.53"/>
    <x v="0"/>
    <n v="0.5528969359331477"/>
    <x v="2"/>
  </r>
  <r>
    <s v="ORD-14821"/>
    <x v="699"/>
    <x v="0"/>
    <x v="2"/>
    <x v="3"/>
    <x v="1"/>
    <x v="2"/>
    <x v="9"/>
    <n v="1"/>
    <n v="470.24"/>
    <x v="14"/>
    <n v="385.6"/>
    <n v="118.31"/>
    <x v="2"/>
    <n v="0.69317946058091284"/>
    <x v="0"/>
  </r>
  <r>
    <s v="ORD-14822"/>
    <x v="773"/>
    <x v="0"/>
    <x v="0"/>
    <x v="26"/>
    <x v="1"/>
    <x v="2"/>
    <x v="5"/>
    <n v="7"/>
    <n v="271.16000000000003"/>
    <x v="16"/>
    <n v="1879.14"/>
    <n v="799.74"/>
    <x v="1"/>
    <n v="0.57441169896867716"/>
    <x v="2"/>
  </r>
  <r>
    <s v="ORD-14823"/>
    <x v="433"/>
    <x v="2"/>
    <x v="0"/>
    <x v="18"/>
    <x v="1"/>
    <x v="0"/>
    <x v="10"/>
    <n v="14"/>
    <n v="20.71"/>
    <x v="18"/>
    <n v="284.14"/>
    <n v="90.8"/>
    <x v="1"/>
    <n v="0.68043922010276614"/>
    <x v="1"/>
  </r>
  <r>
    <s v="ORD-14824"/>
    <x v="254"/>
    <x v="0"/>
    <x v="2"/>
    <x v="6"/>
    <x v="0"/>
    <x v="1"/>
    <x v="13"/>
    <n v="14"/>
    <n v="445.36"/>
    <x v="0"/>
    <n v="6235.04"/>
    <n v="2820.44"/>
    <x v="0"/>
    <n v="0.54764684749416204"/>
    <x v="1"/>
  </r>
  <r>
    <s v="ORD-14825"/>
    <x v="825"/>
    <x v="3"/>
    <x v="2"/>
    <x v="19"/>
    <x v="0"/>
    <x v="2"/>
    <x v="3"/>
    <n v="7"/>
    <n v="313.89999999999998"/>
    <x v="44"/>
    <n v="1274.43"/>
    <n v="652.58000000000004"/>
    <x v="4"/>
    <n v="0.48794362970112126"/>
    <x v="2"/>
  </r>
  <r>
    <s v="ORD-14826"/>
    <x v="355"/>
    <x v="3"/>
    <x v="1"/>
    <x v="12"/>
    <x v="1"/>
    <x v="1"/>
    <x v="2"/>
    <n v="3"/>
    <n v="1940.88"/>
    <x v="0"/>
    <n v="5822.64"/>
    <n v="2768.38"/>
    <x v="0"/>
    <n v="0.52454900182734976"/>
    <x v="0"/>
  </r>
  <r>
    <s v="ORD-14827"/>
    <x v="781"/>
    <x v="0"/>
    <x v="1"/>
    <x v="25"/>
    <x v="1"/>
    <x v="1"/>
    <x v="2"/>
    <n v="9"/>
    <n v="1428.15"/>
    <x v="38"/>
    <n v="10154.15"/>
    <n v="4899.13"/>
    <x v="3"/>
    <n v="0.51752436196038065"/>
    <x v="2"/>
  </r>
  <r>
    <s v="ORD-14828"/>
    <x v="142"/>
    <x v="1"/>
    <x v="2"/>
    <x v="5"/>
    <x v="1"/>
    <x v="0"/>
    <x v="7"/>
    <n v="3"/>
    <n v="29.7"/>
    <x v="18"/>
    <n v="87.32"/>
    <n v="22.11"/>
    <x v="1"/>
    <n v="0.74679340357306456"/>
    <x v="0"/>
  </r>
  <r>
    <s v="ORD-14829"/>
    <x v="168"/>
    <x v="2"/>
    <x v="3"/>
    <x v="32"/>
    <x v="0"/>
    <x v="0"/>
    <x v="1"/>
    <n v="8"/>
    <n v="13.24"/>
    <x v="33"/>
    <n v="77.319999999999993"/>
    <n v="35.04"/>
    <x v="3"/>
    <n v="0.5468184169684428"/>
    <x v="2"/>
  </r>
  <r>
    <s v="ORD-14830"/>
    <x v="373"/>
    <x v="0"/>
    <x v="2"/>
    <x v="8"/>
    <x v="0"/>
    <x v="1"/>
    <x v="13"/>
    <n v="10"/>
    <n v="598.29"/>
    <x v="2"/>
    <n v="4846.1499999999996"/>
    <n v="2531.33"/>
    <x v="2"/>
    <n v="0.4776616489378166"/>
    <x v="1"/>
  </r>
  <r>
    <s v="ORD-14831"/>
    <x v="261"/>
    <x v="0"/>
    <x v="3"/>
    <x v="24"/>
    <x v="0"/>
    <x v="0"/>
    <x v="7"/>
    <n v="3"/>
    <n v="15.95"/>
    <x v="30"/>
    <n v="45.94"/>
    <n v="17.63"/>
    <x v="1"/>
    <n v="0.6162385720505007"/>
    <x v="0"/>
  </r>
  <r>
    <s v="ORD-14832"/>
    <x v="787"/>
    <x v="2"/>
    <x v="0"/>
    <x v="17"/>
    <x v="2"/>
    <x v="0"/>
    <x v="0"/>
    <n v="1"/>
    <n v="20.8"/>
    <x v="0"/>
    <n v="20.8"/>
    <n v="6.3"/>
    <x v="0"/>
    <n v="0.69711538461538458"/>
    <x v="0"/>
  </r>
  <r>
    <s v="ORD-14833"/>
    <x v="472"/>
    <x v="0"/>
    <x v="1"/>
    <x v="28"/>
    <x v="0"/>
    <x v="2"/>
    <x v="9"/>
    <n v="1"/>
    <n v="164.03"/>
    <x v="16"/>
    <n v="162.38999999999999"/>
    <n v="72.8"/>
    <x v="1"/>
    <n v="0.55169653303774857"/>
    <x v="0"/>
  </r>
  <r>
    <s v="ORD-14834"/>
    <x v="408"/>
    <x v="0"/>
    <x v="1"/>
    <x v="29"/>
    <x v="0"/>
    <x v="1"/>
    <x v="8"/>
    <n v="8"/>
    <n v="139.44"/>
    <x v="0"/>
    <n v="1115.52"/>
    <n v="510.23"/>
    <x v="0"/>
    <n v="0.54260793172690758"/>
    <x v="2"/>
  </r>
  <r>
    <s v="ORD-14835"/>
    <x v="230"/>
    <x v="0"/>
    <x v="0"/>
    <x v="21"/>
    <x v="0"/>
    <x v="0"/>
    <x v="1"/>
    <n v="1"/>
    <n v="35.28"/>
    <x v="11"/>
    <n v="30.69"/>
    <n v="6.76"/>
    <x v="2"/>
    <n v="0.77973281199087652"/>
    <x v="0"/>
  </r>
  <r>
    <s v="ORD-14836"/>
    <x v="120"/>
    <x v="0"/>
    <x v="1"/>
    <x v="1"/>
    <x v="0"/>
    <x v="2"/>
    <x v="5"/>
    <n v="5"/>
    <n v="409.63"/>
    <x v="1"/>
    <n v="1945.74"/>
    <n v="855.83"/>
    <x v="1"/>
    <n v="0.56015192163392835"/>
    <x v="2"/>
  </r>
  <r>
    <s v="ORD-14837"/>
    <x v="1032"/>
    <x v="1"/>
    <x v="3"/>
    <x v="39"/>
    <x v="0"/>
    <x v="0"/>
    <x v="7"/>
    <n v="10"/>
    <n v="27.8"/>
    <x v="21"/>
    <n v="252.98"/>
    <n v="72.33"/>
    <x v="1"/>
    <n v="0.7140880702031781"/>
    <x v="1"/>
  </r>
  <r>
    <s v="ORD-14838"/>
    <x v="811"/>
    <x v="1"/>
    <x v="1"/>
    <x v="4"/>
    <x v="1"/>
    <x v="0"/>
    <x v="11"/>
    <n v="5"/>
    <n v="22.86"/>
    <x v="1"/>
    <n v="108.58"/>
    <n v="31.17"/>
    <x v="1"/>
    <n v="0.7129305581138331"/>
    <x v="2"/>
  </r>
  <r>
    <s v="ORD-14839"/>
    <x v="101"/>
    <x v="2"/>
    <x v="1"/>
    <x v="12"/>
    <x v="0"/>
    <x v="2"/>
    <x v="5"/>
    <n v="5"/>
    <n v="231.42"/>
    <x v="0"/>
    <n v="1157.0999999999999"/>
    <n v="430.94"/>
    <x v="0"/>
    <n v="0.62756892230576433"/>
    <x v="2"/>
  </r>
  <r>
    <s v="ORD-14840"/>
    <x v="936"/>
    <x v="2"/>
    <x v="2"/>
    <x v="9"/>
    <x v="1"/>
    <x v="1"/>
    <x v="4"/>
    <n v="2"/>
    <n v="606.89"/>
    <x v="23"/>
    <n v="1092.4000000000001"/>
    <n v="311.41000000000003"/>
    <x v="1"/>
    <n v="0.71493042841450016"/>
    <x v="0"/>
  </r>
  <r>
    <s v="ORD-14841"/>
    <x v="496"/>
    <x v="2"/>
    <x v="1"/>
    <x v="2"/>
    <x v="0"/>
    <x v="0"/>
    <x v="7"/>
    <n v="1"/>
    <n v="17.579999999999998"/>
    <x v="32"/>
    <n v="15.65"/>
    <n v="7.41"/>
    <x v="2"/>
    <n v="0.52651757188498405"/>
    <x v="0"/>
  </r>
  <r>
    <s v="ORD-14842"/>
    <x v="1021"/>
    <x v="0"/>
    <x v="2"/>
    <x v="5"/>
    <x v="0"/>
    <x v="0"/>
    <x v="1"/>
    <n v="1"/>
    <n v="39.049999999999997"/>
    <x v="0"/>
    <n v="39.049999999999997"/>
    <n v="11.22"/>
    <x v="0"/>
    <n v="0.71267605633802822"/>
    <x v="0"/>
  </r>
  <r>
    <s v="ORD-14843"/>
    <x v="674"/>
    <x v="0"/>
    <x v="0"/>
    <x v="17"/>
    <x v="1"/>
    <x v="2"/>
    <x v="9"/>
    <n v="2"/>
    <n v="829.19"/>
    <x v="2"/>
    <n v="1343.29"/>
    <n v="519.91999999999996"/>
    <x v="2"/>
    <n v="0.61295029368193021"/>
    <x v="0"/>
  </r>
  <r>
    <s v="ORD-14844"/>
    <x v="1042"/>
    <x v="2"/>
    <x v="3"/>
    <x v="11"/>
    <x v="0"/>
    <x v="1"/>
    <x v="8"/>
    <n v="8"/>
    <n v="88.13"/>
    <x v="15"/>
    <n v="648.64"/>
    <n v="307.27"/>
    <x v="1"/>
    <n v="0.5262857671435619"/>
    <x v="2"/>
  </r>
  <r>
    <s v="ORD-14845"/>
    <x v="386"/>
    <x v="2"/>
    <x v="3"/>
    <x v="11"/>
    <x v="0"/>
    <x v="2"/>
    <x v="12"/>
    <n v="12"/>
    <n v="263.2"/>
    <x v="0"/>
    <n v="3158.4"/>
    <n v="1303.6300000000001"/>
    <x v="0"/>
    <n v="0.58724987335359669"/>
    <x v="1"/>
  </r>
  <r>
    <s v="ORD-14846"/>
    <x v="465"/>
    <x v="0"/>
    <x v="1"/>
    <x v="37"/>
    <x v="1"/>
    <x v="0"/>
    <x v="11"/>
    <n v="3"/>
    <n v="23"/>
    <x v="0"/>
    <n v="69"/>
    <n v="34.14"/>
    <x v="0"/>
    <n v="0.50521739130434784"/>
    <x v="0"/>
  </r>
  <r>
    <s v="ORD-14847"/>
    <x v="415"/>
    <x v="3"/>
    <x v="1"/>
    <x v="2"/>
    <x v="0"/>
    <x v="0"/>
    <x v="10"/>
    <n v="1"/>
    <n v="13.69"/>
    <x v="0"/>
    <n v="13.69"/>
    <n v="3.45"/>
    <x v="0"/>
    <n v="0.74799123447772087"/>
    <x v="0"/>
  </r>
  <r>
    <s v="ORD-14848"/>
    <x v="559"/>
    <x v="0"/>
    <x v="0"/>
    <x v="22"/>
    <x v="1"/>
    <x v="1"/>
    <x v="13"/>
    <n v="2"/>
    <n v="578.19000000000005"/>
    <x v="2"/>
    <n v="936.67"/>
    <n v="315.83"/>
    <x v="2"/>
    <n v="0.66281614656175591"/>
    <x v="0"/>
  </r>
  <r>
    <s v="ORD-14849"/>
    <x v="241"/>
    <x v="1"/>
    <x v="1"/>
    <x v="1"/>
    <x v="0"/>
    <x v="0"/>
    <x v="0"/>
    <n v="7"/>
    <n v="20.97"/>
    <x v="12"/>
    <n v="129.18"/>
    <n v="36.119999999999997"/>
    <x v="2"/>
    <n v="0.72039015327450062"/>
    <x v="2"/>
  </r>
  <r>
    <s v="ORD-14850"/>
    <x v="132"/>
    <x v="0"/>
    <x v="2"/>
    <x v="19"/>
    <x v="0"/>
    <x v="0"/>
    <x v="0"/>
    <n v="1"/>
    <n v="26.67"/>
    <x v="27"/>
    <n v="22.14"/>
    <n v="7.29"/>
    <x v="2"/>
    <n v="0.67073170731707321"/>
    <x v="0"/>
  </r>
  <r>
    <s v="ORD-14851"/>
    <x v="1015"/>
    <x v="0"/>
    <x v="2"/>
    <x v="6"/>
    <x v="2"/>
    <x v="2"/>
    <x v="9"/>
    <n v="3"/>
    <n v="298.52"/>
    <x v="11"/>
    <n v="779.14"/>
    <n v="465.6"/>
    <x v="2"/>
    <n v="0.40241805067125286"/>
    <x v="0"/>
  </r>
  <r>
    <s v="ORD-14852"/>
    <x v="698"/>
    <x v="0"/>
    <x v="3"/>
    <x v="35"/>
    <x v="2"/>
    <x v="0"/>
    <x v="10"/>
    <n v="9"/>
    <n v="10.16"/>
    <x v="0"/>
    <n v="91.44"/>
    <n v="38.5"/>
    <x v="0"/>
    <n v="0.57895888013998253"/>
    <x v="2"/>
  </r>
  <r>
    <s v="ORD-14853"/>
    <x v="203"/>
    <x v="1"/>
    <x v="3"/>
    <x v="27"/>
    <x v="1"/>
    <x v="1"/>
    <x v="6"/>
    <n v="1"/>
    <n v="203.59"/>
    <x v="32"/>
    <n v="181.2"/>
    <n v="84.53"/>
    <x v="2"/>
    <n v="0.53349889624724056"/>
    <x v="0"/>
  </r>
  <r>
    <s v="ORD-14854"/>
    <x v="42"/>
    <x v="3"/>
    <x v="3"/>
    <x v="36"/>
    <x v="0"/>
    <x v="0"/>
    <x v="7"/>
    <n v="1"/>
    <n v="18.39"/>
    <x v="0"/>
    <n v="18.39"/>
    <n v="8.84"/>
    <x v="0"/>
    <n v="0.51930396954866775"/>
    <x v="0"/>
  </r>
  <r>
    <s v="ORD-14855"/>
    <x v="625"/>
    <x v="1"/>
    <x v="0"/>
    <x v="18"/>
    <x v="2"/>
    <x v="0"/>
    <x v="7"/>
    <n v="1"/>
    <n v="26.73"/>
    <x v="0"/>
    <n v="26.73"/>
    <n v="9.0500000000000007"/>
    <x v="0"/>
    <n v="0.6614291058735503"/>
    <x v="0"/>
  </r>
  <r>
    <s v="ORD-14856"/>
    <x v="1023"/>
    <x v="0"/>
    <x v="3"/>
    <x v="7"/>
    <x v="0"/>
    <x v="2"/>
    <x v="5"/>
    <n v="5"/>
    <n v="349.74"/>
    <x v="18"/>
    <n v="1713.73"/>
    <n v="603.94000000000005"/>
    <x v="1"/>
    <n v="0.64758742625734511"/>
    <x v="2"/>
  </r>
  <r>
    <s v="ORD-14857"/>
    <x v="284"/>
    <x v="2"/>
    <x v="2"/>
    <x v="23"/>
    <x v="2"/>
    <x v="1"/>
    <x v="8"/>
    <n v="1"/>
    <n v="47.67"/>
    <x v="0"/>
    <n v="47.67"/>
    <n v="23.06"/>
    <x v="0"/>
    <n v="0.51625760436333124"/>
    <x v="0"/>
  </r>
  <r>
    <s v="ORD-14858"/>
    <x v="336"/>
    <x v="2"/>
    <x v="2"/>
    <x v="6"/>
    <x v="1"/>
    <x v="2"/>
    <x v="12"/>
    <n v="2"/>
    <n v="57.1"/>
    <x v="0"/>
    <n v="114.2"/>
    <n v="48.92"/>
    <x v="0"/>
    <n v="0.57162872154115585"/>
    <x v="0"/>
  </r>
  <r>
    <s v="ORD-14859"/>
    <x v="962"/>
    <x v="0"/>
    <x v="3"/>
    <x v="27"/>
    <x v="1"/>
    <x v="0"/>
    <x v="1"/>
    <n v="3"/>
    <n v="38.590000000000003"/>
    <x v="18"/>
    <n v="113.45"/>
    <n v="29.55"/>
    <x v="1"/>
    <n v="0.7395328338475099"/>
    <x v="0"/>
  </r>
  <r>
    <s v="ORD-14860"/>
    <x v="1000"/>
    <x v="0"/>
    <x v="1"/>
    <x v="2"/>
    <x v="1"/>
    <x v="0"/>
    <x v="7"/>
    <n v="1"/>
    <n v="21.75"/>
    <x v="13"/>
    <n v="15.22"/>
    <n v="5.14"/>
    <x v="5"/>
    <n v="0.66228646517739831"/>
    <x v="0"/>
  </r>
  <r>
    <s v="ORD-14861"/>
    <x v="1015"/>
    <x v="1"/>
    <x v="1"/>
    <x v="12"/>
    <x v="2"/>
    <x v="1"/>
    <x v="8"/>
    <n v="2"/>
    <n v="84.59"/>
    <x v="0"/>
    <n v="169.18"/>
    <n v="45.79"/>
    <x v="0"/>
    <n v="0.72934152973164679"/>
    <x v="0"/>
  </r>
  <r>
    <s v="ORD-14862"/>
    <x v="579"/>
    <x v="0"/>
    <x v="2"/>
    <x v="23"/>
    <x v="1"/>
    <x v="0"/>
    <x v="7"/>
    <n v="2"/>
    <n v="3.52"/>
    <x v="42"/>
    <n v="5.07"/>
    <n v="1.44"/>
    <x v="3"/>
    <n v="0.71597633136094674"/>
    <x v="0"/>
  </r>
  <r>
    <s v="ORD-14863"/>
    <x v="352"/>
    <x v="0"/>
    <x v="0"/>
    <x v="18"/>
    <x v="0"/>
    <x v="1"/>
    <x v="6"/>
    <n v="1"/>
    <n v="204.33"/>
    <x v="25"/>
    <n v="190.03"/>
    <n v="55.19"/>
    <x v="1"/>
    <n v="0.70957217281481877"/>
    <x v="0"/>
  </r>
  <r>
    <s v="ORD-14864"/>
    <x v="172"/>
    <x v="3"/>
    <x v="2"/>
    <x v="9"/>
    <x v="1"/>
    <x v="2"/>
    <x v="12"/>
    <n v="3"/>
    <n v="73.03"/>
    <x v="2"/>
    <n v="177.46"/>
    <n v="92.38"/>
    <x v="2"/>
    <n v="0.47943198467260234"/>
    <x v="0"/>
  </r>
  <r>
    <s v="ORD-14865"/>
    <x v="698"/>
    <x v="0"/>
    <x v="3"/>
    <x v="39"/>
    <x v="0"/>
    <x v="0"/>
    <x v="7"/>
    <n v="1"/>
    <n v="21.11"/>
    <x v="0"/>
    <n v="21.11"/>
    <n v="6.59"/>
    <x v="0"/>
    <n v="0.68782567503552816"/>
    <x v="0"/>
  </r>
  <r>
    <s v="ORD-14866"/>
    <x v="493"/>
    <x v="0"/>
    <x v="1"/>
    <x v="2"/>
    <x v="2"/>
    <x v="1"/>
    <x v="4"/>
    <n v="3"/>
    <n v="685.55"/>
    <x v="9"/>
    <n v="1994.95"/>
    <n v="884.77"/>
    <x v="1"/>
    <n v="0.55649515025439233"/>
    <x v="0"/>
  </r>
  <r>
    <s v="ORD-14867"/>
    <x v="1022"/>
    <x v="0"/>
    <x v="3"/>
    <x v="11"/>
    <x v="1"/>
    <x v="2"/>
    <x v="14"/>
    <n v="1"/>
    <n v="688.97"/>
    <x v="19"/>
    <n v="585.62"/>
    <n v="350.84"/>
    <x v="2"/>
    <n v="0.40090843891943584"/>
    <x v="0"/>
  </r>
  <r>
    <s v="ORD-14868"/>
    <x v="165"/>
    <x v="2"/>
    <x v="1"/>
    <x v="25"/>
    <x v="1"/>
    <x v="0"/>
    <x v="11"/>
    <n v="17"/>
    <n v="32.99"/>
    <x v="36"/>
    <n v="420.62"/>
    <n v="137.03"/>
    <x v="3"/>
    <n v="0.67421901003280882"/>
    <x v="1"/>
  </r>
  <r>
    <s v="ORD-14869"/>
    <x v="414"/>
    <x v="1"/>
    <x v="0"/>
    <x v="22"/>
    <x v="0"/>
    <x v="0"/>
    <x v="10"/>
    <n v="3"/>
    <n v="10.72"/>
    <x v="1"/>
    <n v="30.55"/>
    <n v="13.36"/>
    <x v="1"/>
    <n v="0.56268412438625204"/>
    <x v="0"/>
  </r>
  <r>
    <s v="ORD-14870"/>
    <x v="570"/>
    <x v="0"/>
    <x v="3"/>
    <x v="32"/>
    <x v="1"/>
    <x v="2"/>
    <x v="14"/>
    <n v="2"/>
    <n v="1084.92"/>
    <x v="36"/>
    <n v="1627.38"/>
    <n v="681.95"/>
    <x v="3"/>
    <n v="0.58095220538534331"/>
    <x v="0"/>
  </r>
  <r>
    <s v="ORD-14871"/>
    <x v="750"/>
    <x v="1"/>
    <x v="0"/>
    <x v="26"/>
    <x v="1"/>
    <x v="0"/>
    <x v="1"/>
    <n v="2"/>
    <n v="32.700000000000003"/>
    <x v="8"/>
    <n v="49.7"/>
    <n v="24.02"/>
    <x v="3"/>
    <n v="0.51670020120724347"/>
    <x v="0"/>
  </r>
  <r>
    <s v="ORD-14872"/>
    <x v="621"/>
    <x v="2"/>
    <x v="3"/>
    <x v="36"/>
    <x v="0"/>
    <x v="1"/>
    <x v="13"/>
    <n v="2"/>
    <n v="190.2"/>
    <x v="21"/>
    <n v="346.16"/>
    <n v="183.16"/>
    <x v="1"/>
    <n v="0.47088051767968575"/>
    <x v="0"/>
  </r>
  <r>
    <s v="ORD-14873"/>
    <x v="316"/>
    <x v="2"/>
    <x v="3"/>
    <x v="7"/>
    <x v="0"/>
    <x v="0"/>
    <x v="10"/>
    <n v="3"/>
    <n v="15.8"/>
    <x v="3"/>
    <n v="36.97"/>
    <n v="18.34"/>
    <x v="3"/>
    <n v="0.50392209899918849"/>
    <x v="0"/>
  </r>
  <r>
    <s v="ORD-14874"/>
    <x v="1076"/>
    <x v="0"/>
    <x v="0"/>
    <x v="17"/>
    <x v="0"/>
    <x v="1"/>
    <x v="8"/>
    <n v="4"/>
    <n v="117.83"/>
    <x v="37"/>
    <n v="263.94"/>
    <n v="69.08"/>
    <x v="4"/>
    <n v="0.73827385011745095"/>
    <x v="0"/>
  </r>
  <r>
    <s v="ORD-14875"/>
    <x v="253"/>
    <x v="1"/>
    <x v="1"/>
    <x v="14"/>
    <x v="0"/>
    <x v="2"/>
    <x v="14"/>
    <n v="4"/>
    <n v="692.6"/>
    <x v="9"/>
    <n v="2687.29"/>
    <n v="1452.78"/>
    <x v="1"/>
    <n v="0.45938845453970356"/>
    <x v="0"/>
  </r>
  <r>
    <s v="ORD-14876"/>
    <x v="711"/>
    <x v="1"/>
    <x v="0"/>
    <x v="18"/>
    <x v="0"/>
    <x v="1"/>
    <x v="13"/>
    <n v="6"/>
    <n v="406.73"/>
    <x v="17"/>
    <n v="1439.82"/>
    <n v="576.66"/>
    <x v="4"/>
    <n v="0.59949160311705629"/>
    <x v="2"/>
  </r>
  <r>
    <s v="ORD-14877"/>
    <x v="833"/>
    <x v="1"/>
    <x v="3"/>
    <x v="35"/>
    <x v="0"/>
    <x v="1"/>
    <x v="13"/>
    <n v="3"/>
    <n v="369.08"/>
    <x v="12"/>
    <n v="974.37"/>
    <n v="409.45"/>
    <x v="2"/>
    <n v="0.57977975512382363"/>
    <x v="0"/>
  </r>
  <r>
    <s v="ORD-14878"/>
    <x v="91"/>
    <x v="0"/>
    <x v="2"/>
    <x v="8"/>
    <x v="0"/>
    <x v="1"/>
    <x v="2"/>
    <n v="5"/>
    <n v="1118.54"/>
    <x v="36"/>
    <n v="4194.5200000000004"/>
    <n v="1065.0899999999999"/>
    <x v="3"/>
    <n v="0.74607583227639873"/>
    <x v="2"/>
  </r>
  <r>
    <s v="ORD-14879"/>
    <x v="33"/>
    <x v="2"/>
    <x v="0"/>
    <x v="17"/>
    <x v="1"/>
    <x v="0"/>
    <x v="10"/>
    <n v="7"/>
    <n v="12.83"/>
    <x v="37"/>
    <n v="50.29"/>
    <n v="20.54"/>
    <x v="4"/>
    <n v="0.59156890037780874"/>
    <x v="2"/>
  </r>
  <r>
    <s v="ORD-14880"/>
    <x v="923"/>
    <x v="0"/>
    <x v="1"/>
    <x v="12"/>
    <x v="1"/>
    <x v="1"/>
    <x v="13"/>
    <n v="1"/>
    <n v="151.05000000000001"/>
    <x v="0"/>
    <n v="151.05000000000001"/>
    <n v="77.489999999999995"/>
    <x v="0"/>
    <n v="0.48699106256206559"/>
    <x v="0"/>
  </r>
  <r>
    <s v="ORD-14881"/>
    <x v="769"/>
    <x v="0"/>
    <x v="1"/>
    <x v="28"/>
    <x v="0"/>
    <x v="2"/>
    <x v="12"/>
    <n v="13"/>
    <n v="63.76"/>
    <x v="23"/>
    <n v="745.99"/>
    <n v="327.64"/>
    <x v="1"/>
    <n v="0.56079840212335286"/>
    <x v="1"/>
  </r>
  <r>
    <s v="ORD-14882"/>
    <x v="791"/>
    <x v="1"/>
    <x v="2"/>
    <x v="20"/>
    <x v="0"/>
    <x v="1"/>
    <x v="6"/>
    <n v="5"/>
    <n v="143.57"/>
    <x v="18"/>
    <n v="703.49"/>
    <n v="317.07"/>
    <x v="1"/>
    <n v="0.54928996858519663"/>
    <x v="2"/>
  </r>
  <r>
    <s v="ORD-14883"/>
    <x v="609"/>
    <x v="2"/>
    <x v="2"/>
    <x v="9"/>
    <x v="0"/>
    <x v="2"/>
    <x v="14"/>
    <n v="2"/>
    <n v="693.15"/>
    <x v="0"/>
    <n v="1386.3"/>
    <n v="648.41999999999996"/>
    <x v="0"/>
    <n v="0.53226574334559618"/>
    <x v="0"/>
  </r>
  <r>
    <s v="ORD-14884"/>
    <x v="838"/>
    <x v="0"/>
    <x v="2"/>
    <x v="3"/>
    <x v="1"/>
    <x v="1"/>
    <x v="8"/>
    <n v="3"/>
    <n v="129.88999999999999"/>
    <x v="0"/>
    <n v="389.67"/>
    <n v="205.98"/>
    <x v="0"/>
    <n v="0.47139887597197633"/>
    <x v="0"/>
  </r>
  <r>
    <s v="ORD-14885"/>
    <x v="618"/>
    <x v="0"/>
    <x v="0"/>
    <x v="0"/>
    <x v="0"/>
    <x v="2"/>
    <x v="5"/>
    <n v="1"/>
    <n v="428.29"/>
    <x v="0"/>
    <n v="428.29"/>
    <n v="210.52"/>
    <x v="0"/>
    <n v="0.5084638912886128"/>
    <x v="0"/>
  </r>
  <r>
    <s v="ORD-14886"/>
    <x v="716"/>
    <x v="0"/>
    <x v="2"/>
    <x v="34"/>
    <x v="0"/>
    <x v="2"/>
    <x v="12"/>
    <n v="4"/>
    <n v="134.34"/>
    <x v="25"/>
    <n v="499.74"/>
    <n v="233.83"/>
    <x v="1"/>
    <n v="0.53209669027894502"/>
    <x v="0"/>
  </r>
  <r>
    <s v="ORD-14887"/>
    <x v="943"/>
    <x v="1"/>
    <x v="3"/>
    <x v="38"/>
    <x v="2"/>
    <x v="1"/>
    <x v="8"/>
    <n v="3"/>
    <n v="14.5"/>
    <x v="8"/>
    <n v="33.06"/>
    <n v="14.46"/>
    <x v="3"/>
    <n v="0.56261343012704179"/>
    <x v="0"/>
  </r>
  <r>
    <s v="ORD-14888"/>
    <x v="602"/>
    <x v="0"/>
    <x v="0"/>
    <x v="26"/>
    <x v="2"/>
    <x v="0"/>
    <x v="0"/>
    <n v="1"/>
    <n v="7.99"/>
    <x v="14"/>
    <n v="6.55"/>
    <n v="2.9"/>
    <x v="2"/>
    <n v="0.5572519083969466"/>
    <x v="0"/>
  </r>
  <r>
    <s v="ORD-14889"/>
    <x v="742"/>
    <x v="2"/>
    <x v="0"/>
    <x v="21"/>
    <x v="0"/>
    <x v="2"/>
    <x v="12"/>
    <n v="2"/>
    <n v="284.25"/>
    <x v="0"/>
    <n v="568.5"/>
    <n v="268.17"/>
    <x v="0"/>
    <n v="0.52828496042216355"/>
    <x v="0"/>
  </r>
  <r>
    <s v="ORD-14890"/>
    <x v="240"/>
    <x v="0"/>
    <x v="3"/>
    <x v="39"/>
    <x v="0"/>
    <x v="0"/>
    <x v="7"/>
    <n v="12"/>
    <n v="12.74"/>
    <x v="7"/>
    <n v="128.41999999999999"/>
    <n v="35.69"/>
    <x v="2"/>
    <n v="0.72208378757202929"/>
    <x v="1"/>
  </r>
  <r>
    <s v="ORD-14891"/>
    <x v="250"/>
    <x v="1"/>
    <x v="2"/>
    <x v="8"/>
    <x v="0"/>
    <x v="0"/>
    <x v="1"/>
    <n v="3"/>
    <n v="28.32"/>
    <x v="0"/>
    <n v="84.96"/>
    <n v="28.51"/>
    <x v="0"/>
    <n v="0.66443032015065906"/>
    <x v="0"/>
  </r>
  <r>
    <s v="ORD-14892"/>
    <x v="710"/>
    <x v="2"/>
    <x v="3"/>
    <x v="39"/>
    <x v="2"/>
    <x v="1"/>
    <x v="4"/>
    <n v="1"/>
    <n v="746.54"/>
    <x v="38"/>
    <n v="589.77"/>
    <n v="198.1"/>
    <x v="3"/>
    <n v="0.66410634654187217"/>
    <x v="0"/>
  </r>
  <r>
    <s v="ORD-14893"/>
    <x v="793"/>
    <x v="1"/>
    <x v="0"/>
    <x v="21"/>
    <x v="0"/>
    <x v="1"/>
    <x v="6"/>
    <n v="1"/>
    <n v="249.91"/>
    <x v="0"/>
    <n v="249.91"/>
    <n v="88.5"/>
    <x v="0"/>
    <n v="0.64587251410507784"/>
    <x v="0"/>
  </r>
  <r>
    <s v="ORD-14894"/>
    <x v="679"/>
    <x v="1"/>
    <x v="3"/>
    <x v="7"/>
    <x v="0"/>
    <x v="0"/>
    <x v="0"/>
    <n v="10"/>
    <n v="33.950000000000003"/>
    <x v="8"/>
    <n v="258.02"/>
    <n v="58.93"/>
    <x v="3"/>
    <n v="0.77160685218200131"/>
    <x v="1"/>
  </r>
  <r>
    <s v="ORD-14895"/>
    <x v="616"/>
    <x v="0"/>
    <x v="3"/>
    <x v="27"/>
    <x v="0"/>
    <x v="0"/>
    <x v="1"/>
    <n v="3"/>
    <n v="29.43"/>
    <x v="36"/>
    <n v="66.22"/>
    <n v="24.63"/>
    <x v="3"/>
    <n v="0.6280579885231049"/>
    <x v="0"/>
  </r>
  <r>
    <s v="ORD-14896"/>
    <x v="185"/>
    <x v="0"/>
    <x v="2"/>
    <x v="20"/>
    <x v="0"/>
    <x v="0"/>
    <x v="11"/>
    <n v="1"/>
    <n v="12.21"/>
    <x v="22"/>
    <n v="9.77"/>
    <n v="4.8600000000000003"/>
    <x v="2"/>
    <n v="0.50255885363357211"/>
    <x v="0"/>
  </r>
  <r>
    <s v="ORD-14897"/>
    <x v="340"/>
    <x v="3"/>
    <x v="0"/>
    <x v="22"/>
    <x v="0"/>
    <x v="2"/>
    <x v="9"/>
    <n v="1"/>
    <n v="461.01"/>
    <x v="0"/>
    <n v="461.01"/>
    <n v="180.65"/>
    <x v="0"/>
    <n v="0.608142990390664"/>
    <x v="0"/>
  </r>
  <r>
    <s v="ORD-14898"/>
    <x v="505"/>
    <x v="1"/>
    <x v="3"/>
    <x v="35"/>
    <x v="0"/>
    <x v="1"/>
    <x v="2"/>
    <n v="2"/>
    <n v="783.9"/>
    <x v="0"/>
    <n v="1567.8"/>
    <n v="788.25"/>
    <x v="0"/>
    <n v="0.49722541140451587"/>
    <x v="0"/>
  </r>
  <r>
    <s v="ORD-14899"/>
    <x v="715"/>
    <x v="0"/>
    <x v="1"/>
    <x v="14"/>
    <x v="1"/>
    <x v="2"/>
    <x v="9"/>
    <n v="7"/>
    <n v="356.59"/>
    <x v="15"/>
    <n v="2296.44"/>
    <n v="898.42"/>
    <x v="1"/>
    <n v="0.60877706362892126"/>
    <x v="2"/>
  </r>
  <r>
    <s v="ORD-14900"/>
    <x v="325"/>
    <x v="0"/>
    <x v="1"/>
    <x v="29"/>
    <x v="2"/>
    <x v="1"/>
    <x v="13"/>
    <n v="7"/>
    <n v="346.5"/>
    <x v="30"/>
    <n v="2328.48"/>
    <n v="1126.1099999999999"/>
    <x v="1"/>
    <n v="0.5163754895897753"/>
    <x v="2"/>
  </r>
  <r>
    <s v="ORD-14901"/>
    <x v="1"/>
    <x v="0"/>
    <x v="2"/>
    <x v="5"/>
    <x v="2"/>
    <x v="0"/>
    <x v="7"/>
    <n v="7"/>
    <n v="5.3"/>
    <x v="18"/>
    <n v="36.36"/>
    <n v="9.59"/>
    <x v="1"/>
    <n v="0.73624862486248621"/>
    <x v="2"/>
  </r>
  <r>
    <s v="ORD-14902"/>
    <x v="912"/>
    <x v="0"/>
    <x v="2"/>
    <x v="9"/>
    <x v="1"/>
    <x v="1"/>
    <x v="13"/>
    <n v="5"/>
    <n v="229.83"/>
    <x v="0"/>
    <n v="1149.1500000000001"/>
    <n v="550.5"/>
    <x v="0"/>
    <n v="0.52095026758908758"/>
    <x v="2"/>
  </r>
  <r>
    <s v="ORD-14903"/>
    <x v="246"/>
    <x v="2"/>
    <x v="1"/>
    <x v="4"/>
    <x v="0"/>
    <x v="0"/>
    <x v="11"/>
    <n v="4"/>
    <n v="6.65"/>
    <x v="1"/>
    <n v="25.27"/>
    <n v="12.31"/>
    <x v="1"/>
    <n v="0.51286110011871777"/>
    <x v="0"/>
  </r>
  <r>
    <s v="ORD-14904"/>
    <x v="631"/>
    <x v="0"/>
    <x v="3"/>
    <x v="36"/>
    <x v="0"/>
    <x v="0"/>
    <x v="7"/>
    <n v="1"/>
    <n v="12.49"/>
    <x v="36"/>
    <n v="9.3699999999999992"/>
    <n v="3.34"/>
    <x v="3"/>
    <n v="0.6435432230522945"/>
    <x v="0"/>
  </r>
  <r>
    <s v="ORD-14905"/>
    <x v="45"/>
    <x v="0"/>
    <x v="3"/>
    <x v="15"/>
    <x v="0"/>
    <x v="1"/>
    <x v="6"/>
    <n v="1"/>
    <n v="277.23"/>
    <x v="0"/>
    <n v="277.23"/>
    <n v="119.46"/>
    <x v="0"/>
    <n v="0.569094253868629"/>
    <x v="0"/>
  </r>
  <r>
    <s v="ORD-14906"/>
    <x v="1055"/>
    <x v="2"/>
    <x v="1"/>
    <x v="2"/>
    <x v="2"/>
    <x v="2"/>
    <x v="12"/>
    <n v="1"/>
    <n v="260.27"/>
    <x v="11"/>
    <n v="226.43"/>
    <n v="96.76"/>
    <x v="2"/>
    <n v="0.57267146579516859"/>
    <x v="0"/>
  </r>
  <r>
    <s v="ORD-14907"/>
    <x v="889"/>
    <x v="1"/>
    <x v="0"/>
    <x v="21"/>
    <x v="0"/>
    <x v="1"/>
    <x v="13"/>
    <n v="3"/>
    <n v="370.05"/>
    <x v="11"/>
    <n v="965.83"/>
    <n v="247.76"/>
    <x v="2"/>
    <n v="0.74347452450224161"/>
    <x v="0"/>
  </r>
  <r>
    <s v="ORD-14908"/>
    <x v="261"/>
    <x v="1"/>
    <x v="3"/>
    <x v="27"/>
    <x v="0"/>
    <x v="1"/>
    <x v="4"/>
    <n v="1"/>
    <n v="182.97"/>
    <x v="7"/>
    <n v="153.69"/>
    <n v="71.209999999999994"/>
    <x v="2"/>
    <n v="0.53666471468540577"/>
    <x v="0"/>
  </r>
  <r>
    <s v="ORD-14909"/>
    <x v="297"/>
    <x v="0"/>
    <x v="1"/>
    <x v="31"/>
    <x v="2"/>
    <x v="2"/>
    <x v="14"/>
    <n v="1"/>
    <n v="904.46"/>
    <x v="0"/>
    <n v="904.46"/>
    <n v="352.07"/>
    <x v="0"/>
    <n v="0.61074011012095619"/>
    <x v="0"/>
  </r>
  <r>
    <s v="ORD-14910"/>
    <x v="919"/>
    <x v="3"/>
    <x v="3"/>
    <x v="38"/>
    <x v="0"/>
    <x v="0"/>
    <x v="11"/>
    <n v="2"/>
    <n v="21.09"/>
    <x v="1"/>
    <n v="40.07"/>
    <n v="17.68"/>
    <x v="1"/>
    <n v="0.55877214873970549"/>
    <x v="0"/>
  </r>
  <r>
    <s v="ORD-14911"/>
    <x v="323"/>
    <x v="0"/>
    <x v="3"/>
    <x v="24"/>
    <x v="1"/>
    <x v="1"/>
    <x v="13"/>
    <n v="4"/>
    <n v="628.25"/>
    <x v="11"/>
    <n v="2186.31"/>
    <n v="565.29"/>
    <x v="2"/>
    <n v="0.74144105822138673"/>
    <x v="0"/>
  </r>
  <r>
    <s v="ORD-14912"/>
    <x v="891"/>
    <x v="1"/>
    <x v="0"/>
    <x v="10"/>
    <x v="2"/>
    <x v="2"/>
    <x v="14"/>
    <n v="4"/>
    <n v="239.57"/>
    <x v="2"/>
    <n v="776.21"/>
    <n v="279.3"/>
    <x v="2"/>
    <n v="0.64017469499233459"/>
    <x v="0"/>
  </r>
  <r>
    <s v="ORD-14913"/>
    <x v="339"/>
    <x v="0"/>
    <x v="2"/>
    <x v="5"/>
    <x v="0"/>
    <x v="2"/>
    <x v="3"/>
    <n v="2"/>
    <n v="93.22"/>
    <x v="8"/>
    <n v="141.69"/>
    <n v="75.33"/>
    <x v="3"/>
    <n v="0.46834639000635192"/>
    <x v="0"/>
  </r>
  <r>
    <s v="ORD-14914"/>
    <x v="709"/>
    <x v="2"/>
    <x v="2"/>
    <x v="3"/>
    <x v="2"/>
    <x v="0"/>
    <x v="10"/>
    <n v="1"/>
    <n v="15.42"/>
    <x v="26"/>
    <n v="11.41"/>
    <n v="3.59"/>
    <x v="3"/>
    <n v="0.68536371603856272"/>
    <x v="0"/>
  </r>
  <r>
    <s v="ORD-14915"/>
    <x v="243"/>
    <x v="0"/>
    <x v="2"/>
    <x v="9"/>
    <x v="0"/>
    <x v="0"/>
    <x v="10"/>
    <n v="2"/>
    <n v="7.52"/>
    <x v="16"/>
    <n v="14.89"/>
    <n v="3.33"/>
    <x v="1"/>
    <n v="0.77635997313633309"/>
    <x v="0"/>
  </r>
  <r>
    <s v="ORD-14916"/>
    <x v="132"/>
    <x v="2"/>
    <x v="1"/>
    <x v="31"/>
    <x v="0"/>
    <x v="2"/>
    <x v="9"/>
    <n v="4"/>
    <n v="293.87"/>
    <x v="0"/>
    <n v="1175.48"/>
    <n v="369.77"/>
    <x v="0"/>
    <n v="0.68543063259264303"/>
    <x v="0"/>
  </r>
  <r>
    <s v="ORD-14917"/>
    <x v="934"/>
    <x v="1"/>
    <x v="3"/>
    <x v="24"/>
    <x v="1"/>
    <x v="2"/>
    <x v="5"/>
    <n v="3"/>
    <n v="211.05"/>
    <x v="0"/>
    <n v="633.15"/>
    <n v="335.03"/>
    <x v="0"/>
    <n v="0.47085208876253654"/>
    <x v="0"/>
  </r>
  <r>
    <s v="ORD-14918"/>
    <x v="941"/>
    <x v="2"/>
    <x v="1"/>
    <x v="31"/>
    <x v="1"/>
    <x v="2"/>
    <x v="5"/>
    <n v="1"/>
    <n v="383.08"/>
    <x v="27"/>
    <n v="317.95999999999998"/>
    <n v="111.9"/>
    <x v="2"/>
    <n v="0.64806893948924393"/>
    <x v="0"/>
  </r>
  <r>
    <s v="ORD-14919"/>
    <x v="1060"/>
    <x v="0"/>
    <x v="3"/>
    <x v="38"/>
    <x v="0"/>
    <x v="2"/>
    <x v="14"/>
    <n v="3"/>
    <n v="254.1"/>
    <x v="40"/>
    <n v="503.12"/>
    <n v="156.33000000000001"/>
    <x v="4"/>
    <n v="0.68927889966608358"/>
    <x v="0"/>
  </r>
  <r>
    <s v="ORD-14920"/>
    <x v="411"/>
    <x v="2"/>
    <x v="2"/>
    <x v="16"/>
    <x v="0"/>
    <x v="2"/>
    <x v="9"/>
    <n v="17"/>
    <n v="797.73"/>
    <x v="15"/>
    <n v="12476.5"/>
    <n v="4037.21"/>
    <x v="1"/>
    <n v="0.67641485993668105"/>
    <x v="1"/>
  </r>
  <r>
    <s v="ORD-14921"/>
    <x v="660"/>
    <x v="1"/>
    <x v="0"/>
    <x v="30"/>
    <x v="0"/>
    <x v="1"/>
    <x v="4"/>
    <n v="3"/>
    <n v="401.08"/>
    <x v="36"/>
    <n v="902.43"/>
    <n v="229.98"/>
    <x v="3"/>
    <n v="0.74515474884478572"/>
    <x v="0"/>
  </r>
  <r>
    <s v="ORD-14922"/>
    <x v="697"/>
    <x v="0"/>
    <x v="3"/>
    <x v="32"/>
    <x v="2"/>
    <x v="1"/>
    <x v="13"/>
    <n v="1"/>
    <n v="291.68"/>
    <x v="8"/>
    <n v="221.68"/>
    <n v="68.03"/>
    <x v="3"/>
    <n v="0.69311620353662939"/>
    <x v="0"/>
  </r>
  <r>
    <s v="ORD-14923"/>
    <x v="406"/>
    <x v="0"/>
    <x v="2"/>
    <x v="23"/>
    <x v="0"/>
    <x v="2"/>
    <x v="3"/>
    <n v="10"/>
    <n v="367.55"/>
    <x v="9"/>
    <n v="3565.24"/>
    <n v="1180.0899999999999"/>
    <x v="1"/>
    <n v="0.66900124535795624"/>
    <x v="1"/>
  </r>
  <r>
    <s v="ORD-14924"/>
    <x v="740"/>
    <x v="1"/>
    <x v="2"/>
    <x v="16"/>
    <x v="0"/>
    <x v="1"/>
    <x v="8"/>
    <n v="7"/>
    <n v="67.650000000000006"/>
    <x v="19"/>
    <n v="402.52"/>
    <n v="179.09"/>
    <x v="2"/>
    <n v="0.55507800854615919"/>
    <x v="2"/>
  </r>
  <r>
    <s v="ORD-14925"/>
    <x v="533"/>
    <x v="1"/>
    <x v="0"/>
    <x v="0"/>
    <x v="0"/>
    <x v="0"/>
    <x v="0"/>
    <n v="1"/>
    <n v="18.3"/>
    <x v="21"/>
    <n v="16.649999999999999"/>
    <n v="4.5"/>
    <x v="1"/>
    <n v="0.72972972972972971"/>
    <x v="0"/>
  </r>
  <r>
    <s v="ORD-14926"/>
    <x v="911"/>
    <x v="0"/>
    <x v="2"/>
    <x v="3"/>
    <x v="2"/>
    <x v="1"/>
    <x v="8"/>
    <n v="5"/>
    <n v="129.03"/>
    <x v="10"/>
    <n v="554.83000000000004"/>
    <n v="303.81"/>
    <x v="2"/>
    <n v="0.45242686949155603"/>
    <x v="2"/>
  </r>
  <r>
    <s v="ORD-14927"/>
    <x v="401"/>
    <x v="0"/>
    <x v="0"/>
    <x v="33"/>
    <x v="0"/>
    <x v="1"/>
    <x v="8"/>
    <n v="4"/>
    <n v="147.12"/>
    <x v="12"/>
    <n v="517.86"/>
    <n v="215.53"/>
    <x v="2"/>
    <n v="0.58380643417139777"/>
    <x v="0"/>
  </r>
  <r>
    <s v="ORD-14928"/>
    <x v="58"/>
    <x v="0"/>
    <x v="3"/>
    <x v="27"/>
    <x v="0"/>
    <x v="1"/>
    <x v="8"/>
    <n v="3"/>
    <n v="115.16"/>
    <x v="10"/>
    <n v="297.11"/>
    <n v="154.69999999999999"/>
    <x v="2"/>
    <n v="0.47931742452290405"/>
    <x v="0"/>
  </r>
  <r>
    <s v="ORD-14929"/>
    <x v="737"/>
    <x v="2"/>
    <x v="2"/>
    <x v="5"/>
    <x v="0"/>
    <x v="2"/>
    <x v="5"/>
    <n v="2"/>
    <n v="123.25"/>
    <x v="32"/>
    <n v="219.38"/>
    <n v="115.71"/>
    <x v="2"/>
    <n v="0.47255902999361837"/>
    <x v="0"/>
  </r>
  <r>
    <s v="ORD-14930"/>
    <x v="960"/>
    <x v="0"/>
    <x v="1"/>
    <x v="4"/>
    <x v="0"/>
    <x v="0"/>
    <x v="11"/>
    <n v="1"/>
    <n v="25.49"/>
    <x v="9"/>
    <n v="24.73"/>
    <n v="8.24"/>
    <x v="1"/>
    <n v="0.6668014557217955"/>
    <x v="0"/>
  </r>
  <r>
    <s v="ORD-14931"/>
    <x v="187"/>
    <x v="3"/>
    <x v="1"/>
    <x v="29"/>
    <x v="0"/>
    <x v="1"/>
    <x v="13"/>
    <n v="1"/>
    <n v="254.86"/>
    <x v="3"/>
    <n v="198.79"/>
    <n v="68.27"/>
    <x v="3"/>
    <n v="0.65657226218622655"/>
    <x v="0"/>
  </r>
  <r>
    <s v="ORD-14932"/>
    <x v="696"/>
    <x v="0"/>
    <x v="1"/>
    <x v="14"/>
    <x v="0"/>
    <x v="2"/>
    <x v="9"/>
    <n v="2"/>
    <n v="231.08"/>
    <x v="28"/>
    <n v="291.16000000000003"/>
    <n v="126.3"/>
    <x v="4"/>
    <n v="0.56621788707240006"/>
    <x v="0"/>
  </r>
  <r>
    <s v="ORD-14933"/>
    <x v="202"/>
    <x v="1"/>
    <x v="2"/>
    <x v="6"/>
    <x v="0"/>
    <x v="2"/>
    <x v="5"/>
    <n v="7"/>
    <n v="156.68"/>
    <x v="16"/>
    <n v="1085.79"/>
    <n v="497.68"/>
    <x v="1"/>
    <n v="0.54164249072104176"/>
    <x v="2"/>
  </r>
  <r>
    <s v="ORD-14934"/>
    <x v="1038"/>
    <x v="2"/>
    <x v="3"/>
    <x v="36"/>
    <x v="0"/>
    <x v="1"/>
    <x v="4"/>
    <n v="6"/>
    <n v="727.43"/>
    <x v="22"/>
    <n v="3491.66"/>
    <n v="1823.55"/>
    <x v="2"/>
    <n v="0.47774124628400244"/>
    <x v="2"/>
  </r>
  <r>
    <s v="ORD-14935"/>
    <x v="834"/>
    <x v="1"/>
    <x v="2"/>
    <x v="23"/>
    <x v="0"/>
    <x v="2"/>
    <x v="9"/>
    <n v="11"/>
    <n v="899.79"/>
    <x v="0"/>
    <n v="9897.69"/>
    <n v="4982.1899999999996"/>
    <x v="0"/>
    <n v="0.49663103208930576"/>
    <x v="1"/>
  </r>
  <r>
    <s v="ORD-14936"/>
    <x v="627"/>
    <x v="1"/>
    <x v="0"/>
    <x v="26"/>
    <x v="2"/>
    <x v="1"/>
    <x v="13"/>
    <n v="6"/>
    <n v="576.29999999999995"/>
    <x v="0"/>
    <n v="3457.8"/>
    <n v="1190.04"/>
    <x v="0"/>
    <n v="0.65583897275724456"/>
    <x v="2"/>
  </r>
  <r>
    <s v="ORD-14937"/>
    <x v="520"/>
    <x v="0"/>
    <x v="1"/>
    <x v="2"/>
    <x v="0"/>
    <x v="0"/>
    <x v="7"/>
    <n v="4"/>
    <n v="8.1"/>
    <x v="26"/>
    <n v="23.98"/>
    <n v="10.050000000000001"/>
    <x v="3"/>
    <n v="0.58090075062552127"/>
    <x v="0"/>
  </r>
  <r>
    <s v="ORD-14938"/>
    <x v="480"/>
    <x v="1"/>
    <x v="3"/>
    <x v="32"/>
    <x v="1"/>
    <x v="2"/>
    <x v="3"/>
    <n v="6"/>
    <n v="440.36"/>
    <x v="8"/>
    <n v="2008.04"/>
    <n v="792.29"/>
    <x v="3"/>
    <n v="0.60544112667078342"/>
    <x v="2"/>
  </r>
  <r>
    <s v="ORD-14939"/>
    <x v="895"/>
    <x v="0"/>
    <x v="1"/>
    <x v="12"/>
    <x v="0"/>
    <x v="2"/>
    <x v="9"/>
    <n v="3"/>
    <n v="338.5"/>
    <x v="21"/>
    <n v="924.11"/>
    <n v="427.39"/>
    <x v="1"/>
    <n v="0.53751176807955769"/>
    <x v="0"/>
  </r>
  <r>
    <s v="ORD-14940"/>
    <x v="616"/>
    <x v="0"/>
    <x v="3"/>
    <x v="11"/>
    <x v="0"/>
    <x v="2"/>
    <x v="5"/>
    <n v="1"/>
    <n v="417.95"/>
    <x v="0"/>
    <n v="417.95"/>
    <n v="189.6"/>
    <x v="0"/>
    <n v="0.54635721976312956"/>
    <x v="0"/>
  </r>
  <r>
    <s v="ORD-14941"/>
    <x v="454"/>
    <x v="1"/>
    <x v="2"/>
    <x v="16"/>
    <x v="0"/>
    <x v="1"/>
    <x v="8"/>
    <n v="3"/>
    <n v="51.35"/>
    <x v="36"/>
    <n v="115.54"/>
    <n v="55.1"/>
    <x v="3"/>
    <n v="0.5231088800415441"/>
    <x v="0"/>
  </r>
  <r>
    <s v="ORD-14942"/>
    <x v="636"/>
    <x v="1"/>
    <x v="2"/>
    <x v="9"/>
    <x v="2"/>
    <x v="0"/>
    <x v="7"/>
    <n v="7"/>
    <n v="28.48"/>
    <x v="25"/>
    <n v="185.4"/>
    <n v="92"/>
    <x v="1"/>
    <n v="0.50377562028047462"/>
    <x v="2"/>
  </r>
  <r>
    <s v="ORD-14943"/>
    <x v="177"/>
    <x v="0"/>
    <x v="1"/>
    <x v="2"/>
    <x v="0"/>
    <x v="0"/>
    <x v="7"/>
    <n v="12"/>
    <n v="27.06"/>
    <x v="15"/>
    <n v="298.74"/>
    <n v="90.97"/>
    <x v="1"/>
    <n v="0.69548771506996054"/>
    <x v="1"/>
  </r>
  <r>
    <s v="ORD-14944"/>
    <x v="688"/>
    <x v="0"/>
    <x v="0"/>
    <x v="26"/>
    <x v="0"/>
    <x v="0"/>
    <x v="1"/>
    <n v="1"/>
    <n v="28.33"/>
    <x v="21"/>
    <n v="25.78"/>
    <n v="6"/>
    <x v="1"/>
    <n v="0.76726144297905352"/>
    <x v="0"/>
  </r>
  <r>
    <s v="ORD-14945"/>
    <x v="339"/>
    <x v="0"/>
    <x v="1"/>
    <x v="37"/>
    <x v="1"/>
    <x v="2"/>
    <x v="5"/>
    <n v="2"/>
    <n v="210.54"/>
    <x v="1"/>
    <n v="400.03"/>
    <n v="208.76"/>
    <x v="1"/>
    <n v="0.47813913956453263"/>
    <x v="0"/>
  </r>
  <r>
    <s v="ORD-14946"/>
    <x v="709"/>
    <x v="1"/>
    <x v="3"/>
    <x v="11"/>
    <x v="0"/>
    <x v="0"/>
    <x v="10"/>
    <n v="4"/>
    <n v="9.6"/>
    <x v="20"/>
    <n v="29.57"/>
    <n v="8.68"/>
    <x v="3"/>
    <n v="0.70645924923909365"/>
    <x v="0"/>
  </r>
  <r>
    <s v="ORD-14947"/>
    <x v="15"/>
    <x v="2"/>
    <x v="3"/>
    <x v="24"/>
    <x v="1"/>
    <x v="1"/>
    <x v="6"/>
    <n v="3"/>
    <n v="223.52"/>
    <x v="0"/>
    <n v="670.56"/>
    <n v="291.38"/>
    <x v="0"/>
    <n v="0.56546766881412547"/>
    <x v="0"/>
  </r>
  <r>
    <s v="ORD-14948"/>
    <x v="1051"/>
    <x v="1"/>
    <x v="1"/>
    <x v="25"/>
    <x v="2"/>
    <x v="2"/>
    <x v="9"/>
    <n v="3"/>
    <n v="505.78"/>
    <x v="0"/>
    <n v="1517.34"/>
    <n v="801.4"/>
    <x v="0"/>
    <n v="0.47183887592761015"/>
    <x v="0"/>
  </r>
  <r>
    <s v="ORD-14949"/>
    <x v="21"/>
    <x v="1"/>
    <x v="3"/>
    <x v="27"/>
    <x v="1"/>
    <x v="2"/>
    <x v="5"/>
    <n v="3"/>
    <n v="252.21"/>
    <x v="1"/>
    <n v="718.8"/>
    <n v="243.92"/>
    <x v="1"/>
    <n v="0.66065664997217588"/>
    <x v="0"/>
  </r>
  <r>
    <s v="ORD-14950"/>
    <x v="619"/>
    <x v="0"/>
    <x v="2"/>
    <x v="9"/>
    <x v="0"/>
    <x v="2"/>
    <x v="14"/>
    <n v="6"/>
    <n v="829.48"/>
    <x v="28"/>
    <n v="3135.43"/>
    <n v="1507.66"/>
    <x v="4"/>
    <n v="0.51915367270198975"/>
    <x v="2"/>
  </r>
  <r>
    <s v="ORD-14951"/>
    <x v="221"/>
    <x v="0"/>
    <x v="3"/>
    <x v="39"/>
    <x v="1"/>
    <x v="2"/>
    <x v="9"/>
    <n v="4"/>
    <n v="536"/>
    <x v="23"/>
    <n v="1929.6"/>
    <n v="591.01"/>
    <x v="1"/>
    <n v="0.69371372305140966"/>
    <x v="0"/>
  </r>
  <r>
    <s v="ORD-14952"/>
    <x v="42"/>
    <x v="0"/>
    <x v="2"/>
    <x v="5"/>
    <x v="1"/>
    <x v="0"/>
    <x v="10"/>
    <n v="2"/>
    <n v="22.75"/>
    <x v="27"/>
    <n v="37.770000000000003"/>
    <n v="14.99"/>
    <x v="2"/>
    <n v="0.60312417262377549"/>
    <x v="0"/>
  </r>
  <r>
    <s v="ORD-14953"/>
    <x v="601"/>
    <x v="2"/>
    <x v="3"/>
    <x v="15"/>
    <x v="0"/>
    <x v="1"/>
    <x v="13"/>
    <n v="1"/>
    <n v="636.4"/>
    <x v="30"/>
    <n v="610.94000000000005"/>
    <n v="167.74"/>
    <x v="1"/>
    <n v="0.72543948669263758"/>
    <x v="0"/>
  </r>
  <r>
    <s v="ORD-14954"/>
    <x v="805"/>
    <x v="2"/>
    <x v="0"/>
    <x v="10"/>
    <x v="1"/>
    <x v="1"/>
    <x v="8"/>
    <n v="1"/>
    <n v="26.14"/>
    <x v="10"/>
    <n v="22.48"/>
    <n v="10.23"/>
    <x v="2"/>
    <n v="0.54492882562277578"/>
    <x v="0"/>
  </r>
  <r>
    <s v="ORD-14955"/>
    <x v="259"/>
    <x v="2"/>
    <x v="2"/>
    <x v="8"/>
    <x v="0"/>
    <x v="0"/>
    <x v="10"/>
    <n v="8"/>
    <n v="10.1"/>
    <x v="0"/>
    <n v="80.8"/>
    <n v="34.53"/>
    <x v="0"/>
    <n v="0.57264851485148516"/>
    <x v="2"/>
  </r>
  <r>
    <s v="ORD-14956"/>
    <x v="264"/>
    <x v="0"/>
    <x v="0"/>
    <x v="17"/>
    <x v="1"/>
    <x v="0"/>
    <x v="10"/>
    <n v="4"/>
    <n v="24.11"/>
    <x v="9"/>
    <n v="93.55"/>
    <n v="40.450000000000003"/>
    <x v="1"/>
    <n v="0.56761090326028862"/>
    <x v="0"/>
  </r>
  <r>
    <s v="ORD-14957"/>
    <x v="513"/>
    <x v="0"/>
    <x v="0"/>
    <x v="33"/>
    <x v="1"/>
    <x v="1"/>
    <x v="6"/>
    <n v="2"/>
    <n v="254.64"/>
    <x v="0"/>
    <n v="509.28"/>
    <n v="269.17"/>
    <x v="0"/>
    <n v="0.47146952560477529"/>
    <x v="0"/>
  </r>
  <r>
    <s v="ORD-14958"/>
    <x v="563"/>
    <x v="1"/>
    <x v="0"/>
    <x v="13"/>
    <x v="1"/>
    <x v="1"/>
    <x v="13"/>
    <n v="1"/>
    <n v="127.64"/>
    <x v="20"/>
    <n v="98.28"/>
    <n v="46.55"/>
    <x v="3"/>
    <n v="0.52635327635327633"/>
    <x v="0"/>
  </r>
  <r>
    <s v="ORD-14959"/>
    <x v="623"/>
    <x v="0"/>
    <x v="0"/>
    <x v="18"/>
    <x v="2"/>
    <x v="2"/>
    <x v="12"/>
    <n v="3"/>
    <n v="155.86000000000001"/>
    <x v="4"/>
    <n v="280.55"/>
    <n v="129.41999999999999"/>
    <x v="4"/>
    <n v="0.53869185528426311"/>
    <x v="0"/>
  </r>
  <r>
    <s v="ORD-14960"/>
    <x v="951"/>
    <x v="0"/>
    <x v="0"/>
    <x v="22"/>
    <x v="2"/>
    <x v="1"/>
    <x v="2"/>
    <n v="1"/>
    <n v="1425.07"/>
    <x v="0"/>
    <n v="1425.07"/>
    <n v="613.74"/>
    <x v="0"/>
    <n v="0.56932641905309911"/>
    <x v="0"/>
  </r>
  <r>
    <s v="ORD-14961"/>
    <x v="526"/>
    <x v="1"/>
    <x v="2"/>
    <x v="20"/>
    <x v="0"/>
    <x v="1"/>
    <x v="2"/>
    <n v="2"/>
    <n v="1104.44"/>
    <x v="14"/>
    <n v="1811.28"/>
    <n v="660.15"/>
    <x v="2"/>
    <n v="0.63553398701470787"/>
    <x v="0"/>
  </r>
  <r>
    <s v="ORD-14962"/>
    <x v="122"/>
    <x v="0"/>
    <x v="3"/>
    <x v="39"/>
    <x v="1"/>
    <x v="2"/>
    <x v="3"/>
    <n v="7"/>
    <n v="287.85000000000002"/>
    <x v="26"/>
    <n v="1491.06"/>
    <n v="669.86"/>
    <x v="3"/>
    <n v="0.5507491314903491"/>
    <x v="2"/>
  </r>
  <r>
    <s v="ORD-14963"/>
    <x v="871"/>
    <x v="2"/>
    <x v="3"/>
    <x v="39"/>
    <x v="1"/>
    <x v="1"/>
    <x v="6"/>
    <n v="2"/>
    <n v="241.22"/>
    <x v="0"/>
    <n v="482.44"/>
    <n v="203.59"/>
    <x v="0"/>
    <n v="0.57799933670508252"/>
    <x v="0"/>
  </r>
  <r>
    <s v="ORD-14964"/>
    <x v="567"/>
    <x v="0"/>
    <x v="0"/>
    <x v="30"/>
    <x v="1"/>
    <x v="1"/>
    <x v="8"/>
    <n v="5"/>
    <n v="80.430000000000007"/>
    <x v="14"/>
    <n v="329.76"/>
    <n v="127.4"/>
    <x v="2"/>
    <n v="0.61365841824357104"/>
    <x v="2"/>
  </r>
  <r>
    <s v="ORD-14965"/>
    <x v="1040"/>
    <x v="0"/>
    <x v="0"/>
    <x v="0"/>
    <x v="1"/>
    <x v="2"/>
    <x v="12"/>
    <n v="2"/>
    <n v="114.1"/>
    <x v="0"/>
    <n v="228.2"/>
    <n v="82.78"/>
    <x v="0"/>
    <n v="0.63724802804557401"/>
    <x v="0"/>
  </r>
  <r>
    <s v="ORD-14966"/>
    <x v="711"/>
    <x v="1"/>
    <x v="2"/>
    <x v="5"/>
    <x v="1"/>
    <x v="1"/>
    <x v="2"/>
    <n v="2"/>
    <n v="438.87"/>
    <x v="29"/>
    <n v="623.20000000000005"/>
    <n v="284.41000000000003"/>
    <x v="3"/>
    <n v="0.54362965340179714"/>
    <x v="0"/>
  </r>
  <r>
    <s v="ORD-14967"/>
    <x v="315"/>
    <x v="3"/>
    <x v="0"/>
    <x v="13"/>
    <x v="2"/>
    <x v="2"/>
    <x v="9"/>
    <n v="7"/>
    <n v="768.53"/>
    <x v="2"/>
    <n v="4357.57"/>
    <n v="2006.74"/>
    <x v="2"/>
    <n v="0.53948186718744628"/>
    <x v="2"/>
  </r>
  <r>
    <s v="ORD-14968"/>
    <x v="721"/>
    <x v="1"/>
    <x v="2"/>
    <x v="6"/>
    <x v="0"/>
    <x v="2"/>
    <x v="3"/>
    <n v="3"/>
    <n v="227.07"/>
    <x v="38"/>
    <n v="538.16"/>
    <n v="207.44"/>
    <x v="3"/>
    <n v="0.61453842723353647"/>
    <x v="0"/>
  </r>
  <r>
    <s v="ORD-14969"/>
    <x v="655"/>
    <x v="2"/>
    <x v="1"/>
    <x v="37"/>
    <x v="0"/>
    <x v="2"/>
    <x v="14"/>
    <n v="2"/>
    <n v="515.63"/>
    <x v="9"/>
    <n v="1000.32"/>
    <n v="415.78"/>
    <x v="1"/>
    <n v="0.58435300703774795"/>
    <x v="0"/>
  </r>
  <r>
    <s v="ORD-14970"/>
    <x v="989"/>
    <x v="0"/>
    <x v="2"/>
    <x v="6"/>
    <x v="2"/>
    <x v="1"/>
    <x v="2"/>
    <n v="7"/>
    <n v="779.45"/>
    <x v="0"/>
    <n v="5456.15"/>
    <n v="1829.17"/>
    <x v="0"/>
    <n v="0.66475078581050739"/>
    <x v="2"/>
  </r>
  <r>
    <s v="ORD-14971"/>
    <x v="262"/>
    <x v="0"/>
    <x v="1"/>
    <x v="25"/>
    <x v="1"/>
    <x v="0"/>
    <x v="10"/>
    <n v="6"/>
    <n v="23.07"/>
    <x v="6"/>
    <n v="130.11000000000001"/>
    <n v="47.99"/>
    <x v="1"/>
    <n v="0.6311582507109369"/>
    <x v="2"/>
  </r>
  <r>
    <s v="ORD-14972"/>
    <x v="97"/>
    <x v="0"/>
    <x v="2"/>
    <x v="9"/>
    <x v="0"/>
    <x v="1"/>
    <x v="13"/>
    <n v="5"/>
    <n v="600.11"/>
    <x v="2"/>
    <n v="2430.4499999999998"/>
    <n v="766.37"/>
    <x v="2"/>
    <n v="0.68467979180810146"/>
    <x v="2"/>
  </r>
  <r>
    <s v="ORD-14973"/>
    <x v="700"/>
    <x v="1"/>
    <x v="0"/>
    <x v="18"/>
    <x v="0"/>
    <x v="1"/>
    <x v="6"/>
    <n v="1"/>
    <n v="426.48"/>
    <x v="27"/>
    <n v="353.98"/>
    <n v="182.79"/>
    <x v="2"/>
    <n v="0.48361489349680775"/>
    <x v="0"/>
  </r>
  <r>
    <s v="ORD-14974"/>
    <x v="970"/>
    <x v="0"/>
    <x v="3"/>
    <x v="39"/>
    <x v="1"/>
    <x v="2"/>
    <x v="5"/>
    <n v="7"/>
    <n v="373.93"/>
    <x v="2"/>
    <n v="2120.1799999999998"/>
    <n v="667.45"/>
    <x v="2"/>
    <n v="0.68519182333575446"/>
    <x v="2"/>
  </r>
  <r>
    <s v="ORD-14975"/>
    <x v="729"/>
    <x v="1"/>
    <x v="2"/>
    <x v="9"/>
    <x v="2"/>
    <x v="0"/>
    <x v="1"/>
    <n v="3"/>
    <n v="11.87"/>
    <x v="43"/>
    <n v="21.72"/>
    <n v="9.2200000000000006"/>
    <x v="4"/>
    <n v="0.57550644567219145"/>
    <x v="0"/>
  </r>
  <r>
    <s v="ORD-14976"/>
    <x v="70"/>
    <x v="0"/>
    <x v="1"/>
    <x v="2"/>
    <x v="1"/>
    <x v="1"/>
    <x v="2"/>
    <n v="3"/>
    <n v="1637.87"/>
    <x v="11"/>
    <n v="4274.84"/>
    <n v="1388.99"/>
    <x v="2"/>
    <n v="0.67507789765230986"/>
    <x v="0"/>
  </r>
  <r>
    <s v="ORD-14977"/>
    <x v="1012"/>
    <x v="2"/>
    <x v="3"/>
    <x v="27"/>
    <x v="1"/>
    <x v="1"/>
    <x v="8"/>
    <n v="1"/>
    <n v="110.72"/>
    <x v="0"/>
    <n v="110.72"/>
    <n v="44.25"/>
    <x v="0"/>
    <n v="0.60034320809248554"/>
    <x v="0"/>
  </r>
  <r>
    <s v="ORD-14978"/>
    <x v="923"/>
    <x v="0"/>
    <x v="0"/>
    <x v="26"/>
    <x v="2"/>
    <x v="2"/>
    <x v="3"/>
    <n v="8"/>
    <n v="446.02"/>
    <x v="6"/>
    <n v="3354.07"/>
    <n v="1655.44"/>
    <x v="1"/>
    <n v="0.50643844642479141"/>
    <x v="2"/>
  </r>
  <r>
    <s v="ORD-14979"/>
    <x v="162"/>
    <x v="0"/>
    <x v="0"/>
    <x v="21"/>
    <x v="1"/>
    <x v="0"/>
    <x v="1"/>
    <n v="1"/>
    <n v="13.26"/>
    <x v="19"/>
    <n v="11.27"/>
    <n v="3.96"/>
    <x v="2"/>
    <n v="0.64862466725820767"/>
    <x v="0"/>
  </r>
  <r>
    <s v="ORD-14980"/>
    <x v="504"/>
    <x v="1"/>
    <x v="1"/>
    <x v="14"/>
    <x v="0"/>
    <x v="1"/>
    <x v="6"/>
    <n v="3"/>
    <n v="287.86"/>
    <x v="0"/>
    <n v="863.58"/>
    <n v="217.76"/>
    <x v="0"/>
    <n v="0.74784038537251907"/>
    <x v="0"/>
  </r>
  <r>
    <s v="ORD-14981"/>
    <x v="476"/>
    <x v="0"/>
    <x v="1"/>
    <x v="25"/>
    <x v="0"/>
    <x v="0"/>
    <x v="11"/>
    <n v="3"/>
    <n v="29.03"/>
    <x v="0"/>
    <n v="87.09"/>
    <n v="40.68"/>
    <x v="0"/>
    <n v="0.53289700310024113"/>
    <x v="0"/>
  </r>
  <r>
    <s v="ORD-14982"/>
    <x v="1080"/>
    <x v="0"/>
    <x v="2"/>
    <x v="19"/>
    <x v="2"/>
    <x v="1"/>
    <x v="13"/>
    <n v="5"/>
    <n v="261.64999999999998"/>
    <x v="0"/>
    <n v="1308.25"/>
    <n v="424.46"/>
    <x v="0"/>
    <n v="0.67555130900057325"/>
    <x v="2"/>
  </r>
  <r>
    <s v="ORD-14983"/>
    <x v="873"/>
    <x v="0"/>
    <x v="0"/>
    <x v="22"/>
    <x v="1"/>
    <x v="0"/>
    <x v="7"/>
    <n v="3"/>
    <n v="15.84"/>
    <x v="18"/>
    <n v="46.57"/>
    <n v="17.47"/>
    <x v="1"/>
    <n v="0.62486579342924631"/>
    <x v="0"/>
  </r>
  <r>
    <s v="ORD-14984"/>
    <x v="957"/>
    <x v="1"/>
    <x v="1"/>
    <x v="31"/>
    <x v="0"/>
    <x v="1"/>
    <x v="13"/>
    <n v="2"/>
    <n v="141.11000000000001"/>
    <x v="38"/>
    <n v="222.95"/>
    <n v="98.63"/>
    <x v="3"/>
    <n v="0.55761381475667193"/>
    <x v="0"/>
  </r>
  <r>
    <s v="ORD-14985"/>
    <x v="931"/>
    <x v="1"/>
    <x v="1"/>
    <x v="29"/>
    <x v="2"/>
    <x v="1"/>
    <x v="4"/>
    <n v="4"/>
    <n v="712.3"/>
    <x v="34"/>
    <n v="1851.98"/>
    <n v="656.45"/>
    <x v="4"/>
    <n v="0.64554152852622593"/>
    <x v="0"/>
  </r>
  <r>
    <s v="ORD-14986"/>
    <x v="1052"/>
    <x v="1"/>
    <x v="3"/>
    <x v="38"/>
    <x v="0"/>
    <x v="2"/>
    <x v="9"/>
    <n v="2"/>
    <n v="539.49"/>
    <x v="0"/>
    <n v="1078.98"/>
    <n v="345.13"/>
    <x v="0"/>
    <n v="0.68013308865780642"/>
    <x v="0"/>
  </r>
  <r>
    <s v="ORD-14987"/>
    <x v="810"/>
    <x v="2"/>
    <x v="3"/>
    <x v="35"/>
    <x v="2"/>
    <x v="0"/>
    <x v="10"/>
    <n v="2"/>
    <n v="18.8"/>
    <x v="33"/>
    <n v="27.45"/>
    <n v="9.1"/>
    <x v="3"/>
    <n v="0.66848816029143909"/>
    <x v="0"/>
  </r>
  <r>
    <s v="ORD-14988"/>
    <x v="783"/>
    <x v="0"/>
    <x v="3"/>
    <x v="7"/>
    <x v="1"/>
    <x v="1"/>
    <x v="13"/>
    <n v="1"/>
    <n v="452.03"/>
    <x v="25"/>
    <n v="420.39"/>
    <n v="184.35"/>
    <x v="1"/>
    <n v="0.56147862698922424"/>
    <x v="0"/>
  </r>
  <r>
    <s v="ORD-14989"/>
    <x v="889"/>
    <x v="3"/>
    <x v="0"/>
    <x v="22"/>
    <x v="0"/>
    <x v="1"/>
    <x v="6"/>
    <n v="4"/>
    <n v="126.02"/>
    <x v="33"/>
    <n v="367.98"/>
    <n v="115.35"/>
    <x v="3"/>
    <n v="0.6865318767324311"/>
    <x v="0"/>
  </r>
  <r>
    <s v="ORD-14990"/>
    <x v="628"/>
    <x v="0"/>
    <x v="2"/>
    <x v="3"/>
    <x v="0"/>
    <x v="1"/>
    <x v="13"/>
    <n v="7"/>
    <n v="291.99"/>
    <x v="0"/>
    <n v="2043.93"/>
    <n v="997.92"/>
    <x v="0"/>
    <n v="0.51176410151032581"/>
    <x v="2"/>
  </r>
  <r>
    <s v="ORD-14991"/>
    <x v="641"/>
    <x v="0"/>
    <x v="2"/>
    <x v="34"/>
    <x v="1"/>
    <x v="2"/>
    <x v="3"/>
    <n v="6"/>
    <n v="200.87"/>
    <x v="10"/>
    <n v="1036.49"/>
    <n v="324.33999999999997"/>
    <x v="2"/>
    <n v="0.68707850534013848"/>
    <x v="2"/>
  </r>
  <r>
    <s v="ORD-14992"/>
    <x v="352"/>
    <x v="1"/>
    <x v="0"/>
    <x v="22"/>
    <x v="0"/>
    <x v="1"/>
    <x v="13"/>
    <n v="1"/>
    <n v="129.82"/>
    <x v="0"/>
    <n v="129.82"/>
    <n v="40.659999999999997"/>
    <x v="0"/>
    <n v="0.68679710368202129"/>
    <x v="0"/>
  </r>
  <r>
    <s v="ORD-14993"/>
    <x v="1018"/>
    <x v="2"/>
    <x v="3"/>
    <x v="32"/>
    <x v="1"/>
    <x v="2"/>
    <x v="14"/>
    <n v="8"/>
    <n v="525.19000000000005"/>
    <x v="0"/>
    <n v="4201.5200000000004"/>
    <n v="2359.2800000000002"/>
    <x v="0"/>
    <n v="0.43846988708848228"/>
    <x v="2"/>
  </r>
  <r>
    <s v="ORD-14994"/>
    <x v="376"/>
    <x v="2"/>
    <x v="0"/>
    <x v="22"/>
    <x v="0"/>
    <x v="0"/>
    <x v="1"/>
    <n v="2"/>
    <n v="27.82"/>
    <x v="33"/>
    <n v="40.619999999999997"/>
    <n v="9.02"/>
    <x v="3"/>
    <n v="0.77794190054160517"/>
    <x v="0"/>
  </r>
  <r>
    <s v="ORD-14995"/>
    <x v="1011"/>
    <x v="0"/>
    <x v="3"/>
    <x v="39"/>
    <x v="0"/>
    <x v="1"/>
    <x v="2"/>
    <n v="2"/>
    <n v="650.91"/>
    <x v="21"/>
    <n v="1184.6600000000001"/>
    <n v="304.51"/>
    <x v="1"/>
    <n v="0.74295578478213165"/>
    <x v="0"/>
  </r>
  <r>
    <s v="ORD-14996"/>
    <x v="833"/>
    <x v="0"/>
    <x v="2"/>
    <x v="16"/>
    <x v="0"/>
    <x v="1"/>
    <x v="6"/>
    <n v="9"/>
    <n v="444.87"/>
    <x v="9"/>
    <n v="3883.72"/>
    <n v="2130.54"/>
    <x v="1"/>
    <n v="0.45141771291442223"/>
    <x v="2"/>
  </r>
  <r>
    <s v="ORD-14997"/>
    <x v="607"/>
    <x v="0"/>
    <x v="3"/>
    <x v="11"/>
    <x v="0"/>
    <x v="2"/>
    <x v="14"/>
    <n v="1"/>
    <n v="884.61"/>
    <x v="12"/>
    <n v="778.46"/>
    <n v="409.24"/>
    <x v="2"/>
    <n v="0.47429540374585721"/>
    <x v="0"/>
  </r>
  <r>
    <s v="ORD-14998"/>
    <x v="574"/>
    <x v="0"/>
    <x v="0"/>
    <x v="26"/>
    <x v="1"/>
    <x v="2"/>
    <x v="14"/>
    <n v="4"/>
    <n v="788.82"/>
    <x v="11"/>
    <n v="2745.09"/>
    <n v="1013.41"/>
    <x v="2"/>
    <n v="0.63082813313953279"/>
    <x v="0"/>
  </r>
  <r>
    <s v="ORD-14999"/>
    <x v="875"/>
    <x v="2"/>
    <x v="1"/>
    <x v="37"/>
    <x v="1"/>
    <x v="0"/>
    <x v="7"/>
    <n v="3"/>
    <n v="5.2"/>
    <x v="0"/>
    <n v="15.6"/>
    <n v="6.22"/>
    <x v="0"/>
    <n v="0.60128205128205126"/>
    <x v="0"/>
  </r>
  <r>
    <s v="ORD-15000"/>
    <x v="807"/>
    <x v="0"/>
    <x v="2"/>
    <x v="20"/>
    <x v="0"/>
    <x v="1"/>
    <x v="13"/>
    <n v="10"/>
    <n v="421.23"/>
    <x v="0"/>
    <n v="4212.3"/>
    <n v="1999.76"/>
    <x v="0"/>
    <n v="0.52525698549486022"/>
    <x v="1"/>
  </r>
  <r>
    <s v="ORD-15001"/>
    <x v="606"/>
    <x v="1"/>
    <x v="0"/>
    <x v="0"/>
    <x v="0"/>
    <x v="1"/>
    <x v="2"/>
    <n v="1"/>
    <n v="717.1"/>
    <x v="4"/>
    <n v="430.26"/>
    <n v="133.99"/>
    <x v="4"/>
    <n v="0.68858364709710407"/>
    <x v="0"/>
  </r>
  <r>
    <s v="ORD-15002"/>
    <x v="597"/>
    <x v="0"/>
    <x v="0"/>
    <x v="26"/>
    <x v="0"/>
    <x v="0"/>
    <x v="7"/>
    <n v="7"/>
    <n v="4.5999999999999996"/>
    <x v="0"/>
    <n v="32.200000000000003"/>
    <n v="7.76"/>
    <x v="0"/>
    <n v="0.75900621118012435"/>
    <x v="2"/>
  </r>
  <r>
    <s v="ORD-15003"/>
    <x v="549"/>
    <x v="0"/>
    <x v="1"/>
    <x v="1"/>
    <x v="1"/>
    <x v="2"/>
    <x v="12"/>
    <n v="7"/>
    <n v="62.83"/>
    <x v="12"/>
    <n v="387.03"/>
    <n v="215.78"/>
    <x v="2"/>
    <n v="0.44247215978089549"/>
    <x v="2"/>
  </r>
  <r>
    <s v="ORD-15004"/>
    <x v="1079"/>
    <x v="0"/>
    <x v="2"/>
    <x v="19"/>
    <x v="0"/>
    <x v="2"/>
    <x v="12"/>
    <n v="1"/>
    <n v="141.74"/>
    <x v="32"/>
    <n v="126.15"/>
    <n v="65.48"/>
    <x v="2"/>
    <n v="0.48093539437177962"/>
    <x v="0"/>
  </r>
  <r>
    <s v="ORD-15005"/>
    <x v="771"/>
    <x v="1"/>
    <x v="1"/>
    <x v="4"/>
    <x v="0"/>
    <x v="2"/>
    <x v="5"/>
    <n v="5"/>
    <n v="412.69"/>
    <x v="27"/>
    <n v="1712.66"/>
    <n v="565.17999999999995"/>
    <x v="2"/>
    <n v="0.66999871544848366"/>
    <x v="2"/>
  </r>
  <r>
    <s v="ORD-15006"/>
    <x v="95"/>
    <x v="0"/>
    <x v="1"/>
    <x v="31"/>
    <x v="2"/>
    <x v="2"/>
    <x v="9"/>
    <n v="2"/>
    <n v="577.64"/>
    <x v="11"/>
    <n v="1005.09"/>
    <n v="330.27"/>
    <x v="2"/>
    <n v="0.67140256096468975"/>
    <x v="0"/>
  </r>
  <r>
    <s v="ORD-15007"/>
    <x v="823"/>
    <x v="0"/>
    <x v="1"/>
    <x v="12"/>
    <x v="1"/>
    <x v="2"/>
    <x v="9"/>
    <n v="1"/>
    <n v="885.29"/>
    <x v="0"/>
    <n v="885.29"/>
    <n v="527.01"/>
    <x v="0"/>
    <n v="0.40470354347163073"/>
    <x v="0"/>
  </r>
  <r>
    <s v="ORD-15008"/>
    <x v="846"/>
    <x v="0"/>
    <x v="1"/>
    <x v="14"/>
    <x v="0"/>
    <x v="1"/>
    <x v="4"/>
    <n v="1"/>
    <n v="353.31"/>
    <x v="0"/>
    <n v="353.31"/>
    <n v="177.27"/>
    <x v="0"/>
    <n v="0.49825931901163284"/>
    <x v="0"/>
  </r>
  <r>
    <s v="ORD-15009"/>
    <x v="835"/>
    <x v="2"/>
    <x v="2"/>
    <x v="19"/>
    <x v="0"/>
    <x v="1"/>
    <x v="4"/>
    <n v="1"/>
    <n v="514.41"/>
    <x v="34"/>
    <n v="334.37"/>
    <n v="181.51"/>
    <x v="4"/>
    <n v="0.45715823788019261"/>
    <x v="0"/>
  </r>
  <r>
    <s v="ORD-15010"/>
    <x v="597"/>
    <x v="1"/>
    <x v="0"/>
    <x v="13"/>
    <x v="2"/>
    <x v="0"/>
    <x v="7"/>
    <n v="7"/>
    <n v="27.71"/>
    <x v="25"/>
    <n v="180.39"/>
    <n v="86.79"/>
    <x v="1"/>
    <n v="0.51887576916680522"/>
    <x v="2"/>
  </r>
  <r>
    <s v="ORD-15011"/>
    <x v="111"/>
    <x v="1"/>
    <x v="1"/>
    <x v="2"/>
    <x v="0"/>
    <x v="1"/>
    <x v="13"/>
    <n v="3"/>
    <n v="622.99"/>
    <x v="10"/>
    <n v="1607.31"/>
    <n v="588.75"/>
    <x v="2"/>
    <n v="0.63370476137148402"/>
    <x v="0"/>
  </r>
  <r>
    <s v="ORD-15012"/>
    <x v="653"/>
    <x v="3"/>
    <x v="0"/>
    <x v="17"/>
    <x v="0"/>
    <x v="0"/>
    <x v="10"/>
    <n v="9"/>
    <n v="14.7"/>
    <x v="27"/>
    <n v="109.81"/>
    <n v="49.61"/>
    <x v="2"/>
    <n v="0.54821965212640011"/>
    <x v="2"/>
  </r>
  <r>
    <s v="ORD-15013"/>
    <x v="1082"/>
    <x v="1"/>
    <x v="1"/>
    <x v="37"/>
    <x v="0"/>
    <x v="1"/>
    <x v="13"/>
    <n v="5"/>
    <n v="379.18"/>
    <x v="42"/>
    <n v="1365.05"/>
    <n v="696.5"/>
    <x v="3"/>
    <n v="0.48976227976997178"/>
    <x v="2"/>
  </r>
  <r>
    <s v="ORD-15014"/>
    <x v="896"/>
    <x v="1"/>
    <x v="1"/>
    <x v="37"/>
    <x v="0"/>
    <x v="2"/>
    <x v="12"/>
    <n v="1"/>
    <n v="51.25"/>
    <x v="26"/>
    <n v="37.92"/>
    <n v="17.190000000000001"/>
    <x v="3"/>
    <n v="0.54667721518987344"/>
    <x v="0"/>
  </r>
  <r>
    <s v="ORD-15015"/>
    <x v="992"/>
    <x v="1"/>
    <x v="3"/>
    <x v="15"/>
    <x v="0"/>
    <x v="1"/>
    <x v="8"/>
    <n v="8"/>
    <n v="38.880000000000003"/>
    <x v="4"/>
    <n v="186.62"/>
    <n v="47.29"/>
    <x v="4"/>
    <n v="0.74659736362662099"/>
    <x v="2"/>
  </r>
  <r>
    <s v="ORD-15016"/>
    <x v="91"/>
    <x v="0"/>
    <x v="2"/>
    <x v="8"/>
    <x v="1"/>
    <x v="0"/>
    <x v="0"/>
    <n v="1"/>
    <n v="9.09"/>
    <x v="0"/>
    <n v="9.09"/>
    <n v="2.64"/>
    <x v="0"/>
    <n v="0.7095709570957095"/>
    <x v="0"/>
  </r>
  <r>
    <s v="ORD-15017"/>
    <x v="254"/>
    <x v="0"/>
    <x v="3"/>
    <x v="32"/>
    <x v="1"/>
    <x v="1"/>
    <x v="4"/>
    <n v="6"/>
    <n v="739.08"/>
    <x v="0"/>
    <n v="4434.4799999999996"/>
    <n v="1515.25"/>
    <x v="0"/>
    <n v="0.65830266457397479"/>
    <x v="2"/>
  </r>
  <r>
    <s v="ORD-15018"/>
    <x v="744"/>
    <x v="0"/>
    <x v="2"/>
    <x v="16"/>
    <x v="0"/>
    <x v="2"/>
    <x v="5"/>
    <n v="12"/>
    <n v="452.69"/>
    <x v="0"/>
    <n v="5432.28"/>
    <n v="2468.61"/>
    <x v="0"/>
    <n v="0.54556650246305416"/>
    <x v="1"/>
  </r>
  <r>
    <s v="ORD-15019"/>
    <x v="313"/>
    <x v="0"/>
    <x v="2"/>
    <x v="20"/>
    <x v="0"/>
    <x v="2"/>
    <x v="3"/>
    <n v="3"/>
    <n v="229.9"/>
    <x v="21"/>
    <n v="627.63"/>
    <n v="193.72"/>
    <x v="1"/>
    <n v="0.6913468126125264"/>
    <x v="0"/>
  </r>
  <r>
    <s v="ORD-15020"/>
    <x v="404"/>
    <x v="2"/>
    <x v="1"/>
    <x v="25"/>
    <x v="0"/>
    <x v="2"/>
    <x v="9"/>
    <n v="2"/>
    <n v="321.26"/>
    <x v="1"/>
    <n v="610.39"/>
    <n v="278.3"/>
    <x v="1"/>
    <n v="0.54406199315191928"/>
    <x v="0"/>
  </r>
  <r>
    <s v="ORD-15021"/>
    <x v="898"/>
    <x v="0"/>
    <x v="3"/>
    <x v="7"/>
    <x v="0"/>
    <x v="1"/>
    <x v="2"/>
    <n v="3"/>
    <n v="1775.77"/>
    <x v="19"/>
    <n v="4528.21"/>
    <n v="1556.15"/>
    <x v="2"/>
    <n v="0.65634323496480951"/>
    <x v="0"/>
  </r>
  <r>
    <s v="ORD-15022"/>
    <x v="615"/>
    <x v="0"/>
    <x v="1"/>
    <x v="25"/>
    <x v="2"/>
    <x v="2"/>
    <x v="3"/>
    <n v="1"/>
    <n v="243.91"/>
    <x v="25"/>
    <n v="226.84"/>
    <n v="85.9"/>
    <x v="1"/>
    <n v="0.6213189913595486"/>
    <x v="0"/>
  </r>
  <r>
    <s v="ORD-15023"/>
    <x v="236"/>
    <x v="0"/>
    <x v="1"/>
    <x v="31"/>
    <x v="0"/>
    <x v="1"/>
    <x v="6"/>
    <n v="2"/>
    <n v="182.94"/>
    <x v="16"/>
    <n v="362.22"/>
    <n v="125.96"/>
    <x v="1"/>
    <n v="0.65225553531003266"/>
    <x v="0"/>
  </r>
  <r>
    <s v="ORD-15024"/>
    <x v="190"/>
    <x v="0"/>
    <x v="1"/>
    <x v="25"/>
    <x v="0"/>
    <x v="0"/>
    <x v="7"/>
    <n v="8"/>
    <n v="4.25"/>
    <x v="27"/>
    <n v="28.22"/>
    <n v="9.85"/>
    <x v="2"/>
    <n v="0.65095676824946835"/>
    <x v="2"/>
  </r>
  <r>
    <s v="ORD-15025"/>
    <x v="1008"/>
    <x v="0"/>
    <x v="2"/>
    <x v="6"/>
    <x v="2"/>
    <x v="1"/>
    <x v="13"/>
    <n v="5"/>
    <n v="343.86"/>
    <x v="42"/>
    <n v="1237.9000000000001"/>
    <n v="669.55"/>
    <x v="3"/>
    <n v="0.45912432345100579"/>
    <x v="2"/>
  </r>
  <r>
    <s v="ORD-15026"/>
    <x v="701"/>
    <x v="0"/>
    <x v="0"/>
    <x v="17"/>
    <x v="0"/>
    <x v="0"/>
    <x v="1"/>
    <n v="2"/>
    <n v="10.91"/>
    <x v="10"/>
    <n v="18.77"/>
    <n v="8.01"/>
    <x v="2"/>
    <n v="0.57325519445924344"/>
    <x v="0"/>
  </r>
  <r>
    <s v="ORD-15027"/>
    <x v="517"/>
    <x v="0"/>
    <x v="2"/>
    <x v="34"/>
    <x v="0"/>
    <x v="0"/>
    <x v="7"/>
    <n v="2"/>
    <n v="15.27"/>
    <x v="0"/>
    <n v="30.54"/>
    <n v="11.22"/>
    <x v="0"/>
    <n v="0.63261296660117883"/>
    <x v="0"/>
  </r>
  <r>
    <s v="ORD-15028"/>
    <x v="41"/>
    <x v="2"/>
    <x v="1"/>
    <x v="14"/>
    <x v="1"/>
    <x v="0"/>
    <x v="1"/>
    <n v="3"/>
    <n v="20.010000000000002"/>
    <x v="6"/>
    <n v="56.43"/>
    <n v="17.48"/>
    <x v="1"/>
    <n v="0.69023569023569031"/>
    <x v="0"/>
  </r>
  <r>
    <s v="ORD-15029"/>
    <x v="1060"/>
    <x v="1"/>
    <x v="2"/>
    <x v="5"/>
    <x v="0"/>
    <x v="1"/>
    <x v="8"/>
    <n v="1"/>
    <n v="102.08"/>
    <x v="0"/>
    <n v="102.08"/>
    <n v="38.119999999999997"/>
    <x v="0"/>
    <n v="0.62656739811912232"/>
    <x v="0"/>
  </r>
  <r>
    <s v="ORD-15030"/>
    <x v="114"/>
    <x v="3"/>
    <x v="2"/>
    <x v="3"/>
    <x v="0"/>
    <x v="1"/>
    <x v="2"/>
    <n v="2"/>
    <n v="1641.33"/>
    <x v="0"/>
    <n v="3282.66"/>
    <n v="1104.75"/>
    <x v="0"/>
    <n v="0.66345890223172665"/>
    <x v="0"/>
  </r>
  <r>
    <s v="ORD-15031"/>
    <x v="529"/>
    <x v="0"/>
    <x v="1"/>
    <x v="25"/>
    <x v="0"/>
    <x v="1"/>
    <x v="13"/>
    <n v="2"/>
    <n v="131.82"/>
    <x v="0"/>
    <n v="263.64"/>
    <n v="134.24"/>
    <x v="0"/>
    <n v="0.49082081626460317"/>
    <x v="0"/>
  </r>
  <r>
    <s v="ORD-15032"/>
    <x v="672"/>
    <x v="0"/>
    <x v="2"/>
    <x v="34"/>
    <x v="0"/>
    <x v="0"/>
    <x v="11"/>
    <n v="1"/>
    <n v="12.19"/>
    <x v="0"/>
    <n v="12.19"/>
    <n v="3.91"/>
    <x v="0"/>
    <n v="0.67924528301886788"/>
    <x v="0"/>
  </r>
  <r>
    <s v="ORD-15033"/>
    <x v="844"/>
    <x v="3"/>
    <x v="3"/>
    <x v="15"/>
    <x v="0"/>
    <x v="0"/>
    <x v="7"/>
    <n v="3"/>
    <n v="13.69"/>
    <x v="30"/>
    <n v="39.43"/>
    <n v="9.59"/>
    <x v="1"/>
    <n v="0.75678417448643165"/>
    <x v="0"/>
  </r>
  <r>
    <s v="ORD-15034"/>
    <x v="1061"/>
    <x v="0"/>
    <x v="1"/>
    <x v="4"/>
    <x v="0"/>
    <x v="0"/>
    <x v="10"/>
    <n v="2"/>
    <n v="10.59"/>
    <x v="0"/>
    <n v="21.18"/>
    <n v="5.58"/>
    <x v="0"/>
    <n v="0.73654390934844194"/>
    <x v="0"/>
  </r>
  <r>
    <s v="ORD-15035"/>
    <x v="940"/>
    <x v="0"/>
    <x v="3"/>
    <x v="15"/>
    <x v="0"/>
    <x v="0"/>
    <x v="1"/>
    <n v="2"/>
    <n v="26.73"/>
    <x v="8"/>
    <n v="40.630000000000003"/>
    <n v="12.87"/>
    <x v="3"/>
    <n v="0.68323898597095756"/>
    <x v="0"/>
  </r>
  <r>
    <s v="ORD-15036"/>
    <x v="1060"/>
    <x v="1"/>
    <x v="0"/>
    <x v="21"/>
    <x v="1"/>
    <x v="2"/>
    <x v="9"/>
    <n v="6"/>
    <n v="452.74"/>
    <x v="0"/>
    <n v="2716.44"/>
    <n v="1243.25"/>
    <x v="0"/>
    <n v="0.54232377670774989"/>
    <x v="2"/>
  </r>
  <r>
    <s v="ORD-15037"/>
    <x v="156"/>
    <x v="2"/>
    <x v="3"/>
    <x v="39"/>
    <x v="0"/>
    <x v="2"/>
    <x v="3"/>
    <n v="3"/>
    <n v="276.81"/>
    <x v="9"/>
    <n v="805.52"/>
    <n v="276.07"/>
    <x v="1"/>
    <n v="0.65727728672162089"/>
    <x v="0"/>
  </r>
  <r>
    <s v="ORD-15038"/>
    <x v="953"/>
    <x v="1"/>
    <x v="3"/>
    <x v="36"/>
    <x v="1"/>
    <x v="1"/>
    <x v="13"/>
    <n v="1"/>
    <n v="387.49"/>
    <x v="0"/>
    <n v="387.49"/>
    <n v="186.15"/>
    <x v="0"/>
    <n v="0.51960050581950501"/>
    <x v="0"/>
  </r>
  <r>
    <s v="ORD-15039"/>
    <x v="843"/>
    <x v="0"/>
    <x v="1"/>
    <x v="25"/>
    <x v="1"/>
    <x v="2"/>
    <x v="12"/>
    <n v="5"/>
    <n v="147.78"/>
    <x v="0"/>
    <n v="738.9"/>
    <n v="318.14"/>
    <x v="0"/>
    <n v="0.56944106103667613"/>
    <x v="2"/>
  </r>
  <r>
    <s v="ORD-15040"/>
    <x v="555"/>
    <x v="0"/>
    <x v="0"/>
    <x v="0"/>
    <x v="1"/>
    <x v="0"/>
    <x v="0"/>
    <n v="5"/>
    <n v="14.94"/>
    <x v="0"/>
    <n v="74.7"/>
    <n v="25.38"/>
    <x v="0"/>
    <n v="0.66024096385542175"/>
    <x v="2"/>
  </r>
  <r>
    <s v="ORD-15041"/>
    <x v="597"/>
    <x v="3"/>
    <x v="1"/>
    <x v="29"/>
    <x v="1"/>
    <x v="0"/>
    <x v="10"/>
    <n v="3"/>
    <n v="6.52"/>
    <x v="15"/>
    <n v="18"/>
    <n v="7.19"/>
    <x v="1"/>
    <n v="0.60055555555555551"/>
    <x v="0"/>
  </r>
  <r>
    <s v="ORD-15042"/>
    <x v="240"/>
    <x v="2"/>
    <x v="1"/>
    <x v="12"/>
    <x v="0"/>
    <x v="1"/>
    <x v="6"/>
    <n v="10"/>
    <n v="303.81"/>
    <x v="14"/>
    <n v="2491.2399999999998"/>
    <n v="728.92"/>
    <x v="2"/>
    <n v="0.70740675326343505"/>
    <x v="1"/>
  </r>
  <r>
    <s v="ORD-15043"/>
    <x v="1030"/>
    <x v="0"/>
    <x v="1"/>
    <x v="28"/>
    <x v="1"/>
    <x v="1"/>
    <x v="4"/>
    <n v="2"/>
    <n v="595.62"/>
    <x v="33"/>
    <n v="869.61"/>
    <n v="272.76"/>
    <x v="3"/>
    <n v="0.68634215337910098"/>
    <x v="0"/>
  </r>
  <r>
    <s v="ORD-15044"/>
    <x v="909"/>
    <x v="2"/>
    <x v="3"/>
    <x v="32"/>
    <x v="0"/>
    <x v="1"/>
    <x v="4"/>
    <n v="3"/>
    <n v="441.43"/>
    <x v="19"/>
    <n v="1125.6500000000001"/>
    <n v="506.24"/>
    <x v="2"/>
    <n v="0.55026873362057482"/>
    <x v="0"/>
  </r>
  <r>
    <s v="ORD-15045"/>
    <x v="364"/>
    <x v="1"/>
    <x v="3"/>
    <x v="11"/>
    <x v="0"/>
    <x v="2"/>
    <x v="9"/>
    <n v="8"/>
    <n v="655.88"/>
    <x v="32"/>
    <n v="4669.87"/>
    <n v="2024.24"/>
    <x v="2"/>
    <n v="0.56653183065053203"/>
    <x v="2"/>
  </r>
  <r>
    <s v="ORD-15046"/>
    <x v="485"/>
    <x v="0"/>
    <x v="3"/>
    <x v="38"/>
    <x v="1"/>
    <x v="2"/>
    <x v="5"/>
    <n v="2"/>
    <n v="248.18"/>
    <x v="10"/>
    <n v="426.87"/>
    <n v="238.65"/>
    <x v="2"/>
    <n v="0.44093049406142387"/>
    <x v="0"/>
  </r>
  <r>
    <s v="ORD-15047"/>
    <x v="494"/>
    <x v="0"/>
    <x v="3"/>
    <x v="39"/>
    <x v="0"/>
    <x v="2"/>
    <x v="14"/>
    <n v="2"/>
    <n v="382.52"/>
    <x v="11"/>
    <n v="665.58"/>
    <n v="341.31"/>
    <x v="2"/>
    <n v="0.48719913458938074"/>
    <x v="0"/>
  </r>
  <r>
    <s v="ORD-15048"/>
    <x v="108"/>
    <x v="0"/>
    <x v="2"/>
    <x v="9"/>
    <x v="0"/>
    <x v="2"/>
    <x v="9"/>
    <n v="5"/>
    <n v="609.45000000000005"/>
    <x v="0"/>
    <n v="3047.25"/>
    <n v="1815.17"/>
    <x v="0"/>
    <n v="0.40432521125605053"/>
    <x v="2"/>
  </r>
  <r>
    <s v="ORD-15049"/>
    <x v="1045"/>
    <x v="1"/>
    <x v="3"/>
    <x v="27"/>
    <x v="2"/>
    <x v="0"/>
    <x v="10"/>
    <n v="4"/>
    <n v="15.74"/>
    <x v="21"/>
    <n v="57.29"/>
    <n v="14.45"/>
    <x v="1"/>
    <n v="0.74777448071216623"/>
    <x v="0"/>
  </r>
  <r>
    <s v="ORD-15050"/>
    <x v="898"/>
    <x v="1"/>
    <x v="3"/>
    <x v="35"/>
    <x v="0"/>
    <x v="1"/>
    <x v="6"/>
    <n v="4"/>
    <n v="117.69"/>
    <x v="38"/>
    <n v="371.9"/>
    <n v="112.04"/>
    <x v="3"/>
    <n v="0.6987362194138208"/>
    <x v="0"/>
  </r>
  <r>
    <s v="ORD-15051"/>
    <x v="905"/>
    <x v="1"/>
    <x v="0"/>
    <x v="30"/>
    <x v="0"/>
    <x v="0"/>
    <x v="11"/>
    <n v="2"/>
    <n v="19.190000000000001"/>
    <x v="26"/>
    <n v="28.4"/>
    <n v="9.07"/>
    <x v="3"/>
    <n v="0.68063380281690133"/>
    <x v="0"/>
  </r>
  <r>
    <s v="ORD-15052"/>
    <x v="893"/>
    <x v="2"/>
    <x v="0"/>
    <x v="13"/>
    <x v="1"/>
    <x v="2"/>
    <x v="9"/>
    <n v="3"/>
    <n v="514.54"/>
    <x v="0"/>
    <n v="1543.62"/>
    <n v="727.46"/>
    <x v="0"/>
    <n v="0.52873116440574752"/>
    <x v="0"/>
  </r>
  <r>
    <s v="ORD-15053"/>
    <x v="1012"/>
    <x v="3"/>
    <x v="0"/>
    <x v="33"/>
    <x v="1"/>
    <x v="0"/>
    <x v="0"/>
    <n v="1"/>
    <n v="22.79"/>
    <x v="19"/>
    <n v="19.37"/>
    <n v="8.33"/>
    <x v="2"/>
    <n v="0.56995353639648938"/>
    <x v="0"/>
  </r>
  <r>
    <s v="ORD-15054"/>
    <x v="145"/>
    <x v="0"/>
    <x v="0"/>
    <x v="21"/>
    <x v="0"/>
    <x v="2"/>
    <x v="12"/>
    <n v="3"/>
    <n v="93.32"/>
    <x v="0"/>
    <n v="279.95999999999998"/>
    <n v="141.28"/>
    <x v="0"/>
    <n v="0.49535647949707096"/>
    <x v="0"/>
  </r>
  <r>
    <s v="ORD-15055"/>
    <x v="682"/>
    <x v="0"/>
    <x v="0"/>
    <x v="17"/>
    <x v="0"/>
    <x v="1"/>
    <x v="6"/>
    <n v="1"/>
    <n v="177.87"/>
    <x v="33"/>
    <n v="129.85"/>
    <n v="63.88"/>
    <x v="3"/>
    <n v="0.50804774740084713"/>
    <x v="0"/>
  </r>
  <r>
    <s v="ORD-15056"/>
    <x v="990"/>
    <x v="0"/>
    <x v="0"/>
    <x v="13"/>
    <x v="0"/>
    <x v="0"/>
    <x v="0"/>
    <n v="4"/>
    <n v="23.44"/>
    <x v="0"/>
    <n v="93.76"/>
    <n v="25.29"/>
    <x v="0"/>
    <n v="0.73026877133105794"/>
    <x v="0"/>
  </r>
  <r>
    <s v="ORD-15057"/>
    <x v="49"/>
    <x v="1"/>
    <x v="2"/>
    <x v="8"/>
    <x v="2"/>
    <x v="2"/>
    <x v="12"/>
    <n v="2"/>
    <n v="132.47999999999999"/>
    <x v="24"/>
    <n v="180.17"/>
    <n v="63.72"/>
    <x v="4"/>
    <n v="0.64633401787200973"/>
    <x v="0"/>
  </r>
  <r>
    <s v="ORD-15058"/>
    <x v="840"/>
    <x v="0"/>
    <x v="1"/>
    <x v="2"/>
    <x v="0"/>
    <x v="1"/>
    <x v="2"/>
    <n v="3"/>
    <n v="645.69000000000005"/>
    <x v="9"/>
    <n v="1878.96"/>
    <n v="486.43"/>
    <x v="1"/>
    <n v="0.74111742666155744"/>
    <x v="0"/>
  </r>
  <r>
    <s v="ORD-15059"/>
    <x v="163"/>
    <x v="0"/>
    <x v="0"/>
    <x v="26"/>
    <x v="1"/>
    <x v="2"/>
    <x v="9"/>
    <n v="3"/>
    <n v="169.06"/>
    <x v="2"/>
    <n v="410.82"/>
    <n v="144.12"/>
    <x v="2"/>
    <n v="0.64918942602599672"/>
    <x v="0"/>
  </r>
  <r>
    <s v="ORD-15060"/>
    <x v="381"/>
    <x v="3"/>
    <x v="2"/>
    <x v="5"/>
    <x v="0"/>
    <x v="1"/>
    <x v="2"/>
    <n v="3"/>
    <n v="1124.9000000000001"/>
    <x v="0"/>
    <n v="3374.7"/>
    <n v="1004.93"/>
    <x v="0"/>
    <n v="0.70221649331792457"/>
    <x v="0"/>
  </r>
  <r>
    <s v="ORD-15061"/>
    <x v="499"/>
    <x v="0"/>
    <x v="3"/>
    <x v="36"/>
    <x v="0"/>
    <x v="0"/>
    <x v="10"/>
    <n v="1"/>
    <n v="11.06"/>
    <x v="10"/>
    <n v="9.51"/>
    <n v="4.2699999999999996"/>
    <x v="2"/>
    <n v="0.55099894847528919"/>
    <x v="0"/>
  </r>
  <r>
    <s v="ORD-15062"/>
    <x v="1005"/>
    <x v="0"/>
    <x v="3"/>
    <x v="36"/>
    <x v="1"/>
    <x v="2"/>
    <x v="9"/>
    <n v="1"/>
    <n v="678.04"/>
    <x v="27"/>
    <n v="562.77"/>
    <n v="185.6"/>
    <x v="2"/>
    <n v="0.67020274712582395"/>
    <x v="0"/>
  </r>
  <r>
    <s v="ORD-15063"/>
    <x v="755"/>
    <x v="2"/>
    <x v="3"/>
    <x v="11"/>
    <x v="0"/>
    <x v="1"/>
    <x v="6"/>
    <n v="3"/>
    <n v="221.13"/>
    <x v="25"/>
    <n v="616.95000000000005"/>
    <n v="238.04"/>
    <x v="1"/>
    <n v="0.61416646405705499"/>
    <x v="0"/>
  </r>
  <r>
    <s v="ORD-15064"/>
    <x v="91"/>
    <x v="0"/>
    <x v="2"/>
    <x v="19"/>
    <x v="1"/>
    <x v="1"/>
    <x v="8"/>
    <n v="1"/>
    <n v="46.1"/>
    <x v="19"/>
    <n v="39.19"/>
    <n v="17.52"/>
    <x v="2"/>
    <n v="0.55294718040316404"/>
    <x v="0"/>
  </r>
  <r>
    <s v="ORD-15065"/>
    <x v="853"/>
    <x v="1"/>
    <x v="0"/>
    <x v="30"/>
    <x v="1"/>
    <x v="0"/>
    <x v="0"/>
    <n v="7"/>
    <n v="22.32"/>
    <x v="6"/>
    <n v="146.87"/>
    <n v="52.05"/>
    <x v="1"/>
    <n v="0.64560495676448559"/>
    <x v="2"/>
  </r>
  <r>
    <s v="ORD-15066"/>
    <x v="915"/>
    <x v="0"/>
    <x v="2"/>
    <x v="23"/>
    <x v="1"/>
    <x v="2"/>
    <x v="5"/>
    <n v="3"/>
    <n v="76.36"/>
    <x v="0"/>
    <n v="229.08"/>
    <n v="114.86"/>
    <x v="0"/>
    <n v="0.49860310808451197"/>
    <x v="0"/>
  </r>
  <r>
    <s v="ORD-15067"/>
    <x v="123"/>
    <x v="0"/>
    <x v="0"/>
    <x v="0"/>
    <x v="1"/>
    <x v="2"/>
    <x v="9"/>
    <n v="15"/>
    <n v="553.54"/>
    <x v="32"/>
    <n v="7389.76"/>
    <n v="3476.97"/>
    <x v="2"/>
    <n v="0.52948810245528954"/>
    <x v="1"/>
  </r>
  <r>
    <s v="ORD-15068"/>
    <x v="417"/>
    <x v="1"/>
    <x v="3"/>
    <x v="38"/>
    <x v="0"/>
    <x v="0"/>
    <x v="0"/>
    <n v="7"/>
    <n v="16.38"/>
    <x v="0"/>
    <n v="114.66"/>
    <n v="45.9"/>
    <x v="0"/>
    <n v="0.59968602825745676"/>
    <x v="2"/>
  </r>
  <r>
    <s v="ORD-15069"/>
    <x v="371"/>
    <x v="0"/>
    <x v="3"/>
    <x v="24"/>
    <x v="2"/>
    <x v="0"/>
    <x v="7"/>
    <n v="1"/>
    <n v="3.21"/>
    <x v="0"/>
    <n v="3.21"/>
    <n v="0.77"/>
    <x v="0"/>
    <n v="0.76012461059190028"/>
    <x v="0"/>
  </r>
  <r>
    <s v="ORD-15070"/>
    <x v="438"/>
    <x v="2"/>
    <x v="2"/>
    <x v="8"/>
    <x v="2"/>
    <x v="0"/>
    <x v="10"/>
    <n v="13"/>
    <n v="12.29"/>
    <x v="25"/>
    <n v="148.59"/>
    <n v="60.66"/>
    <x v="1"/>
    <n v="0.59176256814052097"/>
    <x v="1"/>
  </r>
  <r>
    <s v="ORD-15071"/>
    <x v="853"/>
    <x v="0"/>
    <x v="3"/>
    <x v="32"/>
    <x v="0"/>
    <x v="1"/>
    <x v="13"/>
    <n v="6"/>
    <n v="638.35"/>
    <x v="0"/>
    <n v="3830.1"/>
    <n v="1284.68"/>
    <x v="0"/>
    <n v="0.66458317015221535"/>
    <x v="2"/>
  </r>
  <r>
    <s v="ORD-15072"/>
    <x v="759"/>
    <x v="0"/>
    <x v="0"/>
    <x v="13"/>
    <x v="0"/>
    <x v="0"/>
    <x v="7"/>
    <n v="1"/>
    <n v="19.96"/>
    <x v="0"/>
    <n v="19.96"/>
    <n v="9.2799999999999994"/>
    <x v="0"/>
    <n v="0.53507014028056121"/>
    <x v="0"/>
  </r>
  <r>
    <s v="ORD-15073"/>
    <x v="491"/>
    <x v="0"/>
    <x v="1"/>
    <x v="31"/>
    <x v="0"/>
    <x v="1"/>
    <x v="2"/>
    <n v="1"/>
    <n v="1446.15"/>
    <x v="12"/>
    <n v="1272.6099999999999"/>
    <n v="692.76"/>
    <x v="2"/>
    <n v="0.45563841239657077"/>
    <x v="0"/>
  </r>
  <r>
    <s v="ORD-15074"/>
    <x v="394"/>
    <x v="3"/>
    <x v="3"/>
    <x v="15"/>
    <x v="0"/>
    <x v="2"/>
    <x v="9"/>
    <n v="4"/>
    <n v="112.05"/>
    <x v="30"/>
    <n v="430.27"/>
    <n v="256.31"/>
    <x v="1"/>
    <n v="0.40430427406047365"/>
    <x v="0"/>
  </r>
  <r>
    <s v="ORD-15075"/>
    <x v="86"/>
    <x v="2"/>
    <x v="1"/>
    <x v="25"/>
    <x v="0"/>
    <x v="1"/>
    <x v="8"/>
    <n v="3"/>
    <n v="136.72999999999999"/>
    <x v="20"/>
    <n v="315.85000000000002"/>
    <n v="100.49"/>
    <x v="3"/>
    <n v="0.68184264682602502"/>
    <x v="0"/>
  </r>
  <r>
    <s v="ORD-15076"/>
    <x v="136"/>
    <x v="0"/>
    <x v="2"/>
    <x v="9"/>
    <x v="1"/>
    <x v="2"/>
    <x v="3"/>
    <n v="8"/>
    <n v="353.31"/>
    <x v="7"/>
    <n v="2374.2399999999998"/>
    <n v="805.93"/>
    <x v="2"/>
    <n v="0.66055242940898984"/>
    <x v="2"/>
  </r>
  <r>
    <s v="ORD-15077"/>
    <x v="159"/>
    <x v="0"/>
    <x v="1"/>
    <x v="14"/>
    <x v="0"/>
    <x v="1"/>
    <x v="2"/>
    <n v="7"/>
    <n v="454.96"/>
    <x v="14"/>
    <n v="2611.4699999999998"/>
    <n v="685.4"/>
    <x v="2"/>
    <n v="0.73754245693038778"/>
    <x v="2"/>
  </r>
  <r>
    <s v="ORD-15078"/>
    <x v="209"/>
    <x v="0"/>
    <x v="2"/>
    <x v="3"/>
    <x v="0"/>
    <x v="2"/>
    <x v="9"/>
    <n v="1"/>
    <n v="194.4"/>
    <x v="15"/>
    <n v="178.85"/>
    <n v="71.63"/>
    <x v="1"/>
    <n v="0.59949678501537607"/>
    <x v="0"/>
  </r>
  <r>
    <s v="ORD-15079"/>
    <x v="8"/>
    <x v="0"/>
    <x v="2"/>
    <x v="5"/>
    <x v="0"/>
    <x v="0"/>
    <x v="1"/>
    <n v="3"/>
    <n v="16.760000000000002"/>
    <x v="1"/>
    <n v="47.77"/>
    <n v="19.88"/>
    <x v="1"/>
    <n v="0.58383922964203483"/>
    <x v="0"/>
  </r>
  <r>
    <s v="ORD-15080"/>
    <x v="434"/>
    <x v="0"/>
    <x v="2"/>
    <x v="23"/>
    <x v="0"/>
    <x v="2"/>
    <x v="9"/>
    <n v="12"/>
    <n v="667.78"/>
    <x v="1"/>
    <n v="7612.69"/>
    <n v="3241.19"/>
    <x v="1"/>
    <n v="0.57423854117269979"/>
    <x v="1"/>
  </r>
  <r>
    <s v="ORD-15081"/>
    <x v="929"/>
    <x v="1"/>
    <x v="2"/>
    <x v="23"/>
    <x v="1"/>
    <x v="1"/>
    <x v="8"/>
    <n v="3"/>
    <n v="135.1"/>
    <x v="42"/>
    <n v="291.82"/>
    <n v="86.78"/>
    <x v="3"/>
    <n v="0.70262490576382697"/>
    <x v="0"/>
  </r>
  <r>
    <s v="ORD-15082"/>
    <x v="587"/>
    <x v="0"/>
    <x v="0"/>
    <x v="0"/>
    <x v="0"/>
    <x v="1"/>
    <x v="13"/>
    <n v="2"/>
    <n v="334.38"/>
    <x v="27"/>
    <n v="555.07000000000005"/>
    <n v="240.91"/>
    <x v="2"/>
    <n v="0.5659826688525772"/>
    <x v="0"/>
  </r>
  <r>
    <s v="ORD-15083"/>
    <x v="966"/>
    <x v="0"/>
    <x v="2"/>
    <x v="9"/>
    <x v="2"/>
    <x v="1"/>
    <x v="6"/>
    <n v="1"/>
    <n v="296.02"/>
    <x v="3"/>
    <n v="230.9"/>
    <n v="76.430000000000007"/>
    <x v="3"/>
    <n v="0.66899090515374615"/>
    <x v="0"/>
  </r>
  <r>
    <s v="ORD-15084"/>
    <x v="792"/>
    <x v="0"/>
    <x v="0"/>
    <x v="21"/>
    <x v="0"/>
    <x v="0"/>
    <x v="11"/>
    <n v="2"/>
    <n v="30.02"/>
    <x v="0"/>
    <n v="60.04"/>
    <n v="18.41"/>
    <x v="0"/>
    <n v="0.6933710859427048"/>
    <x v="0"/>
  </r>
  <r>
    <s v="ORD-15085"/>
    <x v="762"/>
    <x v="0"/>
    <x v="0"/>
    <x v="10"/>
    <x v="1"/>
    <x v="2"/>
    <x v="12"/>
    <n v="3"/>
    <n v="249.83"/>
    <x v="4"/>
    <n v="449.69"/>
    <n v="228.61"/>
    <x v="4"/>
    <n v="0.49162756565634103"/>
    <x v="0"/>
  </r>
  <r>
    <s v="ORD-15086"/>
    <x v="125"/>
    <x v="0"/>
    <x v="2"/>
    <x v="34"/>
    <x v="0"/>
    <x v="0"/>
    <x v="11"/>
    <n v="3"/>
    <n v="21.2"/>
    <x v="7"/>
    <n v="53.42"/>
    <n v="20.65"/>
    <x v="2"/>
    <n v="0.61344065892924005"/>
    <x v="0"/>
  </r>
  <r>
    <s v="ORD-15087"/>
    <x v="233"/>
    <x v="1"/>
    <x v="2"/>
    <x v="20"/>
    <x v="0"/>
    <x v="2"/>
    <x v="12"/>
    <n v="5"/>
    <n v="29.78"/>
    <x v="7"/>
    <n v="125.08"/>
    <n v="39.340000000000003"/>
    <x v="2"/>
    <n v="0.68548129197313712"/>
    <x v="2"/>
  </r>
  <r>
    <s v="ORD-15088"/>
    <x v="485"/>
    <x v="0"/>
    <x v="2"/>
    <x v="23"/>
    <x v="2"/>
    <x v="2"/>
    <x v="5"/>
    <n v="3"/>
    <n v="82.48"/>
    <x v="31"/>
    <n v="153.41"/>
    <n v="50.18"/>
    <x v="4"/>
    <n v="0.67290267909523493"/>
    <x v="0"/>
  </r>
  <r>
    <s v="ORD-15089"/>
    <x v="976"/>
    <x v="0"/>
    <x v="1"/>
    <x v="29"/>
    <x v="0"/>
    <x v="2"/>
    <x v="5"/>
    <n v="2"/>
    <n v="212.09"/>
    <x v="7"/>
    <n v="356.31"/>
    <n v="144.66999999999999"/>
    <x v="2"/>
    <n v="0.59397715472481827"/>
    <x v="0"/>
  </r>
  <r>
    <s v="ORD-15090"/>
    <x v="782"/>
    <x v="0"/>
    <x v="1"/>
    <x v="25"/>
    <x v="1"/>
    <x v="1"/>
    <x v="2"/>
    <n v="1"/>
    <n v="796.64"/>
    <x v="0"/>
    <n v="796.64"/>
    <n v="367.11"/>
    <x v="0"/>
    <n v="0.53917704358304874"/>
    <x v="0"/>
  </r>
  <r>
    <s v="ORD-15091"/>
    <x v="747"/>
    <x v="1"/>
    <x v="0"/>
    <x v="33"/>
    <x v="0"/>
    <x v="1"/>
    <x v="8"/>
    <n v="1"/>
    <n v="48.54"/>
    <x v="0"/>
    <n v="48.54"/>
    <n v="14.01"/>
    <x v="0"/>
    <n v="0.71137206427688504"/>
    <x v="0"/>
  </r>
  <r>
    <s v="ORD-15092"/>
    <x v="788"/>
    <x v="0"/>
    <x v="0"/>
    <x v="17"/>
    <x v="1"/>
    <x v="2"/>
    <x v="12"/>
    <n v="5"/>
    <n v="24.31"/>
    <x v="14"/>
    <n v="99.67"/>
    <n v="50.78"/>
    <x v="2"/>
    <n v="0.49051871174877093"/>
    <x v="2"/>
  </r>
  <r>
    <s v="ORD-15093"/>
    <x v="355"/>
    <x v="1"/>
    <x v="2"/>
    <x v="20"/>
    <x v="2"/>
    <x v="1"/>
    <x v="4"/>
    <n v="3"/>
    <n v="310.42"/>
    <x v="25"/>
    <n v="866.07"/>
    <n v="436.33"/>
    <x v="1"/>
    <n v="0.49619545764199202"/>
    <x v="0"/>
  </r>
  <r>
    <s v="ORD-15094"/>
    <x v="73"/>
    <x v="0"/>
    <x v="0"/>
    <x v="22"/>
    <x v="1"/>
    <x v="0"/>
    <x v="11"/>
    <n v="1"/>
    <n v="10.71"/>
    <x v="18"/>
    <n v="10.5"/>
    <n v="2.23"/>
    <x v="1"/>
    <n v="0.78761904761904755"/>
    <x v="0"/>
  </r>
  <r>
    <s v="ORD-15095"/>
    <x v="286"/>
    <x v="3"/>
    <x v="0"/>
    <x v="33"/>
    <x v="0"/>
    <x v="1"/>
    <x v="4"/>
    <n v="1"/>
    <n v="439.22"/>
    <x v="1"/>
    <n v="417.26"/>
    <n v="192.9"/>
    <x v="1"/>
    <n v="0.5376983175957436"/>
    <x v="0"/>
  </r>
  <r>
    <s v="ORD-15096"/>
    <x v="438"/>
    <x v="2"/>
    <x v="0"/>
    <x v="0"/>
    <x v="0"/>
    <x v="2"/>
    <x v="14"/>
    <n v="2"/>
    <n v="135.9"/>
    <x v="0"/>
    <n v="271.8"/>
    <n v="82.83"/>
    <x v="0"/>
    <n v="0.69525386313465787"/>
    <x v="0"/>
  </r>
  <r>
    <s v="ORD-15097"/>
    <x v="74"/>
    <x v="0"/>
    <x v="1"/>
    <x v="1"/>
    <x v="2"/>
    <x v="0"/>
    <x v="11"/>
    <n v="2"/>
    <n v="18.16"/>
    <x v="1"/>
    <n v="34.5"/>
    <n v="13.22"/>
    <x v="1"/>
    <n v="0.61681159420289855"/>
    <x v="0"/>
  </r>
  <r>
    <s v="ORD-15098"/>
    <x v="1002"/>
    <x v="1"/>
    <x v="1"/>
    <x v="2"/>
    <x v="0"/>
    <x v="1"/>
    <x v="4"/>
    <n v="3"/>
    <n v="489.9"/>
    <x v="0"/>
    <n v="1469.7"/>
    <n v="591.15"/>
    <x v="0"/>
    <n v="0.59777505613390491"/>
    <x v="0"/>
  </r>
  <r>
    <s v="ORD-15099"/>
    <x v="441"/>
    <x v="0"/>
    <x v="2"/>
    <x v="19"/>
    <x v="0"/>
    <x v="1"/>
    <x v="4"/>
    <n v="5"/>
    <n v="397.26"/>
    <x v="36"/>
    <n v="1489.72"/>
    <n v="802.91"/>
    <x v="3"/>
    <n v="0.46103294578847037"/>
    <x v="2"/>
  </r>
  <r>
    <s v="ORD-15100"/>
    <x v="364"/>
    <x v="0"/>
    <x v="1"/>
    <x v="12"/>
    <x v="0"/>
    <x v="2"/>
    <x v="5"/>
    <n v="3"/>
    <n v="161.72999999999999"/>
    <x v="25"/>
    <n v="451.23"/>
    <n v="187.91"/>
    <x v="1"/>
    <n v="0.58356049021563294"/>
    <x v="0"/>
  </r>
  <r>
    <s v="ORD-15101"/>
    <x v="778"/>
    <x v="0"/>
    <x v="2"/>
    <x v="19"/>
    <x v="1"/>
    <x v="0"/>
    <x v="1"/>
    <n v="1"/>
    <n v="32.08"/>
    <x v="27"/>
    <n v="26.63"/>
    <n v="11.99"/>
    <x v="2"/>
    <n v="0.54975591438227556"/>
    <x v="0"/>
  </r>
  <r>
    <s v="ORD-15102"/>
    <x v="614"/>
    <x v="2"/>
    <x v="0"/>
    <x v="13"/>
    <x v="1"/>
    <x v="2"/>
    <x v="9"/>
    <n v="9"/>
    <n v="284.27999999999997"/>
    <x v="0"/>
    <n v="2558.52"/>
    <n v="1431.44"/>
    <x v="0"/>
    <n v="0.44052030079889931"/>
    <x v="2"/>
  </r>
  <r>
    <s v="ORD-15103"/>
    <x v="735"/>
    <x v="1"/>
    <x v="2"/>
    <x v="6"/>
    <x v="0"/>
    <x v="2"/>
    <x v="3"/>
    <n v="8"/>
    <n v="89.56"/>
    <x v="25"/>
    <n v="666.33"/>
    <n v="257.58999999999997"/>
    <x v="1"/>
    <n v="0.61341977698737871"/>
    <x v="2"/>
  </r>
  <r>
    <s v="ORD-15104"/>
    <x v="1047"/>
    <x v="0"/>
    <x v="1"/>
    <x v="25"/>
    <x v="0"/>
    <x v="2"/>
    <x v="3"/>
    <n v="8"/>
    <n v="446.77"/>
    <x v="30"/>
    <n v="3431.19"/>
    <n v="1568.58"/>
    <x v="1"/>
    <n v="0.54284665087039774"/>
    <x v="2"/>
  </r>
  <r>
    <s v="ORD-15105"/>
    <x v="534"/>
    <x v="0"/>
    <x v="3"/>
    <x v="24"/>
    <x v="0"/>
    <x v="2"/>
    <x v="9"/>
    <n v="3"/>
    <n v="508.32"/>
    <x v="12"/>
    <n v="1341.96"/>
    <n v="539.04999999999995"/>
    <x v="2"/>
    <n v="0.59831142507973412"/>
    <x v="0"/>
  </r>
  <r>
    <s v="ORD-15106"/>
    <x v="425"/>
    <x v="0"/>
    <x v="3"/>
    <x v="7"/>
    <x v="0"/>
    <x v="2"/>
    <x v="14"/>
    <n v="2"/>
    <n v="152.28"/>
    <x v="12"/>
    <n v="268.01"/>
    <n v="92.23"/>
    <x v="2"/>
    <n v="0.65587104958770193"/>
    <x v="0"/>
  </r>
  <r>
    <s v="ORD-15107"/>
    <x v="577"/>
    <x v="0"/>
    <x v="3"/>
    <x v="36"/>
    <x v="0"/>
    <x v="2"/>
    <x v="3"/>
    <n v="7"/>
    <n v="80.14"/>
    <x v="9"/>
    <n v="544.15"/>
    <n v="306.68"/>
    <x v="1"/>
    <n v="0.43640540292198837"/>
    <x v="2"/>
  </r>
  <r>
    <s v="ORD-15108"/>
    <x v="780"/>
    <x v="0"/>
    <x v="0"/>
    <x v="13"/>
    <x v="2"/>
    <x v="2"/>
    <x v="3"/>
    <n v="11"/>
    <n v="246.31"/>
    <x v="12"/>
    <n v="2384.2800000000002"/>
    <n v="871.06"/>
    <x v="2"/>
    <n v="0.63466539164863189"/>
    <x v="1"/>
  </r>
  <r>
    <s v="ORD-15109"/>
    <x v="694"/>
    <x v="1"/>
    <x v="1"/>
    <x v="25"/>
    <x v="0"/>
    <x v="2"/>
    <x v="5"/>
    <n v="5"/>
    <n v="325.44"/>
    <x v="0"/>
    <n v="1627.2"/>
    <n v="718.77"/>
    <x v="0"/>
    <n v="0.55827802359882006"/>
    <x v="2"/>
  </r>
  <r>
    <s v="ORD-15110"/>
    <x v="388"/>
    <x v="2"/>
    <x v="1"/>
    <x v="4"/>
    <x v="1"/>
    <x v="1"/>
    <x v="13"/>
    <n v="1"/>
    <n v="405.97"/>
    <x v="3"/>
    <n v="316.66000000000003"/>
    <n v="159.59"/>
    <x v="3"/>
    <n v="0.49602096886250241"/>
    <x v="0"/>
  </r>
  <r>
    <s v="ORD-15111"/>
    <x v="254"/>
    <x v="1"/>
    <x v="2"/>
    <x v="23"/>
    <x v="1"/>
    <x v="0"/>
    <x v="1"/>
    <n v="2"/>
    <n v="8.6999999999999993"/>
    <x v="0"/>
    <n v="17.399999999999999"/>
    <n v="7.21"/>
    <x v="0"/>
    <n v="0.58563218390804594"/>
    <x v="0"/>
  </r>
  <r>
    <s v="ORD-15112"/>
    <x v="600"/>
    <x v="0"/>
    <x v="0"/>
    <x v="10"/>
    <x v="0"/>
    <x v="2"/>
    <x v="3"/>
    <n v="2"/>
    <n v="353.29"/>
    <x v="0"/>
    <n v="706.58"/>
    <n v="309.08"/>
    <x v="0"/>
    <n v="0.56256899431062302"/>
    <x v="0"/>
  </r>
  <r>
    <s v="ORD-15113"/>
    <x v="253"/>
    <x v="3"/>
    <x v="2"/>
    <x v="34"/>
    <x v="2"/>
    <x v="0"/>
    <x v="11"/>
    <n v="2"/>
    <n v="34.53"/>
    <x v="0"/>
    <n v="69.06"/>
    <n v="30.2"/>
    <x v="0"/>
    <n v="0.5626991022299449"/>
    <x v="0"/>
  </r>
  <r>
    <s v="ORD-15114"/>
    <x v="282"/>
    <x v="0"/>
    <x v="0"/>
    <x v="10"/>
    <x v="0"/>
    <x v="2"/>
    <x v="9"/>
    <n v="1"/>
    <n v="140.87"/>
    <x v="35"/>
    <n v="90.16"/>
    <n v="37.64"/>
    <x v="4"/>
    <n v="0.58251996450754218"/>
    <x v="0"/>
  </r>
  <r>
    <s v="ORD-15115"/>
    <x v="1053"/>
    <x v="1"/>
    <x v="3"/>
    <x v="36"/>
    <x v="0"/>
    <x v="1"/>
    <x v="4"/>
    <n v="2"/>
    <n v="222.05"/>
    <x v="26"/>
    <n v="328.63"/>
    <n v="154.05000000000001"/>
    <x v="3"/>
    <n v="0.53123573623832265"/>
    <x v="0"/>
  </r>
  <r>
    <s v="ORD-15116"/>
    <x v="762"/>
    <x v="0"/>
    <x v="0"/>
    <x v="13"/>
    <x v="1"/>
    <x v="1"/>
    <x v="4"/>
    <n v="2"/>
    <n v="527.82000000000005"/>
    <x v="37"/>
    <n v="591.16"/>
    <n v="304.73"/>
    <x v="4"/>
    <n v="0.48452195683063803"/>
    <x v="0"/>
  </r>
  <r>
    <s v="ORD-15117"/>
    <x v="461"/>
    <x v="1"/>
    <x v="1"/>
    <x v="2"/>
    <x v="0"/>
    <x v="1"/>
    <x v="8"/>
    <n v="2"/>
    <n v="44.18"/>
    <x v="11"/>
    <n v="76.87"/>
    <n v="30.11"/>
    <x v="2"/>
    <n v="0.60829972681150002"/>
    <x v="0"/>
  </r>
  <r>
    <s v="ORD-15118"/>
    <x v="837"/>
    <x v="3"/>
    <x v="1"/>
    <x v="29"/>
    <x v="0"/>
    <x v="1"/>
    <x v="13"/>
    <n v="4"/>
    <n v="140.72"/>
    <x v="32"/>
    <n v="500.96"/>
    <n v="179.25"/>
    <x v="2"/>
    <n v="0.64218700095816028"/>
    <x v="0"/>
  </r>
  <r>
    <s v="ORD-15119"/>
    <x v="294"/>
    <x v="0"/>
    <x v="0"/>
    <x v="18"/>
    <x v="2"/>
    <x v="1"/>
    <x v="13"/>
    <n v="6"/>
    <n v="128.82"/>
    <x v="3"/>
    <n v="602.88"/>
    <n v="300.41000000000003"/>
    <x v="3"/>
    <n v="0.50170846602972397"/>
    <x v="2"/>
  </r>
  <r>
    <s v="ORD-15120"/>
    <x v="588"/>
    <x v="1"/>
    <x v="2"/>
    <x v="20"/>
    <x v="1"/>
    <x v="2"/>
    <x v="3"/>
    <n v="2"/>
    <n v="332.43"/>
    <x v="7"/>
    <n v="558.48"/>
    <n v="274.99"/>
    <x v="2"/>
    <n v="0.50760994126915915"/>
    <x v="0"/>
  </r>
  <r>
    <s v="ORD-15121"/>
    <x v="999"/>
    <x v="0"/>
    <x v="2"/>
    <x v="16"/>
    <x v="2"/>
    <x v="0"/>
    <x v="10"/>
    <n v="1"/>
    <n v="8.11"/>
    <x v="1"/>
    <n v="7.7"/>
    <n v="1.93"/>
    <x v="1"/>
    <n v="0.74935064935064943"/>
    <x v="0"/>
  </r>
  <r>
    <s v="ORD-15122"/>
    <x v="617"/>
    <x v="0"/>
    <x v="3"/>
    <x v="35"/>
    <x v="2"/>
    <x v="1"/>
    <x v="2"/>
    <n v="6"/>
    <n v="1496.67"/>
    <x v="40"/>
    <n v="5926.81"/>
    <n v="3043.97"/>
    <x v="4"/>
    <n v="0.48640668420280059"/>
    <x v="2"/>
  </r>
  <r>
    <s v="ORD-15123"/>
    <x v="463"/>
    <x v="0"/>
    <x v="3"/>
    <x v="36"/>
    <x v="2"/>
    <x v="0"/>
    <x v="10"/>
    <n v="4"/>
    <n v="6.89"/>
    <x v="7"/>
    <n v="23.15"/>
    <n v="11.26"/>
    <x v="2"/>
    <n v="0.51360691144708426"/>
    <x v="0"/>
  </r>
  <r>
    <s v="ORD-15124"/>
    <x v="336"/>
    <x v="3"/>
    <x v="1"/>
    <x v="2"/>
    <x v="1"/>
    <x v="0"/>
    <x v="0"/>
    <n v="2"/>
    <n v="30.1"/>
    <x v="0"/>
    <n v="60.2"/>
    <n v="18.86"/>
    <x v="0"/>
    <n v="0.68671096345514948"/>
    <x v="0"/>
  </r>
  <r>
    <s v="ORD-15125"/>
    <x v="952"/>
    <x v="0"/>
    <x v="1"/>
    <x v="4"/>
    <x v="0"/>
    <x v="2"/>
    <x v="9"/>
    <n v="1"/>
    <n v="321.45"/>
    <x v="0"/>
    <n v="321.45"/>
    <n v="187.34"/>
    <x v="0"/>
    <n v="0.41720329755794056"/>
    <x v="0"/>
  </r>
  <r>
    <s v="ORD-15126"/>
    <x v="380"/>
    <x v="0"/>
    <x v="0"/>
    <x v="26"/>
    <x v="1"/>
    <x v="2"/>
    <x v="3"/>
    <n v="1"/>
    <n v="231"/>
    <x v="6"/>
    <n v="217.14"/>
    <n v="70.17"/>
    <x v="1"/>
    <n v="0.67684443216358103"/>
    <x v="0"/>
  </r>
  <r>
    <s v="ORD-15127"/>
    <x v="196"/>
    <x v="2"/>
    <x v="3"/>
    <x v="15"/>
    <x v="1"/>
    <x v="2"/>
    <x v="5"/>
    <n v="3"/>
    <n v="433.7"/>
    <x v="15"/>
    <n v="1197.01"/>
    <n v="621.98"/>
    <x v="1"/>
    <n v="0.48038863501558049"/>
    <x v="0"/>
  </r>
  <r>
    <s v="ORD-15128"/>
    <x v="765"/>
    <x v="0"/>
    <x v="1"/>
    <x v="12"/>
    <x v="0"/>
    <x v="1"/>
    <x v="13"/>
    <n v="5"/>
    <n v="382.64"/>
    <x v="0"/>
    <n v="1913.2"/>
    <n v="646.11"/>
    <x v="0"/>
    <n v="0.66228831277440947"/>
    <x v="2"/>
  </r>
  <r>
    <s v="ORD-15129"/>
    <x v="53"/>
    <x v="0"/>
    <x v="3"/>
    <x v="7"/>
    <x v="2"/>
    <x v="2"/>
    <x v="9"/>
    <n v="1"/>
    <n v="755.5"/>
    <x v="36"/>
    <n v="566.62"/>
    <n v="304.27999999999997"/>
    <x v="3"/>
    <n v="0.46299106985281147"/>
    <x v="0"/>
  </r>
  <r>
    <s v="ORD-15130"/>
    <x v="419"/>
    <x v="0"/>
    <x v="0"/>
    <x v="21"/>
    <x v="0"/>
    <x v="2"/>
    <x v="14"/>
    <n v="4"/>
    <n v="445.74"/>
    <x v="27"/>
    <n v="1479.86"/>
    <n v="681.74"/>
    <x v="2"/>
    <n v="0.53932128714878436"/>
    <x v="0"/>
  </r>
  <r>
    <s v="ORD-15131"/>
    <x v="505"/>
    <x v="2"/>
    <x v="3"/>
    <x v="32"/>
    <x v="0"/>
    <x v="2"/>
    <x v="9"/>
    <n v="4"/>
    <n v="98.49"/>
    <x v="6"/>
    <n v="370.32"/>
    <n v="122.91"/>
    <x v="1"/>
    <n v="0.66809786130913806"/>
    <x v="0"/>
  </r>
  <r>
    <s v="ORD-15132"/>
    <x v="433"/>
    <x v="0"/>
    <x v="0"/>
    <x v="26"/>
    <x v="2"/>
    <x v="0"/>
    <x v="11"/>
    <n v="1"/>
    <n v="30.94"/>
    <x v="1"/>
    <n v="29.39"/>
    <n v="9.86"/>
    <x v="1"/>
    <n v="0.66451173868662816"/>
    <x v="0"/>
  </r>
  <r>
    <s v="ORD-15133"/>
    <x v="1045"/>
    <x v="1"/>
    <x v="2"/>
    <x v="16"/>
    <x v="2"/>
    <x v="1"/>
    <x v="2"/>
    <n v="4"/>
    <n v="625.21"/>
    <x v="20"/>
    <n v="1925.65"/>
    <n v="574.5"/>
    <x v="3"/>
    <n v="0.70165918001713712"/>
    <x v="0"/>
  </r>
  <r>
    <s v="ORD-15134"/>
    <x v="1083"/>
    <x v="2"/>
    <x v="3"/>
    <x v="38"/>
    <x v="1"/>
    <x v="1"/>
    <x v="8"/>
    <n v="4"/>
    <n v="118.75"/>
    <x v="0"/>
    <n v="475"/>
    <n v="204.56"/>
    <x v="0"/>
    <n v="0.5693473684210526"/>
    <x v="0"/>
  </r>
  <r>
    <s v="ORD-15135"/>
    <x v="568"/>
    <x v="3"/>
    <x v="3"/>
    <x v="35"/>
    <x v="1"/>
    <x v="0"/>
    <x v="11"/>
    <n v="2"/>
    <n v="32.22"/>
    <x v="0"/>
    <n v="64.44"/>
    <n v="29.49"/>
    <x v="0"/>
    <n v="0.54236499068901312"/>
    <x v="0"/>
  </r>
  <r>
    <s v="ORD-15136"/>
    <x v="804"/>
    <x v="0"/>
    <x v="2"/>
    <x v="3"/>
    <x v="0"/>
    <x v="1"/>
    <x v="13"/>
    <n v="1"/>
    <n v="359.36"/>
    <x v="43"/>
    <n v="219.21"/>
    <n v="96.81"/>
    <x v="4"/>
    <n v="0.55836868755987412"/>
    <x v="0"/>
  </r>
  <r>
    <s v="ORD-15137"/>
    <x v="987"/>
    <x v="1"/>
    <x v="0"/>
    <x v="22"/>
    <x v="0"/>
    <x v="2"/>
    <x v="14"/>
    <n v="2"/>
    <n v="339.97"/>
    <x v="42"/>
    <n v="489.56"/>
    <n v="155.44999999999999"/>
    <x v="3"/>
    <n v="0.68246997303701284"/>
    <x v="0"/>
  </r>
  <r>
    <s v="ORD-15138"/>
    <x v="410"/>
    <x v="0"/>
    <x v="2"/>
    <x v="5"/>
    <x v="0"/>
    <x v="2"/>
    <x v="9"/>
    <n v="2"/>
    <n v="420.56"/>
    <x v="37"/>
    <n v="471.03"/>
    <n v="164.28"/>
    <x v="4"/>
    <n v="0.65123240557926254"/>
    <x v="0"/>
  </r>
  <r>
    <s v="ORD-15139"/>
    <x v="308"/>
    <x v="2"/>
    <x v="1"/>
    <x v="29"/>
    <x v="0"/>
    <x v="1"/>
    <x v="8"/>
    <n v="8"/>
    <n v="146.52000000000001"/>
    <x v="0"/>
    <n v="1172.1600000000001"/>
    <n v="491.54"/>
    <x v="0"/>
    <n v="0.58065451815451818"/>
    <x v="2"/>
  </r>
  <r>
    <s v="ORD-15140"/>
    <x v="328"/>
    <x v="0"/>
    <x v="1"/>
    <x v="2"/>
    <x v="1"/>
    <x v="1"/>
    <x v="2"/>
    <n v="7"/>
    <n v="480.43"/>
    <x v="25"/>
    <n v="3127.6"/>
    <n v="1202.95"/>
    <x v="1"/>
    <n v="0.61537600716204111"/>
    <x v="2"/>
  </r>
  <r>
    <s v="ORD-15141"/>
    <x v="862"/>
    <x v="0"/>
    <x v="0"/>
    <x v="30"/>
    <x v="1"/>
    <x v="0"/>
    <x v="7"/>
    <n v="4"/>
    <n v="15.65"/>
    <x v="24"/>
    <n v="42.57"/>
    <n v="16.41"/>
    <x v="4"/>
    <n v="0.61451726568005638"/>
    <x v="0"/>
  </r>
  <r>
    <s v="ORD-15142"/>
    <x v="999"/>
    <x v="3"/>
    <x v="0"/>
    <x v="26"/>
    <x v="0"/>
    <x v="2"/>
    <x v="14"/>
    <n v="2"/>
    <n v="636.22"/>
    <x v="0"/>
    <n v="1272.44"/>
    <n v="397.83"/>
    <x v="0"/>
    <n v="0.68734871585300694"/>
    <x v="0"/>
  </r>
  <r>
    <s v="ORD-15143"/>
    <x v="906"/>
    <x v="1"/>
    <x v="3"/>
    <x v="36"/>
    <x v="2"/>
    <x v="0"/>
    <x v="7"/>
    <n v="8"/>
    <n v="4.3499999999999996"/>
    <x v="0"/>
    <n v="34.799999999999997"/>
    <n v="10.87"/>
    <x v="0"/>
    <n v="0.68764367816091954"/>
    <x v="2"/>
  </r>
  <r>
    <s v="ORD-15144"/>
    <x v="1032"/>
    <x v="2"/>
    <x v="0"/>
    <x v="18"/>
    <x v="0"/>
    <x v="1"/>
    <x v="2"/>
    <n v="7"/>
    <n v="2157.54"/>
    <x v="0"/>
    <n v="15102.78"/>
    <n v="5519.46"/>
    <x v="0"/>
    <n v="0.63454013102223561"/>
    <x v="2"/>
  </r>
  <r>
    <s v="ORD-15145"/>
    <x v="1062"/>
    <x v="1"/>
    <x v="3"/>
    <x v="27"/>
    <x v="0"/>
    <x v="1"/>
    <x v="13"/>
    <n v="1"/>
    <n v="483.12"/>
    <x v="0"/>
    <n v="483.12"/>
    <n v="216.19"/>
    <x v="0"/>
    <n v="0.55251283325053813"/>
    <x v="0"/>
  </r>
  <r>
    <s v="ORD-15146"/>
    <x v="225"/>
    <x v="0"/>
    <x v="0"/>
    <x v="21"/>
    <x v="0"/>
    <x v="2"/>
    <x v="12"/>
    <n v="2"/>
    <n v="278.3"/>
    <x v="0"/>
    <n v="556.6"/>
    <n v="250.4"/>
    <x v="0"/>
    <n v="0.55012576356449883"/>
    <x v="0"/>
  </r>
  <r>
    <s v="ORD-15147"/>
    <x v="961"/>
    <x v="2"/>
    <x v="3"/>
    <x v="35"/>
    <x v="1"/>
    <x v="2"/>
    <x v="3"/>
    <n v="11"/>
    <n v="491.99"/>
    <x v="26"/>
    <n v="4004.8"/>
    <n v="2161.9"/>
    <x v="3"/>
    <n v="0.46017279264882144"/>
    <x v="1"/>
  </r>
  <r>
    <s v="ORD-15148"/>
    <x v="1069"/>
    <x v="0"/>
    <x v="2"/>
    <x v="20"/>
    <x v="0"/>
    <x v="1"/>
    <x v="2"/>
    <n v="1"/>
    <n v="1101.24"/>
    <x v="9"/>
    <n v="1068.2"/>
    <n v="549.79999999999995"/>
    <x v="1"/>
    <n v="0.48530237783186675"/>
    <x v="0"/>
  </r>
  <r>
    <s v="ORD-15149"/>
    <x v="240"/>
    <x v="1"/>
    <x v="2"/>
    <x v="9"/>
    <x v="0"/>
    <x v="2"/>
    <x v="14"/>
    <n v="3"/>
    <n v="852.21"/>
    <x v="36"/>
    <n v="1917.47"/>
    <n v="809.77"/>
    <x v="3"/>
    <n v="0.57768830803089488"/>
    <x v="0"/>
  </r>
  <r>
    <s v="ORD-15150"/>
    <x v="364"/>
    <x v="0"/>
    <x v="1"/>
    <x v="37"/>
    <x v="1"/>
    <x v="1"/>
    <x v="4"/>
    <n v="1"/>
    <n v="304.45"/>
    <x v="0"/>
    <n v="304.45"/>
    <n v="139.88"/>
    <x v="0"/>
    <n v="0.54054853013631143"/>
    <x v="0"/>
  </r>
  <r>
    <s v="ORD-15151"/>
    <x v="512"/>
    <x v="2"/>
    <x v="3"/>
    <x v="38"/>
    <x v="1"/>
    <x v="2"/>
    <x v="5"/>
    <n v="3"/>
    <n v="452.9"/>
    <x v="18"/>
    <n v="1331.53"/>
    <n v="505.76"/>
    <x v="1"/>
    <n v="0.62016627488678433"/>
    <x v="0"/>
  </r>
  <r>
    <s v="ORD-15152"/>
    <x v="1084"/>
    <x v="1"/>
    <x v="1"/>
    <x v="4"/>
    <x v="1"/>
    <x v="2"/>
    <x v="3"/>
    <n v="15"/>
    <n v="307.63"/>
    <x v="10"/>
    <n v="3968.43"/>
    <n v="1437.72"/>
    <x v="2"/>
    <n v="0.63771063115640192"/>
    <x v="1"/>
  </r>
  <r>
    <s v="ORD-15153"/>
    <x v="995"/>
    <x v="0"/>
    <x v="2"/>
    <x v="3"/>
    <x v="2"/>
    <x v="2"/>
    <x v="5"/>
    <n v="6"/>
    <n v="99.31"/>
    <x v="28"/>
    <n v="375.39"/>
    <n v="122.48"/>
    <x v="4"/>
    <n v="0.67372599163536584"/>
    <x v="2"/>
  </r>
  <r>
    <s v="ORD-15154"/>
    <x v="673"/>
    <x v="3"/>
    <x v="1"/>
    <x v="12"/>
    <x v="2"/>
    <x v="0"/>
    <x v="7"/>
    <n v="1"/>
    <n v="27.76"/>
    <x v="43"/>
    <n v="16.93"/>
    <n v="7.5"/>
    <x v="4"/>
    <n v="0.55699940933254577"/>
    <x v="0"/>
  </r>
  <r>
    <s v="ORD-15155"/>
    <x v="221"/>
    <x v="0"/>
    <x v="1"/>
    <x v="14"/>
    <x v="1"/>
    <x v="2"/>
    <x v="14"/>
    <n v="6"/>
    <n v="652.51"/>
    <x v="0"/>
    <n v="3915.06"/>
    <n v="1827.8"/>
    <x v="0"/>
    <n v="0.53313614606161852"/>
    <x v="2"/>
  </r>
  <r>
    <s v="ORD-15156"/>
    <x v="114"/>
    <x v="0"/>
    <x v="3"/>
    <x v="39"/>
    <x v="2"/>
    <x v="2"/>
    <x v="3"/>
    <n v="4"/>
    <n v="391"/>
    <x v="26"/>
    <n v="1157.3599999999999"/>
    <n v="670.09"/>
    <x v="3"/>
    <n v="0.42101852491878061"/>
    <x v="0"/>
  </r>
  <r>
    <s v="ORD-15157"/>
    <x v="914"/>
    <x v="1"/>
    <x v="0"/>
    <x v="26"/>
    <x v="1"/>
    <x v="1"/>
    <x v="8"/>
    <n v="4"/>
    <n v="75.819999999999993"/>
    <x v="0"/>
    <n v="303.27999999999997"/>
    <n v="154.06"/>
    <x v="0"/>
    <n v="0.49202057504616192"/>
    <x v="0"/>
  </r>
  <r>
    <s v="ORD-15158"/>
    <x v="50"/>
    <x v="0"/>
    <x v="1"/>
    <x v="37"/>
    <x v="0"/>
    <x v="0"/>
    <x v="7"/>
    <n v="3"/>
    <n v="23.84"/>
    <x v="0"/>
    <n v="71.52"/>
    <n v="19.18"/>
    <x v="0"/>
    <n v="0.73182326621923932"/>
    <x v="0"/>
  </r>
  <r>
    <s v="ORD-15159"/>
    <x v="851"/>
    <x v="1"/>
    <x v="3"/>
    <x v="35"/>
    <x v="0"/>
    <x v="2"/>
    <x v="5"/>
    <n v="8"/>
    <n v="141.74"/>
    <x v="0"/>
    <n v="1133.92"/>
    <n v="513.88"/>
    <x v="0"/>
    <n v="0.54681106250881895"/>
    <x v="2"/>
  </r>
  <r>
    <s v="ORD-15160"/>
    <x v="374"/>
    <x v="1"/>
    <x v="1"/>
    <x v="1"/>
    <x v="0"/>
    <x v="1"/>
    <x v="4"/>
    <n v="9"/>
    <n v="518.53"/>
    <x v="26"/>
    <n v="3453.41"/>
    <n v="1489.57"/>
    <x v="3"/>
    <n v="0.56866691183496887"/>
    <x v="2"/>
  </r>
  <r>
    <s v="ORD-15161"/>
    <x v="783"/>
    <x v="0"/>
    <x v="0"/>
    <x v="18"/>
    <x v="0"/>
    <x v="2"/>
    <x v="14"/>
    <n v="5"/>
    <n v="390.02"/>
    <x v="19"/>
    <n v="1657.58"/>
    <n v="957.92"/>
    <x v="2"/>
    <n v="0.42209727433970007"/>
    <x v="2"/>
  </r>
  <r>
    <s v="ORD-15162"/>
    <x v="124"/>
    <x v="2"/>
    <x v="1"/>
    <x v="14"/>
    <x v="0"/>
    <x v="0"/>
    <x v="11"/>
    <n v="6"/>
    <n v="26.03"/>
    <x v="0"/>
    <n v="156.18"/>
    <n v="56.56"/>
    <x v="0"/>
    <n v="0.63785375848380077"/>
    <x v="2"/>
  </r>
  <r>
    <s v="ORD-15163"/>
    <x v="422"/>
    <x v="0"/>
    <x v="1"/>
    <x v="28"/>
    <x v="1"/>
    <x v="2"/>
    <x v="12"/>
    <n v="1"/>
    <n v="81.430000000000007"/>
    <x v="42"/>
    <n v="58.63"/>
    <n v="30.05"/>
    <x v="3"/>
    <n v="0.48746375575643869"/>
    <x v="0"/>
  </r>
  <r>
    <s v="ORD-15164"/>
    <x v="335"/>
    <x v="0"/>
    <x v="3"/>
    <x v="39"/>
    <x v="1"/>
    <x v="1"/>
    <x v="6"/>
    <n v="1"/>
    <n v="291.95999999999998"/>
    <x v="0"/>
    <n v="291.95999999999998"/>
    <n v="109.24"/>
    <x v="0"/>
    <n v="0.62583915604877371"/>
    <x v="0"/>
  </r>
  <r>
    <s v="ORD-15165"/>
    <x v="211"/>
    <x v="3"/>
    <x v="2"/>
    <x v="19"/>
    <x v="0"/>
    <x v="1"/>
    <x v="2"/>
    <n v="2"/>
    <n v="2130.4699999999998"/>
    <x v="19"/>
    <n v="3621.8"/>
    <n v="1118.68"/>
    <x v="2"/>
    <n v="0.69112595946766797"/>
    <x v="0"/>
  </r>
  <r>
    <s v="ORD-15166"/>
    <x v="148"/>
    <x v="0"/>
    <x v="2"/>
    <x v="16"/>
    <x v="0"/>
    <x v="0"/>
    <x v="1"/>
    <n v="2"/>
    <n v="24.9"/>
    <x v="9"/>
    <n v="48.31"/>
    <n v="16.59"/>
    <x v="1"/>
    <n v="0.65659283792175538"/>
    <x v="0"/>
  </r>
  <r>
    <s v="ORD-15167"/>
    <x v="88"/>
    <x v="1"/>
    <x v="3"/>
    <x v="24"/>
    <x v="0"/>
    <x v="1"/>
    <x v="13"/>
    <n v="4"/>
    <n v="547.54"/>
    <x v="4"/>
    <n v="1314.1"/>
    <n v="626.69000000000005"/>
    <x v="4"/>
    <n v="0.52310326459173573"/>
    <x v="0"/>
  </r>
  <r>
    <s v="ORD-15168"/>
    <x v="409"/>
    <x v="2"/>
    <x v="2"/>
    <x v="3"/>
    <x v="0"/>
    <x v="1"/>
    <x v="2"/>
    <n v="2"/>
    <n v="725.93"/>
    <x v="18"/>
    <n v="1422.82"/>
    <n v="564.5"/>
    <x v="1"/>
    <n v="0.60325269535148507"/>
    <x v="0"/>
  </r>
  <r>
    <s v="ORD-15169"/>
    <x v="129"/>
    <x v="2"/>
    <x v="3"/>
    <x v="7"/>
    <x v="1"/>
    <x v="1"/>
    <x v="2"/>
    <n v="1"/>
    <n v="926.45"/>
    <x v="0"/>
    <n v="926.45"/>
    <n v="277.64999999999998"/>
    <x v="0"/>
    <n v="0.70030762588374984"/>
    <x v="0"/>
  </r>
  <r>
    <s v="ORD-15170"/>
    <x v="751"/>
    <x v="0"/>
    <x v="1"/>
    <x v="37"/>
    <x v="1"/>
    <x v="1"/>
    <x v="4"/>
    <n v="5"/>
    <n v="776.75"/>
    <x v="10"/>
    <n v="3340.03"/>
    <n v="1061.83"/>
    <x v="2"/>
    <n v="0.68208968182920515"/>
    <x v="2"/>
  </r>
  <r>
    <s v="ORD-15171"/>
    <x v="887"/>
    <x v="2"/>
    <x v="1"/>
    <x v="1"/>
    <x v="1"/>
    <x v="2"/>
    <x v="3"/>
    <n v="5"/>
    <n v="490.64"/>
    <x v="0"/>
    <n v="2453.1999999999998"/>
    <n v="802.48"/>
    <x v="0"/>
    <n v="0.67288439589108096"/>
    <x v="2"/>
  </r>
  <r>
    <s v="ORD-15172"/>
    <x v="881"/>
    <x v="1"/>
    <x v="1"/>
    <x v="29"/>
    <x v="0"/>
    <x v="1"/>
    <x v="4"/>
    <n v="1"/>
    <n v="450.72"/>
    <x v="7"/>
    <n v="378.6"/>
    <n v="187.38"/>
    <x v="2"/>
    <n v="0.50507131537242478"/>
    <x v="0"/>
  </r>
  <r>
    <s v="ORD-15173"/>
    <x v="369"/>
    <x v="0"/>
    <x v="3"/>
    <x v="11"/>
    <x v="0"/>
    <x v="0"/>
    <x v="0"/>
    <n v="2"/>
    <n v="43.4"/>
    <x v="25"/>
    <n v="80.72"/>
    <n v="28.36"/>
    <x v="1"/>
    <n v="0.64866204162537167"/>
    <x v="0"/>
  </r>
  <r>
    <s v="ORD-15174"/>
    <x v="169"/>
    <x v="1"/>
    <x v="2"/>
    <x v="8"/>
    <x v="1"/>
    <x v="2"/>
    <x v="5"/>
    <n v="3"/>
    <n v="183.96"/>
    <x v="2"/>
    <n v="447.02"/>
    <n v="232.96"/>
    <x v="2"/>
    <n v="0.47886000626370179"/>
    <x v="0"/>
  </r>
  <r>
    <s v="ORD-15175"/>
    <x v="417"/>
    <x v="0"/>
    <x v="0"/>
    <x v="21"/>
    <x v="0"/>
    <x v="0"/>
    <x v="10"/>
    <n v="14"/>
    <n v="8.76"/>
    <x v="21"/>
    <n v="111.6"/>
    <n v="54.08"/>
    <x v="1"/>
    <n v="0.51541218637992836"/>
    <x v="1"/>
  </r>
  <r>
    <s v="ORD-15176"/>
    <x v="404"/>
    <x v="0"/>
    <x v="3"/>
    <x v="15"/>
    <x v="0"/>
    <x v="0"/>
    <x v="7"/>
    <n v="5"/>
    <n v="6.28"/>
    <x v="11"/>
    <n v="27.32"/>
    <n v="13.21"/>
    <x v="2"/>
    <n v="0.51647144948755486"/>
    <x v="2"/>
  </r>
  <r>
    <s v="ORD-15177"/>
    <x v="31"/>
    <x v="0"/>
    <x v="0"/>
    <x v="33"/>
    <x v="0"/>
    <x v="0"/>
    <x v="10"/>
    <n v="4"/>
    <n v="24.08"/>
    <x v="29"/>
    <n v="68.39"/>
    <n v="13.87"/>
    <x v="3"/>
    <n v="0.79719257201345228"/>
    <x v="0"/>
  </r>
  <r>
    <s v="ORD-15178"/>
    <x v="362"/>
    <x v="1"/>
    <x v="2"/>
    <x v="3"/>
    <x v="0"/>
    <x v="1"/>
    <x v="6"/>
    <n v="4"/>
    <n v="180.32"/>
    <x v="18"/>
    <n v="706.85"/>
    <n v="304.33"/>
    <x v="1"/>
    <n v="0.56945603734880101"/>
    <x v="0"/>
  </r>
  <r>
    <s v="ORD-15179"/>
    <x v="800"/>
    <x v="0"/>
    <x v="3"/>
    <x v="39"/>
    <x v="1"/>
    <x v="2"/>
    <x v="9"/>
    <n v="6"/>
    <n v="357.74"/>
    <x v="1"/>
    <n v="2039.12"/>
    <n v="916.64"/>
    <x v="1"/>
    <n v="0.55047275295225395"/>
    <x v="2"/>
  </r>
  <r>
    <s v="ORD-15180"/>
    <x v="392"/>
    <x v="3"/>
    <x v="2"/>
    <x v="3"/>
    <x v="1"/>
    <x v="0"/>
    <x v="1"/>
    <n v="2"/>
    <n v="9.5299999999999994"/>
    <x v="18"/>
    <n v="18.68"/>
    <n v="8.4600000000000009"/>
    <x v="1"/>
    <n v="0.54710920770877935"/>
    <x v="0"/>
  </r>
  <r>
    <s v="ORD-15181"/>
    <x v="788"/>
    <x v="0"/>
    <x v="2"/>
    <x v="20"/>
    <x v="0"/>
    <x v="0"/>
    <x v="10"/>
    <n v="3"/>
    <n v="20.8"/>
    <x v="0"/>
    <n v="62.4"/>
    <n v="31.17"/>
    <x v="0"/>
    <n v="0.50048076923076923"/>
    <x v="0"/>
  </r>
  <r>
    <s v="ORD-15182"/>
    <x v="599"/>
    <x v="1"/>
    <x v="1"/>
    <x v="31"/>
    <x v="0"/>
    <x v="0"/>
    <x v="0"/>
    <n v="5"/>
    <n v="44.23"/>
    <x v="8"/>
    <n v="168.07"/>
    <n v="67.64"/>
    <x v="3"/>
    <n v="0.59754864044743261"/>
    <x v="2"/>
  </r>
  <r>
    <s v="ORD-15183"/>
    <x v="722"/>
    <x v="0"/>
    <x v="2"/>
    <x v="5"/>
    <x v="0"/>
    <x v="1"/>
    <x v="13"/>
    <n v="8"/>
    <n v="304.72000000000003"/>
    <x v="10"/>
    <n v="2096.4699999999998"/>
    <n v="1047.29"/>
    <x v="2"/>
    <n v="0.5004507577022328"/>
    <x v="2"/>
  </r>
  <r>
    <s v="ORD-15184"/>
    <x v="1037"/>
    <x v="0"/>
    <x v="2"/>
    <x v="20"/>
    <x v="1"/>
    <x v="2"/>
    <x v="3"/>
    <n v="6"/>
    <n v="569.53"/>
    <x v="0"/>
    <n v="3417.18"/>
    <n v="1515.99"/>
    <x v="0"/>
    <n v="0.55636226362088037"/>
    <x v="2"/>
  </r>
  <r>
    <s v="ORD-15185"/>
    <x v="42"/>
    <x v="2"/>
    <x v="0"/>
    <x v="21"/>
    <x v="2"/>
    <x v="1"/>
    <x v="13"/>
    <n v="6"/>
    <n v="605.98"/>
    <x v="3"/>
    <n v="2835.99"/>
    <n v="894.48"/>
    <x v="3"/>
    <n v="0.68459691324722582"/>
    <x v="2"/>
  </r>
  <r>
    <s v="ORD-15186"/>
    <x v="534"/>
    <x v="1"/>
    <x v="0"/>
    <x v="13"/>
    <x v="2"/>
    <x v="0"/>
    <x v="10"/>
    <n v="1"/>
    <n v="15.58"/>
    <x v="30"/>
    <n v="14.96"/>
    <n v="5.93"/>
    <x v="1"/>
    <n v="0.60360962566844922"/>
    <x v="0"/>
  </r>
  <r>
    <s v="ORD-15187"/>
    <x v="637"/>
    <x v="0"/>
    <x v="0"/>
    <x v="0"/>
    <x v="0"/>
    <x v="0"/>
    <x v="7"/>
    <n v="8"/>
    <n v="29.34"/>
    <x v="0"/>
    <n v="234.72"/>
    <n v="60.38"/>
    <x v="0"/>
    <n v="0.74275732788002724"/>
    <x v="2"/>
  </r>
  <r>
    <s v="ORD-15188"/>
    <x v="934"/>
    <x v="2"/>
    <x v="3"/>
    <x v="24"/>
    <x v="0"/>
    <x v="2"/>
    <x v="9"/>
    <n v="1"/>
    <n v="230.39"/>
    <x v="9"/>
    <n v="223.48"/>
    <n v="90.91"/>
    <x v="1"/>
    <n v="0.59320744585645246"/>
    <x v="0"/>
  </r>
  <r>
    <s v="ORD-15189"/>
    <x v="519"/>
    <x v="1"/>
    <x v="1"/>
    <x v="25"/>
    <x v="1"/>
    <x v="2"/>
    <x v="5"/>
    <n v="5"/>
    <n v="394.44"/>
    <x v="21"/>
    <n v="1794.7"/>
    <n v="1075.28"/>
    <x v="1"/>
    <n v="0.40085808213071827"/>
    <x v="2"/>
  </r>
  <r>
    <s v="ORD-15190"/>
    <x v="1017"/>
    <x v="0"/>
    <x v="0"/>
    <x v="21"/>
    <x v="0"/>
    <x v="1"/>
    <x v="8"/>
    <n v="4"/>
    <n v="69.569999999999993"/>
    <x v="21"/>
    <n v="253.23"/>
    <n v="90.61"/>
    <x v="1"/>
    <n v="0.64218299569561277"/>
    <x v="0"/>
  </r>
  <r>
    <s v="ORD-15191"/>
    <x v="452"/>
    <x v="2"/>
    <x v="1"/>
    <x v="1"/>
    <x v="0"/>
    <x v="1"/>
    <x v="13"/>
    <n v="2"/>
    <n v="661.31"/>
    <x v="15"/>
    <n v="1216.81"/>
    <n v="557.45000000000005"/>
    <x v="1"/>
    <n v="0.54187588859394642"/>
    <x v="0"/>
  </r>
  <r>
    <s v="ORD-15192"/>
    <x v="725"/>
    <x v="0"/>
    <x v="3"/>
    <x v="32"/>
    <x v="2"/>
    <x v="0"/>
    <x v="7"/>
    <n v="1"/>
    <n v="8.85"/>
    <x v="1"/>
    <n v="8.41"/>
    <n v="2.27"/>
    <x v="1"/>
    <n v="0.73008323424494659"/>
    <x v="0"/>
  </r>
  <r>
    <s v="ORD-15193"/>
    <x v="1"/>
    <x v="0"/>
    <x v="3"/>
    <x v="7"/>
    <x v="0"/>
    <x v="1"/>
    <x v="6"/>
    <n v="3"/>
    <n v="143.19999999999999"/>
    <x v="0"/>
    <n v="429.6"/>
    <n v="128.59"/>
    <x v="0"/>
    <n v="0.70067504655493473"/>
    <x v="0"/>
  </r>
  <r>
    <s v="ORD-15194"/>
    <x v="820"/>
    <x v="2"/>
    <x v="3"/>
    <x v="36"/>
    <x v="0"/>
    <x v="1"/>
    <x v="2"/>
    <n v="3"/>
    <n v="1600.64"/>
    <x v="16"/>
    <n v="4753.8999999999996"/>
    <n v="1965.84"/>
    <x v="1"/>
    <n v="0.58647847030858868"/>
    <x v="0"/>
  </r>
  <r>
    <s v="ORD-15195"/>
    <x v="106"/>
    <x v="0"/>
    <x v="2"/>
    <x v="6"/>
    <x v="2"/>
    <x v="0"/>
    <x v="11"/>
    <n v="4"/>
    <n v="34.28"/>
    <x v="7"/>
    <n v="115.18"/>
    <n v="55.72"/>
    <x v="2"/>
    <n v="0.51623545754471267"/>
    <x v="0"/>
  </r>
  <r>
    <s v="ORD-15196"/>
    <x v="686"/>
    <x v="2"/>
    <x v="0"/>
    <x v="22"/>
    <x v="1"/>
    <x v="2"/>
    <x v="3"/>
    <n v="2"/>
    <n v="321.7"/>
    <x v="30"/>
    <n v="617.66"/>
    <n v="228.95"/>
    <x v="1"/>
    <n v="0.62932681410484737"/>
    <x v="0"/>
  </r>
  <r>
    <s v="ORD-15197"/>
    <x v="1017"/>
    <x v="0"/>
    <x v="0"/>
    <x v="18"/>
    <x v="0"/>
    <x v="2"/>
    <x v="3"/>
    <n v="2"/>
    <n v="150.4"/>
    <x v="34"/>
    <n v="195.52"/>
    <n v="82.49"/>
    <x v="4"/>
    <n v="0.57809942716857621"/>
    <x v="0"/>
  </r>
  <r>
    <s v="ORD-15198"/>
    <x v="853"/>
    <x v="2"/>
    <x v="1"/>
    <x v="2"/>
    <x v="0"/>
    <x v="0"/>
    <x v="0"/>
    <n v="10"/>
    <n v="44.45"/>
    <x v="0"/>
    <n v="444.5"/>
    <n v="108.48"/>
    <x v="0"/>
    <n v="0.75595050618672666"/>
    <x v="1"/>
  </r>
  <r>
    <s v="ORD-15199"/>
    <x v="1067"/>
    <x v="0"/>
    <x v="1"/>
    <x v="31"/>
    <x v="0"/>
    <x v="0"/>
    <x v="1"/>
    <n v="10"/>
    <n v="25.09"/>
    <x v="0"/>
    <n v="250.9"/>
    <n v="111.35"/>
    <x v="0"/>
    <n v="0.55619768832204064"/>
    <x v="1"/>
  </r>
  <r>
    <s v="ORD-15200"/>
    <x v="65"/>
    <x v="0"/>
    <x v="1"/>
    <x v="25"/>
    <x v="0"/>
    <x v="1"/>
    <x v="13"/>
    <n v="8"/>
    <n v="412.56"/>
    <x v="0"/>
    <n v="3300.48"/>
    <n v="1813.62"/>
    <x v="0"/>
    <n v="0.45049810936591045"/>
    <x v="2"/>
  </r>
  <r>
    <s v="ORD-15201"/>
    <x v="245"/>
    <x v="1"/>
    <x v="0"/>
    <x v="30"/>
    <x v="0"/>
    <x v="1"/>
    <x v="4"/>
    <n v="3"/>
    <n v="448.16"/>
    <x v="27"/>
    <n v="1115.92"/>
    <n v="429.74"/>
    <x v="2"/>
    <n v="0.61490070972829591"/>
    <x v="0"/>
  </r>
  <r>
    <s v="ORD-15202"/>
    <x v="146"/>
    <x v="0"/>
    <x v="0"/>
    <x v="0"/>
    <x v="0"/>
    <x v="0"/>
    <x v="11"/>
    <n v="5"/>
    <n v="29.85"/>
    <x v="18"/>
    <n v="146.26"/>
    <n v="43.48"/>
    <x v="1"/>
    <n v="0.70272118145767815"/>
    <x v="2"/>
  </r>
  <r>
    <s v="ORD-15203"/>
    <x v="655"/>
    <x v="2"/>
    <x v="3"/>
    <x v="38"/>
    <x v="0"/>
    <x v="1"/>
    <x v="4"/>
    <n v="1"/>
    <n v="154.47999999999999"/>
    <x v="30"/>
    <n v="148.30000000000001"/>
    <n v="55.09"/>
    <x v="1"/>
    <n v="0.62852326365475386"/>
    <x v="0"/>
  </r>
  <r>
    <s v="ORD-15204"/>
    <x v="403"/>
    <x v="0"/>
    <x v="1"/>
    <x v="28"/>
    <x v="0"/>
    <x v="0"/>
    <x v="0"/>
    <n v="13"/>
    <n v="45.9"/>
    <x v="14"/>
    <n v="489.29"/>
    <n v="215.84"/>
    <x v="2"/>
    <n v="0.55887101718817067"/>
    <x v="1"/>
  </r>
  <r>
    <s v="ORD-15205"/>
    <x v="1028"/>
    <x v="0"/>
    <x v="2"/>
    <x v="9"/>
    <x v="0"/>
    <x v="0"/>
    <x v="7"/>
    <n v="1"/>
    <n v="16.18"/>
    <x v="12"/>
    <n v="14.24"/>
    <n v="4.96"/>
    <x v="2"/>
    <n v="0.651685393258427"/>
    <x v="0"/>
  </r>
  <r>
    <s v="ORD-15206"/>
    <x v="629"/>
    <x v="0"/>
    <x v="3"/>
    <x v="36"/>
    <x v="0"/>
    <x v="2"/>
    <x v="9"/>
    <n v="2"/>
    <n v="484.75"/>
    <x v="14"/>
    <n v="794.99"/>
    <n v="294.70999999999998"/>
    <x v="2"/>
    <n v="0.62929093447716322"/>
    <x v="0"/>
  </r>
  <r>
    <s v="ORD-15207"/>
    <x v="147"/>
    <x v="0"/>
    <x v="3"/>
    <x v="36"/>
    <x v="0"/>
    <x v="1"/>
    <x v="13"/>
    <n v="11"/>
    <n v="616.03"/>
    <x v="9"/>
    <n v="6573.04"/>
    <n v="3103.42"/>
    <x v="1"/>
    <n v="0.52785621265046312"/>
    <x v="1"/>
  </r>
  <r>
    <s v="ORD-15208"/>
    <x v="96"/>
    <x v="0"/>
    <x v="0"/>
    <x v="13"/>
    <x v="1"/>
    <x v="2"/>
    <x v="5"/>
    <n v="1"/>
    <n v="328.98"/>
    <x v="21"/>
    <n v="299.37"/>
    <n v="159.52000000000001"/>
    <x v="1"/>
    <n v="0.4671476767879213"/>
    <x v="0"/>
  </r>
  <r>
    <s v="ORD-15209"/>
    <x v="776"/>
    <x v="0"/>
    <x v="2"/>
    <x v="23"/>
    <x v="0"/>
    <x v="0"/>
    <x v="1"/>
    <n v="2"/>
    <n v="8.44"/>
    <x v="0"/>
    <n v="16.88"/>
    <n v="3.87"/>
    <x v="0"/>
    <n v="0.77073459715639803"/>
    <x v="0"/>
  </r>
  <r>
    <s v="ORD-15210"/>
    <x v="854"/>
    <x v="1"/>
    <x v="0"/>
    <x v="33"/>
    <x v="0"/>
    <x v="0"/>
    <x v="10"/>
    <n v="5"/>
    <n v="11.7"/>
    <x v="0"/>
    <n v="58.5"/>
    <n v="16.09"/>
    <x v="0"/>
    <n v="0.72495726495726487"/>
    <x v="2"/>
  </r>
  <r>
    <s v="ORD-15211"/>
    <x v="227"/>
    <x v="0"/>
    <x v="0"/>
    <x v="18"/>
    <x v="2"/>
    <x v="2"/>
    <x v="12"/>
    <n v="6"/>
    <n v="288.11"/>
    <x v="1"/>
    <n v="1642.23"/>
    <n v="925.16"/>
    <x v="1"/>
    <n v="0.43664407543401351"/>
    <x v="2"/>
  </r>
  <r>
    <s v="ORD-15212"/>
    <x v="697"/>
    <x v="0"/>
    <x v="0"/>
    <x v="33"/>
    <x v="0"/>
    <x v="1"/>
    <x v="13"/>
    <n v="1"/>
    <n v="467.42"/>
    <x v="38"/>
    <n v="369.26"/>
    <n v="102.23"/>
    <x v="3"/>
    <n v="0.72314900070411092"/>
    <x v="0"/>
  </r>
  <r>
    <s v="ORD-15213"/>
    <x v="915"/>
    <x v="0"/>
    <x v="1"/>
    <x v="12"/>
    <x v="1"/>
    <x v="2"/>
    <x v="9"/>
    <n v="1"/>
    <n v="201.19"/>
    <x v="0"/>
    <n v="201.19"/>
    <n v="68.61"/>
    <x v="0"/>
    <n v="0.65897907450668514"/>
    <x v="0"/>
  </r>
  <r>
    <s v="ORD-15214"/>
    <x v="1085"/>
    <x v="0"/>
    <x v="0"/>
    <x v="0"/>
    <x v="0"/>
    <x v="1"/>
    <x v="4"/>
    <n v="3"/>
    <n v="239.33"/>
    <x v="45"/>
    <n v="394.89"/>
    <n v="178.48"/>
    <x v="4"/>
    <n v="0.54802603256603111"/>
    <x v="0"/>
  </r>
  <r>
    <s v="ORD-15215"/>
    <x v="823"/>
    <x v="0"/>
    <x v="3"/>
    <x v="38"/>
    <x v="0"/>
    <x v="0"/>
    <x v="1"/>
    <n v="11"/>
    <n v="10.220000000000001"/>
    <x v="0"/>
    <n v="112.42"/>
    <n v="46.19"/>
    <x v="0"/>
    <n v="0.58913004803415769"/>
    <x v="1"/>
  </r>
  <r>
    <s v="ORD-15216"/>
    <x v="404"/>
    <x v="0"/>
    <x v="2"/>
    <x v="6"/>
    <x v="0"/>
    <x v="1"/>
    <x v="6"/>
    <n v="2"/>
    <n v="171.79"/>
    <x v="21"/>
    <n v="312.66000000000003"/>
    <n v="133.72"/>
    <x v="1"/>
    <n v="0.5723149747329368"/>
    <x v="0"/>
  </r>
  <r>
    <s v="ORD-15217"/>
    <x v="977"/>
    <x v="1"/>
    <x v="0"/>
    <x v="21"/>
    <x v="0"/>
    <x v="2"/>
    <x v="9"/>
    <n v="5"/>
    <n v="345.37"/>
    <x v="7"/>
    <n v="1450.55"/>
    <n v="487.35"/>
    <x v="2"/>
    <n v="0.66402399090000341"/>
    <x v="2"/>
  </r>
  <r>
    <s v="ORD-15218"/>
    <x v="920"/>
    <x v="0"/>
    <x v="0"/>
    <x v="0"/>
    <x v="0"/>
    <x v="1"/>
    <x v="13"/>
    <n v="1"/>
    <n v="395.85"/>
    <x v="20"/>
    <n v="304.8"/>
    <n v="166.24"/>
    <x v="3"/>
    <n v="0.45459317585301834"/>
    <x v="0"/>
  </r>
  <r>
    <s v="ORD-15219"/>
    <x v="103"/>
    <x v="0"/>
    <x v="3"/>
    <x v="39"/>
    <x v="0"/>
    <x v="2"/>
    <x v="3"/>
    <n v="8"/>
    <n v="214.13"/>
    <x v="10"/>
    <n v="1473.21"/>
    <n v="799.18"/>
    <x v="2"/>
    <n v="0.45752472492041196"/>
    <x v="2"/>
  </r>
  <r>
    <s v="ORD-15220"/>
    <x v="410"/>
    <x v="0"/>
    <x v="3"/>
    <x v="24"/>
    <x v="0"/>
    <x v="2"/>
    <x v="14"/>
    <n v="4"/>
    <n v="731.37"/>
    <x v="0"/>
    <n v="2925.48"/>
    <n v="1164.1099999999999"/>
    <x v="0"/>
    <n v="0.60207897507417585"/>
    <x v="0"/>
  </r>
  <r>
    <s v="ORD-15221"/>
    <x v="579"/>
    <x v="3"/>
    <x v="2"/>
    <x v="20"/>
    <x v="0"/>
    <x v="2"/>
    <x v="12"/>
    <n v="1"/>
    <n v="96.03"/>
    <x v="0"/>
    <n v="96.03"/>
    <n v="38.049999999999997"/>
    <x v="0"/>
    <n v="0.60376965531604709"/>
    <x v="0"/>
  </r>
  <r>
    <s v="ORD-15222"/>
    <x v="1037"/>
    <x v="3"/>
    <x v="3"/>
    <x v="36"/>
    <x v="0"/>
    <x v="1"/>
    <x v="13"/>
    <n v="2"/>
    <n v="535.29"/>
    <x v="26"/>
    <n v="792.23"/>
    <n v="282.22000000000003"/>
    <x v="3"/>
    <n v="0.64376506822513657"/>
    <x v="0"/>
  </r>
  <r>
    <s v="ORD-15223"/>
    <x v="373"/>
    <x v="0"/>
    <x v="0"/>
    <x v="33"/>
    <x v="0"/>
    <x v="0"/>
    <x v="1"/>
    <n v="1"/>
    <n v="39.97"/>
    <x v="0"/>
    <n v="39.97"/>
    <n v="12.34"/>
    <x v="0"/>
    <n v="0.6912684513385039"/>
    <x v="0"/>
  </r>
  <r>
    <s v="ORD-15224"/>
    <x v="897"/>
    <x v="1"/>
    <x v="2"/>
    <x v="9"/>
    <x v="2"/>
    <x v="1"/>
    <x v="6"/>
    <n v="2"/>
    <n v="165.73"/>
    <x v="0"/>
    <n v="331.46"/>
    <n v="140.12"/>
    <x v="0"/>
    <n v="0.57726422494418628"/>
    <x v="0"/>
  </r>
  <r>
    <s v="ORD-15225"/>
    <x v="1066"/>
    <x v="0"/>
    <x v="0"/>
    <x v="33"/>
    <x v="0"/>
    <x v="1"/>
    <x v="4"/>
    <n v="1"/>
    <n v="374.79"/>
    <x v="7"/>
    <n v="314.82"/>
    <n v="138.02000000000001"/>
    <x v="2"/>
    <n v="0.5615907502699955"/>
    <x v="0"/>
  </r>
  <r>
    <s v="ORD-15226"/>
    <x v="744"/>
    <x v="0"/>
    <x v="3"/>
    <x v="36"/>
    <x v="0"/>
    <x v="2"/>
    <x v="12"/>
    <n v="1"/>
    <n v="193.66"/>
    <x v="1"/>
    <n v="183.98"/>
    <n v="106.24"/>
    <x v="1"/>
    <n v="0.42254592890531578"/>
    <x v="0"/>
  </r>
  <r>
    <s v="ORD-15227"/>
    <x v="1077"/>
    <x v="1"/>
    <x v="3"/>
    <x v="35"/>
    <x v="2"/>
    <x v="2"/>
    <x v="14"/>
    <n v="3"/>
    <n v="1159.68"/>
    <x v="26"/>
    <n v="2574.4899999999998"/>
    <n v="973.89"/>
    <x v="3"/>
    <n v="0.62171536886917411"/>
    <x v="0"/>
  </r>
  <r>
    <s v="ORD-15228"/>
    <x v="1072"/>
    <x v="1"/>
    <x v="1"/>
    <x v="2"/>
    <x v="2"/>
    <x v="1"/>
    <x v="2"/>
    <n v="1"/>
    <n v="2177.5100000000002"/>
    <x v="40"/>
    <n v="1437.16"/>
    <n v="660.26"/>
    <x v="4"/>
    <n v="0.54058003284255063"/>
    <x v="0"/>
  </r>
  <r>
    <s v="ORD-15229"/>
    <x v="181"/>
    <x v="1"/>
    <x v="2"/>
    <x v="9"/>
    <x v="1"/>
    <x v="1"/>
    <x v="2"/>
    <n v="3"/>
    <n v="1248.32"/>
    <x v="13"/>
    <n v="2621.47"/>
    <n v="1375.32"/>
    <x v="5"/>
    <n v="0.4753630596573678"/>
    <x v="0"/>
  </r>
  <r>
    <s v="ORD-15230"/>
    <x v="100"/>
    <x v="2"/>
    <x v="3"/>
    <x v="27"/>
    <x v="1"/>
    <x v="0"/>
    <x v="10"/>
    <n v="5"/>
    <n v="15.33"/>
    <x v="33"/>
    <n v="55.95"/>
    <n v="20.46"/>
    <x v="3"/>
    <n v="0.63431635388739949"/>
    <x v="2"/>
  </r>
  <r>
    <s v="ORD-15231"/>
    <x v="998"/>
    <x v="2"/>
    <x v="3"/>
    <x v="35"/>
    <x v="2"/>
    <x v="0"/>
    <x v="10"/>
    <n v="2"/>
    <n v="9"/>
    <x v="0"/>
    <n v="18"/>
    <n v="4.08"/>
    <x v="0"/>
    <n v="0.77333333333333332"/>
    <x v="0"/>
  </r>
  <r>
    <s v="ORD-15232"/>
    <x v="895"/>
    <x v="0"/>
    <x v="1"/>
    <x v="29"/>
    <x v="2"/>
    <x v="1"/>
    <x v="2"/>
    <n v="3"/>
    <n v="1819.28"/>
    <x v="32"/>
    <n v="4857.4799999999996"/>
    <n v="2445.35"/>
    <x v="2"/>
    <n v="0.49658053146899211"/>
    <x v="0"/>
  </r>
  <r>
    <s v="ORD-15233"/>
    <x v="781"/>
    <x v="0"/>
    <x v="0"/>
    <x v="0"/>
    <x v="2"/>
    <x v="1"/>
    <x v="13"/>
    <n v="2"/>
    <n v="473"/>
    <x v="11"/>
    <n v="823.02"/>
    <n v="367.83"/>
    <x v="2"/>
    <n v="0.55307282933586066"/>
    <x v="0"/>
  </r>
  <r>
    <s v="ORD-15234"/>
    <x v="146"/>
    <x v="2"/>
    <x v="1"/>
    <x v="12"/>
    <x v="0"/>
    <x v="1"/>
    <x v="8"/>
    <n v="1"/>
    <n v="61.45"/>
    <x v="18"/>
    <n v="60.22"/>
    <n v="31.56"/>
    <x v="1"/>
    <n v="0.47592162072401195"/>
    <x v="0"/>
  </r>
  <r>
    <s v="ORD-15235"/>
    <x v="910"/>
    <x v="1"/>
    <x v="0"/>
    <x v="10"/>
    <x v="0"/>
    <x v="2"/>
    <x v="9"/>
    <n v="7"/>
    <n v="108.92"/>
    <x v="0"/>
    <n v="762.44"/>
    <n v="280.11"/>
    <x v="0"/>
    <n v="0.63261371386600918"/>
    <x v="2"/>
  </r>
  <r>
    <s v="ORD-15236"/>
    <x v="117"/>
    <x v="0"/>
    <x v="1"/>
    <x v="2"/>
    <x v="1"/>
    <x v="2"/>
    <x v="3"/>
    <n v="6"/>
    <n v="320.16000000000003"/>
    <x v="30"/>
    <n v="1844.12"/>
    <n v="754.72"/>
    <x v="1"/>
    <n v="0.59074246795219398"/>
    <x v="2"/>
  </r>
  <r>
    <s v="ORD-15237"/>
    <x v="370"/>
    <x v="0"/>
    <x v="2"/>
    <x v="19"/>
    <x v="0"/>
    <x v="0"/>
    <x v="11"/>
    <n v="6"/>
    <n v="32.75"/>
    <x v="24"/>
    <n v="133.62"/>
    <n v="33.11"/>
    <x v="4"/>
    <n v="0.75220775333033973"/>
    <x v="2"/>
  </r>
  <r>
    <s v="ORD-15238"/>
    <x v="44"/>
    <x v="0"/>
    <x v="0"/>
    <x v="0"/>
    <x v="0"/>
    <x v="2"/>
    <x v="3"/>
    <n v="6"/>
    <n v="396.18"/>
    <x v="12"/>
    <n v="2091.83"/>
    <n v="942.12"/>
    <x v="2"/>
    <n v="0.54961923292045722"/>
    <x v="2"/>
  </r>
  <r>
    <s v="ORD-15239"/>
    <x v="246"/>
    <x v="1"/>
    <x v="1"/>
    <x v="2"/>
    <x v="2"/>
    <x v="0"/>
    <x v="0"/>
    <n v="1"/>
    <n v="19.47"/>
    <x v="11"/>
    <n v="16.940000000000001"/>
    <n v="8.23"/>
    <x v="2"/>
    <n v="0.51416765053128688"/>
    <x v="0"/>
  </r>
  <r>
    <s v="ORD-15240"/>
    <x v="1030"/>
    <x v="1"/>
    <x v="3"/>
    <x v="15"/>
    <x v="0"/>
    <x v="1"/>
    <x v="8"/>
    <n v="2"/>
    <n v="40.07"/>
    <x v="15"/>
    <n v="73.73"/>
    <n v="39.11"/>
    <x v="1"/>
    <n v="0.46955106469551067"/>
    <x v="0"/>
  </r>
  <r>
    <s v="ORD-15241"/>
    <x v="2"/>
    <x v="0"/>
    <x v="1"/>
    <x v="25"/>
    <x v="0"/>
    <x v="2"/>
    <x v="5"/>
    <n v="2"/>
    <n v="158.56"/>
    <x v="0"/>
    <n v="317.12"/>
    <n v="113.96"/>
    <x v="0"/>
    <n v="0.64064076690211913"/>
    <x v="0"/>
  </r>
  <r>
    <s v="ORD-15242"/>
    <x v="757"/>
    <x v="0"/>
    <x v="0"/>
    <x v="10"/>
    <x v="1"/>
    <x v="1"/>
    <x v="6"/>
    <n v="1"/>
    <n v="394.38"/>
    <x v="38"/>
    <n v="311.56"/>
    <n v="80.180000000000007"/>
    <x v="3"/>
    <n v="0.74264989087174216"/>
    <x v="0"/>
  </r>
  <r>
    <s v="ORD-15243"/>
    <x v="1022"/>
    <x v="0"/>
    <x v="2"/>
    <x v="23"/>
    <x v="0"/>
    <x v="2"/>
    <x v="3"/>
    <n v="2"/>
    <n v="268.83"/>
    <x v="8"/>
    <n v="408.62"/>
    <n v="193.95"/>
    <x v="3"/>
    <n v="0.52535362928882579"/>
    <x v="0"/>
  </r>
  <r>
    <s v="ORD-15244"/>
    <x v="164"/>
    <x v="0"/>
    <x v="0"/>
    <x v="17"/>
    <x v="0"/>
    <x v="1"/>
    <x v="6"/>
    <n v="2"/>
    <n v="186.3"/>
    <x v="0"/>
    <n v="372.6"/>
    <n v="201.89"/>
    <x v="0"/>
    <n v="0.45815888352120243"/>
    <x v="0"/>
  </r>
  <r>
    <s v="ORD-15245"/>
    <x v="223"/>
    <x v="3"/>
    <x v="3"/>
    <x v="15"/>
    <x v="1"/>
    <x v="0"/>
    <x v="1"/>
    <n v="1"/>
    <n v="29.84"/>
    <x v="0"/>
    <n v="29.84"/>
    <n v="11.87"/>
    <x v="0"/>
    <n v="0.60221179624664878"/>
    <x v="0"/>
  </r>
  <r>
    <s v="ORD-15246"/>
    <x v="845"/>
    <x v="3"/>
    <x v="3"/>
    <x v="32"/>
    <x v="1"/>
    <x v="0"/>
    <x v="0"/>
    <n v="1"/>
    <n v="26.59"/>
    <x v="25"/>
    <n v="24.73"/>
    <n v="8.84"/>
    <x v="1"/>
    <n v="0.64253942579862522"/>
    <x v="0"/>
  </r>
  <r>
    <s v="ORD-15247"/>
    <x v="242"/>
    <x v="1"/>
    <x v="2"/>
    <x v="23"/>
    <x v="0"/>
    <x v="1"/>
    <x v="6"/>
    <n v="4"/>
    <n v="115.84"/>
    <x v="8"/>
    <n v="352.15"/>
    <n v="120.42"/>
    <x v="3"/>
    <n v="0.6580434473945761"/>
    <x v="0"/>
  </r>
  <r>
    <s v="ORD-15248"/>
    <x v="3"/>
    <x v="0"/>
    <x v="3"/>
    <x v="38"/>
    <x v="2"/>
    <x v="1"/>
    <x v="2"/>
    <n v="7"/>
    <n v="1486.18"/>
    <x v="16"/>
    <n v="10299.23"/>
    <n v="5216.21"/>
    <x v="1"/>
    <n v="0.49353398263753695"/>
    <x v="2"/>
  </r>
  <r>
    <s v="ORD-15249"/>
    <x v="1086"/>
    <x v="0"/>
    <x v="0"/>
    <x v="21"/>
    <x v="2"/>
    <x v="0"/>
    <x v="7"/>
    <n v="5"/>
    <n v="16.399999999999999"/>
    <x v="0"/>
    <n v="82"/>
    <n v="27.37"/>
    <x v="0"/>
    <n v="0.66621951219512188"/>
    <x v="2"/>
  </r>
  <r>
    <s v="ORD-15250"/>
    <x v="996"/>
    <x v="0"/>
    <x v="0"/>
    <x v="30"/>
    <x v="2"/>
    <x v="0"/>
    <x v="7"/>
    <n v="2"/>
    <n v="15.99"/>
    <x v="2"/>
    <n v="25.9"/>
    <n v="9.59"/>
    <x v="2"/>
    <n v="0.62972972972972974"/>
    <x v="0"/>
  </r>
  <r>
    <s v="ORD-15251"/>
    <x v="880"/>
    <x v="0"/>
    <x v="2"/>
    <x v="9"/>
    <x v="2"/>
    <x v="2"/>
    <x v="9"/>
    <n v="6"/>
    <n v="669.81"/>
    <x v="4"/>
    <n v="2411.3200000000002"/>
    <n v="790.88"/>
    <x v="4"/>
    <n v="0.6720136688618682"/>
    <x v="2"/>
  </r>
  <r>
    <s v="ORD-15252"/>
    <x v="198"/>
    <x v="3"/>
    <x v="2"/>
    <x v="23"/>
    <x v="0"/>
    <x v="0"/>
    <x v="10"/>
    <n v="3"/>
    <n v="12.68"/>
    <x v="6"/>
    <n v="35.76"/>
    <n v="9.01"/>
    <x v="1"/>
    <n v="0.74804250559284124"/>
    <x v="0"/>
  </r>
  <r>
    <s v="ORD-15253"/>
    <x v="423"/>
    <x v="0"/>
    <x v="0"/>
    <x v="22"/>
    <x v="0"/>
    <x v="0"/>
    <x v="10"/>
    <n v="2"/>
    <n v="8.3000000000000007"/>
    <x v="9"/>
    <n v="16.100000000000001"/>
    <n v="6.52"/>
    <x v="1"/>
    <n v="0.59503105590062122"/>
    <x v="0"/>
  </r>
  <r>
    <s v="ORD-15254"/>
    <x v="1051"/>
    <x v="0"/>
    <x v="2"/>
    <x v="6"/>
    <x v="0"/>
    <x v="2"/>
    <x v="12"/>
    <n v="4"/>
    <n v="35.659999999999997"/>
    <x v="3"/>
    <n v="111.26"/>
    <n v="58.61"/>
    <x v="3"/>
    <n v="0.47321589070645337"/>
    <x v="0"/>
  </r>
  <r>
    <s v="ORD-15255"/>
    <x v="971"/>
    <x v="2"/>
    <x v="0"/>
    <x v="13"/>
    <x v="0"/>
    <x v="2"/>
    <x v="9"/>
    <n v="1"/>
    <n v="161.11000000000001"/>
    <x v="0"/>
    <n v="161.11000000000001"/>
    <n v="57.06"/>
    <x v="0"/>
    <n v="0.64583204022096707"/>
    <x v="0"/>
  </r>
  <r>
    <s v="ORD-15256"/>
    <x v="31"/>
    <x v="0"/>
    <x v="3"/>
    <x v="15"/>
    <x v="1"/>
    <x v="0"/>
    <x v="7"/>
    <n v="16"/>
    <n v="23.48"/>
    <x v="3"/>
    <n v="293.02999999999997"/>
    <n v="141.12"/>
    <x v="3"/>
    <n v="0.51841108418933213"/>
    <x v="1"/>
  </r>
  <r>
    <s v="ORD-15257"/>
    <x v="621"/>
    <x v="1"/>
    <x v="1"/>
    <x v="37"/>
    <x v="0"/>
    <x v="2"/>
    <x v="14"/>
    <n v="6"/>
    <n v="601.11"/>
    <x v="6"/>
    <n v="3390.26"/>
    <n v="1991.85"/>
    <x v="1"/>
    <n v="0.41247868895011008"/>
    <x v="2"/>
  </r>
  <r>
    <s v="ORD-15258"/>
    <x v="654"/>
    <x v="1"/>
    <x v="2"/>
    <x v="20"/>
    <x v="0"/>
    <x v="2"/>
    <x v="14"/>
    <n v="3"/>
    <n v="1121.23"/>
    <x v="3"/>
    <n v="2623.68"/>
    <n v="1226.0899999999999"/>
    <x v="3"/>
    <n v="0.53268310159775578"/>
    <x v="0"/>
  </r>
  <r>
    <s v="ORD-15259"/>
    <x v="1022"/>
    <x v="0"/>
    <x v="1"/>
    <x v="2"/>
    <x v="0"/>
    <x v="1"/>
    <x v="8"/>
    <n v="7"/>
    <n v="52.56"/>
    <x v="21"/>
    <n v="334.81"/>
    <n v="172.09"/>
    <x v="1"/>
    <n v="0.48600698903855916"/>
    <x v="2"/>
  </r>
  <r>
    <s v="ORD-15260"/>
    <x v="238"/>
    <x v="2"/>
    <x v="1"/>
    <x v="12"/>
    <x v="2"/>
    <x v="0"/>
    <x v="7"/>
    <n v="2"/>
    <n v="28.55"/>
    <x v="27"/>
    <n v="47.39"/>
    <n v="13.99"/>
    <x v="2"/>
    <n v="0.70479004009284651"/>
    <x v="0"/>
  </r>
  <r>
    <s v="ORD-15261"/>
    <x v="533"/>
    <x v="0"/>
    <x v="0"/>
    <x v="22"/>
    <x v="1"/>
    <x v="1"/>
    <x v="13"/>
    <n v="1"/>
    <n v="106.29"/>
    <x v="15"/>
    <n v="97.79"/>
    <n v="39.64"/>
    <x v="1"/>
    <n v="0.59464157889354741"/>
    <x v="0"/>
  </r>
  <r>
    <s v="ORD-15262"/>
    <x v="525"/>
    <x v="1"/>
    <x v="0"/>
    <x v="21"/>
    <x v="0"/>
    <x v="2"/>
    <x v="12"/>
    <n v="2"/>
    <n v="49.96"/>
    <x v="32"/>
    <n v="88.93"/>
    <n v="43.47"/>
    <x v="2"/>
    <n v="0.51118857528393125"/>
    <x v="0"/>
  </r>
  <r>
    <s v="ORD-15263"/>
    <x v="986"/>
    <x v="1"/>
    <x v="3"/>
    <x v="36"/>
    <x v="1"/>
    <x v="0"/>
    <x v="0"/>
    <n v="1"/>
    <n v="9.74"/>
    <x v="38"/>
    <n v="7.69"/>
    <n v="3.49"/>
    <x v="3"/>
    <n v="0.54616384915474647"/>
    <x v="0"/>
  </r>
  <r>
    <s v="ORD-15264"/>
    <x v="1034"/>
    <x v="0"/>
    <x v="2"/>
    <x v="16"/>
    <x v="0"/>
    <x v="2"/>
    <x v="12"/>
    <n v="9"/>
    <n v="53.71"/>
    <x v="3"/>
    <n v="377.04"/>
    <n v="212.79"/>
    <x v="3"/>
    <n v="0.43563017186505415"/>
    <x v="2"/>
  </r>
  <r>
    <s v="ORD-15265"/>
    <x v="800"/>
    <x v="0"/>
    <x v="3"/>
    <x v="35"/>
    <x v="0"/>
    <x v="0"/>
    <x v="10"/>
    <n v="2"/>
    <n v="19.63"/>
    <x v="32"/>
    <n v="34.94"/>
    <n v="17.11"/>
    <x v="2"/>
    <n v="0.51030337721808816"/>
    <x v="0"/>
  </r>
  <r>
    <s v="ORD-15266"/>
    <x v="90"/>
    <x v="0"/>
    <x v="0"/>
    <x v="13"/>
    <x v="1"/>
    <x v="1"/>
    <x v="4"/>
    <n v="7"/>
    <n v="369.16"/>
    <x v="29"/>
    <n v="1834.73"/>
    <n v="504.58"/>
    <x v="3"/>
    <n v="0.72498405759975582"/>
    <x v="2"/>
  </r>
  <r>
    <s v="ORD-15267"/>
    <x v="291"/>
    <x v="3"/>
    <x v="3"/>
    <x v="32"/>
    <x v="1"/>
    <x v="0"/>
    <x v="7"/>
    <n v="1"/>
    <n v="17.670000000000002"/>
    <x v="12"/>
    <n v="15.55"/>
    <n v="6.27"/>
    <x v="2"/>
    <n v="0.59678456591639872"/>
    <x v="0"/>
  </r>
  <r>
    <s v="ORD-15268"/>
    <x v="819"/>
    <x v="3"/>
    <x v="3"/>
    <x v="38"/>
    <x v="0"/>
    <x v="1"/>
    <x v="6"/>
    <n v="5"/>
    <n v="111.36"/>
    <x v="0"/>
    <n v="556.79999999999995"/>
    <n v="288.77"/>
    <x v="0"/>
    <n v="0.48137571839080456"/>
    <x v="2"/>
  </r>
  <r>
    <s v="ORD-15269"/>
    <x v="520"/>
    <x v="0"/>
    <x v="3"/>
    <x v="11"/>
    <x v="1"/>
    <x v="2"/>
    <x v="12"/>
    <n v="2"/>
    <n v="26.8"/>
    <x v="0"/>
    <n v="53.6"/>
    <n v="31.96"/>
    <x v="0"/>
    <n v="0.40373134328358207"/>
    <x v="0"/>
  </r>
  <r>
    <s v="ORD-15270"/>
    <x v="84"/>
    <x v="1"/>
    <x v="0"/>
    <x v="21"/>
    <x v="1"/>
    <x v="0"/>
    <x v="1"/>
    <n v="3"/>
    <n v="32.270000000000003"/>
    <x v="25"/>
    <n v="90.03"/>
    <n v="30.48"/>
    <x v="1"/>
    <n v="0.6614461846051316"/>
    <x v="0"/>
  </r>
  <r>
    <s v="ORD-15271"/>
    <x v="646"/>
    <x v="2"/>
    <x v="0"/>
    <x v="13"/>
    <x v="0"/>
    <x v="1"/>
    <x v="8"/>
    <n v="3"/>
    <n v="50.92"/>
    <x v="0"/>
    <n v="152.76"/>
    <n v="44.87"/>
    <x v="0"/>
    <n v="0.70627127520293265"/>
    <x v="0"/>
  </r>
  <r>
    <s v="ORD-15272"/>
    <x v="748"/>
    <x v="2"/>
    <x v="2"/>
    <x v="23"/>
    <x v="0"/>
    <x v="2"/>
    <x v="12"/>
    <n v="3"/>
    <n v="287.64999999999998"/>
    <x v="0"/>
    <n v="862.95"/>
    <n v="397.97"/>
    <x v="0"/>
    <n v="0.53882611970566086"/>
    <x v="0"/>
  </r>
  <r>
    <s v="ORD-15273"/>
    <x v="35"/>
    <x v="1"/>
    <x v="3"/>
    <x v="39"/>
    <x v="0"/>
    <x v="0"/>
    <x v="11"/>
    <n v="7"/>
    <n v="31.3"/>
    <x v="19"/>
    <n v="186.23"/>
    <n v="87.77"/>
    <x v="2"/>
    <n v="0.52870106857112176"/>
    <x v="2"/>
  </r>
  <r>
    <s v="ORD-15274"/>
    <x v="119"/>
    <x v="0"/>
    <x v="0"/>
    <x v="0"/>
    <x v="0"/>
    <x v="1"/>
    <x v="4"/>
    <n v="6"/>
    <n v="620.77"/>
    <x v="30"/>
    <n v="3575.64"/>
    <n v="1088.3399999999999"/>
    <x v="1"/>
    <n v="0.69562372050877608"/>
    <x v="2"/>
  </r>
  <r>
    <s v="ORD-15275"/>
    <x v="1065"/>
    <x v="0"/>
    <x v="1"/>
    <x v="37"/>
    <x v="0"/>
    <x v="2"/>
    <x v="14"/>
    <n v="12"/>
    <n v="1068.6199999999999"/>
    <x v="10"/>
    <n v="11028.16"/>
    <n v="5218.6400000000003"/>
    <x v="2"/>
    <n v="0.52678960044105272"/>
    <x v="1"/>
  </r>
  <r>
    <s v="ORD-15276"/>
    <x v="350"/>
    <x v="3"/>
    <x v="1"/>
    <x v="25"/>
    <x v="0"/>
    <x v="1"/>
    <x v="8"/>
    <n v="5"/>
    <n v="62.43"/>
    <x v="33"/>
    <n v="227.87"/>
    <n v="61.12"/>
    <x v="3"/>
    <n v="0.73177689033220694"/>
    <x v="2"/>
  </r>
  <r>
    <s v="ORD-15277"/>
    <x v="832"/>
    <x v="1"/>
    <x v="1"/>
    <x v="37"/>
    <x v="1"/>
    <x v="0"/>
    <x v="1"/>
    <n v="3"/>
    <n v="23.07"/>
    <x v="29"/>
    <n v="49.14"/>
    <n v="10.59"/>
    <x v="3"/>
    <n v="0.78449328449328448"/>
    <x v="0"/>
  </r>
  <r>
    <s v="ORD-15278"/>
    <x v="245"/>
    <x v="0"/>
    <x v="0"/>
    <x v="21"/>
    <x v="0"/>
    <x v="0"/>
    <x v="0"/>
    <n v="8"/>
    <n v="47.16"/>
    <x v="23"/>
    <n v="339.55"/>
    <n v="165.82"/>
    <x v="1"/>
    <n v="0.51164776910616994"/>
    <x v="2"/>
  </r>
  <r>
    <s v="ORD-15279"/>
    <x v="211"/>
    <x v="1"/>
    <x v="2"/>
    <x v="8"/>
    <x v="0"/>
    <x v="2"/>
    <x v="9"/>
    <n v="1"/>
    <n v="648.1"/>
    <x v="6"/>
    <n v="609.21"/>
    <n v="312.60000000000002"/>
    <x v="1"/>
    <n v="0.48687644654552614"/>
    <x v="0"/>
  </r>
  <r>
    <s v="ORD-15280"/>
    <x v="214"/>
    <x v="0"/>
    <x v="3"/>
    <x v="39"/>
    <x v="1"/>
    <x v="2"/>
    <x v="5"/>
    <n v="1"/>
    <n v="90.4"/>
    <x v="2"/>
    <n v="73.22"/>
    <n v="28.56"/>
    <x v="2"/>
    <n v="0.60994263862332687"/>
    <x v="0"/>
  </r>
  <r>
    <s v="ORD-15281"/>
    <x v="475"/>
    <x v="3"/>
    <x v="0"/>
    <x v="0"/>
    <x v="0"/>
    <x v="1"/>
    <x v="6"/>
    <n v="3"/>
    <n v="416.95"/>
    <x v="0"/>
    <n v="1250.8499999999999"/>
    <n v="648.69000000000005"/>
    <x v="0"/>
    <n v="0.48140064755965933"/>
    <x v="0"/>
  </r>
  <r>
    <s v="ORD-15282"/>
    <x v="752"/>
    <x v="0"/>
    <x v="0"/>
    <x v="33"/>
    <x v="0"/>
    <x v="1"/>
    <x v="13"/>
    <n v="6"/>
    <n v="499.92"/>
    <x v="0"/>
    <n v="2999.52"/>
    <n v="1197.03"/>
    <x v="0"/>
    <n v="0.60092614818370937"/>
    <x v="2"/>
  </r>
  <r>
    <s v="ORD-15283"/>
    <x v="142"/>
    <x v="0"/>
    <x v="2"/>
    <x v="19"/>
    <x v="0"/>
    <x v="2"/>
    <x v="9"/>
    <n v="1"/>
    <n v="454.68"/>
    <x v="6"/>
    <n v="427.4"/>
    <n v="198.83"/>
    <x v="1"/>
    <n v="0.5347917641553579"/>
    <x v="0"/>
  </r>
  <r>
    <s v="ORD-15284"/>
    <x v="809"/>
    <x v="2"/>
    <x v="0"/>
    <x v="17"/>
    <x v="0"/>
    <x v="0"/>
    <x v="1"/>
    <n v="8"/>
    <n v="27.29"/>
    <x v="7"/>
    <n v="183.39"/>
    <n v="81.2"/>
    <x v="2"/>
    <n v="0.55722776596324763"/>
    <x v="2"/>
  </r>
  <r>
    <s v="ORD-15285"/>
    <x v="177"/>
    <x v="0"/>
    <x v="2"/>
    <x v="5"/>
    <x v="2"/>
    <x v="2"/>
    <x v="12"/>
    <n v="3"/>
    <n v="216.33"/>
    <x v="0"/>
    <n v="648.99"/>
    <n v="322.32"/>
    <x v="0"/>
    <n v="0.5033513613460916"/>
    <x v="0"/>
  </r>
  <r>
    <s v="ORD-15286"/>
    <x v="381"/>
    <x v="0"/>
    <x v="1"/>
    <x v="14"/>
    <x v="0"/>
    <x v="0"/>
    <x v="11"/>
    <n v="12"/>
    <n v="12.62"/>
    <x v="38"/>
    <n v="119.64"/>
    <n v="38.56"/>
    <x v="3"/>
    <n v="0.67769976596456039"/>
    <x v="1"/>
  </r>
  <r>
    <s v="ORD-15287"/>
    <x v="600"/>
    <x v="0"/>
    <x v="3"/>
    <x v="15"/>
    <x v="0"/>
    <x v="2"/>
    <x v="12"/>
    <n v="3"/>
    <n v="244.3"/>
    <x v="13"/>
    <n v="513.03"/>
    <n v="216.59"/>
    <x v="5"/>
    <n v="0.57782195972945039"/>
    <x v="0"/>
  </r>
  <r>
    <s v="ORD-15288"/>
    <x v="102"/>
    <x v="2"/>
    <x v="0"/>
    <x v="26"/>
    <x v="0"/>
    <x v="1"/>
    <x v="8"/>
    <n v="4"/>
    <n v="123.47"/>
    <x v="0"/>
    <n v="493.88"/>
    <n v="217.82"/>
    <x v="0"/>
    <n v="0.55896169109905236"/>
    <x v="0"/>
  </r>
  <r>
    <s v="ORD-15289"/>
    <x v="49"/>
    <x v="2"/>
    <x v="2"/>
    <x v="9"/>
    <x v="1"/>
    <x v="1"/>
    <x v="8"/>
    <n v="2"/>
    <n v="113.62"/>
    <x v="0"/>
    <n v="227.24"/>
    <n v="120.74"/>
    <x v="0"/>
    <n v="0.46866748811828907"/>
    <x v="0"/>
  </r>
  <r>
    <s v="ORD-15290"/>
    <x v="1024"/>
    <x v="1"/>
    <x v="1"/>
    <x v="2"/>
    <x v="1"/>
    <x v="1"/>
    <x v="8"/>
    <n v="3"/>
    <n v="75.66"/>
    <x v="12"/>
    <n v="199.74"/>
    <n v="72.69"/>
    <x v="2"/>
    <n v="0.63607689996996097"/>
    <x v="0"/>
  </r>
  <r>
    <s v="ORD-15291"/>
    <x v="4"/>
    <x v="2"/>
    <x v="2"/>
    <x v="8"/>
    <x v="2"/>
    <x v="1"/>
    <x v="13"/>
    <n v="1"/>
    <n v="209.21"/>
    <x v="21"/>
    <n v="190.38"/>
    <n v="64.56"/>
    <x v="1"/>
    <n v="0.66088874881815318"/>
    <x v="0"/>
  </r>
  <r>
    <s v="ORD-15292"/>
    <x v="3"/>
    <x v="2"/>
    <x v="3"/>
    <x v="15"/>
    <x v="0"/>
    <x v="0"/>
    <x v="11"/>
    <n v="5"/>
    <n v="26.24"/>
    <x v="15"/>
    <n v="120.7"/>
    <n v="52.79"/>
    <x v="1"/>
    <n v="0.56263463131731561"/>
    <x v="2"/>
  </r>
  <r>
    <s v="ORD-15293"/>
    <x v="953"/>
    <x v="2"/>
    <x v="1"/>
    <x v="25"/>
    <x v="1"/>
    <x v="1"/>
    <x v="6"/>
    <n v="7"/>
    <n v="310.54000000000002"/>
    <x v="0"/>
    <n v="2173.7800000000002"/>
    <n v="1139.79"/>
    <x v="0"/>
    <n v="0.47566451066805293"/>
    <x v="2"/>
  </r>
  <r>
    <s v="ORD-15294"/>
    <x v="1080"/>
    <x v="0"/>
    <x v="1"/>
    <x v="37"/>
    <x v="0"/>
    <x v="2"/>
    <x v="14"/>
    <n v="4"/>
    <n v="623.08000000000004"/>
    <x v="12"/>
    <n v="2193.2399999999998"/>
    <n v="945.07"/>
    <x v="2"/>
    <n v="0.5690986850504276"/>
    <x v="0"/>
  </r>
  <r>
    <s v="ORD-15295"/>
    <x v="608"/>
    <x v="0"/>
    <x v="1"/>
    <x v="31"/>
    <x v="0"/>
    <x v="1"/>
    <x v="4"/>
    <n v="1"/>
    <n v="451.31"/>
    <x v="12"/>
    <n v="397.15"/>
    <n v="126.81"/>
    <x v="2"/>
    <n v="0.68069998741029836"/>
    <x v="0"/>
  </r>
  <r>
    <s v="ORD-15296"/>
    <x v="107"/>
    <x v="1"/>
    <x v="0"/>
    <x v="18"/>
    <x v="0"/>
    <x v="0"/>
    <x v="0"/>
    <n v="3"/>
    <n v="13.62"/>
    <x v="29"/>
    <n v="29.01"/>
    <n v="8.34"/>
    <x v="3"/>
    <n v="0.71251292657704246"/>
    <x v="0"/>
  </r>
  <r>
    <s v="ORD-15297"/>
    <x v="521"/>
    <x v="0"/>
    <x v="1"/>
    <x v="4"/>
    <x v="0"/>
    <x v="2"/>
    <x v="3"/>
    <n v="2"/>
    <n v="544.83000000000004"/>
    <x v="7"/>
    <n v="915.31"/>
    <n v="309.8"/>
    <x v="2"/>
    <n v="0.66153543608176468"/>
    <x v="0"/>
  </r>
  <r>
    <s v="ORD-15298"/>
    <x v="310"/>
    <x v="0"/>
    <x v="3"/>
    <x v="11"/>
    <x v="0"/>
    <x v="2"/>
    <x v="3"/>
    <n v="5"/>
    <n v="204.09"/>
    <x v="23"/>
    <n v="918.41"/>
    <n v="432.95"/>
    <x v="1"/>
    <n v="0.52858745004954211"/>
    <x v="2"/>
  </r>
  <r>
    <s v="ORD-15299"/>
    <x v="464"/>
    <x v="0"/>
    <x v="0"/>
    <x v="0"/>
    <x v="1"/>
    <x v="0"/>
    <x v="7"/>
    <n v="2"/>
    <n v="14.02"/>
    <x v="6"/>
    <n v="26.36"/>
    <n v="5.9"/>
    <x v="1"/>
    <n v="0.77617602427921095"/>
    <x v="0"/>
  </r>
  <r>
    <s v="ORD-15300"/>
    <x v="981"/>
    <x v="0"/>
    <x v="2"/>
    <x v="23"/>
    <x v="1"/>
    <x v="1"/>
    <x v="8"/>
    <n v="1"/>
    <n v="59.54"/>
    <x v="35"/>
    <n v="38.11"/>
    <n v="16.14"/>
    <x v="4"/>
    <n v="0.57648911046969298"/>
    <x v="0"/>
  </r>
  <r>
    <s v="ORD-15301"/>
    <x v="337"/>
    <x v="1"/>
    <x v="3"/>
    <x v="36"/>
    <x v="2"/>
    <x v="2"/>
    <x v="14"/>
    <n v="2"/>
    <n v="516.55999999999995"/>
    <x v="30"/>
    <n v="991.8"/>
    <n v="575.89"/>
    <x v="1"/>
    <n v="0.41934865900383139"/>
    <x v="0"/>
  </r>
  <r>
    <s v="ORD-15302"/>
    <x v="841"/>
    <x v="3"/>
    <x v="2"/>
    <x v="6"/>
    <x v="0"/>
    <x v="0"/>
    <x v="0"/>
    <n v="2"/>
    <n v="31.29"/>
    <x v="17"/>
    <n v="36.92"/>
    <n v="10.47"/>
    <x v="4"/>
    <n v="0.71641386782231853"/>
    <x v="0"/>
  </r>
  <r>
    <s v="ORD-15303"/>
    <x v="219"/>
    <x v="0"/>
    <x v="0"/>
    <x v="21"/>
    <x v="0"/>
    <x v="2"/>
    <x v="14"/>
    <n v="5"/>
    <n v="319.56"/>
    <x v="0"/>
    <n v="1597.8"/>
    <n v="805.1"/>
    <x v="0"/>
    <n v="0.49611966453874073"/>
    <x v="2"/>
  </r>
  <r>
    <s v="ORD-15304"/>
    <x v="167"/>
    <x v="1"/>
    <x v="1"/>
    <x v="31"/>
    <x v="0"/>
    <x v="1"/>
    <x v="4"/>
    <n v="1"/>
    <n v="521.92999999999995"/>
    <x v="0"/>
    <n v="521.92999999999995"/>
    <n v="278.35000000000002"/>
    <x v="0"/>
    <n v="0.466690935566072"/>
    <x v="0"/>
  </r>
  <r>
    <s v="ORD-15305"/>
    <x v="772"/>
    <x v="2"/>
    <x v="0"/>
    <x v="10"/>
    <x v="0"/>
    <x v="0"/>
    <x v="10"/>
    <n v="1"/>
    <n v="12.31"/>
    <x v="19"/>
    <n v="10.46"/>
    <n v="2.27"/>
    <x v="2"/>
    <n v="0.78298279158699813"/>
    <x v="0"/>
  </r>
  <r>
    <s v="ORD-15306"/>
    <x v="124"/>
    <x v="0"/>
    <x v="1"/>
    <x v="25"/>
    <x v="0"/>
    <x v="1"/>
    <x v="6"/>
    <n v="2"/>
    <n v="390.77"/>
    <x v="0"/>
    <n v="781.54"/>
    <n v="302.95999999999998"/>
    <x v="0"/>
    <n v="0.61235509378918551"/>
    <x v="0"/>
  </r>
  <r>
    <s v="ORD-15307"/>
    <x v="795"/>
    <x v="1"/>
    <x v="2"/>
    <x v="8"/>
    <x v="1"/>
    <x v="2"/>
    <x v="14"/>
    <n v="1"/>
    <n v="1091.96"/>
    <x v="25"/>
    <n v="1015.52"/>
    <n v="596.49"/>
    <x v="1"/>
    <n v="0.41262604380022055"/>
    <x v="0"/>
  </r>
  <r>
    <s v="ORD-15308"/>
    <x v="459"/>
    <x v="0"/>
    <x v="0"/>
    <x v="22"/>
    <x v="0"/>
    <x v="2"/>
    <x v="14"/>
    <n v="1"/>
    <n v="897.8"/>
    <x v="10"/>
    <n v="772.11"/>
    <n v="456.01"/>
    <x v="2"/>
    <n v="0.40939762469078245"/>
    <x v="0"/>
  </r>
  <r>
    <s v="ORD-15309"/>
    <x v="174"/>
    <x v="1"/>
    <x v="2"/>
    <x v="19"/>
    <x v="0"/>
    <x v="2"/>
    <x v="3"/>
    <n v="9"/>
    <n v="594.80999999999995"/>
    <x v="0"/>
    <n v="5353.29"/>
    <n v="2878.06"/>
    <x v="0"/>
    <n v="0.46237547377407168"/>
    <x v="2"/>
  </r>
  <r>
    <s v="ORD-15310"/>
    <x v="141"/>
    <x v="0"/>
    <x v="0"/>
    <x v="18"/>
    <x v="1"/>
    <x v="0"/>
    <x v="7"/>
    <n v="3"/>
    <n v="7.67"/>
    <x v="0"/>
    <n v="23.01"/>
    <n v="8.8000000000000007"/>
    <x v="0"/>
    <n v="0.6175575836592786"/>
    <x v="0"/>
  </r>
  <r>
    <s v="ORD-15311"/>
    <x v="64"/>
    <x v="0"/>
    <x v="3"/>
    <x v="36"/>
    <x v="0"/>
    <x v="1"/>
    <x v="8"/>
    <n v="5"/>
    <n v="26.53"/>
    <x v="0"/>
    <n v="132.65"/>
    <n v="58.87"/>
    <x v="0"/>
    <n v="0.55620052770448547"/>
    <x v="2"/>
  </r>
  <r>
    <s v="ORD-15312"/>
    <x v="546"/>
    <x v="0"/>
    <x v="2"/>
    <x v="6"/>
    <x v="0"/>
    <x v="2"/>
    <x v="9"/>
    <n v="3"/>
    <n v="405.47"/>
    <x v="20"/>
    <n v="936.64"/>
    <n v="513.24"/>
    <x v="3"/>
    <n v="0.45204133925521012"/>
    <x v="0"/>
  </r>
  <r>
    <s v="ORD-15313"/>
    <x v="601"/>
    <x v="0"/>
    <x v="1"/>
    <x v="31"/>
    <x v="1"/>
    <x v="2"/>
    <x v="3"/>
    <n v="2"/>
    <n v="522.54999999999995"/>
    <x v="21"/>
    <n v="951.04"/>
    <n v="313.7"/>
    <x v="1"/>
    <n v="0.67015057200538353"/>
    <x v="0"/>
  </r>
  <r>
    <s v="ORD-15314"/>
    <x v="595"/>
    <x v="2"/>
    <x v="3"/>
    <x v="32"/>
    <x v="0"/>
    <x v="1"/>
    <x v="8"/>
    <n v="1"/>
    <n v="79.11"/>
    <x v="9"/>
    <n v="76.739999999999995"/>
    <n v="27.82"/>
    <x v="1"/>
    <n v="0.63747719572582739"/>
    <x v="0"/>
  </r>
  <r>
    <s v="ORD-15315"/>
    <x v="757"/>
    <x v="0"/>
    <x v="1"/>
    <x v="28"/>
    <x v="0"/>
    <x v="0"/>
    <x v="10"/>
    <n v="2"/>
    <n v="14.23"/>
    <x v="0"/>
    <n v="28.46"/>
    <n v="11.36"/>
    <x v="0"/>
    <n v="0.60084328882642313"/>
    <x v="0"/>
  </r>
  <r>
    <s v="ORD-15316"/>
    <x v="403"/>
    <x v="0"/>
    <x v="2"/>
    <x v="23"/>
    <x v="0"/>
    <x v="2"/>
    <x v="5"/>
    <n v="2"/>
    <n v="230.82"/>
    <x v="3"/>
    <n v="360.08"/>
    <n v="129.77000000000001"/>
    <x v="3"/>
    <n v="0.63960786491890687"/>
    <x v="0"/>
  </r>
  <r>
    <s v="ORD-15317"/>
    <x v="784"/>
    <x v="3"/>
    <x v="2"/>
    <x v="16"/>
    <x v="0"/>
    <x v="2"/>
    <x v="14"/>
    <n v="1"/>
    <n v="522.42999999999995"/>
    <x v="0"/>
    <n v="522.42999999999995"/>
    <n v="305.16000000000003"/>
    <x v="0"/>
    <n v="0.41588346764159784"/>
    <x v="0"/>
  </r>
  <r>
    <s v="ORD-15318"/>
    <x v="44"/>
    <x v="1"/>
    <x v="1"/>
    <x v="37"/>
    <x v="0"/>
    <x v="0"/>
    <x v="7"/>
    <n v="3"/>
    <n v="10.6"/>
    <x v="35"/>
    <n v="20.350000000000001"/>
    <n v="7.85"/>
    <x v="4"/>
    <n v="0.61425061425061434"/>
    <x v="0"/>
  </r>
  <r>
    <s v="ORD-15319"/>
    <x v="770"/>
    <x v="2"/>
    <x v="2"/>
    <x v="3"/>
    <x v="0"/>
    <x v="1"/>
    <x v="2"/>
    <n v="6"/>
    <n v="739.94"/>
    <x v="0"/>
    <n v="4439.6400000000003"/>
    <n v="2389.46"/>
    <x v="0"/>
    <n v="0.46178969465992742"/>
    <x v="2"/>
  </r>
  <r>
    <s v="ORD-15320"/>
    <x v="775"/>
    <x v="3"/>
    <x v="0"/>
    <x v="22"/>
    <x v="2"/>
    <x v="2"/>
    <x v="3"/>
    <n v="3"/>
    <n v="420.5"/>
    <x v="30"/>
    <n v="1211.04"/>
    <n v="496.84"/>
    <x v="1"/>
    <n v="0.58974104901572211"/>
    <x v="0"/>
  </r>
  <r>
    <s v="ORD-15321"/>
    <x v="885"/>
    <x v="0"/>
    <x v="0"/>
    <x v="17"/>
    <x v="1"/>
    <x v="1"/>
    <x v="6"/>
    <n v="2"/>
    <n v="388.26"/>
    <x v="29"/>
    <n v="551.33000000000004"/>
    <n v="199.97"/>
    <x v="3"/>
    <n v="0.63729526780693957"/>
    <x v="0"/>
  </r>
  <r>
    <s v="ORD-15322"/>
    <x v="580"/>
    <x v="0"/>
    <x v="0"/>
    <x v="10"/>
    <x v="0"/>
    <x v="1"/>
    <x v="13"/>
    <n v="1"/>
    <n v="587.20000000000005"/>
    <x v="0"/>
    <n v="587.20000000000005"/>
    <n v="276.74"/>
    <x v="0"/>
    <n v="0.52871253405994556"/>
    <x v="0"/>
  </r>
  <r>
    <s v="ORD-15323"/>
    <x v="914"/>
    <x v="0"/>
    <x v="1"/>
    <x v="12"/>
    <x v="0"/>
    <x v="0"/>
    <x v="10"/>
    <n v="2"/>
    <n v="24.57"/>
    <x v="0"/>
    <n v="49.14"/>
    <n v="16.11"/>
    <x v="0"/>
    <n v="0.67216117216117222"/>
    <x v="0"/>
  </r>
  <r>
    <s v="ORD-15324"/>
    <x v="69"/>
    <x v="0"/>
    <x v="1"/>
    <x v="12"/>
    <x v="1"/>
    <x v="0"/>
    <x v="1"/>
    <n v="4"/>
    <n v="18.88"/>
    <x v="0"/>
    <n v="75.52"/>
    <n v="28.18"/>
    <x v="0"/>
    <n v="0.62685381355932202"/>
    <x v="0"/>
  </r>
  <r>
    <s v="ORD-15325"/>
    <x v="835"/>
    <x v="0"/>
    <x v="2"/>
    <x v="9"/>
    <x v="1"/>
    <x v="1"/>
    <x v="4"/>
    <n v="1"/>
    <n v="701.01"/>
    <x v="15"/>
    <n v="644.92999999999995"/>
    <n v="304.89"/>
    <x v="1"/>
    <n v="0.52725101949048736"/>
    <x v="0"/>
  </r>
  <r>
    <s v="ORD-15326"/>
    <x v="993"/>
    <x v="0"/>
    <x v="1"/>
    <x v="25"/>
    <x v="2"/>
    <x v="0"/>
    <x v="1"/>
    <n v="8"/>
    <n v="23.64"/>
    <x v="15"/>
    <n v="173.99"/>
    <n v="80.959999999999994"/>
    <x v="1"/>
    <n v="0.53468590148859141"/>
    <x v="2"/>
  </r>
  <r>
    <s v="ORD-15327"/>
    <x v="291"/>
    <x v="1"/>
    <x v="3"/>
    <x v="39"/>
    <x v="0"/>
    <x v="1"/>
    <x v="6"/>
    <n v="4"/>
    <n v="183.9"/>
    <x v="21"/>
    <n v="669.4"/>
    <n v="244.59"/>
    <x v="1"/>
    <n v="0.63461308634598146"/>
    <x v="0"/>
  </r>
  <r>
    <s v="ORD-15328"/>
    <x v="12"/>
    <x v="0"/>
    <x v="0"/>
    <x v="13"/>
    <x v="1"/>
    <x v="1"/>
    <x v="6"/>
    <n v="6"/>
    <n v="409.34"/>
    <x v="0"/>
    <n v="2456.04"/>
    <n v="1163.72"/>
    <x v="0"/>
    <n v="0.52618035536880503"/>
    <x v="2"/>
  </r>
  <r>
    <s v="ORD-15329"/>
    <x v="239"/>
    <x v="0"/>
    <x v="0"/>
    <x v="33"/>
    <x v="0"/>
    <x v="0"/>
    <x v="7"/>
    <n v="1"/>
    <n v="18.98"/>
    <x v="11"/>
    <n v="16.510000000000002"/>
    <n v="7.41"/>
    <x v="2"/>
    <n v="0.55118110236220474"/>
    <x v="0"/>
  </r>
  <r>
    <s v="ORD-15330"/>
    <x v="678"/>
    <x v="0"/>
    <x v="1"/>
    <x v="2"/>
    <x v="0"/>
    <x v="0"/>
    <x v="1"/>
    <n v="1"/>
    <n v="8.84"/>
    <x v="0"/>
    <n v="8.84"/>
    <n v="2.5499999999999998"/>
    <x v="0"/>
    <n v="0.71153846153846156"/>
    <x v="0"/>
  </r>
  <r>
    <s v="ORD-15331"/>
    <x v="183"/>
    <x v="1"/>
    <x v="3"/>
    <x v="15"/>
    <x v="0"/>
    <x v="2"/>
    <x v="14"/>
    <n v="2"/>
    <n v="847.86"/>
    <x v="29"/>
    <n v="1203.96"/>
    <n v="600.92999999999995"/>
    <x v="3"/>
    <n v="0.5008721219974086"/>
    <x v="0"/>
  </r>
  <r>
    <s v="ORD-15332"/>
    <x v="520"/>
    <x v="0"/>
    <x v="3"/>
    <x v="36"/>
    <x v="1"/>
    <x v="2"/>
    <x v="12"/>
    <n v="6"/>
    <n v="265.57"/>
    <x v="3"/>
    <n v="1242.8699999999999"/>
    <n v="608.22"/>
    <x v="3"/>
    <n v="0.5106326486277728"/>
    <x v="2"/>
  </r>
  <r>
    <s v="ORD-15333"/>
    <x v="450"/>
    <x v="0"/>
    <x v="0"/>
    <x v="10"/>
    <x v="2"/>
    <x v="1"/>
    <x v="8"/>
    <n v="3"/>
    <n v="89.23"/>
    <x v="7"/>
    <n v="224.86"/>
    <n v="120.41"/>
    <x v="2"/>
    <n v="0.46451125144534383"/>
    <x v="0"/>
  </r>
  <r>
    <s v="ORD-15334"/>
    <x v="399"/>
    <x v="1"/>
    <x v="0"/>
    <x v="22"/>
    <x v="2"/>
    <x v="1"/>
    <x v="8"/>
    <n v="2"/>
    <n v="105.09"/>
    <x v="6"/>
    <n v="197.57"/>
    <n v="56.47"/>
    <x v="1"/>
    <n v="0.71417725363162421"/>
    <x v="0"/>
  </r>
  <r>
    <s v="ORD-15335"/>
    <x v="1044"/>
    <x v="3"/>
    <x v="0"/>
    <x v="33"/>
    <x v="1"/>
    <x v="1"/>
    <x v="13"/>
    <n v="2"/>
    <n v="518.16"/>
    <x v="22"/>
    <n v="829.06"/>
    <n v="229.16"/>
    <x v="2"/>
    <n v="0.72359057245555214"/>
    <x v="0"/>
  </r>
  <r>
    <s v="ORD-15336"/>
    <x v="784"/>
    <x v="0"/>
    <x v="1"/>
    <x v="28"/>
    <x v="1"/>
    <x v="0"/>
    <x v="1"/>
    <n v="4"/>
    <n v="23.07"/>
    <x v="2"/>
    <n v="74.75"/>
    <n v="18.78"/>
    <x v="2"/>
    <n v="0.74876254180602009"/>
    <x v="0"/>
  </r>
  <r>
    <s v="ORD-15337"/>
    <x v="69"/>
    <x v="3"/>
    <x v="2"/>
    <x v="34"/>
    <x v="0"/>
    <x v="0"/>
    <x v="0"/>
    <n v="12"/>
    <n v="46.68"/>
    <x v="26"/>
    <n v="414.52"/>
    <n v="129.24"/>
    <x v="3"/>
    <n v="0.68821769757792139"/>
    <x v="1"/>
  </r>
  <r>
    <s v="ORD-15338"/>
    <x v="11"/>
    <x v="0"/>
    <x v="3"/>
    <x v="15"/>
    <x v="1"/>
    <x v="0"/>
    <x v="7"/>
    <n v="5"/>
    <n v="28.1"/>
    <x v="44"/>
    <n v="81.489999999999995"/>
    <n v="34.479999999999997"/>
    <x v="4"/>
    <n v="0.57688059884648424"/>
    <x v="2"/>
  </r>
  <r>
    <s v="ORD-15339"/>
    <x v="1009"/>
    <x v="0"/>
    <x v="1"/>
    <x v="25"/>
    <x v="0"/>
    <x v="2"/>
    <x v="3"/>
    <n v="4"/>
    <n v="156.07"/>
    <x v="18"/>
    <n v="611.79"/>
    <n v="309.82"/>
    <x v="1"/>
    <n v="0.49358439987577435"/>
    <x v="0"/>
  </r>
  <r>
    <s v="ORD-15340"/>
    <x v="959"/>
    <x v="0"/>
    <x v="1"/>
    <x v="31"/>
    <x v="1"/>
    <x v="1"/>
    <x v="4"/>
    <n v="8"/>
    <n v="292.35000000000002"/>
    <x v="8"/>
    <n v="1777.49"/>
    <n v="508.27"/>
    <x v="3"/>
    <n v="0.71405183714113718"/>
    <x v="2"/>
  </r>
  <r>
    <s v="ORD-15341"/>
    <x v="186"/>
    <x v="3"/>
    <x v="3"/>
    <x v="24"/>
    <x v="1"/>
    <x v="1"/>
    <x v="6"/>
    <n v="5"/>
    <n v="498.1"/>
    <x v="19"/>
    <n v="2116.92"/>
    <n v="644.83000000000004"/>
    <x v="2"/>
    <n v="0.69539236248889902"/>
    <x v="2"/>
  </r>
  <r>
    <s v="ORD-15342"/>
    <x v="603"/>
    <x v="0"/>
    <x v="0"/>
    <x v="33"/>
    <x v="0"/>
    <x v="0"/>
    <x v="10"/>
    <n v="2"/>
    <n v="9.66"/>
    <x v="7"/>
    <n v="16.23"/>
    <n v="7.09"/>
    <x v="2"/>
    <n v="0.56315465187923597"/>
    <x v="0"/>
  </r>
  <r>
    <s v="ORD-15343"/>
    <x v="565"/>
    <x v="2"/>
    <x v="0"/>
    <x v="26"/>
    <x v="0"/>
    <x v="1"/>
    <x v="6"/>
    <n v="1"/>
    <n v="253.11"/>
    <x v="20"/>
    <n v="194.89"/>
    <n v="85.6"/>
    <x v="3"/>
    <n v="0.5607778746985479"/>
    <x v="0"/>
  </r>
  <r>
    <s v="ORD-15344"/>
    <x v="212"/>
    <x v="0"/>
    <x v="0"/>
    <x v="26"/>
    <x v="2"/>
    <x v="1"/>
    <x v="2"/>
    <n v="6"/>
    <n v="978.52"/>
    <x v="7"/>
    <n v="4931.74"/>
    <n v="2571.6799999999998"/>
    <x v="2"/>
    <n v="0.47854509767343778"/>
    <x v="2"/>
  </r>
  <r>
    <s v="ORD-15345"/>
    <x v="286"/>
    <x v="2"/>
    <x v="2"/>
    <x v="23"/>
    <x v="1"/>
    <x v="0"/>
    <x v="10"/>
    <n v="2"/>
    <n v="9.77"/>
    <x v="27"/>
    <n v="16.22"/>
    <n v="6.59"/>
    <x v="2"/>
    <n v="0.59371146732429103"/>
    <x v="0"/>
  </r>
  <r>
    <s v="ORD-15346"/>
    <x v="387"/>
    <x v="0"/>
    <x v="3"/>
    <x v="38"/>
    <x v="0"/>
    <x v="1"/>
    <x v="4"/>
    <n v="3"/>
    <n v="436.28"/>
    <x v="2"/>
    <n v="1060.1600000000001"/>
    <n v="377.58"/>
    <x v="2"/>
    <n v="0.64384621189254465"/>
    <x v="0"/>
  </r>
  <r>
    <s v="ORD-15347"/>
    <x v="323"/>
    <x v="2"/>
    <x v="3"/>
    <x v="35"/>
    <x v="0"/>
    <x v="0"/>
    <x v="7"/>
    <n v="4"/>
    <n v="6.22"/>
    <x v="3"/>
    <n v="19.41"/>
    <n v="8.98"/>
    <x v="3"/>
    <n v="0.53735188047398241"/>
    <x v="0"/>
  </r>
  <r>
    <s v="ORD-15348"/>
    <x v="13"/>
    <x v="1"/>
    <x v="3"/>
    <x v="15"/>
    <x v="1"/>
    <x v="0"/>
    <x v="11"/>
    <n v="1"/>
    <n v="13.48"/>
    <x v="9"/>
    <n v="13.08"/>
    <n v="2.68"/>
    <x v="1"/>
    <n v="0.7951070336391437"/>
    <x v="0"/>
  </r>
  <r>
    <s v="ORD-15349"/>
    <x v="923"/>
    <x v="0"/>
    <x v="3"/>
    <x v="39"/>
    <x v="0"/>
    <x v="0"/>
    <x v="10"/>
    <n v="2"/>
    <n v="7.33"/>
    <x v="21"/>
    <n v="13.34"/>
    <n v="3.7"/>
    <x v="1"/>
    <n v="0.72263868065967019"/>
    <x v="0"/>
  </r>
  <r>
    <s v="ORD-15350"/>
    <x v="269"/>
    <x v="0"/>
    <x v="2"/>
    <x v="19"/>
    <x v="1"/>
    <x v="2"/>
    <x v="14"/>
    <n v="3"/>
    <n v="300.74"/>
    <x v="25"/>
    <n v="839.06"/>
    <n v="349.96"/>
    <x v="1"/>
    <n v="0.58291421352465855"/>
    <x v="0"/>
  </r>
  <r>
    <s v="ORD-15351"/>
    <x v="542"/>
    <x v="0"/>
    <x v="3"/>
    <x v="15"/>
    <x v="2"/>
    <x v="1"/>
    <x v="4"/>
    <n v="1"/>
    <n v="341.17"/>
    <x v="0"/>
    <n v="341.17"/>
    <n v="123.54"/>
    <x v="0"/>
    <n v="0.63789313245596035"/>
    <x v="0"/>
  </r>
  <r>
    <s v="ORD-15352"/>
    <x v="712"/>
    <x v="2"/>
    <x v="3"/>
    <x v="39"/>
    <x v="2"/>
    <x v="2"/>
    <x v="3"/>
    <n v="2"/>
    <n v="373.88"/>
    <x v="0"/>
    <n v="747.76"/>
    <n v="392.41"/>
    <x v="0"/>
    <n v="0.4752193217074997"/>
    <x v="0"/>
  </r>
  <r>
    <s v="ORD-15353"/>
    <x v="1065"/>
    <x v="0"/>
    <x v="2"/>
    <x v="8"/>
    <x v="1"/>
    <x v="1"/>
    <x v="8"/>
    <n v="1"/>
    <n v="102.54"/>
    <x v="0"/>
    <n v="102.54"/>
    <n v="50.3"/>
    <x v="0"/>
    <n v="0.50945972303491327"/>
    <x v="0"/>
  </r>
  <r>
    <s v="ORD-15354"/>
    <x v="974"/>
    <x v="1"/>
    <x v="2"/>
    <x v="23"/>
    <x v="1"/>
    <x v="1"/>
    <x v="13"/>
    <n v="11"/>
    <n v="163.83000000000001"/>
    <x v="21"/>
    <n v="1639.94"/>
    <n v="717.94"/>
    <x v="1"/>
    <n v="0.56221569081795675"/>
    <x v="1"/>
  </r>
  <r>
    <s v="ORD-15355"/>
    <x v="556"/>
    <x v="2"/>
    <x v="0"/>
    <x v="33"/>
    <x v="1"/>
    <x v="2"/>
    <x v="12"/>
    <n v="5"/>
    <n v="223.63"/>
    <x v="0"/>
    <n v="1118.1500000000001"/>
    <n v="456.84"/>
    <x v="0"/>
    <n v="0.59143227652819397"/>
    <x v="2"/>
  </r>
  <r>
    <s v="ORD-15356"/>
    <x v="950"/>
    <x v="0"/>
    <x v="2"/>
    <x v="19"/>
    <x v="2"/>
    <x v="1"/>
    <x v="6"/>
    <n v="2"/>
    <n v="108.95"/>
    <x v="27"/>
    <n v="180.86"/>
    <n v="62.76"/>
    <x v="2"/>
    <n v="0.65299126396107499"/>
    <x v="0"/>
  </r>
  <r>
    <s v="ORD-15357"/>
    <x v="542"/>
    <x v="0"/>
    <x v="1"/>
    <x v="14"/>
    <x v="2"/>
    <x v="1"/>
    <x v="13"/>
    <n v="2"/>
    <n v="562.08000000000004"/>
    <x v="26"/>
    <n v="831.88"/>
    <n v="313.44"/>
    <x v="3"/>
    <n v="0.62321488676251391"/>
    <x v="0"/>
  </r>
  <r>
    <s v="ORD-15358"/>
    <x v="741"/>
    <x v="2"/>
    <x v="1"/>
    <x v="25"/>
    <x v="2"/>
    <x v="2"/>
    <x v="5"/>
    <n v="5"/>
    <n v="65.33"/>
    <x v="29"/>
    <n v="231.92"/>
    <n v="96.3"/>
    <x v="3"/>
    <n v="0.58477061055536395"/>
    <x v="2"/>
  </r>
  <r>
    <s v="ORD-15359"/>
    <x v="1019"/>
    <x v="0"/>
    <x v="0"/>
    <x v="33"/>
    <x v="1"/>
    <x v="2"/>
    <x v="3"/>
    <n v="2"/>
    <n v="98.46"/>
    <x v="0"/>
    <n v="196.92"/>
    <n v="91.67"/>
    <x v="0"/>
    <n v="0.53448100751574235"/>
    <x v="0"/>
  </r>
  <r>
    <s v="ORD-15360"/>
    <x v="358"/>
    <x v="0"/>
    <x v="2"/>
    <x v="34"/>
    <x v="1"/>
    <x v="1"/>
    <x v="8"/>
    <n v="3"/>
    <n v="48.28"/>
    <x v="13"/>
    <n v="101.39"/>
    <n v="52.36"/>
    <x v="5"/>
    <n v="0.48357826215603117"/>
    <x v="0"/>
  </r>
  <r>
    <s v="ORD-15361"/>
    <x v="493"/>
    <x v="0"/>
    <x v="2"/>
    <x v="3"/>
    <x v="0"/>
    <x v="1"/>
    <x v="13"/>
    <n v="2"/>
    <n v="310.55"/>
    <x v="12"/>
    <n v="546.57000000000005"/>
    <n v="184.24"/>
    <x v="2"/>
    <n v="0.66291600343963264"/>
    <x v="0"/>
  </r>
  <r>
    <s v="ORD-15362"/>
    <x v="21"/>
    <x v="0"/>
    <x v="0"/>
    <x v="22"/>
    <x v="0"/>
    <x v="0"/>
    <x v="0"/>
    <n v="1"/>
    <n v="37.94"/>
    <x v="2"/>
    <n v="30.73"/>
    <n v="9.69"/>
    <x v="2"/>
    <n v="0.68467295802147732"/>
    <x v="0"/>
  </r>
  <r>
    <s v="ORD-15363"/>
    <x v="648"/>
    <x v="0"/>
    <x v="1"/>
    <x v="25"/>
    <x v="0"/>
    <x v="1"/>
    <x v="6"/>
    <n v="2"/>
    <n v="280.26"/>
    <x v="16"/>
    <n v="554.91"/>
    <n v="292.87"/>
    <x v="1"/>
    <n v="0.47222072047719449"/>
    <x v="0"/>
  </r>
  <r>
    <s v="ORD-15364"/>
    <x v="274"/>
    <x v="0"/>
    <x v="3"/>
    <x v="32"/>
    <x v="1"/>
    <x v="2"/>
    <x v="5"/>
    <n v="1"/>
    <n v="327.13"/>
    <x v="0"/>
    <n v="327.13"/>
    <n v="106.05"/>
    <x v="0"/>
    <n v="0.67581695350472282"/>
    <x v="0"/>
  </r>
  <r>
    <s v="ORD-15365"/>
    <x v="638"/>
    <x v="0"/>
    <x v="3"/>
    <x v="36"/>
    <x v="1"/>
    <x v="1"/>
    <x v="2"/>
    <n v="3"/>
    <n v="855.21"/>
    <x v="0"/>
    <n v="2565.63"/>
    <n v="1260.3900000000001"/>
    <x v="0"/>
    <n v="0.50874054325838092"/>
    <x v="0"/>
  </r>
  <r>
    <s v="ORD-15366"/>
    <x v="878"/>
    <x v="1"/>
    <x v="2"/>
    <x v="3"/>
    <x v="1"/>
    <x v="0"/>
    <x v="7"/>
    <n v="2"/>
    <n v="26.15"/>
    <x v="9"/>
    <n v="50.73"/>
    <n v="20.05"/>
    <x v="1"/>
    <n v="0.60477035284841318"/>
    <x v="0"/>
  </r>
  <r>
    <s v="ORD-15367"/>
    <x v="914"/>
    <x v="1"/>
    <x v="1"/>
    <x v="29"/>
    <x v="0"/>
    <x v="2"/>
    <x v="3"/>
    <n v="7"/>
    <n v="481.39"/>
    <x v="14"/>
    <n v="2763.18"/>
    <n v="1592.14"/>
    <x v="2"/>
    <n v="0.42380156196845659"/>
    <x v="2"/>
  </r>
  <r>
    <s v="ORD-15368"/>
    <x v="149"/>
    <x v="1"/>
    <x v="1"/>
    <x v="1"/>
    <x v="0"/>
    <x v="1"/>
    <x v="4"/>
    <n v="3"/>
    <n v="438.97"/>
    <x v="13"/>
    <n v="921.84"/>
    <n v="239.19"/>
    <x v="5"/>
    <n v="0.7405298099453268"/>
    <x v="0"/>
  </r>
  <r>
    <s v="ORD-15369"/>
    <x v="23"/>
    <x v="2"/>
    <x v="2"/>
    <x v="6"/>
    <x v="0"/>
    <x v="1"/>
    <x v="4"/>
    <n v="1"/>
    <n v="335.18"/>
    <x v="0"/>
    <n v="335.18"/>
    <n v="149.62"/>
    <x v="0"/>
    <n v="0.55361298406826187"/>
    <x v="0"/>
  </r>
  <r>
    <s v="ORD-15370"/>
    <x v="979"/>
    <x v="0"/>
    <x v="0"/>
    <x v="17"/>
    <x v="0"/>
    <x v="1"/>
    <x v="2"/>
    <n v="2"/>
    <n v="1245.8499999999999"/>
    <x v="0"/>
    <n v="2491.6999999999998"/>
    <n v="1241.4100000000001"/>
    <x v="0"/>
    <n v="0.50178191596099042"/>
    <x v="0"/>
  </r>
  <r>
    <s v="ORD-15371"/>
    <x v="813"/>
    <x v="0"/>
    <x v="0"/>
    <x v="22"/>
    <x v="2"/>
    <x v="1"/>
    <x v="4"/>
    <n v="3"/>
    <n v="385.47"/>
    <x v="14"/>
    <n v="948.26"/>
    <n v="351.43"/>
    <x v="2"/>
    <n v="0.62939489169637008"/>
    <x v="0"/>
  </r>
  <r>
    <s v="ORD-15372"/>
    <x v="362"/>
    <x v="1"/>
    <x v="1"/>
    <x v="31"/>
    <x v="0"/>
    <x v="2"/>
    <x v="3"/>
    <n v="2"/>
    <n v="288.5"/>
    <x v="2"/>
    <n v="467.37"/>
    <n v="259.39"/>
    <x v="2"/>
    <n v="0.44500074887134394"/>
    <x v="0"/>
  </r>
  <r>
    <s v="ORD-15373"/>
    <x v="985"/>
    <x v="0"/>
    <x v="3"/>
    <x v="35"/>
    <x v="0"/>
    <x v="1"/>
    <x v="13"/>
    <n v="1"/>
    <n v="637.92999999999995"/>
    <x v="0"/>
    <n v="637.92999999999995"/>
    <n v="193.69"/>
    <x v="0"/>
    <n v="0.69637734547677643"/>
    <x v="0"/>
  </r>
  <r>
    <s v="ORD-15374"/>
    <x v="227"/>
    <x v="0"/>
    <x v="3"/>
    <x v="24"/>
    <x v="2"/>
    <x v="0"/>
    <x v="1"/>
    <n v="1"/>
    <n v="31.44"/>
    <x v="10"/>
    <n v="27.04"/>
    <n v="9.76"/>
    <x v="2"/>
    <n v="0.63905325443786987"/>
    <x v="0"/>
  </r>
  <r>
    <s v="ORD-15375"/>
    <x v="409"/>
    <x v="1"/>
    <x v="3"/>
    <x v="38"/>
    <x v="0"/>
    <x v="2"/>
    <x v="3"/>
    <n v="3"/>
    <n v="589.51"/>
    <x v="11"/>
    <n v="1538.62"/>
    <n v="903.52"/>
    <x v="2"/>
    <n v="0.41277248443410325"/>
    <x v="0"/>
  </r>
  <r>
    <s v="ORD-15376"/>
    <x v="902"/>
    <x v="0"/>
    <x v="2"/>
    <x v="8"/>
    <x v="1"/>
    <x v="2"/>
    <x v="9"/>
    <n v="5"/>
    <n v="886.68"/>
    <x v="21"/>
    <n v="4034.39"/>
    <n v="1475.72"/>
    <x v="1"/>
    <n v="0.63421483793088917"/>
    <x v="2"/>
  </r>
  <r>
    <s v="ORD-15377"/>
    <x v="342"/>
    <x v="3"/>
    <x v="0"/>
    <x v="22"/>
    <x v="1"/>
    <x v="2"/>
    <x v="3"/>
    <n v="3"/>
    <n v="366.03"/>
    <x v="0"/>
    <n v="1098.0899999999999"/>
    <n v="336.02"/>
    <x v="0"/>
    <n v="0.69399593840213458"/>
    <x v="0"/>
  </r>
  <r>
    <s v="ORD-15378"/>
    <x v="706"/>
    <x v="2"/>
    <x v="3"/>
    <x v="27"/>
    <x v="0"/>
    <x v="0"/>
    <x v="11"/>
    <n v="5"/>
    <n v="29.38"/>
    <x v="31"/>
    <n v="91.08"/>
    <n v="44.8"/>
    <x v="4"/>
    <n v="0.50812472551602994"/>
    <x v="2"/>
  </r>
  <r>
    <s v="ORD-15379"/>
    <x v="243"/>
    <x v="0"/>
    <x v="1"/>
    <x v="31"/>
    <x v="1"/>
    <x v="0"/>
    <x v="0"/>
    <n v="2"/>
    <n v="43.49"/>
    <x v="32"/>
    <n v="77.41"/>
    <n v="30.95"/>
    <x v="2"/>
    <n v="0.60018085518666831"/>
    <x v="0"/>
  </r>
  <r>
    <s v="ORD-15380"/>
    <x v="281"/>
    <x v="2"/>
    <x v="3"/>
    <x v="39"/>
    <x v="0"/>
    <x v="2"/>
    <x v="9"/>
    <n v="4"/>
    <n v="825.33"/>
    <x v="25"/>
    <n v="3070.23"/>
    <n v="1295.46"/>
    <x v="1"/>
    <n v="0.57805766994655128"/>
    <x v="0"/>
  </r>
  <r>
    <s v="ORD-15381"/>
    <x v="210"/>
    <x v="0"/>
    <x v="0"/>
    <x v="17"/>
    <x v="1"/>
    <x v="2"/>
    <x v="3"/>
    <n v="7"/>
    <n v="558.96"/>
    <x v="20"/>
    <n v="3012.79"/>
    <n v="1477.08"/>
    <x v="3"/>
    <n v="0.50973018365037059"/>
    <x v="2"/>
  </r>
  <r>
    <s v="ORD-15382"/>
    <x v="971"/>
    <x v="3"/>
    <x v="3"/>
    <x v="7"/>
    <x v="0"/>
    <x v="1"/>
    <x v="13"/>
    <n v="2"/>
    <n v="685.5"/>
    <x v="0"/>
    <n v="1371"/>
    <n v="693.33"/>
    <x v="0"/>
    <n v="0.49428884026258202"/>
    <x v="0"/>
  </r>
  <r>
    <s v="ORD-15383"/>
    <x v="816"/>
    <x v="0"/>
    <x v="3"/>
    <x v="35"/>
    <x v="1"/>
    <x v="0"/>
    <x v="1"/>
    <n v="2"/>
    <n v="14.28"/>
    <x v="21"/>
    <n v="25.99"/>
    <n v="10.3"/>
    <x v="1"/>
    <n v="0.60369372835706037"/>
    <x v="0"/>
  </r>
  <r>
    <s v="ORD-15384"/>
    <x v="148"/>
    <x v="0"/>
    <x v="0"/>
    <x v="17"/>
    <x v="0"/>
    <x v="1"/>
    <x v="8"/>
    <n v="20"/>
    <n v="83.79"/>
    <x v="6"/>
    <n v="1575.25"/>
    <n v="679.9"/>
    <x v="1"/>
    <n v="0.56838597048087602"/>
    <x v="1"/>
  </r>
  <r>
    <s v="ORD-15385"/>
    <x v="74"/>
    <x v="3"/>
    <x v="2"/>
    <x v="5"/>
    <x v="0"/>
    <x v="0"/>
    <x v="1"/>
    <n v="1"/>
    <n v="6.1"/>
    <x v="0"/>
    <n v="6.1"/>
    <n v="1.45"/>
    <x v="0"/>
    <n v="0.76229508196721307"/>
    <x v="0"/>
  </r>
  <r>
    <s v="ORD-15386"/>
    <x v="275"/>
    <x v="1"/>
    <x v="1"/>
    <x v="4"/>
    <x v="2"/>
    <x v="0"/>
    <x v="7"/>
    <n v="2"/>
    <n v="26.49"/>
    <x v="10"/>
    <n v="45.56"/>
    <n v="14.78"/>
    <x v="2"/>
    <n v="0.67559262510974538"/>
    <x v="0"/>
  </r>
  <r>
    <s v="ORD-15387"/>
    <x v="381"/>
    <x v="0"/>
    <x v="0"/>
    <x v="17"/>
    <x v="2"/>
    <x v="1"/>
    <x v="8"/>
    <n v="9"/>
    <n v="22.84"/>
    <x v="27"/>
    <n v="170.61"/>
    <n v="81.11"/>
    <x v="2"/>
    <n v="0.52458824218978961"/>
    <x v="2"/>
  </r>
  <r>
    <s v="ORD-15388"/>
    <x v="744"/>
    <x v="2"/>
    <x v="3"/>
    <x v="39"/>
    <x v="0"/>
    <x v="1"/>
    <x v="2"/>
    <n v="2"/>
    <n v="428.57"/>
    <x v="5"/>
    <n v="488.57"/>
    <n v="161.1"/>
    <x v="4"/>
    <n v="0.67026219374910456"/>
    <x v="0"/>
  </r>
  <r>
    <s v="ORD-15389"/>
    <x v="437"/>
    <x v="0"/>
    <x v="2"/>
    <x v="20"/>
    <x v="1"/>
    <x v="0"/>
    <x v="11"/>
    <n v="1"/>
    <n v="31.16"/>
    <x v="32"/>
    <n v="27.73"/>
    <n v="12.46"/>
    <x v="2"/>
    <n v="0.55066714749368917"/>
    <x v="0"/>
  </r>
  <r>
    <s v="ORD-15390"/>
    <x v="416"/>
    <x v="0"/>
    <x v="2"/>
    <x v="23"/>
    <x v="1"/>
    <x v="0"/>
    <x v="10"/>
    <n v="1"/>
    <n v="14.96"/>
    <x v="6"/>
    <n v="14.06"/>
    <n v="2.86"/>
    <x v="1"/>
    <n v="0.79658605974395458"/>
    <x v="0"/>
  </r>
  <r>
    <s v="ORD-15391"/>
    <x v="580"/>
    <x v="0"/>
    <x v="2"/>
    <x v="3"/>
    <x v="0"/>
    <x v="1"/>
    <x v="6"/>
    <n v="9"/>
    <n v="255.66"/>
    <x v="18"/>
    <n v="2254.92"/>
    <n v="1128.31"/>
    <x v="1"/>
    <n v="0.49962304649388894"/>
    <x v="2"/>
  </r>
  <r>
    <s v="ORD-15392"/>
    <x v="16"/>
    <x v="1"/>
    <x v="3"/>
    <x v="27"/>
    <x v="0"/>
    <x v="0"/>
    <x v="7"/>
    <n v="7"/>
    <n v="17.100000000000001"/>
    <x v="28"/>
    <n v="75.41"/>
    <n v="16.489999999999998"/>
    <x v="4"/>
    <n v="0.78132873624187782"/>
    <x v="2"/>
  </r>
  <r>
    <s v="ORD-15393"/>
    <x v="260"/>
    <x v="1"/>
    <x v="2"/>
    <x v="19"/>
    <x v="0"/>
    <x v="0"/>
    <x v="7"/>
    <n v="5"/>
    <n v="18.53"/>
    <x v="27"/>
    <n v="76.900000000000006"/>
    <n v="23.46"/>
    <x v="2"/>
    <n v="0.6949284785435631"/>
    <x v="2"/>
  </r>
  <r>
    <s v="ORD-15394"/>
    <x v="107"/>
    <x v="2"/>
    <x v="1"/>
    <x v="31"/>
    <x v="0"/>
    <x v="1"/>
    <x v="6"/>
    <n v="10"/>
    <n v="200.86"/>
    <x v="1"/>
    <n v="1908.17"/>
    <n v="770.84"/>
    <x v="1"/>
    <n v="0.59603180010166801"/>
    <x v="1"/>
  </r>
  <r>
    <s v="ORD-15395"/>
    <x v="143"/>
    <x v="0"/>
    <x v="3"/>
    <x v="32"/>
    <x v="0"/>
    <x v="0"/>
    <x v="11"/>
    <n v="1"/>
    <n v="5.81"/>
    <x v="0"/>
    <n v="5.81"/>
    <n v="1.92"/>
    <x v="0"/>
    <n v="0.66953528399311535"/>
    <x v="0"/>
  </r>
  <r>
    <s v="ORD-15396"/>
    <x v="324"/>
    <x v="3"/>
    <x v="3"/>
    <x v="11"/>
    <x v="0"/>
    <x v="1"/>
    <x v="13"/>
    <n v="3"/>
    <n v="520.58000000000004"/>
    <x v="11"/>
    <n v="1358.71"/>
    <n v="565.65"/>
    <x v="2"/>
    <n v="0.58368599627587936"/>
    <x v="0"/>
  </r>
  <r>
    <s v="ORD-15397"/>
    <x v="964"/>
    <x v="0"/>
    <x v="2"/>
    <x v="34"/>
    <x v="1"/>
    <x v="1"/>
    <x v="8"/>
    <n v="7"/>
    <n v="146.97999999999999"/>
    <x v="19"/>
    <n v="874.53"/>
    <n v="248.82"/>
    <x v="2"/>
    <n v="0.71548145861205459"/>
    <x v="2"/>
  </r>
  <r>
    <s v="ORD-15398"/>
    <x v="67"/>
    <x v="0"/>
    <x v="1"/>
    <x v="37"/>
    <x v="0"/>
    <x v="1"/>
    <x v="6"/>
    <n v="3"/>
    <n v="227.15"/>
    <x v="38"/>
    <n v="538.35"/>
    <n v="283.57"/>
    <x v="3"/>
    <n v="0.47326088975573516"/>
    <x v="0"/>
  </r>
  <r>
    <s v="ORD-15399"/>
    <x v="1078"/>
    <x v="0"/>
    <x v="2"/>
    <x v="8"/>
    <x v="0"/>
    <x v="0"/>
    <x v="0"/>
    <n v="3"/>
    <n v="38.450000000000003"/>
    <x v="42"/>
    <n v="83.05"/>
    <n v="18.89"/>
    <x v="3"/>
    <n v="0.77254665863937388"/>
    <x v="0"/>
  </r>
  <r>
    <s v="ORD-15400"/>
    <x v="411"/>
    <x v="1"/>
    <x v="3"/>
    <x v="36"/>
    <x v="0"/>
    <x v="2"/>
    <x v="5"/>
    <n v="5"/>
    <n v="191.53"/>
    <x v="0"/>
    <n v="957.65"/>
    <n v="309.37"/>
    <x v="0"/>
    <n v="0.67694878086983756"/>
    <x v="2"/>
  </r>
  <r>
    <s v="ORD-15401"/>
    <x v="907"/>
    <x v="0"/>
    <x v="0"/>
    <x v="33"/>
    <x v="2"/>
    <x v="2"/>
    <x v="14"/>
    <n v="5"/>
    <n v="323.08"/>
    <x v="11"/>
    <n v="1405.4"/>
    <n v="449.28"/>
    <x v="2"/>
    <n v="0.68031877045680944"/>
    <x v="2"/>
  </r>
  <r>
    <s v="ORD-15402"/>
    <x v="472"/>
    <x v="1"/>
    <x v="3"/>
    <x v="11"/>
    <x v="2"/>
    <x v="0"/>
    <x v="10"/>
    <n v="4"/>
    <n v="7.61"/>
    <x v="0"/>
    <n v="30.44"/>
    <n v="13.53"/>
    <x v="0"/>
    <n v="0.55551905387647837"/>
    <x v="0"/>
  </r>
  <r>
    <s v="ORD-15403"/>
    <x v="365"/>
    <x v="0"/>
    <x v="2"/>
    <x v="5"/>
    <x v="0"/>
    <x v="1"/>
    <x v="6"/>
    <n v="2"/>
    <n v="67.56"/>
    <x v="32"/>
    <n v="120.26"/>
    <n v="38.54"/>
    <x v="2"/>
    <n v="0.67952769000498914"/>
    <x v="0"/>
  </r>
  <r>
    <s v="ORD-15404"/>
    <x v="365"/>
    <x v="2"/>
    <x v="3"/>
    <x v="24"/>
    <x v="1"/>
    <x v="0"/>
    <x v="7"/>
    <n v="9"/>
    <n v="9.1300000000000008"/>
    <x v="19"/>
    <n v="69.84"/>
    <n v="23.1"/>
    <x v="2"/>
    <n v="0.66924398625429549"/>
    <x v="2"/>
  </r>
  <r>
    <s v="ORD-15405"/>
    <x v="543"/>
    <x v="1"/>
    <x v="2"/>
    <x v="19"/>
    <x v="1"/>
    <x v="2"/>
    <x v="14"/>
    <n v="1"/>
    <n v="626.64"/>
    <x v="35"/>
    <n v="401.05"/>
    <n v="239.48"/>
    <x v="4"/>
    <n v="0.40286747288368036"/>
    <x v="0"/>
  </r>
  <r>
    <s v="ORD-15406"/>
    <x v="1084"/>
    <x v="0"/>
    <x v="3"/>
    <x v="15"/>
    <x v="1"/>
    <x v="0"/>
    <x v="0"/>
    <n v="1"/>
    <n v="15.65"/>
    <x v="0"/>
    <n v="15.65"/>
    <n v="5.92"/>
    <x v="0"/>
    <n v="0.62172523961661341"/>
    <x v="0"/>
  </r>
  <r>
    <s v="ORD-15407"/>
    <x v="774"/>
    <x v="1"/>
    <x v="0"/>
    <x v="21"/>
    <x v="1"/>
    <x v="1"/>
    <x v="13"/>
    <n v="2"/>
    <n v="675.11"/>
    <x v="11"/>
    <n v="1174.69"/>
    <n v="337.82"/>
    <x v="2"/>
    <n v="0.71241774425593141"/>
    <x v="0"/>
  </r>
  <r>
    <s v="ORD-15408"/>
    <x v="544"/>
    <x v="0"/>
    <x v="2"/>
    <x v="34"/>
    <x v="0"/>
    <x v="1"/>
    <x v="8"/>
    <n v="5"/>
    <n v="30.71"/>
    <x v="26"/>
    <n v="113.63"/>
    <n v="43.11"/>
    <x v="3"/>
    <n v="0.62061075420223533"/>
    <x v="2"/>
  </r>
  <r>
    <s v="ORD-15409"/>
    <x v="577"/>
    <x v="0"/>
    <x v="1"/>
    <x v="29"/>
    <x v="0"/>
    <x v="2"/>
    <x v="3"/>
    <n v="5"/>
    <n v="395.75"/>
    <x v="0"/>
    <n v="1978.75"/>
    <n v="639.87"/>
    <x v="0"/>
    <n v="0.67662918509159831"/>
    <x v="2"/>
  </r>
  <r>
    <s v="ORD-15410"/>
    <x v="201"/>
    <x v="0"/>
    <x v="1"/>
    <x v="2"/>
    <x v="0"/>
    <x v="0"/>
    <x v="10"/>
    <n v="1"/>
    <n v="8.61"/>
    <x v="37"/>
    <n v="4.82"/>
    <n v="2.04"/>
    <x v="4"/>
    <n v="0.57676348547717848"/>
    <x v="0"/>
  </r>
  <r>
    <s v="ORD-15411"/>
    <x v="888"/>
    <x v="1"/>
    <x v="1"/>
    <x v="14"/>
    <x v="0"/>
    <x v="1"/>
    <x v="4"/>
    <n v="1"/>
    <n v="530.78"/>
    <x v="43"/>
    <n v="323.77999999999997"/>
    <n v="145.31"/>
    <x v="4"/>
    <n v="0.55120761010562724"/>
    <x v="0"/>
  </r>
  <r>
    <s v="ORD-15412"/>
    <x v="671"/>
    <x v="0"/>
    <x v="1"/>
    <x v="29"/>
    <x v="0"/>
    <x v="0"/>
    <x v="0"/>
    <n v="1"/>
    <n v="41.24"/>
    <x v="27"/>
    <n v="34.229999999999997"/>
    <n v="13.08"/>
    <x v="2"/>
    <n v="0.61787905346187555"/>
    <x v="0"/>
  </r>
  <r>
    <s v="ORD-15413"/>
    <x v="455"/>
    <x v="2"/>
    <x v="2"/>
    <x v="23"/>
    <x v="0"/>
    <x v="0"/>
    <x v="1"/>
    <n v="3"/>
    <n v="19.25"/>
    <x v="42"/>
    <n v="41.58"/>
    <n v="16.25"/>
    <x v="3"/>
    <n v="0.60918710918710917"/>
    <x v="0"/>
  </r>
  <r>
    <s v="ORD-15414"/>
    <x v="434"/>
    <x v="0"/>
    <x v="1"/>
    <x v="28"/>
    <x v="2"/>
    <x v="0"/>
    <x v="10"/>
    <n v="2"/>
    <n v="24.69"/>
    <x v="0"/>
    <n v="49.38"/>
    <n v="23.84"/>
    <x v="0"/>
    <n v="0.5172134467395707"/>
    <x v="0"/>
  </r>
  <r>
    <s v="ORD-15415"/>
    <x v="165"/>
    <x v="1"/>
    <x v="2"/>
    <x v="16"/>
    <x v="2"/>
    <x v="0"/>
    <x v="11"/>
    <n v="2"/>
    <n v="33.54"/>
    <x v="7"/>
    <n v="56.35"/>
    <n v="19"/>
    <x v="2"/>
    <n v="0.6628216503992902"/>
    <x v="0"/>
  </r>
  <r>
    <s v="ORD-15416"/>
    <x v="912"/>
    <x v="0"/>
    <x v="1"/>
    <x v="4"/>
    <x v="0"/>
    <x v="2"/>
    <x v="14"/>
    <n v="1"/>
    <n v="319.60000000000002"/>
    <x v="6"/>
    <n v="300.42"/>
    <n v="155.22999999999999"/>
    <x v="1"/>
    <n v="0.48329006058185214"/>
    <x v="0"/>
  </r>
  <r>
    <s v="ORD-15417"/>
    <x v="248"/>
    <x v="0"/>
    <x v="0"/>
    <x v="33"/>
    <x v="1"/>
    <x v="0"/>
    <x v="1"/>
    <n v="4"/>
    <n v="21.51"/>
    <x v="26"/>
    <n v="63.67"/>
    <n v="28.16"/>
    <x v="3"/>
    <n v="0.55771949112611907"/>
    <x v="0"/>
  </r>
  <r>
    <s v="ORD-15418"/>
    <x v="436"/>
    <x v="0"/>
    <x v="1"/>
    <x v="14"/>
    <x v="2"/>
    <x v="0"/>
    <x v="7"/>
    <n v="3"/>
    <n v="17.920000000000002"/>
    <x v="0"/>
    <n v="53.76"/>
    <n v="18.23"/>
    <x v="0"/>
    <n v="0.66090029761904767"/>
    <x v="0"/>
  </r>
  <r>
    <s v="ORD-15419"/>
    <x v="152"/>
    <x v="2"/>
    <x v="1"/>
    <x v="12"/>
    <x v="1"/>
    <x v="2"/>
    <x v="12"/>
    <n v="2"/>
    <n v="234.1"/>
    <x v="25"/>
    <n v="435.43"/>
    <n v="224.74"/>
    <x v="1"/>
    <n v="0.48386652274762876"/>
    <x v="0"/>
  </r>
  <r>
    <s v="ORD-15420"/>
    <x v="406"/>
    <x v="0"/>
    <x v="1"/>
    <x v="4"/>
    <x v="1"/>
    <x v="2"/>
    <x v="14"/>
    <n v="11"/>
    <n v="456.8"/>
    <x v="6"/>
    <n v="4723.3100000000004"/>
    <n v="2669.29"/>
    <x v="1"/>
    <n v="0.43486876787676443"/>
    <x v="1"/>
  </r>
  <r>
    <s v="ORD-15421"/>
    <x v="746"/>
    <x v="1"/>
    <x v="1"/>
    <x v="2"/>
    <x v="0"/>
    <x v="2"/>
    <x v="14"/>
    <n v="4"/>
    <n v="164.03"/>
    <x v="12"/>
    <n v="577.39"/>
    <n v="255.31"/>
    <x v="2"/>
    <n v="0.55782053724518954"/>
    <x v="0"/>
  </r>
  <r>
    <s v="ORD-15422"/>
    <x v="613"/>
    <x v="0"/>
    <x v="2"/>
    <x v="34"/>
    <x v="0"/>
    <x v="2"/>
    <x v="5"/>
    <n v="2"/>
    <n v="353.67"/>
    <x v="24"/>
    <n v="480.99"/>
    <n v="244.39"/>
    <x v="4"/>
    <n v="0.4919021185471632"/>
    <x v="0"/>
  </r>
  <r>
    <s v="ORD-15423"/>
    <x v="698"/>
    <x v="0"/>
    <x v="2"/>
    <x v="3"/>
    <x v="0"/>
    <x v="1"/>
    <x v="4"/>
    <n v="1"/>
    <n v="159.22"/>
    <x v="0"/>
    <n v="159.22"/>
    <n v="71.27"/>
    <x v="0"/>
    <n v="0.55238035422685594"/>
    <x v="0"/>
  </r>
  <r>
    <s v="ORD-15424"/>
    <x v="1075"/>
    <x v="2"/>
    <x v="3"/>
    <x v="39"/>
    <x v="0"/>
    <x v="2"/>
    <x v="12"/>
    <n v="2"/>
    <n v="118.54"/>
    <x v="0"/>
    <n v="237.08"/>
    <n v="125.21"/>
    <x v="0"/>
    <n v="0.47186603678083355"/>
    <x v="0"/>
  </r>
  <r>
    <s v="ORD-15425"/>
    <x v="94"/>
    <x v="0"/>
    <x v="0"/>
    <x v="17"/>
    <x v="0"/>
    <x v="1"/>
    <x v="13"/>
    <n v="3"/>
    <n v="587.07000000000005"/>
    <x v="0"/>
    <n v="1761.21"/>
    <n v="787.84"/>
    <x v="0"/>
    <n v="0.55267117493087137"/>
    <x v="0"/>
  </r>
  <r>
    <s v="ORD-15426"/>
    <x v="482"/>
    <x v="1"/>
    <x v="2"/>
    <x v="19"/>
    <x v="0"/>
    <x v="2"/>
    <x v="14"/>
    <n v="2"/>
    <n v="447.84"/>
    <x v="23"/>
    <n v="806.11"/>
    <n v="346.37"/>
    <x v="1"/>
    <n v="0.57031918720770114"/>
    <x v="0"/>
  </r>
  <r>
    <s v="ORD-15427"/>
    <x v="214"/>
    <x v="2"/>
    <x v="2"/>
    <x v="8"/>
    <x v="2"/>
    <x v="0"/>
    <x v="11"/>
    <n v="9"/>
    <n v="33.56"/>
    <x v="32"/>
    <n v="268.82"/>
    <n v="87.96"/>
    <x v="2"/>
    <n v="0.67279220296108933"/>
    <x v="2"/>
  </r>
  <r>
    <s v="ORD-15428"/>
    <x v="454"/>
    <x v="0"/>
    <x v="0"/>
    <x v="30"/>
    <x v="0"/>
    <x v="2"/>
    <x v="9"/>
    <n v="1"/>
    <n v="845.13"/>
    <x v="27"/>
    <n v="701.46"/>
    <n v="221.74"/>
    <x v="2"/>
    <n v="0.68388789097026204"/>
    <x v="0"/>
  </r>
  <r>
    <s v="ORD-15429"/>
    <x v="14"/>
    <x v="0"/>
    <x v="2"/>
    <x v="9"/>
    <x v="1"/>
    <x v="0"/>
    <x v="1"/>
    <n v="1"/>
    <n v="33.54"/>
    <x v="34"/>
    <n v="21.8"/>
    <n v="10.17"/>
    <x v="4"/>
    <n v="0.53348623853211008"/>
    <x v="0"/>
  </r>
  <r>
    <s v="ORD-15430"/>
    <x v="993"/>
    <x v="1"/>
    <x v="3"/>
    <x v="7"/>
    <x v="2"/>
    <x v="2"/>
    <x v="14"/>
    <n v="3"/>
    <n v="564.61"/>
    <x v="0"/>
    <n v="1693.83"/>
    <n v="762.72"/>
    <x v="0"/>
    <n v="0.54970687731354384"/>
    <x v="0"/>
  </r>
  <r>
    <s v="ORD-15431"/>
    <x v="832"/>
    <x v="0"/>
    <x v="0"/>
    <x v="33"/>
    <x v="1"/>
    <x v="2"/>
    <x v="3"/>
    <n v="6"/>
    <n v="76.72"/>
    <x v="6"/>
    <n v="432.7"/>
    <n v="171.33"/>
    <x v="1"/>
    <n v="0.60404437254448817"/>
    <x v="2"/>
  </r>
  <r>
    <s v="ORD-15432"/>
    <x v="75"/>
    <x v="0"/>
    <x v="1"/>
    <x v="29"/>
    <x v="2"/>
    <x v="1"/>
    <x v="8"/>
    <n v="4"/>
    <n v="120.7"/>
    <x v="33"/>
    <n v="352.44"/>
    <n v="123.68"/>
    <x v="3"/>
    <n v="0.64907501986153671"/>
    <x v="0"/>
  </r>
  <r>
    <s v="ORD-15433"/>
    <x v="300"/>
    <x v="0"/>
    <x v="0"/>
    <x v="30"/>
    <x v="0"/>
    <x v="1"/>
    <x v="13"/>
    <n v="6"/>
    <n v="180.67"/>
    <x v="12"/>
    <n v="953.94"/>
    <n v="386.86"/>
    <x v="2"/>
    <n v="0.59446086755980465"/>
    <x v="2"/>
  </r>
  <r>
    <s v="ORD-15434"/>
    <x v="204"/>
    <x v="2"/>
    <x v="1"/>
    <x v="25"/>
    <x v="0"/>
    <x v="1"/>
    <x v="13"/>
    <n v="1"/>
    <n v="568.28"/>
    <x v="30"/>
    <n v="545.54999999999995"/>
    <n v="208.14"/>
    <x v="1"/>
    <n v="0.61847676656585093"/>
    <x v="0"/>
  </r>
  <r>
    <s v="ORD-15435"/>
    <x v="1040"/>
    <x v="1"/>
    <x v="2"/>
    <x v="19"/>
    <x v="2"/>
    <x v="0"/>
    <x v="1"/>
    <n v="2"/>
    <n v="27.64"/>
    <x v="44"/>
    <n v="32.06"/>
    <n v="14.92"/>
    <x v="4"/>
    <n v="0.53462258265751716"/>
    <x v="0"/>
  </r>
  <r>
    <s v="ORD-15436"/>
    <x v="371"/>
    <x v="1"/>
    <x v="0"/>
    <x v="10"/>
    <x v="0"/>
    <x v="0"/>
    <x v="10"/>
    <n v="5"/>
    <n v="14.34"/>
    <x v="11"/>
    <n v="62.38"/>
    <n v="27.36"/>
    <x v="2"/>
    <n v="0.56139788393715939"/>
    <x v="2"/>
  </r>
  <r>
    <s v="ORD-15437"/>
    <x v="317"/>
    <x v="0"/>
    <x v="0"/>
    <x v="13"/>
    <x v="1"/>
    <x v="0"/>
    <x v="10"/>
    <n v="2"/>
    <n v="15.75"/>
    <x v="0"/>
    <n v="31.5"/>
    <n v="15.66"/>
    <x v="0"/>
    <n v="0.50285714285714289"/>
    <x v="0"/>
  </r>
  <r>
    <s v="ORD-15438"/>
    <x v="729"/>
    <x v="3"/>
    <x v="3"/>
    <x v="15"/>
    <x v="0"/>
    <x v="1"/>
    <x v="13"/>
    <n v="6"/>
    <n v="687.32"/>
    <x v="1"/>
    <n v="3917.72"/>
    <n v="2084.34"/>
    <x v="1"/>
    <n v="0.46797116690319873"/>
    <x v="2"/>
  </r>
  <r>
    <s v="ORD-15439"/>
    <x v="1059"/>
    <x v="1"/>
    <x v="1"/>
    <x v="31"/>
    <x v="2"/>
    <x v="0"/>
    <x v="10"/>
    <n v="3"/>
    <n v="13.84"/>
    <x v="0"/>
    <n v="41.52"/>
    <n v="10.67"/>
    <x v="0"/>
    <n v="0.74301541425818884"/>
    <x v="0"/>
  </r>
  <r>
    <s v="ORD-15440"/>
    <x v="349"/>
    <x v="0"/>
    <x v="1"/>
    <x v="31"/>
    <x v="0"/>
    <x v="2"/>
    <x v="9"/>
    <n v="6"/>
    <n v="439.93"/>
    <x v="7"/>
    <n v="2217.25"/>
    <n v="965.89"/>
    <x v="2"/>
    <n v="0.56437478858946899"/>
    <x v="2"/>
  </r>
  <r>
    <s v="ORD-15441"/>
    <x v="1047"/>
    <x v="0"/>
    <x v="2"/>
    <x v="34"/>
    <x v="2"/>
    <x v="2"/>
    <x v="12"/>
    <n v="3"/>
    <n v="135.83000000000001"/>
    <x v="0"/>
    <n v="407.49"/>
    <n v="155.26"/>
    <x v="0"/>
    <n v="0.61898451495742235"/>
    <x v="0"/>
  </r>
  <r>
    <s v="ORD-15442"/>
    <x v="264"/>
    <x v="0"/>
    <x v="2"/>
    <x v="20"/>
    <x v="0"/>
    <x v="0"/>
    <x v="11"/>
    <n v="2"/>
    <n v="27.73"/>
    <x v="17"/>
    <n v="32.72"/>
    <n v="11.46"/>
    <x v="4"/>
    <n v="0.64975550122249381"/>
    <x v="0"/>
  </r>
  <r>
    <s v="ORD-15443"/>
    <x v="157"/>
    <x v="2"/>
    <x v="0"/>
    <x v="21"/>
    <x v="0"/>
    <x v="1"/>
    <x v="6"/>
    <n v="3"/>
    <n v="319.88"/>
    <x v="30"/>
    <n v="921.25"/>
    <n v="342.91"/>
    <x v="1"/>
    <n v="0.62777747625508806"/>
    <x v="0"/>
  </r>
  <r>
    <s v="ORD-15444"/>
    <x v="1000"/>
    <x v="0"/>
    <x v="3"/>
    <x v="35"/>
    <x v="2"/>
    <x v="2"/>
    <x v="5"/>
    <n v="3"/>
    <n v="421.97"/>
    <x v="11"/>
    <n v="1101.3399999999999"/>
    <n v="635.54"/>
    <x v="2"/>
    <n v="0.42293932845442822"/>
    <x v="0"/>
  </r>
  <r>
    <s v="ORD-15445"/>
    <x v="320"/>
    <x v="0"/>
    <x v="2"/>
    <x v="3"/>
    <x v="1"/>
    <x v="0"/>
    <x v="0"/>
    <n v="4"/>
    <n v="30.52"/>
    <x v="2"/>
    <n v="98.88"/>
    <n v="47.87"/>
    <x v="2"/>
    <n v="0.5158778317152104"/>
    <x v="0"/>
  </r>
  <r>
    <s v="ORD-15446"/>
    <x v="262"/>
    <x v="2"/>
    <x v="3"/>
    <x v="24"/>
    <x v="1"/>
    <x v="1"/>
    <x v="2"/>
    <n v="3"/>
    <n v="1983.53"/>
    <x v="0"/>
    <n v="5950.59"/>
    <n v="2839.28"/>
    <x v="0"/>
    <n v="0.52285739733370973"/>
    <x v="0"/>
  </r>
  <r>
    <s v="ORD-15447"/>
    <x v="752"/>
    <x v="2"/>
    <x v="0"/>
    <x v="33"/>
    <x v="1"/>
    <x v="1"/>
    <x v="4"/>
    <n v="3"/>
    <n v="663.66"/>
    <x v="0"/>
    <n v="1990.98"/>
    <n v="1075.24"/>
    <x v="0"/>
    <n v="0.4599443490140534"/>
    <x v="0"/>
  </r>
  <r>
    <s v="ORD-15448"/>
    <x v="866"/>
    <x v="0"/>
    <x v="3"/>
    <x v="27"/>
    <x v="0"/>
    <x v="2"/>
    <x v="14"/>
    <n v="2"/>
    <n v="1073.68"/>
    <x v="2"/>
    <n v="1739.36"/>
    <n v="597.23"/>
    <x v="2"/>
    <n v="0.65663807377426175"/>
    <x v="0"/>
  </r>
  <r>
    <s v="ORD-15449"/>
    <x v="672"/>
    <x v="0"/>
    <x v="0"/>
    <x v="30"/>
    <x v="0"/>
    <x v="0"/>
    <x v="10"/>
    <n v="6"/>
    <n v="10.76"/>
    <x v="29"/>
    <n v="45.84"/>
    <n v="20.51"/>
    <x v="3"/>
    <n v="0.55257417102966844"/>
    <x v="2"/>
  </r>
  <r>
    <s v="ORD-15450"/>
    <x v="667"/>
    <x v="0"/>
    <x v="0"/>
    <x v="13"/>
    <x v="0"/>
    <x v="1"/>
    <x v="4"/>
    <n v="1"/>
    <n v="796.57"/>
    <x v="11"/>
    <n v="693.02"/>
    <n v="339.16"/>
    <x v="2"/>
    <n v="0.51060575452367896"/>
    <x v="0"/>
  </r>
  <r>
    <s v="ORD-15451"/>
    <x v="1031"/>
    <x v="1"/>
    <x v="2"/>
    <x v="34"/>
    <x v="2"/>
    <x v="0"/>
    <x v="7"/>
    <n v="1"/>
    <n v="16.59"/>
    <x v="15"/>
    <n v="15.26"/>
    <n v="4.18"/>
    <x v="1"/>
    <n v="0.72608125819134994"/>
    <x v="0"/>
  </r>
  <r>
    <s v="ORD-15452"/>
    <x v="515"/>
    <x v="2"/>
    <x v="1"/>
    <x v="4"/>
    <x v="1"/>
    <x v="0"/>
    <x v="10"/>
    <n v="7"/>
    <n v="21.54"/>
    <x v="42"/>
    <n v="108.56"/>
    <n v="34.840000000000003"/>
    <x v="3"/>
    <n v="0.67907148120854821"/>
    <x v="2"/>
  </r>
  <r>
    <s v="ORD-15453"/>
    <x v="44"/>
    <x v="0"/>
    <x v="1"/>
    <x v="1"/>
    <x v="1"/>
    <x v="2"/>
    <x v="9"/>
    <n v="3"/>
    <n v="338.17"/>
    <x v="41"/>
    <n v="679.72"/>
    <n v="234.71"/>
    <x v="4"/>
    <n v="0.65469605131524744"/>
    <x v="0"/>
  </r>
  <r>
    <s v="ORD-15454"/>
    <x v="205"/>
    <x v="0"/>
    <x v="0"/>
    <x v="18"/>
    <x v="1"/>
    <x v="0"/>
    <x v="0"/>
    <n v="2"/>
    <n v="5.25"/>
    <x v="3"/>
    <n v="8.19"/>
    <n v="2.86"/>
    <x v="3"/>
    <n v="0.65079365079365081"/>
    <x v="0"/>
  </r>
  <r>
    <s v="ORD-15455"/>
    <x v="980"/>
    <x v="0"/>
    <x v="2"/>
    <x v="6"/>
    <x v="1"/>
    <x v="0"/>
    <x v="1"/>
    <n v="2"/>
    <n v="35.67"/>
    <x v="0"/>
    <n v="71.34"/>
    <n v="22.58"/>
    <x v="0"/>
    <n v="0.68348752453041772"/>
    <x v="0"/>
  </r>
  <r>
    <s v="ORD-15456"/>
    <x v="1080"/>
    <x v="0"/>
    <x v="3"/>
    <x v="15"/>
    <x v="2"/>
    <x v="1"/>
    <x v="6"/>
    <n v="6"/>
    <n v="306.56"/>
    <x v="8"/>
    <n v="1397.91"/>
    <n v="365.96"/>
    <x v="3"/>
    <n v="0.73820918370996702"/>
    <x v="2"/>
  </r>
  <r>
    <s v="ORD-15457"/>
    <x v="896"/>
    <x v="0"/>
    <x v="2"/>
    <x v="8"/>
    <x v="1"/>
    <x v="0"/>
    <x v="10"/>
    <n v="1"/>
    <n v="7.56"/>
    <x v="20"/>
    <n v="5.82"/>
    <n v="2.54"/>
    <x v="3"/>
    <n v="0.56357388316151202"/>
    <x v="0"/>
  </r>
  <r>
    <s v="ORD-15458"/>
    <x v="601"/>
    <x v="0"/>
    <x v="3"/>
    <x v="11"/>
    <x v="0"/>
    <x v="2"/>
    <x v="14"/>
    <n v="4"/>
    <n v="634.47"/>
    <x v="0"/>
    <n v="2537.88"/>
    <n v="1202.01"/>
    <x v="0"/>
    <n v="0.52637240531467211"/>
    <x v="0"/>
  </r>
  <r>
    <s v="ORD-15459"/>
    <x v="443"/>
    <x v="0"/>
    <x v="3"/>
    <x v="15"/>
    <x v="2"/>
    <x v="2"/>
    <x v="3"/>
    <n v="11"/>
    <n v="118.13"/>
    <x v="0"/>
    <n v="1299.43"/>
    <n v="456.16"/>
    <x v="0"/>
    <n v="0.64895377203850912"/>
    <x v="1"/>
  </r>
  <r>
    <s v="ORD-15460"/>
    <x v="773"/>
    <x v="0"/>
    <x v="1"/>
    <x v="12"/>
    <x v="0"/>
    <x v="1"/>
    <x v="4"/>
    <n v="1"/>
    <n v="266.27999999999997"/>
    <x v="3"/>
    <n v="207.7"/>
    <n v="112.47"/>
    <x v="3"/>
    <n v="0.45849783341357725"/>
    <x v="0"/>
  </r>
  <r>
    <s v="ORD-15461"/>
    <x v="1017"/>
    <x v="0"/>
    <x v="1"/>
    <x v="1"/>
    <x v="0"/>
    <x v="0"/>
    <x v="0"/>
    <n v="1"/>
    <n v="13.4"/>
    <x v="0"/>
    <n v="13.4"/>
    <n v="2.83"/>
    <x v="0"/>
    <n v="0.78880597014925369"/>
    <x v="0"/>
  </r>
  <r>
    <s v="ORD-15462"/>
    <x v="116"/>
    <x v="0"/>
    <x v="0"/>
    <x v="18"/>
    <x v="0"/>
    <x v="1"/>
    <x v="4"/>
    <n v="4"/>
    <n v="204.85"/>
    <x v="26"/>
    <n v="606.36"/>
    <n v="192.28"/>
    <x v="3"/>
    <n v="0.68289465004287886"/>
    <x v="0"/>
  </r>
  <r>
    <s v="ORD-15463"/>
    <x v="885"/>
    <x v="3"/>
    <x v="2"/>
    <x v="16"/>
    <x v="1"/>
    <x v="0"/>
    <x v="7"/>
    <n v="25"/>
    <n v="24.34"/>
    <x v="29"/>
    <n v="432.03"/>
    <n v="172.21"/>
    <x v="3"/>
    <n v="0.60139342175311894"/>
    <x v="1"/>
  </r>
  <r>
    <s v="ORD-15464"/>
    <x v="616"/>
    <x v="2"/>
    <x v="1"/>
    <x v="28"/>
    <x v="2"/>
    <x v="0"/>
    <x v="10"/>
    <n v="4"/>
    <n v="18.75"/>
    <x v="0"/>
    <n v="75"/>
    <n v="34.31"/>
    <x v="0"/>
    <n v="0.54253333333333331"/>
    <x v="0"/>
  </r>
  <r>
    <s v="ORD-15465"/>
    <x v="810"/>
    <x v="3"/>
    <x v="2"/>
    <x v="3"/>
    <x v="0"/>
    <x v="1"/>
    <x v="4"/>
    <n v="3"/>
    <n v="576.04999999999995"/>
    <x v="42"/>
    <n v="1244.27"/>
    <n v="351.39"/>
    <x v="3"/>
    <n v="0.71759344836731576"/>
    <x v="0"/>
  </r>
  <r>
    <s v="ORD-15466"/>
    <x v="606"/>
    <x v="2"/>
    <x v="1"/>
    <x v="31"/>
    <x v="1"/>
    <x v="0"/>
    <x v="11"/>
    <n v="23"/>
    <n v="7.35"/>
    <x v="0"/>
    <n v="169.05"/>
    <n v="81.66"/>
    <x v="0"/>
    <n v="0.51694764862466736"/>
    <x v="1"/>
  </r>
  <r>
    <s v="ORD-15467"/>
    <x v="776"/>
    <x v="3"/>
    <x v="0"/>
    <x v="10"/>
    <x v="1"/>
    <x v="1"/>
    <x v="8"/>
    <n v="1"/>
    <n v="58.71"/>
    <x v="4"/>
    <n v="35.229999999999997"/>
    <n v="9.1199999999999992"/>
    <x v="4"/>
    <n v="0.74112971898949764"/>
    <x v="0"/>
  </r>
  <r>
    <s v="ORD-15468"/>
    <x v="915"/>
    <x v="1"/>
    <x v="1"/>
    <x v="14"/>
    <x v="1"/>
    <x v="1"/>
    <x v="8"/>
    <n v="5"/>
    <n v="30.31"/>
    <x v="7"/>
    <n v="127.3"/>
    <n v="39.64"/>
    <x v="2"/>
    <n v="0.68860958366064418"/>
    <x v="2"/>
  </r>
  <r>
    <s v="ORD-15469"/>
    <x v="387"/>
    <x v="0"/>
    <x v="1"/>
    <x v="37"/>
    <x v="1"/>
    <x v="0"/>
    <x v="7"/>
    <n v="2"/>
    <n v="14.12"/>
    <x v="27"/>
    <n v="23.44"/>
    <n v="5.35"/>
    <x v="2"/>
    <n v="0.77175767918088745"/>
    <x v="0"/>
  </r>
  <r>
    <s v="ORD-15470"/>
    <x v="770"/>
    <x v="0"/>
    <x v="2"/>
    <x v="23"/>
    <x v="0"/>
    <x v="0"/>
    <x v="7"/>
    <n v="5"/>
    <n v="22.04"/>
    <x v="0"/>
    <n v="110.2"/>
    <n v="22.76"/>
    <x v="0"/>
    <n v="0.79346642468239559"/>
    <x v="2"/>
  </r>
  <r>
    <s v="ORD-15471"/>
    <x v="982"/>
    <x v="0"/>
    <x v="1"/>
    <x v="29"/>
    <x v="1"/>
    <x v="1"/>
    <x v="13"/>
    <n v="5"/>
    <n v="449.98"/>
    <x v="36"/>
    <n v="1687.43"/>
    <n v="521.91"/>
    <x v="3"/>
    <n v="0.6907071700752031"/>
    <x v="2"/>
  </r>
  <r>
    <s v="ORD-15472"/>
    <x v="373"/>
    <x v="0"/>
    <x v="3"/>
    <x v="32"/>
    <x v="2"/>
    <x v="1"/>
    <x v="6"/>
    <n v="1"/>
    <n v="469.85"/>
    <x v="0"/>
    <n v="469.85"/>
    <n v="212.21"/>
    <x v="0"/>
    <n v="0.54834521655847601"/>
    <x v="0"/>
  </r>
  <r>
    <s v="ORD-15473"/>
    <x v="1020"/>
    <x v="2"/>
    <x v="1"/>
    <x v="1"/>
    <x v="1"/>
    <x v="2"/>
    <x v="3"/>
    <n v="1"/>
    <n v="127.84"/>
    <x v="19"/>
    <n v="108.66"/>
    <n v="45.32"/>
    <x v="2"/>
    <n v="0.5829191974967789"/>
    <x v="0"/>
  </r>
  <r>
    <s v="ORD-15474"/>
    <x v="445"/>
    <x v="1"/>
    <x v="0"/>
    <x v="33"/>
    <x v="0"/>
    <x v="2"/>
    <x v="9"/>
    <n v="1"/>
    <n v="733.79"/>
    <x v="0"/>
    <n v="733.79"/>
    <n v="245.46"/>
    <x v="0"/>
    <n v="0.66549012660297902"/>
    <x v="0"/>
  </r>
  <r>
    <s v="ORD-15475"/>
    <x v="882"/>
    <x v="0"/>
    <x v="0"/>
    <x v="26"/>
    <x v="2"/>
    <x v="0"/>
    <x v="10"/>
    <n v="3"/>
    <n v="19.13"/>
    <x v="30"/>
    <n v="55.09"/>
    <n v="18.850000000000001"/>
    <x v="1"/>
    <n v="0.65783263750226906"/>
    <x v="0"/>
  </r>
  <r>
    <s v="ORD-15476"/>
    <x v="980"/>
    <x v="0"/>
    <x v="3"/>
    <x v="15"/>
    <x v="1"/>
    <x v="2"/>
    <x v="3"/>
    <n v="6"/>
    <n v="130.07"/>
    <x v="0"/>
    <n v="780.42"/>
    <n v="327.83"/>
    <x v="0"/>
    <n v="0.57993131903334105"/>
    <x v="2"/>
  </r>
  <r>
    <s v="ORD-15477"/>
    <x v="321"/>
    <x v="0"/>
    <x v="1"/>
    <x v="29"/>
    <x v="0"/>
    <x v="2"/>
    <x v="9"/>
    <n v="1"/>
    <n v="324.16000000000003"/>
    <x v="0"/>
    <n v="324.16000000000003"/>
    <n v="156.71"/>
    <x v="0"/>
    <n v="0.51656589338598224"/>
    <x v="0"/>
  </r>
  <r>
    <s v="ORD-15478"/>
    <x v="8"/>
    <x v="0"/>
    <x v="3"/>
    <x v="32"/>
    <x v="1"/>
    <x v="1"/>
    <x v="2"/>
    <n v="1"/>
    <n v="2166.29"/>
    <x v="0"/>
    <n v="2166.29"/>
    <n v="1041.17"/>
    <x v="0"/>
    <n v="0.5193764454435924"/>
    <x v="0"/>
  </r>
  <r>
    <s v="ORD-15479"/>
    <x v="410"/>
    <x v="0"/>
    <x v="1"/>
    <x v="37"/>
    <x v="1"/>
    <x v="2"/>
    <x v="14"/>
    <n v="2"/>
    <n v="675.95"/>
    <x v="34"/>
    <n v="878.74"/>
    <n v="277.27999999999997"/>
    <x v="4"/>
    <n v="0.68445729112137832"/>
    <x v="0"/>
  </r>
  <r>
    <s v="ORD-15480"/>
    <x v="348"/>
    <x v="0"/>
    <x v="0"/>
    <x v="22"/>
    <x v="1"/>
    <x v="2"/>
    <x v="14"/>
    <n v="4"/>
    <n v="953.88"/>
    <x v="2"/>
    <n v="3090.57"/>
    <n v="1159.98"/>
    <x v="2"/>
    <n v="0.62467117716149445"/>
    <x v="0"/>
  </r>
  <r>
    <s v="ORD-15481"/>
    <x v="543"/>
    <x v="1"/>
    <x v="0"/>
    <x v="18"/>
    <x v="1"/>
    <x v="1"/>
    <x v="4"/>
    <n v="3"/>
    <n v="332.01"/>
    <x v="21"/>
    <n v="906.39"/>
    <n v="250.22"/>
    <x v="1"/>
    <n v="0.72393781926102452"/>
    <x v="0"/>
  </r>
  <r>
    <s v="ORD-15482"/>
    <x v="1030"/>
    <x v="0"/>
    <x v="2"/>
    <x v="3"/>
    <x v="2"/>
    <x v="0"/>
    <x v="7"/>
    <n v="8"/>
    <n v="18.760000000000002"/>
    <x v="29"/>
    <n v="106.56"/>
    <n v="27.19"/>
    <x v="3"/>
    <n v="0.74483858858858865"/>
    <x v="2"/>
  </r>
  <r>
    <s v="ORD-15483"/>
    <x v="321"/>
    <x v="0"/>
    <x v="0"/>
    <x v="10"/>
    <x v="2"/>
    <x v="2"/>
    <x v="9"/>
    <n v="2"/>
    <n v="868.62"/>
    <x v="26"/>
    <n v="1285.56"/>
    <n v="738.06"/>
    <x v="3"/>
    <n v="0.4258844394660693"/>
    <x v="0"/>
  </r>
  <r>
    <s v="ORD-15484"/>
    <x v="572"/>
    <x v="0"/>
    <x v="0"/>
    <x v="18"/>
    <x v="2"/>
    <x v="0"/>
    <x v="7"/>
    <n v="1"/>
    <n v="29.07"/>
    <x v="13"/>
    <n v="20.350000000000001"/>
    <n v="7.31"/>
    <x v="5"/>
    <n v="0.64078624078624091"/>
    <x v="0"/>
  </r>
  <r>
    <s v="ORD-15485"/>
    <x v="946"/>
    <x v="1"/>
    <x v="2"/>
    <x v="20"/>
    <x v="0"/>
    <x v="0"/>
    <x v="1"/>
    <n v="3"/>
    <n v="37.130000000000003"/>
    <x v="0"/>
    <n v="111.39"/>
    <n v="46.38"/>
    <x v="0"/>
    <n v="0.58362510099649867"/>
    <x v="0"/>
  </r>
  <r>
    <s v="ORD-15486"/>
    <x v="632"/>
    <x v="1"/>
    <x v="1"/>
    <x v="28"/>
    <x v="0"/>
    <x v="1"/>
    <x v="4"/>
    <n v="7"/>
    <n v="477.57"/>
    <x v="10"/>
    <n v="2874.97"/>
    <n v="856.08"/>
    <x v="2"/>
    <n v="0.70222993631237896"/>
    <x v="2"/>
  </r>
  <r>
    <s v="ORD-15487"/>
    <x v="1060"/>
    <x v="3"/>
    <x v="3"/>
    <x v="35"/>
    <x v="0"/>
    <x v="2"/>
    <x v="5"/>
    <n v="1"/>
    <n v="336.72"/>
    <x v="38"/>
    <n v="266.01"/>
    <n v="154.41"/>
    <x v="3"/>
    <n v="0.41953310025938872"/>
    <x v="0"/>
  </r>
  <r>
    <s v="ORD-15488"/>
    <x v="160"/>
    <x v="2"/>
    <x v="1"/>
    <x v="29"/>
    <x v="0"/>
    <x v="1"/>
    <x v="4"/>
    <n v="2"/>
    <n v="684.29"/>
    <x v="0"/>
    <n v="1368.58"/>
    <n v="615.71"/>
    <x v="0"/>
    <n v="0.55011033333820447"/>
    <x v="0"/>
  </r>
  <r>
    <s v="ORD-15489"/>
    <x v="240"/>
    <x v="2"/>
    <x v="0"/>
    <x v="30"/>
    <x v="1"/>
    <x v="1"/>
    <x v="13"/>
    <n v="9"/>
    <n v="685.43"/>
    <x v="13"/>
    <n v="4318.21"/>
    <n v="1520.28"/>
    <x v="5"/>
    <n v="0.64793745556607951"/>
    <x v="2"/>
  </r>
  <r>
    <s v="ORD-15490"/>
    <x v="79"/>
    <x v="1"/>
    <x v="1"/>
    <x v="12"/>
    <x v="0"/>
    <x v="1"/>
    <x v="13"/>
    <n v="5"/>
    <n v="622.07000000000005"/>
    <x v="0"/>
    <n v="3110.35"/>
    <n v="872.26"/>
    <x v="0"/>
    <n v="0.71956210715835844"/>
    <x v="2"/>
  </r>
  <r>
    <s v="ORD-15491"/>
    <x v="282"/>
    <x v="0"/>
    <x v="3"/>
    <x v="36"/>
    <x v="0"/>
    <x v="2"/>
    <x v="14"/>
    <n v="8"/>
    <n v="542.20000000000005"/>
    <x v="0"/>
    <n v="4337.6000000000004"/>
    <n v="1577.97"/>
    <x v="0"/>
    <n v="0.63621126890446322"/>
    <x v="2"/>
  </r>
  <r>
    <s v="ORD-15492"/>
    <x v="656"/>
    <x v="0"/>
    <x v="3"/>
    <x v="11"/>
    <x v="0"/>
    <x v="1"/>
    <x v="4"/>
    <n v="2"/>
    <n v="685.34"/>
    <x v="1"/>
    <n v="1302.1500000000001"/>
    <n v="413.62"/>
    <x v="1"/>
    <n v="0.68235610336750763"/>
    <x v="0"/>
  </r>
  <r>
    <s v="ORD-15493"/>
    <x v="761"/>
    <x v="0"/>
    <x v="3"/>
    <x v="7"/>
    <x v="0"/>
    <x v="2"/>
    <x v="9"/>
    <n v="2"/>
    <n v="832.32"/>
    <x v="30"/>
    <n v="1598.05"/>
    <n v="644.65"/>
    <x v="1"/>
    <n v="0.59660210882012454"/>
    <x v="0"/>
  </r>
  <r>
    <s v="ORD-15494"/>
    <x v="1021"/>
    <x v="1"/>
    <x v="1"/>
    <x v="25"/>
    <x v="1"/>
    <x v="2"/>
    <x v="5"/>
    <n v="2"/>
    <n v="187.47"/>
    <x v="9"/>
    <n v="363.69"/>
    <n v="185.42"/>
    <x v="1"/>
    <n v="0.49017019989551547"/>
    <x v="0"/>
  </r>
  <r>
    <s v="ORD-15495"/>
    <x v="488"/>
    <x v="1"/>
    <x v="2"/>
    <x v="9"/>
    <x v="0"/>
    <x v="2"/>
    <x v="12"/>
    <n v="9"/>
    <n v="153.80000000000001"/>
    <x v="32"/>
    <n v="1231.94"/>
    <n v="448.94"/>
    <x v="2"/>
    <n v="0.63558290176469634"/>
    <x v="2"/>
  </r>
  <r>
    <s v="ORD-15496"/>
    <x v="497"/>
    <x v="0"/>
    <x v="0"/>
    <x v="10"/>
    <x v="2"/>
    <x v="1"/>
    <x v="8"/>
    <n v="4"/>
    <n v="123.03"/>
    <x v="2"/>
    <n v="398.62"/>
    <n v="172.72"/>
    <x v="2"/>
    <n v="0.56670513270784206"/>
    <x v="0"/>
  </r>
  <r>
    <s v="ORD-15497"/>
    <x v="166"/>
    <x v="1"/>
    <x v="3"/>
    <x v="11"/>
    <x v="1"/>
    <x v="2"/>
    <x v="5"/>
    <n v="2"/>
    <n v="406.91"/>
    <x v="16"/>
    <n v="805.68"/>
    <n v="368.12"/>
    <x v="1"/>
    <n v="0.54309403237017173"/>
    <x v="0"/>
  </r>
  <r>
    <s v="ORD-15498"/>
    <x v="854"/>
    <x v="2"/>
    <x v="3"/>
    <x v="15"/>
    <x v="0"/>
    <x v="1"/>
    <x v="2"/>
    <n v="6"/>
    <n v="1977.64"/>
    <x v="0"/>
    <n v="11865.84"/>
    <n v="3567.86"/>
    <x v="0"/>
    <n v="0.69931669397193952"/>
    <x v="2"/>
  </r>
  <r>
    <s v="ORD-15499"/>
    <x v="928"/>
    <x v="0"/>
    <x v="3"/>
    <x v="35"/>
    <x v="0"/>
    <x v="2"/>
    <x v="3"/>
    <n v="8"/>
    <n v="582.37"/>
    <x v="0"/>
    <n v="4658.96"/>
    <n v="2036.12"/>
    <x v="0"/>
    <n v="0.56296684238542505"/>
    <x v="2"/>
  </r>
  <r>
    <s v="ORD-15500"/>
    <x v="640"/>
    <x v="0"/>
    <x v="0"/>
    <x v="30"/>
    <x v="0"/>
    <x v="1"/>
    <x v="6"/>
    <n v="1"/>
    <n v="461.69"/>
    <x v="32"/>
    <n v="410.9"/>
    <n v="162.94999999999999"/>
    <x v="2"/>
    <n v="0.60343149184716471"/>
    <x v="0"/>
  </r>
  <r>
    <s v="ORD-15501"/>
    <x v="997"/>
    <x v="0"/>
    <x v="3"/>
    <x v="7"/>
    <x v="2"/>
    <x v="0"/>
    <x v="1"/>
    <n v="2"/>
    <n v="29.94"/>
    <x v="21"/>
    <n v="54.49"/>
    <n v="18.41"/>
    <x v="1"/>
    <n v="0.66213984217287569"/>
    <x v="0"/>
  </r>
  <r>
    <s v="ORD-15502"/>
    <x v="965"/>
    <x v="0"/>
    <x v="3"/>
    <x v="11"/>
    <x v="0"/>
    <x v="1"/>
    <x v="2"/>
    <n v="1"/>
    <n v="598.04"/>
    <x v="14"/>
    <n v="490.39"/>
    <n v="141.31"/>
    <x v="2"/>
    <n v="0.71184159546483405"/>
    <x v="0"/>
  </r>
  <r>
    <s v="ORD-15503"/>
    <x v="505"/>
    <x v="0"/>
    <x v="0"/>
    <x v="26"/>
    <x v="1"/>
    <x v="1"/>
    <x v="13"/>
    <n v="4"/>
    <n v="456.79"/>
    <x v="0"/>
    <n v="1827.16"/>
    <n v="692.76"/>
    <x v="0"/>
    <n v="0.62085422185249239"/>
    <x v="0"/>
  </r>
  <r>
    <s v="ORD-15504"/>
    <x v="761"/>
    <x v="0"/>
    <x v="0"/>
    <x v="10"/>
    <x v="1"/>
    <x v="1"/>
    <x v="6"/>
    <n v="3"/>
    <n v="464.94"/>
    <x v="36"/>
    <n v="1046.1199999999999"/>
    <n v="514.70000000000005"/>
    <x v="3"/>
    <n v="0.50799143501701516"/>
    <x v="0"/>
  </r>
  <r>
    <s v="ORD-15505"/>
    <x v="775"/>
    <x v="0"/>
    <x v="2"/>
    <x v="3"/>
    <x v="2"/>
    <x v="1"/>
    <x v="2"/>
    <n v="5"/>
    <n v="1031.29"/>
    <x v="22"/>
    <n v="4125.16"/>
    <n v="1043"/>
    <x v="2"/>
    <n v="0.74716132222750142"/>
    <x v="2"/>
  </r>
  <r>
    <s v="ORD-15506"/>
    <x v="361"/>
    <x v="2"/>
    <x v="2"/>
    <x v="19"/>
    <x v="1"/>
    <x v="1"/>
    <x v="6"/>
    <n v="3"/>
    <n v="298.95999999999998"/>
    <x v="1"/>
    <n v="852.04"/>
    <n v="315.92"/>
    <x v="1"/>
    <n v="0.62921928547955486"/>
    <x v="0"/>
  </r>
  <r>
    <s v="ORD-15507"/>
    <x v="262"/>
    <x v="0"/>
    <x v="0"/>
    <x v="30"/>
    <x v="1"/>
    <x v="1"/>
    <x v="4"/>
    <n v="1"/>
    <n v="276.3"/>
    <x v="5"/>
    <n v="157.49"/>
    <n v="67.17"/>
    <x v="4"/>
    <n v="0.57349672995110801"/>
    <x v="0"/>
  </r>
  <r>
    <s v="ORD-15508"/>
    <x v="307"/>
    <x v="0"/>
    <x v="1"/>
    <x v="1"/>
    <x v="1"/>
    <x v="1"/>
    <x v="13"/>
    <n v="1"/>
    <n v="277.93"/>
    <x v="0"/>
    <n v="277.93"/>
    <n v="147.16999999999999"/>
    <x v="0"/>
    <n v="0.47047817795847879"/>
    <x v="0"/>
  </r>
  <r>
    <s v="ORD-15509"/>
    <x v="181"/>
    <x v="0"/>
    <x v="2"/>
    <x v="6"/>
    <x v="1"/>
    <x v="2"/>
    <x v="9"/>
    <n v="2"/>
    <n v="511.46"/>
    <x v="0"/>
    <n v="1022.92"/>
    <n v="593.99"/>
    <x v="0"/>
    <n v="0.41931920384780819"/>
    <x v="0"/>
  </r>
  <r>
    <s v="ORD-15510"/>
    <x v="728"/>
    <x v="1"/>
    <x v="2"/>
    <x v="34"/>
    <x v="1"/>
    <x v="1"/>
    <x v="6"/>
    <n v="3"/>
    <n v="62.68"/>
    <x v="36"/>
    <n v="141.03"/>
    <n v="46.34"/>
    <x v="3"/>
    <n v="0.67141742891583345"/>
    <x v="0"/>
  </r>
  <r>
    <s v="ORD-15511"/>
    <x v="312"/>
    <x v="1"/>
    <x v="3"/>
    <x v="36"/>
    <x v="1"/>
    <x v="2"/>
    <x v="3"/>
    <n v="1"/>
    <n v="469.76"/>
    <x v="0"/>
    <n v="469.76"/>
    <n v="205.73"/>
    <x v="0"/>
    <n v="0.56205296321525877"/>
    <x v="0"/>
  </r>
  <r>
    <s v="ORD-15512"/>
    <x v="1011"/>
    <x v="0"/>
    <x v="1"/>
    <x v="25"/>
    <x v="1"/>
    <x v="1"/>
    <x v="13"/>
    <n v="4"/>
    <n v="553.79999999999995"/>
    <x v="33"/>
    <n v="1617.1"/>
    <n v="567.6"/>
    <x v="3"/>
    <n v="0.64900129862098821"/>
    <x v="0"/>
  </r>
  <r>
    <s v="ORD-15513"/>
    <x v="675"/>
    <x v="0"/>
    <x v="3"/>
    <x v="38"/>
    <x v="1"/>
    <x v="1"/>
    <x v="6"/>
    <n v="5"/>
    <n v="201.85"/>
    <x v="15"/>
    <n v="928.51"/>
    <n v="427.15"/>
    <x v="1"/>
    <n v="0.53996187440092192"/>
    <x v="2"/>
  </r>
  <r>
    <s v="ORD-15514"/>
    <x v="1065"/>
    <x v="1"/>
    <x v="1"/>
    <x v="4"/>
    <x v="0"/>
    <x v="0"/>
    <x v="11"/>
    <n v="2"/>
    <n v="18.04"/>
    <x v="0"/>
    <n v="36.08"/>
    <n v="8.41"/>
    <x v="0"/>
    <n v="0.76690687361419063"/>
    <x v="0"/>
  </r>
  <r>
    <s v="ORD-15515"/>
    <x v="328"/>
    <x v="2"/>
    <x v="3"/>
    <x v="38"/>
    <x v="2"/>
    <x v="0"/>
    <x v="10"/>
    <n v="2"/>
    <n v="22.58"/>
    <x v="40"/>
    <n v="29.81"/>
    <n v="12.71"/>
    <x v="4"/>
    <n v="0.57363300905736325"/>
    <x v="0"/>
  </r>
  <r>
    <s v="ORD-15516"/>
    <x v="557"/>
    <x v="3"/>
    <x v="0"/>
    <x v="30"/>
    <x v="1"/>
    <x v="1"/>
    <x v="8"/>
    <n v="3"/>
    <n v="98.81"/>
    <x v="15"/>
    <n v="272.72000000000003"/>
    <n v="119.95"/>
    <x v="1"/>
    <n v="0.56017160457612214"/>
    <x v="0"/>
  </r>
  <r>
    <s v="ORD-15517"/>
    <x v="449"/>
    <x v="2"/>
    <x v="0"/>
    <x v="33"/>
    <x v="2"/>
    <x v="1"/>
    <x v="13"/>
    <n v="1"/>
    <n v="697.09"/>
    <x v="6"/>
    <n v="655.26"/>
    <n v="203.36"/>
    <x v="1"/>
    <n v="0.68964990995940545"/>
    <x v="0"/>
  </r>
  <r>
    <s v="ORD-15518"/>
    <x v="562"/>
    <x v="0"/>
    <x v="2"/>
    <x v="6"/>
    <x v="0"/>
    <x v="1"/>
    <x v="2"/>
    <n v="2"/>
    <n v="1204.29"/>
    <x v="11"/>
    <n v="2095.46"/>
    <n v="1083.05"/>
    <x v="2"/>
    <n v="0.4831445124220935"/>
    <x v="0"/>
  </r>
  <r>
    <s v="ORD-15519"/>
    <x v="65"/>
    <x v="0"/>
    <x v="1"/>
    <x v="31"/>
    <x v="0"/>
    <x v="0"/>
    <x v="11"/>
    <n v="1"/>
    <n v="20.13"/>
    <x v="1"/>
    <n v="19.12"/>
    <n v="4.59"/>
    <x v="1"/>
    <n v="0.75993723849372385"/>
    <x v="0"/>
  </r>
  <r>
    <s v="ORD-15520"/>
    <x v="206"/>
    <x v="0"/>
    <x v="1"/>
    <x v="4"/>
    <x v="0"/>
    <x v="2"/>
    <x v="14"/>
    <n v="7"/>
    <n v="356.6"/>
    <x v="0"/>
    <n v="2496.1999999999998"/>
    <n v="1379.96"/>
    <x v="0"/>
    <n v="0.44717570707475357"/>
    <x v="2"/>
  </r>
  <r>
    <s v="ORD-15521"/>
    <x v="143"/>
    <x v="0"/>
    <x v="2"/>
    <x v="3"/>
    <x v="0"/>
    <x v="0"/>
    <x v="10"/>
    <n v="2"/>
    <n v="15.98"/>
    <x v="30"/>
    <n v="30.68"/>
    <n v="8.23"/>
    <x v="1"/>
    <n v="0.73174706649282917"/>
    <x v="0"/>
  </r>
  <r>
    <s v="ORD-15522"/>
    <x v="571"/>
    <x v="3"/>
    <x v="1"/>
    <x v="4"/>
    <x v="0"/>
    <x v="0"/>
    <x v="11"/>
    <n v="8"/>
    <n v="17.190000000000001"/>
    <x v="2"/>
    <n v="111.39"/>
    <n v="34.4"/>
    <x v="2"/>
    <n v="0.69117515037256494"/>
    <x v="2"/>
  </r>
  <r>
    <s v="ORD-15523"/>
    <x v="770"/>
    <x v="0"/>
    <x v="3"/>
    <x v="39"/>
    <x v="0"/>
    <x v="1"/>
    <x v="4"/>
    <n v="5"/>
    <n v="587.20000000000005"/>
    <x v="33"/>
    <n v="2143.2800000000002"/>
    <n v="672.81"/>
    <x v="3"/>
    <n v="0.68608394610130274"/>
    <x v="2"/>
  </r>
  <r>
    <s v="ORD-15524"/>
    <x v="195"/>
    <x v="0"/>
    <x v="1"/>
    <x v="2"/>
    <x v="0"/>
    <x v="2"/>
    <x v="12"/>
    <n v="1"/>
    <n v="84.06"/>
    <x v="43"/>
    <n v="51.28"/>
    <n v="21.71"/>
    <x v="4"/>
    <n v="0.57663806552262087"/>
    <x v="0"/>
  </r>
  <r>
    <s v="ORD-15525"/>
    <x v="131"/>
    <x v="0"/>
    <x v="2"/>
    <x v="6"/>
    <x v="1"/>
    <x v="2"/>
    <x v="9"/>
    <n v="1"/>
    <n v="199.56"/>
    <x v="10"/>
    <n v="171.62"/>
    <n v="78.63"/>
    <x v="2"/>
    <n v="0.54183661577904674"/>
    <x v="0"/>
  </r>
  <r>
    <s v="ORD-15526"/>
    <x v="295"/>
    <x v="0"/>
    <x v="0"/>
    <x v="10"/>
    <x v="0"/>
    <x v="1"/>
    <x v="4"/>
    <n v="4"/>
    <n v="491.51"/>
    <x v="11"/>
    <n v="1710.45"/>
    <n v="509.71"/>
    <x v="2"/>
    <n v="0.70200239703002132"/>
    <x v="0"/>
  </r>
  <r>
    <s v="ORD-15527"/>
    <x v="508"/>
    <x v="2"/>
    <x v="1"/>
    <x v="2"/>
    <x v="0"/>
    <x v="2"/>
    <x v="12"/>
    <n v="2"/>
    <n v="74.34"/>
    <x v="33"/>
    <n v="108.54"/>
    <n v="41.17"/>
    <x v="3"/>
    <n v="0.62069283213561821"/>
    <x v="0"/>
  </r>
  <r>
    <s v="ORD-15528"/>
    <x v="866"/>
    <x v="3"/>
    <x v="3"/>
    <x v="35"/>
    <x v="2"/>
    <x v="2"/>
    <x v="12"/>
    <n v="1"/>
    <n v="78.17"/>
    <x v="17"/>
    <n v="46.12"/>
    <n v="16.72"/>
    <x v="4"/>
    <n v="0.63746747614917609"/>
    <x v="0"/>
  </r>
  <r>
    <s v="ORD-15529"/>
    <x v="1035"/>
    <x v="0"/>
    <x v="3"/>
    <x v="27"/>
    <x v="0"/>
    <x v="2"/>
    <x v="14"/>
    <n v="1"/>
    <n v="830.04"/>
    <x v="0"/>
    <n v="830.04"/>
    <n v="378.05"/>
    <x v="0"/>
    <n v="0.54454002216760633"/>
    <x v="0"/>
  </r>
  <r>
    <s v="ORD-15530"/>
    <x v="435"/>
    <x v="0"/>
    <x v="3"/>
    <x v="39"/>
    <x v="0"/>
    <x v="0"/>
    <x v="7"/>
    <n v="5"/>
    <n v="9.85"/>
    <x v="10"/>
    <n v="42.35"/>
    <n v="14.97"/>
    <x v="2"/>
    <n v="0.64651711924439204"/>
    <x v="2"/>
  </r>
  <r>
    <s v="ORD-15531"/>
    <x v="197"/>
    <x v="1"/>
    <x v="1"/>
    <x v="31"/>
    <x v="0"/>
    <x v="2"/>
    <x v="9"/>
    <n v="6"/>
    <n v="116.73"/>
    <x v="27"/>
    <n v="581.32000000000005"/>
    <n v="253.79"/>
    <x v="2"/>
    <n v="0.56342461983073011"/>
    <x v="2"/>
  </r>
  <r>
    <s v="ORD-15532"/>
    <x v="603"/>
    <x v="1"/>
    <x v="1"/>
    <x v="37"/>
    <x v="2"/>
    <x v="0"/>
    <x v="11"/>
    <n v="6"/>
    <n v="32.31"/>
    <x v="0"/>
    <n v="193.86"/>
    <n v="80.38"/>
    <x v="0"/>
    <n v="0.58537088620654087"/>
    <x v="2"/>
  </r>
  <r>
    <s v="ORD-15533"/>
    <x v="90"/>
    <x v="2"/>
    <x v="1"/>
    <x v="12"/>
    <x v="0"/>
    <x v="0"/>
    <x v="10"/>
    <n v="3"/>
    <n v="12.21"/>
    <x v="15"/>
    <n v="33.700000000000003"/>
    <n v="16.39"/>
    <x v="1"/>
    <n v="0.51364985163204746"/>
    <x v="0"/>
  </r>
  <r>
    <s v="ORD-15534"/>
    <x v="295"/>
    <x v="3"/>
    <x v="0"/>
    <x v="21"/>
    <x v="0"/>
    <x v="0"/>
    <x v="10"/>
    <n v="1"/>
    <n v="24.61"/>
    <x v="10"/>
    <n v="21.16"/>
    <n v="8.91"/>
    <x v="2"/>
    <n v="0.57892249527410211"/>
    <x v="0"/>
  </r>
  <r>
    <s v="ORD-15535"/>
    <x v="135"/>
    <x v="2"/>
    <x v="0"/>
    <x v="0"/>
    <x v="1"/>
    <x v="1"/>
    <x v="6"/>
    <n v="4"/>
    <n v="63.65"/>
    <x v="11"/>
    <n v="221.5"/>
    <n v="115.04"/>
    <x v="2"/>
    <n v="0.48063205417607219"/>
    <x v="0"/>
  </r>
  <r>
    <s v="ORD-15536"/>
    <x v="996"/>
    <x v="0"/>
    <x v="2"/>
    <x v="20"/>
    <x v="0"/>
    <x v="1"/>
    <x v="13"/>
    <n v="5"/>
    <n v="566.16"/>
    <x v="4"/>
    <n v="1698.48"/>
    <n v="834"/>
    <x v="4"/>
    <n v="0.50897272855729825"/>
    <x v="2"/>
  </r>
  <r>
    <s v="ORD-15537"/>
    <x v="914"/>
    <x v="0"/>
    <x v="0"/>
    <x v="17"/>
    <x v="0"/>
    <x v="1"/>
    <x v="6"/>
    <n v="1"/>
    <n v="286.45"/>
    <x v="43"/>
    <n v="174.73"/>
    <n v="58.73"/>
    <x v="4"/>
    <n v="0.6638814170434385"/>
    <x v="0"/>
  </r>
  <r>
    <s v="ORD-15538"/>
    <x v="2"/>
    <x v="0"/>
    <x v="0"/>
    <x v="26"/>
    <x v="1"/>
    <x v="1"/>
    <x v="6"/>
    <n v="3"/>
    <n v="103.02"/>
    <x v="10"/>
    <n v="265.79000000000002"/>
    <n v="137.32"/>
    <x v="2"/>
    <n v="0.48335151811580579"/>
    <x v="0"/>
  </r>
  <r>
    <s v="ORD-15539"/>
    <x v="559"/>
    <x v="1"/>
    <x v="3"/>
    <x v="24"/>
    <x v="1"/>
    <x v="2"/>
    <x v="3"/>
    <n v="3"/>
    <n v="203.78"/>
    <x v="0"/>
    <n v="611.34"/>
    <n v="242.51"/>
    <x v="0"/>
    <n v="0.60331403147184881"/>
    <x v="0"/>
  </r>
  <r>
    <s v="ORD-15540"/>
    <x v="280"/>
    <x v="0"/>
    <x v="2"/>
    <x v="3"/>
    <x v="2"/>
    <x v="0"/>
    <x v="11"/>
    <n v="5"/>
    <n v="33.950000000000003"/>
    <x v="27"/>
    <n v="140.88999999999999"/>
    <n v="29.44"/>
    <x v="2"/>
    <n v="0.79104265739229185"/>
    <x v="2"/>
  </r>
  <r>
    <s v="ORD-15541"/>
    <x v="1068"/>
    <x v="0"/>
    <x v="1"/>
    <x v="2"/>
    <x v="2"/>
    <x v="2"/>
    <x v="5"/>
    <n v="1"/>
    <n v="466.51"/>
    <x v="0"/>
    <n v="466.51"/>
    <n v="247.42"/>
    <x v="0"/>
    <n v="0.46963623502175733"/>
    <x v="0"/>
  </r>
  <r>
    <s v="ORD-15542"/>
    <x v="947"/>
    <x v="0"/>
    <x v="3"/>
    <x v="36"/>
    <x v="2"/>
    <x v="2"/>
    <x v="5"/>
    <n v="3"/>
    <n v="244.4"/>
    <x v="9"/>
    <n v="711.2"/>
    <n v="392.32"/>
    <x v="1"/>
    <n v="0.44836895388076498"/>
    <x v="0"/>
  </r>
  <r>
    <s v="ORD-15543"/>
    <x v="498"/>
    <x v="0"/>
    <x v="1"/>
    <x v="31"/>
    <x v="0"/>
    <x v="0"/>
    <x v="1"/>
    <n v="1"/>
    <n v="24.66"/>
    <x v="0"/>
    <n v="24.66"/>
    <n v="11.44"/>
    <x v="0"/>
    <n v="0.5360908353609084"/>
    <x v="0"/>
  </r>
  <r>
    <s v="ORD-15544"/>
    <x v="276"/>
    <x v="1"/>
    <x v="0"/>
    <x v="17"/>
    <x v="1"/>
    <x v="1"/>
    <x v="6"/>
    <n v="4"/>
    <n v="89.18"/>
    <x v="7"/>
    <n v="299.64"/>
    <n v="136.97999999999999"/>
    <x v="2"/>
    <n v="0.54285142170604728"/>
    <x v="0"/>
  </r>
  <r>
    <s v="ORD-15545"/>
    <x v="694"/>
    <x v="1"/>
    <x v="1"/>
    <x v="1"/>
    <x v="1"/>
    <x v="1"/>
    <x v="6"/>
    <n v="1"/>
    <n v="156.56"/>
    <x v="0"/>
    <n v="156.56"/>
    <n v="56.69"/>
    <x v="0"/>
    <n v="0.63790240163515588"/>
    <x v="0"/>
  </r>
  <r>
    <s v="ORD-15546"/>
    <x v="951"/>
    <x v="0"/>
    <x v="1"/>
    <x v="29"/>
    <x v="0"/>
    <x v="0"/>
    <x v="10"/>
    <n v="1"/>
    <n v="13.91"/>
    <x v="41"/>
    <n v="9.32"/>
    <n v="3.24"/>
    <x v="4"/>
    <n v="0.6523605150214592"/>
    <x v="0"/>
  </r>
  <r>
    <s v="ORD-15547"/>
    <x v="893"/>
    <x v="0"/>
    <x v="1"/>
    <x v="25"/>
    <x v="2"/>
    <x v="0"/>
    <x v="0"/>
    <n v="1"/>
    <n v="11.03"/>
    <x v="2"/>
    <n v="8.93"/>
    <n v="3.43"/>
    <x v="2"/>
    <n v="0.61590145576707733"/>
    <x v="0"/>
  </r>
  <r>
    <s v="ORD-15548"/>
    <x v="398"/>
    <x v="3"/>
    <x v="0"/>
    <x v="22"/>
    <x v="0"/>
    <x v="0"/>
    <x v="11"/>
    <n v="2"/>
    <n v="30.03"/>
    <x v="18"/>
    <n v="58.86"/>
    <n v="17.350000000000001"/>
    <x v="1"/>
    <n v="0.70523275569147126"/>
    <x v="0"/>
  </r>
  <r>
    <s v="ORD-15549"/>
    <x v="557"/>
    <x v="0"/>
    <x v="3"/>
    <x v="7"/>
    <x v="1"/>
    <x v="2"/>
    <x v="12"/>
    <n v="5"/>
    <n v="266.54000000000002"/>
    <x v="0"/>
    <n v="1332.7"/>
    <n v="607.1"/>
    <x v="0"/>
    <n v="0.5444586178434756"/>
    <x v="2"/>
  </r>
  <r>
    <s v="ORD-15550"/>
    <x v="422"/>
    <x v="0"/>
    <x v="1"/>
    <x v="4"/>
    <x v="1"/>
    <x v="0"/>
    <x v="7"/>
    <n v="1"/>
    <n v="6.53"/>
    <x v="14"/>
    <n v="5.35"/>
    <n v="2.14"/>
    <x v="2"/>
    <n v="0.6"/>
    <x v="0"/>
  </r>
  <r>
    <s v="ORD-15551"/>
    <x v="743"/>
    <x v="0"/>
    <x v="3"/>
    <x v="15"/>
    <x v="1"/>
    <x v="1"/>
    <x v="13"/>
    <n v="4"/>
    <n v="136.46"/>
    <x v="42"/>
    <n v="393"/>
    <n v="191.88"/>
    <x v="3"/>
    <n v="0.51175572519083967"/>
    <x v="0"/>
  </r>
  <r>
    <s v="ORD-15552"/>
    <x v="134"/>
    <x v="0"/>
    <x v="2"/>
    <x v="34"/>
    <x v="1"/>
    <x v="2"/>
    <x v="14"/>
    <n v="8"/>
    <n v="297.11"/>
    <x v="21"/>
    <n v="2162.96"/>
    <n v="1083.47"/>
    <x v="1"/>
    <n v="0.49907996449310205"/>
    <x v="2"/>
  </r>
  <r>
    <s v="ORD-15553"/>
    <x v="800"/>
    <x v="0"/>
    <x v="1"/>
    <x v="1"/>
    <x v="0"/>
    <x v="0"/>
    <x v="10"/>
    <n v="1"/>
    <n v="24.39"/>
    <x v="40"/>
    <n v="16.100000000000001"/>
    <n v="6.08"/>
    <x v="4"/>
    <n v="0.62236024844720494"/>
    <x v="0"/>
  </r>
  <r>
    <s v="ORD-15554"/>
    <x v="858"/>
    <x v="1"/>
    <x v="2"/>
    <x v="6"/>
    <x v="1"/>
    <x v="1"/>
    <x v="8"/>
    <n v="1"/>
    <n v="122.42"/>
    <x v="4"/>
    <n v="73.45"/>
    <n v="36.86"/>
    <x v="4"/>
    <n v="0.49816201497617429"/>
    <x v="0"/>
  </r>
  <r>
    <s v="ORD-15555"/>
    <x v="747"/>
    <x v="0"/>
    <x v="0"/>
    <x v="17"/>
    <x v="0"/>
    <x v="0"/>
    <x v="0"/>
    <n v="5"/>
    <n v="11.56"/>
    <x v="18"/>
    <n v="56.64"/>
    <n v="19.27"/>
    <x v="1"/>
    <n v="0.65978107344632775"/>
    <x v="2"/>
  </r>
  <r>
    <s v="ORD-15556"/>
    <x v="777"/>
    <x v="1"/>
    <x v="2"/>
    <x v="5"/>
    <x v="2"/>
    <x v="1"/>
    <x v="13"/>
    <n v="2"/>
    <n v="500.82"/>
    <x v="21"/>
    <n v="911.49"/>
    <n v="420.58"/>
    <x v="1"/>
    <n v="0.53857968820283275"/>
    <x v="0"/>
  </r>
  <r>
    <s v="ORD-15557"/>
    <x v="155"/>
    <x v="2"/>
    <x v="1"/>
    <x v="12"/>
    <x v="2"/>
    <x v="1"/>
    <x v="2"/>
    <n v="1"/>
    <n v="2130.92"/>
    <x v="0"/>
    <n v="2130.92"/>
    <n v="1098.76"/>
    <x v="0"/>
    <n v="0.48437294689617633"/>
    <x v="0"/>
  </r>
  <r>
    <s v="ORD-15558"/>
    <x v="799"/>
    <x v="0"/>
    <x v="2"/>
    <x v="5"/>
    <x v="0"/>
    <x v="1"/>
    <x v="13"/>
    <n v="2"/>
    <n v="551.70000000000005"/>
    <x v="0"/>
    <n v="1103.4000000000001"/>
    <n v="604.14"/>
    <x v="0"/>
    <n v="0.45247417074497015"/>
    <x v="0"/>
  </r>
  <r>
    <s v="ORD-15559"/>
    <x v="96"/>
    <x v="2"/>
    <x v="0"/>
    <x v="30"/>
    <x v="0"/>
    <x v="2"/>
    <x v="9"/>
    <n v="2"/>
    <n v="735.99"/>
    <x v="13"/>
    <n v="1030.3900000000001"/>
    <n v="532.66"/>
    <x v="5"/>
    <n v="0.48305010724094766"/>
    <x v="0"/>
  </r>
  <r>
    <s v="ORD-15560"/>
    <x v="111"/>
    <x v="0"/>
    <x v="0"/>
    <x v="17"/>
    <x v="0"/>
    <x v="2"/>
    <x v="5"/>
    <n v="5"/>
    <n v="83.7"/>
    <x v="0"/>
    <n v="418.5"/>
    <n v="247.49"/>
    <x v="0"/>
    <n v="0.40862604540023895"/>
    <x v="2"/>
  </r>
  <r>
    <s v="ORD-15561"/>
    <x v="1040"/>
    <x v="0"/>
    <x v="2"/>
    <x v="5"/>
    <x v="2"/>
    <x v="2"/>
    <x v="14"/>
    <n v="2"/>
    <n v="1168.26"/>
    <x v="0"/>
    <n v="2336.52"/>
    <n v="1056.79"/>
    <x v="0"/>
    <n v="0.54770770205262531"/>
    <x v="0"/>
  </r>
  <r>
    <s v="ORD-15562"/>
    <x v="975"/>
    <x v="3"/>
    <x v="1"/>
    <x v="28"/>
    <x v="1"/>
    <x v="2"/>
    <x v="12"/>
    <n v="1"/>
    <n v="77.64"/>
    <x v="0"/>
    <n v="77.64"/>
    <n v="25.69"/>
    <x v="0"/>
    <n v="0.66911385883565178"/>
    <x v="0"/>
  </r>
  <r>
    <s v="ORD-15563"/>
    <x v="907"/>
    <x v="2"/>
    <x v="0"/>
    <x v="30"/>
    <x v="1"/>
    <x v="0"/>
    <x v="0"/>
    <n v="4"/>
    <n v="26.26"/>
    <x v="3"/>
    <n v="81.93"/>
    <n v="30.16"/>
    <x v="3"/>
    <n v="0.63188087391675829"/>
    <x v="0"/>
  </r>
  <r>
    <s v="ORD-15564"/>
    <x v="672"/>
    <x v="2"/>
    <x v="2"/>
    <x v="16"/>
    <x v="1"/>
    <x v="1"/>
    <x v="6"/>
    <n v="3"/>
    <n v="248.91"/>
    <x v="0"/>
    <n v="746.73"/>
    <n v="232.69"/>
    <x v="0"/>
    <n v="0.68838803851459018"/>
    <x v="0"/>
  </r>
  <r>
    <s v="ORD-15565"/>
    <x v="496"/>
    <x v="0"/>
    <x v="3"/>
    <x v="11"/>
    <x v="1"/>
    <x v="2"/>
    <x v="3"/>
    <n v="2"/>
    <n v="271.26"/>
    <x v="20"/>
    <n v="417.74"/>
    <n v="138.62"/>
    <x v="3"/>
    <n v="0.6681668023172308"/>
    <x v="0"/>
  </r>
  <r>
    <s v="ORD-15566"/>
    <x v="671"/>
    <x v="2"/>
    <x v="0"/>
    <x v="13"/>
    <x v="1"/>
    <x v="1"/>
    <x v="6"/>
    <n v="5"/>
    <n v="79.61"/>
    <x v="2"/>
    <n v="322.42"/>
    <n v="130.51"/>
    <x v="2"/>
    <n v="0.59521741827430064"/>
    <x v="2"/>
  </r>
  <r>
    <s v="ORD-15567"/>
    <x v="661"/>
    <x v="2"/>
    <x v="1"/>
    <x v="25"/>
    <x v="2"/>
    <x v="0"/>
    <x v="11"/>
    <n v="17"/>
    <n v="31.28"/>
    <x v="8"/>
    <n v="404.14"/>
    <n v="183.49"/>
    <x v="3"/>
    <n v="0.54597416736774385"/>
    <x v="1"/>
  </r>
  <r>
    <s v="ORD-15568"/>
    <x v="221"/>
    <x v="0"/>
    <x v="3"/>
    <x v="15"/>
    <x v="0"/>
    <x v="2"/>
    <x v="12"/>
    <n v="1"/>
    <n v="295.91000000000003"/>
    <x v="21"/>
    <n v="269.27999999999997"/>
    <n v="89.72"/>
    <x v="1"/>
    <n v="0.666815210932858"/>
    <x v="0"/>
  </r>
  <r>
    <s v="ORD-15569"/>
    <x v="173"/>
    <x v="0"/>
    <x v="2"/>
    <x v="23"/>
    <x v="0"/>
    <x v="1"/>
    <x v="13"/>
    <n v="7"/>
    <n v="642.36"/>
    <x v="22"/>
    <n v="3597.22"/>
    <n v="1976.51"/>
    <x v="2"/>
    <n v="0.45054514319391081"/>
    <x v="2"/>
  </r>
  <r>
    <s v="ORD-15570"/>
    <x v="717"/>
    <x v="0"/>
    <x v="1"/>
    <x v="29"/>
    <x v="0"/>
    <x v="1"/>
    <x v="4"/>
    <n v="16"/>
    <n v="300.87"/>
    <x v="0"/>
    <n v="4813.92"/>
    <n v="1350.39"/>
    <x v="0"/>
    <n v="0.71948225147073486"/>
    <x v="1"/>
  </r>
  <r>
    <s v="ORD-15571"/>
    <x v="544"/>
    <x v="2"/>
    <x v="3"/>
    <x v="38"/>
    <x v="0"/>
    <x v="0"/>
    <x v="10"/>
    <n v="3"/>
    <n v="24.99"/>
    <x v="41"/>
    <n v="50.23"/>
    <n v="18.350000000000001"/>
    <x v="4"/>
    <n v="0.63468046983874171"/>
    <x v="0"/>
  </r>
  <r>
    <s v="ORD-15572"/>
    <x v="154"/>
    <x v="0"/>
    <x v="3"/>
    <x v="32"/>
    <x v="1"/>
    <x v="1"/>
    <x v="13"/>
    <n v="3"/>
    <n v="215.12"/>
    <x v="6"/>
    <n v="606.64"/>
    <n v="274.25"/>
    <x v="1"/>
    <n v="0.54791968877752872"/>
    <x v="0"/>
  </r>
  <r>
    <s v="ORD-15573"/>
    <x v="210"/>
    <x v="0"/>
    <x v="0"/>
    <x v="13"/>
    <x v="1"/>
    <x v="0"/>
    <x v="10"/>
    <n v="8"/>
    <n v="10.94"/>
    <x v="2"/>
    <n v="70.89"/>
    <n v="27.1"/>
    <x v="2"/>
    <n v="0.61771759063337561"/>
    <x v="2"/>
  </r>
  <r>
    <s v="ORD-15574"/>
    <x v="280"/>
    <x v="0"/>
    <x v="1"/>
    <x v="29"/>
    <x v="1"/>
    <x v="2"/>
    <x v="9"/>
    <n v="1"/>
    <n v="186.7"/>
    <x v="25"/>
    <n v="173.63"/>
    <n v="63.81"/>
    <x v="1"/>
    <n v="0.63249438461095431"/>
    <x v="0"/>
  </r>
  <r>
    <s v="ORD-15575"/>
    <x v="262"/>
    <x v="1"/>
    <x v="3"/>
    <x v="36"/>
    <x v="0"/>
    <x v="1"/>
    <x v="6"/>
    <n v="2"/>
    <n v="223.88"/>
    <x v="15"/>
    <n v="411.94"/>
    <n v="106.31"/>
    <x v="1"/>
    <n v="0.74192843618002624"/>
    <x v="0"/>
  </r>
  <r>
    <s v="ORD-15576"/>
    <x v="244"/>
    <x v="1"/>
    <x v="3"/>
    <x v="36"/>
    <x v="0"/>
    <x v="1"/>
    <x v="13"/>
    <n v="13"/>
    <n v="652.58000000000004"/>
    <x v="21"/>
    <n v="7720.02"/>
    <n v="2023.95"/>
    <x v="1"/>
    <n v="0.73783099007515529"/>
    <x v="1"/>
  </r>
  <r>
    <s v="ORD-15577"/>
    <x v="608"/>
    <x v="0"/>
    <x v="1"/>
    <x v="4"/>
    <x v="1"/>
    <x v="1"/>
    <x v="13"/>
    <n v="4"/>
    <n v="107.56"/>
    <x v="18"/>
    <n v="421.64"/>
    <n v="208.92"/>
    <x v="1"/>
    <n v="0.5045062138317048"/>
    <x v="0"/>
  </r>
  <r>
    <s v="ORD-15578"/>
    <x v="956"/>
    <x v="0"/>
    <x v="3"/>
    <x v="27"/>
    <x v="1"/>
    <x v="0"/>
    <x v="1"/>
    <n v="4"/>
    <n v="37.03"/>
    <x v="0"/>
    <n v="148.12"/>
    <n v="66.66"/>
    <x v="0"/>
    <n v="0.54995949230353769"/>
    <x v="0"/>
  </r>
  <r>
    <s v="ORD-15579"/>
    <x v="499"/>
    <x v="1"/>
    <x v="0"/>
    <x v="26"/>
    <x v="0"/>
    <x v="2"/>
    <x v="9"/>
    <n v="3"/>
    <n v="383.18"/>
    <x v="1"/>
    <n v="1092.06"/>
    <n v="382.06"/>
    <x v="1"/>
    <n v="0.65014742779700752"/>
    <x v="0"/>
  </r>
  <r>
    <s v="ORD-15580"/>
    <x v="177"/>
    <x v="2"/>
    <x v="0"/>
    <x v="0"/>
    <x v="0"/>
    <x v="2"/>
    <x v="14"/>
    <n v="1"/>
    <n v="1144.29"/>
    <x v="12"/>
    <n v="1006.98"/>
    <n v="579.24"/>
    <x v="2"/>
    <n v="0.42477507001132098"/>
    <x v="0"/>
  </r>
  <r>
    <s v="ORD-15581"/>
    <x v="613"/>
    <x v="2"/>
    <x v="0"/>
    <x v="22"/>
    <x v="0"/>
    <x v="0"/>
    <x v="1"/>
    <n v="2"/>
    <n v="10.68"/>
    <x v="3"/>
    <n v="16.66"/>
    <n v="3.81"/>
    <x v="3"/>
    <n v="0.77130852340936373"/>
    <x v="0"/>
  </r>
  <r>
    <s v="ORD-15582"/>
    <x v="939"/>
    <x v="3"/>
    <x v="0"/>
    <x v="0"/>
    <x v="2"/>
    <x v="0"/>
    <x v="0"/>
    <n v="1"/>
    <n v="26.8"/>
    <x v="0"/>
    <n v="26.8"/>
    <n v="12.78"/>
    <x v="0"/>
    <n v="0.52313432835820894"/>
    <x v="0"/>
  </r>
  <r>
    <s v="ORD-15583"/>
    <x v="441"/>
    <x v="0"/>
    <x v="3"/>
    <x v="39"/>
    <x v="2"/>
    <x v="0"/>
    <x v="7"/>
    <n v="1"/>
    <n v="8.5399999999999991"/>
    <x v="20"/>
    <n v="6.58"/>
    <n v="2.4500000000000002"/>
    <x v="3"/>
    <n v="0.62765957446808507"/>
    <x v="0"/>
  </r>
  <r>
    <s v="ORD-15584"/>
    <x v="123"/>
    <x v="0"/>
    <x v="1"/>
    <x v="2"/>
    <x v="2"/>
    <x v="2"/>
    <x v="5"/>
    <n v="3"/>
    <n v="175.68"/>
    <x v="0"/>
    <n v="527.04"/>
    <n v="210.44"/>
    <x v="0"/>
    <n v="0.60071341833636915"/>
    <x v="0"/>
  </r>
  <r>
    <s v="ORD-15585"/>
    <x v="201"/>
    <x v="0"/>
    <x v="2"/>
    <x v="34"/>
    <x v="1"/>
    <x v="2"/>
    <x v="12"/>
    <n v="1"/>
    <n v="27.18"/>
    <x v="0"/>
    <n v="27.18"/>
    <n v="14.18"/>
    <x v="0"/>
    <n v="0.47829286239882268"/>
    <x v="0"/>
  </r>
  <r>
    <s v="ORD-15586"/>
    <x v="87"/>
    <x v="2"/>
    <x v="0"/>
    <x v="18"/>
    <x v="0"/>
    <x v="1"/>
    <x v="8"/>
    <n v="5"/>
    <n v="43.95"/>
    <x v="25"/>
    <n v="204.37"/>
    <n v="112.18"/>
    <x v="1"/>
    <n v="0.45109360473650728"/>
    <x v="2"/>
  </r>
  <r>
    <s v="ORD-15587"/>
    <x v="515"/>
    <x v="3"/>
    <x v="3"/>
    <x v="11"/>
    <x v="0"/>
    <x v="2"/>
    <x v="3"/>
    <n v="1"/>
    <n v="473.95"/>
    <x v="0"/>
    <n v="473.95"/>
    <n v="256.8"/>
    <x v="0"/>
    <n v="0.45817069311108766"/>
    <x v="0"/>
  </r>
  <r>
    <s v="ORD-15588"/>
    <x v="281"/>
    <x v="0"/>
    <x v="1"/>
    <x v="1"/>
    <x v="2"/>
    <x v="2"/>
    <x v="5"/>
    <n v="18"/>
    <n v="175.32"/>
    <x v="7"/>
    <n v="2650.84"/>
    <n v="1042.95"/>
    <x v="2"/>
    <n v="0.60655867574052003"/>
    <x v="1"/>
  </r>
  <r>
    <s v="ORD-15589"/>
    <x v="255"/>
    <x v="0"/>
    <x v="1"/>
    <x v="31"/>
    <x v="1"/>
    <x v="0"/>
    <x v="0"/>
    <n v="2"/>
    <n v="43.63"/>
    <x v="23"/>
    <n v="78.53"/>
    <n v="17.22"/>
    <x v="1"/>
    <n v="0.78072074366484145"/>
    <x v="0"/>
  </r>
  <r>
    <s v="ORD-15590"/>
    <x v="868"/>
    <x v="0"/>
    <x v="1"/>
    <x v="12"/>
    <x v="1"/>
    <x v="0"/>
    <x v="10"/>
    <n v="1"/>
    <n v="21.89"/>
    <x v="13"/>
    <n v="15.32"/>
    <n v="3.25"/>
    <x v="5"/>
    <n v="0.78785900783289819"/>
    <x v="0"/>
  </r>
  <r>
    <s v="ORD-15591"/>
    <x v="1059"/>
    <x v="0"/>
    <x v="2"/>
    <x v="19"/>
    <x v="1"/>
    <x v="0"/>
    <x v="1"/>
    <n v="5"/>
    <n v="29.06"/>
    <x v="2"/>
    <n v="117.69"/>
    <n v="49.32"/>
    <x v="2"/>
    <n v="0.58093295946979362"/>
    <x v="2"/>
  </r>
  <r>
    <s v="ORD-15592"/>
    <x v="73"/>
    <x v="2"/>
    <x v="3"/>
    <x v="7"/>
    <x v="1"/>
    <x v="0"/>
    <x v="1"/>
    <n v="1"/>
    <n v="20.37"/>
    <x v="10"/>
    <n v="17.52"/>
    <n v="5.99"/>
    <x v="2"/>
    <n v="0.65810502283105021"/>
    <x v="0"/>
  </r>
  <r>
    <s v="ORD-15593"/>
    <x v="787"/>
    <x v="2"/>
    <x v="2"/>
    <x v="20"/>
    <x v="0"/>
    <x v="0"/>
    <x v="7"/>
    <n v="1"/>
    <n v="24.6"/>
    <x v="38"/>
    <n v="19.43"/>
    <n v="8.82"/>
    <x v="3"/>
    <n v="0.54606278950077203"/>
    <x v="0"/>
  </r>
  <r>
    <s v="ORD-15594"/>
    <x v="526"/>
    <x v="3"/>
    <x v="1"/>
    <x v="37"/>
    <x v="0"/>
    <x v="2"/>
    <x v="9"/>
    <n v="1"/>
    <n v="613.78"/>
    <x v="25"/>
    <n v="570.82000000000005"/>
    <n v="257.08"/>
    <x v="1"/>
    <n v="0.54963035632949098"/>
    <x v="0"/>
  </r>
  <r>
    <s v="ORD-15595"/>
    <x v="138"/>
    <x v="2"/>
    <x v="0"/>
    <x v="22"/>
    <x v="1"/>
    <x v="1"/>
    <x v="2"/>
    <n v="6"/>
    <n v="1662.62"/>
    <x v="11"/>
    <n v="8678.8799999999992"/>
    <n v="3219.81"/>
    <x v="2"/>
    <n v="0.62900627730767111"/>
    <x v="2"/>
  </r>
  <r>
    <s v="ORD-15596"/>
    <x v="206"/>
    <x v="1"/>
    <x v="1"/>
    <x v="2"/>
    <x v="0"/>
    <x v="0"/>
    <x v="1"/>
    <n v="6"/>
    <n v="31.81"/>
    <x v="0"/>
    <n v="190.86"/>
    <n v="42.44"/>
    <x v="0"/>
    <n v="0.77763805931048935"/>
    <x v="2"/>
  </r>
  <r>
    <s v="ORD-15597"/>
    <x v="617"/>
    <x v="1"/>
    <x v="1"/>
    <x v="14"/>
    <x v="1"/>
    <x v="2"/>
    <x v="12"/>
    <n v="1"/>
    <n v="239.42"/>
    <x v="6"/>
    <n v="225.05"/>
    <n v="111.09"/>
    <x v="1"/>
    <n v="0.50637636080870918"/>
    <x v="0"/>
  </r>
  <r>
    <s v="ORD-15598"/>
    <x v="400"/>
    <x v="0"/>
    <x v="1"/>
    <x v="2"/>
    <x v="0"/>
    <x v="2"/>
    <x v="12"/>
    <n v="1"/>
    <n v="82.31"/>
    <x v="9"/>
    <n v="79.84"/>
    <n v="44.12"/>
    <x v="1"/>
    <n v="0.44739478957915835"/>
    <x v="0"/>
  </r>
  <r>
    <s v="ORD-15599"/>
    <x v="8"/>
    <x v="0"/>
    <x v="2"/>
    <x v="9"/>
    <x v="1"/>
    <x v="0"/>
    <x v="0"/>
    <n v="7"/>
    <n v="46.3"/>
    <x v="0"/>
    <n v="324.10000000000002"/>
    <n v="66.430000000000007"/>
    <x v="0"/>
    <n v="0.7950323974082073"/>
    <x v="2"/>
  </r>
  <r>
    <s v="ORD-15600"/>
    <x v="792"/>
    <x v="0"/>
    <x v="2"/>
    <x v="9"/>
    <x v="1"/>
    <x v="1"/>
    <x v="4"/>
    <n v="1"/>
    <n v="556.6"/>
    <x v="14"/>
    <n v="456.41"/>
    <n v="222.49"/>
    <x v="2"/>
    <n v="0.51252163624811031"/>
    <x v="0"/>
  </r>
  <r>
    <s v="ORD-15601"/>
    <x v="789"/>
    <x v="0"/>
    <x v="1"/>
    <x v="31"/>
    <x v="0"/>
    <x v="1"/>
    <x v="8"/>
    <n v="5"/>
    <n v="48.19"/>
    <x v="0"/>
    <n v="240.95"/>
    <n v="122.66"/>
    <x v="0"/>
    <n v="0.49093172857439304"/>
    <x v="2"/>
  </r>
  <r>
    <s v="ORD-15602"/>
    <x v="620"/>
    <x v="1"/>
    <x v="2"/>
    <x v="5"/>
    <x v="2"/>
    <x v="1"/>
    <x v="4"/>
    <n v="3"/>
    <n v="620.44000000000005"/>
    <x v="0"/>
    <n v="1861.32"/>
    <n v="747.01"/>
    <x v="0"/>
    <n v="0.59866653772591494"/>
    <x v="0"/>
  </r>
  <r>
    <s v="ORD-15603"/>
    <x v="108"/>
    <x v="2"/>
    <x v="2"/>
    <x v="9"/>
    <x v="2"/>
    <x v="1"/>
    <x v="13"/>
    <n v="1"/>
    <n v="520.08000000000004"/>
    <x v="0"/>
    <n v="520.08000000000004"/>
    <n v="258.94"/>
    <x v="0"/>
    <n v="0.50211505922165822"/>
    <x v="0"/>
  </r>
  <r>
    <s v="ORD-15604"/>
    <x v="1081"/>
    <x v="0"/>
    <x v="2"/>
    <x v="9"/>
    <x v="2"/>
    <x v="0"/>
    <x v="11"/>
    <n v="5"/>
    <n v="32.99"/>
    <x v="0"/>
    <n v="164.95"/>
    <n v="58.79"/>
    <x v="0"/>
    <n v="0.64358896635344043"/>
    <x v="2"/>
  </r>
  <r>
    <s v="ORD-15605"/>
    <x v="791"/>
    <x v="0"/>
    <x v="2"/>
    <x v="6"/>
    <x v="1"/>
    <x v="0"/>
    <x v="11"/>
    <n v="1"/>
    <n v="5.25"/>
    <x v="12"/>
    <n v="4.62"/>
    <n v="1.76"/>
    <x v="2"/>
    <n v="0.61904761904761907"/>
    <x v="0"/>
  </r>
  <r>
    <s v="ORD-15606"/>
    <x v="186"/>
    <x v="0"/>
    <x v="2"/>
    <x v="5"/>
    <x v="0"/>
    <x v="2"/>
    <x v="14"/>
    <n v="1"/>
    <n v="234.49"/>
    <x v="6"/>
    <n v="220.42"/>
    <n v="118.59"/>
    <x v="1"/>
    <n v="0.46198167135468649"/>
    <x v="0"/>
  </r>
  <r>
    <s v="ORD-15607"/>
    <x v="1017"/>
    <x v="2"/>
    <x v="0"/>
    <x v="30"/>
    <x v="0"/>
    <x v="0"/>
    <x v="7"/>
    <n v="3"/>
    <n v="24.43"/>
    <x v="0"/>
    <n v="73.290000000000006"/>
    <n v="30.55"/>
    <x v="0"/>
    <n v="0.5831627780051849"/>
    <x v="0"/>
  </r>
  <r>
    <s v="ORD-15608"/>
    <x v="486"/>
    <x v="3"/>
    <x v="2"/>
    <x v="23"/>
    <x v="0"/>
    <x v="1"/>
    <x v="8"/>
    <n v="5"/>
    <n v="52.16"/>
    <x v="33"/>
    <n v="190.38"/>
    <n v="82.87"/>
    <x v="3"/>
    <n v="0.56471267990335117"/>
    <x v="2"/>
  </r>
  <r>
    <s v="ORD-15609"/>
    <x v="842"/>
    <x v="0"/>
    <x v="1"/>
    <x v="29"/>
    <x v="2"/>
    <x v="0"/>
    <x v="7"/>
    <n v="2"/>
    <n v="3.36"/>
    <x v="14"/>
    <n v="5.51"/>
    <n v="2.5099999999999998"/>
    <x v="2"/>
    <n v="0.54446460980036304"/>
    <x v="0"/>
  </r>
  <r>
    <s v="ORD-15610"/>
    <x v="1070"/>
    <x v="0"/>
    <x v="0"/>
    <x v="30"/>
    <x v="0"/>
    <x v="0"/>
    <x v="11"/>
    <n v="9"/>
    <n v="13.1"/>
    <x v="0"/>
    <n v="117.9"/>
    <n v="45.89"/>
    <x v="0"/>
    <n v="0.61077184054283296"/>
    <x v="2"/>
  </r>
  <r>
    <s v="ORD-15611"/>
    <x v="227"/>
    <x v="0"/>
    <x v="0"/>
    <x v="10"/>
    <x v="1"/>
    <x v="1"/>
    <x v="6"/>
    <n v="2"/>
    <n v="258.08999999999997"/>
    <x v="0"/>
    <n v="516.17999999999995"/>
    <n v="281.07"/>
    <x v="0"/>
    <n v="0.45548064628617918"/>
    <x v="0"/>
  </r>
  <r>
    <s v="ORD-15612"/>
    <x v="478"/>
    <x v="2"/>
    <x v="0"/>
    <x v="13"/>
    <x v="0"/>
    <x v="2"/>
    <x v="9"/>
    <n v="14"/>
    <n v="458.75"/>
    <x v="0"/>
    <n v="6422.5"/>
    <n v="3490.61"/>
    <x v="0"/>
    <n v="0.45650291942390031"/>
    <x v="1"/>
  </r>
  <r>
    <s v="ORD-15613"/>
    <x v="338"/>
    <x v="0"/>
    <x v="2"/>
    <x v="34"/>
    <x v="0"/>
    <x v="1"/>
    <x v="2"/>
    <n v="1"/>
    <n v="772.16"/>
    <x v="10"/>
    <n v="664.06"/>
    <n v="277.94"/>
    <x v="2"/>
    <n v="0.58145348311899525"/>
    <x v="0"/>
  </r>
  <r>
    <s v="ORD-15614"/>
    <x v="369"/>
    <x v="0"/>
    <x v="2"/>
    <x v="16"/>
    <x v="1"/>
    <x v="2"/>
    <x v="12"/>
    <n v="1"/>
    <n v="221.92"/>
    <x v="4"/>
    <n v="133.15"/>
    <n v="62.37"/>
    <x v="4"/>
    <n v="0.53158092377018396"/>
    <x v="0"/>
  </r>
  <r>
    <s v="ORD-15615"/>
    <x v="769"/>
    <x v="2"/>
    <x v="3"/>
    <x v="24"/>
    <x v="0"/>
    <x v="0"/>
    <x v="7"/>
    <n v="1"/>
    <n v="22.28"/>
    <x v="18"/>
    <n v="21.83"/>
    <n v="7.24"/>
    <x v="1"/>
    <n v="0.66834631241410902"/>
    <x v="0"/>
  </r>
  <r>
    <s v="ORD-15616"/>
    <x v="57"/>
    <x v="0"/>
    <x v="0"/>
    <x v="17"/>
    <x v="0"/>
    <x v="0"/>
    <x v="7"/>
    <n v="1"/>
    <n v="23.12"/>
    <x v="0"/>
    <n v="23.12"/>
    <n v="7.39"/>
    <x v="0"/>
    <n v="0.68036332179930792"/>
    <x v="0"/>
  </r>
  <r>
    <s v="ORD-15617"/>
    <x v="898"/>
    <x v="1"/>
    <x v="0"/>
    <x v="22"/>
    <x v="1"/>
    <x v="0"/>
    <x v="10"/>
    <n v="1"/>
    <n v="21.49"/>
    <x v="21"/>
    <n v="19.559999999999999"/>
    <n v="5.0199999999999996"/>
    <x v="1"/>
    <n v="0.74335378323108381"/>
    <x v="0"/>
  </r>
  <r>
    <s v="ORD-15618"/>
    <x v="233"/>
    <x v="3"/>
    <x v="0"/>
    <x v="26"/>
    <x v="2"/>
    <x v="0"/>
    <x v="10"/>
    <n v="1"/>
    <n v="14.22"/>
    <x v="28"/>
    <n v="8.9600000000000009"/>
    <n v="2.2999999999999998"/>
    <x v="4"/>
    <n v="0.74330357142857151"/>
    <x v="0"/>
  </r>
  <r>
    <s v="ORD-15619"/>
    <x v="77"/>
    <x v="1"/>
    <x v="3"/>
    <x v="11"/>
    <x v="2"/>
    <x v="2"/>
    <x v="3"/>
    <n v="1"/>
    <n v="162.77000000000001"/>
    <x v="0"/>
    <n v="162.77000000000001"/>
    <n v="88.97"/>
    <x v="0"/>
    <n v="0.45340050377833757"/>
    <x v="0"/>
  </r>
  <r>
    <s v="ORD-15620"/>
    <x v="88"/>
    <x v="0"/>
    <x v="2"/>
    <x v="19"/>
    <x v="0"/>
    <x v="0"/>
    <x v="11"/>
    <n v="4"/>
    <n v="20.73"/>
    <x v="3"/>
    <n v="64.680000000000007"/>
    <n v="29.5"/>
    <x v="3"/>
    <n v="0.54390847247990115"/>
    <x v="0"/>
  </r>
  <r>
    <s v="ORD-15621"/>
    <x v="20"/>
    <x v="0"/>
    <x v="3"/>
    <x v="27"/>
    <x v="0"/>
    <x v="2"/>
    <x v="12"/>
    <n v="2"/>
    <n v="248.38"/>
    <x v="0"/>
    <n v="496.76"/>
    <n v="244.59"/>
    <x v="0"/>
    <n v="0.50762943876318545"/>
    <x v="0"/>
  </r>
  <r>
    <s v="ORD-15622"/>
    <x v="488"/>
    <x v="3"/>
    <x v="0"/>
    <x v="33"/>
    <x v="1"/>
    <x v="2"/>
    <x v="5"/>
    <n v="4"/>
    <n v="353.33"/>
    <x v="0"/>
    <n v="1413.32"/>
    <n v="798.68"/>
    <x v="0"/>
    <n v="0.43489089519712454"/>
    <x v="0"/>
  </r>
  <r>
    <s v="ORD-15623"/>
    <x v="825"/>
    <x v="0"/>
    <x v="2"/>
    <x v="23"/>
    <x v="1"/>
    <x v="0"/>
    <x v="7"/>
    <n v="5"/>
    <n v="26.26"/>
    <x v="15"/>
    <n v="120.8"/>
    <n v="40.65"/>
    <x v="1"/>
    <n v="0.66349337748344372"/>
    <x v="2"/>
  </r>
  <r>
    <s v="ORD-15624"/>
    <x v="555"/>
    <x v="1"/>
    <x v="0"/>
    <x v="33"/>
    <x v="0"/>
    <x v="1"/>
    <x v="13"/>
    <n v="7"/>
    <n v="448.9"/>
    <x v="0"/>
    <n v="3142.3"/>
    <n v="1038.44"/>
    <x v="0"/>
    <n v="0.66952868917671771"/>
    <x v="2"/>
  </r>
  <r>
    <s v="ORD-15625"/>
    <x v="1017"/>
    <x v="0"/>
    <x v="2"/>
    <x v="3"/>
    <x v="0"/>
    <x v="1"/>
    <x v="2"/>
    <n v="9"/>
    <n v="1426.15"/>
    <x v="9"/>
    <n v="12450.29"/>
    <n v="5234.91"/>
    <x v="1"/>
    <n v="0.57953509516645796"/>
    <x v="2"/>
  </r>
  <r>
    <s v="ORD-15626"/>
    <x v="18"/>
    <x v="0"/>
    <x v="1"/>
    <x v="29"/>
    <x v="1"/>
    <x v="1"/>
    <x v="6"/>
    <n v="1"/>
    <n v="114.7"/>
    <x v="13"/>
    <n v="80.290000000000006"/>
    <n v="26.87"/>
    <x v="5"/>
    <n v="0.66533814920911694"/>
    <x v="0"/>
  </r>
  <r>
    <s v="ORD-15627"/>
    <x v="269"/>
    <x v="0"/>
    <x v="0"/>
    <x v="26"/>
    <x v="0"/>
    <x v="1"/>
    <x v="4"/>
    <n v="1"/>
    <n v="442.37"/>
    <x v="42"/>
    <n v="318.51"/>
    <n v="107.7"/>
    <x v="3"/>
    <n v="0.66186304982575117"/>
    <x v="0"/>
  </r>
  <r>
    <s v="ORD-15628"/>
    <x v="748"/>
    <x v="2"/>
    <x v="2"/>
    <x v="16"/>
    <x v="2"/>
    <x v="2"/>
    <x v="3"/>
    <n v="1"/>
    <n v="310.38"/>
    <x v="15"/>
    <n v="285.55"/>
    <n v="163.41"/>
    <x v="1"/>
    <n v="0.42773594817019789"/>
    <x v="0"/>
  </r>
  <r>
    <s v="ORD-15629"/>
    <x v="306"/>
    <x v="0"/>
    <x v="1"/>
    <x v="1"/>
    <x v="0"/>
    <x v="0"/>
    <x v="1"/>
    <n v="6"/>
    <n v="7.87"/>
    <x v="0"/>
    <n v="47.22"/>
    <n v="19.61"/>
    <x v="0"/>
    <n v="0.58470986869970354"/>
    <x v="2"/>
  </r>
  <r>
    <s v="ORD-15630"/>
    <x v="596"/>
    <x v="2"/>
    <x v="1"/>
    <x v="2"/>
    <x v="2"/>
    <x v="1"/>
    <x v="4"/>
    <n v="2"/>
    <n v="749.74"/>
    <x v="27"/>
    <n v="1244.57"/>
    <n v="524.91999999999996"/>
    <x v="2"/>
    <n v="0.57823183910908993"/>
    <x v="0"/>
  </r>
  <r>
    <s v="ORD-15631"/>
    <x v="88"/>
    <x v="0"/>
    <x v="3"/>
    <x v="11"/>
    <x v="1"/>
    <x v="0"/>
    <x v="11"/>
    <n v="7"/>
    <n v="28.56"/>
    <x v="30"/>
    <n v="191.92"/>
    <n v="84.85"/>
    <x v="1"/>
    <n v="0.557888703626511"/>
    <x v="2"/>
  </r>
  <r>
    <s v="ORD-15632"/>
    <x v="801"/>
    <x v="2"/>
    <x v="3"/>
    <x v="38"/>
    <x v="0"/>
    <x v="0"/>
    <x v="11"/>
    <n v="5"/>
    <n v="24.3"/>
    <x v="7"/>
    <n v="102.06"/>
    <n v="24.94"/>
    <x v="2"/>
    <n v="0.75563394081912605"/>
    <x v="2"/>
  </r>
  <r>
    <s v="ORD-15633"/>
    <x v="325"/>
    <x v="0"/>
    <x v="0"/>
    <x v="22"/>
    <x v="0"/>
    <x v="0"/>
    <x v="10"/>
    <n v="1"/>
    <n v="14.87"/>
    <x v="0"/>
    <n v="14.87"/>
    <n v="7.42"/>
    <x v="0"/>
    <n v="0.50100874243443172"/>
    <x v="0"/>
  </r>
  <r>
    <s v="ORD-15634"/>
    <x v="98"/>
    <x v="2"/>
    <x v="2"/>
    <x v="5"/>
    <x v="0"/>
    <x v="0"/>
    <x v="1"/>
    <n v="4"/>
    <n v="19.34"/>
    <x v="19"/>
    <n v="65.760000000000005"/>
    <n v="21.23"/>
    <x v="2"/>
    <n v="0.67715936739659366"/>
    <x v="0"/>
  </r>
  <r>
    <s v="ORD-15635"/>
    <x v="957"/>
    <x v="3"/>
    <x v="2"/>
    <x v="19"/>
    <x v="1"/>
    <x v="1"/>
    <x v="8"/>
    <n v="6"/>
    <n v="146.87"/>
    <x v="25"/>
    <n v="819.53"/>
    <n v="315.68"/>
    <x v="1"/>
    <n v="0.61480360694544434"/>
    <x v="2"/>
  </r>
  <r>
    <s v="ORD-15636"/>
    <x v="215"/>
    <x v="3"/>
    <x v="0"/>
    <x v="33"/>
    <x v="2"/>
    <x v="2"/>
    <x v="12"/>
    <n v="1"/>
    <n v="74.8"/>
    <x v="0"/>
    <n v="74.8"/>
    <n v="37.479999999999997"/>
    <x v="0"/>
    <n v="0.49893048128342249"/>
    <x v="0"/>
  </r>
  <r>
    <s v="ORD-15637"/>
    <x v="30"/>
    <x v="2"/>
    <x v="3"/>
    <x v="15"/>
    <x v="2"/>
    <x v="0"/>
    <x v="1"/>
    <n v="1"/>
    <n v="28.15"/>
    <x v="9"/>
    <n v="27.31"/>
    <n v="6.96"/>
    <x v="1"/>
    <n v="0.7451482973269864"/>
    <x v="0"/>
  </r>
  <r>
    <s v="ORD-15638"/>
    <x v="749"/>
    <x v="0"/>
    <x v="0"/>
    <x v="18"/>
    <x v="1"/>
    <x v="1"/>
    <x v="4"/>
    <n v="3"/>
    <n v="444.15"/>
    <x v="15"/>
    <n v="1225.8499999999999"/>
    <n v="445.44"/>
    <x v="1"/>
    <n v="0.63662764612309819"/>
    <x v="0"/>
  </r>
  <r>
    <s v="ORD-15639"/>
    <x v="710"/>
    <x v="0"/>
    <x v="2"/>
    <x v="6"/>
    <x v="2"/>
    <x v="0"/>
    <x v="0"/>
    <n v="3"/>
    <n v="39.229999999999997"/>
    <x v="0"/>
    <n v="117.69"/>
    <n v="25.69"/>
    <x v="0"/>
    <n v="0.78171467414393747"/>
    <x v="0"/>
  </r>
  <r>
    <s v="ORD-15640"/>
    <x v="45"/>
    <x v="3"/>
    <x v="1"/>
    <x v="1"/>
    <x v="1"/>
    <x v="2"/>
    <x v="14"/>
    <n v="7"/>
    <n v="356.67"/>
    <x v="0"/>
    <n v="2496.69"/>
    <n v="840.78"/>
    <x v="0"/>
    <n v="0.66324213258354059"/>
    <x v="2"/>
  </r>
  <r>
    <s v="ORD-15641"/>
    <x v="554"/>
    <x v="2"/>
    <x v="1"/>
    <x v="1"/>
    <x v="1"/>
    <x v="0"/>
    <x v="1"/>
    <n v="1"/>
    <n v="25.02"/>
    <x v="18"/>
    <n v="24.52"/>
    <n v="9.4"/>
    <x v="1"/>
    <n v="0.61663947797716145"/>
    <x v="0"/>
  </r>
  <r>
    <s v="ORD-15642"/>
    <x v="648"/>
    <x v="0"/>
    <x v="3"/>
    <x v="27"/>
    <x v="1"/>
    <x v="2"/>
    <x v="3"/>
    <n v="1"/>
    <n v="106.02"/>
    <x v="7"/>
    <n v="89.06"/>
    <n v="38.15"/>
    <x v="2"/>
    <n v="0.57163709858522349"/>
    <x v="0"/>
  </r>
  <r>
    <s v="ORD-15643"/>
    <x v="231"/>
    <x v="0"/>
    <x v="2"/>
    <x v="9"/>
    <x v="2"/>
    <x v="2"/>
    <x v="3"/>
    <n v="3"/>
    <n v="126.62"/>
    <x v="18"/>
    <n v="372.26"/>
    <n v="208.43"/>
    <x v="1"/>
    <n v="0.44009563208510177"/>
    <x v="0"/>
  </r>
  <r>
    <s v="ORD-15644"/>
    <x v="908"/>
    <x v="1"/>
    <x v="3"/>
    <x v="32"/>
    <x v="0"/>
    <x v="2"/>
    <x v="5"/>
    <n v="2"/>
    <n v="243.68"/>
    <x v="16"/>
    <n v="482.49"/>
    <n v="171.33"/>
    <x v="1"/>
    <n v="0.6449045576074115"/>
    <x v="0"/>
  </r>
  <r>
    <s v="ORD-15645"/>
    <x v="570"/>
    <x v="1"/>
    <x v="1"/>
    <x v="25"/>
    <x v="0"/>
    <x v="2"/>
    <x v="9"/>
    <n v="2"/>
    <n v="377.76"/>
    <x v="18"/>
    <n v="740.41"/>
    <n v="405.02"/>
    <x v="1"/>
    <n v="0.45297875501411378"/>
    <x v="0"/>
  </r>
  <r>
    <s v="ORD-15646"/>
    <x v="751"/>
    <x v="0"/>
    <x v="3"/>
    <x v="35"/>
    <x v="1"/>
    <x v="2"/>
    <x v="3"/>
    <n v="2"/>
    <n v="310.81"/>
    <x v="42"/>
    <n v="447.57"/>
    <n v="224.12"/>
    <x v="3"/>
    <n v="0.49925151372969589"/>
    <x v="0"/>
  </r>
  <r>
    <s v="ORD-15647"/>
    <x v="601"/>
    <x v="1"/>
    <x v="2"/>
    <x v="5"/>
    <x v="0"/>
    <x v="0"/>
    <x v="11"/>
    <n v="3"/>
    <n v="12.25"/>
    <x v="27"/>
    <n v="30.5"/>
    <n v="6.54"/>
    <x v="2"/>
    <n v="0.78557377049180332"/>
    <x v="0"/>
  </r>
  <r>
    <s v="ORD-15648"/>
    <x v="1002"/>
    <x v="0"/>
    <x v="3"/>
    <x v="35"/>
    <x v="0"/>
    <x v="1"/>
    <x v="2"/>
    <n v="5"/>
    <n v="1291.5999999999999"/>
    <x v="44"/>
    <n v="3745.64"/>
    <n v="1659.07"/>
    <x v="4"/>
    <n v="0.55706634914193565"/>
    <x v="2"/>
  </r>
  <r>
    <s v="ORD-15649"/>
    <x v="1011"/>
    <x v="3"/>
    <x v="2"/>
    <x v="6"/>
    <x v="0"/>
    <x v="2"/>
    <x v="12"/>
    <n v="5"/>
    <n v="185.29"/>
    <x v="8"/>
    <n v="704.1"/>
    <n v="240.96"/>
    <x v="3"/>
    <n v="0.65777588410737109"/>
    <x v="2"/>
  </r>
  <r>
    <s v="ORD-15650"/>
    <x v="487"/>
    <x v="0"/>
    <x v="3"/>
    <x v="15"/>
    <x v="0"/>
    <x v="1"/>
    <x v="2"/>
    <n v="10"/>
    <n v="997.15"/>
    <x v="0"/>
    <n v="9971.5"/>
    <n v="5269.26"/>
    <x v="0"/>
    <n v="0.47156796871082585"/>
    <x v="1"/>
  </r>
  <r>
    <s v="ORD-15651"/>
    <x v="342"/>
    <x v="3"/>
    <x v="0"/>
    <x v="17"/>
    <x v="1"/>
    <x v="2"/>
    <x v="12"/>
    <n v="1"/>
    <n v="64.05"/>
    <x v="1"/>
    <n v="60.85"/>
    <n v="23.01"/>
    <x v="1"/>
    <n v="0.62185702547247335"/>
    <x v="0"/>
  </r>
  <r>
    <s v="ORD-15652"/>
    <x v="833"/>
    <x v="2"/>
    <x v="2"/>
    <x v="3"/>
    <x v="0"/>
    <x v="2"/>
    <x v="3"/>
    <n v="2"/>
    <n v="372.26"/>
    <x v="5"/>
    <n v="424.38"/>
    <n v="161.9"/>
    <x v="4"/>
    <n v="0.61850228568735577"/>
    <x v="0"/>
  </r>
  <r>
    <s v="ORD-15653"/>
    <x v="1085"/>
    <x v="1"/>
    <x v="1"/>
    <x v="12"/>
    <x v="0"/>
    <x v="1"/>
    <x v="13"/>
    <n v="3"/>
    <n v="641.79999999999995"/>
    <x v="6"/>
    <n v="1809.88"/>
    <n v="809.72"/>
    <x v="1"/>
    <n v="0.5526112228435035"/>
    <x v="0"/>
  </r>
  <r>
    <s v="ORD-15654"/>
    <x v="654"/>
    <x v="3"/>
    <x v="0"/>
    <x v="13"/>
    <x v="2"/>
    <x v="1"/>
    <x v="4"/>
    <n v="1"/>
    <n v="300.77"/>
    <x v="35"/>
    <n v="192.49"/>
    <n v="50.58"/>
    <x v="4"/>
    <n v="0.73723310301833866"/>
    <x v="0"/>
  </r>
  <r>
    <s v="ORD-15655"/>
    <x v="125"/>
    <x v="0"/>
    <x v="1"/>
    <x v="4"/>
    <x v="0"/>
    <x v="0"/>
    <x v="10"/>
    <n v="2"/>
    <n v="13.76"/>
    <x v="22"/>
    <n v="22.02"/>
    <n v="5.71"/>
    <x v="2"/>
    <n v="0.74069028156221617"/>
    <x v="0"/>
  </r>
  <r>
    <s v="ORD-15656"/>
    <x v="199"/>
    <x v="0"/>
    <x v="3"/>
    <x v="36"/>
    <x v="1"/>
    <x v="1"/>
    <x v="13"/>
    <n v="3"/>
    <n v="280.37"/>
    <x v="0"/>
    <n v="841.11"/>
    <n v="402.44"/>
    <x v="0"/>
    <n v="0.52153701656144857"/>
    <x v="0"/>
  </r>
  <r>
    <s v="ORD-15657"/>
    <x v="1077"/>
    <x v="0"/>
    <x v="0"/>
    <x v="30"/>
    <x v="2"/>
    <x v="0"/>
    <x v="0"/>
    <n v="1"/>
    <n v="28.8"/>
    <x v="0"/>
    <n v="28.8"/>
    <n v="7.77"/>
    <x v="0"/>
    <n v="0.73020833333333335"/>
    <x v="0"/>
  </r>
  <r>
    <s v="ORD-15658"/>
    <x v="327"/>
    <x v="0"/>
    <x v="2"/>
    <x v="8"/>
    <x v="0"/>
    <x v="2"/>
    <x v="12"/>
    <n v="1"/>
    <n v="242.18"/>
    <x v="6"/>
    <n v="227.65"/>
    <n v="70.3"/>
    <x v="1"/>
    <n v="0.69119262025038442"/>
    <x v="0"/>
  </r>
  <r>
    <s v="ORD-15659"/>
    <x v="373"/>
    <x v="0"/>
    <x v="2"/>
    <x v="3"/>
    <x v="0"/>
    <x v="0"/>
    <x v="7"/>
    <n v="1"/>
    <n v="6.45"/>
    <x v="1"/>
    <n v="6.13"/>
    <n v="1.79"/>
    <x v="1"/>
    <n v="0.70799347471451879"/>
    <x v="0"/>
  </r>
  <r>
    <s v="ORD-15660"/>
    <x v="1081"/>
    <x v="0"/>
    <x v="0"/>
    <x v="18"/>
    <x v="1"/>
    <x v="2"/>
    <x v="12"/>
    <n v="1"/>
    <n v="51.33"/>
    <x v="9"/>
    <n v="49.79"/>
    <n v="19.559999999999999"/>
    <x v="1"/>
    <n v="0.60715003012653146"/>
    <x v="0"/>
  </r>
  <r>
    <s v="ORD-15661"/>
    <x v="341"/>
    <x v="0"/>
    <x v="0"/>
    <x v="26"/>
    <x v="0"/>
    <x v="0"/>
    <x v="1"/>
    <n v="2"/>
    <n v="24.19"/>
    <x v="0"/>
    <n v="48.38"/>
    <n v="11.87"/>
    <x v="0"/>
    <n v="0.75465068210004138"/>
    <x v="0"/>
  </r>
  <r>
    <s v="ORD-15662"/>
    <x v="305"/>
    <x v="3"/>
    <x v="2"/>
    <x v="9"/>
    <x v="2"/>
    <x v="0"/>
    <x v="7"/>
    <n v="1"/>
    <n v="28.9"/>
    <x v="6"/>
    <n v="27.17"/>
    <n v="6.54"/>
    <x v="1"/>
    <n v="0.75929333824070666"/>
    <x v="0"/>
  </r>
  <r>
    <s v="ORD-15663"/>
    <x v="407"/>
    <x v="2"/>
    <x v="1"/>
    <x v="12"/>
    <x v="0"/>
    <x v="1"/>
    <x v="2"/>
    <n v="3"/>
    <n v="622.79999999999995"/>
    <x v="33"/>
    <n v="1363.93"/>
    <n v="733.03"/>
    <x v="3"/>
    <n v="0.46256039532820603"/>
    <x v="0"/>
  </r>
  <r>
    <s v="ORD-15664"/>
    <x v="604"/>
    <x v="2"/>
    <x v="2"/>
    <x v="8"/>
    <x v="1"/>
    <x v="2"/>
    <x v="9"/>
    <n v="5"/>
    <n v="397.07"/>
    <x v="15"/>
    <n v="1826.52"/>
    <n v="686.31"/>
    <x v="1"/>
    <n v="0.62425267722225875"/>
    <x v="2"/>
  </r>
  <r>
    <s v="ORD-15665"/>
    <x v="435"/>
    <x v="3"/>
    <x v="3"/>
    <x v="35"/>
    <x v="0"/>
    <x v="0"/>
    <x v="1"/>
    <n v="2"/>
    <n v="21.59"/>
    <x v="0"/>
    <n v="43.18"/>
    <n v="12.25"/>
    <x v="0"/>
    <n v="0.71630384437239458"/>
    <x v="0"/>
  </r>
  <r>
    <s v="ORD-15666"/>
    <x v="79"/>
    <x v="0"/>
    <x v="3"/>
    <x v="7"/>
    <x v="2"/>
    <x v="1"/>
    <x v="8"/>
    <n v="1"/>
    <n v="77.040000000000006"/>
    <x v="9"/>
    <n v="74.73"/>
    <n v="24.17"/>
    <x v="1"/>
    <n v="0.6765689816673357"/>
    <x v="0"/>
  </r>
  <r>
    <s v="ORD-15667"/>
    <x v="419"/>
    <x v="1"/>
    <x v="1"/>
    <x v="2"/>
    <x v="0"/>
    <x v="0"/>
    <x v="1"/>
    <n v="1"/>
    <n v="10.25"/>
    <x v="30"/>
    <n v="9.84"/>
    <n v="3.44"/>
    <x v="1"/>
    <n v="0.65040650406504075"/>
    <x v="0"/>
  </r>
  <r>
    <s v="ORD-15668"/>
    <x v="370"/>
    <x v="0"/>
    <x v="0"/>
    <x v="17"/>
    <x v="1"/>
    <x v="1"/>
    <x v="8"/>
    <n v="1"/>
    <n v="97.24"/>
    <x v="42"/>
    <n v="70.010000000000005"/>
    <n v="32.11"/>
    <x v="3"/>
    <n v="0.54135123553778031"/>
    <x v="0"/>
  </r>
  <r>
    <s v="ORD-15669"/>
    <x v="146"/>
    <x v="1"/>
    <x v="1"/>
    <x v="4"/>
    <x v="1"/>
    <x v="0"/>
    <x v="1"/>
    <n v="1"/>
    <n v="33.44"/>
    <x v="0"/>
    <n v="33.44"/>
    <n v="11.08"/>
    <x v="0"/>
    <n v="0.66866028708133973"/>
    <x v="0"/>
  </r>
  <r>
    <s v="ORD-15670"/>
    <x v="695"/>
    <x v="0"/>
    <x v="3"/>
    <x v="36"/>
    <x v="0"/>
    <x v="0"/>
    <x v="10"/>
    <n v="1"/>
    <n v="5.62"/>
    <x v="7"/>
    <n v="4.72"/>
    <n v="2.0299999999999998"/>
    <x v="2"/>
    <n v="0.56991525423728817"/>
    <x v="0"/>
  </r>
  <r>
    <s v="ORD-15671"/>
    <x v="607"/>
    <x v="2"/>
    <x v="1"/>
    <x v="12"/>
    <x v="0"/>
    <x v="2"/>
    <x v="5"/>
    <n v="3"/>
    <n v="425.38"/>
    <x v="0"/>
    <n v="1276.1400000000001"/>
    <n v="516.66"/>
    <x v="0"/>
    <n v="0.59513846443180218"/>
    <x v="0"/>
  </r>
  <r>
    <s v="ORD-15672"/>
    <x v="327"/>
    <x v="1"/>
    <x v="0"/>
    <x v="17"/>
    <x v="0"/>
    <x v="2"/>
    <x v="9"/>
    <n v="5"/>
    <n v="572.38"/>
    <x v="2"/>
    <n v="2318.14"/>
    <n v="1035.69"/>
    <x v="2"/>
    <n v="0.55322370521193709"/>
    <x v="2"/>
  </r>
  <r>
    <s v="ORD-15673"/>
    <x v="1006"/>
    <x v="0"/>
    <x v="1"/>
    <x v="29"/>
    <x v="0"/>
    <x v="2"/>
    <x v="12"/>
    <n v="1"/>
    <n v="155.85"/>
    <x v="23"/>
    <n v="140.26"/>
    <n v="60.9"/>
    <x v="1"/>
    <n v="0.56580635961785253"/>
    <x v="0"/>
  </r>
  <r>
    <s v="ORD-15674"/>
    <x v="648"/>
    <x v="0"/>
    <x v="0"/>
    <x v="22"/>
    <x v="0"/>
    <x v="0"/>
    <x v="1"/>
    <n v="12"/>
    <n v="7.67"/>
    <x v="13"/>
    <n v="64.430000000000007"/>
    <n v="19.260000000000002"/>
    <x v="5"/>
    <n v="0.7010709296911376"/>
    <x v="1"/>
  </r>
  <r>
    <s v="ORD-15675"/>
    <x v="900"/>
    <x v="0"/>
    <x v="3"/>
    <x v="15"/>
    <x v="0"/>
    <x v="2"/>
    <x v="12"/>
    <n v="2"/>
    <n v="274.91000000000003"/>
    <x v="38"/>
    <n v="434.36"/>
    <n v="192.55"/>
    <x v="3"/>
    <n v="0.55670411640114192"/>
    <x v="0"/>
  </r>
  <r>
    <s v="ORD-15676"/>
    <x v="627"/>
    <x v="0"/>
    <x v="2"/>
    <x v="19"/>
    <x v="0"/>
    <x v="1"/>
    <x v="2"/>
    <n v="1"/>
    <n v="1111.8399999999999"/>
    <x v="27"/>
    <n v="922.83"/>
    <n v="333.67"/>
    <x v="2"/>
    <n v="0.63842744600847401"/>
    <x v="0"/>
  </r>
  <r>
    <s v="ORD-15677"/>
    <x v="921"/>
    <x v="0"/>
    <x v="0"/>
    <x v="10"/>
    <x v="0"/>
    <x v="1"/>
    <x v="2"/>
    <n v="4"/>
    <n v="549.70000000000005"/>
    <x v="36"/>
    <n v="1649.1"/>
    <n v="818.84"/>
    <x v="3"/>
    <n v="0.50346249469407556"/>
    <x v="0"/>
  </r>
  <r>
    <s v="ORD-15678"/>
    <x v="121"/>
    <x v="0"/>
    <x v="1"/>
    <x v="14"/>
    <x v="0"/>
    <x v="2"/>
    <x v="9"/>
    <n v="11"/>
    <n v="522.86"/>
    <x v="0"/>
    <n v="5751.46"/>
    <n v="1943"/>
    <x v="0"/>
    <n v="0.66217273527069653"/>
    <x v="1"/>
  </r>
  <r>
    <s v="ORD-15679"/>
    <x v="36"/>
    <x v="1"/>
    <x v="2"/>
    <x v="20"/>
    <x v="1"/>
    <x v="0"/>
    <x v="10"/>
    <n v="4"/>
    <n v="17.850000000000001"/>
    <x v="16"/>
    <n v="70.69"/>
    <n v="24.33"/>
    <x v="1"/>
    <n v="0.6558211911161409"/>
    <x v="0"/>
  </r>
  <r>
    <s v="ORD-15680"/>
    <x v="602"/>
    <x v="2"/>
    <x v="3"/>
    <x v="38"/>
    <x v="2"/>
    <x v="0"/>
    <x v="10"/>
    <n v="3"/>
    <n v="14.06"/>
    <x v="43"/>
    <n v="25.73"/>
    <n v="5.91"/>
    <x v="4"/>
    <n v="0.77030703458997274"/>
    <x v="0"/>
  </r>
  <r>
    <s v="ORD-15681"/>
    <x v="391"/>
    <x v="1"/>
    <x v="0"/>
    <x v="18"/>
    <x v="1"/>
    <x v="1"/>
    <x v="4"/>
    <n v="12"/>
    <n v="233.66"/>
    <x v="34"/>
    <n v="1822.55"/>
    <n v="810.89"/>
    <x v="4"/>
    <n v="0.55507942168939128"/>
    <x v="1"/>
  </r>
  <r>
    <s v="ORD-15682"/>
    <x v="1030"/>
    <x v="2"/>
    <x v="0"/>
    <x v="33"/>
    <x v="1"/>
    <x v="1"/>
    <x v="2"/>
    <n v="9"/>
    <n v="1064.3800000000001"/>
    <x v="0"/>
    <n v="9579.42"/>
    <n v="4461.13"/>
    <x v="0"/>
    <n v="0.53430061527733408"/>
    <x v="2"/>
  </r>
  <r>
    <s v="ORD-15683"/>
    <x v="625"/>
    <x v="2"/>
    <x v="3"/>
    <x v="38"/>
    <x v="2"/>
    <x v="0"/>
    <x v="1"/>
    <n v="1"/>
    <n v="37.409999999999997"/>
    <x v="42"/>
    <n v="26.94"/>
    <n v="11.5"/>
    <x v="3"/>
    <n v="0.57312546399406095"/>
    <x v="0"/>
  </r>
  <r>
    <s v="ORD-15684"/>
    <x v="373"/>
    <x v="2"/>
    <x v="1"/>
    <x v="29"/>
    <x v="0"/>
    <x v="0"/>
    <x v="11"/>
    <n v="8"/>
    <n v="33.99"/>
    <x v="0"/>
    <n v="271.92"/>
    <n v="62.36"/>
    <x v="0"/>
    <n v="0.77066784348337747"/>
    <x v="2"/>
  </r>
  <r>
    <s v="ORD-15685"/>
    <x v="784"/>
    <x v="0"/>
    <x v="2"/>
    <x v="9"/>
    <x v="0"/>
    <x v="0"/>
    <x v="11"/>
    <n v="1"/>
    <n v="26.05"/>
    <x v="11"/>
    <n v="22.66"/>
    <n v="7.34"/>
    <x v="2"/>
    <n v="0.67608120035304498"/>
    <x v="0"/>
  </r>
  <r>
    <s v="ORD-15686"/>
    <x v="67"/>
    <x v="1"/>
    <x v="1"/>
    <x v="29"/>
    <x v="1"/>
    <x v="2"/>
    <x v="12"/>
    <n v="2"/>
    <n v="62.37"/>
    <x v="32"/>
    <n v="111.02"/>
    <n v="33.799999999999997"/>
    <x v="2"/>
    <n v="0.6955503512880562"/>
    <x v="0"/>
  </r>
  <r>
    <s v="ORD-15687"/>
    <x v="857"/>
    <x v="0"/>
    <x v="1"/>
    <x v="14"/>
    <x v="0"/>
    <x v="1"/>
    <x v="4"/>
    <n v="6"/>
    <n v="477.57"/>
    <x v="8"/>
    <n v="2177.7199999999998"/>
    <n v="1155.47"/>
    <x v="3"/>
    <n v="0.46941296401741267"/>
    <x v="2"/>
  </r>
  <r>
    <s v="ORD-15688"/>
    <x v="943"/>
    <x v="2"/>
    <x v="2"/>
    <x v="6"/>
    <x v="1"/>
    <x v="2"/>
    <x v="12"/>
    <n v="2"/>
    <n v="52.96"/>
    <x v="38"/>
    <n v="83.68"/>
    <n v="34.270000000000003"/>
    <x v="3"/>
    <n v="0.59046367112810705"/>
    <x v="0"/>
  </r>
  <r>
    <s v="ORD-15689"/>
    <x v="319"/>
    <x v="0"/>
    <x v="1"/>
    <x v="31"/>
    <x v="1"/>
    <x v="0"/>
    <x v="0"/>
    <n v="2"/>
    <n v="44.54"/>
    <x v="0"/>
    <n v="89.08"/>
    <n v="31.25"/>
    <x v="0"/>
    <n v="0.64919173776380779"/>
    <x v="0"/>
  </r>
  <r>
    <s v="ORD-15690"/>
    <x v="585"/>
    <x v="0"/>
    <x v="3"/>
    <x v="11"/>
    <x v="0"/>
    <x v="1"/>
    <x v="4"/>
    <n v="4"/>
    <n v="553.97"/>
    <x v="15"/>
    <n v="2038.61"/>
    <n v="1023.91"/>
    <x v="1"/>
    <n v="0.4977411079117634"/>
    <x v="0"/>
  </r>
  <r>
    <s v="ORD-15691"/>
    <x v="43"/>
    <x v="1"/>
    <x v="1"/>
    <x v="31"/>
    <x v="0"/>
    <x v="0"/>
    <x v="0"/>
    <n v="1"/>
    <n v="48.51"/>
    <x v="32"/>
    <n v="43.17"/>
    <n v="14.01"/>
    <x v="2"/>
    <n v="0.67546907574704662"/>
    <x v="0"/>
  </r>
  <r>
    <s v="ORD-15692"/>
    <x v="425"/>
    <x v="2"/>
    <x v="3"/>
    <x v="32"/>
    <x v="0"/>
    <x v="2"/>
    <x v="3"/>
    <n v="1"/>
    <n v="420.75"/>
    <x v="0"/>
    <n v="420.75"/>
    <n v="130.46"/>
    <x v="0"/>
    <n v="0.68993464052287568"/>
    <x v="0"/>
  </r>
  <r>
    <s v="ORD-15693"/>
    <x v="1042"/>
    <x v="1"/>
    <x v="3"/>
    <x v="35"/>
    <x v="2"/>
    <x v="2"/>
    <x v="9"/>
    <n v="1"/>
    <n v="107.19"/>
    <x v="10"/>
    <n v="92.18"/>
    <n v="33.22"/>
    <x v="2"/>
    <n v="0.63961813842482107"/>
    <x v="0"/>
  </r>
  <r>
    <s v="ORD-15694"/>
    <x v="903"/>
    <x v="0"/>
    <x v="1"/>
    <x v="2"/>
    <x v="0"/>
    <x v="1"/>
    <x v="2"/>
    <n v="2"/>
    <n v="865.38"/>
    <x v="42"/>
    <n v="1246.1500000000001"/>
    <n v="378.32"/>
    <x v="3"/>
    <n v="0.69640893953376404"/>
    <x v="0"/>
  </r>
  <r>
    <s v="ORD-15695"/>
    <x v="187"/>
    <x v="0"/>
    <x v="3"/>
    <x v="7"/>
    <x v="0"/>
    <x v="1"/>
    <x v="8"/>
    <n v="8"/>
    <n v="62.14"/>
    <x v="11"/>
    <n v="432.49"/>
    <n v="148.16999999999999"/>
    <x v="2"/>
    <n v="0.65740248329441153"/>
    <x v="2"/>
  </r>
  <r>
    <s v="ORD-15696"/>
    <x v="470"/>
    <x v="0"/>
    <x v="2"/>
    <x v="3"/>
    <x v="2"/>
    <x v="0"/>
    <x v="7"/>
    <n v="5"/>
    <n v="26.68"/>
    <x v="0"/>
    <n v="133.4"/>
    <n v="43.3"/>
    <x v="0"/>
    <n v="0.67541229385307355"/>
    <x v="2"/>
  </r>
  <r>
    <s v="ORD-15697"/>
    <x v="1048"/>
    <x v="0"/>
    <x v="3"/>
    <x v="32"/>
    <x v="0"/>
    <x v="0"/>
    <x v="11"/>
    <n v="1"/>
    <n v="5.93"/>
    <x v="1"/>
    <n v="5.63"/>
    <n v="1.38"/>
    <x v="1"/>
    <n v="0.75488454706927177"/>
    <x v="0"/>
  </r>
  <r>
    <s v="ORD-15698"/>
    <x v="110"/>
    <x v="0"/>
    <x v="0"/>
    <x v="10"/>
    <x v="0"/>
    <x v="1"/>
    <x v="6"/>
    <n v="1"/>
    <n v="422.7"/>
    <x v="0"/>
    <n v="422.7"/>
    <n v="132.52000000000001"/>
    <x v="0"/>
    <n v="0.68649160160870581"/>
    <x v="0"/>
  </r>
  <r>
    <s v="ORD-15699"/>
    <x v="321"/>
    <x v="1"/>
    <x v="2"/>
    <x v="8"/>
    <x v="0"/>
    <x v="2"/>
    <x v="5"/>
    <n v="3"/>
    <n v="115.66"/>
    <x v="40"/>
    <n v="229.01"/>
    <n v="136.13999999999999"/>
    <x v="4"/>
    <n v="0.40552814287585698"/>
    <x v="0"/>
  </r>
  <r>
    <s v="ORD-15700"/>
    <x v="1072"/>
    <x v="0"/>
    <x v="1"/>
    <x v="29"/>
    <x v="0"/>
    <x v="1"/>
    <x v="2"/>
    <n v="1"/>
    <n v="925.09"/>
    <x v="12"/>
    <n v="814.08"/>
    <n v="277.3"/>
    <x v="2"/>
    <n v="0.65937008647798734"/>
    <x v="0"/>
  </r>
  <r>
    <s v="ORD-15701"/>
    <x v="220"/>
    <x v="0"/>
    <x v="0"/>
    <x v="21"/>
    <x v="0"/>
    <x v="1"/>
    <x v="13"/>
    <n v="2"/>
    <n v="334.29"/>
    <x v="1"/>
    <n v="635.15"/>
    <n v="239.04"/>
    <x v="1"/>
    <n v="0.62364795717547039"/>
    <x v="0"/>
  </r>
  <r>
    <s v="ORD-15702"/>
    <x v="752"/>
    <x v="0"/>
    <x v="1"/>
    <x v="28"/>
    <x v="2"/>
    <x v="2"/>
    <x v="14"/>
    <n v="1"/>
    <n v="289.72000000000003"/>
    <x v="0"/>
    <n v="289.72000000000003"/>
    <n v="113.96"/>
    <x v="0"/>
    <n v="0.6066547010907084"/>
    <x v="0"/>
  </r>
  <r>
    <s v="ORD-15703"/>
    <x v="733"/>
    <x v="3"/>
    <x v="1"/>
    <x v="12"/>
    <x v="0"/>
    <x v="0"/>
    <x v="0"/>
    <n v="2"/>
    <n v="23.54"/>
    <x v="23"/>
    <n v="42.37"/>
    <n v="8.61"/>
    <x v="1"/>
    <n v="0.79679018173235783"/>
    <x v="0"/>
  </r>
  <r>
    <s v="ORD-15704"/>
    <x v="114"/>
    <x v="2"/>
    <x v="3"/>
    <x v="32"/>
    <x v="0"/>
    <x v="0"/>
    <x v="10"/>
    <n v="2"/>
    <n v="17.600000000000001"/>
    <x v="0"/>
    <n v="35.200000000000003"/>
    <n v="15.77"/>
    <x v="0"/>
    <n v="0.55198863636363638"/>
    <x v="0"/>
  </r>
  <r>
    <s v="ORD-15705"/>
    <x v="1074"/>
    <x v="1"/>
    <x v="3"/>
    <x v="11"/>
    <x v="0"/>
    <x v="2"/>
    <x v="5"/>
    <n v="8"/>
    <n v="493.4"/>
    <x v="25"/>
    <n v="3670.9"/>
    <n v="1603.61"/>
    <x v="1"/>
    <n v="0.56315617423520115"/>
    <x v="2"/>
  </r>
  <r>
    <s v="ORD-15706"/>
    <x v="770"/>
    <x v="0"/>
    <x v="3"/>
    <x v="24"/>
    <x v="0"/>
    <x v="2"/>
    <x v="14"/>
    <n v="3"/>
    <n v="1080.6300000000001"/>
    <x v="40"/>
    <n v="2139.65"/>
    <n v="1254.21"/>
    <x v="4"/>
    <n v="0.41382469095412799"/>
    <x v="0"/>
  </r>
  <r>
    <s v="ORD-15707"/>
    <x v="974"/>
    <x v="2"/>
    <x v="3"/>
    <x v="15"/>
    <x v="0"/>
    <x v="2"/>
    <x v="12"/>
    <n v="1"/>
    <n v="219.9"/>
    <x v="36"/>
    <n v="164.93"/>
    <n v="61.51"/>
    <x v="3"/>
    <n v="0.62705390165524777"/>
    <x v="0"/>
  </r>
  <r>
    <s v="ORD-15708"/>
    <x v="242"/>
    <x v="2"/>
    <x v="1"/>
    <x v="37"/>
    <x v="0"/>
    <x v="1"/>
    <x v="8"/>
    <n v="4"/>
    <n v="81.64"/>
    <x v="21"/>
    <n v="297.17"/>
    <n v="88.49"/>
    <x v="1"/>
    <n v="0.70222431604805324"/>
    <x v="0"/>
  </r>
  <r>
    <s v="ORD-15709"/>
    <x v="376"/>
    <x v="0"/>
    <x v="3"/>
    <x v="7"/>
    <x v="1"/>
    <x v="1"/>
    <x v="4"/>
    <n v="9"/>
    <n v="422.7"/>
    <x v="23"/>
    <n v="3423.87"/>
    <n v="1177.54"/>
    <x v="1"/>
    <n v="0.65607923198018614"/>
    <x v="2"/>
  </r>
  <r>
    <s v="ORD-15710"/>
    <x v="697"/>
    <x v="1"/>
    <x v="2"/>
    <x v="16"/>
    <x v="1"/>
    <x v="2"/>
    <x v="9"/>
    <n v="2"/>
    <n v="485.87"/>
    <x v="11"/>
    <n v="845.41"/>
    <n v="264.7"/>
    <x v="2"/>
    <n v="0.68689748169527221"/>
    <x v="0"/>
  </r>
  <r>
    <s v="ORD-15711"/>
    <x v="704"/>
    <x v="0"/>
    <x v="2"/>
    <x v="6"/>
    <x v="0"/>
    <x v="1"/>
    <x v="2"/>
    <n v="1"/>
    <n v="1823.52"/>
    <x v="21"/>
    <n v="1659.4"/>
    <n v="774.42"/>
    <x v="1"/>
    <n v="0.53331324575147654"/>
    <x v="0"/>
  </r>
  <r>
    <s v="ORD-15712"/>
    <x v="351"/>
    <x v="0"/>
    <x v="2"/>
    <x v="16"/>
    <x v="2"/>
    <x v="1"/>
    <x v="2"/>
    <n v="3"/>
    <n v="955.93"/>
    <x v="33"/>
    <n v="2093.4899999999998"/>
    <n v="756.06"/>
    <x v="3"/>
    <n v="0.63885186936646465"/>
    <x v="0"/>
  </r>
  <r>
    <s v="ORD-15713"/>
    <x v="1019"/>
    <x v="2"/>
    <x v="3"/>
    <x v="7"/>
    <x v="0"/>
    <x v="0"/>
    <x v="0"/>
    <n v="1"/>
    <n v="13.99"/>
    <x v="10"/>
    <n v="12.03"/>
    <n v="3.4"/>
    <x v="2"/>
    <n v="0.71737323358270988"/>
    <x v="0"/>
  </r>
  <r>
    <s v="ORD-15714"/>
    <x v="779"/>
    <x v="0"/>
    <x v="3"/>
    <x v="35"/>
    <x v="0"/>
    <x v="2"/>
    <x v="9"/>
    <n v="4"/>
    <n v="732.28"/>
    <x v="4"/>
    <n v="1757.47"/>
    <n v="1041.93"/>
    <x v="4"/>
    <n v="0.40714208492890347"/>
    <x v="0"/>
  </r>
  <r>
    <s v="ORD-15715"/>
    <x v="599"/>
    <x v="0"/>
    <x v="3"/>
    <x v="36"/>
    <x v="0"/>
    <x v="2"/>
    <x v="14"/>
    <n v="7"/>
    <n v="375.08"/>
    <x v="9"/>
    <n v="2546.79"/>
    <n v="792.48"/>
    <x v="1"/>
    <n v="0.6888318235896953"/>
    <x v="2"/>
  </r>
  <r>
    <s v="ORD-15716"/>
    <x v="232"/>
    <x v="2"/>
    <x v="2"/>
    <x v="34"/>
    <x v="0"/>
    <x v="1"/>
    <x v="2"/>
    <n v="3"/>
    <n v="1189.31"/>
    <x v="26"/>
    <n v="2640.27"/>
    <n v="1291.8599999999999"/>
    <x v="3"/>
    <n v="0.51070913202058887"/>
    <x v="0"/>
  </r>
  <r>
    <s v="ORD-15717"/>
    <x v="780"/>
    <x v="0"/>
    <x v="0"/>
    <x v="17"/>
    <x v="2"/>
    <x v="1"/>
    <x v="8"/>
    <n v="4"/>
    <n v="38.72"/>
    <x v="1"/>
    <n v="147.13999999999999"/>
    <n v="47.39"/>
    <x v="1"/>
    <n v="0.67792578496669831"/>
    <x v="0"/>
  </r>
  <r>
    <s v="ORD-15718"/>
    <x v="43"/>
    <x v="0"/>
    <x v="2"/>
    <x v="23"/>
    <x v="0"/>
    <x v="2"/>
    <x v="14"/>
    <n v="9"/>
    <n v="1141.94"/>
    <x v="4"/>
    <n v="6166.48"/>
    <n v="2645.73"/>
    <x v="4"/>
    <n v="0.57094971523462323"/>
    <x v="2"/>
  </r>
  <r>
    <s v="ORD-15719"/>
    <x v="282"/>
    <x v="0"/>
    <x v="1"/>
    <x v="25"/>
    <x v="2"/>
    <x v="1"/>
    <x v="2"/>
    <n v="4"/>
    <n v="470.23"/>
    <x v="1"/>
    <n v="1786.87"/>
    <n v="698.57"/>
    <x v="1"/>
    <n v="0.60905382036745803"/>
    <x v="0"/>
  </r>
  <r>
    <s v="ORD-15720"/>
    <x v="202"/>
    <x v="0"/>
    <x v="2"/>
    <x v="6"/>
    <x v="0"/>
    <x v="0"/>
    <x v="11"/>
    <n v="2"/>
    <n v="18.47"/>
    <x v="11"/>
    <n v="32.14"/>
    <n v="10.14"/>
    <x v="2"/>
    <n v="0.68450528935905408"/>
    <x v="0"/>
  </r>
  <r>
    <s v="ORD-15721"/>
    <x v="906"/>
    <x v="0"/>
    <x v="0"/>
    <x v="26"/>
    <x v="1"/>
    <x v="1"/>
    <x v="4"/>
    <n v="3"/>
    <n v="331.07"/>
    <x v="45"/>
    <n v="546.27"/>
    <n v="180.54"/>
    <x v="4"/>
    <n v="0.66950409138338185"/>
    <x v="0"/>
  </r>
  <r>
    <s v="ORD-15722"/>
    <x v="502"/>
    <x v="1"/>
    <x v="3"/>
    <x v="11"/>
    <x v="0"/>
    <x v="1"/>
    <x v="2"/>
    <n v="5"/>
    <n v="1189.6400000000001"/>
    <x v="2"/>
    <n v="4818.04"/>
    <n v="1806.54"/>
    <x v="2"/>
    <n v="0.62504669948775848"/>
    <x v="2"/>
  </r>
  <r>
    <s v="ORD-15723"/>
    <x v="475"/>
    <x v="0"/>
    <x v="0"/>
    <x v="26"/>
    <x v="2"/>
    <x v="2"/>
    <x v="14"/>
    <n v="7"/>
    <n v="218.03"/>
    <x v="33"/>
    <n v="1114.1300000000001"/>
    <n v="667.55"/>
    <x v="3"/>
    <n v="0.40083293691041449"/>
    <x v="2"/>
  </r>
  <r>
    <s v="ORD-15724"/>
    <x v="125"/>
    <x v="0"/>
    <x v="2"/>
    <x v="20"/>
    <x v="0"/>
    <x v="1"/>
    <x v="8"/>
    <n v="1"/>
    <n v="11.85"/>
    <x v="27"/>
    <n v="9.84"/>
    <n v="3.58"/>
    <x v="2"/>
    <n v="0.63617886178861782"/>
    <x v="0"/>
  </r>
  <r>
    <s v="ORD-15725"/>
    <x v="851"/>
    <x v="2"/>
    <x v="1"/>
    <x v="31"/>
    <x v="0"/>
    <x v="1"/>
    <x v="2"/>
    <n v="2"/>
    <n v="924.67"/>
    <x v="20"/>
    <n v="1423.99"/>
    <n v="369.26"/>
    <x v="3"/>
    <n v="0.7406863812245873"/>
    <x v="0"/>
  </r>
  <r>
    <s v="ORD-15726"/>
    <x v="572"/>
    <x v="0"/>
    <x v="3"/>
    <x v="15"/>
    <x v="0"/>
    <x v="2"/>
    <x v="12"/>
    <n v="1"/>
    <n v="104.55"/>
    <x v="28"/>
    <n v="65.87"/>
    <n v="21.66"/>
    <x v="4"/>
    <n v="0.67117048732351614"/>
    <x v="0"/>
  </r>
  <r>
    <s v="ORD-15727"/>
    <x v="115"/>
    <x v="2"/>
    <x v="3"/>
    <x v="32"/>
    <x v="0"/>
    <x v="0"/>
    <x v="0"/>
    <n v="2"/>
    <n v="25.98"/>
    <x v="32"/>
    <n v="46.24"/>
    <n v="16"/>
    <x v="2"/>
    <n v="0.65397923875432529"/>
    <x v="0"/>
  </r>
  <r>
    <s v="ORD-15728"/>
    <x v="669"/>
    <x v="0"/>
    <x v="3"/>
    <x v="24"/>
    <x v="2"/>
    <x v="1"/>
    <x v="8"/>
    <n v="1"/>
    <n v="112.73"/>
    <x v="23"/>
    <n v="101.46"/>
    <n v="29.6"/>
    <x v="1"/>
    <n v="0.70825941257638469"/>
    <x v="0"/>
  </r>
  <r>
    <s v="ORD-15729"/>
    <x v="1040"/>
    <x v="2"/>
    <x v="3"/>
    <x v="39"/>
    <x v="0"/>
    <x v="0"/>
    <x v="10"/>
    <n v="4"/>
    <n v="24.02"/>
    <x v="0"/>
    <n v="96.08"/>
    <n v="35.07"/>
    <x v="0"/>
    <n v="0.63499167360532893"/>
    <x v="0"/>
  </r>
  <r>
    <s v="ORD-15730"/>
    <x v="1042"/>
    <x v="0"/>
    <x v="3"/>
    <x v="39"/>
    <x v="2"/>
    <x v="2"/>
    <x v="14"/>
    <n v="3"/>
    <n v="997.42"/>
    <x v="0"/>
    <n v="2992.26"/>
    <n v="1600.03"/>
    <x v="0"/>
    <n v="0.46527708153703223"/>
    <x v="0"/>
  </r>
  <r>
    <s v="ORD-15731"/>
    <x v="355"/>
    <x v="1"/>
    <x v="2"/>
    <x v="23"/>
    <x v="2"/>
    <x v="0"/>
    <x v="10"/>
    <n v="5"/>
    <n v="17.41"/>
    <x v="42"/>
    <n v="62.68"/>
    <n v="20.46"/>
    <x v="3"/>
    <n v="0.67358008934269298"/>
    <x v="2"/>
  </r>
  <r>
    <s v="ORD-15732"/>
    <x v="1065"/>
    <x v="0"/>
    <x v="0"/>
    <x v="10"/>
    <x v="0"/>
    <x v="1"/>
    <x v="4"/>
    <n v="2"/>
    <n v="408.93"/>
    <x v="0"/>
    <n v="817.86"/>
    <n v="311.54000000000002"/>
    <x v="0"/>
    <n v="0.61907905998581658"/>
    <x v="0"/>
  </r>
  <r>
    <s v="ORD-15733"/>
    <x v="25"/>
    <x v="0"/>
    <x v="0"/>
    <x v="22"/>
    <x v="0"/>
    <x v="2"/>
    <x v="3"/>
    <n v="2"/>
    <n v="490.71"/>
    <x v="0"/>
    <n v="981.42"/>
    <n v="507.84"/>
    <x v="0"/>
    <n v="0.48254569908907502"/>
    <x v="0"/>
  </r>
  <r>
    <s v="ORD-15734"/>
    <x v="796"/>
    <x v="0"/>
    <x v="2"/>
    <x v="34"/>
    <x v="0"/>
    <x v="1"/>
    <x v="6"/>
    <n v="8"/>
    <n v="351.66"/>
    <x v="30"/>
    <n v="2700.75"/>
    <n v="1069.51"/>
    <x v="1"/>
    <n v="0.60399518652226236"/>
    <x v="2"/>
  </r>
  <r>
    <s v="ORD-15735"/>
    <x v="3"/>
    <x v="2"/>
    <x v="1"/>
    <x v="2"/>
    <x v="2"/>
    <x v="1"/>
    <x v="6"/>
    <n v="1"/>
    <n v="401.23"/>
    <x v="0"/>
    <n v="401.23"/>
    <n v="133.41"/>
    <x v="0"/>
    <n v="0.66749744535553179"/>
    <x v="0"/>
  </r>
  <r>
    <s v="ORD-15736"/>
    <x v="624"/>
    <x v="0"/>
    <x v="0"/>
    <x v="10"/>
    <x v="2"/>
    <x v="1"/>
    <x v="2"/>
    <n v="9"/>
    <n v="1210.32"/>
    <x v="26"/>
    <n v="8060.73"/>
    <n v="3095.17"/>
    <x v="3"/>
    <n v="0.61601864843506726"/>
    <x v="2"/>
  </r>
  <r>
    <s v="ORD-15737"/>
    <x v="5"/>
    <x v="0"/>
    <x v="1"/>
    <x v="31"/>
    <x v="2"/>
    <x v="0"/>
    <x v="0"/>
    <n v="12"/>
    <n v="20.6"/>
    <x v="15"/>
    <n v="227.42"/>
    <n v="65.36"/>
    <x v="1"/>
    <n v="0.7126022337525284"/>
    <x v="1"/>
  </r>
  <r>
    <s v="ORD-15738"/>
    <x v="692"/>
    <x v="3"/>
    <x v="1"/>
    <x v="2"/>
    <x v="1"/>
    <x v="0"/>
    <x v="1"/>
    <n v="1"/>
    <n v="12.76"/>
    <x v="7"/>
    <n v="10.72"/>
    <n v="3.51"/>
    <x v="2"/>
    <n v="0.67257462686567171"/>
    <x v="0"/>
  </r>
  <r>
    <s v="ORD-15739"/>
    <x v="850"/>
    <x v="0"/>
    <x v="1"/>
    <x v="12"/>
    <x v="0"/>
    <x v="1"/>
    <x v="4"/>
    <n v="10"/>
    <n v="580.41999999999996"/>
    <x v="30"/>
    <n v="5572.03"/>
    <n v="1616.89"/>
    <x v="1"/>
    <n v="0.70982029888568432"/>
    <x v="1"/>
  </r>
  <r>
    <s v="ORD-15740"/>
    <x v="452"/>
    <x v="0"/>
    <x v="2"/>
    <x v="34"/>
    <x v="2"/>
    <x v="1"/>
    <x v="4"/>
    <n v="1"/>
    <n v="717.08"/>
    <x v="15"/>
    <n v="659.71"/>
    <n v="280.12"/>
    <x v="1"/>
    <n v="0.57538918615755408"/>
    <x v="0"/>
  </r>
  <r>
    <s v="ORD-15741"/>
    <x v="211"/>
    <x v="1"/>
    <x v="2"/>
    <x v="34"/>
    <x v="2"/>
    <x v="0"/>
    <x v="10"/>
    <n v="5"/>
    <n v="18.25"/>
    <x v="45"/>
    <n v="50.19"/>
    <n v="11.21"/>
    <x v="4"/>
    <n v="0.77664873480773056"/>
    <x v="2"/>
  </r>
  <r>
    <s v="ORD-15742"/>
    <x v="833"/>
    <x v="0"/>
    <x v="2"/>
    <x v="16"/>
    <x v="2"/>
    <x v="0"/>
    <x v="7"/>
    <n v="7"/>
    <n v="11.37"/>
    <x v="11"/>
    <n v="69.239999999999995"/>
    <n v="24.53"/>
    <x v="2"/>
    <n v="0.64572501444251873"/>
    <x v="2"/>
  </r>
  <r>
    <s v="ORD-15743"/>
    <x v="892"/>
    <x v="2"/>
    <x v="2"/>
    <x v="23"/>
    <x v="2"/>
    <x v="0"/>
    <x v="10"/>
    <n v="1"/>
    <n v="14.16"/>
    <x v="6"/>
    <n v="13.31"/>
    <n v="3.47"/>
    <x v="1"/>
    <n v="0.73929376408715253"/>
    <x v="0"/>
  </r>
  <r>
    <s v="ORD-15744"/>
    <x v="10"/>
    <x v="0"/>
    <x v="2"/>
    <x v="34"/>
    <x v="2"/>
    <x v="0"/>
    <x v="11"/>
    <n v="2"/>
    <n v="13.43"/>
    <x v="16"/>
    <n v="26.59"/>
    <n v="5.37"/>
    <x v="1"/>
    <n v="0.79804437758555846"/>
    <x v="0"/>
  </r>
  <r>
    <s v="ORD-15745"/>
    <x v="870"/>
    <x v="0"/>
    <x v="2"/>
    <x v="19"/>
    <x v="1"/>
    <x v="2"/>
    <x v="3"/>
    <n v="7"/>
    <n v="280.04000000000002"/>
    <x v="42"/>
    <n v="1411.4"/>
    <n v="653.80999999999995"/>
    <x v="3"/>
    <n v="0.53676491426951967"/>
    <x v="2"/>
  </r>
  <r>
    <s v="ORD-15746"/>
    <x v="250"/>
    <x v="1"/>
    <x v="1"/>
    <x v="4"/>
    <x v="0"/>
    <x v="1"/>
    <x v="8"/>
    <n v="1"/>
    <n v="81.37"/>
    <x v="0"/>
    <n v="81.37"/>
    <n v="39.29"/>
    <x v="0"/>
    <n v="0.51714391053213715"/>
    <x v="0"/>
  </r>
  <r>
    <s v="ORD-15747"/>
    <x v="693"/>
    <x v="3"/>
    <x v="3"/>
    <x v="38"/>
    <x v="2"/>
    <x v="0"/>
    <x v="0"/>
    <n v="6"/>
    <n v="25.87"/>
    <x v="25"/>
    <n v="144.35"/>
    <n v="60.09"/>
    <x v="1"/>
    <n v="0.58372012469691714"/>
    <x v="2"/>
  </r>
  <r>
    <s v="ORD-15748"/>
    <x v="308"/>
    <x v="0"/>
    <x v="2"/>
    <x v="19"/>
    <x v="2"/>
    <x v="0"/>
    <x v="10"/>
    <n v="14"/>
    <n v="13.62"/>
    <x v="8"/>
    <n v="144.91999999999999"/>
    <n v="31.41"/>
    <x v="3"/>
    <n v="0.78325972950593437"/>
    <x v="1"/>
  </r>
  <r>
    <s v="ORD-15749"/>
    <x v="835"/>
    <x v="0"/>
    <x v="0"/>
    <x v="0"/>
    <x v="0"/>
    <x v="1"/>
    <x v="4"/>
    <n v="5"/>
    <n v="433.04"/>
    <x v="3"/>
    <n v="1688.86"/>
    <n v="457.01"/>
    <x v="3"/>
    <n v="0.72939734495458475"/>
    <x v="2"/>
  </r>
  <r>
    <s v="ORD-15750"/>
    <x v="127"/>
    <x v="2"/>
    <x v="3"/>
    <x v="36"/>
    <x v="0"/>
    <x v="0"/>
    <x v="10"/>
    <n v="8"/>
    <n v="10.18"/>
    <x v="0"/>
    <n v="81.44"/>
    <n v="18.57"/>
    <x v="0"/>
    <n v="0.77197937131630645"/>
    <x v="2"/>
  </r>
  <r>
    <s v="ORD-15751"/>
    <x v="501"/>
    <x v="0"/>
    <x v="2"/>
    <x v="19"/>
    <x v="0"/>
    <x v="0"/>
    <x v="0"/>
    <n v="7"/>
    <n v="39.96"/>
    <x v="33"/>
    <n v="204.2"/>
    <n v="47.92"/>
    <x v="3"/>
    <n v="0.76532810969637599"/>
    <x v="2"/>
  </r>
  <r>
    <s v="ORD-15752"/>
    <x v="886"/>
    <x v="0"/>
    <x v="1"/>
    <x v="37"/>
    <x v="2"/>
    <x v="2"/>
    <x v="14"/>
    <n v="3"/>
    <n v="272.45"/>
    <x v="19"/>
    <n v="694.75"/>
    <n v="389.44"/>
    <x v="2"/>
    <n v="0.43945304066210866"/>
    <x v="0"/>
  </r>
  <r>
    <s v="ORD-15753"/>
    <x v="9"/>
    <x v="0"/>
    <x v="2"/>
    <x v="20"/>
    <x v="2"/>
    <x v="1"/>
    <x v="4"/>
    <n v="3"/>
    <n v="451.19"/>
    <x v="12"/>
    <n v="1191.1400000000001"/>
    <n v="305.05"/>
    <x v="2"/>
    <n v="0.74390080091341071"/>
    <x v="0"/>
  </r>
  <r>
    <s v="ORD-15754"/>
    <x v="575"/>
    <x v="0"/>
    <x v="3"/>
    <x v="38"/>
    <x v="0"/>
    <x v="0"/>
    <x v="11"/>
    <n v="2"/>
    <n v="15.77"/>
    <x v="36"/>
    <n v="23.66"/>
    <n v="5.55"/>
    <x v="3"/>
    <n v="0.76542688081149612"/>
    <x v="0"/>
  </r>
  <r>
    <s v="ORD-15755"/>
    <x v="632"/>
    <x v="3"/>
    <x v="0"/>
    <x v="13"/>
    <x v="0"/>
    <x v="1"/>
    <x v="2"/>
    <n v="1"/>
    <n v="1575.67"/>
    <x v="15"/>
    <n v="1449.62"/>
    <n v="393.63"/>
    <x v="1"/>
    <n v="0.72845987224238062"/>
    <x v="0"/>
  </r>
  <r>
    <s v="ORD-15756"/>
    <x v="533"/>
    <x v="3"/>
    <x v="1"/>
    <x v="25"/>
    <x v="0"/>
    <x v="2"/>
    <x v="9"/>
    <n v="2"/>
    <n v="563.29999999999995"/>
    <x v="19"/>
    <n v="957.61"/>
    <n v="342.25"/>
    <x v="2"/>
    <n v="0.64259980576643938"/>
    <x v="0"/>
  </r>
  <r>
    <s v="ORD-15757"/>
    <x v="648"/>
    <x v="0"/>
    <x v="2"/>
    <x v="16"/>
    <x v="0"/>
    <x v="1"/>
    <x v="4"/>
    <n v="3"/>
    <n v="781.38"/>
    <x v="0"/>
    <n v="2344.14"/>
    <n v="1025.3399999999999"/>
    <x v="0"/>
    <n v="0.56259438429445341"/>
    <x v="0"/>
  </r>
  <r>
    <s v="ORD-15758"/>
    <x v="467"/>
    <x v="0"/>
    <x v="0"/>
    <x v="10"/>
    <x v="2"/>
    <x v="2"/>
    <x v="3"/>
    <n v="1"/>
    <n v="95.84"/>
    <x v="0"/>
    <n v="95.84"/>
    <n v="54.13"/>
    <x v="0"/>
    <n v="0.43520450751252088"/>
    <x v="0"/>
  </r>
  <r>
    <s v="ORD-15759"/>
    <x v="445"/>
    <x v="0"/>
    <x v="3"/>
    <x v="11"/>
    <x v="0"/>
    <x v="0"/>
    <x v="0"/>
    <n v="1"/>
    <n v="47.18"/>
    <x v="0"/>
    <n v="47.18"/>
    <n v="14.27"/>
    <x v="0"/>
    <n v="0.69754133107248828"/>
    <x v="0"/>
  </r>
  <r>
    <s v="ORD-15760"/>
    <x v="976"/>
    <x v="0"/>
    <x v="0"/>
    <x v="18"/>
    <x v="2"/>
    <x v="2"/>
    <x v="9"/>
    <n v="3"/>
    <n v="328.09"/>
    <x v="0"/>
    <n v="984.27"/>
    <n v="509.59"/>
    <x v="0"/>
    <n v="0.48226604488605768"/>
    <x v="0"/>
  </r>
  <r>
    <s v="ORD-15761"/>
    <x v="517"/>
    <x v="0"/>
    <x v="2"/>
    <x v="5"/>
    <x v="0"/>
    <x v="1"/>
    <x v="2"/>
    <n v="7"/>
    <n v="1700.47"/>
    <x v="0"/>
    <n v="11903.29"/>
    <n v="3656.02"/>
    <x v="0"/>
    <n v="0.69285634475846591"/>
    <x v="2"/>
  </r>
  <r>
    <s v="ORD-15762"/>
    <x v="663"/>
    <x v="0"/>
    <x v="1"/>
    <x v="25"/>
    <x v="1"/>
    <x v="0"/>
    <x v="7"/>
    <n v="2"/>
    <n v="23.32"/>
    <x v="0"/>
    <n v="46.64"/>
    <n v="10.3"/>
    <x v="0"/>
    <n v="0.77915951972555753"/>
    <x v="0"/>
  </r>
  <r>
    <s v="ORD-15763"/>
    <x v="950"/>
    <x v="1"/>
    <x v="2"/>
    <x v="3"/>
    <x v="0"/>
    <x v="0"/>
    <x v="1"/>
    <n v="1"/>
    <n v="19.940000000000001"/>
    <x v="0"/>
    <n v="19.940000000000001"/>
    <n v="4.37"/>
    <x v="0"/>
    <n v="0.78084252758274819"/>
    <x v="0"/>
  </r>
  <r>
    <s v="ORD-15764"/>
    <x v="1087"/>
    <x v="0"/>
    <x v="0"/>
    <x v="26"/>
    <x v="0"/>
    <x v="1"/>
    <x v="4"/>
    <n v="1"/>
    <n v="178.54"/>
    <x v="0"/>
    <n v="178.54"/>
    <n v="66.61"/>
    <x v="0"/>
    <n v="0.62691833762742244"/>
    <x v="0"/>
  </r>
  <r>
    <s v="ORD-15765"/>
    <x v="501"/>
    <x v="3"/>
    <x v="3"/>
    <x v="15"/>
    <x v="2"/>
    <x v="1"/>
    <x v="8"/>
    <n v="2"/>
    <n v="140.88"/>
    <x v="0"/>
    <n v="281.76"/>
    <n v="120.76"/>
    <x v="0"/>
    <n v="0.57140829074389554"/>
    <x v="0"/>
  </r>
  <r>
    <s v="ORD-15766"/>
    <x v="763"/>
    <x v="0"/>
    <x v="0"/>
    <x v="26"/>
    <x v="0"/>
    <x v="1"/>
    <x v="8"/>
    <n v="2"/>
    <n v="119.45"/>
    <x v="26"/>
    <n v="176.79"/>
    <n v="58.81"/>
    <x v="3"/>
    <n v="0.66734543809038971"/>
    <x v="0"/>
  </r>
  <r>
    <s v="ORD-15767"/>
    <x v="333"/>
    <x v="0"/>
    <x v="0"/>
    <x v="10"/>
    <x v="1"/>
    <x v="2"/>
    <x v="12"/>
    <n v="7"/>
    <n v="99.11"/>
    <x v="11"/>
    <n v="603.58000000000004"/>
    <n v="326.33"/>
    <x v="2"/>
    <n v="0.45934258921766796"/>
    <x v="2"/>
  </r>
  <r>
    <s v="ORD-15768"/>
    <x v="213"/>
    <x v="0"/>
    <x v="1"/>
    <x v="1"/>
    <x v="0"/>
    <x v="0"/>
    <x v="1"/>
    <n v="1"/>
    <n v="33.46"/>
    <x v="0"/>
    <n v="33.46"/>
    <n v="7.02"/>
    <x v="0"/>
    <n v="0.79019725044829647"/>
    <x v="0"/>
  </r>
  <r>
    <s v="ORD-15769"/>
    <x v="191"/>
    <x v="1"/>
    <x v="2"/>
    <x v="23"/>
    <x v="0"/>
    <x v="0"/>
    <x v="10"/>
    <n v="1"/>
    <n v="17.309999999999999"/>
    <x v="0"/>
    <n v="17.309999999999999"/>
    <n v="7.34"/>
    <x v="0"/>
    <n v="0.57596764875794337"/>
    <x v="0"/>
  </r>
  <r>
    <s v="ORD-15770"/>
    <x v="290"/>
    <x v="3"/>
    <x v="2"/>
    <x v="8"/>
    <x v="0"/>
    <x v="0"/>
    <x v="1"/>
    <n v="3"/>
    <n v="9.06"/>
    <x v="27"/>
    <n v="22.56"/>
    <n v="8.5"/>
    <x v="2"/>
    <n v="0.62322695035460995"/>
    <x v="0"/>
  </r>
  <r>
    <s v="ORD-15771"/>
    <x v="914"/>
    <x v="2"/>
    <x v="0"/>
    <x v="33"/>
    <x v="0"/>
    <x v="2"/>
    <x v="14"/>
    <n v="3"/>
    <n v="1098.1199999999999"/>
    <x v="2"/>
    <n v="2668.43"/>
    <n v="962.74"/>
    <x v="2"/>
    <n v="0.63921107167885238"/>
    <x v="0"/>
  </r>
  <r>
    <s v="ORD-15772"/>
    <x v="35"/>
    <x v="0"/>
    <x v="2"/>
    <x v="9"/>
    <x v="0"/>
    <x v="0"/>
    <x v="11"/>
    <n v="7"/>
    <n v="30.13"/>
    <x v="25"/>
    <n v="196.15"/>
    <n v="49.65"/>
    <x v="1"/>
    <n v="0.74687738975274021"/>
    <x v="2"/>
  </r>
  <r>
    <s v="ORD-15773"/>
    <x v="913"/>
    <x v="1"/>
    <x v="2"/>
    <x v="20"/>
    <x v="1"/>
    <x v="0"/>
    <x v="1"/>
    <n v="5"/>
    <n v="30.25"/>
    <x v="14"/>
    <n v="124.03"/>
    <n v="42.04"/>
    <x v="2"/>
    <n v="0.66104974602918654"/>
    <x v="2"/>
  </r>
  <r>
    <s v="ORD-15774"/>
    <x v="992"/>
    <x v="1"/>
    <x v="3"/>
    <x v="15"/>
    <x v="1"/>
    <x v="2"/>
    <x v="5"/>
    <n v="3"/>
    <n v="462.11"/>
    <x v="19"/>
    <n v="1178.3800000000001"/>
    <n v="395.2"/>
    <x v="2"/>
    <n v="0.66462431473718153"/>
    <x v="0"/>
  </r>
  <r>
    <s v="ORD-15775"/>
    <x v="15"/>
    <x v="2"/>
    <x v="1"/>
    <x v="31"/>
    <x v="1"/>
    <x v="0"/>
    <x v="1"/>
    <n v="2"/>
    <n v="32.49"/>
    <x v="12"/>
    <n v="57.18"/>
    <n v="24.14"/>
    <x v="2"/>
    <n v="0.57782441413081498"/>
    <x v="0"/>
  </r>
  <r>
    <s v="ORD-15776"/>
    <x v="468"/>
    <x v="3"/>
    <x v="3"/>
    <x v="15"/>
    <x v="0"/>
    <x v="2"/>
    <x v="9"/>
    <n v="2"/>
    <n v="622.32000000000005"/>
    <x v="40"/>
    <n v="821.46"/>
    <n v="488.08"/>
    <x v="4"/>
    <n v="0.40583838531395328"/>
    <x v="0"/>
  </r>
  <r>
    <s v="ORD-15777"/>
    <x v="565"/>
    <x v="2"/>
    <x v="3"/>
    <x v="38"/>
    <x v="0"/>
    <x v="1"/>
    <x v="2"/>
    <n v="2"/>
    <n v="1711.02"/>
    <x v="0"/>
    <n v="3422.04"/>
    <n v="1432.1"/>
    <x v="0"/>
    <n v="0.58150693738238013"/>
    <x v="0"/>
  </r>
  <r>
    <s v="ORD-15778"/>
    <x v="62"/>
    <x v="0"/>
    <x v="3"/>
    <x v="15"/>
    <x v="0"/>
    <x v="1"/>
    <x v="4"/>
    <n v="1"/>
    <n v="740.85"/>
    <x v="0"/>
    <n v="740.85"/>
    <n v="350.91"/>
    <x v="0"/>
    <n v="0.52634136464871428"/>
    <x v="0"/>
  </r>
  <r>
    <s v="ORD-15779"/>
    <x v="120"/>
    <x v="0"/>
    <x v="3"/>
    <x v="32"/>
    <x v="0"/>
    <x v="1"/>
    <x v="2"/>
    <n v="3"/>
    <n v="461.7"/>
    <x v="0"/>
    <n v="1385.1"/>
    <n v="525.19000000000005"/>
    <x v="0"/>
    <n v="0.6208288210237527"/>
    <x v="0"/>
  </r>
  <r>
    <s v="ORD-15780"/>
    <x v="749"/>
    <x v="3"/>
    <x v="3"/>
    <x v="27"/>
    <x v="2"/>
    <x v="1"/>
    <x v="8"/>
    <n v="1"/>
    <n v="123.86"/>
    <x v="21"/>
    <n v="112.71"/>
    <n v="29.73"/>
    <x v="1"/>
    <n v="0.73622571200425868"/>
    <x v="0"/>
  </r>
  <r>
    <s v="ORD-15781"/>
    <x v="577"/>
    <x v="0"/>
    <x v="3"/>
    <x v="11"/>
    <x v="1"/>
    <x v="2"/>
    <x v="12"/>
    <n v="8"/>
    <n v="171.4"/>
    <x v="0"/>
    <n v="1371.2"/>
    <n v="444.81"/>
    <x v="0"/>
    <n v="0.67560530921820305"/>
    <x v="2"/>
  </r>
  <r>
    <s v="ORD-15782"/>
    <x v="365"/>
    <x v="0"/>
    <x v="2"/>
    <x v="9"/>
    <x v="0"/>
    <x v="1"/>
    <x v="8"/>
    <n v="2"/>
    <n v="11.97"/>
    <x v="22"/>
    <n v="19.149999999999999"/>
    <n v="10.35"/>
    <x v="2"/>
    <n v="0.45953002610966054"/>
    <x v="0"/>
  </r>
  <r>
    <s v="ORD-15783"/>
    <x v="770"/>
    <x v="0"/>
    <x v="1"/>
    <x v="14"/>
    <x v="0"/>
    <x v="1"/>
    <x v="8"/>
    <n v="6"/>
    <n v="118.46"/>
    <x v="20"/>
    <n v="547.29"/>
    <n v="165.05"/>
    <x v="3"/>
    <n v="0.69842313946902002"/>
    <x v="2"/>
  </r>
  <r>
    <s v="ORD-15784"/>
    <x v="832"/>
    <x v="3"/>
    <x v="3"/>
    <x v="24"/>
    <x v="1"/>
    <x v="1"/>
    <x v="4"/>
    <n v="5"/>
    <n v="287.89"/>
    <x v="23"/>
    <n v="1295.5"/>
    <n v="474.49"/>
    <x v="1"/>
    <n v="0.6337398687765341"/>
    <x v="2"/>
  </r>
  <r>
    <s v="ORD-15785"/>
    <x v="916"/>
    <x v="0"/>
    <x v="2"/>
    <x v="5"/>
    <x v="0"/>
    <x v="2"/>
    <x v="12"/>
    <n v="2"/>
    <n v="38.83"/>
    <x v="0"/>
    <n v="77.66"/>
    <n v="32.14"/>
    <x v="0"/>
    <n v="0.58614473345351525"/>
    <x v="0"/>
  </r>
  <r>
    <s v="ORD-15786"/>
    <x v="983"/>
    <x v="1"/>
    <x v="2"/>
    <x v="20"/>
    <x v="1"/>
    <x v="1"/>
    <x v="8"/>
    <n v="4"/>
    <n v="60.9"/>
    <x v="16"/>
    <n v="241.16"/>
    <n v="75.86"/>
    <x v="1"/>
    <n v="0.6854370542378504"/>
    <x v="0"/>
  </r>
  <r>
    <s v="ORD-15787"/>
    <x v="11"/>
    <x v="3"/>
    <x v="2"/>
    <x v="23"/>
    <x v="0"/>
    <x v="0"/>
    <x v="1"/>
    <n v="1"/>
    <n v="17.399999999999999"/>
    <x v="14"/>
    <n v="14.27"/>
    <n v="6.66"/>
    <x v="2"/>
    <n v="0.53328661527680443"/>
    <x v="0"/>
  </r>
  <r>
    <s v="ORD-15788"/>
    <x v="311"/>
    <x v="1"/>
    <x v="3"/>
    <x v="7"/>
    <x v="0"/>
    <x v="1"/>
    <x v="8"/>
    <n v="2"/>
    <n v="126.42"/>
    <x v="4"/>
    <n v="151.69999999999999"/>
    <n v="63.14"/>
    <x v="4"/>
    <n v="0.58378378378378371"/>
    <x v="0"/>
  </r>
  <r>
    <s v="ORD-15789"/>
    <x v="636"/>
    <x v="0"/>
    <x v="3"/>
    <x v="32"/>
    <x v="0"/>
    <x v="1"/>
    <x v="8"/>
    <n v="3"/>
    <n v="49.16"/>
    <x v="6"/>
    <n v="138.63"/>
    <n v="73.12"/>
    <x v="1"/>
    <n v="0.47255283849094709"/>
    <x v="0"/>
  </r>
  <r>
    <s v="ORD-15790"/>
    <x v="170"/>
    <x v="0"/>
    <x v="3"/>
    <x v="11"/>
    <x v="0"/>
    <x v="2"/>
    <x v="12"/>
    <n v="6"/>
    <n v="265.37"/>
    <x v="18"/>
    <n v="1560.38"/>
    <n v="592.73"/>
    <x v="1"/>
    <n v="0.62013740242761384"/>
    <x v="2"/>
  </r>
  <r>
    <s v="ORD-15791"/>
    <x v="183"/>
    <x v="0"/>
    <x v="2"/>
    <x v="16"/>
    <x v="1"/>
    <x v="0"/>
    <x v="1"/>
    <n v="5"/>
    <n v="36.86"/>
    <x v="43"/>
    <n v="112.42"/>
    <n v="25.79"/>
    <x v="4"/>
    <n v="0.77059242127735272"/>
    <x v="2"/>
  </r>
  <r>
    <s v="ORD-15792"/>
    <x v="958"/>
    <x v="1"/>
    <x v="1"/>
    <x v="29"/>
    <x v="1"/>
    <x v="0"/>
    <x v="10"/>
    <n v="1"/>
    <n v="14.83"/>
    <x v="7"/>
    <n v="12.46"/>
    <n v="4.0599999999999996"/>
    <x v="2"/>
    <n v="0.67415730337078661"/>
    <x v="0"/>
  </r>
  <r>
    <s v="ORD-15793"/>
    <x v="948"/>
    <x v="2"/>
    <x v="0"/>
    <x v="21"/>
    <x v="0"/>
    <x v="1"/>
    <x v="4"/>
    <n v="8"/>
    <n v="236.86"/>
    <x v="3"/>
    <n v="1478.01"/>
    <n v="372.55"/>
    <x v="3"/>
    <n v="0.74793810596680677"/>
    <x v="2"/>
  </r>
  <r>
    <s v="ORD-15794"/>
    <x v="222"/>
    <x v="1"/>
    <x v="1"/>
    <x v="25"/>
    <x v="0"/>
    <x v="2"/>
    <x v="14"/>
    <n v="1"/>
    <n v="723.49"/>
    <x v="11"/>
    <n v="629.44000000000005"/>
    <n v="281.52999999999997"/>
    <x v="2"/>
    <n v="0.55272941026944589"/>
    <x v="0"/>
  </r>
  <r>
    <s v="ORD-15795"/>
    <x v="972"/>
    <x v="0"/>
    <x v="1"/>
    <x v="2"/>
    <x v="1"/>
    <x v="2"/>
    <x v="9"/>
    <n v="2"/>
    <n v="420.39"/>
    <x v="9"/>
    <n v="815.56"/>
    <n v="265.95"/>
    <x v="1"/>
    <n v="0.67390504683898178"/>
    <x v="0"/>
  </r>
  <r>
    <s v="ORD-15796"/>
    <x v="168"/>
    <x v="2"/>
    <x v="0"/>
    <x v="21"/>
    <x v="0"/>
    <x v="0"/>
    <x v="7"/>
    <n v="1"/>
    <n v="4.01"/>
    <x v="3"/>
    <n v="3.13"/>
    <n v="1.32"/>
    <x v="3"/>
    <n v="0.57827476038338654"/>
    <x v="0"/>
  </r>
  <r>
    <s v="ORD-15797"/>
    <x v="139"/>
    <x v="0"/>
    <x v="3"/>
    <x v="35"/>
    <x v="0"/>
    <x v="2"/>
    <x v="12"/>
    <n v="4"/>
    <n v="215.2"/>
    <x v="16"/>
    <n v="852.19"/>
    <n v="336.28"/>
    <x v="1"/>
    <n v="0.60539316349640349"/>
    <x v="0"/>
  </r>
  <r>
    <s v="ORD-15798"/>
    <x v="1022"/>
    <x v="3"/>
    <x v="2"/>
    <x v="6"/>
    <x v="0"/>
    <x v="1"/>
    <x v="8"/>
    <n v="2"/>
    <n v="137.62"/>
    <x v="0"/>
    <n v="275.24"/>
    <n v="81.48"/>
    <x v="0"/>
    <n v="0.703967446592065"/>
    <x v="0"/>
  </r>
  <r>
    <s v="ORD-15799"/>
    <x v="877"/>
    <x v="0"/>
    <x v="0"/>
    <x v="26"/>
    <x v="0"/>
    <x v="0"/>
    <x v="7"/>
    <n v="7"/>
    <n v="3.17"/>
    <x v="12"/>
    <n v="19.53"/>
    <n v="5.43"/>
    <x v="2"/>
    <n v="0.72196620583717364"/>
    <x v="2"/>
  </r>
  <r>
    <s v="ORD-15800"/>
    <x v="747"/>
    <x v="0"/>
    <x v="2"/>
    <x v="8"/>
    <x v="2"/>
    <x v="0"/>
    <x v="7"/>
    <n v="7"/>
    <n v="25.49"/>
    <x v="16"/>
    <n v="176.65"/>
    <n v="46.14"/>
    <x v="1"/>
    <n v="0.73880554769317852"/>
    <x v="2"/>
  </r>
  <r>
    <s v="ORD-15801"/>
    <x v="690"/>
    <x v="2"/>
    <x v="1"/>
    <x v="2"/>
    <x v="0"/>
    <x v="1"/>
    <x v="8"/>
    <n v="2"/>
    <n v="56.95"/>
    <x v="27"/>
    <n v="94.54"/>
    <n v="29.58"/>
    <x v="2"/>
    <n v="0.68711656441717794"/>
    <x v="0"/>
  </r>
  <r>
    <s v="ORD-15802"/>
    <x v="161"/>
    <x v="1"/>
    <x v="2"/>
    <x v="23"/>
    <x v="0"/>
    <x v="2"/>
    <x v="5"/>
    <n v="9"/>
    <n v="465.6"/>
    <x v="0"/>
    <n v="4190.3999999999996"/>
    <n v="1327.03"/>
    <x v="0"/>
    <n v="0.68331662848415431"/>
    <x v="2"/>
  </r>
  <r>
    <s v="ORD-15803"/>
    <x v="328"/>
    <x v="0"/>
    <x v="3"/>
    <x v="36"/>
    <x v="1"/>
    <x v="2"/>
    <x v="14"/>
    <n v="3"/>
    <n v="1032.54"/>
    <x v="0"/>
    <n v="3097.62"/>
    <n v="1063.32"/>
    <x v="0"/>
    <n v="0.65673000561721584"/>
    <x v="0"/>
  </r>
  <r>
    <s v="ORD-15804"/>
    <x v="355"/>
    <x v="0"/>
    <x v="2"/>
    <x v="8"/>
    <x v="1"/>
    <x v="2"/>
    <x v="14"/>
    <n v="1"/>
    <n v="124.63"/>
    <x v="30"/>
    <n v="119.64"/>
    <n v="49.27"/>
    <x v="1"/>
    <n v="0.58818121029755943"/>
    <x v="0"/>
  </r>
  <r>
    <s v="ORD-15805"/>
    <x v="278"/>
    <x v="0"/>
    <x v="0"/>
    <x v="21"/>
    <x v="0"/>
    <x v="1"/>
    <x v="6"/>
    <n v="3"/>
    <n v="180.21"/>
    <x v="0"/>
    <n v="540.63"/>
    <n v="257.74"/>
    <x v="0"/>
    <n v="0.52325990048646942"/>
    <x v="0"/>
  </r>
  <r>
    <s v="ORD-15806"/>
    <x v="886"/>
    <x v="3"/>
    <x v="2"/>
    <x v="3"/>
    <x v="0"/>
    <x v="2"/>
    <x v="14"/>
    <n v="2"/>
    <n v="513.83000000000004"/>
    <x v="0"/>
    <n v="1027.6600000000001"/>
    <n v="547.53"/>
    <x v="0"/>
    <n v="0.46720705291633424"/>
    <x v="0"/>
  </r>
  <r>
    <s v="ORD-15807"/>
    <x v="262"/>
    <x v="0"/>
    <x v="2"/>
    <x v="5"/>
    <x v="0"/>
    <x v="1"/>
    <x v="13"/>
    <n v="4"/>
    <n v="137.05000000000001"/>
    <x v="0"/>
    <n v="548.20000000000005"/>
    <n v="169.21"/>
    <x v="0"/>
    <n v="0.69133527909522063"/>
    <x v="0"/>
  </r>
  <r>
    <s v="ORD-15808"/>
    <x v="336"/>
    <x v="0"/>
    <x v="0"/>
    <x v="22"/>
    <x v="1"/>
    <x v="1"/>
    <x v="8"/>
    <n v="1"/>
    <n v="99.68"/>
    <x v="12"/>
    <n v="87.72"/>
    <n v="39.86"/>
    <x v="2"/>
    <n v="0.54559963520291843"/>
    <x v="0"/>
  </r>
  <r>
    <s v="ORD-15809"/>
    <x v="837"/>
    <x v="2"/>
    <x v="3"/>
    <x v="27"/>
    <x v="2"/>
    <x v="0"/>
    <x v="1"/>
    <n v="2"/>
    <n v="9.6999999999999993"/>
    <x v="0"/>
    <n v="19.399999999999999"/>
    <n v="5.5"/>
    <x v="0"/>
    <n v="0.71649484536082475"/>
    <x v="0"/>
  </r>
  <r>
    <s v="ORD-15810"/>
    <x v="803"/>
    <x v="2"/>
    <x v="2"/>
    <x v="34"/>
    <x v="1"/>
    <x v="0"/>
    <x v="0"/>
    <n v="3"/>
    <n v="36.72"/>
    <x v="23"/>
    <n v="99.14"/>
    <n v="39.15"/>
    <x v="1"/>
    <n v="0.6051038934839621"/>
    <x v="0"/>
  </r>
  <r>
    <s v="ORD-15811"/>
    <x v="359"/>
    <x v="0"/>
    <x v="3"/>
    <x v="24"/>
    <x v="0"/>
    <x v="1"/>
    <x v="4"/>
    <n v="6"/>
    <n v="294.51"/>
    <x v="7"/>
    <n v="1484.33"/>
    <n v="705.32"/>
    <x v="2"/>
    <n v="0.52482264725499039"/>
    <x v="2"/>
  </r>
  <r>
    <s v="ORD-15812"/>
    <x v="627"/>
    <x v="0"/>
    <x v="2"/>
    <x v="23"/>
    <x v="2"/>
    <x v="0"/>
    <x v="10"/>
    <n v="2"/>
    <n v="14.71"/>
    <x v="11"/>
    <n v="25.6"/>
    <n v="12.24"/>
    <x v="2"/>
    <n v="0.52187499999999998"/>
    <x v="0"/>
  </r>
  <r>
    <s v="ORD-15813"/>
    <x v="346"/>
    <x v="0"/>
    <x v="0"/>
    <x v="22"/>
    <x v="0"/>
    <x v="0"/>
    <x v="0"/>
    <n v="1"/>
    <n v="29.29"/>
    <x v="1"/>
    <n v="27.83"/>
    <n v="11.52"/>
    <x v="1"/>
    <n v="0.58605821056413943"/>
    <x v="0"/>
  </r>
  <r>
    <s v="ORD-15814"/>
    <x v="750"/>
    <x v="1"/>
    <x v="1"/>
    <x v="28"/>
    <x v="1"/>
    <x v="2"/>
    <x v="5"/>
    <n v="1"/>
    <n v="140.97999999999999"/>
    <x v="0"/>
    <n v="140.97999999999999"/>
    <n v="51.51"/>
    <x v="0"/>
    <n v="0.63462902539367294"/>
    <x v="0"/>
  </r>
  <r>
    <s v="ORD-15815"/>
    <x v="570"/>
    <x v="1"/>
    <x v="1"/>
    <x v="31"/>
    <x v="0"/>
    <x v="0"/>
    <x v="10"/>
    <n v="6"/>
    <n v="9.58"/>
    <x v="25"/>
    <n v="53.46"/>
    <n v="22.23"/>
    <x v="1"/>
    <n v="0.58417508417508412"/>
    <x v="2"/>
  </r>
  <r>
    <s v="ORD-15816"/>
    <x v="1028"/>
    <x v="0"/>
    <x v="3"/>
    <x v="35"/>
    <x v="0"/>
    <x v="1"/>
    <x v="4"/>
    <n v="2"/>
    <n v="730.52"/>
    <x v="15"/>
    <n v="1344.16"/>
    <n v="705.95"/>
    <x v="1"/>
    <n v="0.47480210689203667"/>
    <x v="0"/>
  </r>
  <r>
    <s v="ORD-15817"/>
    <x v="414"/>
    <x v="2"/>
    <x v="2"/>
    <x v="23"/>
    <x v="1"/>
    <x v="2"/>
    <x v="14"/>
    <n v="1"/>
    <n v="1017.31"/>
    <x v="27"/>
    <n v="844.37"/>
    <n v="260.61"/>
    <x v="2"/>
    <n v="0.69135568530383595"/>
    <x v="0"/>
  </r>
  <r>
    <s v="ORD-15818"/>
    <x v="307"/>
    <x v="0"/>
    <x v="3"/>
    <x v="11"/>
    <x v="2"/>
    <x v="2"/>
    <x v="14"/>
    <n v="7"/>
    <n v="379.72"/>
    <x v="0"/>
    <n v="2658.04"/>
    <n v="1581.35"/>
    <x v="0"/>
    <n v="0.40506914869603167"/>
    <x v="2"/>
  </r>
  <r>
    <s v="ORD-15819"/>
    <x v="398"/>
    <x v="1"/>
    <x v="2"/>
    <x v="34"/>
    <x v="0"/>
    <x v="1"/>
    <x v="13"/>
    <n v="8"/>
    <n v="181.84"/>
    <x v="1"/>
    <n v="1381.98"/>
    <n v="465.82"/>
    <x v="1"/>
    <n v="0.66293289338485362"/>
    <x v="2"/>
  </r>
  <r>
    <s v="ORD-15820"/>
    <x v="614"/>
    <x v="0"/>
    <x v="2"/>
    <x v="5"/>
    <x v="0"/>
    <x v="0"/>
    <x v="7"/>
    <n v="8"/>
    <n v="21.72"/>
    <x v="0"/>
    <n v="173.76"/>
    <n v="36.19"/>
    <x v="0"/>
    <n v="0.79172421731123388"/>
    <x v="2"/>
  </r>
  <r>
    <s v="ORD-15821"/>
    <x v="804"/>
    <x v="3"/>
    <x v="0"/>
    <x v="17"/>
    <x v="1"/>
    <x v="2"/>
    <x v="14"/>
    <n v="16"/>
    <n v="1053.42"/>
    <x v="15"/>
    <n v="15506.34"/>
    <n v="7253.73"/>
    <x v="1"/>
    <n v="0.53220876106160453"/>
    <x v="1"/>
  </r>
  <r>
    <s v="ORD-15822"/>
    <x v="524"/>
    <x v="0"/>
    <x v="1"/>
    <x v="31"/>
    <x v="0"/>
    <x v="0"/>
    <x v="10"/>
    <n v="2"/>
    <n v="9.58"/>
    <x v="16"/>
    <n v="18.97"/>
    <n v="7.26"/>
    <x v="1"/>
    <n v="0.61729045861887188"/>
    <x v="0"/>
  </r>
  <r>
    <s v="ORD-15823"/>
    <x v="90"/>
    <x v="0"/>
    <x v="0"/>
    <x v="18"/>
    <x v="1"/>
    <x v="0"/>
    <x v="10"/>
    <n v="2"/>
    <n v="21.43"/>
    <x v="5"/>
    <n v="24.43"/>
    <n v="7.43"/>
    <x v="4"/>
    <n v="0.69586573884568159"/>
    <x v="0"/>
  </r>
  <r>
    <s v="ORD-15824"/>
    <x v="484"/>
    <x v="0"/>
    <x v="2"/>
    <x v="16"/>
    <x v="0"/>
    <x v="0"/>
    <x v="7"/>
    <n v="1"/>
    <n v="28.88"/>
    <x v="42"/>
    <n v="20.79"/>
    <n v="8.0399999999999991"/>
    <x v="3"/>
    <n v="0.61327561327561331"/>
    <x v="0"/>
  </r>
  <r>
    <s v="ORD-15825"/>
    <x v="890"/>
    <x v="1"/>
    <x v="2"/>
    <x v="9"/>
    <x v="0"/>
    <x v="0"/>
    <x v="10"/>
    <n v="11"/>
    <n v="8.56"/>
    <x v="7"/>
    <n v="79.09"/>
    <n v="23.57"/>
    <x v="2"/>
    <n v="0.70198508028827922"/>
    <x v="1"/>
  </r>
  <r>
    <s v="ORD-15826"/>
    <x v="78"/>
    <x v="0"/>
    <x v="3"/>
    <x v="11"/>
    <x v="0"/>
    <x v="1"/>
    <x v="4"/>
    <n v="8"/>
    <n v="154.69"/>
    <x v="25"/>
    <n v="1150.8900000000001"/>
    <n v="581.46"/>
    <x v="1"/>
    <n v="0.49477360998879127"/>
    <x v="2"/>
  </r>
  <r>
    <s v="ORD-15827"/>
    <x v="423"/>
    <x v="0"/>
    <x v="1"/>
    <x v="37"/>
    <x v="1"/>
    <x v="0"/>
    <x v="10"/>
    <n v="5"/>
    <n v="5.73"/>
    <x v="19"/>
    <n v="24.35"/>
    <n v="11.04"/>
    <x v="2"/>
    <n v="0.5466119096509241"/>
    <x v="2"/>
  </r>
  <r>
    <s v="ORD-15828"/>
    <x v="87"/>
    <x v="0"/>
    <x v="2"/>
    <x v="16"/>
    <x v="0"/>
    <x v="2"/>
    <x v="5"/>
    <n v="1"/>
    <n v="363.72"/>
    <x v="10"/>
    <n v="312.8"/>
    <n v="132.88"/>
    <x v="2"/>
    <n v="0.57519181585677748"/>
    <x v="0"/>
  </r>
  <r>
    <s v="ORD-15829"/>
    <x v="821"/>
    <x v="2"/>
    <x v="2"/>
    <x v="34"/>
    <x v="2"/>
    <x v="2"/>
    <x v="12"/>
    <n v="5"/>
    <n v="193.43"/>
    <x v="22"/>
    <n v="773.72"/>
    <n v="401.92"/>
    <x v="2"/>
    <n v="0.48053559427182962"/>
    <x v="2"/>
  </r>
  <r>
    <s v="ORD-15830"/>
    <x v="632"/>
    <x v="0"/>
    <x v="2"/>
    <x v="5"/>
    <x v="0"/>
    <x v="0"/>
    <x v="0"/>
    <n v="2"/>
    <n v="5.8"/>
    <x v="0"/>
    <n v="11.6"/>
    <n v="2.77"/>
    <x v="0"/>
    <n v="0.76120689655172413"/>
    <x v="0"/>
  </r>
  <r>
    <s v="ORD-15831"/>
    <x v="139"/>
    <x v="1"/>
    <x v="1"/>
    <x v="28"/>
    <x v="1"/>
    <x v="1"/>
    <x v="2"/>
    <n v="1"/>
    <n v="1934.95"/>
    <x v="0"/>
    <n v="1934.95"/>
    <n v="755.48"/>
    <x v="0"/>
    <n v="0.60956097056771497"/>
    <x v="0"/>
  </r>
  <r>
    <s v="ORD-15832"/>
    <x v="834"/>
    <x v="0"/>
    <x v="2"/>
    <x v="23"/>
    <x v="0"/>
    <x v="2"/>
    <x v="5"/>
    <n v="2"/>
    <n v="334.7"/>
    <x v="25"/>
    <n v="622.54"/>
    <n v="358.77"/>
    <x v="1"/>
    <n v="0.42369968194814789"/>
    <x v="0"/>
  </r>
  <r>
    <s v="ORD-15833"/>
    <x v="303"/>
    <x v="1"/>
    <x v="3"/>
    <x v="15"/>
    <x v="0"/>
    <x v="0"/>
    <x v="0"/>
    <n v="14"/>
    <n v="33.03"/>
    <x v="39"/>
    <n v="319.07"/>
    <n v="126.58"/>
    <x v="4"/>
    <n v="0.60328454571097256"/>
    <x v="1"/>
  </r>
  <r>
    <s v="ORD-15834"/>
    <x v="78"/>
    <x v="0"/>
    <x v="1"/>
    <x v="4"/>
    <x v="1"/>
    <x v="0"/>
    <x v="7"/>
    <n v="2"/>
    <n v="12.21"/>
    <x v="32"/>
    <n v="21.73"/>
    <n v="5.67"/>
    <x v="2"/>
    <n v="0.7390704095720203"/>
    <x v="0"/>
  </r>
  <r>
    <s v="ORD-15835"/>
    <x v="411"/>
    <x v="3"/>
    <x v="2"/>
    <x v="3"/>
    <x v="1"/>
    <x v="1"/>
    <x v="4"/>
    <n v="1"/>
    <n v="574.29999999999995"/>
    <x v="44"/>
    <n v="333.09"/>
    <n v="179.67"/>
    <x v="4"/>
    <n v="0.46059623525173377"/>
    <x v="0"/>
  </r>
  <r>
    <s v="ORD-15836"/>
    <x v="771"/>
    <x v="0"/>
    <x v="1"/>
    <x v="29"/>
    <x v="2"/>
    <x v="0"/>
    <x v="7"/>
    <n v="6"/>
    <n v="29.38"/>
    <x v="0"/>
    <n v="176.28"/>
    <n v="61.05"/>
    <x v="0"/>
    <n v="0.65367597004765143"/>
    <x v="2"/>
  </r>
  <r>
    <s v="ORD-15837"/>
    <x v="180"/>
    <x v="0"/>
    <x v="3"/>
    <x v="38"/>
    <x v="0"/>
    <x v="0"/>
    <x v="7"/>
    <n v="1"/>
    <n v="19.84"/>
    <x v="29"/>
    <n v="14.09"/>
    <n v="4.96"/>
    <x v="3"/>
    <n v="0.64797728885734562"/>
    <x v="0"/>
  </r>
  <r>
    <s v="ORD-15838"/>
    <x v="618"/>
    <x v="0"/>
    <x v="1"/>
    <x v="4"/>
    <x v="2"/>
    <x v="1"/>
    <x v="4"/>
    <n v="5"/>
    <n v="239"/>
    <x v="15"/>
    <n v="1099.4000000000001"/>
    <n v="489.19"/>
    <x v="1"/>
    <n v="0.5550391122430417"/>
    <x v="2"/>
  </r>
  <r>
    <s v="ORD-15839"/>
    <x v="370"/>
    <x v="3"/>
    <x v="3"/>
    <x v="15"/>
    <x v="0"/>
    <x v="1"/>
    <x v="4"/>
    <n v="2"/>
    <n v="189.64"/>
    <x v="7"/>
    <n v="318.60000000000002"/>
    <n v="114.99"/>
    <x v="2"/>
    <n v="0.63907721280602636"/>
    <x v="0"/>
  </r>
  <r>
    <s v="ORD-15840"/>
    <x v="606"/>
    <x v="0"/>
    <x v="3"/>
    <x v="32"/>
    <x v="0"/>
    <x v="1"/>
    <x v="13"/>
    <n v="2"/>
    <n v="689.02"/>
    <x v="29"/>
    <n v="978.41"/>
    <n v="317.31"/>
    <x v="3"/>
    <n v="0.67568810621314168"/>
    <x v="0"/>
  </r>
  <r>
    <s v="ORD-15841"/>
    <x v="150"/>
    <x v="1"/>
    <x v="1"/>
    <x v="14"/>
    <x v="0"/>
    <x v="1"/>
    <x v="4"/>
    <n v="2"/>
    <n v="226.84"/>
    <x v="9"/>
    <n v="440.07"/>
    <n v="234.03"/>
    <x v="1"/>
    <n v="0.46819824118890174"/>
    <x v="0"/>
  </r>
  <r>
    <s v="ORD-15842"/>
    <x v="830"/>
    <x v="0"/>
    <x v="3"/>
    <x v="15"/>
    <x v="2"/>
    <x v="1"/>
    <x v="4"/>
    <n v="2"/>
    <n v="216.43"/>
    <x v="2"/>
    <n v="350.62"/>
    <n v="184.62"/>
    <x v="2"/>
    <n v="0.4734470366778849"/>
    <x v="0"/>
  </r>
  <r>
    <s v="ORD-15843"/>
    <x v="997"/>
    <x v="2"/>
    <x v="1"/>
    <x v="2"/>
    <x v="0"/>
    <x v="0"/>
    <x v="11"/>
    <n v="1"/>
    <n v="10.71"/>
    <x v="10"/>
    <n v="9.2100000000000009"/>
    <n v="2.12"/>
    <x v="2"/>
    <n v="0.76981541802388709"/>
    <x v="0"/>
  </r>
  <r>
    <s v="ORD-15844"/>
    <x v="463"/>
    <x v="0"/>
    <x v="1"/>
    <x v="12"/>
    <x v="1"/>
    <x v="0"/>
    <x v="10"/>
    <n v="9"/>
    <n v="13.59"/>
    <x v="30"/>
    <n v="117.42"/>
    <n v="28.44"/>
    <x v="1"/>
    <n v="0.75779253960143078"/>
    <x v="2"/>
  </r>
  <r>
    <s v="ORD-15845"/>
    <x v="270"/>
    <x v="1"/>
    <x v="3"/>
    <x v="36"/>
    <x v="0"/>
    <x v="2"/>
    <x v="14"/>
    <n v="2"/>
    <n v="612.04999999999995"/>
    <x v="32"/>
    <n v="1089.45"/>
    <n v="456.06"/>
    <x v="2"/>
    <n v="0.58138510257469367"/>
    <x v="0"/>
  </r>
  <r>
    <s v="ORD-15846"/>
    <x v="584"/>
    <x v="0"/>
    <x v="3"/>
    <x v="38"/>
    <x v="1"/>
    <x v="2"/>
    <x v="3"/>
    <n v="2"/>
    <n v="574.42999999999995"/>
    <x v="0"/>
    <n v="1148.8599999999999"/>
    <n v="366.59"/>
    <x v="0"/>
    <n v="0.68090977142558717"/>
    <x v="0"/>
  </r>
  <r>
    <s v="ORD-15847"/>
    <x v="492"/>
    <x v="0"/>
    <x v="1"/>
    <x v="29"/>
    <x v="1"/>
    <x v="1"/>
    <x v="13"/>
    <n v="2"/>
    <n v="265.52"/>
    <x v="0"/>
    <n v="531.04"/>
    <n v="208.73"/>
    <x v="0"/>
    <n v="0.60694109671587826"/>
    <x v="0"/>
  </r>
  <r>
    <s v="ORD-15848"/>
    <x v="42"/>
    <x v="0"/>
    <x v="0"/>
    <x v="30"/>
    <x v="0"/>
    <x v="1"/>
    <x v="13"/>
    <n v="2"/>
    <n v="183.57"/>
    <x v="0"/>
    <n v="367.14"/>
    <n v="99.94"/>
    <x v="0"/>
    <n v="0.72778776488532981"/>
    <x v="0"/>
  </r>
  <r>
    <s v="ORD-15849"/>
    <x v="893"/>
    <x v="3"/>
    <x v="2"/>
    <x v="3"/>
    <x v="0"/>
    <x v="1"/>
    <x v="4"/>
    <n v="2"/>
    <n v="486.73"/>
    <x v="0"/>
    <n v="973.46"/>
    <n v="484.21"/>
    <x v="0"/>
    <n v="0.50258870420972612"/>
    <x v="0"/>
  </r>
  <r>
    <s v="ORD-15850"/>
    <x v="241"/>
    <x v="0"/>
    <x v="1"/>
    <x v="14"/>
    <x v="1"/>
    <x v="2"/>
    <x v="14"/>
    <n v="1"/>
    <n v="226.96"/>
    <x v="0"/>
    <n v="226.96"/>
    <n v="107.05"/>
    <x v="0"/>
    <n v="0.52833098343320417"/>
    <x v="0"/>
  </r>
  <r>
    <s v="ORD-15851"/>
    <x v="587"/>
    <x v="2"/>
    <x v="3"/>
    <x v="35"/>
    <x v="1"/>
    <x v="2"/>
    <x v="3"/>
    <n v="7"/>
    <n v="527.52"/>
    <x v="38"/>
    <n v="2917.19"/>
    <n v="1382.38"/>
    <x v="3"/>
    <n v="0.52612616936161161"/>
    <x v="2"/>
  </r>
  <r>
    <s v="ORD-15852"/>
    <x v="137"/>
    <x v="1"/>
    <x v="3"/>
    <x v="39"/>
    <x v="0"/>
    <x v="1"/>
    <x v="4"/>
    <n v="10"/>
    <n v="601.14"/>
    <x v="9"/>
    <n v="5831.06"/>
    <n v="2848.94"/>
    <x v="1"/>
    <n v="0.51141987906143993"/>
    <x v="1"/>
  </r>
  <r>
    <s v="ORD-15853"/>
    <x v="850"/>
    <x v="3"/>
    <x v="0"/>
    <x v="17"/>
    <x v="1"/>
    <x v="1"/>
    <x v="4"/>
    <n v="2"/>
    <n v="596.66"/>
    <x v="0"/>
    <n v="1193.32"/>
    <n v="330.6"/>
    <x v="0"/>
    <n v="0.72295779841115537"/>
    <x v="0"/>
  </r>
  <r>
    <s v="ORD-15854"/>
    <x v="751"/>
    <x v="0"/>
    <x v="3"/>
    <x v="15"/>
    <x v="1"/>
    <x v="1"/>
    <x v="2"/>
    <n v="1"/>
    <n v="697.46"/>
    <x v="14"/>
    <n v="571.91999999999996"/>
    <n v="251.63"/>
    <x v="2"/>
    <n v="0.56002587774513912"/>
    <x v="0"/>
  </r>
  <r>
    <s v="ORD-15855"/>
    <x v="935"/>
    <x v="2"/>
    <x v="1"/>
    <x v="1"/>
    <x v="1"/>
    <x v="1"/>
    <x v="13"/>
    <n v="2"/>
    <n v="492.25"/>
    <x v="43"/>
    <n v="600.54"/>
    <n v="183.16"/>
    <x v="4"/>
    <n v="0.69500782628967261"/>
    <x v="0"/>
  </r>
  <r>
    <s v="ORD-15856"/>
    <x v="340"/>
    <x v="0"/>
    <x v="0"/>
    <x v="0"/>
    <x v="1"/>
    <x v="2"/>
    <x v="14"/>
    <n v="5"/>
    <n v="273.43"/>
    <x v="1"/>
    <n v="1298.79"/>
    <n v="537.83000000000004"/>
    <x v="1"/>
    <n v="0.58589918308579525"/>
    <x v="2"/>
  </r>
  <r>
    <s v="ORD-15857"/>
    <x v="841"/>
    <x v="0"/>
    <x v="0"/>
    <x v="22"/>
    <x v="0"/>
    <x v="2"/>
    <x v="5"/>
    <n v="1"/>
    <n v="77.58"/>
    <x v="6"/>
    <n v="72.930000000000007"/>
    <n v="29.83"/>
    <x v="1"/>
    <n v="0.59097764980117928"/>
    <x v="0"/>
  </r>
  <r>
    <s v="ORD-15858"/>
    <x v="198"/>
    <x v="0"/>
    <x v="0"/>
    <x v="18"/>
    <x v="1"/>
    <x v="0"/>
    <x v="10"/>
    <n v="3"/>
    <n v="23.27"/>
    <x v="0"/>
    <n v="69.81"/>
    <n v="19.57"/>
    <x v="0"/>
    <n v="0.71966766938833981"/>
    <x v="0"/>
  </r>
  <r>
    <s v="ORD-15859"/>
    <x v="956"/>
    <x v="1"/>
    <x v="0"/>
    <x v="17"/>
    <x v="1"/>
    <x v="0"/>
    <x v="7"/>
    <n v="5"/>
    <n v="29.16"/>
    <x v="25"/>
    <n v="135.59"/>
    <n v="57.99"/>
    <x v="1"/>
    <n v="0.57231359244782054"/>
    <x v="2"/>
  </r>
  <r>
    <s v="ORD-15860"/>
    <x v="966"/>
    <x v="0"/>
    <x v="2"/>
    <x v="6"/>
    <x v="2"/>
    <x v="0"/>
    <x v="1"/>
    <n v="1"/>
    <n v="34.26"/>
    <x v="0"/>
    <n v="34.26"/>
    <n v="8.77"/>
    <x v="0"/>
    <n v="0.74401634559252772"/>
    <x v="0"/>
  </r>
  <r>
    <s v="ORD-15861"/>
    <x v="883"/>
    <x v="0"/>
    <x v="3"/>
    <x v="35"/>
    <x v="0"/>
    <x v="1"/>
    <x v="6"/>
    <n v="2"/>
    <n v="429.57"/>
    <x v="0"/>
    <n v="859.14"/>
    <n v="222.55"/>
    <x v="0"/>
    <n v="0.74096189212468277"/>
    <x v="0"/>
  </r>
  <r>
    <s v="ORD-15862"/>
    <x v="749"/>
    <x v="1"/>
    <x v="1"/>
    <x v="29"/>
    <x v="2"/>
    <x v="1"/>
    <x v="8"/>
    <n v="2"/>
    <n v="122.97"/>
    <x v="12"/>
    <n v="216.43"/>
    <n v="118.55"/>
    <x v="2"/>
    <n v="0.45224783994825118"/>
    <x v="0"/>
  </r>
  <r>
    <s v="ORD-15863"/>
    <x v="931"/>
    <x v="0"/>
    <x v="3"/>
    <x v="11"/>
    <x v="2"/>
    <x v="2"/>
    <x v="14"/>
    <n v="3"/>
    <n v="140.81"/>
    <x v="29"/>
    <n v="299.93"/>
    <n v="162.75"/>
    <x v="3"/>
    <n v="0.45737338712366221"/>
    <x v="0"/>
  </r>
  <r>
    <s v="ORD-15864"/>
    <x v="384"/>
    <x v="0"/>
    <x v="3"/>
    <x v="35"/>
    <x v="0"/>
    <x v="0"/>
    <x v="0"/>
    <n v="2"/>
    <n v="14.4"/>
    <x v="0"/>
    <n v="28.8"/>
    <n v="14.25"/>
    <x v="0"/>
    <n v="0.50520833333333337"/>
    <x v="0"/>
  </r>
  <r>
    <s v="ORD-15865"/>
    <x v="584"/>
    <x v="0"/>
    <x v="1"/>
    <x v="29"/>
    <x v="2"/>
    <x v="1"/>
    <x v="8"/>
    <n v="1"/>
    <n v="70.12"/>
    <x v="6"/>
    <n v="65.91"/>
    <n v="22.62"/>
    <x v="1"/>
    <n v="0.65680473372781056"/>
    <x v="0"/>
  </r>
  <r>
    <s v="ORD-15866"/>
    <x v="823"/>
    <x v="1"/>
    <x v="1"/>
    <x v="37"/>
    <x v="0"/>
    <x v="0"/>
    <x v="10"/>
    <n v="3"/>
    <n v="6.03"/>
    <x v="3"/>
    <n v="14.11"/>
    <n v="4.78"/>
    <x v="3"/>
    <n v="0.66123316796598153"/>
    <x v="0"/>
  </r>
  <r>
    <s v="ORD-15867"/>
    <x v="588"/>
    <x v="0"/>
    <x v="2"/>
    <x v="3"/>
    <x v="2"/>
    <x v="1"/>
    <x v="8"/>
    <n v="3"/>
    <n v="61.02"/>
    <x v="0"/>
    <n v="183.06"/>
    <n v="52.87"/>
    <x v="0"/>
    <n v="0.71118758876870969"/>
    <x v="0"/>
  </r>
  <r>
    <s v="ORD-15868"/>
    <x v="916"/>
    <x v="0"/>
    <x v="3"/>
    <x v="7"/>
    <x v="0"/>
    <x v="1"/>
    <x v="8"/>
    <n v="1"/>
    <n v="28.94"/>
    <x v="0"/>
    <n v="28.94"/>
    <n v="14.64"/>
    <x v="0"/>
    <n v="0.49412577747062891"/>
    <x v="0"/>
  </r>
  <r>
    <s v="ORD-15869"/>
    <x v="684"/>
    <x v="0"/>
    <x v="0"/>
    <x v="10"/>
    <x v="1"/>
    <x v="1"/>
    <x v="2"/>
    <n v="2"/>
    <n v="1622.71"/>
    <x v="6"/>
    <n v="3050.69"/>
    <n v="967.52"/>
    <x v="1"/>
    <n v="0.68285207608770471"/>
    <x v="0"/>
  </r>
  <r>
    <s v="ORD-15870"/>
    <x v="829"/>
    <x v="0"/>
    <x v="0"/>
    <x v="10"/>
    <x v="0"/>
    <x v="0"/>
    <x v="11"/>
    <n v="1"/>
    <n v="6.59"/>
    <x v="6"/>
    <n v="6.19"/>
    <n v="2.93"/>
    <x v="1"/>
    <n v="0.5266558966074314"/>
    <x v="0"/>
  </r>
  <r>
    <s v="ORD-15871"/>
    <x v="752"/>
    <x v="0"/>
    <x v="2"/>
    <x v="6"/>
    <x v="2"/>
    <x v="0"/>
    <x v="1"/>
    <n v="2"/>
    <n v="33.590000000000003"/>
    <x v="5"/>
    <n v="38.29"/>
    <n v="14.04"/>
    <x v="4"/>
    <n v="0.63332462784016719"/>
    <x v="0"/>
  </r>
  <r>
    <s v="ORD-15872"/>
    <x v="566"/>
    <x v="0"/>
    <x v="3"/>
    <x v="11"/>
    <x v="1"/>
    <x v="0"/>
    <x v="10"/>
    <n v="3"/>
    <n v="18.690000000000001"/>
    <x v="14"/>
    <n v="45.98"/>
    <n v="10.41"/>
    <x v="2"/>
    <n v="0.77359721618094812"/>
    <x v="0"/>
  </r>
  <r>
    <s v="ORD-15873"/>
    <x v="361"/>
    <x v="3"/>
    <x v="3"/>
    <x v="32"/>
    <x v="0"/>
    <x v="1"/>
    <x v="2"/>
    <n v="4"/>
    <n v="889.25"/>
    <x v="42"/>
    <n v="2561.04"/>
    <n v="1358.83"/>
    <x v="3"/>
    <n v="0.46942257832755446"/>
    <x v="0"/>
  </r>
  <r>
    <s v="ORD-15874"/>
    <x v="646"/>
    <x v="0"/>
    <x v="3"/>
    <x v="7"/>
    <x v="0"/>
    <x v="0"/>
    <x v="7"/>
    <n v="4"/>
    <n v="13.7"/>
    <x v="9"/>
    <n v="53.16"/>
    <n v="24.25"/>
    <x v="1"/>
    <n v="0.54382994732881862"/>
    <x v="0"/>
  </r>
  <r>
    <s v="ORD-15875"/>
    <x v="819"/>
    <x v="0"/>
    <x v="0"/>
    <x v="26"/>
    <x v="1"/>
    <x v="0"/>
    <x v="7"/>
    <n v="1"/>
    <n v="17.48"/>
    <x v="15"/>
    <n v="16.079999999999998"/>
    <n v="3.24"/>
    <x v="1"/>
    <n v="0.79850746268656714"/>
    <x v="0"/>
  </r>
  <r>
    <s v="ORD-15876"/>
    <x v="135"/>
    <x v="2"/>
    <x v="2"/>
    <x v="5"/>
    <x v="1"/>
    <x v="1"/>
    <x v="4"/>
    <n v="2"/>
    <n v="403.5"/>
    <x v="0"/>
    <n v="807"/>
    <n v="329.28"/>
    <x v="0"/>
    <n v="0.59197026022304833"/>
    <x v="0"/>
  </r>
  <r>
    <s v="ORD-15877"/>
    <x v="508"/>
    <x v="0"/>
    <x v="0"/>
    <x v="26"/>
    <x v="2"/>
    <x v="2"/>
    <x v="9"/>
    <n v="3"/>
    <n v="134.38"/>
    <x v="0"/>
    <n v="403.14"/>
    <n v="237.56"/>
    <x v="0"/>
    <n v="0.41072580245076151"/>
    <x v="0"/>
  </r>
  <r>
    <s v="ORD-15878"/>
    <x v="330"/>
    <x v="0"/>
    <x v="0"/>
    <x v="33"/>
    <x v="2"/>
    <x v="1"/>
    <x v="4"/>
    <n v="3"/>
    <n v="597.80999999999995"/>
    <x v="9"/>
    <n v="1739.63"/>
    <n v="817.65"/>
    <x v="1"/>
    <n v="0.5299862614463996"/>
    <x v="0"/>
  </r>
  <r>
    <s v="ORD-15879"/>
    <x v="968"/>
    <x v="0"/>
    <x v="1"/>
    <x v="25"/>
    <x v="2"/>
    <x v="2"/>
    <x v="3"/>
    <n v="10"/>
    <n v="578.75"/>
    <x v="0"/>
    <n v="5787.5"/>
    <n v="3269.97"/>
    <x v="0"/>
    <n v="0.4349943844492441"/>
    <x v="1"/>
  </r>
  <r>
    <s v="ORD-15880"/>
    <x v="420"/>
    <x v="2"/>
    <x v="0"/>
    <x v="10"/>
    <x v="1"/>
    <x v="0"/>
    <x v="11"/>
    <n v="1"/>
    <n v="10.91"/>
    <x v="3"/>
    <n v="8.51"/>
    <n v="3.81"/>
    <x v="3"/>
    <n v="0.55229142185663915"/>
    <x v="0"/>
  </r>
  <r>
    <s v="ORD-15881"/>
    <x v="57"/>
    <x v="1"/>
    <x v="3"/>
    <x v="27"/>
    <x v="2"/>
    <x v="1"/>
    <x v="8"/>
    <n v="1"/>
    <n v="80.540000000000006"/>
    <x v="7"/>
    <n v="67.650000000000006"/>
    <n v="21.81"/>
    <x v="2"/>
    <n v="0.67760532150776054"/>
    <x v="0"/>
  </r>
  <r>
    <s v="ORD-15882"/>
    <x v="116"/>
    <x v="1"/>
    <x v="2"/>
    <x v="3"/>
    <x v="1"/>
    <x v="2"/>
    <x v="3"/>
    <n v="2"/>
    <n v="520.16"/>
    <x v="10"/>
    <n v="894.68"/>
    <n v="528.82000000000005"/>
    <x v="2"/>
    <n v="0.40892833191755701"/>
    <x v="0"/>
  </r>
  <r>
    <s v="ORD-15883"/>
    <x v="508"/>
    <x v="0"/>
    <x v="2"/>
    <x v="20"/>
    <x v="1"/>
    <x v="0"/>
    <x v="7"/>
    <n v="1"/>
    <n v="29.28"/>
    <x v="0"/>
    <n v="29.28"/>
    <n v="6.93"/>
    <x v="0"/>
    <n v="0.7633196721311476"/>
    <x v="0"/>
  </r>
  <r>
    <s v="ORD-15884"/>
    <x v="358"/>
    <x v="0"/>
    <x v="3"/>
    <x v="27"/>
    <x v="2"/>
    <x v="1"/>
    <x v="8"/>
    <n v="1"/>
    <n v="122.04"/>
    <x v="1"/>
    <n v="115.94"/>
    <n v="36.090000000000003"/>
    <x v="1"/>
    <n v="0.68871830257029498"/>
    <x v="0"/>
  </r>
  <r>
    <s v="ORD-15885"/>
    <x v="613"/>
    <x v="0"/>
    <x v="2"/>
    <x v="8"/>
    <x v="2"/>
    <x v="0"/>
    <x v="11"/>
    <n v="3"/>
    <n v="27.72"/>
    <x v="0"/>
    <n v="83.16"/>
    <n v="28.03"/>
    <x v="0"/>
    <n v="0.66293891293891294"/>
    <x v="0"/>
  </r>
  <r>
    <s v="ORD-15886"/>
    <x v="531"/>
    <x v="1"/>
    <x v="3"/>
    <x v="35"/>
    <x v="0"/>
    <x v="2"/>
    <x v="12"/>
    <n v="7"/>
    <n v="174.74"/>
    <x v="0"/>
    <n v="1223.18"/>
    <n v="694.17"/>
    <x v="0"/>
    <n v="0.43248745074314499"/>
    <x v="2"/>
  </r>
  <r>
    <s v="ORD-15887"/>
    <x v="508"/>
    <x v="0"/>
    <x v="1"/>
    <x v="25"/>
    <x v="0"/>
    <x v="0"/>
    <x v="0"/>
    <n v="1"/>
    <n v="33.840000000000003"/>
    <x v="15"/>
    <n v="31.13"/>
    <n v="9.6199999999999992"/>
    <x v="1"/>
    <n v="0.69097333761644708"/>
    <x v="0"/>
  </r>
  <r>
    <s v="ORD-15888"/>
    <x v="310"/>
    <x v="0"/>
    <x v="1"/>
    <x v="1"/>
    <x v="2"/>
    <x v="0"/>
    <x v="1"/>
    <n v="1"/>
    <n v="22.46"/>
    <x v="32"/>
    <n v="19.989999999999998"/>
    <n v="6.71"/>
    <x v="2"/>
    <n v="0.66433216608304146"/>
    <x v="0"/>
  </r>
  <r>
    <s v="ORD-15889"/>
    <x v="715"/>
    <x v="1"/>
    <x v="2"/>
    <x v="5"/>
    <x v="1"/>
    <x v="1"/>
    <x v="6"/>
    <n v="13"/>
    <n v="488.34"/>
    <x v="0"/>
    <n v="6348.42"/>
    <n v="2517.37"/>
    <x v="0"/>
    <n v="0.60346511415438808"/>
    <x v="1"/>
  </r>
  <r>
    <s v="ORD-15890"/>
    <x v="46"/>
    <x v="0"/>
    <x v="2"/>
    <x v="8"/>
    <x v="0"/>
    <x v="0"/>
    <x v="1"/>
    <n v="4"/>
    <n v="38.47"/>
    <x v="33"/>
    <n v="112.33"/>
    <n v="51.88"/>
    <x v="3"/>
    <n v="0.53814653253805744"/>
    <x v="0"/>
  </r>
  <r>
    <s v="ORD-15891"/>
    <x v="755"/>
    <x v="1"/>
    <x v="1"/>
    <x v="14"/>
    <x v="0"/>
    <x v="0"/>
    <x v="0"/>
    <n v="9"/>
    <n v="14.26"/>
    <x v="21"/>
    <n v="116.79"/>
    <n v="31.56"/>
    <x v="1"/>
    <n v="0.72977138453634727"/>
    <x v="2"/>
  </r>
  <r>
    <s v="ORD-15892"/>
    <x v="82"/>
    <x v="0"/>
    <x v="3"/>
    <x v="15"/>
    <x v="0"/>
    <x v="0"/>
    <x v="7"/>
    <n v="5"/>
    <n v="13.87"/>
    <x v="0"/>
    <n v="69.349999999999994"/>
    <n v="32.89"/>
    <x v="0"/>
    <n v="0.52573900504686366"/>
    <x v="2"/>
  </r>
  <r>
    <s v="ORD-15893"/>
    <x v="532"/>
    <x v="1"/>
    <x v="2"/>
    <x v="23"/>
    <x v="0"/>
    <x v="1"/>
    <x v="8"/>
    <n v="13"/>
    <n v="125.64"/>
    <x v="0"/>
    <n v="1633.32"/>
    <n v="757.69"/>
    <x v="0"/>
    <n v="0.53610437636225594"/>
    <x v="1"/>
  </r>
  <r>
    <s v="ORD-15894"/>
    <x v="161"/>
    <x v="1"/>
    <x v="0"/>
    <x v="30"/>
    <x v="0"/>
    <x v="0"/>
    <x v="0"/>
    <n v="14"/>
    <n v="18.14"/>
    <x v="0"/>
    <n v="253.96"/>
    <n v="63.75"/>
    <x v="0"/>
    <n v="0.74897621672704362"/>
    <x v="1"/>
  </r>
  <r>
    <s v="ORD-15895"/>
    <x v="983"/>
    <x v="0"/>
    <x v="2"/>
    <x v="19"/>
    <x v="1"/>
    <x v="2"/>
    <x v="3"/>
    <n v="1"/>
    <n v="513.72"/>
    <x v="0"/>
    <n v="513.72"/>
    <n v="291.60000000000002"/>
    <x v="0"/>
    <n v="0.43237561317449191"/>
    <x v="0"/>
  </r>
  <r>
    <s v="ORD-15896"/>
    <x v="347"/>
    <x v="0"/>
    <x v="1"/>
    <x v="29"/>
    <x v="0"/>
    <x v="2"/>
    <x v="14"/>
    <n v="1"/>
    <n v="827.68"/>
    <x v="11"/>
    <n v="720.08"/>
    <n v="358.63"/>
    <x v="2"/>
    <n v="0.501958115764915"/>
    <x v="0"/>
  </r>
  <r>
    <s v="ORD-15897"/>
    <x v="337"/>
    <x v="1"/>
    <x v="2"/>
    <x v="20"/>
    <x v="0"/>
    <x v="1"/>
    <x v="13"/>
    <n v="10"/>
    <n v="385.07"/>
    <x v="1"/>
    <n v="3658.16"/>
    <n v="1395.2"/>
    <x v="1"/>
    <n v="0.61860607518533917"/>
    <x v="1"/>
  </r>
  <r>
    <s v="ORD-15898"/>
    <x v="1018"/>
    <x v="0"/>
    <x v="1"/>
    <x v="31"/>
    <x v="1"/>
    <x v="1"/>
    <x v="8"/>
    <n v="1"/>
    <n v="53.83"/>
    <x v="12"/>
    <n v="47.37"/>
    <n v="14.5"/>
    <x v="2"/>
    <n v="0.69389909225248048"/>
    <x v="0"/>
  </r>
  <r>
    <s v="ORD-15899"/>
    <x v="169"/>
    <x v="0"/>
    <x v="2"/>
    <x v="9"/>
    <x v="2"/>
    <x v="1"/>
    <x v="4"/>
    <n v="5"/>
    <n v="403.32"/>
    <x v="0"/>
    <n v="2016.6"/>
    <n v="708.27"/>
    <x v="0"/>
    <n v="0.64878012496280868"/>
    <x v="2"/>
  </r>
  <r>
    <s v="ORD-15900"/>
    <x v="574"/>
    <x v="0"/>
    <x v="2"/>
    <x v="5"/>
    <x v="0"/>
    <x v="1"/>
    <x v="2"/>
    <n v="5"/>
    <n v="856.4"/>
    <x v="0"/>
    <n v="4282"/>
    <n v="1194.8800000000001"/>
    <x v="0"/>
    <n v="0.72095282578234465"/>
    <x v="2"/>
  </r>
  <r>
    <s v="ORD-15901"/>
    <x v="782"/>
    <x v="2"/>
    <x v="0"/>
    <x v="0"/>
    <x v="1"/>
    <x v="1"/>
    <x v="6"/>
    <n v="1"/>
    <n v="388.03"/>
    <x v="7"/>
    <n v="325.95"/>
    <n v="132.16"/>
    <x v="2"/>
    <n v="0.59453903973001998"/>
    <x v="0"/>
  </r>
  <r>
    <s v="ORD-15902"/>
    <x v="302"/>
    <x v="2"/>
    <x v="1"/>
    <x v="29"/>
    <x v="0"/>
    <x v="0"/>
    <x v="1"/>
    <n v="4"/>
    <n v="39.119999999999997"/>
    <x v="16"/>
    <n v="154.91999999999999"/>
    <n v="56.6"/>
    <x v="1"/>
    <n v="0.63465014200877878"/>
    <x v="0"/>
  </r>
  <r>
    <s v="ORD-15903"/>
    <x v="854"/>
    <x v="0"/>
    <x v="0"/>
    <x v="21"/>
    <x v="0"/>
    <x v="1"/>
    <x v="8"/>
    <n v="1"/>
    <n v="36.9"/>
    <x v="7"/>
    <n v="31"/>
    <n v="15.69"/>
    <x v="2"/>
    <n v="0.49387096774193551"/>
    <x v="0"/>
  </r>
  <r>
    <s v="ORD-15904"/>
    <x v="575"/>
    <x v="0"/>
    <x v="0"/>
    <x v="26"/>
    <x v="2"/>
    <x v="2"/>
    <x v="12"/>
    <n v="3"/>
    <n v="89.92"/>
    <x v="0"/>
    <n v="269.76"/>
    <n v="141.75"/>
    <x v="0"/>
    <n v="0.47453291814946619"/>
    <x v="0"/>
  </r>
  <r>
    <s v="ORD-15905"/>
    <x v="729"/>
    <x v="0"/>
    <x v="2"/>
    <x v="9"/>
    <x v="0"/>
    <x v="0"/>
    <x v="10"/>
    <n v="10"/>
    <n v="11.17"/>
    <x v="5"/>
    <n v="63.67"/>
    <n v="14.71"/>
    <x v="4"/>
    <n v="0.76896497565572486"/>
    <x v="1"/>
  </r>
  <r>
    <s v="ORD-15906"/>
    <x v="561"/>
    <x v="2"/>
    <x v="2"/>
    <x v="23"/>
    <x v="0"/>
    <x v="1"/>
    <x v="6"/>
    <n v="4"/>
    <n v="341.06"/>
    <x v="18"/>
    <n v="1336.96"/>
    <n v="617.91999999999996"/>
    <x v="1"/>
    <n v="0.53781713738630932"/>
    <x v="0"/>
  </r>
  <r>
    <s v="ORD-15907"/>
    <x v="83"/>
    <x v="1"/>
    <x v="3"/>
    <x v="27"/>
    <x v="0"/>
    <x v="2"/>
    <x v="12"/>
    <n v="2"/>
    <n v="163.15"/>
    <x v="0"/>
    <n v="326.3"/>
    <n v="153.82"/>
    <x v="0"/>
    <n v="0.52859331903156603"/>
    <x v="0"/>
  </r>
  <r>
    <s v="ORD-15908"/>
    <x v="320"/>
    <x v="0"/>
    <x v="1"/>
    <x v="12"/>
    <x v="2"/>
    <x v="0"/>
    <x v="7"/>
    <n v="3"/>
    <n v="12.89"/>
    <x v="6"/>
    <n v="36.35"/>
    <n v="13.18"/>
    <x v="1"/>
    <n v="0.63741403026134802"/>
    <x v="0"/>
  </r>
  <r>
    <s v="ORD-15909"/>
    <x v="1040"/>
    <x v="0"/>
    <x v="3"/>
    <x v="11"/>
    <x v="0"/>
    <x v="1"/>
    <x v="13"/>
    <n v="2"/>
    <n v="275.08"/>
    <x v="10"/>
    <n v="473.14"/>
    <n v="151.74"/>
    <x v="2"/>
    <n v="0.67929154161558947"/>
    <x v="0"/>
  </r>
  <r>
    <s v="ORD-15910"/>
    <x v="461"/>
    <x v="1"/>
    <x v="3"/>
    <x v="24"/>
    <x v="0"/>
    <x v="1"/>
    <x v="6"/>
    <n v="9"/>
    <n v="104.3"/>
    <x v="26"/>
    <n v="694.64"/>
    <n v="261.27999999999997"/>
    <x v="3"/>
    <n v="0.6238627202579754"/>
    <x v="2"/>
  </r>
  <r>
    <s v="ORD-15911"/>
    <x v="34"/>
    <x v="1"/>
    <x v="1"/>
    <x v="2"/>
    <x v="0"/>
    <x v="1"/>
    <x v="4"/>
    <n v="3"/>
    <n v="429.94"/>
    <x v="0"/>
    <n v="1289.82"/>
    <n v="431.88"/>
    <x v="0"/>
    <n v="0.66516258082523139"/>
    <x v="0"/>
  </r>
  <r>
    <s v="ORD-15912"/>
    <x v="127"/>
    <x v="0"/>
    <x v="2"/>
    <x v="16"/>
    <x v="0"/>
    <x v="2"/>
    <x v="9"/>
    <n v="3"/>
    <n v="121.6"/>
    <x v="14"/>
    <n v="299.14"/>
    <n v="177.28"/>
    <x v="2"/>
    <n v="0.40736778765795278"/>
    <x v="0"/>
  </r>
  <r>
    <s v="ORD-15913"/>
    <x v="407"/>
    <x v="1"/>
    <x v="1"/>
    <x v="4"/>
    <x v="1"/>
    <x v="1"/>
    <x v="13"/>
    <n v="4"/>
    <n v="304.95999999999998"/>
    <x v="45"/>
    <n v="670.91"/>
    <n v="285.56"/>
    <x v="4"/>
    <n v="0.57436914042121889"/>
    <x v="0"/>
  </r>
  <r>
    <s v="ORD-15914"/>
    <x v="394"/>
    <x v="1"/>
    <x v="1"/>
    <x v="12"/>
    <x v="0"/>
    <x v="1"/>
    <x v="8"/>
    <n v="3"/>
    <n v="118.87"/>
    <x v="3"/>
    <n v="278.16000000000003"/>
    <n v="114.56"/>
    <x v="3"/>
    <n v="0.58815070463042851"/>
    <x v="0"/>
  </r>
  <r>
    <s v="ORD-15915"/>
    <x v="1007"/>
    <x v="0"/>
    <x v="0"/>
    <x v="33"/>
    <x v="0"/>
    <x v="2"/>
    <x v="9"/>
    <n v="1"/>
    <n v="96.75"/>
    <x v="17"/>
    <n v="57.08"/>
    <n v="23.2"/>
    <x v="4"/>
    <n v="0.59355290819901885"/>
    <x v="0"/>
  </r>
  <r>
    <s v="ORD-15916"/>
    <x v="849"/>
    <x v="1"/>
    <x v="0"/>
    <x v="30"/>
    <x v="1"/>
    <x v="0"/>
    <x v="11"/>
    <n v="4"/>
    <n v="15.19"/>
    <x v="6"/>
    <n v="57.11"/>
    <n v="12.46"/>
    <x v="1"/>
    <n v="0.78182454911574151"/>
    <x v="0"/>
  </r>
  <r>
    <s v="ORD-15917"/>
    <x v="98"/>
    <x v="1"/>
    <x v="0"/>
    <x v="21"/>
    <x v="2"/>
    <x v="1"/>
    <x v="8"/>
    <n v="1"/>
    <n v="144.41999999999999"/>
    <x v="10"/>
    <n v="124.2"/>
    <n v="48.77"/>
    <x v="2"/>
    <n v="0.60732689210950086"/>
    <x v="0"/>
  </r>
  <r>
    <s v="ORD-15918"/>
    <x v="446"/>
    <x v="0"/>
    <x v="2"/>
    <x v="16"/>
    <x v="1"/>
    <x v="2"/>
    <x v="12"/>
    <n v="5"/>
    <n v="221.75"/>
    <x v="7"/>
    <n v="931.35"/>
    <n v="400.15"/>
    <x v="2"/>
    <n v="0.57035486122295598"/>
    <x v="2"/>
  </r>
  <r>
    <s v="ORD-15919"/>
    <x v="430"/>
    <x v="0"/>
    <x v="1"/>
    <x v="1"/>
    <x v="0"/>
    <x v="1"/>
    <x v="6"/>
    <n v="2"/>
    <n v="241.75"/>
    <x v="12"/>
    <n v="425.48"/>
    <n v="206.58"/>
    <x v="2"/>
    <n v="0.51447776628748709"/>
    <x v="0"/>
  </r>
  <r>
    <s v="ORD-15920"/>
    <x v="224"/>
    <x v="2"/>
    <x v="0"/>
    <x v="22"/>
    <x v="2"/>
    <x v="2"/>
    <x v="9"/>
    <n v="3"/>
    <n v="873.01"/>
    <x v="0"/>
    <n v="2619.0300000000002"/>
    <n v="1337.73"/>
    <x v="0"/>
    <n v="0.48922692752660341"/>
    <x v="0"/>
  </r>
  <r>
    <s v="ORD-15921"/>
    <x v="720"/>
    <x v="2"/>
    <x v="1"/>
    <x v="2"/>
    <x v="0"/>
    <x v="1"/>
    <x v="8"/>
    <n v="4"/>
    <n v="117.54"/>
    <x v="0"/>
    <n v="470.16"/>
    <n v="135.16999999999999"/>
    <x v="0"/>
    <n v="0.71250212693551129"/>
    <x v="0"/>
  </r>
  <r>
    <s v="ORD-15922"/>
    <x v="903"/>
    <x v="0"/>
    <x v="2"/>
    <x v="5"/>
    <x v="1"/>
    <x v="2"/>
    <x v="5"/>
    <n v="1"/>
    <n v="65.95"/>
    <x v="0"/>
    <n v="65.95"/>
    <n v="22.66"/>
    <x v="0"/>
    <n v="0.65640636846095535"/>
    <x v="0"/>
  </r>
  <r>
    <s v="ORD-15923"/>
    <x v="1029"/>
    <x v="2"/>
    <x v="0"/>
    <x v="21"/>
    <x v="0"/>
    <x v="2"/>
    <x v="14"/>
    <n v="2"/>
    <n v="795.64"/>
    <x v="37"/>
    <n v="891.12"/>
    <n v="376.34"/>
    <x v="4"/>
    <n v="0.57767752940120298"/>
    <x v="0"/>
  </r>
  <r>
    <s v="ORD-15924"/>
    <x v="1086"/>
    <x v="0"/>
    <x v="1"/>
    <x v="37"/>
    <x v="0"/>
    <x v="2"/>
    <x v="5"/>
    <n v="6"/>
    <n v="362.01"/>
    <x v="9"/>
    <n v="2106.9"/>
    <n v="1105.8800000000001"/>
    <x v="1"/>
    <n v="0.4751150980112962"/>
    <x v="2"/>
  </r>
  <r>
    <s v="ORD-15925"/>
    <x v="669"/>
    <x v="0"/>
    <x v="0"/>
    <x v="0"/>
    <x v="1"/>
    <x v="0"/>
    <x v="1"/>
    <n v="3"/>
    <n v="10.53"/>
    <x v="2"/>
    <n v="25.59"/>
    <n v="8.77"/>
    <x v="2"/>
    <n v="0.65728800312622115"/>
    <x v="0"/>
  </r>
  <r>
    <s v="ORD-15926"/>
    <x v="929"/>
    <x v="1"/>
    <x v="1"/>
    <x v="29"/>
    <x v="0"/>
    <x v="0"/>
    <x v="1"/>
    <n v="1"/>
    <n v="11.82"/>
    <x v="0"/>
    <n v="11.82"/>
    <n v="4.33"/>
    <x v="0"/>
    <n v="0.63367174280879868"/>
    <x v="0"/>
  </r>
  <r>
    <s v="ORD-15927"/>
    <x v="731"/>
    <x v="0"/>
    <x v="1"/>
    <x v="1"/>
    <x v="1"/>
    <x v="1"/>
    <x v="8"/>
    <n v="1"/>
    <n v="65.510000000000005"/>
    <x v="21"/>
    <n v="59.61"/>
    <n v="27.23"/>
    <x v="1"/>
    <n v="0.54319745009226628"/>
    <x v="0"/>
  </r>
  <r>
    <s v="ORD-15928"/>
    <x v="887"/>
    <x v="0"/>
    <x v="1"/>
    <x v="1"/>
    <x v="0"/>
    <x v="0"/>
    <x v="7"/>
    <n v="5"/>
    <n v="8.16"/>
    <x v="2"/>
    <n v="33.049999999999997"/>
    <n v="11.56"/>
    <x v="2"/>
    <n v="0.65022692889561262"/>
    <x v="2"/>
  </r>
  <r>
    <s v="ORD-15929"/>
    <x v="389"/>
    <x v="0"/>
    <x v="0"/>
    <x v="33"/>
    <x v="1"/>
    <x v="0"/>
    <x v="7"/>
    <n v="5"/>
    <n v="26.45"/>
    <x v="7"/>
    <n v="111.09"/>
    <n v="48.32"/>
    <x v="2"/>
    <n v="0.56503735709784864"/>
    <x v="2"/>
  </r>
  <r>
    <s v="ORD-15930"/>
    <x v="333"/>
    <x v="2"/>
    <x v="2"/>
    <x v="5"/>
    <x v="0"/>
    <x v="1"/>
    <x v="6"/>
    <n v="4"/>
    <n v="156.43"/>
    <x v="0"/>
    <n v="625.72"/>
    <n v="192.49"/>
    <x v="0"/>
    <n v="0.69237038931151318"/>
    <x v="0"/>
  </r>
  <r>
    <s v="ORD-15931"/>
    <x v="203"/>
    <x v="0"/>
    <x v="0"/>
    <x v="33"/>
    <x v="1"/>
    <x v="1"/>
    <x v="2"/>
    <n v="6"/>
    <n v="948.46"/>
    <x v="0"/>
    <n v="5690.76"/>
    <n v="2043.91"/>
    <x v="0"/>
    <n v="0.64083707624289199"/>
    <x v="2"/>
  </r>
  <r>
    <s v="ORD-15932"/>
    <x v="775"/>
    <x v="3"/>
    <x v="1"/>
    <x v="29"/>
    <x v="2"/>
    <x v="1"/>
    <x v="8"/>
    <n v="4"/>
    <n v="78.13"/>
    <x v="11"/>
    <n v="271.89"/>
    <n v="128.77000000000001"/>
    <x v="2"/>
    <n v="0.52638934863363851"/>
    <x v="0"/>
  </r>
  <r>
    <s v="ORD-15933"/>
    <x v="713"/>
    <x v="0"/>
    <x v="1"/>
    <x v="12"/>
    <x v="1"/>
    <x v="0"/>
    <x v="10"/>
    <n v="3"/>
    <n v="11.79"/>
    <x v="12"/>
    <n v="31.13"/>
    <n v="15.14"/>
    <x v="2"/>
    <n v="0.51365242531320265"/>
    <x v="0"/>
  </r>
  <r>
    <s v="ORD-15934"/>
    <x v="219"/>
    <x v="0"/>
    <x v="0"/>
    <x v="22"/>
    <x v="0"/>
    <x v="2"/>
    <x v="5"/>
    <n v="1"/>
    <n v="192.44"/>
    <x v="29"/>
    <n v="136.63"/>
    <n v="59.95"/>
    <x v="3"/>
    <n v="0.56122374295542699"/>
    <x v="0"/>
  </r>
  <r>
    <s v="ORD-15935"/>
    <x v="226"/>
    <x v="0"/>
    <x v="1"/>
    <x v="2"/>
    <x v="0"/>
    <x v="1"/>
    <x v="13"/>
    <n v="5"/>
    <n v="387.32"/>
    <x v="0"/>
    <n v="1936.6"/>
    <n v="565.79999999999995"/>
    <x v="0"/>
    <n v="0.70783847980997627"/>
    <x v="2"/>
  </r>
  <r>
    <s v="ORD-15936"/>
    <x v="874"/>
    <x v="3"/>
    <x v="2"/>
    <x v="5"/>
    <x v="0"/>
    <x v="2"/>
    <x v="14"/>
    <n v="2"/>
    <n v="335.93"/>
    <x v="19"/>
    <n v="571.08000000000004"/>
    <n v="303.60000000000002"/>
    <x v="2"/>
    <n v="0.46837570918260141"/>
    <x v="0"/>
  </r>
  <r>
    <s v="ORD-15937"/>
    <x v="70"/>
    <x v="0"/>
    <x v="0"/>
    <x v="13"/>
    <x v="1"/>
    <x v="1"/>
    <x v="2"/>
    <n v="6"/>
    <n v="758.59"/>
    <x v="21"/>
    <n v="4141.8999999999996"/>
    <n v="2174.15"/>
    <x v="1"/>
    <n v="0.4750838986938361"/>
    <x v="2"/>
  </r>
  <r>
    <s v="ORD-15938"/>
    <x v="577"/>
    <x v="1"/>
    <x v="2"/>
    <x v="3"/>
    <x v="1"/>
    <x v="2"/>
    <x v="3"/>
    <n v="5"/>
    <n v="300.36"/>
    <x v="33"/>
    <n v="1096.31"/>
    <n v="400.09"/>
    <x v="3"/>
    <n v="0.63505760232051156"/>
    <x v="2"/>
  </r>
  <r>
    <s v="ORD-15939"/>
    <x v="1047"/>
    <x v="0"/>
    <x v="1"/>
    <x v="25"/>
    <x v="1"/>
    <x v="1"/>
    <x v="8"/>
    <n v="1"/>
    <n v="131.15"/>
    <x v="8"/>
    <n v="99.67"/>
    <n v="40.479999999999997"/>
    <x v="3"/>
    <n v="0.59385973713253737"/>
    <x v="0"/>
  </r>
  <r>
    <s v="ORD-15940"/>
    <x v="409"/>
    <x v="3"/>
    <x v="2"/>
    <x v="6"/>
    <x v="0"/>
    <x v="1"/>
    <x v="4"/>
    <n v="1"/>
    <n v="686.04"/>
    <x v="1"/>
    <n v="651.74"/>
    <n v="288.2"/>
    <x v="1"/>
    <n v="0.55779912234940321"/>
    <x v="0"/>
  </r>
  <r>
    <s v="ORD-15941"/>
    <x v="970"/>
    <x v="0"/>
    <x v="3"/>
    <x v="39"/>
    <x v="2"/>
    <x v="1"/>
    <x v="6"/>
    <n v="5"/>
    <n v="95.12"/>
    <x v="10"/>
    <n v="409.02"/>
    <n v="223.28"/>
    <x v="2"/>
    <n v="0.45410982348051437"/>
    <x v="2"/>
  </r>
  <r>
    <s v="ORD-15942"/>
    <x v="30"/>
    <x v="1"/>
    <x v="2"/>
    <x v="20"/>
    <x v="1"/>
    <x v="0"/>
    <x v="10"/>
    <n v="10"/>
    <n v="17.739999999999998"/>
    <x v="15"/>
    <n v="163.21"/>
    <n v="68.19"/>
    <x v="1"/>
    <n v="0.58219471846087867"/>
    <x v="1"/>
  </r>
  <r>
    <s v="ORD-15943"/>
    <x v="552"/>
    <x v="3"/>
    <x v="2"/>
    <x v="8"/>
    <x v="2"/>
    <x v="2"/>
    <x v="9"/>
    <n v="4"/>
    <n v="333.49"/>
    <x v="30"/>
    <n v="1280.5999999999999"/>
    <n v="707.54"/>
    <x v="1"/>
    <n v="0.44749336248633453"/>
    <x v="0"/>
  </r>
  <r>
    <s v="ORD-15944"/>
    <x v="262"/>
    <x v="2"/>
    <x v="1"/>
    <x v="37"/>
    <x v="1"/>
    <x v="1"/>
    <x v="4"/>
    <n v="2"/>
    <n v="554.42999999999995"/>
    <x v="29"/>
    <n v="787.29"/>
    <n v="260.66000000000003"/>
    <x v="3"/>
    <n v="0.66891488523923825"/>
    <x v="0"/>
  </r>
  <r>
    <s v="ORD-15945"/>
    <x v="139"/>
    <x v="0"/>
    <x v="1"/>
    <x v="12"/>
    <x v="1"/>
    <x v="2"/>
    <x v="9"/>
    <n v="2"/>
    <n v="760.77"/>
    <x v="29"/>
    <n v="1080.29"/>
    <n v="598.13"/>
    <x v="3"/>
    <n v="0.4463245980246045"/>
    <x v="0"/>
  </r>
  <r>
    <s v="ORD-15946"/>
    <x v="137"/>
    <x v="1"/>
    <x v="1"/>
    <x v="28"/>
    <x v="1"/>
    <x v="0"/>
    <x v="10"/>
    <n v="1"/>
    <n v="22.42"/>
    <x v="33"/>
    <n v="16.37"/>
    <n v="7.7"/>
    <x v="3"/>
    <n v="0.52962736713500314"/>
    <x v="0"/>
  </r>
  <r>
    <s v="ORD-15947"/>
    <x v="694"/>
    <x v="0"/>
    <x v="1"/>
    <x v="14"/>
    <x v="0"/>
    <x v="2"/>
    <x v="9"/>
    <n v="4"/>
    <n v="826.82"/>
    <x v="0"/>
    <n v="3307.28"/>
    <n v="1748.17"/>
    <x v="0"/>
    <n v="0.47141759996129751"/>
    <x v="0"/>
  </r>
  <r>
    <s v="ORD-15948"/>
    <x v="623"/>
    <x v="3"/>
    <x v="2"/>
    <x v="3"/>
    <x v="0"/>
    <x v="0"/>
    <x v="0"/>
    <n v="1"/>
    <n v="49.29"/>
    <x v="8"/>
    <n v="37.46"/>
    <n v="8.66"/>
    <x v="3"/>
    <n v="0.76882007474639613"/>
    <x v="0"/>
  </r>
  <r>
    <s v="ORD-15949"/>
    <x v="88"/>
    <x v="0"/>
    <x v="2"/>
    <x v="16"/>
    <x v="0"/>
    <x v="0"/>
    <x v="7"/>
    <n v="1"/>
    <n v="11.48"/>
    <x v="31"/>
    <n v="7.12"/>
    <n v="2.21"/>
    <x v="4"/>
    <n v="0.6896067415730337"/>
    <x v="0"/>
  </r>
  <r>
    <s v="ORD-15950"/>
    <x v="286"/>
    <x v="0"/>
    <x v="2"/>
    <x v="6"/>
    <x v="2"/>
    <x v="0"/>
    <x v="7"/>
    <n v="2"/>
    <n v="24.39"/>
    <x v="0"/>
    <n v="48.78"/>
    <n v="23.83"/>
    <x v="0"/>
    <n v="0.51148011480114808"/>
    <x v="0"/>
  </r>
  <r>
    <s v="ORD-15951"/>
    <x v="543"/>
    <x v="0"/>
    <x v="0"/>
    <x v="13"/>
    <x v="1"/>
    <x v="2"/>
    <x v="12"/>
    <n v="3"/>
    <n v="81.760000000000005"/>
    <x v="20"/>
    <n v="188.87"/>
    <n v="84.16"/>
    <x v="3"/>
    <n v="0.55440249907343675"/>
    <x v="0"/>
  </r>
  <r>
    <s v="ORD-15952"/>
    <x v="113"/>
    <x v="0"/>
    <x v="3"/>
    <x v="15"/>
    <x v="0"/>
    <x v="2"/>
    <x v="3"/>
    <n v="2"/>
    <n v="469.82"/>
    <x v="0"/>
    <n v="939.64"/>
    <n v="332.49"/>
    <x v="0"/>
    <n v="0.64615171767911117"/>
    <x v="0"/>
  </r>
  <r>
    <s v="ORD-15953"/>
    <x v="2"/>
    <x v="0"/>
    <x v="3"/>
    <x v="36"/>
    <x v="1"/>
    <x v="1"/>
    <x v="2"/>
    <n v="1"/>
    <n v="644.69000000000005"/>
    <x v="0"/>
    <n v="644.69000000000005"/>
    <n v="217.08"/>
    <x v="0"/>
    <n v="0.66328002605903613"/>
    <x v="0"/>
  </r>
  <r>
    <s v="ORD-15954"/>
    <x v="423"/>
    <x v="2"/>
    <x v="3"/>
    <x v="39"/>
    <x v="0"/>
    <x v="0"/>
    <x v="7"/>
    <n v="3"/>
    <n v="11.54"/>
    <x v="40"/>
    <n v="22.85"/>
    <n v="7.88"/>
    <x v="4"/>
    <n v="0.65514223194748367"/>
    <x v="0"/>
  </r>
  <r>
    <s v="ORD-15955"/>
    <x v="35"/>
    <x v="0"/>
    <x v="1"/>
    <x v="14"/>
    <x v="1"/>
    <x v="1"/>
    <x v="6"/>
    <n v="2"/>
    <n v="386.27"/>
    <x v="14"/>
    <n v="633.48"/>
    <n v="242.5"/>
    <x v="2"/>
    <n v="0.61719391298857107"/>
    <x v="0"/>
  </r>
  <r>
    <s v="ORD-15956"/>
    <x v="585"/>
    <x v="0"/>
    <x v="1"/>
    <x v="14"/>
    <x v="0"/>
    <x v="2"/>
    <x v="14"/>
    <n v="4"/>
    <n v="437.05"/>
    <x v="0"/>
    <n v="1748.2"/>
    <n v="590.5"/>
    <x v="0"/>
    <n v="0.66222400183045416"/>
    <x v="0"/>
  </r>
  <r>
    <s v="ORD-15957"/>
    <x v="462"/>
    <x v="1"/>
    <x v="1"/>
    <x v="37"/>
    <x v="1"/>
    <x v="2"/>
    <x v="14"/>
    <n v="8"/>
    <n v="335.46"/>
    <x v="18"/>
    <n v="2630.01"/>
    <n v="1342.85"/>
    <x v="1"/>
    <n v="0.48941258778483737"/>
    <x v="2"/>
  </r>
  <r>
    <s v="ORD-15958"/>
    <x v="62"/>
    <x v="2"/>
    <x v="3"/>
    <x v="7"/>
    <x v="0"/>
    <x v="0"/>
    <x v="10"/>
    <n v="1"/>
    <n v="16.579999999999998"/>
    <x v="9"/>
    <n v="16.079999999999998"/>
    <n v="5.9"/>
    <x v="1"/>
    <n v="0.63308457711442778"/>
    <x v="0"/>
  </r>
  <r>
    <s v="ORD-15959"/>
    <x v="833"/>
    <x v="0"/>
    <x v="2"/>
    <x v="3"/>
    <x v="0"/>
    <x v="2"/>
    <x v="12"/>
    <n v="3"/>
    <n v="53.42"/>
    <x v="18"/>
    <n v="157.05000000000001"/>
    <n v="69.63"/>
    <x v="1"/>
    <n v="0.55663801337153784"/>
    <x v="0"/>
  </r>
  <r>
    <s v="ORD-15960"/>
    <x v="745"/>
    <x v="0"/>
    <x v="0"/>
    <x v="33"/>
    <x v="0"/>
    <x v="1"/>
    <x v="8"/>
    <n v="7"/>
    <n v="122.71"/>
    <x v="26"/>
    <n v="635.64"/>
    <n v="227.12"/>
    <x v="3"/>
    <n v="0.64269083128815052"/>
    <x v="2"/>
  </r>
  <r>
    <s v="ORD-15961"/>
    <x v="54"/>
    <x v="0"/>
    <x v="0"/>
    <x v="33"/>
    <x v="1"/>
    <x v="0"/>
    <x v="11"/>
    <n v="3"/>
    <n v="8.4700000000000006"/>
    <x v="0"/>
    <n v="25.41"/>
    <n v="6.69"/>
    <x v="0"/>
    <n v="0.73671782762691851"/>
    <x v="0"/>
  </r>
  <r>
    <s v="ORD-15962"/>
    <x v="1027"/>
    <x v="3"/>
    <x v="2"/>
    <x v="5"/>
    <x v="0"/>
    <x v="1"/>
    <x v="13"/>
    <n v="2"/>
    <n v="303.22000000000003"/>
    <x v="10"/>
    <n v="521.54"/>
    <n v="279.38"/>
    <x v="2"/>
    <n v="0.46431721440349732"/>
    <x v="0"/>
  </r>
  <r>
    <s v="ORD-15963"/>
    <x v="111"/>
    <x v="0"/>
    <x v="0"/>
    <x v="33"/>
    <x v="0"/>
    <x v="2"/>
    <x v="9"/>
    <n v="1"/>
    <n v="734.92"/>
    <x v="0"/>
    <n v="734.92"/>
    <n v="288.17"/>
    <x v="0"/>
    <n v="0.60788929407282422"/>
    <x v="0"/>
  </r>
  <r>
    <s v="ORD-15964"/>
    <x v="351"/>
    <x v="0"/>
    <x v="2"/>
    <x v="19"/>
    <x v="1"/>
    <x v="0"/>
    <x v="1"/>
    <n v="3"/>
    <n v="19.27"/>
    <x v="10"/>
    <n v="49.72"/>
    <n v="12.28"/>
    <x v="2"/>
    <n v="0.75301689460981491"/>
    <x v="0"/>
  </r>
  <r>
    <s v="ORD-15965"/>
    <x v="7"/>
    <x v="0"/>
    <x v="0"/>
    <x v="0"/>
    <x v="0"/>
    <x v="1"/>
    <x v="13"/>
    <n v="5"/>
    <n v="238.38"/>
    <x v="37"/>
    <n v="667.46"/>
    <n v="363.52"/>
    <x v="4"/>
    <n v="0.45536811194678339"/>
    <x v="2"/>
  </r>
  <r>
    <s v="ORD-15966"/>
    <x v="421"/>
    <x v="0"/>
    <x v="1"/>
    <x v="28"/>
    <x v="0"/>
    <x v="1"/>
    <x v="6"/>
    <n v="1"/>
    <n v="397.28"/>
    <x v="21"/>
    <n v="361.52"/>
    <n v="166.73"/>
    <x v="1"/>
    <n v="0.53880836468245186"/>
    <x v="0"/>
  </r>
  <r>
    <s v="ORD-15967"/>
    <x v="323"/>
    <x v="3"/>
    <x v="3"/>
    <x v="36"/>
    <x v="0"/>
    <x v="0"/>
    <x v="1"/>
    <n v="2"/>
    <n v="20.25"/>
    <x v="21"/>
    <n v="36.86"/>
    <n v="8.17"/>
    <x v="1"/>
    <n v="0.77835051546391743"/>
    <x v="0"/>
  </r>
  <r>
    <s v="ORD-15968"/>
    <x v="1"/>
    <x v="3"/>
    <x v="3"/>
    <x v="15"/>
    <x v="2"/>
    <x v="1"/>
    <x v="2"/>
    <n v="3"/>
    <n v="1423.63"/>
    <x v="32"/>
    <n v="3801.09"/>
    <n v="1969.58"/>
    <x v="2"/>
    <n v="0.48183810433323077"/>
    <x v="0"/>
  </r>
  <r>
    <s v="ORD-15969"/>
    <x v="83"/>
    <x v="3"/>
    <x v="2"/>
    <x v="23"/>
    <x v="0"/>
    <x v="0"/>
    <x v="11"/>
    <n v="7"/>
    <n v="5.25"/>
    <x v="0"/>
    <n v="36.75"/>
    <n v="14.35"/>
    <x v="0"/>
    <n v="0.60952380952380947"/>
    <x v="2"/>
  </r>
  <r>
    <s v="ORD-15970"/>
    <x v="1054"/>
    <x v="0"/>
    <x v="3"/>
    <x v="39"/>
    <x v="1"/>
    <x v="0"/>
    <x v="11"/>
    <n v="1"/>
    <n v="24.05"/>
    <x v="0"/>
    <n v="24.05"/>
    <n v="7.87"/>
    <x v="0"/>
    <n v="0.67276507276507269"/>
    <x v="0"/>
  </r>
  <r>
    <s v="ORD-15971"/>
    <x v="49"/>
    <x v="0"/>
    <x v="0"/>
    <x v="22"/>
    <x v="2"/>
    <x v="2"/>
    <x v="12"/>
    <n v="8"/>
    <n v="213.56"/>
    <x v="25"/>
    <n v="1588.89"/>
    <n v="637.41999999999996"/>
    <x v="1"/>
    <n v="0.59882685396723501"/>
    <x v="2"/>
  </r>
  <r>
    <s v="ORD-15972"/>
    <x v="573"/>
    <x v="0"/>
    <x v="3"/>
    <x v="38"/>
    <x v="1"/>
    <x v="2"/>
    <x v="5"/>
    <n v="1"/>
    <n v="237.37"/>
    <x v="0"/>
    <n v="237.37"/>
    <n v="79.489999999999995"/>
    <x v="0"/>
    <n v="0.66512196149471281"/>
    <x v="0"/>
  </r>
  <r>
    <s v="ORD-15973"/>
    <x v="497"/>
    <x v="1"/>
    <x v="3"/>
    <x v="7"/>
    <x v="2"/>
    <x v="0"/>
    <x v="0"/>
    <n v="6"/>
    <n v="17.010000000000002"/>
    <x v="19"/>
    <n v="86.75"/>
    <n v="19.690000000000001"/>
    <x v="2"/>
    <n v="0.77302593659942365"/>
    <x v="2"/>
  </r>
  <r>
    <s v="ORD-15974"/>
    <x v="242"/>
    <x v="3"/>
    <x v="1"/>
    <x v="29"/>
    <x v="1"/>
    <x v="1"/>
    <x v="6"/>
    <n v="2"/>
    <n v="448.48"/>
    <x v="12"/>
    <n v="789.32"/>
    <n v="210.01"/>
    <x v="2"/>
    <n v="0.73393553945168"/>
    <x v="0"/>
  </r>
  <r>
    <s v="ORD-15975"/>
    <x v="229"/>
    <x v="2"/>
    <x v="0"/>
    <x v="26"/>
    <x v="0"/>
    <x v="1"/>
    <x v="8"/>
    <n v="5"/>
    <n v="99.33"/>
    <x v="16"/>
    <n v="491.68"/>
    <n v="126.48"/>
    <x v="1"/>
    <n v="0.74275951838594201"/>
    <x v="2"/>
  </r>
  <r>
    <s v="ORD-15976"/>
    <x v="122"/>
    <x v="2"/>
    <x v="1"/>
    <x v="29"/>
    <x v="0"/>
    <x v="2"/>
    <x v="9"/>
    <n v="3"/>
    <n v="314.86"/>
    <x v="0"/>
    <n v="944.58"/>
    <n v="394.49"/>
    <x v="0"/>
    <n v="0.58236464883863726"/>
    <x v="0"/>
  </r>
  <r>
    <s v="ORD-15977"/>
    <x v="386"/>
    <x v="0"/>
    <x v="2"/>
    <x v="6"/>
    <x v="2"/>
    <x v="0"/>
    <x v="1"/>
    <n v="4"/>
    <n v="7.49"/>
    <x v="0"/>
    <n v="29.96"/>
    <n v="12.25"/>
    <x v="0"/>
    <n v="0.59112149532710279"/>
    <x v="0"/>
  </r>
  <r>
    <s v="ORD-15978"/>
    <x v="27"/>
    <x v="1"/>
    <x v="2"/>
    <x v="6"/>
    <x v="0"/>
    <x v="2"/>
    <x v="5"/>
    <n v="1"/>
    <n v="292.18"/>
    <x v="12"/>
    <n v="257.12"/>
    <n v="127.32"/>
    <x v="2"/>
    <n v="0.50482265090230249"/>
    <x v="0"/>
  </r>
  <r>
    <s v="ORD-15979"/>
    <x v="409"/>
    <x v="1"/>
    <x v="2"/>
    <x v="8"/>
    <x v="2"/>
    <x v="0"/>
    <x v="7"/>
    <n v="11"/>
    <n v="10.33"/>
    <x v="1"/>
    <n v="107.95"/>
    <n v="29.99"/>
    <x v="1"/>
    <n v="0.72218619731357114"/>
    <x v="1"/>
  </r>
  <r>
    <s v="ORD-15980"/>
    <x v="942"/>
    <x v="0"/>
    <x v="2"/>
    <x v="6"/>
    <x v="2"/>
    <x v="1"/>
    <x v="8"/>
    <n v="1"/>
    <n v="124.25"/>
    <x v="6"/>
    <n v="116.79"/>
    <n v="61.05"/>
    <x v="1"/>
    <n v="0.47726688928846656"/>
    <x v="0"/>
  </r>
  <r>
    <s v="ORD-15981"/>
    <x v="609"/>
    <x v="1"/>
    <x v="1"/>
    <x v="14"/>
    <x v="1"/>
    <x v="1"/>
    <x v="2"/>
    <n v="7"/>
    <n v="847.19"/>
    <x v="0"/>
    <n v="5930.33"/>
    <n v="1526.53"/>
    <x v="0"/>
    <n v="0.74258936686491317"/>
    <x v="2"/>
  </r>
  <r>
    <s v="ORD-15982"/>
    <x v="837"/>
    <x v="1"/>
    <x v="3"/>
    <x v="7"/>
    <x v="2"/>
    <x v="0"/>
    <x v="0"/>
    <n v="4"/>
    <n v="25.79"/>
    <x v="1"/>
    <n v="98"/>
    <n v="46.36"/>
    <x v="1"/>
    <n v="0.52693877551020407"/>
    <x v="0"/>
  </r>
  <r>
    <s v="ORD-15983"/>
    <x v="925"/>
    <x v="0"/>
    <x v="0"/>
    <x v="10"/>
    <x v="1"/>
    <x v="1"/>
    <x v="4"/>
    <n v="9"/>
    <n v="433.01"/>
    <x v="6"/>
    <n v="3663.26"/>
    <n v="1935.77"/>
    <x v="1"/>
    <n v="0.47157176940757689"/>
    <x v="2"/>
  </r>
  <r>
    <s v="ORD-15984"/>
    <x v="214"/>
    <x v="1"/>
    <x v="3"/>
    <x v="15"/>
    <x v="0"/>
    <x v="2"/>
    <x v="9"/>
    <n v="4"/>
    <n v="560.12"/>
    <x v="22"/>
    <n v="1792.38"/>
    <n v="645.74"/>
    <x v="2"/>
    <n v="0.63973041430946564"/>
    <x v="0"/>
  </r>
  <r>
    <s v="ORD-15985"/>
    <x v="329"/>
    <x v="0"/>
    <x v="1"/>
    <x v="2"/>
    <x v="0"/>
    <x v="2"/>
    <x v="14"/>
    <n v="2"/>
    <n v="331.33"/>
    <x v="0"/>
    <n v="662.66"/>
    <n v="379.11"/>
    <x v="0"/>
    <n v="0.42789665892010981"/>
    <x v="0"/>
  </r>
  <r>
    <s v="ORD-15986"/>
    <x v="888"/>
    <x v="3"/>
    <x v="0"/>
    <x v="10"/>
    <x v="1"/>
    <x v="1"/>
    <x v="4"/>
    <n v="3"/>
    <n v="563.99"/>
    <x v="21"/>
    <n v="1539.69"/>
    <n v="639.54999999999995"/>
    <x v="1"/>
    <n v="0.58462417759419105"/>
    <x v="0"/>
  </r>
  <r>
    <s v="ORD-15987"/>
    <x v="7"/>
    <x v="0"/>
    <x v="3"/>
    <x v="35"/>
    <x v="1"/>
    <x v="1"/>
    <x v="8"/>
    <n v="1"/>
    <n v="57.38"/>
    <x v="2"/>
    <n v="46.48"/>
    <n v="23.22"/>
    <x v="2"/>
    <n v="0.50043029259896732"/>
    <x v="0"/>
  </r>
  <r>
    <s v="ORD-15988"/>
    <x v="675"/>
    <x v="0"/>
    <x v="3"/>
    <x v="32"/>
    <x v="0"/>
    <x v="2"/>
    <x v="14"/>
    <n v="6"/>
    <n v="289.17"/>
    <x v="18"/>
    <n v="1700.32"/>
    <n v="612.97"/>
    <x v="1"/>
    <n v="0.63949727110191024"/>
    <x v="2"/>
  </r>
  <r>
    <s v="ORD-15989"/>
    <x v="615"/>
    <x v="2"/>
    <x v="0"/>
    <x v="21"/>
    <x v="0"/>
    <x v="1"/>
    <x v="8"/>
    <n v="2"/>
    <n v="148.53"/>
    <x v="22"/>
    <n v="237.65"/>
    <n v="113.31"/>
    <x v="2"/>
    <n v="0.52320639596044605"/>
    <x v="0"/>
  </r>
  <r>
    <s v="ORD-15990"/>
    <x v="647"/>
    <x v="0"/>
    <x v="1"/>
    <x v="4"/>
    <x v="0"/>
    <x v="2"/>
    <x v="14"/>
    <n v="2"/>
    <n v="1042.82"/>
    <x v="8"/>
    <n v="1585.09"/>
    <n v="555.59"/>
    <x v="3"/>
    <n v="0.64948993432549573"/>
    <x v="0"/>
  </r>
  <r>
    <s v="ORD-15991"/>
    <x v="177"/>
    <x v="1"/>
    <x v="3"/>
    <x v="35"/>
    <x v="1"/>
    <x v="2"/>
    <x v="12"/>
    <n v="8"/>
    <n v="139.69999999999999"/>
    <x v="0"/>
    <n v="1117.5999999999999"/>
    <n v="655.29"/>
    <x v="0"/>
    <n v="0.41366320687186825"/>
    <x v="2"/>
  </r>
  <r>
    <s v="ORD-15992"/>
    <x v="231"/>
    <x v="3"/>
    <x v="3"/>
    <x v="27"/>
    <x v="1"/>
    <x v="2"/>
    <x v="14"/>
    <n v="1"/>
    <n v="781.49"/>
    <x v="38"/>
    <n v="617.38"/>
    <n v="331.23"/>
    <x v="3"/>
    <n v="0.46349088081894452"/>
    <x v="0"/>
  </r>
  <r>
    <s v="ORD-15993"/>
    <x v="870"/>
    <x v="0"/>
    <x v="2"/>
    <x v="5"/>
    <x v="2"/>
    <x v="1"/>
    <x v="4"/>
    <n v="2"/>
    <n v="392.52"/>
    <x v="15"/>
    <n v="722.24"/>
    <n v="388.82"/>
    <x v="1"/>
    <n v="0.46164709791758973"/>
    <x v="0"/>
  </r>
  <r>
    <s v="ORD-15994"/>
    <x v="580"/>
    <x v="0"/>
    <x v="2"/>
    <x v="6"/>
    <x v="0"/>
    <x v="2"/>
    <x v="12"/>
    <n v="1"/>
    <n v="218"/>
    <x v="1"/>
    <n v="207.1"/>
    <n v="99.94"/>
    <x v="1"/>
    <n v="0.51743119266055049"/>
    <x v="0"/>
  </r>
  <r>
    <s v="ORD-15995"/>
    <x v="1082"/>
    <x v="0"/>
    <x v="0"/>
    <x v="33"/>
    <x v="0"/>
    <x v="2"/>
    <x v="12"/>
    <n v="2"/>
    <n v="205.23"/>
    <x v="0"/>
    <n v="410.46"/>
    <n v="234.7"/>
    <x v="0"/>
    <n v="0.42820250450713832"/>
    <x v="0"/>
  </r>
  <r>
    <s v="ORD-15996"/>
    <x v="154"/>
    <x v="2"/>
    <x v="2"/>
    <x v="34"/>
    <x v="2"/>
    <x v="1"/>
    <x v="13"/>
    <n v="5"/>
    <n v="120.43"/>
    <x v="7"/>
    <n v="505.81"/>
    <n v="205.95"/>
    <x v="2"/>
    <n v="0.59283130029062303"/>
    <x v="2"/>
  </r>
  <r>
    <s v="ORD-15997"/>
    <x v="499"/>
    <x v="0"/>
    <x v="2"/>
    <x v="23"/>
    <x v="0"/>
    <x v="1"/>
    <x v="4"/>
    <n v="5"/>
    <n v="165.87"/>
    <x v="1"/>
    <n v="787.88"/>
    <n v="403.79"/>
    <x v="1"/>
    <n v="0.48749809615677514"/>
    <x v="2"/>
  </r>
  <r>
    <s v="ORD-15998"/>
    <x v="140"/>
    <x v="0"/>
    <x v="1"/>
    <x v="25"/>
    <x v="2"/>
    <x v="0"/>
    <x v="7"/>
    <n v="8"/>
    <n v="15.53"/>
    <x v="0"/>
    <n v="124.24"/>
    <n v="37.31"/>
    <x v="0"/>
    <n v="0.69969414037347066"/>
    <x v="2"/>
  </r>
  <r>
    <s v="ORD-15999"/>
    <x v="549"/>
    <x v="1"/>
    <x v="3"/>
    <x v="38"/>
    <x v="1"/>
    <x v="2"/>
    <x v="3"/>
    <n v="1"/>
    <n v="111.13"/>
    <x v="8"/>
    <n v="84.46"/>
    <n v="28.92"/>
    <x v="3"/>
    <n v="0.65758939142789485"/>
    <x v="0"/>
  </r>
  <r>
    <s v="ORD-16000"/>
    <x v="805"/>
    <x v="0"/>
    <x v="3"/>
    <x v="35"/>
    <x v="1"/>
    <x v="2"/>
    <x v="12"/>
    <n v="2"/>
    <n v="240.59"/>
    <x v="19"/>
    <n v="409"/>
    <n v="245.12"/>
    <x v="2"/>
    <n v="0.4006845965770171"/>
    <x v="0"/>
  </r>
  <r>
    <s v="ORD-16001"/>
    <x v="625"/>
    <x v="0"/>
    <x v="1"/>
    <x v="1"/>
    <x v="0"/>
    <x v="1"/>
    <x v="2"/>
    <n v="1"/>
    <n v="1849.16"/>
    <x v="42"/>
    <n v="1331.4"/>
    <n v="507.77"/>
    <x v="3"/>
    <n v="0.61861949827249518"/>
    <x v="0"/>
  </r>
  <r>
    <s v="ORD-16002"/>
    <x v="1041"/>
    <x v="3"/>
    <x v="2"/>
    <x v="8"/>
    <x v="0"/>
    <x v="2"/>
    <x v="9"/>
    <n v="4"/>
    <n v="282.14999999999998"/>
    <x v="11"/>
    <n v="981.88"/>
    <n v="374.12"/>
    <x v="2"/>
    <n v="0.61897584226178348"/>
    <x v="0"/>
  </r>
  <r>
    <s v="ORD-16003"/>
    <x v="1080"/>
    <x v="0"/>
    <x v="3"/>
    <x v="36"/>
    <x v="0"/>
    <x v="0"/>
    <x v="10"/>
    <n v="3"/>
    <n v="8.51"/>
    <x v="12"/>
    <n v="22.47"/>
    <n v="8.6"/>
    <x v="2"/>
    <n v="0.61726746773475749"/>
    <x v="0"/>
  </r>
  <r>
    <s v="ORD-16004"/>
    <x v="34"/>
    <x v="0"/>
    <x v="0"/>
    <x v="22"/>
    <x v="0"/>
    <x v="0"/>
    <x v="10"/>
    <n v="2"/>
    <n v="21.62"/>
    <x v="21"/>
    <n v="39.35"/>
    <n v="12.59"/>
    <x v="1"/>
    <n v="0.68005082592121979"/>
    <x v="0"/>
  </r>
  <r>
    <s v="ORD-16005"/>
    <x v="720"/>
    <x v="0"/>
    <x v="3"/>
    <x v="36"/>
    <x v="1"/>
    <x v="2"/>
    <x v="3"/>
    <n v="6"/>
    <n v="104.53"/>
    <x v="0"/>
    <n v="627.17999999999995"/>
    <n v="328.13"/>
    <x v="0"/>
    <n v="0.4768168627826142"/>
    <x v="2"/>
  </r>
  <r>
    <s v="ORD-16006"/>
    <x v="47"/>
    <x v="3"/>
    <x v="3"/>
    <x v="39"/>
    <x v="0"/>
    <x v="1"/>
    <x v="4"/>
    <n v="2"/>
    <n v="500.23"/>
    <x v="0"/>
    <n v="1000.46"/>
    <n v="277.44"/>
    <x v="0"/>
    <n v="0.72268756372068843"/>
    <x v="0"/>
  </r>
  <r>
    <s v="ORD-16007"/>
    <x v="424"/>
    <x v="0"/>
    <x v="2"/>
    <x v="16"/>
    <x v="0"/>
    <x v="0"/>
    <x v="1"/>
    <n v="7"/>
    <n v="20.71"/>
    <x v="32"/>
    <n v="129.02000000000001"/>
    <n v="53.94"/>
    <x v="2"/>
    <n v="0.58192528290187573"/>
    <x v="2"/>
  </r>
  <r>
    <s v="ORD-16008"/>
    <x v="821"/>
    <x v="2"/>
    <x v="3"/>
    <x v="38"/>
    <x v="1"/>
    <x v="0"/>
    <x v="7"/>
    <n v="1"/>
    <n v="28.89"/>
    <x v="0"/>
    <n v="28.89"/>
    <n v="10.5"/>
    <x v="0"/>
    <n v="0.63655244029075808"/>
    <x v="0"/>
  </r>
  <r>
    <s v="ORD-16009"/>
    <x v="524"/>
    <x v="2"/>
    <x v="0"/>
    <x v="17"/>
    <x v="0"/>
    <x v="2"/>
    <x v="12"/>
    <n v="1"/>
    <n v="120.72"/>
    <x v="11"/>
    <n v="105.03"/>
    <n v="52.39"/>
    <x v="2"/>
    <n v="0.5011901361515757"/>
    <x v="0"/>
  </r>
  <r>
    <s v="ORD-16010"/>
    <x v="829"/>
    <x v="1"/>
    <x v="1"/>
    <x v="12"/>
    <x v="0"/>
    <x v="2"/>
    <x v="12"/>
    <n v="7"/>
    <n v="116.39"/>
    <x v="9"/>
    <n v="790.29"/>
    <n v="314.66000000000003"/>
    <x v="1"/>
    <n v="0.60184236166470528"/>
    <x v="2"/>
  </r>
  <r>
    <s v="ORD-16011"/>
    <x v="96"/>
    <x v="1"/>
    <x v="2"/>
    <x v="5"/>
    <x v="0"/>
    <x v="2"/>
    <x v="12"/>
    <n v="2"/>
    <n v="47.77"/>
    <x v="2"/>
    <n v="77.39"/>
    <n v="33.96"/>
    <x v="2"/>
    <n v="0.56118361545419304"/>
    <x v="0"/>
  </r>
  <r>
    <s v="ORD-16012"/>
    <x v="828"/>
    <x v="1"/>
    <x v="0"/>
    <x v="30"/>
    <x v="1"/>
    <x v="0"/>
    <x v="10"/>
    <n v="2"/>
    <n v="18.88"/>
    <x v="19"/>
    <n v="32.1"/>
    <n v="12.16"/>
    <x v="2"/>
    <n v="0.62118380062305301"/>
    <x v="0"/>
  </r>
  <r>
    <s v="ORD-16013"/>
    <x v="959"/>
    <x v="0"/>
    <x v="2"/>
    <x v="19"/>
    <x v="0"/>
    <x v="0"/>
    <x v="10"/>
    <n v="4"/>
    <n v="13.16"/>
    <x v="18"/>
    <n v="51.59"/>
    <n v="16.21"/>
    <x v="1"/>
    <n v="0.68579182012017836"/>
    <x v="0"/>
  </r>
  <r>
    <s v="ORD-16014"/>
    <x v="510"/>
    <x v="3"/>
    <x v="0"/>
    <x v="10"/>
    <x v="0"/>
    <x v="2"/>
    <x v="14"/>
    <n v="23"/>
    <n v="1113.5999999999999"/>
    <x v="18"/>
    <n v="25100.54"/>
    <n v="10013.52"/>
    <x v="1"/>
    <n v="0.60106356277594031"/>
    <x v="1"/>
  </r>
  <r>
    <s v="ORD-16015"/>
    <x v="769"/>
    <x v="1"/>
    <x v="0"/>
    <x v="21"/>
    <x v="1"/>
    <x v="2"/>
    <x v="14"/>
    <n v="1"/>
    <n v="105.28"/>
    <x v="0"/>
    <n v="105.28"/>
    <n v="59.51"/>
    <x v="0"/>
    <n v="0.43474544072948329"/>
    <x v="0"/>
  </r>
  <r>
    <s v="ORD-16016"/>
    <x v="145"/>
    <x v="0"/>
    <x v="0"/>
    <x v="18"/>
    <x v="2"/>
    <x v="2"/>
    <x v="5"/>
    <n v="5"/>
    <n v="290.22000000000003"/>
    <x v="11"/>
    <n v="1262.46"/>
    <n v="429.51"/>
    <x v="2"/>
    <n v="0.65978328026234501"/>
    <x v="2"/>
  </r>
  <r>
    <s v="ORD-16017"/>
    <x v="475"/>
    <x v="1"/>
    <x v="3"/>
    <x v="38"/>
    <x v="2"/>
    <x v="0"/>
    <x v="10"/>
    <n v="1"/>
    <n v="12.93"/>
    <x v="36"/>
    <n v="9.6999999999999993"/>
    <n v="3.96"/>
    <x v="3"/>
    <n v="0.59175257731958764"/>
    <x v="0"/>
  </r>
  <r>
    <s v="ORD-16018"/>
    <x v="607"/>
    <x v="0"/>
    <x v="0"/>
    <x v="33"/>
    <x v="2"/>
    <x v="1"/>
    <x v="8"/>
    <n v="4"/>
    <n v="96.27"/>
    <x v="13"/>
    <n v="269.56"/>
    <n v="75"/>
    <x v="5"/>
    <n v="0.72176880842855018"/>
    <x v="0"/>
  </r>
  <r>
    <s v="ORD-16019"/>
    <x v="797"/>
    <x v="1"/>
    <x v="0"/>
    <x v="30"/>
    <x v="1"/>
    <x v="2"/>
    <x v="12"/>
    <n v="3"/>
    <n v="222.93"/>
    <x v="0"/>
    <n v="668.79"/>
    <n v="348.18"/>
    <x v="0"/>
    <n v="0.47938814874624319"/>
    <x v="0"/>
  </r>
  <r>
    <s v="ORD-16020"/>
    <x v="906"/>
    <x v="0"/>
    <x v="1"/>
    <x v="2"/>
    <x v="1"/>
    <x v="0"/>
    <x v="7"/>
    <n v="4"/>
    <n v="29"/>
    <x v="0"/>
    <n v="116"/>
    <n v="42.79"/>
    <x v="0"/>
    <n v="0.63112068965517243"/>
    <x v="0"/>
  </r>
  <r>
    <s v="ORD-16021"/>
    <x v="608"/>
    <x v="0"/>
    <x v="2"/>
    <x v="9"/>
    <x v="1"/>
    <x v="1"/>
    <x v="2"/>
    <n v="7"/>
    <n v="704.46"/>
    <x v="0"/>
    <n v="4931.22"/>
    <n v="1590.92"/>
    <x v="0"/>
    <n v="0.67737801193213854"/>
    <x v="2"/>
  </r>
  <r>
    <s v="ORD-16022"/>
    <x v="768"/>
    <x v="0"/>
    <x v="2"/>
    <x v="5"/>
    <x v="1"/>
    <x v="1"/>
    <x v="6"/>
    <n v="3"/>
    <n v="350.5"/>
    <x v="0"/>
    <n v="1051.5"/>
    <n v="574.03"/>
    <x v="0"/>
    <n v="0.45408464098906326"/>
    <x v="0"/>
  </r>
  <r>
    <s v="ORD-16023"/>
    <x v="1039"/>
    <x v="1"/>
    <x v="0"/>
    <x v="10"/>
    <x v="0"/>
    <x v="2"/>
    <x v="14"/>
    <n v="2"/>
    <n v="303.70999999999998"/>
    <x v="8"/>
    <n v="461.64"/>
    <n v="248.93"/>
    <x v="3"/>
    <n v="0.46077029720128237"/>
    <x v="0"/>
  </r>
  <r>
    <s v="ORD-16024"/>
    <x v="106"/>
    <x v="0"/>
    <x v="1"/>
    <x v="12"/>
    <x v="1"/>
    <x v="0"/>
    <x v="11"/>
    <n v="12"/>
    <n v="34.15"/>
    <x v="26"/>
    <n v="303.25"/>
    <n v="139.66"/>
    <x v="3"/>
    <n v="0.53945589447650455"/>
    <x v="1"/>
  </r>
  <r>
    <s v="ORD-16025"/>
    <x v="814"/>
    <x v="0"/>
    <x v="3"/>
    <x v="35"/>
    <x v="0"/>
    <x v="0"/>
    <x v="10"/>
    <n v="1"/>
    <n v="7.96"/>
    <x v="38"/>
    <n v="6.29"/>
    <n v="1.61"/>
    <x v="3"/>
    <n v="0.74403815580286159"/>
    <x v="0"/>
  </r>
  <r>
    <s v="ORD-16026"/>
    <x v="261"/>
    <x v="1"/>
    <x v="2"/>
    <x v="20"/>
    <x v="0"/>
    <x v="0"/>
    <x v="1"/>
    <n v="1"/>
    <n v="7.32"/>
    <x v="27"/>
    <n v="6.08"/>
    <n v="1.67"/>
    <x v="2"/>
    <n v="0.72532894736842102"/>
    <x v="0"/>
  </r>
  <r>
    <s v="ORD-16027"/>
    <x v="773"/>
    <x v="0"/>
    <x v="1"/>
    <x v="29"/>
    <x v="1"/>
    <x v="0"/>
    <x v="10"/>
    <n v="1"/>
    <n v="24.95"/>
    <x v="0"/>
    <n v="24.95"/>
    <n v="9.8800000000000008"/>
    <x v="0"/>
    <n v="0.60400801603206411"/>
    <x v="0"/>
  </r>
  <r>
    <s v="ORD-16028"/>
    <x v="255"/>
    <x v="0"/>
    <x v="2"/>
    <x v="16"/>
    <x v="0"/>
    <x v="0"/>
    <x v="7"/>
    <n v="3"/>
    <n v="14.86"/>
    <x v="23"/>
    <n v="40.119999999999997"/>
    <n v="17.329999999999998"/>
    <x v="1"/>
    <n v="0.56804586241276178"/>
    <x v="0"/>
  </r>
  <r>
    <s v="ORD-16029"/>
    <x v="534"/>
    <x v="0"/>
    <x v="2"/>
    <x v="6"/>
    <x v="0"/>
    <x v="0"/>
    <x v="1"/>
    <n v="2"/>
    <n v="37.44"/>
    <x v="32"/>
    <n v="66.64"/>
    <n v="13.65"/>
    <x v="2"/>
    <n v="0.79516806722689082"/>
    <x v="0"/>
  </r>
  <r>
    <s v="ORD-16030"/>
    <x v="393"/>
    <x v="0"/>
    <x v="0"/>
    <x v="30"/>
    <x v="0"/>
    <x v="1"/>
    <x v="6"/>
    <n v="1"/>
    <n v="96.77"/>
    <x v="11"/>
    <n v="84.19"/>
    <n v="35.65"/>
    <x v="2"/>
    <n v="0.57655303480223308"/>
    <x v="0"/>
  </r>
  <r>
    <s v="ORD-16031"/>
    <x v="374"/>
    <x v="0"/>
    <x v="1"/>
    <x v="14"/>
    <x v="1"/>
    <x v="2"/>
    <x v="14"/>
    <n v="1"/>
    <n v="774.67"/>
    <x v="0"/>
    <n v="774.67"/>
    <n v="464.72"/>
    <x v="0"/>
    <n v="0.40010585152387462"/>
    <x v="0"/>
  </r>
  <r>
    <s v="ORD-16032"/>
    <x v="402"/>
    <x v="0"/>
    <x v="1"/>
    <x v="2"/>
    <x v="0"/>
    <x v="0"/>
    <x v="0"/>
    <n v="1"/>
    <n v="43.33"/>
    <x v="0"/>
    <n v="43.33"/>
    <n v="9.41"/>
    <x v="0"/>
    <n v="0.78282944841910929"/>
    <x v="0"/>
  </r>
  <r>
    <s v="ORD-16033"/>
    <x v="380"/>
    <x v="2"/>
    <x v="2"/>
    <x v="6"/>
    <x v="0"/>
    <x v="0"/>
    <x v="0"/>
    <n v="2"/>
    <n v="40.97"/>
    <x v="1"/>
    <n v="77.84"/>
    <n v="18.95"/>
    <x v="1"/>
    <n v="0.75655190133607397"/>
    <x v="0"/>
  </r>
  <r>
    <s v="ORD-16034"/>
    <x v="947"/>
    <x v="2"/>
    <x v="3"/>
    <x v="7"/>
    <x v="2"/>
    <x v="2"/>
    <x v="9"/>
    <n v="1"/>
    <n v="776.22"/>
    <x v="43"/>
    <n v="473.49"/>
    <n v="272.52999999999997"/>
    <x v="4"/>
    <n v="0.42442290227882329"/>
    <x v="0"/>
  </r>
  <r>
    <s v="ORD-16035"/>
    <x v="1040"/>
    <x v="0"/>
    <x v="3"/>
    <x v="36"/>
    <x v="2"/>
    <x v="0"/>
    <x v="1"/>
    <n v="3"/>
    <n v="18.63"/>
    <x v="19"/>
    <n v="47.51"/>
    <n v="10.29"/>
    <x v="2"/>
    <n v="0.78341401810145228"/>
    <x v="0"/>
  </r>
  <r>
    <s v="ORD-16036"/>
    <x v="931"/>
    <x v="0"/>
    <x v="0"/>
    <x v="21"/>
    <x v="0"/>
    <x v="1"/>
    <x v="6"/>
    <n v="3"/>
    <n v="448.43"/>
    <x v="0"/>
    <n v="1345.29"/>
    <n v="708.16"/>
    <x v="0"/>
    <n v="0.47360048762720308"/>
    <x v="0"/>
  </r>
  <r>
    <s v="ORD-16037"/>
    <x v="641"/>
    <x v="0"/>
    <x v="1"/>
    <x v="25"/>
    <x v="1"/>
    <x v="0"/>
    <x v="7"/>
    <n v="1"/>
    <n v="22.3"/>
    <x v="0"/>
    <n v="22.3"/>
    <n v="8.7100000000000009"/>
    <x v="0"/>
    <n v="0.60941704035874433"/>
    <x v="0"/>
  </r>
  <r>
    <s v="ORD-16038"/>
    <x v="820"/>
    <x v="0"/>
    <x v="3"/>
    <x v="32"/>
    <x v="0"/>
    <x v="2"/>
    <x v="9"/>
    <n v="8"/>
    <n v="745.73"/>
    <x v="0"/>
    <n v="5965.84"/>
    <n v="2595.96"/>
    <x v="0"/>
    <n v="0.5648626178375552"/>
    <x v="2"/>
  </r>
  <r>
    <s v="ORD-16039"/>
    <x v="722"/>
    <x v="0"/>
    <x v="1"/>
    <x v="12"/>
    <x v="2"/>
    <x v="0"/>
    <x v="10"/>
    <n v="9"/>
    <n v="12.48"/>
    <x v="2"/>
    <n v="90.98"/>
    <n v="40"/>
    <x v="2"/>
    <n v="0.56034293251264011"/>
    <x v="2"/>
  </r>
  <r>
    <s v="ORD-16040"/>
    <x v="315"/>
    <x v="0"/>
    <x v="2"/>
    <x v="34"/>
    <x v="1"/>
    <x v="0"/>
    <x v="0"/>
    <n v="6"/>
    <n v="19.95"/>
    <x v="0"/>
    <n v="119.7"/>
    <n v="24.77"/>
    <x v="0"/>
    <n v="0.79306599832915625"/>
    <x v="2"/>
  </r>
  <r>
    <s v="ORD-16041"/>
    <x v="843"/>
    <x v="0"/>
    <x v="3"/>
    <x v="7"/>
    <x v="0"/>
    <x v="2"/>
    <x v="9"/>
    <n v="2"/>
    <n v="422.48"/>
    <x v="15"/>
    <n v="777.36"/>
    <n v="430.94"/>
    <x v="1"/>
    <n v="0.44563651332715859"/>
    <x v="0"/>
  </r>
  <r>
    <s v="ORD-16042"/>
    <x v="442"/>
    <x v="0"/>
    <x v="0"/>
    <x v="17"/>
    <x v="0"/>
    <x v="2"/>
    <x v="9"/>
    <n v="1"/>
    <n v="486.64"/>
    <x v="0"/>
    <n v="486.64"/>
    <n v="262.05"/>
    <x v="0"/>
    <n v="0.46151158967614658"/>
    <x v="0"/>
  </r>
  <r>
    <s v="ORD-16043"/>
    <x v="928"/>
    <x v="0"/>
    <x v="0"/>
    <x v="10"/>
    <x v="1"/>
    <x v="0"/>
    <x v="10"/>
    <n v="4"/>
    <n v="17.29"/>
    <x v="42"/>
    <n v="49.8"/>
    <n v="16.36"/>
    <x v="3"/>
    <n v="0.6714859437751004"/>
    <x v="0"/>
  </r>
  <r>
    <s v="ORD-16044"/>
    <x v="416"/>
    <x v="0"/>
    <x v="0"/>
    <x v="30"/>
    <x v="1"/>
    <x v="2"/>
    <x v="5"/>
    <n v="1"/>
    <n v="387.39"/>
    <x v="38"/>
    <n v="306.04000000000002"/>
    <n v="110.52"/>
    <x v="3"/>
    <n v="0.63887073585152276"/>
    <x v="0"/>
  </r>
  <r>
    <s v="ORD-16045"/>
    <x v="33"/>
    <x v="1"/>
    <x v="0"/>
    <x v="10"/>
    <x v="2"/>
    <x v="2"/>
    <x v="12"/>
    <n v="6"/>
    <n v="191.27"/>
    <x v="0"/>
    <n v="1147.6199999999999"/>
    <n v="644.91"/>
    <x v="0"/>
    <n v="0.43804569456788828"/>
    <x v="2"/>
  </r>
  <r>
    <s v="ORD-16046"/>
    <x v="1038"/>
    <x v="0"/>
    <x v="1"/>
    <x v="28"/>
    <x v="0"/>
    <x v="0"/>
    <x v="1"/>
    <n v="7"/>
    <n v="22.58"/>
    <x v="7"/>
    <n v="132.77000000000001"/>
    <n v="60.82"/>
    <x v="2"/>
    <n v="0.54191458913911283"/>
    <x v="2"/>
  </r>
  <r>
    <s v="ORD-16047"/>
    <x v="803"/>
    <x v="0"/>
    <x v="2"/>
    <x v="23"/>
    <x v="0"/>
    <x v="1"/>
    <x v="4"/>
    <n v="4"/>
    <n v="654.02"/>
    <x v="27"/>
    <n v="2171.35"/>
    <n v="879.4"/>
    <x v="2"/>
    <n v="0.59499850323531434"/>
    <x v="0"/>
  </r>
  <r>
    <s v="ORD-16048"/>
    <x v="815"/>
    <x v="0"/>
    <x v="3"/>
    <x v="24"/>
    <x v="1"/>
    <x v="1"/>
    <x v="6"/>
    <n v="2"/>
    <n v="136.22"/>
    <x v="9"/>
    <n v="264.27"/>
    <n v="105.32"/>
    <x v="1"/>
    <n v="0.60146819540621332"/>
    <x v="0"/>
  </r>
  <r>
    <s v="ORD-16049"/>
    <x v="546"/>
    <x v="1"/>
    <x v="3"/>
    <x v="32"/>
    <x v="1"/>
    <x v="0"/>
    <x v="0"/>
    <n v="5"/>
    <n v="8.18"/>
    <x v="0"/>
    <n v="40.9"/>
    <n v="9.6300000000000008"/>
    <x v="0"/>
    <n v="0.76454767726161366"/>
    <x v="2"/>
  </r>
  <r>
    <s v="ORD-16050"/>
    <x v="461"/>
    <x v="3"/>
    <x v="3"/>
    <x v="32"/>
    <x v="1"/>
    <x v="0"/>
    <x v="10"/>
    <n v="4"/>
    <n v="18.47"/>
    <x v="19"/>
    <n v="62.8"/>
    <n v="16.02"/>
    <x v="2"/>
    <n v="0.74490445859872612"/>
    <x v="0"/>
  </r>
  <r>
    <s v="ORD-16051"/>
    <x v="455"/>
    <x v="3"/>
    <x v="3"/>
    <x v="15"/>
    <x v="1"/>
    <x v="1"/>
    <x v="2"/>
    <n v="7"/>
    <n v="1978.81"/>
    <x v="29"/>
    <n v="9834.69"/>
    <n v="4022.83"/>
    <x v="3"/>
    <n v="0.59095507840104777"/>
    <x v="2"/>
  </r>
  <r>
    <s v="ORD-16052"/>
    <x v="845"/>
    <x v="0"/>
    <x v="0"/>
    <x v="30"/>
    <x v="0"/>
    <x v="2"/>
    <x v="12"/>
    <n v="4"/>
    <n v="288.29000000000002"/>
    <x v="15"/>
    <n v="1060.9100000000001"/>
    <n v="612.04"/>
    <x v="1"/>
    <n v="0.4230990376186482"/>
    <x v="0"/>
  </r>
  <r>
    <s v="ORD-16053"/>
    <x v="428"/>
    <x v="2"/>
    <x v="2"/>
    <x v="3"/>
    <x v="1"/>
    <x v="2"/>
    <x v="12"/>
    <n v="9"/>
    <n v="200.22"/>
    <x v="25"/>
    <n v="1675.84"/>
    <n v="685.45"/>
    <x v="1"/>
    <n v="0.59098123925911772"/>
    <x v="2"/>
  </r>
  <r>
    <s v="ORD-16054"/>
    <x v="527"/>
    <x v="0"/>
    <x v="2"/>
    <x v="34"/>
    <x v="0"/>
    <x v="1"/>
    <x v="6"/>
    <n v="7"/>
    <n v="156.11000000000001"/>
    <x v="20"/>
    <n v="841.43"/>
    <n v="234.26"/>
    <x v="3"/>
    <n v="0.72159300238879054"/>
    <x v="2"/>
  </r>
  <r>
    <s v="ORD-16055"/>
    <x v="569"/>
    <x v="0"/>
    <x v="3"/>
    <x v="27"/>
    <x v="1"/>
    <x v="2"/>
    <x v="12"/>
    <n v="1"/>
    <n v="120.67"/>
    <x v="38"/>
    <n v="95.33"/>
    <n v="30.27"/>
    <x v="3"/>
    <n v="0.68247141508444353"/>
    <x v="0"/>
  </r>
  <r>
    <s v="ORD-16056"/>
    <x v="296"/>
    <x v="0"/>
    <x v="2"/>
    <x v="3"/>
    <x v="2"/>
    <x v="0"/>
    <x v="7"/>
    <n v="1"/>
    <n v="26.69"/>
    <x v="0"/>
    <n v="26.69"/>
    <n v="11.29"/>
    <x v="0"/>
    <n v="0.57699512926189589"/>
    <x v="0"/>
  </r>
  <r>
    <s v="ORD-16057"/>
    <x v="583"/>
    <x v="1"/>
    <x v="3"/>
    <x v="15"/>
    <x v="0"/>
    <x v="1"/>
    <x v="13"/>
    <n v="3"/>
    <n v="652.61"/>
    <x v="34"/>
    <n v="1272.5899999999999"/>
    <n v="430.52"/>
    <x v="4"/>
    <n v="0.66169779740529155"/>
    <x v="0"/>
  </r>
  <r>
    <s v="ORD-16058"/>
    <x v="593"/>
    <x v="1"/>
    <x v="1"/>
    <x v="1"/>
    <x v="2"/>
    <x v="2"/>
    <x v="9"/>
    <n v="3"/>
    <n v="730.49"/>
    <x v="33"/>
    <n v="1599.77"/>
    <n v="516.11"/>
    <x v="3"/>
    <n v="0.67738487407564829"/>
    <x v="0"/>
  </r>
  <r>
    <s v="ORD-16059"/>
    <x v="455"/>
    <x v="3"/>
    <x v="3"/>
    <x v="15"/>
    <x v="1"/>
    <x v="0"/>
    <x v="11"/>
    <n v="1"/>
    <n v="13.09"/>
    <x v="14"/>
    <n v="10.73"/>
    <n v="3.16"/>
    <x v="2"/>
    <n v="0.70549860205032622"/>
    <x v="0"/>
  </r>
  <r>
    <s v="ORD-16060"/>
    <x v="562"/>
    <x v="0"/>
    <x v="0"/>
    <x v="18"/>
    <x v="0"/>
    <x v="1"/>
    <x v="2"/>
    <n v="8"/>
    <n v="1033.05"/>
    <x v="11"/>
    <n v="7190.03"/>
    <n v="2348.9299999999998"/>
    <x v="2"/>
    <n v="0.67330734364112532"/>
    <x v="2"/>
  </r>
  <r>
    <s v="ORD-16061"/>
    <x v="605"/>
    <x v="1"/>
    <x v="1"/>
    <x v="1"/>
    <x v="1"/>
    <x v="0"/>
    <x v="11"/>
    <n v="1"/>
    <n v="22.73"/>
    <x v="1"/>
    <n v="21.59"/>
    <n v="6.55"/>
    <x v="1"/>
    <n v="0.69661880500231588"/>
    <x v="0"/>
  </r>
  <r>
    <s v="ORD-16062"/>
    <x v="806"/>
    <x v="1"/>
    <x v="1"/>
    <x v="4"/>
    <x v="1"/>
    <x v="2"/>
    <x v="5"/>
    <n v="3"/>
    <n v="267.87"/>
    <x v="25"/>
    <n v="747.36"/>
    <n v="323.42"/>
    <x v="1"/>
    <n v="0.56725005352172986"/>
    <x v="0"/>
  </r>
  <r>
    <s v="ORD-16063"/>
    <x v="1014"/>
    <x v="0"/>
    <x v="0"/>
    <x v="17"/>
    <x v="0"/>
    <x v="2"/>
    <x v="5"/>
    <n v="4"/>
    <n v="480.32"/>
    <x v="0"/>
    <n v="1921.28"/>
    <n v="971.61"/>
    <x v="0"/>
    <n v="0.49429026482345101"/>
    <x v="0"/>
  </r>
  <r>
    <s v="ORD-16064"/>
    <x v="251"/>
    <x v="0"/>
    <x v="0"/>
    <x v="18"/>
    <x v="0"/>
    <x v="2"/>
    <x v="5"/>
    <n v="3"/>
    <n v="140.61000000000001"/>
    <x v="30"/>
    <n v="404.96"/>
    <n v="160.66999999999999"/>
    <x v="1"/>
    <n v="0.6032447649150533"/>
    <x v="0"/>
  </r>
  <r>
    <s v="ORD-16065"/>
    <x v="296"/>
    <x v="0"/>
    <x v="3"/>
    <x v="36"/>
    <x v="0"/>
    <x v="0"/>
    <x v="7"/>
    <n v="3"/>
    <n v="26.2"/>
    <x v="27"/>
    <n v="65.239999999999995"/>
    <n v="20.83"/>
    <x v="2"/>
    <n v="0.68071735131820965"/>
    <x v="0"/>
  </r>
  <r>
    <s v="ORD-16066"/>
    <x v="989"/>
    <x v="1"/>
    <x v="3"/>
    <x v="39"/>
    <x v="2"/>
    <x v="2"/>
    <x v="14"/>
    <n v="3"/>
    <n v="500.91"/>
    <x v="7"/>
    <n v="1262.29"/>
    <n v="638.72"/>
    <x v="2"/>
    <n v="0.49399900181416312"/>
    <x v="0"/>
  </r>
  <r>
    <s v="ORD-16067"/>
    <x v="877"/>
    <x v="1"/>
    <x v="2"/>
    <x v="5"/>
    <x v="0"/>
    <x v="0"/>
    <x v="7"/>
    <n v="2"/>
    <n v="12.82"/>
    <x v="19"/>
    <n v="21.79"/>
    <n v="6.08"/>
    <x v="2"/>
    <n v="0.72097292335933916"/>
    <x v="0"/>
  </r>
  <r>
    <s v="ORD-16068"/>
    <x v="699"/>
    <x v="0"/>
    <x v="0"/>
    <x v="22"/>
    <x v="2"/>
    <x v="2"/>
    <x v="3"/>
    <n v="6"/>
    <n v="128.32"/>
    <x v="15"/>
    <n v="708.33"/>
    <n v="281.69"/>
    <x v="1"/>
    <n v="0.60231812855589917"/>
    <x v="2"/>
  </r>
  <r>
    <s v="ORD-16069"/>
    <x v="710"/>
    <x v="3"/>
    <x v="1"/>
    <x v="12"/>
    <x v="0"/>
    <x v="1"/>
    <x v="2"/>
    <n v="17"/>
    <n v="1130.25"/>
    <x v="11"/>
    <n v="16716.400000000001"/>
    <n v="7475.49"/>
    <x v="2"/>
    <n v="0.55280502979110335"/>
    <x v="1"/>
  </r>
  <r>
    <s v="ORD-16070"/>
    <x v="808"/>
    <x v="2"/>
    <x v="1"/>
    <x v="31"/>
    <x v="1"/>
    <x v="2"/>
    <x v="14"/>
    <n v="6"/>
    <n v="1070.74"/>
    <x v="0"/>
    <n v="6424.44"/>
    <n v="3194.35"/>
    <x v="0"/>
    <n v="0.5027815653971397"/>
    <x v="2"/>
  </r>
  <r>
    <s v="ORD-16071"/>
    <x v="351"/>
    <x v="2"/>
    <x v="2"/>
    <x v="3"/>
    <x v="2"/>
    <x v="2"/>
    <x v="12"/>
    <n v="3"/>
    <n v="198.99"/>
    <x v="10"/>
    <n v="513.39"/>
    <n v="179.11"/>
    <x v="2"/>
    <n v="0.65112292798846882"/>
    <x v="0"/>
  </r>
  <r>
    <s v="ORD-16072"/>
    <x v="331"/>
    <x v="1"/>
    <x v="2"/>
    <x v="19"/>
    <x v="1"/>
    <x v="2"/>
    <x v="14"/>
    <n v="5"/>
    <n v="1044.0899999999999"/>
    <x v="0"/>
    <n v="5220.45"/>
    <n v="2674.39"/>
    <x v="0"/>
    <n v="0.48770891398251109"/>
    <x v="2"/>
  </r>
  <r>
    <s v="ORD-16073"/>
    <x v="294"/>
    <x v="2"/>
    <x v="3"/>
    <x v="38"/>
    <x v="1"/>
    <x v="1"/>
    <x v="2"/>
    <n v="5"/>
    <n v="1151.24"/>
    <x v="0"/>
    <n v="5756.2"/>
    <n v="2848.85"/>
    <x v="0"/>
    <n v="0.50508147736353848"/>
    <x v="2"/>
  </r>
  <r>
    <s v="ORD-16074"/>
    <x v="821"/>
    <x v="1"/>
    <x v="1"/>
    <x v="2"/>
    <x v="2"/>
    <x v="1"/>
    <x v="6"/>
    <n v="2"/>
    <n v="124.52"/>
    <x v="18"/>
    <n v="244.06"/>
    <n v="67.25"/>
    <x v="1"/>
    <n v="0.72445300335982954"/>
    <x v="0"/>
  </r>
  <r>
    <s v="ORD-16075"/>
    <x v="30"/>
    <x v="1"/>
    <x v="1"/>
    <x v="2"/>
    <x v="0"/>
    <x v="1"/>
    <x v="6"/>
    <n v="2"/>
    <n v="300.25"/>
    <x v="8"/>
    <n v="456.38"/>
    <n v="250.29"/>
    <x v="3"/>
    <n v="0.45157544151803325"/>
    <x v="0"/>
  </r>
  <r>
    <s v="ORD-16076"/>
    <x v="477"/>
    <x v="0"/>
    <x v="0"/>
    <x v="10"/>
    <x v="2"/>
    <x v="0"/>
    <x v="0"/>
    <n v="11"/>
    <n v="45.11"/>
    <x v="6"/>
    <n v="466.44"/>
    <n v="223.64"/>
    <x v="1"/>
    <n v="0.52053854729440019"/>
    <x v="1"/>
  </r>
  <r>
    <s v="ORD-16077"/>
    <x v="676"/>
    <x v="0"/>
    <x v="2"/>
    <x v="23"/>
    <x v="2"/>
    <x v="2"/>
    <x v="9"/>
    <n v="1"/>
    <n v="453.34"/>
    <x v="25"/>
    <n v="421.61"/>
    <n v="230.05"/>
    <x v="1"/>
    <n v="0.45435354948886408"/>
    <x v="0"/>
  </r>
  <r>
    <s v="ORD-16078"/>
    <x v="1046"/>
    <x v="1"/>
    <x v="0"/>
    <x v="0"/>
    <x v="0"/>
    <x v="0"/>
    <x v="10"/>
    <n v="2"/>
    <n v="10.4"/>
    <x v="6"/>
    <n v="19.55"/>
    <n v="4.38"/>
    <x v="1"/>
    <n v="0.77595907928388752"/>
    <x v="0"/>
  </r>
  <r>
    <s v="ORD-16079"/>
    <x v="1041"/>
    <x v="1"/>
    <x v="0"/>
    <x v="33"/>
    <x v="1"/>
    <x v="0"/>
    <x v="0"/>
    <n v="6"/>
    <n v="46.82"/>
    <x v="11"/>
    <n v="244.4"/>
    <n v="80.23"/>
    <x v="2"/>
    <n v="0.6717266775777414"/>
    <x v="2"/>
  </r>
  <r>
    <s v="ORD-16080"/>
    <x v="469"/>
    <x v="0"/>
    <x v="0"/>
    <x v="18"/>
    <x v="2"/>
    <x v="2"/>
    <x v="12"/>
    <n v="5"/>
    <n v="261.19"/>
    <x v="9"/>
    <n v="1266.77"/>
    <n v="482.79"/>
    <x v="1"/>
    <n v="0.61888109127939561"/>
    <x v="2"/>
  </r>
  <r>
    <s v="ORD-16081"/>
    <x v="919"/>
    <x v="1"/>
    <x v="1"/>
    <x v="14"/>
    <x v="1"/>
    <x v="2"/>
    <x v="14"/>
    <n v="2"/>
    <n v="697.29"/>
    <x v="11"/>
    <n v="1213.28"/>
    <n v="414.42"/>
    <x v="2"/>
    <n v="0.65843004088091772"/>
    <x v="0"/>
  </r>
  <r>
    <s v="ORD-16082"/>
    <x v="57"/>
    <x v="0"/>
    <x v="3"/>
    <x v="11"/>
    <x v="2"/>
    <x v="1"/>
    <x v="6"/>
    <n v="1"/>
    <n v="471.79"/>
    <x v="3"/>
    <n v="368"/>
    <n v="121.58"/>
    <x v="3"/>
    <n v="0.6696195652173913"/>
    <x v="0"/>
  </r>
  <r>
    <s v="ORD-16083"/>
    <x v="971"/>
    <x v="0"/>
    <x v="3"/>
    <x v="27"/>
    <x v="0"/>
    <x v="0"/>
    <x v="10"/>
    <n v="5"/>
    <n v="9.9600000000000009"/>
    <x v="15"/>
    <n v="45.82"/>
    <n v="12.35"/>
    <x v="1"/>
    <n v="0.73046704495853332"/>
    <x v="2"/>
  </r>
  <r>
    <s v="ORD-16084"/>
    <x v="1086"/>
    <x v="0"/>
    <x v="0"/>
    <x v="26"/>
    <x v="0"/>
    <x v="1"/>
    <x v="6"/>
    <n v="2"/>
    <n v="338.77"/>
    <x v="9"/>
    <n v="657.21"/>
    <n v="297.54000000000002"/>
    <x v="1"/>
    <n v="0.54726799653078928"/>
    <x v="0"/>
  </r>
  <r>
    <s v="ORD-16085"/>
    <x v="580"/>
    <x v="1"/>
    <x v="2"/>
    <x v="9"/>
    <x v="1"/>
    <x v="0"/>
    <x v="11"/>
    <n v="5"/>
    <n v="16.920000000000002"/>
    <x v="0"/>
    <n v="84.6"/>
    <n v="24.93"/>
    <x v="0"/>
    <n v="0.7053191489361702"/>
    <x v="2"/>
  </r>
  <r>
    <s v="ORD-16086"/>
    <x v="191"/>
    <x v="1"/>
    <x v="1"/>
    <x v="29"/>
    <x v="0"/>
    <x v="2"/>
    <x v="9"/>
    <n v="3"/>
    <n v="630.29999999999995"/>
    <x v="3"/>
    <n v="1474.9"/>
    <n v="668.21"/>
    <x v="3"/>
    <n v="0.5469455556308902"/>
    <x v="0"/>
  </r>
  <r>
    <s v="ORD-16087"/>
    <x v="1037"/>
    <x v="0"/>
    <x v="3"/>
    <x v="24"/>
    <x v="2"/>
    <x v="2"/>
    <x v="5"/>
    <n v="2"/>
    <n v="74.599999999999994"/>
    <x v="13"/>
    <n v="104.44"/>
    <n v="49.47"/>
    <x v="5"/>
    <n v="0.5263309076981999"/>
    <x v="0"/>
  </r>
  <r>
    <s v="ORD-16088"/>
    <x v="165"/>
    <x v="0"/>
    <x v="2"/>
    <x v="3"/>
    <x v="2"/>
    <x v="1"/>
    <x v="2"/>
    <n v="1"/>
    <n v="1370.49"/>
    <x v="27"/>
    <n v="1137.51"/>
    <n v="372.84"/>
    <x v="2"/>
    <n v="0.67223145291030417"/>
    <x v="0"/>
  </r>
  <r>
    <s v="ORD-16089"/>
    <x v="455"/>
    <x v="2"/>
    <x v="3"/>
    <x v="38"/>
    <x v="0"/>
    <x v="1"/>
    <x v="4"/>
    <n v="7"/>
    <n v="373.91"/>
    <x v="0"/>
    <n v="2617.37"/>
    <n v="710.3"/>
    <x v="0"/>
    <n v="0.72862071468688039"/>
    <x v="2"/>
  </r>
  <r>
    <s v="ORD-16090"/>
    <x v="23"/>
    <x v="0"/>
    <x v="2"/>
    <x v="23"/>
    <x v="1"/>
    <x v="0"/>
    <x v="11"/>
    <n v="4"/>
    <n v="10.68"/>
    <x v="11"/>
    <n v="37.17"/>
    <n v="8.7799999999999994"/>
    <x v="2"/>
    <n v="0.76378800107613665"/>
    <x v="0"/>
  </r>
  <r>
    <s v="ORD-16091"/>
    <x v="582"/>
    <x v="2"/>
    <x v="1"/>
    <x v="2"/>
    <x v="2"/>
    <x v="0"/>
    <x v="7"/>
    <n v="4"/>
    <n v="6.19"/>
    <x v="21"/>
    <n v="22.53"/>
    <n v="7.91"/>
    <x v="1"/>
    <n v="0.64891256102973816"/>
    <x v="0"/>
  </r>
  <r>
    <s v="ORD-16092"/>
    <x v="283"/>
    <x v="0"/>
    <x v="1"/>
    <x v="31"/>
    <x v="0"/>
    <x v="0"/>
    <x v="1"/>
    <n v="1"/>
    <n v="29.57"/>
    <x v="32"/>
    <n v="26.32"/>
    <n v="12.66"/>
    <x v="2"/>
    <n v="0.51899696048632216"/>
    <x v="0"/>
  </r>
  <r>
    <s v="ORD-16093"/>
    <x v="491"/>
    <x v="0"/>
    <x v="1"/>
    <x v="37"/>
    <x v="2"/>
    <x v="0"/>
    <x v="7"/>
    <n v="5"/>
    <n v="11.76"/>
    <x v="19"/>
    <n v="49.98"/>
    <n v="13.36"/>
    <x v="2"/>
    <n v="0.73269307723089239"/>
    <x v="2"/>
  </r>
  <r>
    <s v="ORD-16094"/>
    <x v="750"/>
    <x v="0"/>
    <x v="0"/>
    <x v="13"/>
    <x v="0"/>
    <x v="1"/>
    <x v="6"/>
    <n v="1"/>
    <n v="243.14"/>
    <x v="30"/>
    <n v="233.41"/>
    <n v="83.66"/>
    <x v="1"/>
    <n v="0.64157491110063836"/>
    <x v="0"/>
  </r>
  <r>
    <s v="ORD-16095"/>
    <x v="1053"/>
    <x v="0"/>
    <x v="0"/>
    <x v="26"/>
    <x v="0"/>
    <x v="1"/>
    <x v="13"/>
    <n v="1"/>
    <n v="100.46"/>
    <x v="6"/>
    <n v="94.43"/>
    <n v="44.93"/>
    <x v="1"/>
    <n v="0.52419781848988678"/>
    <x v="0"/>
  </r>
  <r>
    <s v="ORD-16096"/>
    <x v="231"/>
    <x v="1"/>
    <x v="0"/>
    <x v="21"/>
    <x v="0"/>
    <x v="0"/>
    <x v="11"/>
    <n v="1"/>
    <n v="30.41"/>
    <x v="21"/>
    <n v="27.67"/>
    <n v="10.33"/>
    <x v="1"/>
    <n v="0.62667148536320938"/>
    <x v="0"/>
  </r>
  <r>
    <s v="ORD-16097"/>
    <x v="711"/>
    <x v="1"/>
    <x v="0"/>
    <x v="30"/>
    <x v="0"/>
    <x v="0"/>
    <x v="7"/>
    <n v="1"/>
    <n v="5"/>
    <x v="18"/>
    <n v="4.9000000000000004"/>
    <n v="1.42"/>
    <x v="1"/>
    <n v="0.71020408163265314"/>
    <x v="0"/>
  </r>
  <r>
    <s v="ORD-16098"/>
    <x v="1041"/>
    <x v="1"/>
    <x v="3"/>
    <x v="35"/>
    <x v="0"/>
    <x v="0"/>
    <x v="7"/>
    <n v="3"/>
    <n v="28.39"/>
    <x v="0"/>
    <n v="85.17"/>
    <n v="30.3"/>
    <x v="0"/>
    <n v="0.64424092990489612"/>
    <x v="0"/>
  </r>
  <r>
    <s v="ORD-16099"/>
    <x v="909"/>
    <x v="0"/>
    <x v="3"/>
    <x v="35"/>
    <x v="1"/>
    <x v="0"/>
    <x v="7"/>
    <n v="1"/>
    <n v="18.440000000000001"/>
    <x v="0"/>
    <n v="18.440000000000001"/>
    <n v="9"/>
    <x v="0"/>
    <n v="0.51193058568329719"/>
    <x v="0"/>
  </r>
  <r>
    <s v="ORD-16100"/>
    <x v="79"/>
    <x v="0"/>
    <x v="2"/>
    <x v="19"/>
    <x v="2"/>
    <x v="0"/>
    <x v="11"/>
    <n v="2"/>
    <n v="26.02"/>
    <x v="42"/>
    <n v="37.47"/>
    <n v="11.4"/>
    <x v="3"/>
    <n v="0.69575660528422745"/>
    <x v="0"/>
  </r>
  <r>
    <s v="ORD-16101"/>
    <x v="833"/>
    <x v="0"/>
    <x v="0"/>
    <x v="13"/>
    <x v="0"/>
    <x v="1"/>
    <x v="2"/>
    <n v="12"/>
    <n v="2179.0300000000002"/>
    <x v="15"/>
    <n v="24056.49"/>
    <n v="11831.79"/>
    <x v="1"/>
    <n v="0.50816640332816632"/>
    <x v="1"/>
  </r>
  <r>
    <s v="ORD-16102"/>
    <x v="506"/>
    <x v="1"/>
    <x v="1"/>
    <x v="25"/>
    <x v="0"/>
    <x v="2"/>
    <x v="14"/>
    <n v="4"/>
    <n v="305.77999999999997"/>
    <x v="0"/>
    <n v="1223.1199999999999"/>
    <n v="514.48"/>
    <x v="0"/>
    <n v="0.57937078945647191"/>
    <x v="0"/>
  </r>
  <r>
    <s v="ORD-16103"/>
    <x v="607"/>
    <x v="2"/>
    <x v="2"/>
    <x v="3"/>
    <x v="0"/>
    <x v="2"/>
    <x v="12"/>
    <n v="2"/>
    <n v="237.68"/>
    <x v="41"/>
    <n v="318.49"/>
    <n v="102.62"/>
    <x v="4"/>
    <n v="0.67779208138403091"/>
    <x v="0"/>
  </r>
  <r>
    <s v="ORD-16104"/>
    <x v="832"/>
    <x v="0"/>
    <x v="3"/>
    <x v="27"/>
    <x v="0"/>
    <x v="2"/>
    <x v="12"/>
    <n v="1"/>
    <n v="181.89"/>
    <x v="0"/>
    <n v="181.89"/>
    <n v="93.14"/>
    <x v="0"/>
    <n v="0.48793226675463186"/>
    <x v="0"/>
  </r>
  <r>
    <s v="ORD-16105"/>
    <x v="768"/>
    <x v="0"/>
    <x v="3"/>
    <x v="32"/>
    <x v="2"/>
    <x v="2"/>
    <x v="9"/>
    <n v="7"/>
    <n v="832.9"/>
    <x v="13"/>
    <n v="4081.21"/>
    <n v="2359.63"/>
    <x v="5"/>
    <n v="0.42183078057732876"/>
    <x v="2"/>
  </r>
  <r>
    <s v="ORD-16106"/>
    <x v="863"/>
    <x v="0"/>
    <x v="2"/>
    <x v="6"/>
    <x v="0"/>
    <x v="0"/>
    <x v="11"/>
    <n v="2"/>
    <n v="9.86"/>
    <x v="0"/>
    <n v="19.72"/>
    <n v="6.86"/>
    <x v="0"/>
    <n v="0.65212981744421905"/>
    <x v="0"/>
  </r>
  <r>
    <s v="ORD-16107"/>
    <x v="773"/>
    <x v="1"/>
    <x v="0"/>
    <x v="22"/>
    <x v="1"/>
    <x v="2"/>
    <x v="5"/>
    <n v="1"/>
    <n v="406.14"/>
    <x v="0"/>
    <n v="406.14"/>
    <n v="126.33"/>
    <x v="0"/>
    <n v="0.68894962328261189"/>
    <x v="0"/>
  </r>
  <r>
    <s v="ORD-16108"/>
    <x v="282"/>
    <x v="2"/>
    <x v="3"/>
    <x v="39"/>
    <x v="1"/>
    <x v="0"/>
    <x v="7"/>
    <n v="2"/>
    <n v="18.04"/>
    <x v="1"/>
    <n v="34.28"/>
    <n v="15.89"/>
    <x v="1"/>
    <n v="0.53646441073512252"/>
    <x v="0"/>
  </r>
  <r>
    <s v="ORD-16109"/>
    <x v="787"/>
    <x v="2"/>
    <x v="0"/>
    <x v="22"/>
    <x v="1"/>
    <x v="2"/>
    <x v="5"/>
    <n v="1"/>
    <n v="448.93"/>
    <x v="7"/>
    <n v="377.1"/>
    <n v="130.25"/>
    <x v="2"/>
    <n v="0.65460090161760809"/>
    <x v="0"/>
  </r>
  <r>
    <s v="ORD-16110"/>
    <x v="261"/>
    <x v="0"/>
    <x v="1"/>
    <x v="14"/>
    <x v="0"/>
    <x v="1"/>
    <x v="2"/>
    <n v="3"/>
    <n v="1481.68"/>
    <x v="15"/>
    <n v="4089.44"/>
    <n v="2043.3"/>
    <x v="1"/>
    <n v="0.50034723580734775"/>
    <x v="0"/>
  </r>
  <r>
    <s v="ORD-16111"/>
    <x v="792"/>
    <x v="1"/>
    <x v="3"/>
    <x v="7"/>
    <x v="1"/>
    <x v="1"/>
    <x v="6"/>
    <n v="2"/>
    <n v="459.64"/>
    <x v="21"/>
    <n v="836.54"/>
    <n v="306.33999999999997"/>
    <x v="1"/>
    <n v="0.63380113323929532"/>
    <x v="0"/>
  </r>
  <r>
    <s v="ORD-16112"/>
    <x v="153"/>
    <x v="0"/>
    <x v="3"/>
    <x v="36"/>
    <x v="0"/>
    <x v="2"/>
    <x v="5"/>
    <n v="16"/>
    <n v="166.62"/>
    <x v="27"/>
    <n v="2212.71"/>
    <n v="778.71"/>
    <x v="2"/>
    <n v="0.64807408110416642"/>
    <x v="1"/>
  </r>
  <r>
    <s v="ORD-16113"/>
    <x v="218"/>
    <x v="1"/>
    <x v="2"/>
    <x v="34"/>
    <x v="0"/>
    <x v="0"/>
    <x v="1"/>
    <n v="3"/>
    <n v="20.48"/>
    <x v="16"/>
    <n v="60.83"/>
    <n v="28.4"/>
    <x v="1"/>
    <n v="0.53312510274535596"/>
    <x v="0"/>
  </r>
  <r>
    <s v="ORD-16114"/>
    <x v="840"/>
    <x v="0"/>
    <x v="1"/>
    <x v="29"/>
    <x v="2"/>
    <x v="1"/>
    <x v="4"/>
    <n v="1"/>
    <n v="788.91"/>
    <x v="29"/>
    <n v="560.13"/>
    <n v="198.92"/>
    <x v="3"/>
    <n v="0.64486815560673427"/>
    <x v="0"/>
  </r>
  <r>
    <s v="ORD-16115"/>
    <x v="869"/>
    <x v="3"/>
    <x v="1"/>
    <x v="25"/>
    <x v="0"/>
    <x v="1"/>
    <x v="2"/>
    <n v="2"/>
    <n v="1310.32"/>
    <x v="0"/>
    <n v="2620.64"/>
    <n v="951.24"/>
    <x v="0"/>
    <n v="0.63701996458880272"/>
    <x v="0"/>
  </r>
  <r>
    <s v="ORD-16116"/>
    <x v="932"/>
    <x v="2"/>
    <x v="3"/>
    <x v="15"/>
    <x v="0"/>
    <x v="2"/>
    <x v="5"/>
    <n v="2"/>
    <n v="499.33"/>
    <x v="7"/>
    <n v="838.87"/>
    <n v="327.99"/>
    <x v="2"/>
    <n v="0.60900973929214297"/>
    <x v="0"/>
  </r>
  <r>
    <s v="ORD-16117"/>
    <x v="353"/>
    <x v="0"/>
    <x v="1"/>
    <x v="25"/>
    <x v="0"/>
    <x v="0"/>
    <x v="7"/>
    <n v="4"/>
    <n v="27.73"/>
    <x v="30"/>
    <n v="106.48"/>
    <n v="30.99"/>
    <x v="1"/>
    <n v="0.70895942900075137"/>
    <x v="0"/>
  </r>
  <r>
    <s v="ORD-16118"/>
    <x v="211"/>
    <x v="1"/>
    <x v="1"/>
    <x v="25"/>
    <x v="1"/>
    <x v="1"/>
    <x v="4"/>
    <n v="11"/>
    <n v="248.04"/>
    <x v="19"/>
    <n v="2319.17"/>
    <n v="1005.78"/>
    <x v="2"/>
    <n v="0.5663189848092206"/>
    <x v="1"/>
  </r>
  <r>
    <s v="ORD-16119"/>
    <x v="1070"/>
    <x v="2"/>
    <x v="3"/>
    <x v="38"/>
    <x v="0"/>
    <x v="1"/>
    <x v="4"/>
    <n v="3"/>
    <n v="357.46"/>
    <x v="38"/>
    <n v="847.18"/>
    <n v="352.16"/>
    <x v="3"/>
    <n v="0.58431502160107651"/>
    <x v="0"/>
  </r>
  <r>
    <s v="ORD-16120"/>
    <x v="860"/>
    <x v="0"/>
    <x v="2"/>
    <x v="19"/>
    <x v="1"/>
    <x v="1"/>
    <x v="8"/>
    <n v="1"/>
    <n v="122.32"/>
    <x v="28"/>
    <n v="77.06"/>
    <n v="24.28"/>
    <x v="4"/>
    <n v="0.68492084090319227"/>
    <x v="0"/>
  </r>
  <r>
    <s v="ORD-16121"/>
    <x v="464"/>
    <x v="0"/>
    <x v="2"/>
    <x v="20"/>
    <x v="1"/>
    <x v="2"/>
    <x v="14"/>
    <n v="1"/>
    <n v="871.92"/>
    <x v="30"/>
    <n v="837.04"/>
    <n v="325.81"/>
    <x v="1"/>
    <n v="0.61075934244480545"/>
    <x v="0"/>
  </r>
  <r>
    <s v="ORD-16122"/>
    <x v="40"/>
    <x v="0"/>
    <x v="0"/>
    <x v="13"/>
    <x v="0"/>
    <x v="1"/>
    <x v="6"/>
    <n v="6"/>
    <n v="304.04000000000002"/>
    <x v="7"/>
    <n v="1532.36"/>
    <n v="724.75"/>
    <x v="2"/>
    <n v="0.52703672766190712"/>
    <x v="2"/>
  </r>
  <r>
    <s v="ORD-16123"/>
    <x v="904"/>
    <x v="0"/>
    <x v="1"/>
    <x v="12"/>
    <x v="0"/>
    <x v="2"/>
    <x v="12"/>
    <n v="16"/>
    <n v="242.78"/>
    <x v="6"/>
    <n v="3651.41"/>
    <n v="2054.5500000000002"/>
    <x v="1"/>
    <n v="0.43732695041093705"/>
    <x v="1"/>
  </r>
  <r>
    <s v="ORD-16124"/>
    <x v="460"/>
    <x v="0"/>
    <x v="0"/>
    <x v="33"/>
    <x v="0"/>
    <x v="1"/>
    <x v="4"/>
    <n v="6"/>
    <n v="205.67"/>
    <x v="6"/>
    <n v="1159.98"/>
    <n v="617.46"/>
    <x v="1"/>
    <n v="0.46769771892618833"/>
    <x v="2"/>
  </r>
  <r>
    <s v="ORD-16125"/>
    <x v="370"/>
    <x v="0"/>
    <x v="0"/>
    <x v="33"/>
    <x v="0"/>
    <x v="2"/>
    <x v="14"/>
    <n v="3"/>
    <n v="981.67"/>
    <x v="18"/>
    <n v="2886.11"/>
    <n v="1695.36"/>
    <x v="1"/>
    <n v="0.41257956210955238"/>
    <x v="0"/>
  </r>
  <r>
    <s v="ORD-16126"/>
    <x v="766"/>
    <x v="0"/>
    <x v="2"/>
    <x v="16"/>
    <x v="0"/>
    <x v="0"/>
    <x v="11"/>
    <n v="2"/>
    <n v="28.92"/>
    <x v="11"/>
    <n v="50.32"/>
    <n v="16.649999999999999"/>
    <x v="2"/>
    <n v="0.66911764705882359"/>
    <x v="0"/>
  </r>
  <r>
    <s v="ORD-16127"/>
    <x v="991"/>
    <x v="0"/>
    <x v="0"/>
    <x v="0"/>
    <x v="1"/>
    <x v="1"/>
    <x v="8"/>
    <n v="12"/>
    <n v="110.9"/>
    <x v="11"/>
    <n v="1157.8"/>
    <n v="473.41"/>
    <x v="2"/>
    <n v="0.59111245465538076"/>
    <x v="1"/>
  </r>
  <r>
    <s v="ORD-16128"/>
    <x v="201"/>
    <x v="0"/>
    <x v="2"/>
    <x v="8"/>
    <x v="1"/>
    <x v="0"/>
    <x v="11"/>
    <n v="4"/>
    <n v="18.59"/>
    <x v="3"/>
    <n v="58"/>
    <n v="13.33"/>
    <x v="3"/>
    <n v="0.77017241379310353"/>
    <x v="0"/>
  </r>
  <r>
    <s v="ORD-16129"/>
    <x v="266"/>
    <x v="0"/>
    <x v="2"/>
    <x v="5"/>
    <x v="2"/>
    <x v="2"/>
    <x v="14"/>
    <n v="1"/>
    <n v="697.93"/>
    <x v="0"/>
    <n v="697.93"/>
    <n v="382.17"/>
    <x v="0"/>
    <n v="0.45242359548951894"/>
    <x v="0"/>
  </r>
  <r>
    <s v="ORD-16130"/>
    <x v="400"/>
    <x v="0"/>
    <x v="1"/>
    <x v="28"/>
    <x v="0"/>
    <x v="0"/>
    <x v="0"/>
    <n v="1"/>
    <n v="14.35"/>
    <x v="21"/>
    <n v="13.06"/>
    <n v="4.51"/>
    <x v="1"/>
    <n v="0.65467075038284839"/>
    <x v="0"/>
  </r>
  <r>
    <s v="ORD-16131"/>
    <x v="713"/>
    <x v="2"/>
    <x v="2"/>
    <x v="8"/>
    <x v="1"/>
    <x v="2"/>
    <x v="14"/>
    <n v="9"/>
    <n v="501.3"/>
    <x v="12"/>
    <n v="3970.3"/>
    <n v="1838.53"/>
    <x v="2"/>
    <n v="0.53692919930483851"/>
    <x v="2"/>
  </r>
  <r>
    <s v="ORD-16132"/>
    <x v="369"/>
    <x v="0"/>
    <x v="2"/>
    <x v="16"/>
    <x v="2"/>
    <x v="0"/>
    <x v="10"/>
    <n v="5"/>
    <n v="7.89"/>
    <x v="0"/>
    <n v="39.450000000000003"/>
    <n v="11.99"/>
    <x v="0"/>
    <n v="0.69607097591888467"/>
    <x v="2"/>
  </r>
  <r>
    <s v="ORD-16133"/>
    <x v="706"/>
    <x v="2"/>
    <x v="1"/>
    <x v="29"/>
    <x v="0"/>
    <x v="1"/>
    <x v="2"/>
    <n v="1"/>
    <n v="1809.27"/>
    <x v="33"/>
    <n v="1320.77"/>
    <n v="409.08"/>
    <x v="3"/>
    <n v="0.69027158400024236"/>
    <x v="0"/>
  </r>
  <r>
    <s v="ORD-16134"/>
    <x v="985"/>
    <x v="0"/>
    <x v="1"/>
    <x v="29"/>
    <x v="1"/>
    <x v="1"/>
    <x v="8"/>
    <n v="3"/>
    <n v="43.44"/>
    <x v="0"/>
    <n v="130.32"/>
    <n v="51.79"/>
    <x v="0"/>
    <n v="0.60259361571516268"/>
    <x v="0"/>
  </r>
  <r>
    <s v="ORD-16135"/>
    <x v="455"/>
    <x v="1"/>
    <x v="2"/>
    <x v="34"/>
    <x v="2"/>
    <x v="0"/>
    <x v="11"/>
    <n v="9"/>
    <n v="12.91"/>
    <x v="25"/>
    <n v="108.06"/>
    <n v="29.07"/>
    <x v="1"/>
    <n v="0.73098278734036648"/>
    <x v="2"/>
  </r>
  <r>
    <s v="ORD-16136"/>
    <x v="321"/>
    <x v="0"/>
    <x v="2"/>
    <x v="3"/>
    <x v="2"/>
    <x v="0"/>
    <x v="10"/>
    <n v="1"/>
    <n v="19.559999999999999"/>
    <x v="19"/>
    <n v="16.63"/>
    <n v="5.23"/>
    <x v="2"/>
    <n v="0.68550811785929044"/>
    <x v="0"/>
  </r>
  <r>
    <s v="ORD-16137"/>
    <x v="879"/>
    <x v="0"/>
    <x v="1"/>
    <x v="29"/>
    <x v="0"/>
    <x v="0"/>
    <x v="1"/>
    <n v="4"/>
    <n v="17.27"/>
    <x v="7"/>
    <n v="58.03"/>
    <n v="15.42"/>
    <x v="2"/>
    <n v="0.7342753748061347"/>
    <x v="0"/>
  </r>
  <r>
    <s v="ORD-16138"/>
    <x v="566"/>
    <x v="2"/>
    <x v="2"/>
    <x v="19"/>
    <x v="1"/>
    <x v="0"/>
    <x v="0"/>
    <n v="1"/>
    <n v="38.369999999999997"/>
    <x v="18"/>
    <n v="37.6"/>
    <n v="11.94"/>
    <x v="1"/>
    <n v="0.68244680851063833"/>
    <x v="0"/>
  </r>
  <r>
    <s v="ORD-16139"/>
    <x v="694"/>
    <x v="1"/>
    <x v="0"/>
    <x v="33"/>
    <x v="0"/>
    <x v="2"/>
    <x v="3"/>
    <n v="1"/>
    <n v="576.44000000000005"/>
    <x v="3"/>
    <n v="449.62"/>
    <n v="261.97000000000003"/>
    <x v="3"/>
    <n v="0.41735243094168406"/>
    <x v="0"/>
  </r>
  <r>
    <s v="ORD-16140"/>
    <x v="773"/>
    <x v="0"/>
    <x v="3"/>
    <x v="32"/>
    <x v="1"/>
    <x v="2"/>
    <x v="14"/>
    <n v="4"/>
    <n v="596.09"/>
    <x v="28"/>
    <n v="1502.15"/>
    <n v="842.68"/>
    <x v="4"/>
    <n v="0.4390174083813202"/>
    <x v="0"/>
  </r>
  <r>
    <s v="ORD-16141"/>
    <x v="330"/>
    <x v="2"/>
    <x v="1"/>
    <x v="37"/>
    <x v="0"/>
    <x v="0"/>
    <x v="1"/>
    <n v="5"/>
    <n v="32.450000000000003"/>
    <x v="0"/>
    <n v="162.25"/>
    <n v="53.89"/>
    <x v="0"/>
    <n v="0.66785824345146383"/>
    <x v="2"/>
  </r>
  <r>
    <s v="ORD-16142"/>
    <x v="392"/>
    <x v="0"/>
    <x v="1"/>
    <x v="2"/>
    <x v="2"/>
    <x v="0"/>
    <x v="1"/>
    <n v="9"/>
    <n v="20.76"/>
    <x v="19"/>
    <n v="158.81"/>
    <n v="37.96"/>
    <x v="2"/>
    <n v="0.76097223096782318"/>
    <x v="2"/>
  </r>
  <r>
    <s v="ORD-16143"/>
    <x v="760"/>
    <x v="1"/>
    <x v="2"/>
    <x v="5"/>
    <x v="1"/>
    <x v="2"/>
    <x v="3"/>
    <n v="6"/>
    <n v="88.36"/>
    <x v="7"/>
    <n v="445.33"/>
    <n v="214.48"/>
    <x v="2"/>
    <n v="0.51837962859003439"/>
    <x v="2"/>
  </r>
  <r>
    <s v="ORD-16144"/>
    <x v="292"/>
    <x v="3"/>
    <x v="3"/>
    <x v="36"/>
    <x v="0"/>
    <x v="0"/>
    <x v="10"/>
    <n v="8"/>
    <n v="17.63"/>
    <x v="0"/>
    <n v="141.04"/>
    <n v="59.53"/>
    <x v="0"/>
    <n v="0.57792115711854786"/>
    <x v="2"/>
  </r>
  <r>
    <s v="ORD-16145"/>
    <x v="256"/>
    <x v="1"/>
    <x v="3"/>
    <x v="11"/>
    <x v="0"/>
    <x v="1"/>
    <x v="2"/>
    <n v="1"/>
    <n v="1467.76"/>
    <x v="8"/>
    <n v="1115.5"/>
    <n v="337.01"/>
    <x v="3"/>
    <n v="0.69788435679067684"/>
    <x v="0"/>
  </r>
  <r>
    <s v="ORD-16146"/>
    <x v="870"/>
    <x v="0"/>
    <x v="0"/>
    <x v="0"/>
    <x v="0"/>
    <x v="1"/>
    <x v="2"/>
    <n v="7"/>
    <n v="814.58"/>
    <x v="0"/>
    <n v="5702.06"/>
    <n v="1530.37"/>
    <x v="0"/>
    <n v="0.73161103180254161"/>
    <x v="2"/>
  </r>
  <r>
    <s v="ORD-16147"/>
    <x v="236"/>
    <x v="0"/>
    <x v="1"/>
    <x v="12"/>
    <x v="0"/>
    <x v="1"/>
    <x v="2"/>
    <n v="1"/>
    <n v="632.27"/>
    <x v="0"/>
    <n v="632.27"/>
    <n v="158.4"/>
    <x v="0"/>
    <n v="0.74947411707023903"/>
    <x v="0"/>
  </r>
  <r>
    <s v="ORD-16148"/>
    <x v="14"/>
    <x v="2"/>
    <x v="3"/>
    <x v="7"/>
    <x v="0"/>
    <x v="1"/>
    <x v="8"/>
    <n v="2"/>
    <n v="17.03"/>
    <x v="20"/>
    <n v="26.23"/>
    <n v="9.3699999999999992"/>
    <x v="3"/>
    <n v="0.64277544796035069"/>
    <x v="0"/>
  </r>
  <r>
    <s v="ORD-16149"/>
    <x v="681"/>
    <x v="0"/>
    <x v="3"/>
    <x v="39"/>
    <x v="0"/>
    <x v="1"/>
    <x v="2"/>
    <n v="6"/>
    <n v="1818.56"/>
    <x v="0"/>
    <n v="10911.36"/>
    <n v="4452.24"/>
    <x v="0"/>
    <n v="0.59196287172268169"/>
    <x v="2"/>
  </r>
  <r>
    <s v="ORD-16150"/>
    <x v="911"/>
    <x v="0"/>
    <x v="3"/>
    <x v="38"/>
    <x v="0"/>
    <x v="1"/>
    <x v="13"/>
    <n v="3"/>
    <n v="179.25"/>
    <x v="9"/>
    <n v="521.62"/>
    <n v="135.88"/>
    <x v="1"/>
    <n v="0.73950385337985503"/>
    <x v="0"/>
  </r>
  <r>
    <s v="ORD-16151"/>
    <x v="819"/>
    <x v="0"/>
    <x v="1"/>
    <x v="14"/>
    <x v="0"/>
    <x v="2"/>
    <x v="9"/>
    <n v="3"/>
    <n v="821.25"/>
    <x v="15"/>
    <n v="2266.65"/>
    <n v="1053.54"/>
    <x v="1"/>
    <n v="0.53519952352590827"/>
    <x v="0"/>
  </r>
  <r>
    <s v="ORD-16152"/>
    <x v="616"/>
    <x v="0"/>
    <x v="2"/>
    <x v="34"/>
    <x v="0"/>
    <x v="1"/>
    <x v="2"/>
    <n v="12"/>
    <n v="1052.3699999999999"/>
    <x v="23"/>
    <n v="11365.6"/>
    <n v="3054.9"/>
    <x v="1"/>
    <n v="0.73121524600549026"/>
    <x v="1"/>
  </r>
  <r>
    <s v="ORD-16153"/>
    <x v="994"/>
    <x v="0"/>
    <x v="0"/>
    <x v="33"/>
    <x v="0"/>
    <x v="0"/>
    <x v="10"/>
    <n v="3"/>
    <n v="18.98"/>
    <x v="23"/>
    <n v="51.25"/>
    <n v="15.91"/>
    <x v="1"/>
    <n v="0.68956097560975615"/>
    <x v="0"/>
  </r>
  <r>
    <s v="ORD-16154"/>
    <x v="154"/>
    <x v="1"/>
    <x v="3"/>
    <x v="11"/>
    <x v="1"/>
    <x v="0"/>
    <x v="7"/>
    <n v="7"/>
    <n v="23.33"/>
    <x v="30"/>
    <n v="156.78"/>
    <n v="68.61"/>
    <x v="1"/>
    <n v="0.56238040566398773"/>
    <x v="2"/>
  </r>
  <r>
    <s v="ORD-16155"/>
    <x v="495"/>
    <x v="1"/>
    <x v="0"/>
    <x v="30"/>
    <x v="1"/>
    <x v="0"/>
    <x v="0"/>
    <n v="1"/>
    <n v="29.53"/>
    <x v="18"/>
    <n v="28.94"/>
    <n v="12.38"/>
    <x v="1"/>
    <n v="0.57221838286109195"/>
    <x v="0"/>
  </r>
  <r>
    <s v="ORD-16156"/>
    <x v="671"/>
    <x v="2"/>
    <x v="2"/>
    <x v="20"/>
    <x v="0"/>
    <x v="0"/>
    <x v="7"/>
    <n v="4"/>
    <n v="26.25"/>
    <x v="6"/>
    <n v="98.7"/>
    <n v="31.74"/>
    <x v="1"/>
    <n v="0.67841945288753802"/>
    <x v="0"/>
  </r>
  <r>
    <s v="ORD-16157"/>
    <x v="608"/>
    <x v="2"/>
    <x v="1"/>
    <x v="14"/>
    <x v="2"/>
    <x v="0"/>
    <x v="11"/>
    <n v="1"/>
    <n v="23.41"/>
    <x v="14"/>
    <n v="19.2"/>
    <n v="7"/>
    <x v="2"/>
    <n v="0.63541666666666663"/>
    <x v="0"/>
  </r>
  <r>
    <s v="ORD-16158"/>
    <x v="328"/>
    <x v="0"/>
    <x v="1"/>
    <x v="28"/>
    <x v="1"/>
    <x v="1"/>
    <x v="2"/>
    <n v="4"/>
    <n v="524.38"/>
    <x v="27"/>
    <n v="1740.94"/>
    <n v="908.11"/>
    <x v="2"/>
    <n v="0.47837949613427228"/>
    <x v="0"/>
  </r>
  <r>
    <s v="ORD-16159"/>
    <x v="4"/>
    <x v="0"/>
    <x v="3"/>
    <x v="38"/>
    <x v="1"/>
    <x v="2"/>
    <x v="9"/>
    <n v="1"/>
    <n v="641.73"/>
    <x v="9"/>
    <n v="622.48"/>
    <n v="266.82"/>
    <x v="1"/>
    <n v="0.57135972240071975"/>
    <x v="0"/>
  </r>
  <r>
    <s v="ORD-16160"/>
    <x v="709"/>
    <x v="0"/>
    <x v="0"/>
    <x v="13"/>
    <x v="1"/>
    <x v="1"/>
    <x v="2"/>
    <n v="2"/>
    <n v="1019.76"/>
    <x v="0"/>
    <n v="2039.52"/>
    <n v="803.43"/>
    <x v="0"/>
    <n v="0.60606907507648866"/>
    <x v="0"/>
  </r>
  <r>
    <s v="ORD-16161"/>
    <x v="515"/>
    <x v="0"/>
    <x v="0"/>
    <x v="13"/>
    <x v="2"/>
    <x v="0"/>
    <x v="1"/>
    <n v="2"/>
    <n v="36.11"/>
    <x v="11"/>
    <n v="62.83"/>
    <n v="29.09"/>
    <x v="2"/>
    <n v="0.53700461562947632"/>
    <x v="0"/>
  </r>
  <r>
    <s v="ORD-16162"/>
    <x v="604"/>
    <x v="0"/>
    <x v="3"/>
    <x v="38"/>
    <x v="0"/>
    <x v="2"/>
    <x v="3"/>
    <n v="2"/>
    <n v="325.2"/>
    <x v="31"/>
    <n v="403.25"/>
    <n v="203.35"/>
    <x v="4"/>
    <n v="0.49572225666460012"/>
    <x v="0"/>
  </r>
  <r>
    <s v="ORD-16163"/>
    <x v="862"/>
    <x v="1"/>
    <x v="3"/>
    <x v="15"/>
    <x v="0"/>
    <x v="0"/>
    <x v="0"/>
    <n v="4"/>
    <n v="22.35"/>
    <x v="0"/>
    <n v="89.4"/>
    <n v="31.48"/>
    <x v="0"/>
    <n v="0.6478747203579418"/>
    <x v="0"/>
  </r>
  <r>
    <s v="ORD-16164"/>
    <x v="58"/>
    <x v="0"/>
    <x v="3"/>
    <x v="11"/>
    <x v="0"/>
    <x v="2"/>
    <x v="14"/>
    <n v="3"/>
    <n v="1079.93"/>
    <x v="0"/>
    <n v="3239.79"/>
    <n v="1160.83"/>
    <x v="0"/>
    <n v="0.64169591238938328"/>
    <x v="0"/>
  </r>
  <r>
    <s v="ORD-16165"/>
    <x v="777"/>
    <x v="1"/>
    <x v="3"/>
    <x v="24"/>
    <x v="1"/>
    <x v="0"/>
    <x v="10"/>
    <n v="9"/>
    <n v="6.24"/>
    <x v="21"/>
    <n v="51.11"/>
    <n v="25.08"/>
    <x v="1"/>
    <n v="0.50929368029739774"/>
    <x v="2"/>
  </r>
  <r>
    <s v="ORD-16166"/>
    <x v="684"/>
    <x v="0"/>
    <x v="0"/>
    <x v="30"/>
    <x v="1"/>
    <x v="2"/>
    <x v="14"/>
    <n v="1"/>
    <n v="174.91"/>
    <x v="0"/>
    <n v="174.91"/>
    <n v="90.07"/>
    <x v="0"/>
    <n v="0.48504945400491684"/>
    <x v="0"/>
  </r>
  <r>
    <s v="ORD-16167"/>
    <x v="76"/>
    <x v="1"/>
    <x v="2"/>
    <x v="20"/>
    <x v="1"/>
    <x v="1"/>
    <x v="2"/>
    <n v="5"/>
    <n v="726.16"/>
    <x v="19"/>
    <n v="3086.18"/>
    <n v="918.29"/>
    <x v="2"/>
    <n v="0.7024509263879618"/>
    <x v="2"/>
  </r>
  <r>
    <s v="ORD-16168"/>
    <x v="290"/>
    <x v="2"/>
    <x v="2"/>
    <x v="19"/>
    <x v="0"/>
    <x v="2"/>
    <x v="12"/>
    <n v="6"/>
    <n v="79.33"/>
    <x v="26"/>
    <n v="352.23"/>
    <n v="156.71"/>
    <x v="3"/>
    <n v="0.55509184339777984"/>
    <x v="2"/>
  </r>
  <r>
    <s v="ORD-16169"/>
    <x v="36"/>
    <x v="1"/>
    <x v="3"/>
    <x v="36"/>
    <x v="1"/>
    <x v="0"/>
    <x v="10"/>
    <n v="2"/>
    <n v="14"/>
    <x v="25"/>
    <n v="26.04"/>
    <n v="9.34"/>
    <x v="1"/>
    <n v="0.64132104454685102"/>
    <x v="0"/>
  </r>
  <r>
    <s v="ORD-16170"/>
    <x v="835"/>
    <x v="1"/>
    <x v="3"/>
    <x v="11"/>
    <x v="2"/>
    <x v="1"/>
    <x v="6"/>
    <n v="3"/>
    <n v="271.83"/>
    <x v="0"/>
    <n v="815.49"/>
    <n v="379"/>
    <x v="0"/>
    <n v="0.53524874615261986"/>
    <x v="0"/>
  </r>
  <r>
    <s v="ORD-16171"/>
    <x v="420"/>
    <x v="0"/>
    <x v="3"/>
    <x v="39"/>
    <x v="2"/>
    <x v="1"/>
    <x v="2"/>
    <n v="2"/>
    <n v="1367.08"/>
    <x v="23"/>
    <n v="2460.7399999999998"/>
    <n v="727.95"/>
    <x v="1"/>
    <n v="0.70417435405609685"/>
    <x v="0"/>
  </r>
  <r>
    <s v="ORD-16172"/>
    <x v="216"/>
    <x v="1"/>
    <x v="3"/>
    <x v="38"/>
    <x v="0"/>
    <x v="2"/>
    <x v="12"/>
    <n v="1"/>
    <n v="136.74"/>
    <x v="25"/>
    <n v="127.17"/>
    <n v="61.63"/>
    <x v="1"/>
    <n v="0.51537312259180612"/>
    <x v="0"/>
  </r>
  <r>
    <s v="ORD-16173"/>
    <x v="690"/>
    <x v="0"/>
    <x v="3"/>
    <x v="35"/>
    <x v="0"/>
    <x v="0"/>
    <x v="1"/>
    <n v="9"/>
    <n v="23.85"/>
    <x v="17"/>
    <n v="126.64"/>
    <n v="43.63"/>
    <x v="4"/>
    <n v="0.65548010107391019"/>
    <x v="2"/>
  </r>
  <r>
    <s v="ORD-16174"/>
    <x v="1052"/>
    <x v="1"/>
    <x v="3"/>
    <x v="7"/>
    <x v="1"/>
    <x v="2"/>
    <x v="3"/>
    <n v="4"/>
    <n v="556.79999999999995"/>
    <x v="0"/>
    <n v="2227.1999999999998"/>
    <n v="897.71"/>
    <x v="0"/>
    <n v="0.59693336925287355"/>
    <x v="0"/>
  </r>
  <r>
    <s v="ORD-16175"/>
    <x v="577"/>
    <x v="1"/>
    <x v="1"/>
    <x v="31"/>
    <x v="0"/>
    <x v="0"/>
    <x v="0"/>
    <n v="1"/>
    <n v="8.68"/>
    <x v="18"/>
    <n v="8.51"/>
    <n v="3.87"/>
    <x v="1"/>
    <n v="0.54524089306697998"/>
    <x v="0"/>
  </r>
  <r>
    <s v="ORD-16176"/>
    <x v="878"/>
    <x v="3"/>
    <x v="0"/>
    <x v="22"/>
    <x v="0"/>
    <x v="2"/>
    <x v="9"/>
    <n v="3"/>
    <n v="201.55"/>
    <x v="0"/>
    <n v="604.65"/>
    <n v="277.02999999999997"/>
    <x v="0"/>
    <n v="0.54183411891176714"/>
    <x v="0"/>
  </r>
  <r>
    <s v="ORD-16177"/>
    <x v="359"/>
    <x v="3"/>
    <x v="1"/>
    <x v="37"/>
    <x v="0"/>
    <x v="1"/>
    <x v="2"/>
    <n v="1"/>
    <n v="1796.62"/>
    <x v="30"/>
    <n v="1724.76"/>
    <n v="948.51"/>
    <x v="1"/>
    <n v="0.45006261740763931"/>
    <x v="0"/>
  </r>
  <r>
    <s v="ORD-16178"/>
    <x v="83"/>
    <x v="1"/>
    <x v="1"/>
    <x v="4"/>
    <x v="1"/>
    <x v="1"/>
    <x v="6"/>
    <n v="1"/>
    <n v="425.92"/>
    <x v="45"/>
    <n v="234.26"/>
    <n v="89.66"/>
    <x v="4"/>
    <n v="0.61726287031503457"/>
    <x v="0"/>
  </r>
  <r>
    <s v="ORD-16179"/>
    <x v="44"/>
    <x v="0"/>
    <x v="3"/>
    <x v="11"/>
    <x v="0"/>
    <x v="2"/>
    <x v="5"/>
    <n v="1"/>
    <n v="161.94"/>
    <x v="24"/>
    <n v="110.12"/>
    <n v="62.24"/>
    <x v="4"/>
    <n v="0.4347984017435525"/>
    <x v="0"/>
  </r>
  <r>
    <s v="ORD-16180"/>
    <x v="477"/>
    <x v="0"/>
    <x v="1"/>
    <x v="4"/>
    <x v="0"/>
    <x v="1"/>
    <x v="13"/>
    <n v="1"/>
    <n v="375.7"/>
    <x v="7"/>
    <n v="315.58999999999997"/>
    <n v="146.52000000000001"/>
    <x v="2"/>
    <n v="0.53572673405367721"/>
    <x v="0"/>
  </r>
  <r>
    <s v="ORD-16181"/>
    <x v="75"/>
    <x v="1"/>
    <x v="2"/>
    <x v="9"/>
    <x v="0"/>
    <x v="1"/>
    <x v="13"/>
    <n v="1"/>
    <n v="288.54000000000002"/>
    <x v="32"/>
    <n v="256.8"/>
    <n v="66.05"/>
    <x v="2"/>
    <n v="0.74279595015576316"/>
    <x v="0"/>
  </r>
  <r>
    <s v="ORD-16182"/>
    <x v="30"/>
    <x v="1"/>
    <x v="2"/>
    <x v="3"/>
    <x v="0"/>
    <x v="1"/>
    <x v="6"/>
    <n v="4"/>
    <n v="186.89"/>
    <x v="0"/>
    <n v="747.56"/>
    <n v="286.64"/>
    <x v="0"/>
    <n v="0.6165658943763711"/>
    <x v="0"/>
  </r>
  <r>
    <s v="ORD-16183"/>
    <x v="693"/>
    <x v="1"/>
    <x v="0"/>
    <x v="0"/>
    <x v="2"/>
    <x v="2"/>
    <x v="9"/>
    <n v="1"/>
    <n v="701.07"/>
    <x v="14"/>
    <n v="574.88"/>
    <n v="315.37"/>
    <x v="2"/>
    <n v="0.45141594767603671"/>
    <x v="0"/>
  </r>
  <r>
    <s v="ORD-16184"/>
    <x v="444"/>
    <x v="0"/>
    <x v="3"/>
    <x v="7"/>
    <x v="0"/>
    <x v="0"/>
    <x v="11"/>
    <n v="4"/>
    <n v="7.71"/>
    <x v="1"/>
    <n v="29.3"/>
    <n v="10.63"/>
    <x v="1"/>
    <n v="0.63720136518771331"/>
    <x v="0"/>
  </r>
  <r>
    <s v="ORD-16185"/>
    <x v="394"/>
    <x v="0"/>
    <x v="3"/>
    <x v="36"/>
    <x v="1"/>
    <x v="2"/>
    <x v="14"/>
    <n v="2"/>
    <n v="525.86"/>
    <x v="19"/>
    <n v="893.96"/>
    <n v="523.37"/>
    <x v="2"/>
    <n v="0.41454874938475994"/>
    <x v="0"/>
  </r>
  <r>
    <s v="ORD-16186"/>
    <x v="319"/>
    <x v="0"/>
    <x v="3"/>
    <x v="27"/>
    <x v="2"/>
    <x v="0"/>
    <x v="1"/>
    <n v="3"/>
    <n v="33.119999999999997"/>
    <x v="23"/>
    <n v="89.42"/>
    <n v="30.49"/>
    <x v="1"/>
    <n v="0.65902482666070239"/>
    <x v="0"/>
  </r>
  <r>
    <s v="ORD-16187"/>
    <x v="304"/>
    <x v="2"/>
    <x v="2"/>
    <x v="6"/>
    <x v="2"/>
    <x v="2"/>
    <x v="9"/>
    <n v="2"/>
    <n v="316.91000000000003"/>
    <x v="40"/>
    <n v="418.32"/>
    <n v="244.67"/>
    <x v="4"/>
    <n v="0.41511283228150703"/>
    <x v="0"/>
  </r>
  <r>
    <s v="ORD-16188"/>
    <x v="351"/>
    <x v="1"/>
    <x v="3"/>
    <x v="39"/>
    <x v="0"/>
    <x v="2"/>
    <x v="14"/>
    <n v="2"/>
    <n v="1072.1600000000001"/>
    <x v="21"/>
    <n v="1951.33"/>
    <n v="1110.51"/>
    <x v="1"/>
    <n v="0.43089585052246415"/>
    <x v="0"/>
  </r>
  <r>
    <s v="ORD-16189"/>
    <x v="269"/>
    <x v="0"/>
    <x v="3"/>
    <x v="24"/>
    <x v="1"/>
    <x v="1"/>
    <x v="2"/>
    <n v="1"/>
    <n v="777.5"/>
    <x v="26"/>
    <n v="575.35"/>
    <n v="163.80000000000001"/>
    <x v="3"/>
    <n v="0.7153037281654645"/>
    <x v="0"/>
  </r>
  <r>
    <s v="ORD-16190"/>
    <x v="346"/>
    <x v="3"/>
    <x v="0"/>
    <x v="33"/>
    <x v="0"/>
    <x v="2"/>
    <x v="5"/>
    <n v="2"/>
    <n v="403.4"/>
    <x v="0"/>
    <n v="806.8"/>
    <n v="447.03"/>
    <x v="0"/>
    <n v="0.44592216162617748"/>
    <x v="0"/>
  </r>
  <r>
    <s v="ORD-16191"/>
    <x v="989"/>
    <x v="1"/>
    <x v="0"/>
    <x v="13"/>
    <x v="0"/>
    <x v="0"/>
    <x v="0"/>
    <n v="1"/>
    <n v="5.55"/>
    <x v="12"/>
    <n v="4.88"/>
    <n v="1.01"/>
    <x v="2"/>
    <n v="0.79303278688524592"/>
    <x v="0"/>
  </r>
  <r>
    <s v="ORD-16192"/>
    <x v="3"/>
    <x v="0"/>
    <x v="3"/>
    <x v="38"/>
    <x v="0"/>
    <x v="2"/>
    <x v="14"/>
    <n v="1"/>
    <n v="713.24"/>
    <x v="8"/>
    <n v="542.05999999999995"/>
    <n v="234.69"/>
    <x v="3"/>
    <n v="0.56704054901671397"/>
    <x v="0"/>
  </r>
  <r>
    <s v="ORD-16193"/>
    <x v="148"/>
    <x v="0"/>
    <x v="2"/>
    <x v="6"/>
    <x v="2"/>
    <x v="0"/>
    <x v="10"/>
    <n v="6"/>
    <n v="11.32"/>
    <x v="27"/>
    <n v="56.37"/>
    <n v="24.39"/>
    <x v="2"/>
    <n v="0.56732304417243207"/>
    <x v="2"/>
  </r>
  <r>
    <s v="ORD-16194"/>
    <x v="330"/>
    <x v="0"/>
    <x v="3"/>
    <x v="38"/>
    <x v="0"/>
    <x v="1"/>
    <x v="6"/>
    <n v="5"/>
    <n v="495.76"/>
    <x v="18"/>
    <n v="2429.2199999999998"/>
    <n v="956.22"/>
    <x v="1"/>
    <n v="0.60636747597994411"/>
    <x v="2"/>
  </r>
  <r>
    <s v="ORD-16195"/>
    <x v="103"/>
    <x v="0"/>
    <x v="0"/>
    <x v="0"/>
    <x v="1"/>
    <x v="1"/>
    <x v="4"/>
    <n v="1"/>
    <n v="290.22000000000003"/>
    <x v="0"/>
    <n v="290.22000000000003"/>
    <n v="154.66999999999999"/>
    <x v="0"/>
    <n v="0.46705947212459525"/>
    <x v="0"/>
  </r>
  <r>
    <s v="ORD-16196"/>
    <x v="511"/>
    <x v="0"/>
    <x v="3"/>
    <x v="11"/>
    <x v="0"/>
    <x v="0"/>
    <x v="7"/>
    <n v="3"/>
    <n v="16.66"/>
    <x v="0"/>
    <n v="49.98"/>
    <n v="19.89"/>
    <x v="0"/>
    <n v="0.60204081632653061"/>
    <x v="0"/>
  </r>
  <r>
    <s v="ORD-16197"/>
    <x v="954"/>
    <x v="0"/>
    <x v="1"/>
    <x v="29"/>
    <x v="1"/>
    <x v="1"/>
    <x v="4"/>
    <n v="3"/>
    <n v="184.67"/>
    <x v="12"/>
    <n v="487.53"/>
    <n v="210.07"/>
    <x v="2"/>
    <n v="0.56911369556745228"/>
    <x v="0"/>
  </r>
  <r>
    <s v="ORD-16198"/>
    <x v="135"/>
    <x v="1"/>
    <x v="2"/>
    <x v="20"/>
    <x v="1"/>
    <x v="1"/>
    <x v="6"/>
    <n v="11"/>
    <n v="483.31"/>
    <x v="6"/>
    <n v="4997.43"/>
    <n v="1943.25"/>
    <x v="1"/>
    <n v="0.61115013116742012"/>
    <x v="1"/>
  </r>
  <r>
    <s v="ORD-16199"/>
    <x v="361"/>
    <x v="1"/>
    <x v="1"/>
    <x v="2"/>
    <x v="2"/>
    <x v="2"/>
    <x v="5"/>
    <n v="3"/>
    <n v="336.68"/>
    <x v="18"/>
    <n v="989.84"/>
    <n v="479.04"/>
    <x v="1"/>
    <n v="0.51604299684797539"/>
    <x v="0"/>
  </r>
  <r>
    <s v="ORD-16200"/>
    <x v="980"/>
    <x v="0"/>
    <x v="1"/>
    <x v="1"/>
    <x v="1"/>
    <x v="1"/>
    <x v="2"/>
    <n v="3"/>
    <n v="1672.88"/>
    <x v="0"/>
    <n v="5018.6400000000003"/>
    <n v="1817.76"/>
    <x v="0"/>
    <n v="0.63779828798240157"/>
    <x v="0"/>
  </r>
  <r>
    <s v="ORD-16201"/>
    <x v="428"/>
    <x v="0"/>
    <x v="3"/>
    <x v="7"/>
    <x v="0"/>
    <x v="1"/>
    <x v="13"/>
    <n v="3"/>
    <n v="552.66999999999996"/>
    <x v="25"/>
    <n v="1541.95"/>
    <n v="824.65"/>
    <x v="1"/>
    <n v="0.46519018126398393"/>
    <x v="0"/>
  </r>
  <r>
    <s v="ORD-16202"/>
    <x v="432"/>
    <x v="0"/>
    <x v="3"/>
    <x v="24"/>
    <x v="0"/>
    <x v="2"/>
    <x v="5"/>
    <n v="2"/>
    <n v="474.73"/>
    <x v="19"/>
    <n v="807.04"/>
    <n v="463.28"/>
    <x v="2"/>
    <n v="0.42595162569389372"/>
    <x v="0"/>
  </r>
  <r>
    <s v="ORD-16203"/>
    <x v="268"/>
    <x v="0"/>
    <x v="1"/>
    <x v="37"/>
    <x v="1"/>
    <x v="2"/>
    <x v="12"/>
    <n v="1"/>
    <n v="159"/>
    <x v="0"/>
    <n v="159"/>
    <n v="49.58"/>
    <x v="0"/>
    <n v="0.68817610062893086"/>
    <x v="0"/>
  </r>
  <r>
    <s v="ORD-16204"/>
    <x v="553"/>
    <x v="0"/>
    <x v="0"/>
    <x v="30"/>
    <x v="1"/>
    <x v="0"/>
    <x v="11"/>
    <n v="2"/>
    <n v="14.3"/>
    <x v="43"/>
    <n v="17.45"/>
    <n v="7.58"/>
    <x v="4"/>
    <n v="0.56561604584527214"/>
    <x v="0"/>
  </r>
  <r>
    <s v="ORD-16205"/>
    <x v="925"/>
    <x v="0"/>
    <x v="2"/>
    <x v="20"/>
    <x v="1"/>
    <x v="0"/>
    <x v="11"/>
    <n v="8"/>
    <n v="5.25"/>
    <x v="0"/>
    <n v="42"/>
    <n v="9.3699999999999992"/>
    <x v="0"/>
    <n v="0.77690476190476199"/>
    <x v="2"/>
  </r>
  <r>
    <s v="ORD-16206"/>
    <x v="344"/>
    <x v="1"/>
    <x v="0"/>
    <x v="0"/>
    <x v="2"/>
    <x v="0"/>
    <x v="0"/>
    <n v="1"/>
    <n v="43.27"/>
    <x v="0"/>
    <n v="43.27"/>
    <n v="21.17"/>
    <x v="0"/>
    <n v="0.51074647561821118"/>
    <x v="0"/>
  </r>
  <r>
    <s v="ORD-16207"/>
    <x v="1084"/>
    <x v="0"/>
    <x v="0"/>
    <x v="10"/>
    <x v="0"/>
    <x v="0"/>
    <x v="1"/>
    <n v="2"/>
    <n v="23.96"/>
    <x v="7"/>
    <n v="40.25"/>
    <n v="17.54"/>
    <x v="2"/>
    <n v="0.56422360248447212"/>
    <x v="0"/>
  </r>
  <r>
    <s v="ORD-16208"/>
    <x v="342"/>
    <x v="0"/>
    <x v="2"/>
    <x v="34"/>
    <x v="2"/>
    <x v="1"/>
    <x v="8"/>
    <n v="9"/>
    <n v="52.23"/>
    <x v="29"/>
    <n v="333.75"/>
    <n v="128.62"/>
    <x v="3"/>
    <n v="0.6146217228464419"/>
    <x v="2"/>
  </r>
  <r>
    <s v="ORD-16209"/>
    <x v="498"/>
    <x v="0"/>
    <x v="1"/>
    <x v="14"/>
    <x v="1"/>
    <x v="2"/>
    <x v="12"/>
    <n v="3"/>
    <n v="52.92"/>
    <x v="7"/>
    <n v="133.36000000000001"/>
    <n v="67.86"/>
    <x v="2"/>
    <n v="0.49115176964607082"/>
    <x v="0"/>
  </r>
  <r>
    <s v="ORD-16210"/>
    <x v="996"/>
    <x v="1"/>
    <x v="0"/>
    <x v="21"/>
    <x v="0"/>
    <x v="0"/>
    <x v="11"/>
    <n v="5"/>
    <n v="22.8"/>
    <x v="19"/>
    <n v="96.9"/>
    <n v="26.95"/>
    <x v="2"/>
    <n v="0.72187822497420018"/>
    <x v="2"/>
  </r>
  <r>
    <s v="ORD-16211"/>
    <x v="761"/>
    <x v="0"/>
    <x v="2"/>
    <x v="34"/>
    <x v="1"/>
    <x v="0"/>
    <x v="0"/>
    <n v="1"/>
    <n v="46.88"/>
    <x v="42"/>
    <n v="33.75"/>
    <n v="14.11"/>
    <x v="3"/>
    <n v="0.58192592592592596"/>
    <x v="0"/>
  </r>
  <r>
    <s v="ORD-16212"/>
    <x v="544"/>
    <x v="0"/>
    <x v="0"/>
    <x v="0"/>
    <x v="1"/>
    <x v="2"/>
    <x v="14"/>
    <n v="7"/>
    <n v="498.27"/>
    <x v="14"/>
    <n v="2860.07"/>
    <n v="1125.7"/>
    <x v="2"/>
    <n v="0.60640823476348482"/>
    <x v="2"/>
  </r>
  <r>
    <s v="ORD-16213"/>
    <x v="262"/>
    <x v="0"/>
    <x v="0"/>
    <x v="22"/>
    <x v="0"/>
    <x v="1"/>
    <x v="6"/>
    <n v="2"/>
    <n v="316.39"/>
    <x v="0"/>
    <n v="632.78"/>
    <n v="303.23"/>
    <x v="0"/>
    <n v="0.52079711748158908"/>
    <x v="0"/>
  </r>
  <r>
    <s v="ORD-16214"/>
    <x v="199"/>
    <x v="2"/>
    <x v="1"/>
    <x v="31"/>
    <x v="2"/>
    <x v="2"/>
    <x v="9"/>
    <n v="3"/>
    <n v="533.09"/>
    <x v="18"/>
    <n v="1567.28"/>
    <n v="490.37"/>
    <x v="1"/>
    <n v="0.68712036139043431"/>
    <x v="0"/>
  </r>
  <r>
    <s v="ORD-16215"/>
    <x v="619"/>
    <x v="0"/>
    <x v="2"/>
    <x v="9"/>
    <x v="0"/>
    <x v="0"/>
    <x v="7"/>
    <n v="6"/>
    <n v="15.46"/>
    <x v="10"/>
    <n v="79.77"/>
    <n v="35.06"/>
    <x v="2"/>
    <n v="0.56048639839538672"/>
    <x v="2"/>
  </r>
  <r>
    <s v="ORD-16216"/>
    <x v="102"/>
    <x v="2"/>
    <x v="1"/>
    <x v="14"/>
    <x v="0"/>
    <x v="1"/>
    <x v="4"/>
    <n v="1"/>
    <n v="370.57"/>
    <x v="6"/>
    <n v="348.34"/>
    <n v="125.17"/>
    <x v="1"/>
    <n v="0.64066716426479864"/>
    <x v="0"/>
  </r>
  <r>
    <s v="ORD-16217"/>
    <x v="416"/>
    <x v="2"/>
    <x v="1"/>
    <x v="12"/>
    <x v="2"/>
    <x v="0"/>
    <x v="11"/>
    <n v="1"/>
    <n v="24.19"/>
    <x v="6"/>
    <n v="22.74"/>
    <n v="6.97"/>
    <x v="1"/>
    <n v="0.69349164467897983"/>
    <x v="0"/>
  </r>
  <r>
    <s v="ORD-16218"/>
    <x v="133"/>
    <x v="3"/>
    <x v="3"/>
    <x v="7"/>
    <x v="1"/>
    <x v="2"/>
    <x v="12"/>
    <n v="3"/>
    <n v="94.44"/>
    <x v="14"/>
    <n v="232.32"/>
    <n v="86.26"/>
    <x v="2"/>
    <n v="0.62870179063360887"/>
    <x v="0"/>
  </r>
  <r>
    <s v="ORD-16219"/>
    <x v="453"/>
    <x v="0"/>
    <x v="0"/>
    <x v="18"/>
    <x v="1"/>
    <x v="2"/>
    <x v="12"/>
    <n v="6"/>
    <n v="150.18"/>
    <x v="0"/>
    <n v="901.08"/>
    <n v="274.26"/>
    <x v="0"/>
    <n v="0.6956319083766147"/>
    <x v="2"/>
  </r>
  <r>
    <s v="ORD-16220"/>
    <x v="914"/>
    <x v="0"/>
    <x v="3"/>
    <x v="24"/>
    <x v="1"/>
    <x v="0"/>
    <x v="10"/>
    <n v="5"/>
    <n v="14.48"/>
    <x v="21"/>
    <n v="65.88"/>
    <n v="14.13"/>
    <x v="1"/>
    <n v="0.78551912568306004"/>
    <x v="2"/>
  </r>
  <r>
    <s v="ORD-16221"/>
    <x v="153"/>
    <x v="2"/>
    <x v="1"/>
    <x v="25"/>
    <x v="2"/>
    <x v="1"/>
    <x v="8"/>
    <n v="1"/>
    <n v="85.92"/>
    <x v="3"/>
    <n v="67.02"/>
    <n v="22.8"/>
    <x v="3"/>
    <n v="0.65980304386750221"/>
    <x v="0"/>
  </r>
  <r>
    <s v="ORD-16222"/>
    <x v="700"/>
    <x v="0"/>
    <x v="2"/>
    <x v="16"/>
    <x v="0"/>
    <x v="1"/>
    <x v="6"/>
    <n v="6"/>
    <n v="187.35"/>
    <x v="12"/>
    <n v="989.21"/>
    <n v="533.04999999999995"/>
    <x v="2"/>
    <n v="0.46113565370346038"/>
    <x v="2"/>
  </r>
  <r>
    <s v="ORD-16223"/>
    <x v="978"/>
    <x v="2"/>
    <x v="3"/>
    <x v="32"/>
    <x v="0"/>
    <x v="2"/>
    <x v="9"/>
    <n v="12"/>
    <n v="887.72"/>
    <x v="0"/>
    <n v="10652.64"/>
    <n v="3696.02"/>
    <x v="0"/>
    <n v="0.65304187506571132"/>
    <x v="1"/>
  </r>
  <r>
    <s v="ORD-16224"/>
    <x v="95"/>
    <x v="3"/>
    <x v="3"/>
    <x v="38"/>
    <x v="2"/>
    <x v="2"/>
    <x v="14"/>
    <n v="1"/>
    <n v="959.87"/>
    <x v="11"/>
    <n v="835.09"/>
    <n v="421.12"/>
    <x v="2"/>
    <n v="0.49571902429678238"/>
    <x v="0"/>
  </r>
  <r>
    <s v="ORD-16225"/>
    <x v="546"/>
    <x v="2"/>
    <x v="2"/>
    <x v="20"/>
    <x v="0"/>
    <x v="0"/>
    <x v="11"/>
    <n v="3"/>
    <n v="15.83"/>
    <x v="0"/>
    <n v="47.49"/>
    <n v="19.62"/>
    <x v="0"/>
    <n v="0.58686039166140236"/>
    <x v="0"/>
  </r>
  <r>
    <s v="ORD-16226"/>
    <x v="149"/>
    <x v="1"/>
    <x v="1"/>
    <x v="29"/>
    <x v="0"/>
    <x v="0"/>
    <x v="10"/>
    <n v="2"/>
    <n v="15.12"/>
    <x v="16"/>
    <n v="29.94"/>
    <n v="12.37"/>
    <x v="1"/>
    <n v="0.58684034736138946"/>
    <x v="0"/>
  </r>
  <r>
    <s v="ORD-16227"/>
    <x v="4"/>
    <x v="2"/>
    <x v="0"/>
    <x v="30"/>
    <x v="0"/>
    <x v="0"/>
    <x v="0"/>
    <n v="3"/>
    <n v="39.47"/>
    <x v="0"/>
    <n v="118.41"/>
    <n v="58.02"/>
    <x v="0"/>
    <n v="0.51000760070939954"/>
    <x v="0"/>
  </r>
  <r>
    <s v="ORD-16228"/>
    <x v="870"/>
    <x v="2"/>
    <x v="2"/>
    <x v="20"/>
    <x v="2"/>
    <x v="1"/>
    <x v="13"/>
    <n v="1"/>
    <n v="289.89999999999998"/>
    <x v="0"/>
    <n v="289.89999999999998"/>
    <n v="124.63"/>
    <x v="0"/>
    <n v="0.57009313556398755"/>
    <x v="0"/>
  </r>
  <r>
    <s v="ORD-16229"/>
    <x v="12"/>
    <x v="0"/>
    <x v="3"/>
    <x v="24"/>
    <x v="0"/>
    <x v="2"/>
    <x v="5"/>
    <n v="4"/>
    <n v="73.959999999999994"/>
    <x v="36"/>
    <n v="221.88"/>
    <n v="75.91"/>
    <x v="3"/>
    <n v="0.65787813232377867"/>
    <x v="0"/>
  </r>
  <r>
    <s v="ORD-16230"/>
    <x v="503"/>
    <x v="0"/>
    <x v="3"/>
    <x v="27"/>
    <x v="0"/>
    <x v="1"/>
    <x v="8"/>
    <n v="4"/>
    <n v="122.44"/>
    <x v="32"/>
    <n v="435.89"/>
    <n v="187.45"/>
    <x v="2"/>
    <n v="0.56996031108765977"/>
    <x v="0"/>
  </r>
  <r>
    <s v="ORD-16231"/>
    <x v="286"/>
    <x v="0"/>
    <x v="1"/>
    <x v="2"/>
    <x v="2"/>
    <x v="0"/>
    <x v="7"/>
    <n v="4"/>
    <n v="16.09"/>
    <x v="15"/>
    <n v="59.21"/>
    <n v="23.03"/>
    <x v="1"/>
    <n v="0.61104543151494684"/>
    <x v="0"/>
  </r>
  <r>
    <s v="ORD-16232"/>
    <x v="245"/>
    <x v="0"/>
    <x v="0"/>
    <x v="13"/>
    <x v="1"/>
    <x v="2"/>
    <x v="9"/>
    <n v="2"/>
    <n v="553.66"/>
    <x v="29"/>
    <n v="786.2"/>
    <n v="367.34"/>
    <x v="3"/>
    <n v="0.53276519969473424"/>
    <x v="0"/>
  </r>
  <r>
    <s v="ORD-16233"/>
    <x v="402"/>
    <x v="1"/>
    <x v="1"/>
    <x v="28"/>
    <x v="1"/>
    <x v="1"/>
    <x v="2"/>
    <n v="8"/>
    <n v="554.03"/>
    <x v="7"/>
    <n v="3723.08"/>
    <n v="1813.82"/>
    <x v="2"/>
    <n v="0.51281734477905394"/>
    <x v="2"/>
  </r>
  <r>
    <s v="ORD-16234"/>
    <x v="548"/>
    <x v="0"/>
    <x v="1"/>
    <x v="4"/>
    <x v="1"/>
    <x v="2"/>
    <x v="14"/>
    <n v="1"/>
    <n v="769.12"/>
    <x v="9"/>
    <n v="746.05"/>
    <n v="227.07"/>
    <x v="1"/>
    <n v="0.69563702164734276"/>
    <x v="0"/>
  </r>
  <r>
    <s v="ORD-16235"/>
    <x v="615"/>
    <x v="0"/>
    <x v="0"/>
    <x v="18"/>
    <x v="0"/>
    <x v="2"/>
    <x v="9"/>
    <n v="1"/>
    <n v="665.28"/>
    <x v="3"/>
    <n v="518.91999999999996"/>
    <n v="306.26"/>
    <x v="3"/>
    <n v="0.40981268789023351"/>
    <x v="0"/>
  </r>
  <r>
    <s v="ORD-16236"/>
    <x v="1059"/>
    <x v="1"/>
    <x v="1"/>
    <x v="12"/>
    <x v="0"/>
    <x v="0"/>
    <x v="0"/>
    <n v="6"/>
    <n v="9.56"/>
    <x v="10"/>
    <n v="49.33"/>
    <n v="14.53"/>
    <x v="2"/>
    <n v="0.70545307115345623"/>
    <x v="2"/>
  </r>
  <r>
    <s v="ORD-16237"/>
    <x v="560"/>
    <x v="2"/>
    <x v="2"/>
    <x v="20"/>
    <x v="0"/>
    <x v="0"/>
    <x v="7"/>
    <n v="5"/>
    <n v="22.91"/>
    <x v="30"/>
    <n v="109.97"/>
    <n v="52.93"/>
    <x v="1"/>
    <n v="0.51868691461307626"/>
    <x v="2"/>
  </r>
  <r>
    <s v="ORD-16238"/>
    <x v="482"/>
    <x v="0"/>
    <x v="1"/>
    <x v="28"/>
    <x v="0"/>
    <x v="0"/>
    <x v="1"/>
    <n v="1"/>
    <n v="39.82"/>
    <x v="14"/>
    <n v="32.65"/>
    <n v="6.74"/>
    <x v="2"/>
    <n v="0.79356814701378242"/>
    <x v="0"/>
  </r>
  <r>
    <s v="ORD-16239"/>
    <x v="410"/>
    <x v="2"/>
    <x v="1"/>
    <x v="14"/>
    <x v="0"/>
    <x v="1"/>
    <x v="6"/>
    <n v="1"/>
    <n v="407.4"/>
    <x v="11"/>
    <n v="354.44"/>
    <n v="149.53"/>
    <x v="2"/>
    <n v="0.57812323665500509"/>
    <x v="0"/>
  </r>
  <r>
    <s v="ORD-16240"/>
    <x v="209"/>
    <x v="0"/>
    <x v="3"/>
    <x v="36"/>
    <x v="2"/>
    <x v="1"/>
    <x v="2"/>
    <n v="2"/>
    <n v="554.48"/>
    <x v="0"/>
    <n v="1108.96"/>
    <n v="460.21"/>
    <x v="0"/>
    <n v="0.58500757466455056"/>
    <x v="0"/>
  </r>
  <r>
    <s v="ORD-16241"/>
    <x v="170"/>
    <x v="0"/>
    <x v="3"/>
    <x v="7"/>
    <x v="0"/>
    <x v="2"/>
    <x v="3"/>
    <n v="4"/>
    <n v="254.63"/>
    <x v="3"/>
    <n v="794.45"/>
    <n v="249.51"/>
    <x v="3"/>
    <n v="0.68593366479954687"/>
    <x v="0"/>
  </r>
  <r>
    <s v="ORD-16242"/>
    <x v="204"/>
    <x v="2"/>
    <x v="0"/>
    <x v="21"/>
    <x v="1"/>
    <x v="0"/>
    <x v="11"/>
    <n v="1"/>
    <n v="23.38"/>
    <x v="32"/>
    <n v="20.81"/>
    <n v="4.29"/>
    <x v="2"/>
    <n v="0.79384911100432487"/>
    <x v="0"/>
  </r>
  <r>
    <s v="ORD-16243"/>
    <x v="873"/>
    <x v="0"/>
    <x v="1"/>
    <x v="31"/>
    <x v="0"/>
    <x v="2"/>
    <x v="9"/>
    <n v="2"/>
    <n v="289.93"/>
    <x v="41"/>
    <n v="388.51"/>
    <n v="182.95"/>
    <x v="4"/>
    <n v="0.52909835010681838"/>
    <x v="0"/>
  </r>
  <r>
    <s v="ORD-16244"/>
    <x v="473"/>
    <x v="1"/>
    <x v="0"/>
    <x v="13"/>
    <x v="0"/>
    <x v="0"/>
    <x v="7"/>
    <n v="1"/>
    <n v="18.34"/>
    <x v="0"/>
    <n v="18.34"/>
    <n v="5.44"/>
    <x v="0"/>
    <n v="0.70338058887677202"/>
    <x v="0"/>
  </r>
  <r>
    <s v="ORD-16245"/>
    <x v="671"/>
    <x v="0"/>
    <x v="0"/>
    <x v="13"/>
    <x v="1"/>
    <x v="1"/>
    <x v="6"/>
    <n v="1"/>
    <n v="84.67"/>
    <x v="7"/>
    <n v="71.12"/>
    <n v="34.83"/>
    <x v="2"/>
    <n v="0.51026434195725545"/>
    <x v="0"/>
  </r>
  <r>
    <s v="ORD-16246"/>
    <x v="655"/>
    <x v="0"/>
    <x v="2"/>
    <x v="19"/>
    <x v="2"/>
    <x v="2"/>
    <x v="3"/>
    <n v="6"/>
    <n v="291.07"/>
    <x v="14"/>
    <n v="1432.06"/>
    <n v="690.49"/>
    <x v="2"/>
    <n v="0.51783444827730685"/>
    <x v="2"/>
  </r>
  <r>
    <s v="ORD-16247"/>
    <x v="251"/>
    <x v="0"/>
    <x v="2"/>
    <x v="19"/>
    <x v="0"/>
    <x v="1"/>
    <x v="2"/>
    <n v="1"/>
    <n v="1065.3599999999999"/>
    <x v="36"/>
    <n v="799.02"/>
    <n v="391.48"/>
    <x v="3"/>
    <n v="0.51004981101849767"/>
    <x v="0"/>
  </r>
  <r>
    <s v="ORD-16248"/>
    <x v="1021"/>
    <x v="0"/>
    <x v="3"/>
    <x v="38"/>
    <x v="0"/>
    <x v="1"/>
    <x v="13"/>
    <n v="5"/>
    <n v="280.72000000000003"/>
    <x v="29"/>
    <n v="996.56"/>
    <n v="257.75"/>
    <x v="3"/>
    <n v="0.74136027936100179"/>
    <x v="2"/>
  </r>
  <r>
    <s v="ORD-16249"/>
    <x v="945"/>
    <x v="3"/>
    <x v="0"/>
    <x v="13"/>
    <x v="1"/>
    <x v="0"/>
    <x v="10"/>
    <n v="1"/>
    <n v="11.33"/>
    <x v="9"/>
    <n v="10.99"/>
    <n v="3.96"/>
    <x v="1"/>
    <n v="0.63967242948134673"/>
    <x v="0"/>
  </r>
  <r>
    <s v="ORD-16250"/>
    <x v="850"/>
    <x v="0"/>
    <x v="0"/>
    <x v="22"/>
    <x v="2"/>
    <x v="1"/>
    <x v="13"/>
    <n v="8"/>
    <n v="400.08"/>
    <x v="30"/>
    <n v="3072.61"/>
    <n v="914.41"/>
    <x v="1"/>
    <n v="0.70239958862335283"/>
    <x v="2"/>
  </r>
  <r>
    <s v="ORD-16251"/>
    <x v="11"/>
    <x v="0"/>
    <x v="1"/>
    <x v="25"/>
    <x v="1"/>
    <x v="2"/>
    <x v="3"/>
    <n v="1"/>
    <n v="216.09"/>
    <x v="0"/>
    <n v="216.09"/>
    <n v="80.510000000000005"/>
    <x v="0"/>
    <n v="0.62742375861909383"/>
    <x v="0"/>
  </r>
  <r>
    <s v="ORD-16252"/>
    <x v="775"/>
    <x v="0"/>
    <x v="2"/>
    <x v="34"/>
    <x v="0"/>
    <x v="1"/>
    <x v="13"/>
    <n v="5"/>
    <n v="392.49"/>
    <x v="0"/>
    <n v="1962.45"/>
    <n v="827.76"/>
    <x v="0"/>
    <n v="0.57820071848964305"/>
    <x v="2"/>
  </r>
  <r>
    <s v="ORD-16253"/>
    <x v="572"/>
    <x v="0"/>
    <x v="1"/>
    <x v="37"/>
    <x v="2"/>
    <x v="1"/>
    <x v="6"/>
    <n v="2"/>
    <n v="249.66"/>
    <x v="11"/>
    <n v="434.41"/>
    <n v="151.66"/>
    <x v="2"/>
    <n v="0.65088280656522635"/>
    <x v="0"/>
  </r>
  <r>
    <s v="ORD-16254"/>
    <x v="781"/>
    <x v="1"/>
    <x v="1"/>
    <x v="29"/>
    <x v="2"/>
    <x v="1"/>
    <x v="2"/>
    <n v="3"/>
    <n v="1994.93"/>
    <x v="2"/>
    <n v="4847.68"/>
    <n v="1729.26"/>
    <x v="2"/>
    <n v="0.64328090963099871"/>
    <x v="0"/>
  </r>
  <r>
    <s v="ORD-16255"/>
    <x v="128"/>
    <x v="0"/>
    <x v="2"/>
    <x v="3"/>
    <x v="0"/>
    <x v="1"/>
    <x v="13"/>
    <n v="6"/>
    <n v="557.17999999999995"/>
    <x v="21"/>
    <n v="3042.2"/>
    <n v="1137.06"/>
    <x v="1"/>
    <n v="0.62623759121688249"/>
    <x v="2"/>
  </r>
  <r>
    <s v="ORD-16256"/>
    <x v="66"/>
    <x v="3"/>
    <x v="3"/>
    <x v="36"/>
    <x v="1"/>
    <x v="2"/>
    <x v="9"/>
    <n v="9"/>
    <n v="726.16"/>
    <x v="2"/>
    <n v="5293.71"/>
    <n v="2388.3200000000002"/>
    <x v="2"/>
    <n v="0.54883814942639464"/>
    <x v="2"/>
  </r>
  <r>
    <s v="ORD-16257"/>
    <x v="896"/>
    <x v="0"/>
    <x v="1"/>
    <x v="1"/>
    <x v="0"/>
    <x v="0"/>
    <x v="7"/>
    <n v="1"/>
    <n v="8.6999999999999993"/>
    <x v="38"/>
    <n v="6.87"/>
    <n v="2.1"/>
    <x v="3"/>
    <n v="0.69432314410480345"/>
    <x v="0"/>
  </r>
  <r>
    <s v="ORD-16258"/>
    <x v="947"/>
    <x v="0"/>
    <x v="2"/>
    <x v="16"/>
    <x v="2"/>
    <x v="0"/>
    <x v="11"/>
    <n v="3"/>
    <n v="11.75"/>
    <x v="40"/>
    <n v="23.26"/>
    <n v="10.39"/>
    <x v="4"/>
    <n v="0.55331040412725707"/>
    <x v="0"/>
  </r>
  <r>
    <s v="ORD-16259"/>
    <x v="409"/>
    <x v="1"/>
    <x v="2"/>
    <x v="23"/>
    <x v="1"/>
    <x v="0"/>
    <x v="0"/>
    <n v="3"/>
    <n v="8.07"/>
    <x v="13"/>
    <n v="16.95"/>
    <n v="5.77"/>
    <x v="5"/>
    <n v="0.65958702064896757"/>
    <x v="0"/>
  </r>
  <r>
    <s v="ORD-16260"/>
    <x v="53"/>
    <x v="0"/>
    <x v="1"/>
    <x v="25"/>
    <x v="0"/>
    <x v="1"/>
    <x v="8"/>
    <n v="3"/>
    <n v="66.61"/>
    <x v="23"/>
    <n v="179.85"/>
    <n v="75.23"/>
    <x v="1"/>
    <n v="0.58170697803725324"/>
    <x v="0"/>
  </r>
  <r>
    <s v="ORD-16261"/>
    <x v="177"/>
    <x v="0"/>
    <x v="1"/>
    <x v="31"/>
    <x v="1"/>
    <x v="2"/>
    <x v="14"/>
    <n v="17"/>
    <n v="384.03"/>
    <x v="0"/>
    <n v="6528.51"/>
    <n v="3600.12"/>
    <x v="0"/>
    <n v="0.44855411112183335"/>
    <x v="1"/>
  </r>
  <r>
    <s v="ORD-16262"/>
    <x v="273"/>
    <x v="0"/>
    <x v="1"/>
    <x v="25"/>
    <x v="2"/>
    <x v="2"/>
    <x v="12"/>
    <n v="3"/>
    <n v="102.04"/>
    <x v="9"/>
    <n v="296.94"/>
    <n v="171.51"/>
    <x v="1"/>
    <n v="0.422408567387351"/>
    <x v="0"/>
  </r>
  <r>
    <s v="ORD-16263"/>
    <x v="769"/>
    <x v="0"/>
    <x v="2"/>
    <x v="9"/>
    <x v="2"/>
    <x v="0"/>
    <x v="7"/>
    <n v="2"/>
    <n v="10.36"/>
    <x v="0"/>
    <n v="20.72"/>
    <n v="6.93"/>
    <x v="0"/>
    <n v="0.66554054054054057"/>
    <x v="0"/>
  </r>
  <r>
    <s v="ORD-16264"/>
    <x v="509"/>
    <x v="0"/>
    <x v="3"/>
    <x v="15"/>
    <x v="0"/>
    <x v="2"/>
    <x v="3"/>
    <n v="4"/>
    <n v="576.12"/>
    <x v="29"/>
    <n v="1636.18"/>
    <n v="531.99"/>
    <x v="3"/>
    <n v="0.67485851189966872"/>
    <x v="0"/>
  </r>
  <r>
    <s v="ORD-16265"/>
    <x v="596"/>
    <x v="0"/>
    <x v="3"/>
    <x v="36"/>
    <x v="0"/>
    <x v="2"/>
    <x v="3"/>
    <n v="12"/>
    <n v="194.26"/>
    <x v="30"/>
    <n v="2237.88"/>
    <n v="1204.6199999999999"/>
    <x v="1"/>
    <n v="0.46171376481312676"/>
    <x v="1"/>
  </r>
  <r>
    <s v="ORD-16266"/>
    <x v="768"/>
    <x v="1"/>
    <x v="2"/>
    <x v="6"/>
    <x v="1"/>
    <x v="1"/>
    <x v="8"/>
    <n v="2"/>
    <n v="31.43"/>
    <x v="19"/>
    <n v="53.43"/>
    <n v="22.54"/>
    <x v="2"/>
    <n v="0.57813962193524238"/>
    <x v="0"/>
  </r>
  <r>
    <s v="ORD-16267"/>
    <x v="93"/>
    <x v="0"/>
    <x v="1"/>
    <x v="29"/>
    <x v="0"/>
    <x v="0"/>
    <x v="0"/>
    <n v="3"/>
    <n v="10.46"/>
    <x v="0"/>
    <n v="31.38"/>
    <n v="12.7"/>
    <x v="0"/>
    <n v="0.59528362014021674"/>
    <x v="0"/>
  </r>
  <r>
    <s v="ORD-16268"/>
    <x v="334"/>
    <x v="1"/>
    <x v="1"/>
    <x v="14"/>
    <x v="0"/>
    <x v="0"/>
    <x v="11"/>
    <n v="1"/>
    <n v="21.59"/>
    <x v="10"/>
    <n v="18.57"/>
    <n v="4.18"/>
    <x v="2"/>
    <n v="0.77490576198169092"/>
    <x v="0"/>
  </r>
  <r>
    <s v="ORD-16269"/>
    <x v="300"/>
    <x v="1"/>
    <x v="1"/>
    <x v="14"/>
    <x v="0"/>
    <x v="0"/>
    <x v="7"/>
    <n v="3"/>
    <n v="29.38"/>
    <x v="44"/>
    <n v="51.12"/>
    <n v="12.85"/>
    <x v="4"/>
    <n v="0.74863067292644758"/>
    <x v="0"/>
  </r>
  <r>
    <s v="ORD-16270"/>
    <x v="276"/>
    <x v="0"/>
    <x v="2"/>
    <x v="6"/>
    <x v="0"/>
    <x v="1"/>
    <x v="6"/>
    <n v="2"/>
    <n v="111.6"/>
    <x v="31"/>
    <n v="138.38"/>
    <n v="45.71"/>
    <x v="4"/>
    <n v="0.66967769908946373"/>
    <x v="0"/>
  </r>
  <r>
    <s v="ORD-16271"/>
    <x v="865"/>
    <x v="0"/>
    <x v="1"/>
    <x v="2"/>
    <x v="0"/>
    <x v="2"/>
    <x v="14"/>
    <n v="3"/>
    <n v="1151.42"/>
    <x v="0"/>
    <n v="3454.26"/>
    <n v="1517.73"/>
    <x v="0"/>
    <n v="0.56062079866599501"/>
    <x v="0"/>
  </r>
  <r>
    <s v="ORD-16272"/>
    <x v="462"/>
    <x v="0"/>
    <x v="0"/>
    <x v="21"/>
    <x v="1"/>
    <x v="2"/>
    <x v="14"/>
    <n v="1"/>
    <n v="1116.94"/>
    <x v="0"/>
    <n v="1116.94"/>
    <n v="623.71"/>
    <x v="0"/>
    <n v="0.44159041667412752"/>
    <x v="0"/>
  </r>
  <r>
    <s v="ORD-16273"/>
    <x v="19"/>
    <x v="0"/>
    <x v="2"/>
    <x v="5"/>
    <x v="0"/>
    <x v="1"/>
    <x v="8"/>
    <n v="4"/>
    <n v="103.16"/>
    <x v="6"/>
    <n v="387.88"/>
    <n v="192.93"/>
    <x v="1"/>
    <n v="0.50260389811281836"/>
    <x v="0"/>
  </r>
  <r>
    <s v="ORD-16274"/>
    <x v="237"/>
    <x v="0"/>
    <x v="0"/>
    <x v="21"/>
    <x v="1"/>
    <x v="1"/>
    <x v="4"/>
    <n v="1"/>
    <n v="702.89"/>
    <x v="16"/>
    <n v="695.86"/>
    <n v="280.82"/>
    <x v="1"/>
    <n v="0.59644181300836374"/>
    <x v="0"/>
  </r>
  <r>
    <s v="ORD-16275"/>
    <x v="652"/>
    <x v="2"/>
    <x v="2"/>
    <x v="3"/>
    <x v="0"/>
    <x v="1"/>
    <x v="13"/>
    <n v="4"/>
    <n v="397.85"/>
    <x v="22"/>
    <n v="1273.1199999999999"/>
    <n v="497.59"/>
    <x v="2"/>
    <n v="0.60915703154455203"/>
    <x v="0"/>
  </r>
  <r>
    <s v="ORD-16276"/>
    <x v="876"/>
    <x v="0"/>
    <x v="2"/>
    <x v="16"/>
    <x v="0"/>
    <x v="0"/>
    <x v="11"/>
    <n v="4"/>
    <n v="8.85"/>
    <x v="9"/>
    <n v="34.340000000000003"/>
    <n v="15.62"/>
    <x v="1"/>
    <n v="0.54513686662783933"/>
    <x v="0"/>
  </r>
  <r>
    <s v="ORD-16277"/>
    <x v="720"/>
    <x v="1"/>
    <x v="3"/>
    <x v="38"/>
    <x v="2"/>
    <x v="2"/>
    <x v="9"/>
    <n v="3"/>
    <n v="501.85"/>
    <x v="0"/>
    <n v="1505.55"/>
    <n v="475.06"/>
    <x v="0"/>
    <n v="0.684460828268739"/>
    <x v="0"/>
  </r>
  <r>
    <s v="ORD-16278"/>
    <x v="902"/>
    <x v="0"/>
    <x v="3"/>
    <x v="27"/>
    <x v="0"/>
    <x v="0"/>
    <x v="7"/>
    <n v="1"/>
    <n v="13.87"/>
    <x v="24"/>
    <n v="9.43"/>
    <n v="2.64"/>
    <x v="4"/>
    <n v="0.72004241781548239"/>
    <x v="0"/>
  </r>
  <r>
    <s v="ORD-16279"/>
    <x v="14"/>
    <x v="2"/>
    <x v="0"/>
    <x v="17"/>
    <x v="0"/>
    <x v="1"/>
    <x v="13"/>
    <n v="2"/>
    <n v="640.85"/>
    <x v="14"/>
    <n v="1050.99"/>
    <n v="423.91"/>
    <x v="2"/>
    <n v="0.59665648578958874"/>
    <x v="0"/>
  </r>
  <r>
    <s v="ORD-16280"/>
    <x v="194"/>
    <x v="2"/>
    <x v="1"/>
    <x v="1"/>
    <x v="0"/>
    <x v="0"/>
    <x v="7"/>
    <n v="2"/>
    <n v="7.65"/>
    <x v="9"/>
    <n v="14.84"/>
    <n v="6.94"/>
    <x v="1"/>
    <n v="0.53234501347708896"/>
    <x v="0"/>
  </r>
  <r>
    <s v="ORD-16281"/>
    <x v="599"/>
    <x v="3"/>
    <x v="3"/>
    <x v="38"/>
    <x v="2"/>
    <x v="2"/>
    <x v="14"/>
    <n v="1"/>
    <n v="1021.76"/>
    <x v="0"/>
    <n v="1021.76"/>
    <n v="449.42"/>
    <x v="0"/>
    <n v="0.56015111180707788"/>
    <x v="0"/>
  </r>
  <r>
    <s v="ORD-16282"/>
    <x v="792"/>
    <x v="2"/>
    <x v="2"/>
    <x v="9"/>
    <x v="0"/>
    <x v="0"/>
    <x v="0"/>
    <n v="3"/>
    <n v="28.28"/>
    <x v="0"/>
    <n v="84.84"/>
    <n v="42.22"/>
    <x v="0"/>
    <n v="0.5023573785950024"/>
    <x v="0"/>
  </r>
  <r>
    <s v="ORD-16283"/>
    <x v="971"/>
    <x v="0"/>
    <x v="0"/>
    <x v="30"/>
    <x v="1"/>
    <x v="0"/>
    <x v="11"/>
    <n v="8"/>
    <n v="6.9"/>
    <x v="0"/>
    <n v="55.2"/>
    <n v="21.85"/>
    <x v="0"/>
    <n v="0.60416666666666663"/>
    <x v="2"/>
  </r>
  <r>
    <s v="ORD-16284"/>
    <x v="1049"/>
    <x v="0"/>
    <x v="1"/>
    <x v="2"/>
    <x v="2"/>
    <x v="1"/>
    <x v="13"/>
    <n v="1"/>
    <n v="282.33999999999997"/>
    <x v="0"/>
    <n v="282.33999999999997"/>
    <n v="122.79"/>
    <x v="0"/>
    <n v="0.56509881702911369"/>
    <x v="0"/>
  </r>
  <r>
    <s v="ORD-16285"/>
    <x v="597"/>
    <x v="2"/>
    <x v="3"/>
    <x v="39"/>
    <x v="2"/>
    <x v="2"/>
    <x v="9"/>
    <n v="2"/>
    <n v="733.04"/>
    <x v="1"/>
    <n v="1392.78"/>
    <n v="820.1"/>
    <x v="1"/>
    <n v="0.41117764471057883"/>
    <x v="0"/>
  </r>
  <r>
    <s v="ORD-16286"/>
    <x v="415"/>
    <x v="0"/>
    <x v="3"/>
    <x v="11"/>
    <x v="1"/>
    <x v="1"/>
    <x v="4"/>
    <n v="3"/>
    <n v="156.77000000000001"/>
    <x v="23"/>
    <n v="423.28"/>
    <n v="198.17"/>
    <x v="1"/>
    <n v="0.53182290682290678"/>
    <x v="0"/>
  </r>
  <r>
    <s v="ORD-16287"/>
    <x v="972"/>
    <x v="0"/>
    <x v="3"/>
    <x v="11"/>
    <x v="0"/>
    <x v="2"/>
    <x v="5"/>
    <n v="1"/>
    <n v="134.97999999999999"/>
    <x v="10"/>
    <n v="116.08"/>
    <n v="39.200000000000003"/>
    <x v="2"/>
    <n v="0.662301860785665"/>
    <x v="0"/>
  </r>
  <r>
    <s v="ORD-16288"/>
    <x v="667"/>
    <x v="0"/>
    <x v="1"/>
    <x v="29"/>
    <x v="2"/>
    <x v="1"/>
    <x v="4"/>
    <n v="1"/>
    <n v="211.86"/>
    <x v="33"/>
    <n v="154.66"/>
    <n v="75.27"/>
    <x v="3"/>
    <n v="0.51331953963532917"/>
    <x v="0"/>
  </r>
  <r>
    <s v="ORD-16289"/>
    <x v="818"/>
    <x v="0"/>
    <x v="0"/>
    <x v="21"/>
    <x v="1"/>
    <x v="0"/>
    <x v="11"/>
    <n v="5"/>
    <n v="34.43"/>
    <x v="32"/>
    <n v="153.21"/>
    <n v="70.39"/>
    <x v="2"/>
    <n v="0.54056523725605377"/>
    <x v="2"/>
  </r>
  <r>
    <s v="ORD-16290"/>
    <x v="1053"/>
    <x v="0"/>
    <x v="0"/>
    <x v="21"/>
    <x v="0"/>
    <x v="0"/>
    <x v="7"/>
    <n v="4"/>
    <n v="19.13"/>
    <x v="0"/>
    <n v="76.52"/>
    <n v="28.13"/>
    <x v="0"/>
    <n v="0.63238369053842136"/>
    <x v="0"/>
  </r>
  <r>
    <s v="ORD-16291"/>
    <x v="942"/>
    <x v="0"/>
    <x v="2"/>
    <x v="3"/>
    <x v="0"/>
    <x v="1"/>
    <x v="8"/>
    <n v="5"/>
    <n v="95.51"/>
    <x v="8"/>
    <n v="362.94"/>
    <n v="125.94"/>
    <x v="3"/>
    <n v="0.65300049594974374"/>
    <x v="2"/>
  </r>
  <r>
    <s v="ORD-16292"/>
    <x v="203"/>
    <x v="0"/>
    <x v="3"/>
    <x v="39"/>
    <x v="1"/>
    <x v="2"/>
    <x v="5"/>
    <n v="4"/>
    <n v="460.96"/>
    <x v="0"/>
    <n v="1843.84"/>
    <n v="903.7"/>
    <x v="0"/>
    <n v="0.50988155154460257"/>
    <x v="0"/>
  </r>
  <r>
    <s v="ORD-16293"/>
    <x v="134"/>
    <x v="0"/>
    <x v="1"/>
    <x v="28"/>
    <x v="2"/>
    <x v="2"/>
    <x v="5"/>
    <n v="2"/>
    <n v="476.73"/>
    <x v="11"/>
    <n v="829.51"/>
    <n v="445.97"/>
    <x v="2"/>
    <n v="0.46236935058046313"/>
    <x v="0"/>
  </r>
  <r>
    <s v="ORD-16294"/>
    <x v="85"/>
    <x v="0"/>
    <x v="3"/>
    <x v="35"/>
    <x v="1"/>
    <x v="0"/>
    <x v="7"/>
    <n v="1"/>
    <n v="25.25"/>
    <x v="26"/>
    <n v="18.68"/>
    <n v="8.19"/>
    <x v="3"/>
    <n v="0.56156316916488225"/>
    <x v="0"/>
  </r>
  <r>
    <s v="ORD-16295"/>
    <x v="756"/>
    <x v="0"/>
    <x v="0"/>
    <x v="13"/>
    <x v="0"/>
    <x v="1"/>
    <x v="8"/>
    <n v="3"/>
    <n v="73.39"/>
    <x v="25"/>
    <n v="204.76"/>
    <n v="59.72"/>
    <x v="1"/>
    <n v="0.70834147294393435"/>
    <x v="0"/>
  </r>
  <r>
    <s v="ORD-16296"/>
    <x v="619"/>
    <x v="1"/>
    <x v="2"/>
    <x v="34"/>
    <x v="0"/>
    <x v="1"/>
    <x v="13"/>
    <n v="5"/>
    <n v="653.80999999999995"/>
    <x v="0"/>
    <n v="3269.05"/>
    <n v="1304.9000000000001"/>
    <x v="0"/>
    <n v="0.60083204600724982"/>
    <x v="2"/>
  </r>
  <r>
    <s v="ORD-16297"/>
    <x v="539"/>
    <x v="3"/>
    <x v="1"/>
    <x v="2"/>
    <x v="0"/>
    <x v="0"/>
    <x v="7"/>
    <n v="2"/>
    <n v="12.28"/>
    <x v="0"/>
    <n v="24.56"/>
    <n v="7.59"/>
    <x v="0"/>
    <n v="0.69096091205211729"/>
    <x v="0"/>
  </r>
  <r>
    <s v="ORD-16298"/>
    <x v="49"/>
    <x v="0"/>
    <x v="1"/>
    <x v="37"/>
    <x v="1"/>
    <x v="1"/>
    <x v="4"/>
    <n v="5"/>
    <n v="182.75"/>
    <x v="0"/>
    <n v="913.75"/>
    <n v="416.68"/>
    <x v="0"/>
    <n v="0.54398905608755133"/>
    <x v="2"/>
  </r>
  <r>
    <s v="ORD-16299"/>
    <x v="416"/>
    <x v="0"/>
    <x v="0"/>
    <x v="21"/>
    <x v="0"/>
    <x v="1"/>
    <x v="2"/>
    <n v="1"/>
    <n v="1851.3"/>
    <x v="21"/>
    <n v="1684.68"/>
    <n v="818.73"/>
    <x v="1"/>
    <n v="0.51401453094949778"/>
    <x v="0"/>
  </r>
  <r>
    <s v="ORD-16300"/>
    <x v="507"/>
    <x v="0"/>
    <x v="2"/>
    <x v="3"/>
    <x v="2"/>
    <x v="0"/>
    <x v="10"/>
    <n v="1"/>
    <n v="13.76"/>
    <x v="6"/>
    <n v="12.93"/>
    <n v="2.76"/>
    <x v="1"/>
    <n v="0.78654292343387477"/>
    <x v="0"/>
  </r>
  <r>
    <s v="ORD-16301"/>
    <x v="972"/>
    <x v="0"/>
    <x v="3"/>
    <x v="24"/>
    <x v="1"/>
    <x v="0"/>
    <x v="7"/>
    <n v="9"/>
    <n v="27.51"/>
    <x v="25"/>
    <n v="230.26"/>
    <n v="87.46"/>
    <x v="1"/>
    <n v="0.62016850516807098"/>
    <x v="2"/>
  </r>
  <r>
    <s v="ORD-16302"/>
    <x v="392"/>
    <x v="0"/>
    <x v="3"/>
    <x v="36"/>
    <x v="2"/>
    <x v="2"/>
    <x v="9"/>
    <n v="2"/>
    <n v="432.39"/>
    <x v="27"/>
    <n v="717.77"/>
    <n v="338.48"/>
    <x v="2"/>
    <n v="0.52842832662273431"/>
    <x v="0"/>
  </r>
  <r>
    <s v="ORD-16303"/>
    <x v="153"/>
    <x v="0"/>
    <x v="0"/>
    <x v="21"/>
    <x v="0"/>
    <x v="1"/>
    <x v="6"/>
    <n v="1"/>
    <n v="268.64999999999998"/>
    <x v="0"/>
    <n v="268.64999999999998"/>
    <n v="92.87"/>
    <x v="0"/>
    <n v="0.65430857993672065"/>
    <x v="0"/>
  </r>
  <r>
    <s v="ORD-16304"/>
    <x v="514"/>
    <x v="0"/>
    <x v="3"/>
    <x v="35"/>
    <x v="1"/>
    <x v="0"/>
    <x v="1"/>
    <n v="5"/>
    <n v="5.95"/>
    <x v="0"/>
    <n v="29.75"/>
    <n v="14.01"/>
    <x v="0"/>
    <n v="0.5290756302521008"/>
    <x v="2"/>
  </r>
  <r>
    <s v="ORD-16305"/>
    <x v="51"/>
    <x v="0"/>
    <x v="3"/>
    <x v="24"/>
    <x v="0"/>
    <x v="2"/>
    <x v="3"/>
    <n v="3"/>
    <n v="555.17999999999995"/>
    <x v="36"/>
    <n v="1249.1500000000001"/>
    <n v="506.09"/>
    <x v="3"/>
    <n v="0.59485249969979592"/>
    <x v="0"/>
  </r>
  <r>
    <s v="ORD-16306"/>
    <x v="359"/>
    <x v="0"/>
    <x v="1"/>
    <x v="28"/>
    <x v="1"/>
    <x v="0"/>
    <x v="1"/>
    <n v="1"/>
    <n v="23.63"/>
    <x v="6"/>
    <n v="22.21"/>
    <n v="6.5"/>
    <x v="1"/>
    <n v="0.70733903647005858"/>
    <x v="0"/>
  </r>
  <r>
    <s v="ORD-16307"/>
    <x v="182"/>
    <x v="0"/>
    <x v="1"/>
    <x v="37"/>
    <x v="1"/>
    <x v="2"/>
    <x v="5"/>
    <n v="1"/>
    <n v="219.76"/>
    <x v="0"/>
    <n v="219.76"/>
    <n v="113.85"/>
    <x v="0"/>
    <n v="0.48193483800509646"/>
    <x v="0"/>
  </r>
  <r>
    <s v="ORD-16308"/>
    <x v="871"/>
    <x v="1"/>
    <x v="0"/>
    <x v="18"/>
    <x v="0"/>
    <x v="0"/>
    <x v="11"/>
    <n v="1"/>
    <n v="29.73"/>
    <x v="0"/>
    <n v="29.73"/>
    <n v="14.35"/>
    <x v="0"/>
    <n v="0.51732256979482005"/>
    <x v="0"/>
  </r>
  <r>
    <s v="ORD-16309"/>
    <x v="887"/>
    <x v="2"/>
    <x v="1"/>
    <x v="1"/>
    <x v="1"/>
    <x v="2"/>
    <x v="9"/>
    <n v="4"/>
    <n v="465.91"/>
    <x v="0"/>
    <n v="1863.64"/>
    <n v="749.54"/>
    <x v="0"/>
    <n v="0.5978085896417763"/>
    <x v="0"/>
  </r>
  <r>
    <s v="ORD-16310"/>
    <x v="204"/>
    <x v="2"/>
    <x v="3"/>
    <x v="32"/>
    <x v="0"/>
    <x v="2"/>
    <x v="9"/>
    <n v="9"/>
    <n v="133.16999999999999"/>
    <x v="12"/>
    <n v="1054.71"/>
    <n v="513.09"/>
    <x v="2"/>
    <n v="0.51352504479904426"/>
    <x v="2"/>
  </r>
  <r>
    <s v="ORD-16311"/>
    <x v="946"/>
    <x v="0"/>
    <x v="1"/>
    <x v="29"/>
    <x v="0"/>
    <x v="2"/>
    <x v="5"/>
    <n v="9"/>
    <n v="98.8"/>
    <x v="4"/>
    <n v="533.52"/>
    <n v="205.04"/>
    <x v="4"/>
    <n v="0.61568451042135253"/>
    <x v="2"/>
  </r>
  <r>
    <s v="ORD-16312"/>
    <x v="243"/>
    <x v="2"/>
    <x v="3"/>
    <x v="7"/>
    <x v="1"/>
    <x v="1"/>
    <x v="13"/>
    <n v="1"/>
    <n v="580.20000000000005"/>
    <x v="6"/>
    <n v="545.39"/>
    <n v="277.22000000000003"/>
    <x v="1"/>
    <n v="0.49170318487687703"/>
    <x v="0"/>
  </r>
  <r>
    <s v="ORD-16313"/>
    <x v="977"/>
    <x v="0"/>
    <x v="3"/>
    <x v="39"/>
    <x v="1"/>
    <x v="1"/>
    <x v="6"/>
    <n v="3"/>
    <n v="335.41"/>
    <x v="0"/>
    <n v="1006.23"/>
    <n v="351.43"/>
    <x v="0"/>
    <n v="0.65074585333373081"/>
    <x v="0"/>
  </r>
  <r>
    <s v="ORD-16314"/>
    <x v="42"/>
    <x v="0"/>
    <x v="3"/>
    <x v="39"/>
    <x v="1"/>
    <x v="0"/>
    <x v="1"/>
    <n v="3"/>
    <n v="26.88"/>
    <x v="16"/>
    <n v="79.83"/>
    <n v="27.59"/>
    <x v="1"/>
    <n v="0.65439057998246264"/>
    <x v="0"/>
  </r>
  <r>
    <s v="ORD-16315"/>
    <x v="381"/>
    <x v="0"/>
    <x v="1"/>
    <x v="28"/>
    <x v="1"/>
    <x v="1"/>
    <x v="8"/>
    <n v="1"/>
    <n v="78.2"/>
    <x v="0"/>
    <n v="78.2"/>
    <n v="24.36"/>
    <x v="0"/>
    <n v="0.68849104859335042"/>
    <x v="0"/>
  </r>
  <r>
    <s v="ORD-16316"/>
    <x v="206"/>
    <x v="0"/>
    <x v="3"/>
    <x v="36"/>
    <x v="0"/>
    <x v="1"/>
    <x v="13"/>
    <n v="3"/>
    <n v="358.27"/>
    <x v="43"/>
    <n v="655.63"/>
    <n v="302.86"/>
    <x v="4"/>
    <n v="0.53806262678644967"/>
    <x v="0"/>
  </r>
  <r>
    <s v="ORD-16317"/>
    <x v="773"/>
    <x v="0"/>
    <x v="1"/>
    <x v="37"/>
    <x v="0"/>
    <x v="2"/>
    <x v="3"/>
    <n v="1"/>
    <n v="172.3"/>
    <x v="0"/>
    <n v="172.3"/>
    <n v="55.97"/>
    <x v="0"/>
    <n v="0.67515960533952413"/>
    <x v="0"/>
  </r>
  <r>
    <s v="ORD-16318"/>
    <x v="1052"/>
    <x v="1"/>
    <x v="0"/>
    <x v="0"/>
    <x v="2"/>
    <x v="1"/>
    <x v="13"/>
    <n v="3"/>
    <n v="393.11"/>
    <x v="0"/>
    <n v="1179.33"/>
    <n v="296.33999999999997"/>
    <x v="0"/>
    <n v="0.74872173183078528"/>
    <x v="0"/>
  </r>
  <r>
    <s v="ORD-16319"/>
    <x v="144"/>
    <x v="0"/>
    <x v="0"/>
    <x v="0"/>
    <x v="0"/>
    <x v="1"/>
    <x v="13"/>
    <n v="1"/>
    <n v="450.3"/>
    <x v="25"/>
    <n v="418.78"/>
    <n v="210.25"/>
    <x v="1"/>
    <n v="0.49794641577916804"/>
    <x v="0"/>
  </r>
  <r>
    <s v="ORD-16320"/>
    <x v="44"/>
    <x v="2"/>
    <x v="3"/>
    <x v="38"/>
    <x v="0"/>
    <x v="2"/>
    <x v="3"/>
    <n v="7"/>
    <n v="70.03"/>
    <x v="9"/>
    <n v="475.5"/>
    <n v="223.3"/>
    <x v="1"/>
    <n v="0.53038906414300735"/>
    <x v="2"/>
  </r>
  <r>
    <s v="ORD-16321"/>
    <x v="487"/>
    <x v="0"/>
    <x v="2"/>
    <x v="19"/>
    <x v="0"/>
    <x v="1"/>
    <x v="4"/>
    <n v="2"/>
    <n v="227.16"/>
    <x v="43"/>
    <n v="277.14"/>
    <n v="117.5"/>
    <x v="4"/>
    <n v="0.5760265569748142"/>
    <x v="0"/>
  </r>
  <r>
    <s v="ORD-16322"/>
    <x v="422"/>
    <x v="1"/>
    <x v="0"/>
    <x v="17"/>
    <x v="1"/>
    <x v="1"/>
    <x v="13"/>
    <n v="2"/>
    <n v="177.59"/>
    <x v="11"/>
    <n v="309.01"/>
    <n v="152.69"/>
    <x v="2"/>
    <n v="0.50587359632374351"/>
    <x v="0"/>
  </r>
  <r>
    <s v="ORD-16323"/>
    <x v="584"/>
    <x v="1"/>
    <x v="0"/>
    <x v="30"/>
    <x v="0"/>
    <x v="1"/>
    <x v="2"/>
    <n v="2"/>
    <n v="1855.83"/>
    <x v="42"/>
    <n v="2672.4"/>
    <n v="1065.57"/>
    <x v="3"/>
    <n v="0.60126852267624609"/>
    <x v="0"/>
  </r>
  <r>
    <s v="ORD-16324"/>
    <x v="373"/>
    <x v="3"/>
    <x v="3"/>
    <x v="24"/>
    <x v="0"/>
    <x v="2"/>
    <x v="3"/>
    <n v="3"/>
    <n v="244.88"/>
    <x v="0"/>
    <n v="734.64"/>
    <n v="323.33999999999997"/>
    <x v="0"/>
    <n v="0.55986605684416857"/>
    <x v="0"/>
  </r>
  <r>
    <s v="ORD-16325"/>
    <x v="977"/>
    <x v="1"/>
    <x v="3"/>
    <x v="24"/>
    <x v="0"/>
    <x v="0"/>
    <x v="0"/>
    <n v="3"/>
    <n v="27.78"/>
    <x v="3"/>
    <n v="65.010000000000005"/>
    <n v="22.99"/>
    <x v="3"/>
    <n v="0.64636209813874801"/>
    <x v="0"/>
  </r>
  <r>
    <s v="ORD-16326"/>
    <x v="519"/>
    <x v="3"/>
    <x v="3"/>
    <x v="24"/>
    <x v="1"/>
    <x v="1"/>
    <x v="6"/>
    <n v="5"/>
    <n v="154.87"/>
    <x v="7"/>
    <n v="650.45000000000005"/>
    <n v="306.67"/>
    <x v="2"/>
    <n v="0.52852640479667923"/>
    <x v="2"/>
  </r>
  <r>
    <s v="ORD-16327"/>
    <x v="193"/>
    <x v="2"/>
    <x v="1"/>
    <x v="37"/>
    <x v="0"/>
    <x v="1"/>
    <x v="13"/>
    <n v="1"/>
    <n v="137.08000000000001"/>
    <x v="21"/>
    <n v="124.74"/>
    <n v="35.619999999999997"/>
    <x v="1"/>
    <n v="0.71444604777938114"/>
    <x v="0"/>
  </r>
  <r>
    <s v="ORD-16328"/>
    <x v="470"/>
    <x v="3"/>
    <x v="2"/>
    <x v="6"/>
    <x v="2"/>
    <x v="0"/>
    <x v="1"/>
    <n v="1"/>
    <n v="12.41"/>
    <x v="25"/>
    <n v="11.54"/>
    <n v="4.59"/>
    <x v="1"/>
    <n v="0.60225303292894283"/>
    <x v="0"/>
  </r>
  <r>
    <s v="ORD-16329"/>
    <x v="144"/>
    <x v="0"/>
    <x v="1"/>
    <x v="28"/>
    <x v="1"/>
    <x v="0"/>
    <x v="1"/>
    <n v="5"/>
    <n v="26.25"/>
    <x v="15"/>
    <n v="120.75"/>
    <n v="25.76"/>
    <x v="1"/>
    <n v="0.78666666666666663"/>
    <x v="2"/>
  </r>
  <r>
    <s v="ORD-16330"/>
    <x v="903"/>
    <x v="0"/>
    <x v="3"/>
    <x v="7"/>
    <x v="1"/>
    <x v="0"/>
    <x v="7"/>
    <n v="6"/>
    <n v="27.05"/>
    <x v="5"/>
    <n v="92.51"/>
    <n v="25.44"/>
    <x v="4"/>
    <n v="0.7250027024105502"/>
    <x v="2"/>
  </r>
  <r>
    <s v="ORD-16331"/>
    <x v="2"/>
    <x v="3"/>
    <x v="2"/>
    <x v="20"/>
    <x v="0"/>
    <x v="1"/>
    <x v="13"/>
    <n v="1"/>
    <n v="691.19"/>
    <x v="14"/>
    <n v="566.78"/>
    <n v="253.48"/>
    <x v="2"/>
    <n v="0.55277179858146008"/>
    <x v="0"/>
  </r>
  <r>
    <s v="ORD-16332"/>
    <x v="731"/>
    <x v="0"/>
    <x v="2"/>
    <x v="20"/>
    <x v="1"/>
    <x v="2"/>
    <x v="9"/>
    <n v="6"/>
    <n v="493.1"/>
    <x v="0"/>
    <n v="2958.6"/>
    <n v="1157.44"/>
    <x v="0"/>
    <n v="0.60878794024200633"/>
    <x v="2"/>
  </r>
  <r>
    <s v="ORD-16333"/>
    <x v="103"/>
    <x v="0"/>
    <x v="2"/>
    <x v="23"/>
    <x v="0"/>
    <x v="1"/>
    <x v="13"/>
    <n v="9"/>
    <n v="138.22999999999999"/>
    <x v="16"/>
    <n v="1231.6300000000001"/>
    <n v="554.84"/>
    <x v="1"/>
    <n v="0.5495075631480234"/>
    <x v="2"/>
  </r>
  <r>
    <s v="ORD-16334"/>
    <x v="138"/>
    <x v="2"/>
    <x v="0"/>
    <x v="22"/>
    <x v="0"/>
    <x v="1"/>
    <x v="6"/>
    <n v="3"/>
    <n v="474.93"/>
    <x v="2"/>
    <n v="1154.08"/>
    <n v="422.11"/>
    <x v="2"/>
    <n v="0.63424545958685707"/>
    <x v="0"/>
  </r>
  <r>
    <s v="ORD-16335"/>
    <x v="719"/>
    <x v="0"/>
    <x v="1"/>
    <x v="4"/>
    <x v="0"/>
    <x v="2"/>
    <x v="9"/>
    <n v="6"/>
    <n v="572.9"/>
    <x v="20"/>
    <n v="2646.8"/>
    <n v="978.52"/>
    <x v="3"/>
    <n v="0.63030074051685059"/>
    <x v="2"/>
  </r>
  <r>
    <s v="ORD-16336"/>
    <x v="267"/>
    <x v="2"/>
    <x v="1"/>
    <x v="14"/>
    <x v="0"/>
    <x v="0"/>
    <x v="10"/>
    <n v="6"/>
    <n v="9.84"/>
    <x v="36"/>
    <n v="44.28"/>
    <n v="21.64"/>
    <x v="3"/>
    <n v="0.51129177958446248"/>
    <x v="2"/>
  </r>
  <r>
    <s v="ORD-16337"/>
    <x v="590"/>
    <x v="0"/>
    <x v="0"/>
    <x v="13"/>
    <x v="0"/>
    <x v="0"/>
    <x v="1"/>
    <n v="3"/>
    <n v="19.72"/>
    <x v="3"/>
    <n v="46.14"/>
    <n v="18.559999999999999"/>
    <x v="3"/>
    <n v="0.59774599046380583"/>
    <x v="0"/>
  </r>
  <r>
    <s v="ORD-16338"/>
    <x v="69"/>
    <x v="2"/>
    <x v="1"/>
    <x v="37"/>
    <x v="1"/>
    <x v="0"/>
    <x v="1"/>
    <n v="4"/>
    <n v="35.71"/>
    <x v="0"/>
    <n v="142.84"/>
    <n v="40.86"/>
    <x v="0"/>
    <n v="0.71394567348081772"/>
    <x v="0"/>
  </r>
  <r>
    <s v="ORD-16339"/>
    <x v="991"/>
    <x v="0"/>
    <x v="1"/>
    <x v="28"/>
    <x v="2"/>
    <x v="0"/>
    <x v="7"/>
    <n v="1"/>
    <n v="22.15"/>
    <x v="42"/>
    <n v="15.95"/>
    <n v="6.2"/>
    <x v="3"/>
    <n v="0.61128526645768033"/>
    <x v="0"/>
  </r>
  <r>
    <s v="ORD-16340"/>
    <x v="248"/>
    <x v="1"/>
    <x v="3"/>
    <x v="35"/>
    <x v="0"/>
    <x v="1"/>
    <x v="8"/>
    <n v="1"/>
    <n v="114.09"/>
    <x v="8"/>
    <n v="86.71"/>
    <n v="27.39"/>
    <x v="3"/>
    <n v="0.68411947872217738"/>
    <x v="0"/>
  </r>
  <r>
    <s v="ORD-16341"/>
    <x v="170"/>
    <x v="3"/>
    <x v="1"/>
    <x v="2"/>
    <x v="0"/>
    <x v="2"/>
    <x v="5"/>
    <n v="1"/>
    <n v="107.73"/>
    <x v="32"/>
    <n v="95.88"/>
    <n v="30.85"/>
    <x v="2"/>
    <n v="0.6782436378806842"/>
    <x v="0"/>
  </r>
  <r>
    <s v="ORD-16342"/>
    <x v="291"/>
    <x v="1"/>
    <x v="1"/>
    <x v="1"/>
    <x v="0"/>
    <x v="1"/>
    <x v="2"/>
    <n v="1"/>
    <n v="695.5"/>
    <x v="31"/>
    <n v="431.21"/>
    <n v="208.98"/>
    <x v="4"/>
    <n v="0.5153637438834906"/>
    <x v="0"/>
  </r>
  <r>
    <s v="ORD-16343"/>
    <x v="529"/>
    <x v="0"/>
    <x v="0"/>
    <x v="26"/>
    <x v="0"/>
    <x v="1"/>
    <x v="4"/>
    <n v="3"/>
    <n v="697.78"/>
    <x v="10"/>
    <n v="1800.27"/>
    <n v="758.38"/>
    <x v="2"/>
    <n v="0.57874096663278285"/>
    <x v="0"/>
  </r>
  <r>
    <s v="ORD-16344"/>
    <x v="384"/>
    <x v="3"/>
    <x v="0"/>
    <x v="18"/>
    <x v="0"/>
    <x v="2"/>
    <x v="5"/>
    <n v="6"/>
    <n v="192.61"/>
    <x v="30"/>
    <n v="1109.43"/>
    <n v="443.14"/>
    <x v="1"/>
    <n v="0.6005696618984524"/>
    <x v="2"/>
  </r>
  <r>
    <s v="ORD-16345"/>
    <x v="738"/>
    <x v="0"/>
    <x v="1"/>
    <x v="29"/>
    <x v="2"/>
    <x v="1"/>
    <x v="2"/>
    <n v="3"/>
    <n v="764.79"/>
    <x v="26"/>
    <n v="1697.83"/>
    <n v="759.66"/>
    <x v="3"/>
    <n v="0.55257004529310949"/>
    <x v="0"/>
  </r>
  <r>
    <s v="ORD-16346"/>
    <x v="5"/>
    <x v="2"/>
    <x v="0"/>
    <x v="26"/>
    <x v="1"/>
    <x v="1"/>
    <x v="8"/>
    <n v="2"/>
    <n v="100.3"/>
    <x v="0"/>
    <n v="200.6"/>
    <n v="87.34"/>
    <x v="0"/>
    <n v="0.56460618145563302"/>
    <x v="0"/>
  </r>
  <r>
    <s v="ORD-16347"/>
    <x v="142"/>
    <x v="0"/>
    <x v="2"/>
    <x v="6"/>
    <x v="1"/>
    <x v="0"/>
    <x v="7"/>
    <n v="1"/>
    <n v="29.77"/>
    <x v="0"/>
    <n v="29.77"/>
    <n v="5.99"/>
    <x v="0"/>
    <n v="0.79879072892173331"/>
    <x v="0"/>
  </r>
  <r>
    <s v="ORD-16348"/>
    <x v="672"/>
    <x v="0"/>
    <x v="3"/>
    <x v="27"/>
    <x v="1"/>
    <x v="1"/>
    <x v="8"/>
    <n v="6"/>
    <n v="136.55000000000001"/>
    <x v="10"/>
    <n v="704.6"/>
    <n v="204.55"/>
    <x v="2"/>
    <n v="0.70969344308827698"/>
    <x v="2"/>
  </r>
  <r>
    <s v="ORD-16349"/>
    <x v="592"/>
    <x v="2"/>
    <x v="2"/>
    <x v="20"/>
    <x v="1"/>
    <x v="0"/>
    <x v="10"/>
    <n v="3"/>
    <n v="8.4"/>
    <x v="6"/>
    <n v="23.69"/>
    <n v="8.8800000000000008"/>
    <x v="1"/>
    <n v="0.62515829463908823"/>
    <x v="0"/>
  </r>
  <r>
    <s v="ORD-16350"/>
    <x v="1058"/>
    <x v="3"/>
    <x v="1"/>
    <x v="4"/>
    <x v="1"/>
    <x v="2"/>
    <x v="12"/>
    <n v="2"/>
    <n v="268.47000000000003"/>
    <x v="36"/>
    <n v="402.71"/>
    <n v="136.35"/>
    <x v="3"/>
    <n v="0.66141888704030205"/>
    <x v="0"/>
  </r>
  <r>
    <s v="ORD-16351"/>
    <x v="118"/>
    <x v="1"/>
    <x v="0"/>
    <x v="21"/>
    <x v="1"/>
    <x v="0"/>
    <x v="11"/>
    <n v="1"/>
    <n v="25.65"/>
    <x v="30"/>
    <n v="24.62"/>
    <n v="5.43"/>
    <x v="1"/>
    <n v="0.77944760357432985"/>
    <x v="0"/>
  </r>
  <r>
    <s v="ORD-16352"/>
    <x v="619"/>
    <x v="0"/>
    <x v="2"/>
    <x v="8"/>
    <x v="0"/>
    <x v="0"/>
    <x v="7"/>
    <n v="2"/>
    <n v="15.41"/>
    <x v="0"/>
    <n v="30.82"/>
    <n v="8.58"/>
    <x v="0"/>
    <n v="0.72160934458144066"/>
    <x v="0"/>
  </r>
  <r>
    <s v="ORD-16353"/>
    <x v="654"/>
    <x v="0"/>
    <x v="3"/>
    <x v="24"/>
    <x v="1"/>
    <x v="2"/>
    <x v="12"/>
    <n v="6"/>
    <n v="217.12"/>
    <x v="0"/>
    <n v="1302.72"/>
    <n v="392.43"/>
    <x v="0"/>
    <n v="0.69876105379513631"/>
    <x v="2"/>
  </r>
  <r>
    <s v="ORD-16354"/>
    <x v="31"/>
    <x v="0"/>
    <x v="3"/>
    <x v="39"/>
    <x v="0"/>
    <x v="0"/>
    <x v="10"/>
    <n v="6"/>
    <n v="19.29"/>
    <x v="15"/>
    <n v="106.48"/>
    <n v="45.59"/>
    <x v="1"/>
    <n v="0.57184447783621339"/>
    <x v="2"/>
  </r>
  <r>
    <s v="ORD-16355"/>
    <x v="114"/>
    <x v="1"/>
    <x v="1"/>
    <x v="28"/>
    <x v="1"/>
    <x v="0"/>
    <x v="0"/>
    <n v="5"/>
    <n v="37.409999999999997"/>
    <x v="9"/>
    <n v="181.44"/>
    <n v="45.96"/>
    <x v="1"/>
    <n v="0.74669312169312163"/>
    <x v="2"/>
  </r>
  <r>
    <s v="ORD-16356"/>
    <x v="958"/>
    <x v="0"/>
    <x v="1"/>
    <x v="2"/>
    <x v="2"/>
    <x v="1"/>
    <x v="8"/>
    <n v="8"/>
    <n v="50.06"/>
    <x v="23"/>
    <n v="360.43"/>
    <n v="166.8"/>
    <x v="1"/>
    <n v="0.53721943234469938"/>
    <x v="2"/>
  </r>
  <r>
    <s v="ORD-16357"/>
    <x v="750"/>
    <x v="1"/>
    <x v="1"/>
    <x v="14"/>
    <x v="0"/>
    <x v="0"/>
    <x v="10"/>
    <n v="6"/>
    <n v="6.6"/>
    <x v="0"/>
    <n v="39.6"/>
    <n v="10.39"/>
    <x v="0"/>
    <n v="0.73762626262626263"/>
    <x v="2"/>
  </r>
  <r>
    <s v="ORD-16358"/>
    <x v="746"/>
    <x v="1"/>
    <x v="2"/>
    <x v="20"/>
    <x v="0"/>
    <x v="0"/>
    <x v="7"/>
    <n v="5"/>
    <n v="13.95"/>
    <x v="12"/>
    <n v="61.38"/>
    <n v="21.69"/>
    <x v="2"/>
    <n v="0.64662756598240467"/>
    <x v="2"/>
  </r>
  <r>
    <s v="ORD-16359"/>
    <x v="969"/>
    <x v="0"/>
    <x v="1"/>
    <x v="29"/>
    <x v="1"/>
    <x v="0"/>
    <x v="7"/>
    <n v="3"/>
    <n v="15.96"/>
    <x v="9"/>
    <n v="46.44"/>
    <n v="15.85"/>
    <x v="1"/>
    <n v="0.65869939707149006"/>
    <x v="0"/>
  </r>
  <r>
    <s v="ORD-16360"/>
    <x v="487"/>
    <x v="1"/>
    <x v="2"/>
    <x v="5"/>
    <x v="0"/>
    <x v="1"/>
    <x v="8"/>
    <n v="1"/>
    <n v="83.08"/>
    <x v="36"/>
    <n v="62.31"/>
    <n v="15.79"/>
    <x v="3"/>
    <n v="0.74658963248274757"/>
    <x v="0"/>
  </r>
  <r>
    <s v="ORD-16361"/>
    <x v="371"/>
    <x v="3"/>
    <x v="3"/>
    <x v="24"/>
    <x v="0"/>
    <x v="0"/>
    <x v="11"/>
    <n v="5"/>
    <n v="12.25"/>
    <x v="0"/>
    <n v="61.25"/>
    <n v="22"/>
    <x v="0"/>
    <n v="0.64081632653061227"/>
    <x v="2"/>
  </r>
  <r>
    <s v="ORD-16362"/>
    <x v="213"/>
    <x v="2"/>
    <x v="3"/>
    <x v="35"/>
    <x v="2"/>
    <x v="2"/>
    <x v="3"/>
    <n v="2"/>
    <n v="83.46"/>
    <x v="0"/>
    <n v="166.92"/>
    <n v="70.17"/>
    <x v="0"/>
    <n v="0.57961897915168936"/>
    <x v="0"/>
  </r>
  <r>
    <s v="ORD-16363"/>
    <x v="802"/>
    <x v="2"/>
    <x v="1"/>
    <x v="31"/>
    <x v="1"/>
    <x v="1"/>
    <x v="13"/>
    <n v="1"/>
    <n v="344.92"/>
    <x v="31"/>
    <n v="213.85"/>
    <n v="59.13"/>
    <x v="4"/>
    <n v="0.72349777881692778"/>
    <x v="0"/>
  </r>
  <r>
    <s v="ORD-16364"/>
    <x v="780"/>
    <x v="0"/>
    <x v="0"/>
    <x v="33"/>
    <x v="1"/>
    <x v="1"/>
    <x v="4"/>
    <n v="1"/>
    <n v="784.93"/>
    <x v="0"/>
    <n v="784.93"/>
    <n v="272.20999999999998"/>
    <x v="0"/>
    <n v="0.65320474437210974"/>
    <x v="0"/>
  </r>
  <r>
    <s v="ORD-16365"/>
    <x v="213"/>
    <x v="0"/>
    <x v="3"/>
    <x v="7"/>
    <x v="0"/>
    <x v="0"/>
    <x v="7"/>
    <n v="6"/>
    <n v="3.43"/>
    <x v="27"/>
    <n v="17.079999999999998"/>
    <n v="8.34"/>
    <x v="2"/>
    <n v="0.51170960187353631"/>
    <x v="2"/>
  </r>
  <r>
    <s v="ORD-16366"/>
    <x v="217"/>
    <x v="0"/>
    <x v="1"/>
    <x v="14"/>
    <x v="2"/>
    <x v="0"/>
    <x v="11"/>
    <n v="5"/>
    <n v="23.54"/>
    <x v="15"/>
    <n v="108.28"/>
    <n v="36.14"/>
    <x v="1"/>
    <n v="0.66623568526043586"/>
    <x v="2"/>
  </r>
  <r>
    <s v="ORD-16367"/>
    <x v="719"/>
    <x v="0"/>
    <x v="2"/>
    <x v="9"/>
    <x v="1"/>
    <x v="1"/>
    <x v="2"/>
    <n v="3"/>
    <n v="407.8"/>
    <x v="0"/>
    <n v="1223.4000000000001"/>
    <n v="383.33"/>
    <x v="0"/>
    <n v="0.68666830145496172"/>
    <x v="0"/>
  </r>
  <r>
    <s v="ORD-16368"/>
    <x v="30"/>
    <x v="0"/>
    <x v="0"/>
    <x v="0"/>
    <x v="0"/>
    <x v="2"/>
    <x v="14"/>
    <n v="2"/>
    <n v="1000.2"/>
    <x v="10"/>
    <n v="1720.34"/>
    <n v="535.52"/>
    <x v="2"/>
    <n v="0.68871269632747012"/>
    <x v="0"/>
  </r>
  <r>
    <s v="ORD-16369"/>
    <x v="116"/>
    <x v="0"/>
    <x v="0"/>
    <x v="22"/>
    <x v="2"/>
    <x v="1"/>
    <x v="8"/>
    <n v="1"/>
    <n v="81.16"/>
    <x v="0"/>
    <n v="81.16"/>
    <n v="34.5"/>
    <x v="0"/>
    <n v="0.57491375061606698"/>
    <x v="0"/>
  </r>
  <r>
    <s v="ORD-16370"/>
    <x v="534"/>
    <x v="2"/>
    <x v="1"/>
    <x v="29"/>
    <x v="2"/>
    <x v="0"/>
    <x v="11"/>
    <n v="1"/>
    <n v="25.7"/>
    <x v="9"/>
    <n v="24.93"/>
    <n v="9.27"/>
    <x v="1"/>
    <n v="0.62815884476534301"/>
    <x v="0"/>
  </r>
  <r>
    <s v="ORD-16371"/>
    <x v="635"/>
    <x v="1"/>
    <x v="3"/>
    <x v="39"/>
    <x v="1"/>
    <x v="0"/>
    <x v="1"/>
    <n v="3"/>
    <n v="7.78"/>
    <x v="18"/>
    <n v="22.87"/>
    <n v="8.9"/>
    <x v="1"/>
    <n v="0.61084390030607782"/>
    <x v="0"/>
  </r>
  <r>
    <s v="ORD-16372"/>
    <x v="933"/>
    <x v="0"/>
    <x v="2"/>
    <x v="19"/>
    <x v="2"/>
    <x v="2"/>
    <x v="14"/>
    <n v="1"/>
    <n v="1045.49"/>
    <x v="27"/>
    <n v="867.76"/>
    <n v="354.58"/>
    <x v="2"/>
    <n v="0.59138471466765008"/>
    <x v="0"/>
  </r>
  <r>
    <s v="ORD-16373"/>
    <x v="829"/>
    <x v="1"/>
    <x v="1"/>
    <x v="14"/>
    <x v="0"/>
    <x v="0"/>
    <x v="1"/>
    <n v="3"/>
    <n v="27.89"/>
    <x v="0"/>
    <n v="83.67"/>
    <n v="20.52"/>
    <x v="0"/>
    <n v="0.75475080674076733"/>
    <x v="0"/>
  </r>
  <r>
    <s v="ORD-16374"/>
    <x v="173"/>
    <x v="1"/>
    <x v="0"/>
    <x v="33"/>
    <x v="1"/>
    <x v="2"/>
    <x v="9"/>
    <n v="4"/>
    <n v="639.75"/>
    <x v="24"/>
    <n v="1740.12"/>
    <n v="946.08"/>
    <x v="4"/>
    <n v="0.45631335769946896"/>
    <x v="0"/>
  </r>
  <r>
    <s v="ORD-16375"/>
    <x v="317"/>
    <x v="2"/>
    <x v="3"/>
    <x v="11"/>
    <x v="2"/>
    <x v="2"/>
    <x v="5"/>
    <n v="4"/>
    <n v="409.4"/>
    <x v="2"/>
    <n v="1326.46"/>
    <n v="667.04"/>
    <x v="2"/>
    <n v="0.49712769325874889"/>
    <x v="0"/>
  </r>
  <r>
    <s v="ORD-16376"/>
    <x v="274"/>
    <x v="0"/>
    <x v="3"/>
    <x v="15"/>
    <x v="1"/>
    <x v="1"/>
    <x v="6"/>
    <n v="8"/>
    <n v="250.73"/>
    <x v="27"/>
    <n v="1664.85"/>
    <n v="697.18"/>
    <x v="2"/>
    <n v="0.58123554674595312"/>
    <x v="2"/>
  </r>
  <r>
    <s v="ORD-16377"/>
    <x v="216"/>
    <x v="0"/>
    <x v="2"/>
    <x v="23"/>
    <x v="1"/>
    <x v="2"/>
    <x v="12"/>
    <n v="4"/>
    <n v="73.94"/>
    <x v="0"/>
    <n v="295.76"/>
    <n v="117.14"/>
    <x v="0"/>
    <n v="0.60393562347849616"/>
    <x v="0"/>
  </r>
  <r>
    <s v="ORD-16378"/>
    <x v="398"/>
    <x v="0"/>
    <x v="1"/>
    <x v="4"/>
    <x v="1"/>
    <x v="2"/>
    <x v="9"/>
    <n v="5"/>
    <n v="226.22"/>
    <x v="21"/>
    <n v="1029.3"/>
    <n v="583.98"/>
    <x v="1"/>
    <n v="0.43264354415622264"/>
    <x v="2"/>
  </r>
  <r>
    <s v="ORD-16379"/>
    <x v="89"/>
    <x v="0"/>
    <x v="2"/>
    <x v="23"/>
    <x v="0"/>
    <x v="0"/>
    <x v="10"/>
    <n v="1"/>
    <n v="17.97"/>
    <x v="0"/>
    <n v="17.97"/>
    <n v="5.96"/>
    <x v="0"/>
    <n v="0.66833611574846963"/>
    <x v="0"/>
  </r>
  <r>
    <s v="ORD-16380"/>
    <x v="611"/>
    <x v="2"/>
    <x v="2"/>
    <x v="6"/>
    <x v="0"/>
    <x v="0"/>
    <x v="0"/>
    <n v="3"/>
    <n v="24.26"/>
    <x v="0"/>
    <n v="72.78"/>
    <n v="17.38"/>
    <x v="0"/>
    <n v="0.76119813135476788"/>
    <x v="0"/>
  </r>
  <r>
    <s v="ORD-16381"/>
    <x v="642"/>
    <x v="0"/>
    <x v="3"/>
    <x v="36"/>
    <x v="2"/>
    <x v="1"/>
    <x v="2"/>
    <n v="1"/>
    <n v="507.29"/>
    <x v="39"/>
    <n v="350.03"/>
    <n v="158.72"/>
    <x v="4"/>
    <n v="0.54655315258692105"/>
    <x v="0"/>
  </r>
  <r>
    <s v="ORD-16382"/>
    <x v="377"/>
    <x v="3"/>
    <x v="2"/>
    <x v="3"/>
    <x v="0"/>
    <x v="0"/>
    <x v="10"/>
    <n v="2"/>
    <n v="9.01"/>
    <x v="1"/>
    <n v="17.12"/>
    <n v="6.63"/>
    <x v="1"/>
    <n v="0.61273364485981319"/>
    <x v="0"/>
  </r>
  <r>
    <s v="ORD-16383"/>
    <x v="445"/>
    <x v="0"/>
    <x v="2"/>
    <x v="34"/>
    <x v="0"/>
    <x v="1"/>
    <x v="13"/>
    <n v="6"/>
    <n v="190.86"/>
    <x v="22"/>
    <n v="916.13"/>
    <n v="345.5"/>
    <x v="2"/>
    <n v="0.6228701166864965"/>
    <x v="2"/>
  </r>
  <r>
    <s v="ORD-16384"/>
    <x v="752"/>
    <x v="1"/>
    <x v="3"/>
    <x v="32"/>
    <x v="0"/>
    <x v="2"/>
    <x v="12"/>
    <n v="4"/>
    <n v="89.79"/>
    <x v="12"/>
    <n v="316.06"/>
    <n v="108.91"/>
    <x v="2"/>
    <n v="0.65541352907675754"/>
    <x v="0"/>
  </r>
  <r>
    <s v="ORD-16385"/>
    <x v="363"/>
    <x v="1"/>
    <x v="2"/>
    <x v="16"/>
    <x v="0"/>
    <x v="2"/>
    <x v="14"/>
    <n v="6"/>
    <n v="233.89"/>
    <x v="21"/>
    <n v="1277.04"/>
    <n v="630.70000000000005"/>
    <x v="1"/>
    <n v="0.50612353567625123"/>
    <x v="2"/>
  </r>
  <r>
    <s v="ORD-16386"/>
    <x v="892"/>
    <x v="1"/>
    <x v="1"/>
    <x v="14"/>
    <x v="0"/>
    <x v="2"/>
    <x v="9"/>
    <n v="4"/>
    <n v="825.43"/>
    <x v="20"/>
    <n v="2542.3200000000002"/>
    <n v="900.6"/>
    <x v="3"/>
    <n v="0.64575663173794018"/>
    <x v="0"/>
  </r>
  <r>
    <s v="ORD-16387"/>
    <x v="356"/>
    <x v="1"/>
    <x v="0"/>
    <x v="33"/>
    <x v="2"/>
    <x v="2"/>
    <x v="14"/>
    <n v="3"/>
    <n v="683.87"/>
    <x v="0"/>
    <n v="2051.61"/>
    <n v="664.7"/>
    <x v="0"/>
    <n v="0.67601054781366832"/>
    <x v="0"/>
  </r>
  <r>
    <s v="ORD-16388"/>
    <x v="217"/>
    <x v="2"/>
    <x v="1"/>
    <x v="28"/>
    <x v="1"/>
    <x v="1"/>
    <x v="6"/>
    <n v="3"/>
    <n v="195.62"/>
    <x v="3"/>
    <n v="457.75"/>
    <n v="129.86000000000001"/>
    <x v="3"/>
    <n v="0.71630802839978147"/>
    <x v="0"/>
  </r>
  <r>
    <s v="ORD-16389"/>
    <x v="755"/>
    <x v="0"/>
    <x v="1"/>
    <x v="25"/>
    <x v="0"/>
    <x v="1"/>
    <x v="2"/>
    <n v="3"/>
    <n v="724.51"/>
    <x v="0"/>
    <n v="2173.5300000000002"/>
    <n v="610.84"/>
    <x v="0"/>
    <n v="0.7189640814711552"/>
    <x v="0"/>
  </r>
  <r>
    <s v="ORD-16390"/>
    <x v="926"/>
    <x v="2"/>
    <x v="2"/>
    <x v="20"/>
    <x v="0"/>
    <x v="1"/>
    <x v="6"/>
    <n v="2"/>
    <n v="205.93"/>
    <x v="0"/>
    <n v="411.86"/>
    <n v="178.75"/>
    <x v="0"/>
    <n v="0.56599329869373094"/>
    <x v="0"/>
  </r>
  <r>
    <s v="ORD-16391"/>
    <x v="957"/>
    <x v="0"/>
    <x v="1"/>
    <x v="31"/>
    <x v="1"/>
    <x v="1"/>
    <x v="13"/>
    <n v="3"/>
    <n v="246.83"/>
    <x v="33"/>
    <n v="540.55999999999995"/>
    <n v="198.49"/>
    <x v="3"/>
    <n v="0.63280671895811746"/>
    <x v="0"/>
  </r>
  <r>
    <s v="ORD-16392"/>
    <x v="820"/>
    <x v="2"/>
    <x v="0"/>
    <x v="30"/>
    <x v="0"/>
    <x v="2"/>
    <x v="3"/>
    <n v="3"/>
    <n v="177.94"/>
    <x v="7"/>
    <n v="448.41"/>
    <n v="206.68"/>
    <x v="2"/>
    <n v="0.53908253607189849"/>
    <x v="0"/>
  </r>
  <r>
    <s v="ORD-16393"/>
    <x v="392"/>
    <x v="2"/>
    <x v="3"/>
    <x v="36"/>
    <x v="0"/>
    <x v="2"/>
    <x v="12"/>
    <n v="4"/>
    <n v="92.18"/>
    <x v="0"/>
    <n v="368.72"/>
    <n v="219.07"/>
    <x v="0"/>
    <n v="0.40586352788023439"/>
    <x v="0"/>
  </r>
  <r>
    <s v="ORD-16394"/>
    <x v="324"/>
    <x v="3"/>
    <x v="1"/>
    <x v="29"/>
    <x v="2"/>
    <x v="0"/>
    <x v="7"/>
    <n v="4"/>
    <n v="22.96"/>
    <x v="40"/>
    <n v="60.61"/>
    <n v="25.21"/>
    <x v="4"/>
    <n v="0.58406203596766204"/>
    <x v="0"/>
  </r>
  <r>
    <s v="ORD-16395"/>
    <x v="47"/>
    <x v="0"/>
    <x v="0"/>
    <x v="17"/>
    <x v="0"/>
    <x v="0"/>
    <x v="10"/>
    <n v="3"/>
    <n v="8.2100000000000009"/>
    <x v="36"/>
    <n v="18.47"/>
    <n v="4.1900000000000004"/>
    <x v="3"/>
    <n v="0.77314564158094201"/>
    <x v="0"/>
  </r>
  <r>
    <s v="ORD-16396"/>
    <x v="415"/>
    <x v="0"/>
    <x v="2"/>
    <x v="20"/>
    <x v="0"/>
    <x v="2"/>
    <x v="12"/>
    <n v="2"/>
    <n v="199.81"/>
    <x v="1"/>
    <n v="379.64"/>
    <n v="176.19"/>
    <x v="1"/>
    <n v="0.53590243388473291"/>
    <x v="0"/>
  </r>
  <r>
    <s v="ORD-16397"/>
    <x v="1049"/>
    <x v="0"/>
    <x v="1"/>
    <x v="2"/>
    <x v="1"/>
    <x v="0"/>
    <x v="7"/>
    <n v="4"/>
    <n v="5.97"/>
    <x v="21"/>
    <n v="21.73"/>
    <n v="9.17"/>
    <x v="1"/>
    <n v="0.57800276115968707"/>
    <x v="0"/>
  </r>
  <r>
    <s v="ORD-16398"/>
    <x v="593"/>
    <x v="0"/>
    <x v="1"/>
    <x v="2"/>
    <x v="0"/>
    <x v="1"/>
    <x v="8"/>
    <n v="1"/>
    <n v="107.83"/>
    <x v="8"/>
    <n v="81.95"/>
    <n v="28.06"/>
    <x v="3"/>
    <n v="0.65759609517998774"/>
    <x v="0"/>
  </r>
  <r>
    <s v="ORD-16399"/>
    <x v="968"/>
    <x v="1"/>
    <x v="2"/>
    <x v="16"/>
    <x v="0"/>
    <x v="1"/>
    <x v="13"/>
    <n v="1"/>
    <n v="232.38"/>
    <x v="28"/>
    <n v="146.4"/>
    <n v="79.319999999999993"/>
    <x v="4"/>
    <n v="0.45819672131147549"/>
    <x v="0"/>
  </r>
  <r>
    <s v="ORD-16400"/>
    <x v="324"/>
    <x v="0"/>
    <x v="0"/>
    <x v="22"/>
    <x v="0"/>
    <x v="0"/>
    <x v="10"/>
    <n v="1"/>
    <n v="21.01"/>
    <x v="12"/>
    <n v="18.489999999999998"/>
    <n v="7.64"/>
    <x v="2"/>
    <n v="0.58680367766360186"/>
    <x v="0"/>
  </r>
  <r>
    <s v="ORD-16401"/>
    <x v="102"/>
    <x v="1"/>
    <x v="2"/>
    <x v="9"/>
    <x v="1"/>
    <x v="2"/>
    <x v="3"/>
    <n v="4"/>
    <n v="449.98"/>
    <x v="27"/>
    <n v="1493.93"/>
    <n v="493.78"/>
    <x v="2"/>
    <n v="0.66947581211971108"/>
    <x v="0"/>
  </r>
  <r>
    <s v="ORD-16402"/>
    <x v="419"/>
    <x v="3"/>
    <x v="2"/>
    <x v="19"/>
    <x v="0"/>
    <x v="0"/>
    <x v="11"/>
    <n v="4"/>
    <n v="32.270000000000003"/>
    <x v="6"/>
    <n v="121.34"/>
    <n v="52.74"/>
    <x v="1"/>
    <n v="0.56535355200263715"/>
    <x v="0"/>
  </r>
  <r>
    <s v="ORD-16403"/>
    <x v="394"/>
    <x v="0"/>
    <x v="0"/>
    <x v="26"/>
    <x v="0"/>
    <x v="2"/>
    <x v="12"/>
    <n v="1"/>
    <n v="158.35"/>
    <x v="27"/>
    <n v="131.43"/>
    <n v="72.680000000000007"/>
    <x v="2"/>
    <n v="0.44700601080423036"/>
    <x v="0"/>
  </r>
  <r>
    <s v="ORD-16404"/>
    <x v="405"/>
    <x v="2"/>
    <x v="0"/>
    <x v="18"/>
    <x v="0"/>
    <x v="1"/>
    <x v="4"/>
    <n v="2"/>
    <n v="228.7"/>
    <x v="0"/>
    <n v="457.4"/>
    <n v="117.32"/>
    <x v="0"/>
    <n v="0.74350677743769134"/>
    <x v="0"/>
  </r>
  <r>
    <s v="ORD-16405"/>
    <x v="217"/>
    <x v="0"/>
    <x v="0"/>
    <x v="18"/>
    <x v="0"/>
    <x v="2"/>
    <x v="5"/>
    <n v="2"/>
    <n v="113.4"/>
    <x v="0"/>
    <n v="226.8"/>
    <n v="77.06"/>
    <x v="0"/>
    <n v="0.66022927689594357"/>
    <x v="0"/>
  </r>
  <r>
    <s v="ORD-16406"/>
    <x v="850"/>
    <x v="0"/>
    <x v="3"/>
    <x v="27"/>
    <x v="0"/>
    <x v="2"/>
    <x v="5"/>
    <n v="3"/>
    <n v="190.75"/>
    <x v="0"/>
    <n v="572.25"/>
    <n v="288.42"/>
    <x v="0"/>
    <n v="0.49598951507208383"/>
    <x v="0"/>
  </r>
  <r>
    <s v="ORD-16407"/>
    <x v="509"/>
    <x v="2"/>
    <x v="3"/>
    <x v="27"/>
    <x v="2"/>
    <x v="1"/>
    <x v="8"/>
    <n v="1"/>
    <n v="60.15"/>
    <x v="18"/>
    <n v="58.95"/>
    <n v="25.47"/>
    <x v="1"/>
    <n v="0.56793893129771"/>
    <x v="0"/>
  </r>
  <r>
    <s v="ORD-16408"/>
    <x v="993"/>
    <x v="3"/>
    <x v="3"/>
    <x v="7"/>
    <x v="2"/>
    <x v="0"/>
    <x v="0"/>
    <n v="3"/>
    <n v="33.69"/>
    <x v="0"/>
    <n v="101.07"/>
    <n v="40.18"/>
    <x v="0"/>
    <n v="0.60245374492925696"/>
    <x v="0"/>
  </r>
  <r>
    <s v="ORD-16409"/>
    <x v="972"/>
    <x v="0"/>
    <x v="1"/>
    <x v="25"/>
    <x v="1"/>
    <x v="2"/>
    <x v="14"/>
    <n v="11"/>
    <n v="338.32"/>
    <x v="14"/>
    <n v="3051.65"/>
    <n v="1391.68"/>
    <x v="2"/>
    <n v="0.54395818655481465"/>
    <x v="1"/>
  </r>
  <r>
    <s v="ORD-16410"/>
    <x v="383"/>
    <x v="0"/>
    <x v="2"/>
    <x v="3"/>
    <x v="0"/>
    <x v="1"/>
    <x v="6"/>
    <n v="3"/>
    <n v="170.84"/>
    <x v="22"/>
    <n v="410.02"/>
    <n v="170.64"/>
    <x v="2"/>
    <n v="0.58382517925954835"/>
    <x v="0"/>
  </r>
  <r>
    <s v="ORD-16411"/>
    <x v="516"/>
    <x v="1"/>
    <x v="2"/>
    <x v="3"/>
    <x v="1"/>
    <x v="2"/>
    <x v="9"/>
    <n v="3"/>
    <n v="304.33999999999997"/>
    <x v="0"/>
    <n v="913.02"/>
    <n v="534.04999999999995"/>
    <x v="0"/>
    <n v="0.41507305425949054"/>
    <x v="0"/>
  </r>
  <r>
    <s v="ORD-16412"/>
    <x v="736"/>
    <x v="0"/>
    <x v="3"/>
    <x v="7"/>
    <x v="1"/>
    <x v="0"/>
    <x v="7"/>
    <n v="1"/>
    <n v="18.48"/>
    <x v="18"/>
    <n v="18.11"/>
    <n v="8.32"/>
    <x v="1"/>
    <n v="0.54058531198233017"/>
    <x v="0"/>
  </r>
  <r>
    <s v="ORD-16413"/>
    <x v="315"/>
    <x v="3"/>
    <x v="0"/>
    <x v="13"/>
    <x v="0"/>
    <x v="0"/>
    <x v="7"/>
    <n v="2"/>
    <n v="3.44"/>
    <x v="16"/>
    <n v="6.81"/>
    <n v="3.2"/>
    <x v="1"/>
    <n v="0.53010279001468419"/>
    <x v="0"/>
  </r>
  <r>
    <s v="ORD-16414"/>
    <x v="968"/>
    <x v="0"/>
    <x v="0"/>
    <x v="13"/>
    <x v="1"/>
    <x v="2"/>
    <x v="5"/>
    <n v="3"/>
    <n v="256.17"/>
    <x v="0"/>
    <n v="768.51"/>
    <n v="438.35"/>
    <x v="0"/>
    <n v="0.42961054508074059"/>
    <x v="0"/>
  </r>
  <r>
    <s v="ORD-16415"/>
    <x v="910"/>
    <x v="0"/>
    <x v="1"/>
    <x v="1"/>
    <x v="0"/>
    <x v="1"/>
    <x v="13"/>
    <n v="2"/>
    <n v="599.5"/>
    <x v="1"/>
    <n v="1139.05"/>
    <n v="336.55"/>
    <x v="1"/>
    <n v="0.70453448048812606"/>
    <x v="0"/>
  </r>
  <r>
    <s v="ORD-16416"/>
    <x v="602"/>
    <x v="0"/>
    <x v="2"/>
    <x v="5"/>
    <x v="0"/>
    <x v="2"/>
    <x v="3"/>
    <n v="3"/>
    <n v="291.18"/>
    <x v="0"/>
    <n v="873.54"/>
    <n v="453.41"/>
    <x v="0"/>
    <n v="0.48095107264693082"/>
    <x v="0"/>
  </r>
  <r>
    <s v="ORD-16417"/>
    <x v="455"/>
    <x v="0"/>
    <x v="3"/>
    <x v="15"/>
    <x v="1"/>
    <x v="0"/>
    <x v="10"/>
    <n v="3"/>
    <n v="7.38"/>
    <x v="8"/>
    <n v="16.829999999999998"/>
    <n v="3.89"/>
    <x v="3"/>
    <n v="0.76886512180629818"/>
    <x v="0"/>
  </r>
  <r>
    <s v="ORD-16418"/>
    <x v="965"/>
    <x v="0"/>
    <x v="2"/>
    <x v="34"/>
    <x v="0"/>
    <x v="1"/>
    <x v="13"/>
    <n v="5"/>
    <n v="236.83"/>
    <x v="23"/>
    <n v="1065.74"/>
    <n v="300.33999999999997"/>
    <x v="1"/>
    <n v="0.71818642445624647"/>
    <x v="2"/>
  </r>
  <r>
    <s v="ORD-16419"/>
    <x v="425"/>
    <x v="0"/>
    <x v="3"/>
    <x v="39"/>
    <x v="1"/>
    <x v="0"/>
    <x v="11"/>
    <n v="3"/>
    <n v="5.73"/>
    <x v="33"/>
    <n v="12.55"/>
    <n v="5.37"/>
    <x v="3"/>
    <n v="0.57211155378486056"/>
    <x v="0"/>
  </r>
  <r>
    <s v="ORD-16420"/>
    <x v="662"/>
    <x v="0"/>
    <x v="2"/>
    <x v="3"/>
    <x v="1"/>
    <x v="2"/>
    <x v="3"/>
    <n v="2"/>
    <n v="313.93"/>
    <x v="12"/>
    <n v="552.52"/>
    <n v="179.84"/>
    <x v="2"/>
    <n v="0.67450952001737485"/>
    <x v="0"/>
  </r>
  <r>
    <s v="ORD-16421"/>
    <x v="794"/>
    <x v="0"/>
    <x v="1"/>
    <x v="29"/>
    <x v="2"/>
    <x v="0"/>
    <x v="7"/>
    <n v="1"/>
    <n v="28.33"/>
    <x v="0"/>
    <n v="28.33"/>
    <n v="12.08"/>
    <x v="0"/>
    <n v="0.57359689375220613"/>
    <x v="0"/>
  </r>
  <r>
    <s v="ORD-16422"/>
    <x v="104"/>
    <x v="0"/>
    <x v="3"/>
    <x v="36"/>
    <x v="1"/>
    <x v="2"/>
    <x v="14"/>
    <n v="1"/>
    <n v="1167.98"/>
    <x v="32"/>
    <n v="1039.5"/>
    <n v="601.39"/>
    <x v="2"/>
    <n v="0.42146224146224148"/>
    <x v="0"/>
  </r>
  <r>
    <s v="ORD-16423"/>
    <x v="16"/>
    <x v="1"/>
    <x v="3"/>
    <x v="15"/>
    <x v="0"/>
    <x v="0"/>
    <x v="11"/>
    <n v="1"/>
    <n v="20.66"/>
    <x v="22"/>
    <n v="16.53"/>
    <n v="3.95"/>
    <x v="2"/>
    <n v="0.76104053236539626"/>
    <x v="0"/>
  </r>
  <r>
    <s v="ORD-16424"/>
    <x v="796"/>
    <x v="0"/>
    <x v="0"/>
    <x v="10"/>
    <x v="1"/>
    <x v="0"/>
    <x v="1"/>
    <n v="7"/>
    <n v="37.450000000000003"/>
    <x v="42"/>
    <n v="188.75"/>
    <n v="45.86"/>
    <x v="3"/>
    <n v="0.75703311258278139"/>
    <x v="2"/>
  </r>
  <r>
    <s v="ORD-16425"/>
    <x v="397"/>
    <x v="1"/>
    <x v="3"/>
    <x v="36"/>
    <x v="1"/>
    <x v="1"/>
    <x v="2"/>
    <n v="1"/>
    <n v="740.96"/>
    <x v="21"/>
    <n v="674.27"/>
    <n v="181.14"/>
    <x v="1"/>
    <n v="0.73135390867160044"/>
    <x v="0"/>
  </r>
  <r>
    <s v="ORD-16426"/>
    <x v="341"/>
    <x v="0"/>
    <x v="0"/>
    <x v="22"/>
    <x v="0"/>
    <x v="1"/>
    <x v="8"/>
    <n v="6"/>
    <n v="120.47"/>
    <x v="27"/>
    <n v="599.94000000000005"/>
    <n v="223.8"/>
    <x v="2"/>
    <n v="0.62696269626962697"/>
    <x v="2"/>
  </r>
  <r>
    <s v="ORD-16427"/>
    <x v="403"/>
    <x v="0"/>
    <x v="2"/>
    <x v="34"/>
    <x v="2"/>
    <x v="1"/>
    <x v="6"/>
    <n v="2"/>
    <n v="76.39"/>
    <x v="0"/>
    <n v="152.78"/>
    <n v="72.77"/>
    <x v="0"/>
    <n v="0.52369420081162454"/>
    <x v="0"/>
  </r>
  <r>
    <s v="ORD-16428"/>
    <x v="152"/>
    <x v="0"/>
    <x v="1"/>
    <x v="28"/>
    <x v="0"/>
    <x v="2"/>
    <x v="9"/>
    <n v="2"/>
    <n v="898.25"/>
    <x v="6"/>
    <n v="1688.71"/>
    <n v="778.55"/>
    <x v="1"/>
    <n v="0.53896761433283402"/>
    <x v="0"/>
  </r>
  <r>
    <s v="ORD-16429"/>
    <x v="571"/>
    <x v="2"/>
    <x v="3"/>
    <x v="35"/>
    <x v="0"/>
    <x v="2"/>
    <x v="12"/>
    <n v="6"/>
    <n v="217.96"/>
    <x v="42"/>
    <n v="941.59"/>
    <n v="530.27"/>
    <x v="3"/>
    <n v="0.43683556537346407"/>
    <x v="2"/>
  </r>
  <r>
    <s v="ORD-16430"/>
    <x v="205"/>
    <x v="0"/>
    <x v="2"/>
    <x v="23"/>
    <x v="0"/>
    <x v="0"/>
    <x v="11"/>
    <n v="2"/>
    <n v="8.6199999999999992"/>
    <x v="20"/>
    <n v="13.27"/>
    <n v="5.81"/>
    <x v="3"/>
    <n v="0.56217030896759612"/>
    <x v="0"/>
  </r>
  <r>
    <s v="ORD-16431"/>
    <x v="433"/>
    <x v="1"/>
    <x v="2"/>
    <x v="3"/>
    <x v="0"/>
    <x v="0"/>
    <x v="1"/>
    <n v="2"/>
    <n v="9.1999999999999993"/>
    <x v="15"/>
    <n v="16.93"/>
    <n v="5.97"/>
    <x v="1"/>
    <n v="0.64737152982870649"/>
    <x v="0"/>
  </r>
  <r>
    <s v="ORD-16432"/>
    <x v="756"/>
    <x v="0"/>
    <x v="1"/>
    <x v="12"/>
    <x v="1"/>
    <x v="1"/>
    <x v="6"/>
    <n v="1"/>
    <n v="469.53"/>
    <x v="0"/>
    <n v="469.53"/>
    <n v="170.69"/>
    <x v="0"/>
    <n v="0.63646625348753005"/>
    <x v="0"/>
  </r>
  <r>
    <s v="ORD-16433"/>
    <x v="566"/>
    <x v="0"/>
    <x v="2"/>
    <x v="5"/>
    <x v="1"/>
    <x v="2"/>
    <x v="9"/>
    <n v="3"/>
    <n v="303.17"/>
    <x v="11"/>
    <n v="791.27"/>
    <n v="237.47"/>
    <x v="2"/>
    <n v="0.69988752259026621"/>
    <x v="0"/>
  </r>
  <r>
    <s v="ORD-16434"/>
    <x v="792"/>
    <x v="1"/>
    <x v="3"/>
    <x v="39"/>
    <x v="0"/>
    <x v="2"/>
    <x v="3"/>
    <n v="8"/>
    <n v="565.16"/>
    <x v="15"/>
    <n v="4159.58"/>
    <n v="1990.26"/>
    <x v="1"/>
    <n v="0.5215238076921227"/>
    <x v="2"/>
  </r>
  <r>
    <s v="ORD-16435"/>
    <x v="704"/>
    <x v="0"/>
    <x v="0"/>
    <x v="33"/>
    <x v="1"/>
    <x v="0"/>
    <x v="10"/>
    <n v="5"/>
    <n v="18.3"/>
    <x v="0"/>
    <n v="91.5"/>
    <n v="25.22"/>
    <x v="0"/>
    <n v="0.72437158469945362"/>
    <x v="2"/>
  </r>
  <r>
    <s v="ORD-16436"/>
    <x v="1024"/>
    <x v="1"/>
    <x v="0"/>
    <x v="0"/>
    <x v="1"/>
    <x v="2"/>
    <x v="14"/>
    <n v="1"/>
    <n v="456.81"/>
    <x v="23"/>
    <n v="411.13"/>
    <n v="186.31"/>
    <x v="1"/>
    <n v="0.5468343346386787"/>
    <x v="0"/>
  </r>
  <r>
    <s v="ORD-16437"/>
    <x v="270"/>
    <x v="0"/>
    <x v="1"/>
    <x v="31"/>
    <x v="0"/>
    <x v="1"/>
    <x v="6"/>
    <n v="1"/>
    <n v="413.32"/>
    <x v="0"/>
    <n v="413.32"/>
    <n v="114.56"/>
    <x v="0"/>
    <n v="0.72282976870221616"/>
    <x v="0"/>
  </r>
  <r>
    <s v="ORD-16438"/>
    <x v="790"/>
    <x v="0"/>
    <x v="1"/>
    <x v="1"/>
    <x v="1"/>
    <x v="0"/>
    <x v="10"/>
    <n v="5"/>
    <n v="7.73"/>
    <x v="9"/>
    <n v="37.49"/>
    <n v="11.36"/>
    <x v="1"/>
    <n v="0.69698586289677256"/>
    <x v="2"/>
  </r>
  <r>
    <s v="ORD-16439"/>
    <x v="539"/>
    <x v="0"/>
    <x v="0"/>
    <x v="0"/>
    <x v="0"/>
    <x v="2"/>
    <x v="5"/>
    <n v="6"/>
    <n v="230.76"/>
    <x v="7"/>
    <n v="1163.03"/>
    <n v="401.16"/>
    <x v="2"/>
    <n v="0.65507338589718234"/>
    <x v="2"/>
  </r>
  <r>
    <s v="ORD-16440"/>
    <x v="630"/>
    <x v="0"/>
    <x v="1"/>
    <x v="31"/>
    <x v="2"/>
    <x v="0"/>
    <x v="7"/>
    <n v="1"/>
    <n v="11.31"/>
    <x v="26"/>
    <n v="8.3699999999999992"/>
    <n v="2.42"/>
    <x v="3"/>
    <n v="0.71087216248506568"/>
    <x v="0"/>
  </r>
  <r>
    <s v="ORD-16441"/>
    <x v="135"/>
    <x v="0"/>
    <x v="3"/>
    <x v="38"/>
    <x v="2"/>
    <x v="2"/>
    <x v="3"/>
    <n v="6"/>
    <n v="286.85000000000002"/>
    <x v="12"/>
    <n v="1514.57"/>
    <n v="844.41"/>
    <x v="2"/>
    <n v="0.44247542206698931"/>
    <x v="2"/>
  </r>
  <r>
    <s v="ORD-16442"/>
    <x v="305"/>
    <x v="0"/>
    <x v="2"/>
    <x v="19"/>
    <x v="1"/>
    <x v="0"/>
    <x v="11"/>
    <n v="2"/>
    <n v="6.19"/>
    <x v="16"/>
    <n v="12.26"/>
    <n v="2.99"/>
    <x v="1"/>
    <n v="0.75611745513866224"/>
    <x v="0"/>
  </r>
  <r>
    <s v="ORD-16443"/>
    <x v="886"/>
    <x v="0"/>
    <x v="0"/>
    <x v="22"/>
    <x v="0"/>
    <x v="1"/>
    <x v="8"/>
    <n v="2"/>
    <n v="127.62"/>
    <x v="3"/>
    <n v="199.09"/>
    <n v="108.98"/>
    <x v="3"/>
    <n v="0.45260937264553719"/>
    <x v="0"/>
  </r>
  <r>
    <s v="ORD-16444"/>
    <x v="589"/>
    <x v="0"/>
    <x v="0"/>
    <x v="22"/>
    <x v="0"/>
    <x v="1"/>
    <x v="6"/>
    <n v="1"/>
    <n v="174.82"/>
    <x v="26"/>
    <n v="129.37"/>
    <n v="51.4"/>
    <x v="3"/>
    <n v="0.6026899590322331"/>
    <x v="0"/>
  </r>
  <r>
    <s v="ORD-16445"/>
    <x v="174"/>
    <x v="2"/>
    <x v="2"/>
    <x v="8"/>
    <x v="1"/>
    <x v="0"/>
    <x v="0"/>
    <n v="2"/>
    <n v="29.38"/>
    <x v="25"/>
    <n v="54.65"/>
    <n v="26.48"/>
    <x v="1"/>
    <n v="0.5154620311070448"/>
    <x v="0"/>
  </r>
  <r>
    <s v="ORD-16446"/>
    <x v="459"/>
    <x v="1"/>
    <x v="2"/>
    <x v="5"/>
    <x v="0"/>
    <x v="0"/>
    <x v="1"/>
    <n v="1"/>
    <n v="35.1"/>
    <x v="21"/>
    <n v="31.94"/>
    <n v="12.02"/>
    <x v="1"/>
    <n v="0.62366938008766437"/>
    <x v="0"/>
  </r>
  <r>
    <s v="ORD-16447"/>
    <x v="590"/>
    <x v="2"/>
    <x v="1"/>
    <x v="1"/>
    <x v="2"/>
    <x v="2"/>
    <x v="5"/>
    <n v="11"/>
    <n v="291.17"/>
    <x v="0"/>
    <n v="3202.87"/>
    <n v="1224.54"/>
    <x v="0"/>
    <n v="0.61767414849806579"/>
    <x v="1"/>
  </r>
  <r>
    <s v="ORD-16448"/>
    <x v="570"/>
    <x v="1"/>
    <x v="2"/>
    <x v="16"/>
    <x v="1"/>
    <x v="1"/>
    <x v="4"/>
    <n v="3"/>
    <n v="163.99"/>
    <x v="0"/>
    <n v="491.97"/>
    <n v="171.26"/>
    <x v="0"/>
    <n v="0.65188934284610855"/>
    <x v="0"/>
  </r>
  <r>
    <s v="ORD-16449"/>
    <x v="693"/>
    <x v="2"/>
    <x v="2"/>
    <x v="3"/>
    <x v="1"/>
    <x v="2"/>
    <x v="3"/>
    <n v="10"/>
    <n v="103.06"/>
    <x v="34"/>
    <n v="669.89"/>
    <n v="338.67"/>
    <x v="4"/>
    <n v="0.49443938557076533"/>
    <x v="1"/>
  </r>
  <r>
    <s v="ORD-16450"/>
    <x v="382"/>
    <x v="0"/>
    <x v="1"/>
    <x v="4"/>
    <x v="2"/>
    <x v="2"/>
    <x v="3"/>
    <n v="1"/>
    <n v="122.17"/>
    <x v="31"/>
    <n v="75.75"/>
    <n v="29.55"/>
    <x v="4"/>
    <n v="0.60990099009900989"/>
    <x v="0"/>
  </r>
  <r>
    <s v="ORD-16451"/>
    <x v="640"/>
    <x v="2"/>
    <x v="3"/>
    <x v="7"/>
    <x v="0"/>
    <x v="2"/>
    <x v="3"/>
    <n v="4"/>
    <n v="193.24"/>
    <x v="18"/>
    <n v="757.5"/>
    <n v="351.7"/>
    <x v="1"/>
    <n v="0.5357095709570957"/>
    <x v="0"/>
  </r>
  <r>
    <s v="ORD-16452"/>
    <x v="50"/>
    <x v="3"/>
    <x v="1"/>
    <x v="28"/>
    <x v="1"/>
    <x v="1"/>
    <x v="4"/>
    <n v="2"/>
    <n v="659.12"/>
    <x v="12"/>
    <n v="1160.05"/>
    <n v="313"/>
    <x v="2"/>
    <n v="0.73018404379121593"/>
    <x v="0"/>
  </r>
  <r>
    <s v="ORD-16453"/>
    <x v="494"/>
    <x v="0"/>
    <x v="0"/>
    <x v="22"/>
    <x v="0"/>
    <x v="1"/>
    <x v="13"/>
    <n v="2"/>
    <n v="515.26"/>
    <x v="8"/>
    <n v="783.2"/>
    <n v="321.89"/>
    <x v="3"/>
    <n v="0.58900663942798781"/>
    <x v="0"/>
  </r>
  <r>
    <s v="ORD-16454"/>
    <x v="665"/>
    <x v="0"/>
    <x v="3"/>
    <x v="27"/>
    <x v="0"/>
    <x v="0"/>
    <x v="0"/>
    <n v="4"/>
    <n v="39.46"/>
    <x v="0"/>
    <n v="157.84"/>
    <n v="49.76"/>
    <x v="0"/>
    <n v="0.68474404460212879"/>
    <x v="0"/>
  </r>
  <r>
    <s v="ORD-16455"/>
    <x v="936"/>
    <x v="2"/>
    <x v="1"/>
    <x v="25"/>
    <x v="1"/>
    <x v="0"/>
    <x v="1"/>
    <n v="19"/>
    <n v="7.65"/>
    <x v="0"/>
    <n v="145.35"/>
    <n v="70.37"/>
    <x v="0"/>
    <n v="0.51585827313381483"/>
    <x v="1"/>
  </r>
  <r>
    <s v="ORD-16456"/>
    <x v="321"/>
    <x v="2"/>
    <x v="0"/>
    <x v="30"/>
    <x v="1"/>
    <x v="1"/>
    <x v="4"/>
    <n v="1"/>
    <n v="722.41"/>
    <x v="0"/>
    <n v="722.41"/>
    <n v="207.02"/>
    <x v="0"/>
    <n v="0.71343143090488781"/>
    <x v="0"/>
  </r>
  <r>
    <s v="ORD-16457"/>
    <x v="713"/>
    <x v="0"/>
    <x v="0"/>
    <x v="26"/>
    <x v="0"/>
    <x v="0"/>
    <x v="1"/>
    <n v="1"/>
    <n v="21.65"/>
    <x v="12"/>
    <n v="19.05"/>
    <n v="6.29"/>
    <x v="2"/>
    <n v="0.66981627296587931"/>
    <x v="0"/>
  </r>
  <r>
    <s v="ORD-16458"/>
    <x v="762"/>
    <x v="0"/>
    <x v="0"/>
    <x v="13"/>
    <x v="1"/>
    <x v="0"/>
    <x v="0"/>
    <n v="9"/>
    <n v="22.42"/>
    <x v="27"/>
    <n v="167.48"/>
    <n v="59.74"/>
    <x v="2"/>
    <n v="0.64330069262001421"/>
    <x v="2"/>
  </r>
  <r>
    <s v="ORD-16459"/>
    <x v="843"/>
    <x v="0"/>
    <x v="3"/>
    <x v="24"/>
    <x v="0"/>
    <x v="0"/>
    <x v="0"/>
    <n v="2"/>
    <n v="15.82"/>
    <x v="33"/>
    <n v="23.1"/>
    <n v="5.55"/>
    <x v="3"/>
    <n v="0.75974025974025972"/>
    <x v="0"/>
  </r>
  <r>
    <s v="ORD-16460"/>
    <x v="376"/>
    <x v="0"/>
    <x v="1"/>
    <x v="12"/>
    <x v="0"/>
    <x v="1"/>
    <x v="4"/>
    <n v="1"/>
    <n v="362.85"/>
    <x v="9"/>
    <n v="351.96"/>
    <n v="93.26"/>
    <x v="1"/>
    <n v="0.73502670758040689"/>
    <x v="0"/>
  </r>
  <r>
    <s v="ORD-16461"/>
    <x v="873"/>
    <x v="2"/>
    <x v="0"/>
    <x v="21"/>
    <x v="0"/>
    <x v="0"/>
    <x v="0"/>
    <n v="12"/>
    <n v="9.26"/>
    <x v="23"/>
    <n v="100.01"/>
    <n v="25.49"/>
    <x v="1"/>
    <n v="0.74512548745125495"/>
    <x v="1"/>
  </r>
  <r>
    <s v="ORD-16462"/>
    <x v="362"/>
    <x v="1"/>
    <x v="1"/>
    <x v="12"/>
    <x v="0"/>
    <x v="2"/>
    <x v="14"/>
    <n v="7"/>
    <n v="615"/>
    <x v="10"/>
    <n v="3702.3"/>
    <n v="2171.9699999999998"/>
    <x v="2"/>
    <n v="0.41334575804229812"/>
    <x v="2"/>
  </r>
  <r>
    <s v="ORD-16463"/>
    <x v="284"/>
    <x v="0"/>
    <x v="2"/>
    <x v="23"/>
    <x v="0"/>
    <x v="0"/>
    <x v="7"/>
    <n v="4"/>
    <n v="26.97"/>
    <x v="0"/>
    <n v="107.88"/>
    <n v="51.08"/>
    <x v="0"/>
    <n v="0.52651093807934746"/>
    <x v="0"/>
  </r>
  <r>
    <s v="ORD-16464"/>
    <x v="606"/>
    <x v="0"/>
    <x v="1"/>
    <x v="12"/>
    <x v="0"/>
    <x v="1"/>
    <x v="8"/>
    <n v="3"/>
    <n v="101.15"/>
    <x v="0"/>
    <n v="303.45"/>
    <n v="78.099999999999994"/>
    <x v="0"/>
    <n v="0.7426264623496458"/>
    <x v="0"/>
  </r>
  <r>
    <s v="ORD-16465"/>
    <x v="796"/>
    <x v="2"/>
    <x v="0"/>
    <x v="33"/>
    <x v="1"/>
    <x v="0"/>
    <x v="0"/>
    <n v="2"/>
    <n v="49.98"/>
    <x v="0"/>
    <n v="99.96"/>
    <n v="47.95"/>
    <x v="0"/>
    <n v="0.52030812324929965"/>
    <x v="0"/>
  </r>
  <r>
    <s v="ORD-16466"/>
    <x v="350"/>
    <x v="0"/>
    <x v="1"/>
    <x v="28"/>
    <x v="0"/>
    <x v="1"/>
    <x v="8"/>
    <n v="1"/>
    <n v="62.36"/>
    <x v="23"/>
    <n v="56.12"/>
    <n v="18.89"/>
    <x v="1"/>
    <n v="0.66339985744832497"/>
    <x v="0"/>
  </r>
  <r>
    <s v="ORD-16467"/>
    <x v="372"/>
    <x v="0"/>
    <x v="3"/>
    <x v="24"/>
    <x v="0"/>
    <x v="2"/>
    <x v="14"/>
    <n v="7"/>
    <n v="106.66"/>
    <x v="19"/>
    <n v="634.63"/>
    <n v="275"/>
    <x v="2"/>
    <n v="0.56667664623481395"/>
    <x v="2"/>
  </r>
  <r>
    <s v="ORD-16468"/>
    <x v="90"/>
    <x v="0"/>
    <x v="1"/>
    <x v="25"/>
    <x v="1"/>
    <x v="1"/>
    <x v="4"/>
    <n v="3"/>
    <n v="780.62"/>
    <x v="12"/>
    <n v="2060.84"/>
    <n v="1016.86"/>
    <x v="2"/>
    <n v="0.50657984122978972"/>
    <x v="0"/>
  </r>
  <r>
    <s v="ORD-16469"/>
    <x v="356"/>
    <x v="0"/>
    <x v="1"/>
    <x v="4"/>
    <x v="0"/>
    <x v="2"/>
    <x v="3"/>
    <n v="1"/>
    <n v="405.01"/>
    <x v="7"/>
    <n v="340.21"/>
    <n v="140.54"/>
    <x v="2"/>
    <n v="0.58690220746009814"/>
    <x v="0"/>
  </r>
  <r>
    <s v="ORD-16470"/>
    <x v="237"/>
    <x v="1"/>
    <x v="1"/>
    <x v="2"/>
    <x v="0"/>
    <x v="1"/>
    <x v="13"/>
    <n v="2"/>
    <n v="380.05"/>
    <x v="30"/>
    <n v="729.7"/>
    <n v="211.27"/>
    <x v="1"/>
    <n v="0.71047005618747439"/>
    <x v="0"/>
  </r>
  <r>
    <s v="ORD-16471"/>
    <x v="45"/>
    <x v="0"/>
    <x v="0"/>
    <x v="33"/>
    <x v="0"/>
    <x v="0"/>
    <x v="0"/>
    <n v="4"/>
    <n v="46.67"/>
    <x v="30"/>
    <n v="179.21"/>
    <n v="46.44"/>
    <x v="1"/>
    <n v="0.74086267507393566"/>
    <x v="0"/>
  </r>
  <r>
    <s v="ORD-16472"/>
    <x v="270"/>
    <x v="2"/>
    <x v="1"/>
    <x v="28"/>
    <x v="1"/>
    <x v="1"/>
    <x v="4"/>
    <n v="1"/>
    <n v="258.66000000000003"/>
    <x v="0"/>
    <n v="258.66000000000003"/>
    <n v="68.58"/>
    <x v="0"/>
    <n v="0.73486430062630492"/>
    <x v="0"/>
  </r>
  <r>
    <s v="ORD-16473"/>
    <x v="593"/>
    <x v="1"/>
    <x v="1"/>
    <x v="4"/>
    <x v="1"/>
    <x v="2"/>
    <x v="3"/>
    <n v="3"/>
    <n v="245.05"/>
    <x v="21"/>
    <n v="668.99"/>
    <n v="231.02"/>
    <x v="1"/>
    <n v="0.65467346298150952"/>
    <x v="0"/>
  </r>
  <r>
    <s v="ORD-16474"/>
    <x v="570"/>
    <x v="2"/>
    <x v="2"/>
    <x v="16"/>
    <x v="0"/>
    <x v="1"/>
    <x v="6"/>
    <n v="3"/>
    <n v="419.74"/>
    <x v="7"/>
    <n v="1057.74"/>
    <n v="373.45"/>
    <x v="2"/>
    <n v="0.64693591998033539"/>
    <x v="0"/>
  </r>
  <r>
    <s v="ORD-16475"/>
    <x v="671"/>
    <x v="0"/>
    <x v="0"/>
    <x v="18"/>
    <x v="1"/>
    <x v="1"/>
    <x v="13"/>
    <n v="2"/>
    <n v="156.33000000000001"/>
    <x v="0"/>
    <n v="312.66000000000003"/>
    <n v="83.66"/>
    <x v="0"/>
    <n v="0.73242499840081876"/>
    <x v="0"/>
  </r>
  <r>
    <s v="ORD-16476"/>
    <x v="1057"/>
    <x v="0"/>
    <x v="0"/>
    <x v="21"/>
    <x v="2"/>
    <x v="0"/>
    <x v="11"/>
    <n v="1"/>
    <n v="21.07"/>
    <x v="0"/>
    <n v="21.07"/>
    <n v="4.7699999999999996"/>
    <x v="0"/>
    <n v="0.77361177028951122"/>
    <x v="0"/>
  </r>
  <r>
    <s v="ORD-16477"/>
    <x v="715"/>
    <x v="0"/>
    <x v="2"/>
    <x v="3"/>
    <x v="0"/>
    <x v="0"/>
    <x v="7"/>
    <n v="1"/>
    <n v="11.01"/>
    <x v="34"/>
    <n v="7.16"/>
    <n v="2.73"/>
    <x v="4"/>
    <n v="0.61871508379888263"/>
    <x v="0"/>
  </r>
  <r>
    <s v="ORD-16478"/>
    <x v="478"/>
    <x v="0"/>
    <x v="1"/>
    <x v="12"/>
    <x v="0"/>
    <x v="1"/>
    <x v="4"/>
    <n v="2"/>
    <n v="519.75"/>
    <x v="0"/>
    <n v="1039.5"/>
    <n v="390.26"/>
    <x v="0"/>
    <n v="0.62456950456950455"/>
    <x v="0"/>
  </r>
  <r>
    <s v="ORD-16479"/>
    <x v="40"/>
    <x v="0"/>
    <x v="2"/>
    <x v="16"/>
    <x v="0"/>
    <x v="0"/>
    <x v="7"/>
    <n v="1"/>
    <n v="24.86"/>
    <x v="0"/>
    <n v="24.86"/>
    <n v="11.41"/>
    <x v="0"/>
    <n v="0.54102976669348346"/>
    <x v="0"/>
  </r>
  <r>
    <s v="ORD-16480"/>
    <x v="930"/>
    <x v="0"/>
    <x v="3"/>
    <x v="27"/>
    <x v="1"/>
    <x v="0"/>
    <x v="7"/>
    <n v="1"/>
    <n v="10.47"/>
    <x v="1"/>
    <n v="9.9499999999999993"/>
    <n v="4.63"/>
    <x v="1"/>
    <n v="0.53467336683417088"/>
    <x v="0"/>
  </r>
  <r>
    <s v="ORD-16481"/>
    <x v="153"/>
    <x v="1"/>
    <x v="2"/>
    <x v="19"/>
    <x v="2"/>
    <x v="2"/>
    <x v="9"/>
    <n v="6"/>
    <n v="604.75"/>
    <x v="11"/>
    <n v="3156.8"/>
    <n v="1135.33"/>
    <x v="2"/>
    <n v="0.64035415610745061"/>
    <x v="2"/>
  </r>
  <r>
    <s v="ORD-16482"/>
    <x v="356"/>
    <x v="3"/>
    <x v="0"/>
    <x v="22"/>
    <x v="2"/>
    <x v="1"/>
    <x v="8"/>
    <n v="1"/>
    <n v="81.709999999999994"/>
    <x v="12"/>
    <n v="71.900000000000006"/>
    <n v="21.05"/>
    <x v="2"/>
    <n v="0.70723226703755226"/>
    <x v="0"/>
  </r>
  <r>
    <s v="ORD-16483"/>
    <x v="424"/>
    <x v="0"/>
    <x v="2"/>
    <x v="16"/>
    <x v="0"/>
    <x v="2"/>
    <x v="3"/>
    <n v="2"/>
    <n v="366.59"/>
    <x v="14"/>
    <n v="601.21"/>
    <n v="206.75"/>
    <x v="2"/>
    <n v="0.656110177808087"/>
    <x v="0"/>
  </r>
  <r>
    <s v="ORD-16484"/>
    <x v="813"/>
    <x v="0"/>
    <x v="0"/>
    <x v="30"/>
    <x v="0"/>
    <x v="2"/>
    <x v="9"/>
    <n v="12"/>
    <n v="515.30999999999995"/>
    <x v="6"/>
    <n v="5812.7"/>
    <n v="2018.33"/>
    <x v="1"/>
    <n v="0.65277237772463748"/>
    <x v="1"/>
  </r>
  <r>
    <s v="ORD-16485"/>
    <x v="1030"/>
    <x v="0"/>
    <x v="3"/>
    <x v="11"/>
    <x v="1"/>
    <x v="0"/>
    <x v="11"/>
    <n v="13"/>
    <n v="17.39"/>
    <x v="9"/>
    <n v="219.29"/>
    <n v="80.94"/>
    <x v="1"/>
    <n v="0.63089972182954079"/>
    <x v="1"/>
  </r>
  <r>
    <s v="ORD-16486"/>
    <x v="769"/>
    <x v="0"/>
    <x v="2"/>
    <x v="19"/>
    <x v="0"/>
    <x v="2"/>
    <x v="3"/>
    <n v="1"/>
    <n v="342.95"/>
    <x v="2"/>
    <n v="277.79000000000002"/>
    <n v="111.07"/>
    <x v="2"/>
    <n v="0.60016559271392067"/>
    <x v="0"/>
  </r>
  <r>
    <s v="ORD-16487"/>
    <x v="882"/>
    <x v="0"/>
    <x v="1"/>
    <x v="31"/>
    <x v="1"/>
    <x v="0"/>
    <x v="7"/>
    <n v="2"/>
    <n v="27.37"/>
    <x v="10"/>
    <n v="47.08"/>
    <n v="13.24"/>
    <x v="2"/>
    <n v="0.71877655055225143"/>
    <x v="0"/>
  </r>
  <r>
    <s v="ORD-16488"/>
    <x v="580"/>
    <x v="0"/>
    <x v="3"/>
    <x v="36"/>
    <x v="0"/>
    <x v="1"/>
    <x v="8"/>
    <n v="3"/>
    <n v="126.94"/>
    <x v="24"/>
    <n v="258.95999999999998"/>
    <n v="92.2"/>
    <x v="4"/>
    <n v="0.64396045721346928"/>
    <x v="0"/>
  </r>
  <r>
    <s v="ORD-16489"/>
    <x v="787"/>
    <x v="2"/>
    <x v="3"/>
    <x v="32"/>
    <x v="2"/>
    <x v="1"/>
    <x v="8"/>
    <n v="20"/>
    <n v="17.43"/>
    <x v="12"/>
    <n v="306.77"/>
    <n v="117.34"/>
    <x v="2"/>
    <n v="0.61749845160869699"/>
    <x v="1"/>
  </r>
  <r>
    <s v="ORD-16490"/>
    <x v="723"/>
    <x v="1"/>
    <x v="0"/>
    <x v="26"/>
    <x v="2"/>
    <x v="2"/>
    <x v="5"/>
    <n v="3"/>
    <n v="269.29000000000002"/>
    <x v="11"/>
    <n v="702.85"/>
    <n v="391.41"/>
    <x v="2"/>
    <n v="0.44311019420929071"/>
    <x v="0"/>
  </r>
  <r>
    <s v="ORD-16491"/>
    <x v="376"/>
    <x v="0"/>
    <x v="1"/>
    <x v="1"/>
    <x v="0"/>
    <x v="0"/>
    <x v="10"/>
    <n v="1"/>
    <n v="7.95"/>
    <x v="42"/>
    <n v="5.72"/>
    <n v="1.79"/>
    <x v="3"/>
    <n v="0.68706293706293708"/>
    <x v="0"/>
  </r>
  <r>
    <s v="ORD-16492"/>
    <x v="275"/>
    <x v="0"/>
    <x v="1"/>
    <x v="12"/>
    <x v="2"/>
    <x v="2"/>
    <x v="5"/>
    <n v="1"/>
    <n v="138.38999999999999"/>
    <x v="3"/>
    <n v="107.94"/>
    <n v="64.650000000000006"/>
    <x v="3"/>
    <n v="0.4010561423012784"/>
    <x v="0"/>
  </r>
  <r>
    <s v="ORD-16493"/>
    <x v="515"/>
    <x v="0"/>
    <x v="3"/>
    <x v="32"/>
    <x v="2"/>
    <x v="2"/>
    <x v="9"/>
    <n v="3"/>
    <n v="481.78"/>
    <x v="12"/>
    <n v="1271.9000000000001"/>
    <n v="688.43"/>
    <x v="2"/>
    <n v="0.45873889456718303"/>
    <x v="0"/>
  </r>
  <r>
    <s v="ORD-16494"/>
    <x v="362"/>
    <x v="0"/>
    <x v="3"/>
    <x v="7"/>
    <x v="1"/>
    <x v="1"/>
    <x v="6"/>
    <n v="2"/>
    <n v="468.44"/>
    <x v="19"/>
    <n v="796.35"/>
    <n v="312.60000000000002"/>
    <x v="2"/>
    <n v="0.60745903183273686"/>
    <x v="0"/>
  </r>
  <r>
    <s v="ORD-16495"/>
    <x v="673"/>
    <x v="0"/>
    <x v="3"/>
    <x v="27"/>
    <x v="2"/>
    <x v="0"/>
    <x v="10"/>
    <n v="1"/>
    <n v="14.71"/>
    <x v="8"/>
    <n v="11.18"/>
    <n v="5.0999999999999996"/>
    <x v="3"/>
    <n v="0.54382826475849733"/>
    <x v="0"/>
  </r>
  <r>
    <s v="ORD-16496"/>
    <x v="222"/>
    <x v="0"/>
    <x v="0"/>
    <x v="18"/>
    <x v="1"/>
    <x v="1"/>
    <x v="4"/>
    <n v="1"/>
    <n v="792.74"/>
    <x v="7"/>
    <n v="665.9"/>
    <n v="235.47"/>
    <x v="2"/>
    <n v="0.64638834659858835"/>
    <x v="0"/>
  </r>
  <r>
    <s v="ORD-16497"/>
    <x v="476"/>
    <x v="0"/>
    <x v="1"/>
    <x v="31"/>
    <x v="2"/>
    <x v="2"/>
    <x v="9"/>
    <n v="1"/>
    <n v="625.01"/>
    <x v="10"/>
    <n v="537.51"/>
    <n v="289.58"/>
    <x v="2"/>
    <n v="0.46125653476214395"/>
    <x v="0"/>
  </r>
  <r>
    <s v="ORD-16498"/>
    <x v="317"/>
    <x v="0"/>
    <x v="1"/>
    <x v="1"/>
    <x v="1"/>
    <x v="2"/>
    <x v="5"/>
    <n v="1"/>
    <n v="105.64"/>
    <x v="0"/>
    <n v="105.64"/>
    <n v="43.22"/>
    <x v="0"/>
    <n v="0.59087466868610372"/>
    <x v="0"/>
  </r>
  <r>
    <s v="ORD-16499"/>
    <x v="221"/>
    <x v="0"/>
    <x v="3"/>
    <x v="24"/>
    <x v="0"/>
    <x v="2"/>
    <x v="5"/>
    <n v="2"/>
    <n v="462.37"/>
    <x v="15"/>
    <n v="850.76"/>
    <n v="453.51"/>
    <x v="1"/>
    <n v="0.46693544595420566"/>
    <x v="0"/>
  </r>
  <r>
    <s v="ORD-16500"/>
    <x v="1016"/>
    <x v="2"/>
    <x v="1"/>
    <x v="4"/>
    <x v="2"/>
    <x v="0"/>
    <x v="0"/>
    <n v="3"/>
    <n v="36.479999999999997"/>
    <x v="18"/>
    <n v="107.25"/>
    <n v="47.01"/>
    <x v="1"/>
    <n v="0.56167832167832166"/>
    <x v="0"/>
  </r>
  <r>
    <s v="ORD-16501"/>
    <x v="105"/>
    <x v="0"/>
    <x v="3"/>
    <x v="15"/>
    <x v="1"/>
    <x v="0"/>
    <x v="7"/>
    <n v="6"/>
    <n v="4.1500000000000004"/>
    <x v="0"/>
    <n v="24.9"/>
    <n v="7.26"/>
    <x v="0"/>
    <n v="0.70843373493975914"/>
    <x v="2"/>
  </r>
  <r>
    <s v="ORD-16502"/>
    <x v="813"/>
    <x v="0"/>
    <x v="0"/>
    <x v="33"/>
    <x v="0"/>
    <x v="2"/>
    <x v="3"/>
    <n v="1"/>
    <n v="580.76"/>
    <x v="4"/>
    <n v="348.46"/>
    <n v="166.78"/>
    <x v="4"/>
    <n v="0.52137978534121565"/>
    <x v="0"/>
  </r>
  <r>
    <s v="ORD-16503"/>
    <x v="782"/>
    <x v="0"/>
    <x v="3"/>
    <x v="38"/>
    <x v="2"/>
    <x v="0"/>
    <x v="11"/>
    <n v="1"/>
    <n v="26.61"/>
    <x v="6"/>
    <n v="25.01"/>
    <n v="8.56"/>
    <x v="1"/>
    <n v="0.65773690523790496"/>
    <x v="0"/>
  </r>
  <r>
    <s v="ORD-16504"/>
    <x v="361"/>
    <x v="0"/>
    <x v="2"/>
    <x v="34"/>
    <x v="1"/>
    <x v="0"/>
    <x v="1"/>
    <n v="3"/>
    <n v="14.26"/>
    <x v="0"/>
    <n v="42.78"/>
    <n v="21.33"/>
    <x v="0"/>
    <n v="0.50140252454417955"/>
    <x v="0"/>
  </r>
  <r>
    <s v="ORD-16505"/>
    <x v="856"/>
    <x v="0"/>
    <x v="3"/>
    <x v="39"/>
    <x v="0"/>
    <x v="0"/>
    <x v="1"/>
    <n v="6"/>
    <n v="31.79"/>
    <x v="0"/>
    <n v="190.74"/>
    <n v="41.94"/>
    <x v="0"/>
    <n v="0.78011953444479398"/>
    <x v="2"/>
  </r>
  <r>
    <s v="ORD-16506"/>
    <x v="832"/>
    <x v="0"/>
    <x v="3"/>
    <x v="39"/>
    <x v="0"/>
    <x v="1"/>
    <x v="8"/>
    <n v="3"/>
    <n v="140.04"/>
    <x v="19"/>
    <n v="357.1"/>
    <n v="136.52000000000001"/>
    <x v="2"/>
    <n v="0.617698123774853"/>
    <x v="0"/>
  </r>
  <r>
    <s v="ORD-16507"/>
    <x v="245"/>
    <x v="0"/>
    <x v="3"/>
    <x v="27"/>
    <x v="0"/>
    <x v="2"/>
    <x v="5"/>
    <n v="5"/>
    <n v="456.09"/>
    <x v="0"/>
    <n v="2280.4499999999998"/>
    <n v="706.72"/>
    <x v="0"/>
    <n v="0.69009625293253518"/>
    <x v="2"/>
  </r>
  <r>
    <s v="ORD-16508"/>
    <x v="797"/>
    <x v="0"/>
    <x v="2"/>
    <x v="8"/>
    <x v="0"/>
    <x v="0"/>
    <x v="1"/>
    <n v="2"/>
    <n v="5.14"/>
    <x v="18"/>
    <n v="10.07"/>
    <n v="2.37"/>
    <x v="1"/>
    <n v="0.76464746772591852"/>
    <x v="0"/>
  </r>
  <r>
    <s v="ORD-16509"/>
    <x v="341"/>
    <x v="2"/>
    <x v="3"/>
    <x v="39"/>
    <x v="1"/>
    <x v="0"/>
    <x v="0"/>
    <n v="3"/>
    <n v="40.86"/>
    <x v="0"/>
    <n v="122.58"/>
    <n v="30.02"/>
    <x v="0"/>
    <n v="0.75509871104584769"/>
    <x v="0"/>
  </r>
  <r>
    <s v="ORD-16510"/>
    <x v="196"/>
    <x v="1"/>
    <x v="3"/>
    <x v="38"/>
    <x v="1"/>
    <x v="2"/>
    <x v="5"/>
    <n v="2"/>
    <n v="75.73"/>
    <x v="14"/>
    <n v="124.2"/>
    <n v="63.47"/>
    <x v="2"/>
    <n v="0.48896940418679552"/>
    <x v="0"/>
  </r>
  <r>
    <s v="ORD-16511"/>
    <x v="687"/>
    <x v="2"/>
    <x v="0"/>
    <x v="18"/>
    <x v="0"/>
    <x v="1"/>
    <x v="2"/>
    <n v="1"/>
    <n v="809.89"/>
    <x v="10"/>
    <n v="696.51"/>
    <n v="201.34"/>
    <x v="2"/>
    <n v="0.71093020918579775"/>
    <x v="0"/>
  </r>
  <r>
    <s v="ORD-16512"/>
    <x v="729"/>
    <x v="2"/>
    <x v="0"/>
    <x v="0"/>
    <x v="0"/>
    <x v="1"/>
    <x v="2"/>
    <n v="2"/>
    <n v="2071.59"/>
    <x v="26"/>
    <n v="3065.95"/>
    <n v="1556.61"/>
    <x v="3"/>
    <n v="0.49229113325396695"/>
    <x v="0"/>
  </r>
  <r>
    <s v="ORD-16513"/>
    <x v="922"/>
    <x v="1"/>
    <x v="3"/>
    <x v="39"/>
    <x v="0"/>
    <x v="2"/>
    <x v="5"/>
    <n v="6"/>
    <n v="271.38"/>
    <x v="25"/>
    <n v="1514.3"/>
    <n v="870"/>
    <x v="1"/>
    <n v="0.42547711814039491"/>
    <x v="2"/>
  </r>
  <r>
    <s v="ORD-16514"/>
    <x v="16"/>
    <x v="0"/>
    <x v="0"/>
    <x v="26"/>
    <x v="1"/>
    <x v="0"/>
    <x v="7"/>
    <n v="4"/>
    <n v="16.96"/>
    <x v="22"/>
    <n v="54.27"/>
    <n v="15.24"/>
    <x v="2"/>
    <n v="0.71918186843559972"/>
    <x v="0"/>
  </r>
  <r>
    <s v="ORD-16515"/>
    <x v="670"/>
    <x v="0"/>
    <x v="1"/>
    <x v="2"/>
    <x v="2"/>
    <x v="1"/>
    <x v="8"/>
    <n v="4"/>
    <n v="62.58"/>
    <x v="4"/>
    <n v="150.19"/>
    <n v="66.23"/>
    <x v="4"/>
    <n v="0.55902523470270982"/>
    <x v="0"/>
  </r>
  <r>
    <s v="ORD-16516"/>
    <x v="865"/>
    <x v="2"/>
    <x v="2"/>
    <x v="34"/>
    <x v="1"/>
    <x v="2"/>
    <x v="14"/>
    <n v="4"/>
    <n v="1110"/>
    <x v="10"/>
    <n v="3818.4"/>
    <n v="1667.02"/>
    <x v="2"/>
    <n v="0.5634244709826105"/>
    <x v="0"/>
  </r>
  <r>
    <s v="ORD-16517"/>
    <x v="219"/>
    <x v="0"/>
    <x v="2"/>
    <x v="9"/>
    <x v="0"/>
    <x v="1"/>
    <x v="2"/>
    <n v="2"/>
    <n v="1454.59"/>
    <x v="0"/>
    <n v="2909.18"/>
    <n v="1283.02"/>
    <x v="0"/>
    <n v="0.5589753813789452"/>
    <x v="0"/>
  </r>
  <r>
    <s v="ORD-16518"/>
    <x v="467"/>
    <x v="1"/>
    <x v="2"/>
    <x v="6"/>
    <x v="0"/>
    <x v="0"/>
    <x v="10"/>
    <n v="1"/>
    <n v="11.78"/>
    <x v="18"/>
    <n v="11.54"/>
    <n v="2.41"/>
    <x v="1"/>
    <n v="0.79116117850953205"/>
    <x v="0"/>
  </r>
  <r>
    <s v="ORD-16519"/>
    <x v="883"/>
    <x v="0"/>
    <x v="0"/>
    <x v="18"/>
    <x v="0"/>
    <x v="1"/>
    <x v="13"/>
    <n v="4"/>
    <n v="294.94"/>
    <x v="0"/>
    <n v="1179.76"/>
    <n v="422.76"/>
    <x v="0"/>
    <n v="0.64165593001966503"/>
    <x v="0"/>
  </r>
  <r>
    <s v="ORD-16520"/>
    <x v="41"/>
    <x v="0"/>
    <x v="0"/>
    <x v="21"/>
    <x v="0"/>
    <x v="0"/>
    <x v="11"/>
    <n v="2"/>
    <n v="29.86"/>
    <x v="10"/>
    <n v="51.36"/>
    <n v="20.43"/>
    <x v="2"/>
    <n v="0.60221962616822433"/>
    <x v="0"/>
  </r>
  <r>
    <s v="ORD-16521"/>
    <x v="514"/>
    <x v="0"/>
    <x v="2"/>
    <x v="5"/>
    <x v="1"/>
    <x v="0"/>
    <x v="10"/>
    <n v="1"/>
    <n v="18.260000000000002"/>
    <x v="0"/>
    <n v="18.260000000000002"/>
    <n v="4.28"/>
    <x v="0"/>
    <n v="0.76560788608981378"/>
    <x v="0"/>
  </r>
  <r>
    <s v="ORD-16522"/>
    <x v="835"/>
    <x v="2"/>
    <x v="3"/>
    <x v="38"/>
    <x v="2"/>
    <x v="0"/>
    <x v="1"/>
    <n v="3"/>
    <n v="29.33"/>
    <x v="41"/>
    <n v="58.95"/>
    <n v="26.33"/>
    <x v="4"/>
    <n v="0.5533502968617473"/>
    <x v="0"/>
  </r>
  <r>
    <s v="ORD-16523"/>
    <x v="420"/>
    <x v="3"/>
    <x v="1"/>
    <x v="29"/>
    <x v="1"/>
    <x v="0"/>
    <x v="10"/>
    <n v="2"/>
    <n v="11.04"/>
    <x v="12"/>
    <n v="19.43"/>
    <n v="4.08"/>
    <x v="2"/>
    <n v="0.79001544004117341"/>
    <x v="0"/>
  </r>
  <r>
    <s v="ORD-16524"/>
    <x v="722"/>
    <x v="0"/>
    <x v="3"/>
    <x v="15"/>
    <x v="1"/>
    <x v="2"/>
    <x v="14"/>
    <n v="1"/>
    <n v="780.96"/>
    <x v="1"/>
    <n v="741.91"/>
    <n v="414.73"/>
    <x v="1"/>
    <n v="0.44099688641479418"/>
    <x v="0"/>
  </r>
  <r>
    <s v="ORD-16525"/>
    <x v="134"/>
    <x v="0"/>
    <x v="1"/>
    <x v="14"/>
    <x v="0"/>
    <x v="0"/>
    <x v="7"/>
    <n v="1"/>
    <n v="6.26"/>
    <x v="0"/>
    <n v="6.26"/>
    <n v="2.2000000000000002"/>
    <x v="0"/>
    <n v="0.6485623003194888"/>
    <x v="0"/>
  </r>
  <r>
    <s v="ORD-16526"/>
    <x v="895"/>
    <x v="2"/>
    <x v="3"/>
    <x v="15"/>
    <x v="2"/>
    <x v="0"/>
    <x v="1"/>
    <n v="2"/>
    <n v="23.51"/>
    <x v="19"/>
    <n v="39.97"/>
    <n v="14.96"/>
    <x v="2"/>
    <n v="0.62571928946710031"/>
    <x v="0"/>
  </r>
  <r>
    <s v="ORD-16527"/>
    <x v="1033"/>
    <x v="2"/>
    <x v="3"/>
    <x v="32"/>
    <x v="2"/>
    <x v="2"/>
    <x v="12"/>
    <n v="3"/>
    <n v="39.19"/>
    <x v="3"/>
    <n v="91.7"/>
    <n v="33.869999999999997"/>
    <x v="3"/>
    <n v="0.63064340239912764"/>
    <x v="0"/>
  </r>
  <r>
    <s v="ORD-16528"/>
    <x v="715"/>
    <x v="0"/>
    <x v="1"/>
    <x v="12"/>
    <x v="2"/>
    <x v="1"/>
    <x v="2"/>
    <n v="12"/>
    <n v="1301.08"/>
    <x v="11"/>
    <n v="13583.28"/>
    <n v="4854.87"/>
    <x v="2"/>
    <n v="0.6425848543209004"/>
    <x v="1"/>
  </r>
  <r>
    <s v="ORD-16529"/>
    <x v="15"/>
    <x v="0"/>
    <x v="3"/>
    <x v="38"/>
    <x v="1"/>
    <x v="1"/>
    <x v="6"/>
    <n v="2"/>
    <n v="371.23"/>
    <x v="0"/>
    <n v="742.46"/>
    <n v="329.54"/>
    <x v="0"/>
    <n v="0.55615117312717188"/>
    <x v="0"/>
  </r>
  <r>
    <s v="ORD-16530"/>
    <x v="651"/>
    <x v="0"/>
    <x v="0"/>
    <x v="26"/>
    <x v="0"/>
    <x v="0"/>
    <x v="11"/>
    <n v="1"/>
    <n v="20.95"/>
    <x v="6"/>
    <n v="19.690000000000001"/>
    <n v="4.1100000000000003"/>
    <x v="1"/>
    <n v="0.79126460132046728"/>
    <x v="0"/>
  </r>
  <r>
    <s v="ORD-16531"/>
    <x v="171"/>
    <x v="1"/>
    <x v="0"/>
    <x v="26"/>
    <x v="0"/>
    <x v="2"/>
    <x v="9"/>
    <n v="1"/>
    <n v="748.89"/>
    <x v="17"/>
    <n v="441.85"/>
    <n v="231.67"/>
    <x v="4"/>
    <n v="0.47568179246350578"/>
    <x v="0"/>
  </r>
  <r>
    <s v="ORD-16532"/>
    <x v="311"/>
    <x v="1"/>
    <x v="2"/>
    <x v="6"/>
    <x v="0"/>
    <x v="1"/>
    <x v="2"/>
    <n v="2"/>
    <n v="640.59"/>
    <x v="10"/>
    <n v="1101.81"/>
    <n v="307.83"/>
    <x v="2"/>
    <n v="0.720614261987094"/>
    <x v="0"/>
  </r>
  <r>
    <s v="ORD-16533"/>
    <x v="712"/>
    <x v="0"/>
    <x v="1"/>
    <x v="14"/>
    <x v="0"/>
    <x v="2"/>
    <x v="12"/>
    <n v="3"/>
    <n v="238.03"/>
    <x v="23"/>
    <n v="642.67999999999995"/>
    <n v="238.97"/>
    <x v="1"/>
    <n v="0.62816642808240486"/>
    <x v="0"/>
  </r>
  <r>
    <s v="ORD-16534"/>
    <x v="157"/>
    <x v="1"/>
    <x v="2"/>
    <x v="23"/>
    <x v="1"/>
    <x v="2"/>
    <x v="14"/>
    <n v="4"/>
    <n v="906.25"/>
    <x v="0"/>
    <n v="3625"/>
    <n v="1635.69"/>
    <x v="0"/>
    <n v="0.54877517241379303"/>
    <x v="0"/>
  </r>
  <r>
    <s v="ORD-16535"/>
    <x v="35"/>
    <x v="1"/>
    <x v="2"/>
    <x v="3"/>
    <x v="2"/>
    <x v="0"/>
    <x v="1"/>
    <n v="6"/>
    <n v="21.44"/>
    <x v="0"/>
    <n v="128.63999999999999"/>
    <n v="47.72"/>
    <x v="0"/>
    <n v="0.62904228855721389"/>
    <x v="2"/>
  </r>
  <r>
    <s v="ORD-16536"/>
    <x v="989"/>
    <x v="0"/>
    <x v="3"/>
    <x v="7"/>
    <x v="0"/>
    <x v="0"/>
    <x v="1"/>
    <n v="4"/>
    <n v="13.59"/>
    <x v="0"/>
    <n v="54.36"/>
    <n v="20.77"/>
    <x v="0"/>
    <n v="0.61791758646063288"/>
    <x v="0"/>
  </r>
  <r>
    <s v="ORD-16537"/>
    <x v="862"/>
    <x v="2"/>
    <x v="0"/>
    <x v="17"/>
    <x v="1"/>
    <x v="0"/>
    <x v="7"/>
    <n v="3"/>
    <n v="5.35"/>
    <x v="0"/>
    <n v="16.05"/>
    <n v="7.68"/>
    <x v="0"/>
    <n v="0.52149532710280377"/>
    <x v="0"/>
  </r>
  <r>
    <s v="ORD-16538"/>
    <x v="858"/>
    <x v="0"/>
    <x v="1"/>
    <x v="4"/>
    <x v="2"/>
    <x v="0"/>
    <x v="0"/>
    <n v="2"/>
    <n v="12.21"/>
    <x v="9"/>
    <n v="23.69"/>
    <n v="10.69"/>
    <x v="1"/>
    <n v="0.54875474883917275"/>
    <x v="0"/>
  </r>
  <r>
    <s v="ORD-16539"/>
    <x v="281"/>
    <x v="0"/>
    <x v="1"/>
    <x v="14"/>
    <x v="1"/>
    <x v="2"/>
    <x v="14"/>
    <n v="10"/>
    <n v="370.3"/>
    <x v="34"/>
    <n v="2406.9499999999998"/>
    <n v="1350.64"/>
    <x v="4"/>
    <n v="0.43885830615509247"/>
    <x v="1"/>
  </r>
  <r>
    <s v="ORD-16540"/>
    <x v="500"/>
    <x v="3"/>
    <x v="0"/>
    <x v="33"/>
    <x v="0"/>
    <x v="1"/>
    <x v="6"/>
    <n v="6"/>
    <n v="215.32"/>
    <x v="11"/>
    <n v="1123.97"/>
    <n v="568.78"/>
    <x v="2"/>
    <n v="0.49395446497682327"/>
    <x v="2"/>
  </r>
  <r>
    <s v="ORD-16541"/>
    <x v="24"/>
    <x v="0"/>
    <x v="1"/>
    <x v="25"/>
    <x v="1"/>
    <x v="2"/>
    <x v="3"/>
    <n v="3"/>
    <n v="536.17999999999995"/>
    <x v="2"/>
    <n v="1302.92"/>
    <n v="613"/>
    <x v="2"/>
    <n v="0.52951831271298322"/>
    <x v="0"/>
  </r>
  <r>
    <s v="ORD-16542"/>
    <x v="504"/>
    <x v="1"/>
    <x v="1"/>
    <x v="2"/>
    <x v="0"/>
    <x v="2"/>
    <x v="3"/>
    <n v="2"/>
    <n v="190.5"/>
    <x v="6"/>
    <n v="358.14"/>
    <n v="122.05"/>
    <x v="1"/>
    <n v="0.65921148154353038"/>
    <x v="0"/>
  </r>
  <r>
    <s v="ORD-16543"/>
    <x v="286"/>
    <x v="3"/>
    <x v="3"/>
    <x v="39"/>
    <x v="0"/>
    <x v="1"/>
    <x v="2"/>
    <n v="2"/>
    <n v="1572.23"/>
    <x v="0"/>
    <n v="3144.46"/>
    <n v="1331.91"/>
    <x v="0"/>
    <n v="0.57642647704216299"/>
    <x v="0"/>
  </r>
  <r>
    <s v="ORD-16544"/>
    <x v="673"/>
    <x v="0"/>
    <x v="1"/>
    <x v="12"/>
    <x v="1"/>
    <x v="0"/>
    <x v="11"/>
    <n v="6"/>
    <n v="13.4"/>
    <x v="4"/>
    <n v="48.24"/>
    <n v="14.4"/>
    <x v="4"/>
    <n v="0.70149253731343286"/>
    <x v="2"/>
  </r>
  <r>
    <s v="ORD-16545"/>
    <x v="119"/>
    <x v="0"/>
    <x v="3"/>
    <x v="39"/>
    <x v="2"/>
    <x v="2"/>
    <x v="12"/>
    <n v="2"/>
    <n v="22.1"/>
    <x v="25"/>
    <n v="41.11"/>
    <n v="15.92"/>
    <x v="1"/>
    <n v="0.61274629044028217"/>
    <x v="0"/>
  </r>
  <r>
    <s v="ORD-16546"/>
    <x v="689"/>
    <x v="1"/>
    <x v="3"/>
    <x v="39"/>
    <x v="0"/>
    <x v="1"/>
    <x v="2"/>
    <n v="9"/>
    <n v="1067.1199999999999"/>
    <x v="12"/>
    <n v="8451.59"/>
    <n v="2707.92"/>
    <x v="2"/>
    <n v="0.67959638363905495"/>
    <x v="2"/>
  </r>
  <r>
    <s v="ORD-16547"/>
    <x v="710"/>
    <x v="0"/>
    <x v="0"/>
    <x v="22"/>
    <x v="0"/>
    <x v="0"/>
    <x v="11"/>
    <n v="5"/>
    <n v="34.14"/>
    <x v="0"/>
    <n v="170.7"/>
    <n v="47.91"/>
    <x v="0"/>
    <n v="0.71933216168717051"/>
    <x v="2"/>
  </r>
  <r>
    <s v="ORD-16548"/>
    <x v="118"/>
    <x v="3"/>
    <x v="2"/>
    <x v="23"/>
    <x v="0"/>
    <x v="1"/>
    <x v="13"/>
    <n v="5"/>
    <n v="262.37"/>
    <x v="6"/>
    <n v="1233.1400000000001"/>
    <n v="643.9"/>
    <x v="1"/>
    <n v="0.47783706635094159"/>
    <x v="2"/>
  </r>
  <r>
    <s v="ORD-16549"/>
    <x v="791"/>
    <x v="0"/>
    <x v="3"/>
    <x v="15"/>
    <x v="0"/>
    <x v="2"/>
    <x v="14"/>
    <n v="1"/>
    <n v="596.53"/>
    <x v="7"/>
    <n v="501.09"/>
    <n v="185.23"/>
    <x v="2"/>
    <n v="0.63034584605559885"/>
    <x v="0"/>
  </r>
  <r>
    <s v="ORD-16550"/>
    <x v="310"/>
    <x v="0"/>
    <x v="1"/>
    <x v="28"/>
    <x v="1"/>
    <x v="0"/>
    <x v="7"/>
    <n v="5"/>
    <n v="29.97"/>
    <x v="0"/>
    <n v="149.85"/>
    <n v="43.74"/>
    <x v="0"/>
    <n v="0.70810810810810798"/>
    <x v="2"/>
  </r>
  <r>
    <s v="ORD-16551"/>
    <x v="148"/>
    <x v="0"/>
    <x v="0"/>
    <x v="33"/>
    <x v="1"/>
    <x v="2"/>
    <x v="14"/>
    <n v="1"/>
    <n v="1027.76"/>
    <x v="25"/>
    <n v="955.82"/>
    <n v="568.59"/>
    <x v="1"/>
    <n v="0.40512858069510993"/>
    <x v="0"/>
  </r>
  <r>
    <s v="ORD-16552"/>
    <x v="762"/>
    <x v="0"/>
    <x v="1"/>
    <x v="14"/>
    <x v="0"/>
    <x v="1"/>
    <x v="6"/>
    <n v="2"/>
    <n v="385.79"/>
    <x v="2"/>
    <n v="624.98"/>
    <n v="301.51"/>
    <x v="2"/>
    <n v="0.51756856219399028"/>
    <x v="0"/>
  </r>
  <r>
    <s v="ORD-16553"/>
    <x v="354"/>
    <x v="2"/>
    <x v="3"/>
    <x v="24"/>
    <x v="0"/>
    <x v="0"/>
    <x v="10"/>
    <n v="2"/>
    <n v="21.41"/>
    <x v="42"/>
    <n v="30.83"/>
    <n v="7.67"/>
    <x v="3"/>
    <n v="0.75121634771326617"/>
    <x v="0"/>
  </r>
  <r>
    <s v="ORD-16554"/>
    <x v="412"/>
    <x v="0"/>
    <x v="3"/>
    <x v="35"/>
    <x v="2"/>
    <x v="1"/>
    <x v="4"/>
    <n v="4"/>
    <n v="539.42999999999995"/>
    <x v="13"/>
    <n v="1510.4"/>
    <n v="827.01"/>
    <x v="5"/>
    <n v="0.45245630296610173"/>
    <x v="0"/>
  </r>
  <r>
    <s v="ORD-16555"/>
    <x v="1050"/>
    <x v="2"/>
    <x v="3"/>
    <x v="35"/>
    <x v="2"/>
    <x v="0"/>
    <x v="7"/>
    <n v="1"/>
    <n v="29.78"/>
    <x v="12"/>
    <n v="26.21"/>
    <n v="11.78"/>
    <x v="2"/>
    <n v="0.55055322396032058"/>
    <x v="0"/>
  </r>
  <r>
    <s v="ORD-16556"/>
    <x v="963"/>
    <x v="2"/>
    <x v="3"/>
    <x v="24"/>
    <x v="2"/>
    <x v="0"/>
    <x v="11"/>
    <n v="1"/>
    <n v="12.97"/>
    <x v="6"/>
    <n v="12.19"/>
    <n v="4.76"/>
    <x v="1"/>
    <n v="0.60951599671862178"/>
    <x v="0"/>
  </r>
  <r>
    <s v="ORD-16557"/>
    <x v="630"/>
    <x v="0"/>
    <x v="0"/>
    <x v="22"/>
    <x v="0"/>
    <x v="0"/>
    <x v="10"/>
    <n v="1"/>
    <n v="10.050000000000001"/>
    <x v="9"/>
    <n v="9.75"/>
    <n v="3.43"/>
    <x v="1"/>
    <n v="0.64820512820512821"/>
    <x v="0"/>
  </r>
  <r>
    <s v="ORD-16558"/>
    <x v="2"/>
    <x v="0"/>
    <x v="2"/>
    <x v="19"/>
    <x v="0"/>
    <x v="0"/>
    <x v="11"/>
    <n v="5"/>
    <n v="8.85"/>
    <x v="9"/>
    <n v="42.92"/>
    <n v="8.77"/>
    <x v="1"/>
    <n v="0.79566635601118374"/>
    <x v="2"/>
  </r>
  <r>
    <s v="ORD-16559"/>
    <x v="21"/>
    <x v="1"/>
    <x v="2"/>
    <x v="16"/>
    <x v="0"/>
    <x v="2"/>
    <x v="9"/>
    <n v="9"/>
    <n v="178.79"/>
    <x v="12"/>
    <n v="1416.02"/>
    <n v="736.39"/>
    <x v="2"/>
    <n v="0.47995791019900846"/>
    <x v="2"/>
  </r>
  <r>
    <s v="ORD-16560"/>
    <x v="544"/>
    <x v="0"/>
    <x v="0"/>
    <x v="26"/>
    <x v="0"/>
    <x v="0"/>
    <x v="1"/>
    <n v="7"/>
    <n v="29"/>
    <x v="20"/>
    <n v="156.31"/>
    <n v="70.34"/>
    <x v="3"/>
    <n v="0.54999680122832828"/>
    <x v="2"/>
  </r>
  <r>
    <s v="ORD-16561"/>
    <x v="347"/>
    <x v="2"/>
    <x v="0"/>
    <x v="33"/>
    <x v="0"/>
    <x v="2"/>
    <x v="5"/>
    <n v="2"/>
    <n v="316.33999999999997"/>
    <x v="6"/>
    <n v="594.72"/>
    <n v="255.35"/>
    <x v="1"/>
    <n v="0.5706382835620124"/>
    <x v="0"/>
  </r>
  <r>
    <s v="ORD-16562"/>
    <x v="298"/>
    <x v="1"/>
    <x v="2"/>
    <x v="9"/>
    <x v="0"/>
    <x v="1"/>
    <x v="6"/>
    <n v="8"/>
    <n v="348.71"/>
    <x v="0"/>
    <n v="2789.68"/>
    <n v="1252.74"/>
    <x v="0"/>
    <n v="0.55093774196323586"/>
    <x v="2"/>
  </r>
  <r>
    <s v="ORD-16563"/>
    <x v="341"/>
    <x v="0"/>
    <x v="2"/>
    <x v="9"/>
    <x v="0"/>
    <x v="2"/>
    <x v="14"/>
    <n v="1"/>
    <n v="720.48"/>
    <x v="0"/>
    <n v="720.48"/>
    <n v="216.74"/>
    <x v="0"/>
    <n v="0.69917277370641795"/>
    <x v="0"/>
  </r>
  <r>
    <s v="ORD-16564"/>
    <x v="926"/>
    <x v="1"/>
    <x v="2"/>
    <x v="3"/>
    <x v="0"/>
    <x v="0"/>
    <x v="7"/>
    <n v="4"/>
    <n v="19.7"/>
    <x v="21"/>
    <n v="71.709999999999994"/>
    <n v="24.61"/>
    <x v="1"/>
    <n v="0.65681216008924836"/>
    <x v="0"/>
  </r>
  <r>
    <s v="ORD-16565"/>
    <x v="446"/>
    <x v="2"/>
    <x v="3"/>
    <x v="35"/>
    <x v="2"/>
    <x v="1"/>
    <x v="4"/>
    <n v="5"/>
    <n v="781.76"/>
    <x v="30"/>
    <n v="3752.45"/>
    <n v="2017.79"/>
    <x v="1"/>
    <n v="0.46227398099908057"/>
    <x v="2"/>
  </r>
  <r>
    <s v="ORD-16566"/>
    <x v="823"/>
    <x v="0"/>
    <x v="3"/>
    <x v="7"/>
    <x v="1"/>
    <x v="0"/>
    <x v="0"/>
    <n v="3"/>
    <n v="31.85"/>
    <x v="31"/>
    <n v="59.24"/>
    <n v="17.55"/>
    <x v="4"/>
    <n v="0.70374746792707621"/>
    <x v="0"/>
  </r>
  <r>
    <s v="ORD-16567"/>
    <x v="620"/>
    <x v="3"/>
    <x v="3"/>
    <x v="11"/>
    <x v="0"/>
    <x v="0"/>
    <x v="10"/>
    <n v="9"/>
    <n v="16.239999999999998"/>
    <x v="33"/>
    <n v="106.7"/>
    <n v="21.9"/>
    <x v="3"/>
    <n v="0.79475164011246491"/>
    <x v="2"/>
  </r>
  <r>
    <s v="ORD-16568"/>
    <x v="932"/>
    <x v="0"/>
    <x v="2"/>
    <x v="8"/>
    <x v="2"/>
    <x v="1"/>
    <x v="8"/>
    <n v="1"/>
    <n v="105.51"/>
    <x v="9"/>
    <n v="102.34"/>
    <n v="38.03"/>
    <x v="1"/>
    <n v="0.62839554426421729"/>
    <x v="0"/>
  </r>
  <r>
    <s v="ORD-16569"/>
    <x v="1013"/>
    <x v="0"/>
    <x v="2"/>
    <x v="16"/>
    <x v="2"/>
    <x v="2"/>
    <x v="9"/>
    <n v="1"/>
    <n v="814.07"/>
    <x v="8"/>
    <n v="618.69000000000005"/>
    <n v="222.05"/>
    <x v="3"/>
    <n v="0.6410965103686822"/>
    <x v="0"/>
  </r>
  <r>
    <s v="ORD-16570"/>
    <x v="6"/>
    <x v="0"/>
    <x v="3"/>
    <x v="32"/>
    <x v="2"/>
    <x v="1"/>
    <x v="4"/>
    <n v="2"/>
    <n v="430.19"/>
    <x v="19"/>
    <n v="731.32"/>
    <n v="299.87"/>
    <x v="2"/>
    <n v="0.58996061915440579"/>
    <x v="0"/>
  </r>
  <r>
    <s v="ORD-16571"/>
    <x v="547"/>
    <x v="0"/>
    <x v="1"/>
    <x v="12"/>
    <x v="0"/>
    <x v="0"/>
    <x v="7"/>
    <n v="2"/>
    <n v="6.03"/>
    <x v="17"/>
    <n v="7.12"/>
    <n v="3.35"/>
    <x v="4"/>
    <n v="0.5294943820224719"/>
    <x v="0"/>
  </r>
  <r>
    <s v="ORD-16572"/>
    <x v="571"/>
    <x v="0"/>
    <x v="2"/>
    <x v="34"/>
    <x v="0"/>
    <x v="2"/>
    <x v="3"/>
    <n v="6"/>
    <n v="174.54"/>
    <x v="12"/>
    <n v="921.57"/>
    <n v="349.19"/>
    <x v="2"/>
    <n v="0.6210922664583266"/>
    <x v="2"/>
  </r>
  <r>
    <s v="ORD-16573"/>
    <x v="1007"/>
    <x v="3"/>
    <x v="2"/>
    <x v="34"/>
    <x v="2"/>
    <x v="2"/>
    <x v="14"/>
    <n v="1"/>
    <n v="848.04"/>
    <x v="18"/>
    <n v="831.08"/>
    <n v="445.13"/>
    <x v="1"/>
    <n v="0.46439572604322088"/>
    <x v="0"/>
  </r>
  <r>
    <s v="ORD-16574"/>
    <x v="828"/>
    <x v="0"/>
    <x v="0"/>
    <x v="10"/>
    <x v="0"/>
    <x v="2"/>
    <x v="9"/>
    <n v="2"/>
    <n v="231.28"/>
    <x v="0"/>
    <n v="462.56"/>
    <n v="199.28"/>
    <x v="0"/>
    <n v="0.56918021445866473"/>
    <x v="0"/>
  </r>
  <r>
    <s v="ORD-16575"/>
    <x v="688"/>
    <x v="1"/>
    <x v="0"/>
    <x v="21"/>
    <x v="0"/>
    <x v="0"/>
    <x v="7"/>
    <n v="9"/>
    <n v="10.82"/>
    <x v="12"/>
    <n v="85.69"/>
    <n v="27.1"/>
    <x v="2"/>
    <n v="0.68374372738942701"/>
    <x v="2"/>
  </r>
  <r>
    <s v="ORD-16576"/>
    <x v="482"/>
    <x v="0"/>
    <x v="3"/>
    <x v="35"/>
    <x v="2"/>
    <x v="2"/>
    <x v="3"/>
    <n v="3"/>
    <n v="120.1"/>
    <x v="0"/>
    <n v="360.3"/>
    <n v="197.61"/>
    <x v="0"/>
    <n v="0.45154038301415483"/>
    <x v="0"/>
  </r>
  <r>
    <s v="ORD-16577"/>
    <x v="226"/>
    <x v="0"/>
    <x v="1"/>
    <x v="25"/>
    <x v="0"/>
    <x v="0"/>
    <x v="7"/>
    <n v="1"/>
    <n v="27.11"/>
    <x v="29"/>
    <n v="19.25"/>
    <n v="6.7"/>
    <x v="3"/>
    <n v="0.65194805194805194"/>
    <x v="0"/>
  </r>
  <r>
    <s v="ORD-16578"/>
    <x v="1088"/>
    <x v="1"/>
    <x v="3"/>
    <x v="27"/>
    <x v="0"/>
    <x v="0"/>
    <x v="1"/>
    <n v="2"/>
    <n v="36.659999999999997"/>
    <x v="0"/>
    <n v="73.319999999999993"/>
    <n v="22.58"/>
    <x v="0"/>
    <n v="0.69203491543917073"/>
    <x v="0"/>
  </r>
  <r>
    <s v="ORD-16579"/>
    <x v="247"/>
    <x v="0"/>
    <x v="2"/>
    <x v="3"/>
    <x v="0"/>
    <x v="2"/>
    <x v="9"/>
    <n v="3"/>
    <n v="522"/>
    <x v="6"/>
    <n v="1472.04"/>
    <n v="539.04"/>
    <x v="1"/>
    <n v="0.63381429852449667"/>
    <x v="0"/>
  </r>
  <r>
    <s v="ORD-16580"/>
    <x v="769"/>
    <x v="2"/>
    <x v="0"/>
    <x v="0"/>
    <x v="1"/>
    <x v="2"/>
    <x v="12"/>
    <n v="1"/>
    <n v="245.05"/>
    <x v="9"/>
    <n v="237.7"/>
    <n v="86.11"/>
    <x v="1"/>
    <n v="0.63773664282709286"/>
    <x v="0"/>
  </r>
  <r>
    <s v="ORD-16581"/>
    <x v="651"/>
    <x v="1"/>
    <x v="3"/>
    <x v="11"/>
    <x v="0"/>
    <x v="1"/>
    <x v="4"/>
    <n v="1"/>
    <n v="276.19"/>
    <x v="10"/>
    <n v="237.52"/>
    <n v="77.3"/>
    <x v="2"/>
    <n v="0.67455372179184925"/>
    <x v="0"/>
  </r>
  <r>
    <s v="ORD-16582"/>
    <x v="562"/>
    <x v="0"/>
    <x v="3"/>
    <x v="32"/>
    <x v="1"/>
    <x v="0"/>
    <x v="11"/>
    <n v="6"/>
    <n v="20.63"/>
    <x v="7"/>
    <n v="103.98"/>
    <n v="30.69"/>
    <x v="2"/>
    <n v="0.70484708597807277"/>
    <x v="2"/>
  </r>
  <r>
    <s v="ORD-16583"/>
    <x v="977"/>
    <x v="2"/>
    <x v="1"/>
    <x v="31"/>
    <x v="2"/>
    <x v="0"/>
    <x v="1"/>
    <n v="4"/>
    <n v="5.64"/>
    <x v="2"/>
    <n v="18.27"/>
    <n v="4.13"/>
    <x v="2"/>
    <n v="0.7739463601532568"/>
    <x v="0"/>
  </r>
  <r>
    <s v="ORD-16584"/>
    <x v="724"/>
    <x v="0"/>
    <x v="1"/>
    <x v="37"/>
    <x v="1"/>
    <x v="1"/>
    <x v="8"/>
    <n v="8"/>
    <n v="129.62"/>
    <x v="9"/>
    <n v="1005.85"/>
    <n v="403.36"/>
    <x v="1"/>
    <n v="0.598985932296068"/>
    <x v="2"/>
  </r>
  <r>
    <s v="ORD-16585"/>
    <x v="144"/>
    <x v="0"/>
    <x v="2"/>
    <x v="9"/>
    <x v="2"/>
    <x v="0"/>
    <x v="10"/>
    <n v="6"/>
    <n v="6.17"/>
    <x v="0"/>
    <n v="37.020000000000003"/>
    <n v="16.62"/>
    <x v="0"/>
    <n v="0.55105348460291737"/>
    <x v="2"/>
  </r>
  <r>
    <s v="ORD-16586"/>
    <x v="786"/>
    <x v="0"/>
    <x v="1"/>
    <x v="29"/>
    <x v="0"/>
    <x v="1"/>
    <x v="6"/>
    <n v="3"/>
    <n v="418.61"/>
    <x v="36"/>
    <n v="941.87"/>
    <n v="416.77"/>
    <x v="3"/>
    <n v="0.55750793633940987"/>
    <x v="0"/>
  </r>
  <r>
    <s v="ORD-16587"/>
    <x v="593"/>
    <x v="0"/>
    <x v="3"/>
    <x v="27"/>
    <x v="0"/>
    <x v="2"/>
    <x v="14"/>
    <n v="1"/>
    <n v="576.13"/>
    <x v="0"/>
    <n v="576.13"/>
    <n v="294.52"/>
    <x v="0"/>
    <n v="0.48879593147379935"/>
    <x v="0"/>
  </r>
  <r>
    <s v="ORD-16588"/>
    <x v="1089"/>
    <x v="1"/>
    <x v="3"/>
    <x v="35"/>
    <x v="1"/>
    <x v="1"/>
    <x v="2"/>
    <n v="1"/>
    <n v="1615.87"/>
    <x v="2"/>
    <n v="1308.8499999999999"/>
    <n v="548.27"/>
    <x v="2"/>
    <n v="0.58110555067425607"/>
    <x v="0"/>
  </r>
  <r>
    <s v="ORD-16589"/>
    <x v="786"/>
    <x v="0"/>
    <x v="1"/>
    <x v="12"/>
    <x v="0"/>
    <x v="1"/>
    <x v="2"/>
    <n v="2"/>
    <n v="907.21"/>
    <x v="26"/>
    <n v="1342.67"/>
    <n v="419.85"/>
    <x v="3"/>
    <n v="0.68730216657853382"/>
    <x v="0"/>
  </r>
  <r>
    <s v="ORD-16590"/>
    <x v="907"/>
    <x v="1"/>
    <x v="0"/>
    <x v="30"/>
    <x v="0"/>
    <x v="2"/>
    <x v="3"/>
    <n v="4"/>
    <n v="146.19999999999999"/>
    <x v="32"/>
    <n v="520.47"/>
    <n v="267.88"/>
    <x v="2"/>
    <n v="0.48531135319999236"/>
    <x v="0"/>
  </r>
  <r>
    <s v="ORD-16591"/>
    <x v="1038"/>
    <x v="1"/>
    <x v="1"/>
    <x v="37"/>
    <x v="0"/>
    <x v="1"/>
    <x v="13"/>
    <n v="3"/>
    <n v="116.61"/>
    <x v="23"/>
    <n v="314.85000000000002"/>
    <n v="170.94"/>
    <x v="1"/>
    <n v="0.45707479752262986"/>
    <x v="0"/>
  </r>
  <r>
    <s v="ORD-16592"/>
    <x v="1005"/>
    <x v="0"/>
    <x v="1"/>
    <x v="29"/>
    <x v="0"/>
    <x v="2"/>
    <x v="9"/>
    <n v="1"/>
    <n v="637.03"/>
    <x v="14"/>
    <n v="522.36"/>
    <n v="248.9"/>
    <x v="2"/>
    <n v="0.52350869132399114"/>
    <x v="0"/>
  </r>
  <r>
    <s v="ORD-16593"/>
    <x v="804"/>
    <x v="0"/>
    <x v="3"/>
    <x v="38"/>
    <x v="1"/>
    <x v="0"/>
    <x v="1"/>
    <n v="2"/>
    <n v="37.71"/>
    <x v="0"/>
    <n v="75.42"/>
    <n v="26.76"/>
    <x v="0"/>
    <n v="0.64518695306284801"/>
    <x v="0"/>
  </r>
  <r>
    <s v="ORD-16594"/>
    <x v="466"/>
    <x v="0"/>
    <x v="2"/>
    <x v="5"/>
    <x v="0"/>
    <x v="1"/>
    <x v="13"/>
    <n v="5"/>
    <n v="144.88999999999999"/>
    <x v="33"/>
    <n v="528.85"/>
    <n v="284.23"/>
    <x v="3"/>
    <n v="0.46255081781223406"/>
    <x v="2"/>
  </r>
  <r>
    <s v="ORD-16595"/>
    <x v="268"/>
    <x v="0"/>
    <x v="1"/>
    <x v="37"/>
    <x v="2"/>
    <x v="0"/>
    <x v="11"/>
    <n v="2"/>
    <n v="17.3"/>
    <x v="0"/>
    <n v="34.6"/>
    <n v="13.43"/>
    <x v="0"/>
    <n v="0.61184971098265895"/>
    <x v="0"/>
  </r>
  <r>
    <s v="ORD-16596"/>
    <x v="558"/>
    <x v="0"/>
    <x v="0"/>
    <x v="21"/>
    <x v="0"/>
    <x v="0"/>
    <x v="10"/>
    <n v="5"/>
    <n v="8.66"/>
    <x v="2"/>
    <n v="35.07"/>
    <n v="16.21"/>
    <x v="2"/>
    <n v="0.53778157969774731"/>
    <x v="2"/>
  </r>
  <r>
    <s v="ORD-16597"/>
    <x v="537"/>
    <x v="0"/>
    <x v="3"/>
    <x v="35"/>
    <x v="0"/>
    <x v="1"/>
    <x v="13"/>
    <n v="1"/>
    <n v="257.64"/>
    <x v="23"/>
    <n v="231.88"/>
    <n v="110.6"/>
    <x v="1"/>
    <n v="0.52302915301017772"/>
    <x v="0"/>
  </r>
  <r>
    <s v="ORD-16598"/>
    <x v="50"/>
    <x v="1"/>
    <x v="1"/>
    <x v="2"/>
    <x v="0"/>
    <x v="2"/>
    <x v="14"/>
    <n v="2"/>
    <n v="678.33"/>
    <x v="8"/>
    <n v="1031.06"/>
    <n v="442.7"/>
    <x v="3"/>
    <n v="0.57063604445910032"/>
    <x v="0"/>
  </r>
  <r>
    <s v="ORD-16599"/>
    <x v="244"/>
    <x v="2"/>
    <x v="2"/>
    <x v="6"/>
    <x v="0"/>
    <x v="1"/>
    <x v="13"/>
    <n v="2"/>
    <n v="566.52"/>
    <x v="0"/>
    <n v="1133.04"/>
    <n v="622"/>
    <x v="0"/>
    <n v="0.45103438537033114"/>
    <x v="0"/>
  </r>
  <r>
    <s v="ORD-16600"/>
    <x v="207"/>
    <x v="0"/>
    <x v="1"/>
    <x v="25"/>
    <x v="1"/>
    <x v="2"/>
    <x v="14"/>
    <n v="1"/>
    <n v="980.45"/>
    <x v="0"/>
    <n v="980.45"/>
    <n v="305"/>
    <x v="0"/>
    <n v="0.68891835381712485"/>
    <x v="0"/>
  </r>
  <r>
    <s v="ORD-16601"/>
    <x v="929"/>
    <x v="2"/>
    <x v="0"/>
    <x v="30"/>
    <x v="1"/>
    <x v="1"/>
    <x v="6"/>
    <n v="4"/>
    <n v="456.16"/>
    <x v="3"/>
    <n v="1423.22"/>
    <n v="707.18"/>
    <x v="3"/>
    <n v="0.50311266002445165"/>
    <x v="0"/>
  </r>
  <r>
    <s v="ORD-16602"/>
    <x v="444"/>
    <x v="1"/>
    <x v="0"/>
    <x v="13"/>
    <x v="2"/>
    <x v="1"/>
    <x v="13"/>
    <n v="1"/>
    <n v="248.66"/>
    <x v="19"/>
    <n v="211.36"/>
    <n v="63.86"/>
    <x v="2"/>
    <n v="0.69786146858440568"/>
    <x v="0"/>
  </r>
  <r>
    <s v="ORD-16603"/>
    <x v="923"/>
    <x v="0"/>
    <x v="2"/>
    <x v="20"/>
    <x v="0"/>
    <x v="1"/>
    <x v="8"/>
    <n v="4"/>
    <n v="103.36"/>
    <x v="23"/>
    <n v="372.1"/>
    <n v="137.28"/>
    <x v="1"/>
    <n v="0.63106691749529698"/>
    <x v="0"/>
  </r>
  <r>
    <s v="ORD-16604"/>
    <x v="641"/>
    <x v="2"/>
    <x v="2"/>
    <x v="9"/>
    <x v="1"/>
    <x v="0"/>
    <x v="0"/>
    <n v="2"/>
    <n v="22.31"/>
    <x v="7"/>
    <n v="37.479999999999997"/>
    <n v="9.75"/>
    <x v="2"/>
    <n v="0.7398612593383137"/>
    <x v="0"/>
  </r>
  <r>
    <s v="ORD-16605"/>
    <x v="588"/>
    <x v="0"/>
    <x v="0"/>
    <x v="30"/>
    <x v="0"/>
    <x v="0"/>
    <x v="1"/>
    <n v="1"/>
    <n v="38.99"/>
    <x v="3"/>
    <n v="30.41"/>
    <n v="14.62"/>
    <x v="3"/>
    <n v="0.5192370930614929"/>
    <x v="0"/>
  </r>
  <r>
    <s v="ORD-16606"/>
    <x v="478"/>
    <x v="2"/>
    <x v="0"/>
    <x v="21"/>
    <x v="1"/>
    <x v="1"/>
    <x v="8"/>
    <n v="9"/>
    <n v="18.88"/>
    <x v="30"/>
    <n v="163.12"/>
    <n v="89.57"/>
    <x v="1"/>
    <n v="0.45089504659146645"/>
    <x v="2"/>
  </r>
  <r>
    <s v="ORD-16607"/>
    <x v="952"/>
    <x v="0"/>
    <x v="3"/>
    <x v="27"/>
    <x v="1"/>
    <x v="1"/>
    <x v="13"/>
    <n v="6"/>
    <n v="347.72"/>
    <x v="43"/>
    <n v="1272.6600000000001"/>
    <n v="406.42"/>
    <x v="4"/>
    <n v="0.68065312023635527"/>
    <x v="2"/>
  </r>
  <r>
    <s v="ORD-16608"/>
    <x v="838"/>
    <x v="0"/>
    <x v="3"/>
    <x v="36"/>
    <x v="2"/>
    <x v="0"/>
    <x v="0"/>
    <n v="7"/>
    <n v="28.08"/>
    <x v="17"/>
    <n v="115.97"/>
    <n v="56.83"/>
    <x v="4"/>
    <n v="0.50995947227731309"/>
    <x v="2"/>
  </r>
  <r>
    <s v="ORD-16609"/>
    <x v="954"/>
    <x v="2"/>
    <x v="0"/>
    <x v="22"/>
    <x v="2"/>
    <x v="0"/>
    <x v="1"/>
    <n v="3"/>
    <n v="35.299999999999997"/>
    <x v="9"/>
    <n v="102.72"/>
    <n v="30.58"/>
    <x v="1"/>
    <n v="0.70229750778816202"/>
    <x v="0"/>
  </r>
  <r>
    <s v="ORD-16610"/>
    <x v="210"/>
    <x v="0"/>
    <x v="0"/>
    <x v="22"/>
    <x v="2"/>
    <x v="1"/>
    <x v="4"/>
    <n v="1"/>
    <n v="171.68"/>
    <x v="0"/>
    <n v="171.68"/>
    <n v="49.85"/>
    <x v="0"/>
    <n v="0.70963420316868597"/>
    <x v="0"/>
  </r>
  <r>
    <s v="ORD-16611"/>
    <x v="520"/>
    <x v="0"/>
    <x v="1"/>
    <x v="14"/>
    <x v="2"/>
    <x v="0"/>
    <x v="1"/>
    <n v="2"/>
    <n v="30.95"/>
    <x v="27"/>
    <n v="51.38"/>
    <n v="17.78"/>
    <x v="2"/>
    <n v="0.65395095367847411"/>
    <x v="0"/>
  </r>
  <r>
    <s v="ORD-16612"/>
    <x v="833"/>
    <x v="3"/>
    <x v="1"/>
    <x v="29"/>
    <x v="0"/>
    <x v="1"/>
    <x v="2"/>
    <n v="4"/>
    <n v="493.74"/>
    <x v="3"/>
    <n v="1540.47"/>
    <n v="479.28"/>
    <x v="3"/>
    <n v="0.68887417476484447"/>
    <x v="0"/>
  </r>
  <r>
    <s v="ORD-16613"/>
    <x v="571"/>
    <x v="0"/>
    <x v="1"/>
    <x v="4"/>
    <x v="0"/>
    <x v="2"/>
    <x v="9"/>
    <n v="1"/>
    <n v="156.94"/>
    <x v="17"/>
    <n v="92.59"/>
    <n v="39.03"/>
    <x v="4"/>
    <n v="0.57846419699751594"/>
    <x v="0"/>
  </r>
  <r>
    <s v="ORD-16614"/>
    <x v="1018"/>
    <x v="0"/>
    <x v="1"/>
    <x v="4"/>
    <x v="0"/>
    <x v="2"/>
    <x v="12"/>
    <n v="1"/>
    <n v="261.89999999999998"/>
    <x v="0"/>
    <n v="261.89999999999998"/>
    <n v="79.8"/>
    <x v="0"/>
    <n v="0.69530355097365404"/>
    <x v="0"/>
  </r>
  <r>
    <s v="ORD-16615"/>
    <x v="66"/>
    <x v="0"/>
    <x v="2"/>
    <x v="34"/>
    <x v="2"/>
    <x v="1"/>
    <x v="6"/>
    <n v="1"/>
    <n v="428.35"/>
    <x v="42"/>
    <n v="308.41000000000003"/>
    <n v="147.99"/>
    <x v="3"/>
    <n v="0.52015174605233294"/>
    <x v="0"/>
  </r>
  <r>
    <s v="ORD-16616"/>
    <x v="485"/>
    <x v="0"/>
    <x v="1"/>
    <x v="12"/>
    <x v="0"/>
    <x v="0"/>
    <x v="7"/>
    <n v="1"/>
    <n v="17.2"/>
    <x v="19"/>
    <n v="14.62"/>
    <n v="4.3099999999999996"/>
    <x v="2"/>
    <n v="0.70519835841313261"/>
    <x v="0"/>
  </r>
  <r>
    <s v="ORD-16617"/>
    <x v="432"/>
    <x v="0"/>
    <x v="2"/>
    <x v="23"/>
    <x v="0"/>
    <x v="2"/>
    <x v="12"/>
    <n v="1"/>
    <n v="280.12"/>
    <x v="8"/>
    <n v="212.89"/>
    <n v="82.55"/>
    <x v="3"/>
    <n v="0.61224106346000273"/>
    <x v="0"/>
  </r>
  <r>
    <s v="ORD-16618"/>
    <x v="992"/>
    <x v="1"/>
    <x v="3"/>
    <x v="36"/>
    <x v="2"/>
    <x v="1"/>
    <x v="4"/>
    <n v="1"/>
    <n v="321.38"/>
    <x v="0"/>
    <n v="321.38"/>
    <n v="154.4"/>
    <x v="0"/>
    <n v="0.51957184641234677"/>
    <x v="0"/>
  </r>
  <r>
    <s v="ORD-16619"/>
    <x v="283"/>
    <x v="3"/>
    <x v="2"/>
    <x v="20"/>
    <x v="1"/>
    <x v="2"/>
    <x v="14"/>
    <n v="2"/>
    <n v="361.66"/>
    <x v="14"/>
    <n v="593.12"/>
    <n v="226.42"/>
    <x v="2"/>
    <n v="0.61825600215807941"/>
    <x v="0"/>
  </r>
  <r>
    <s v="ORD-16620"/>
    <x v="809"/>
    <x v="2"/>
    <x v="1"/>
    <x v="29"/>
    <x v="0"/>
    <x v="1"/>
    <x v="8"/>
    <n v="1"/>
    <n v="61.49"/>
    <x v="0"/>
    <n v="61.49"/>
    <n v="32.729999999999997"/>
    <x v="0"/>
    <n v="0.46771832818344455"/>
    <x v="0"/>
  </r>
  <r>
    <s v="ORD-16621"/>
    <x v="502"/>
    <x v="1"/>
    <x v="3"/>
    <x v="38"/>
    <x v="1"/>
    <x v="1"/>
    <x v="13"/>
    <n v="3"/>
    <n v="299.89"/>
    <x v="11"/>
    <n v="782.71"/>
    <n v="378.26"/>
    <x v="2"/>
    <n v="0.51673033435116456"/>
    <x v="0"/>
  </r>
  <r>
    <s v="ORD-16622"/>
    <x v="1079"/>
    <x v="0"/>
    <x v="2"/>
    <x v="16"/>
    <x v="0"/>
    <x v="0"/>
    <x v="11"/>
    <n v="1"/>
    <n v="24.45"/>
    <x v="23"/>
    <n v="22"/>
    <n v="8.66"/>
    <x v="1"/>
    <n v="0.60636363636363633"/>
    <x v="0"/>
  </r>
  <r>
    <s v="ORD-16623"/>
    <x v="866"/>
    <x v="1"/>
    <x v="1"/>
    <x v="31"/>
    <x v="1"/>
    <x v="0"/>
    <x v="11"/>
    <n v="4"/>
    <n v="11.85"/>
    <x v="42"/>
    <n v="34.130000000000003"/>
    <n v="10.29"/>
    <x v="3"/>
    <n v="0.69850571344857904"/>
    <x v="0"/>
  </r>
  <r>
    <s v="ORD-16624"/>
    <x v="537"/>
    <x v="0"/>
    <x v="1"/>
    <x v="14"/>
    <x v="0"/>
    <x v="1"/>
    <x v="8"/>
    <n v="5"/>
    <n v="88.27"/>
    <x v="19"/>
    <n v="375.15"/>
    <n v="134.28"/>
    <x v="2"/>
    <n v="0.64206317473010788"/>
    <x v="2"/>
  </r>
  <r>
    <s v="ORD-16625"/>
    <x v="575"/>
    <x v="0"/>
    <x v="2"/>
    <x v="16"/>
    <x v="0"/>
    <x v="0"/>
    <x v="1"/>
    <n v="2"/>
    <n v="27.15"/>
    <x v="22"/>
    <n v="43.44"/>
    <n v="15.46"/>
    <x v="2"/>
    <n v="0.64410681399631675"/>
    <x v="0"/>
  </r>
  <r>
    <s v="ORD-16626"/>
    <x v="893"/>
    <x v="3"/>
    <x v="2"/>
    <x v="8"/>
    <x v="0"/>
    <x v="1"/>
    <x v="2"/>
    <n v="3"/>
    <n v="1914.65"/>
    <x v="0"/>
    <n v="5743.95"/>
    <n v="2399.4699999999998"/>
    <x v="0"/>
    <n v="0.58226133584031892"/>
    <x v="0"/>
  </r>
  <r>
    <s v="ORD-16627"/>
    <x v="236"/>
    <x v="0"/>
    <x v="1"/>
    <x v="1"/>
    <x v="2"/>
    <x v="1"/>
    <x v="4"/>
    <n v="1"/>
    <n v="773.5"/>
    <x v="26"/>
    <n v="572.39"/>
    <n v="230.96"/>
    <x v="3"/>
    <n v="0.5964988906165376"/>
    <x v="0"/>
  </r>
  <r>
    <s v="ORD-16628"/>
    <x v="835"/>
    <x v="0"/>
    <x v="0"/>
    <x v="22"/>
    <x v="0"/>
    <x v="0"/>
    <x v="1"/>
    <n v="2"/>
    <n v="14.99"/>
    <x v="0"/>
    <n v="29.98"/>
    <n v="6.7"/>
    <x v="0"/>
    <n v="0.77651767845230157"/>
    <x v="0"/>
  </r>
  <r>
    <s v="ORD-16629"/>
    <x v="554"/>
    <x v="0"/>
    <x v="0"/>
    <x v="21"/>
    <x v="1"/>
    <x v="0"/>
    <x v="7"/>
    <n v="2"/>
    <n v="9"/>
    <x v="6"/>
    <n v="16.920000000000002"/>
    <n v="8.2100000000000009"/>
    <x v="1"/>
    <n v="0.51477541371158397"/>
    <x v="0"/>
  </r>
  <r>
    <s v="ORD-16630"/>
    <x v="705"/>
    <x v="0"/>
    <x v="0"/>
    <x v="21"/>
    <x v="2"/>
    <x v="1"/>
    <x v="4"/>
    <n v="2"/>
    <n v="580.27"/>
    <x v="17"/>
    <n v="684.72"/>
    <n v="217.77"/>
    <x v="4"/>
    <n v="0.68195758850332988"/>
    <x v="0"/>
  </r>
  <r>
    <s v="ORD-16631"/>
    <x v="763"/>
    <x v="1"/>
    <x v="3"/>
    <x v="36"/>
    <x v="0"/>
    <x v="0"/>
    <x v="11"/>
    <n v="1"/>
    <n v="12.97"/>
    <x v="0"/>
    <n v="12.97"/>
    <n v="3.73"/>
    <x v="0"/>
    <n v="0.7124132613723978"/>
    <x v="0"/>
  </r>
  <r>
    <s v="ORD-16632"/>
    <x v="591"/>
    <x v="0"/>
    <x v="0"/>
    <x v="13"/>
    <x v="0"/>
    <x v="2"/>
    <x v="12"/>
    <n v="1"/>
    <n v="71.45"/>
    <x v="0"/>
    <n v="71.45"/>
    <n v="34.619999999999997"/>
    <x v="0"/>
    <n v="0.51546536039188251"/>
    <x v="0"/>
  </r>
  <r>
    <s v="ORD-16633"/>
    <x v="1035"/>
    <x v="0"/>
    <x v="0"/>
    <x v="0"/>
    <x v="1"/>
    <x v="1"/>
    <x v="4"/>
    <n v="11"/>
    <n v="432.03"/>
    <x v="0"/>
    <n v="4752.33"/>
    <n v="1817.41"/>
    <x v="0"/>
    <n v="0.61757495796798623"/>
    <x v="1"/>
  </r>
  <r>
    <s v="ORD-16634"/>
    <x v="915"/>
    <x v="1"/>
    <x v="3"/>
    <x v="39"/>
    <x v="0"/>
    <x v="1"/>
    <x v="4"/>
    <n v="1"/>
    <n v="221.04"/>
    <x v="37"/>
    <n v="123.78"/>
    <n v="38.94"/>
    <x v="4"/>
    <n v="0.68540959767329135"/>
    <x v="0"/>
  </r>
  <r>
    <s v="ORD-16635"/>
    <x v="657"/>
    <x v="0"/>
    <x v="2"/>
    <x v="16"/>
    <x v="0"/>
    <x v="1"/>
    <x v="2"/>
    <n v="1"/>
    <n v="1029.8800000000001"/>
    <x v="0"/>
    <n v="1029.8800000000001"/>
    <n v="367.47"/>
    <x v="0"/>
    <n v="0.64319143977939175"/>
    <x v="0"/>
  </r>
  <r>
    <s v="ORD-16636"/>
    <x v="444"/>
    <x v="1"/>
    <x v="0"/>
    <x v="21"/>
    <x v="1"/>
    <x v="0"/>
    <x v="10"/>
    <n v="1"/>
    <n v="6.68"/>
    <x v="0"/>
    <n v="6.68"/>
    <n v="2.81"/>
    <x v="0"/>
    <n v="0.57934131736526939"/>
    <x v="0"/>
  </r>
  <r>
    <s v="ORD-16637"/>
    <x v="279"/>
    <x v="0"/>
    <x v="2"/>
    <x v="16"/>
    <x v="0"/>
    <x v="0"/>
    <x v="10"/>
    <n v="3"/>
    <n v="19.36"/>
    <x v="10"/>
    <n v="49.95"/>
    <n v="17.399999999999999"/>
    <x v="2"/>
    <n v="0.65165165165165173"/>
    <x v="0"/>
  </r>
  <r>
    <s v="ORD-16638"/>
    <x v="919"/>
    <x v="0"/>
    <x v="0"/>
    <x v="22"/>
    <x v="1"/>
    <x v="1"/>
    <x v="8"/>
    <n v="1"/>
    <n v="87.74"/>
    <x v="15"/>
    <n v="80.72"/>
    <n v="24.99"/>
    <x v="1"/>
    <n v="0.69041129831516357"/>
    <x v="0"/>
  </r>
  <r>
    <s v="ORD-16639"/>
    <x v="554"/>
    <x v="0"/>
    <x v="1"/>
    <x v="4"/>
    <x v="1"/>
    <x v="0"/>
    <x v="0"/>
    <n v="2"/>
    <n v="48.75"/>
    <x v="27"/>
    <n v="80.92"/>
    <n v="30.12"/>
    <x v="2"/>
    <n v="0.62778052397429551"/>
    <x v="0"/>
  </r>
  <r>
    <s v="ORD-16640"/>
    <x v="313"/>
    <x v="0"/>
    <x v="0"/>
    <x v="17"/>
    <x v="0"/>
    <x v="0"/>
    <x v="0"/>
    <n v="2"/>
    <n v="19.39"/>
    <x v="10"/>
    <n v="33.35"/>
    <n v="13.53"/>
    <x v="2"/>
    <n v="0.59430284857571214"/>
    <x v="0"/>
  </r>
  <r>
    <s v="ORD-16641"/>
    <x v="719"/>
    <x v="0"/>
    <x v="3"/>
    <x v="39"/>
    <x v="0"/>
    <x v="2"/>
    <x v="9"/>
    <n v="2"/>
    <n v="767.46"/>
    <x v="0"/>
    <n v="1534.92"/>
    <n v="480.25"/>
    <x v="0"/>
    <n v="0.68711724389544737"/>
    <x v="0"/>
  </r>
  <r>
    <s v="ORD-16642"/>
    <x v="868"/>
    <x v="0"/>
    <x v="3"/>
    <x v="35"/>
    <x v="2"/>
    <x v="0"/>
    <x v="11"/>
    <n v="12"/>
    <n v="23.04"/>
    <x v="13"/>
    <n v="193.54"/>
    <n v="71.39"/>
    <x v="5"/>
    <n v="0.63113568254624364"/>
    <x v="1"/>
  </r>
  <r>
    <s v="ORD-16643"/>
    <x v="778"/>
    <x v="0"/>
    <x v="3"/>
    <x v="15"/>
    <x v="0"/>
    <x v="1"/>
    <x v="6"/>
    <n v="4"/>
    <n v="303.13"/>
    <x v="22"/>
    <n v="970.02"/>
    <n v="475.95"/>
    <x v="2"/>
    <n v="0.50934001360796688"/>
    <x v="0"/>
  </r>
  <r>
    <s v="ORD-16644"/>
    <x v="584"/>
    <x v="0"/>
    <x v="2"/>
    <x v="34"/>
    <x v="1"/>
    <x v="2"/>
    <x v="9"/>
    <n v="2"/>
    <n v="370.72"/>
    <x v="2"/>
    <n v="600.57000000000005"/>
    <n v="185.46"/>
    <x v="2"/>
    <n v="0.691193366302013"/>
    <x v="0"/>
  </r>
  <r>
    <s v="ORD-16645"/>
    <x v="944"/>
    <x v="1"/>
    <x v="0"/>
    <x v="0"/>
    <x v="1"/>
    <x v="2"/>
    <x v="9"/>
    <n v="1"/>
    <n v="677.28"/>
    <x v="0"/>
    <n v="677.28"/>
    <n v="275.52999999999997"/>
    <x v="0"/>
    <n v="0.59318154972832504"/>
    <x v="0"/>
  </r>
  <r>
    <s v="ORD-16646"/>
    <x v="731"/>
    <x v="0"/>
    <x v="0"/>
    <x v="13"/>
    <x v="2"/>
    <x v="1"/>
    <x v="8"/>
    <n v="1"/>
    <n v="117.79"/>
    <x v="43"/>
    <n v="71.849999999999994"/>
    <n v="21.96"/>
    <x v="4"/>
    <n v="0.69436325678496869"/>
    <x v="0"/>
  </r>
  <r>
    <s v="ORD-16647"/>
    <x v="612"/>
    <x v="0"/>
    <x v="3"/>
    <x v="38"/>
    <x v="0"/>
    <x v="2"/>
    <x v="5"/>
    <n v="1"/>
    <n v="346.11"/>
    <x v="30"/>
    <n v="332.27"/>
    <n v="150.94"/>
    <x v="1"/>
    <n v="0.54573088151202331"/>
    <x v="0"/>
  </r>
  <r>
    <s v="ORD-16648"/>
    <x v="1074"/>
    <x v="1"/>
    <x v="2"/>
    <x v="9"/>
    <x v="1"/>
    <x v="0"/>
    <x v="7"/>
    <n v="12"/>
    <n v="27.24"/>
    <x v="0"/>
    <n v="326.88"/>
    <n v="106.93"/>
    <x v="0"/>
    <n v="0.67287689672050899"/>
    <x v="1"/>
  </r>
  <r>
    <s v="ORD-16649"/>
    <x v="49"/>
    <x v="2"/>
    <x v="3"/>
    <x v="15"/>
    <x v="1"/>
    <x v="1"/>
    <x v="13"/>
    <n v="2"/>
    <n v="604.57000000000005"/>
    <x v="28"/>
    <n v="761.76"/>
    <n v="337.84"/>
    <x v="4"/>
    <n v="0.55650073513967657"/>
    <x v="0"/>
  </r>
  <r>
    <s v="ORD-16650"/>
    <x v="98"/>
    <x v="0"/>
    <x v="0"/>
    <x v="26"/>
    <x v="0"/>
    <x v="1"/>
    <x v="6"/>
    <n v="8"/>
    <n v="439.53"/>
    <x v="0"/>
    <n v="3516.24"/>
    <n v="1302.26"/>
    <x v="0"/>
    <n v="0.62964416535845102"/>
    <x v="2"/>
  </r>
  <r>
    <s v="ORD-16651"/>
    <x v="462"/>
    <x v="0"/>
    <x v="3"/>
    <x v="11"/>
    <x v="0"/>
    <x v="2"/>
    <x v="5"/>
    <n v="3"/>
    <n v="483.66"/>
    <x v="0"/>
    <n v="1450.98"/>
    <n v="708.12"/>
    <x v="0"/>
    <n v="0.51197121945168089"/>
    <x v="0"/>
  </r>
  <r>
    <s v="ORD-16652"/>
    <x v="966"/>
    <x v="0"/>
    <x v="2"/>
    <x v="9"/>
    <x v="2"/>
    <x v="0"/>
    <x v="7"/>
    <n v="4"/>
    <n v="27.53"/>
    <x v="28"/>
    <n v="69.38"/>
    <n v="14.81"/>
    <x v="4"/>
    <n v="0.78653790717786098"/>
    <x v="0"/>
  </r>
  <r>
    <s v="ORD-16653"/>
    <x v="63"/>
    <x v="0"/>
    <x v="3"/>
    <x v="35"/>
    <x v="2"/>
    <x v="1"/>
    <x v="8"/>
    <n v="1"/>
    <n v="87.78"/>
    <x v="27"/>
    <n v="72.86"/>
    <n v="30.4"/>
    <x v="2"/>
    <n v="0.58276146033488885"/>
    <x v="0"/>
  </r>
  <r>
    <s v="ORD-16654"/>
    <x v="330"/>
    <x v="1"/>
    <x v="0"/>
    <x v="30"/>
    <x v="2"/>
    <x v="0"/>
    <x v="0"/>
    <n v="2"/>
    <n v="33.57"/>
    <x v="30"/>
    <n v="64.45"/>
    <n v="32.06"/>
    <x v="1"/>
    <n v="0.50256012412723039"/>
    <x v="0"/>
  </r>
  <r>
    <s v="ORD-16655"/>
    <x v="596"/>
    <x v="0"/>
    <x v="0"/>
    <x v="21"/>
    <x v="0"/>
    <x v="2"/>
    <x v="3"/>
    <n v="3"/>
    <n v="105.95"/>
    <x v="3"/>
    <n v="247.92"/>
    <n v="89.04"/>
    <x v="3"/>
    <n v="0.64085188770571155"/>
    <x v="0"/>
  </r>
  <r>
    <s v="ORD-16656"/>
    <x v="1009"/>
    <x v="0"/>
    <x v="1"/>
    <x v="31"/>
    <x v="0"/>
    <x v="1"/>
    <x v="4"/>
    <n v="14"/>
    <n v="695.34"/>
    <x v="0"/>
    <n v="9734.76"/>
    <n v="3333.11"/>
    <x v="0"/>
    <n v="0.65760737809663505"/>
    <x v="1"/>
  </r>
  <r>
    <s v="ORD-16657"/>
    <x v="737"/>
    <x v="1"/>
    <x v="1"/>
    <x v="37"/>
    <x v="1"/>
    <x v="1"/>
    <x v="2"/>
    <n v="2"/>
    <n v="1956.56"/>
    <x v="7"/>
    <n v="3287.02"/>
    <n v="1763.41"/>
    <x v="2"/>
    <n v="0.46352319121879387"/>
    <x v="0"/>
  </r>
  <r>
    <s v="ORD-16658"/>
    <x v="103"/>
    <x v="1"/>
    <x v="1"/>
    <x v="31"/>
    <x v="0"/>
    <x v="0"/>
    <x v="11"/>
    <n v="1"/>
    <n v="20.260000000000002"/>
    <x v="6"/>
    <n v="19.04"/>
    <n v="9.01"/>
    <x v="1"/>
    <n v="0.5267857142857143"/>
    <x v="0"/>
  </r>
  <r>
    <s v="ORD-16659"/>
    <x v="148"/>
    <x v="0"/>
    <x v="1"/>
    <x v="31"/>
    <x v="2"/>
    <x v="1"/>
    <x v="8"/>
    <n v="5"/>
    <n v="63.49"/>
    <x v="33"/>
    <n v="231.74"/>
    <n v="92.67"/>
    <x v="3"/>
    <n v="0.60011219470095789"/>
    <x v="2"/>
  </r>
  <r>
    <s v="ORD-16660"/>
    <x v="535"/>
    <x v="0"/>
    <x v="3"/>
    <x v="39"/>
    <x v="0"/>
    <x v="1"/>
    <x v="4"/>
    <n v="5"/>
    <n v="729.41"/>
    <x v="32"/>
    <n v="3245.87"/>
    <n v="1419.06"/>
    <x v="2"/>
    <n v="0.5628105869920853"/>
    <x v="2"/>
  </r>
  <r>
    <s v="ORD-16661"/>
    <x v="420"/>
    <x v="0"/>
    <x v="1"/>
    <x v="28"/>
    <x v="1"/>
    <x v="0"/>
    <x v="1"/>
    <n v="3"/>
    <n v="32.130000000000003"/>
    <x v="12"/>
    <n v="84.82"/>
    <n v="20.59"/>
    <x v="2"/>
    <n v="0.75725064843197354"/>
    <x v="0"/>
  </r>
  <r>
    <s v="ORD-16662"/>
    <x v="185"/>
    <x v="0"/>
    <x v="3"/>
    <x v="39"/>
    <x v="2"/>
    <x v="1"/>
    <x v="2"/>
    <n v="4"/>
    <n v="1614.57"/>
    <x v="33"/>
    <n v="4714.54"/>
    <n v="1457.93"/>
    <x v="3"/>
    <n v="0.69075880149494961"/>
    <x v="0"/>
  </r>
  <r>
    <s v="ORD-16663"/>
    <x v="985"/>
    <x v="1"/>
    <x v="0"/>
    <x v="30"/>
    <x v="0"/>
    <x v="1"/>
    <x v="2"/>
    <n v="3"/>
    <n v="1212.79"/>
    <x v="0"/>
    <n v="3638.37"/>
    <n v="1705.6"/>
    <x v="0"/>
    <n v="0.53121865010980196"/>
    <x v="0"/>
  </r>
  <r>
    <s v="ORD-16664"/>
    <x v="226"/>
    <x v="2"/>
    <x v="0"/>
    <x v="26"/>
    <x v="2"/>
    <x v="1"/>
    <x v="6"/>
    <n v="1"/>
    <n v="160.9"/>
    <x v="6"/>
    <n v="151.25"/>
    <n v="72.989999999999995"/>
    <x v="1"/>
    <n v="0.51742148760330586"/>
    <x v="0"/>
  </r>
  <r>
    <s v="ORD-16665"/>
    <x v="138"/>
    <x v="0"/>
    <x v="0"/>
    <x v="10"/>
    <x v="0"/>
    <x v="1"/>
    <x v="8"/>
    <n v="5"/>
    <n v="62.1"/>
    <x v="33"/>
    <n v="226.66"/>
    <n v="70.2"/>
    <x v="3"/>
    <n v="0.69028500838259943"/>
    <x v="2"/>
  </r>
  <r>
    <s v="ORD-16666"/>
    <x v="780"/>
    <x v="1"/>
    <x v="2"/>
    <x v="6"/>
    <x v="1"/>
    <x v="2"/>
    <x v="14"/>
    <n v="4"/>
    <n v="556.70000000000005"/>
    <x v="36"/>
    <n v="1670.1"/>
    <n v="944.45"/>
    <x v="3"/>
    <n v="0.43449494042272913"/>
    <x v="0"/>
  </r>
  <r>
    <s v="ORD-16667"/>
    <x v="172"/>
    <x v="0"/>
    <x v="1"/>
    <x v="29"/>
    <x v="0"/>
    <x v="2"/>
    <x v="14"/>
    <n v="1"/>
    <n v="123.08"/>
    <x v="0"/>
    <n v="123.08"/>
    <n v="40.25"/>
    <x v="0"/>
    <n v="0.67297692557686062"/>
    <x v="0"/>
  </r>
  <r>
    <s v="ORD-16668"/>
    <x v="723"/>
    <x v="0"/>
    <x v="2"/>
    <x v="16"/>
    <x v="0"/>
    <x v="1"/>
    <x v="6"/>
    <n v="13"/>
    <n v="185.45"/>
    <x v="0"/>
    <n v="2410.85"/>
    <n v="1014.44"/>
    <x v="0"/>
    <n v="0.57921894767405679"/>
    <x v="1"/>
  </r>
  <r>
    <s v="ORD-16669"/>
    <x v="122"/>
    <x v="1"/>
    <x v="2"/>
    <x v="9"/>
    <x v="0"/>
    <x v="0"/>
    <x v="7"/>
    <n v="1"/>
    <n v="27.84"/>
    <x v="33"/>
    <n v="20.32"/>
    <n v="9.94"/>
    <x v="3"/>
    <n v="0.51082677165354329"/>
    <x v="0"/>
  </r>
  <r>
    <s v="ORD-16670"/>
    <x v="482"/>
    <x v="2"/>
    <x v="1"/>
    <x v="14"/>
    <x v="1"/>
    <x v="0"/>
    <x v="10"/>
    <n v="2"/>
    <n v="12.35"/>
    <x v="36"/>
    <n v="18.52"/>
    <n v="4.5"/>
    <x v="3"/>
    <n v="0.75701943844492436"/>
    <x v="0"/>
  </r>
  <r>
    <s v="ORD-16671"/>
    <x v="373"/>
    <x v="3"/>
    <x v="2"/>
    <x v="16"/>
    <x v="0"/>
    <x v="0"/>
    <x v="0"/>
    <n v="7"/>
    <n v="17.68"/>
    <x v="18"/>
    <n v="121.28"/>
    <n v="32.130000000000003"/>
    <x v="1"/>
    <n v="0.73507585751978899"/>
    <x v="2"/>
  </r>
  <r>
    <s v="ORD-16672"/>
    <x v="558"/>
    <x v="0"/>
    <x v="0"/>
    <x v="0"/>
    <x v="0"/>
    <x v="2"/>
    <x v="14"/>
    <n v="9"/>
    <n v="1132.92"/>
    <x v="25"/>
    <n v="9482.5400000000009"/>
    <n v="3339.84"/>
    <x v="1"/>
    <n v="0.64779057088079783"/>
    <x v="2"/>
  </r>
  <r>
    <s v="ORD-16673"/>
    <x v="609"/>
    <x v="1"/>
    <x v="3"/>
    <x v="32"/>
    <x v="0"/>
    <x v="1"/>
    <x v="8"/>
    <n v="3"/>
    <n v="82.29"/>
    <x v="22"/>
    <n v="197.5"/>
    <n v="102.28"/>
    <x v="2"/>
    <n v="0.48212658227848099"/>
    <x v="0"/>
  </r>
  <r>
    <s v="ORD-16674"/>
    <x v="502"/>
    <x v="1"/>
    <x v="1"/>
    <x v="2"/>
    <x v="2"/>
    <x v="0"/>
    <x v="7"/>
    <n v="1"/>
    <n v="26.7"/>
    <x v="0"/>
    <n v="26.7"/>
    <n v="11.95"/>
    <x v="0"/>
    <n v="0.55243445692883897"/>
    <x v="0"/>
  </r>
  <r>
    <s v="ORD-16675"/>
    <x v="318"/>
    <x v="1"/>
    <x v="0"/>
    <x v="17"/>
    <x v="0"/>
    <x v="2"/>
    <x v="9"/>
    <n v="7"/>
    <n v="752.12"/>
    <x v="0"/>
    <n v="5264.84"/>
    <n v="2741.58"/>
    <x v="0"/>
    <n v="0.47926622651400613"/>
    <x v="2"/>
  </r>
  <r>
    <s v="ORD-16676"/>
    <x v="296"/>
    <x v="2"/>
    <x v="2"/>
    <x v="23"/>
    <x v="1"/>
    <x v="2"/>
    <x v="9"/>
    <n v="1"/>
    <n v="624.89"/>
    <x v="0"/>
    <n v="624.89"/>
    <n v="191.21"/>
    <x v="0"/>
    <n v="0.69401014578565823"/>
    <x v="0"/>
  </r>
  <r>
    <s v="ORD-16677"/>
    <x v="47"/>
    <x v="0"/>
    <x v="3"/>
    <x v="39"/>
    <x v="1"/>
    <x v="2"/>
    <x v="12"/>
    <n v="2"/>
    <n v="92.45"/>
    <x v="42"/>
    <n v="133.13"/>
    <n v="45.11"/>
    <x v="3"/>
    <n v="0.66115826635619324"/>
    <x v="0"/>
  </r>
  <r>
    <s v="ORD-16678"/>
    <x v="536"/>
    <x v="0"/>
    <x v="0"/>
    <x v="10"/>
    <x v="0"/>
    <x v="1"/>
    <x v="6"/>
    <n v="5"/>
    <n v="304.89999999999998"/>
    <x v="0"/>
    <n v="1524.5"/>
    <n v="590.69000000000005"/>
    <x v="0"/>
    <n v="0.61253525746146276"/>
    <x v="2"/>
  </r>
  <r>
    <s v="ORD-16679"/>
    <x v="714"/>
    <x v="1"/>
    <x v="1"/>
    <x v="12"/>
    <x v="0"/>
    <x v="2"/>
    <x v="12"/>
    <n v="4"/>
    <n v="103.19"/>
    <x v="25"/>
    <n v="383.87"/>
    <n v="117.3"/>
    <x v="1"/>
    <n v="0.69442780107849011"/>
    <x v="0"/>
  </r>
  <r>
    <s v="ORD-16680"/>
    <x v="530"/>
    <x v="0"/>
    <x v="3"/>
    <x v="24"/>
    <x v="2"/>
    <x v="0"/>
    <x v="10"/>
    <n v="4"/>
    <n v="12.27"/>
    <x v="0"/>
    <n v="49.08"/>
    <n v="13.14"/>
    <x v="0"/>
    <n v="0.73227383863080686"/>
    <x v="0"/>
  </r>
  <r>
    <s v="ORD-16681"/>
    <x v="742"/>
    <x v="0"/>
    <x v="1"/>
    <x v="31"/>
    <x v="1"/>
    <x v="0"/>
    <x v="11"/>
    <n v="2"/>
    <n v="6.69"/>
    <x v="0"/>
    <n v="13.38"/>
    <n v="6.19"/>
    <x v="0"/>
    <n v="0.53736920777279518"/>
    <x v="0"/>
  </r>
  <r>
    <s v="ORD-16682"/>
    <x v="213"/>
    <x v="1"/>
    <x v="2"/>
    <x v="3"/>
    <x v="2"/>
    <x v="1"/>
    <x v="6"/>
    <n v="2"/>
    <n v="186.33"/>
    <x v="9"/>
    <n v="361.48"/>
    <n v="152.03"/>
    <x v="1"/>
    <n v="0.57942348124377563"/>
    <x v="0"/>
  </r>
  <r>
    <s v="ORD-16683"/>
    <x v="1064"/>
    <x v="0"/>
    <x v="2"/>
    <x v="8"/>
    <x v="1"/>
    <x v="1"/>
    <x v="6"/>
    <n v="1"/>
    <n v="152.58000000000001"/>
    <x v="0"/>
    <n v="152.58000000000001"/>
    <n v="57.25"/>
    <x v="0"/>
    <n v="0.62478699698518814"/>
    <x v="0"/>
  </r>
  <r>
    <s v="ORD-16684"/>
    <x v="321"/>
    <x v="2"/>
    <x v="0"/>
    <x v="18"/>
    <x v="0"/>
    <x v="2"/>
    <x v="5"/>
    <n v="3"/>
    <n v="440.7"/>
    <x v="25"/>
    <n v="1229.55"/>
    <n v="512.39"/>
    <x v="1"/>
    <n v="0.58327030214306042"/>
    <x v="0"/>
  </r>
  <r>
    <s v="ORD-16685"/>
    <x v="768"/>
    <x v="1"/>
    <x v="2"/>
    <x v="8"/>
    <x v="1"/>
    <x v="0"/>
    <x v="0"/>
    <n v="7"/>
    <n v="15.54"/>
    <x v="0"/>
    <n v="108.78"/>
    <n v="24.85"/>
    <x v="0"/>
    <n v="0.77155727155727161"/>
    <x v="2"/>
  </r>
  <r>
    <s v="ORD-16686"/>
    <x v="198"/>
    <x v="0"/>
    <x v="2"/>
    <x v="5"/>
    <x v="0"/>
    <x v="1"/>
    <x v="13"/>
    <n v="7"/>
    <n v="415.36"/>
    <x v="0"/>
    <n v="2907.52"/>
    <n v="1323"/>
    <x v="0"/>
    <n v="0.54497303543913711"/>
    <x v="2"/>
  </r>
  <r>
    <s v="ORD-16687"/>
    <x v="728"/>
    <x v="0"/>
    <x v="3"/>
    <x v="36"/>
    <x v="0"/>
    <x v="1"/>
    <x v="8"/>
    <n v="4"/>
    <n v="140.94"/>
    <x v="28"/>
    <n v="355.17"/>
    <n v="158.91999999999999"/>
    <x v="4"/>
    <n v="0.55255229889911883"/>
    <x v="0"/>
  </r>
  <r>
    <s v="ORD-16688"/>
    <x v="471"/>
    <x v="0"/>
    <x v="3"/>
    <x v="27"/>
    <x v="2"/>
    <x v="0"/>
    <x v="0"/>
    <n v="5"/>
    <n v="7.59"/>
    <x v="33"/>
    <n v="27.7"/>
    <n v="10.19"/>
    <x v="3"/>
    <n v="0.63212996389891696"/>
    <x v="2"/>
  </r>
  <r>
    <s v="ORD-16689"/>
    <x v="495"/>
    <x v="0"/>
    <x v="3"/>
    <x v="32"/>
    <x v="0"/>
    <x v="1"/>
    <x v="6"/>
    <n v="7"/>
    <n v="453.17"/>
    <x v="0"/>
    <n v="3172.19"/>
    <n v="971.2"/>
    <x v="0"/>
    <n v="0.69383927192255179"/>
    <x v="2"/>
  </r>
  <r>
    <s v="ORD-16690"/>
    <x v="208"/>
    <x v="3"/>
    <x v="2"/>
    <x v="16"/>
    <x v="1"/>
    <x v="2"/>
    <x v="5"/>
    <n v="2"/>
    <n v="231.58"/>
    <x v="34"/>
    <n v="301.05"/>
    <n v="150.99"/>
    <x v="4"/>
    <n v="0.49845540607872446"/>
    <x v="0"/>
  </r>
  <r>
    <s v="ORD-16691"/>
    <x v="665"/>
    <x v="1"/>
    <x v="1"/>
    <x v="1"/>
    <x v="1"/>
    <x v="2"/>
    <x v="12"/>
    <n v="1"/>
    <n v="45.87"/>
    <x v="14"/>
    <n v="37.61"/>
    <n v="22.05"/>
    <x v="2"/>
    <n v="0.4137197553842063"/>
    <x v="0"/>
  </r>
  <r>
    <s v="ORD-16692"/>
    <x v="198"/>
    <x v="1"/>
    <x v="0"/>
    <x v="33"/>
    <x v="1"/>
    <x v="1"/>
    <x v="13"/>
    <n v="5"/>
    <n v="298.06"/>
    <x v="0"/>
    <n v="1490.3"/>
    <n v="432.53"/>
    <x v="0"/>
    <n v="0.7097698449976515"/>
    <x v="2"/>
  </r>
  <r>
    <s v="ORD-16693"/>
    <x v="577"/>
    <x v="0"/>
    <x v="1"/>
    <x v="31"/>
    <x v="1"/>
    <x v="2"/>
    <x v="5"/>
    <n v="2"/>
    <n v="305.67"/>
    <x v="7"/>
    <n v="513.53"/>
    <n v="295.7"/>
    <x v="2"/>
    <n v="0.42418164469456504"/>
    <x v="0"/>
  </r>
  <r>
    <s v="ORD-16694"/>
    <x v="774"/>
    <x v="0"/>
    <x v="3"/>
    <x v="15"/>
    <x v="0"/>
    <x v="0"/>
    <x v="10"/>
    <n v="6"/>
    <n v="13.66"/>
    <x v="15"/>
    <n v="75.400000000000006"/>
    <n v="27.71"/>
    <x v="1"/>
    <n v="0.63249336870026529"/>
    <x v="2"/>
  </r>
  <r>
    <s v="ORD-16695"/>
    <x v="452"/>
    <x v="0"/>
    <x v="3"/>
    <x v="7"/>
    <x v="0"/>
    <x v="1"/>
    <x v="2"/>
    <n v="4"/>
    <n v="1371.62"/>
    <x v="9"/>
    <n v="5321.89"/>
    <n v="1537.28"/>
    <x v="1"/>
    <n v="0.71114021522429072"/>
    <x v="0"/>
  </r>
  <r>
    <s v="ORD-16696"/>
    <x v="645"/>
    <x v="2"/>
    <x v="0"/>
    <x v="22"/>
    <x v="0"/>
    <x v="1"/>
    <x v="4"/>
    <n v="3"/>
    <n v="643.74"/>
    <x v="18"/>
    <n v="1892.6"/>
    <n v="991.68"/>
    <x v="1"/>
    <n v="0.4760224030434323"/>
    <x v="0"/>
  </r>
  <r>
    <s v="ORD-16697"/>
    <x v="32"/>
    <x v="0"/>
    <x v="3"/>
    <x v="7"/>
    <x v="1"/>
    <x v="1"/>
    <x v="8"/>
    <n v="2"/>
    <n v="27.56"/>
    <x v="0"/>
    <n v="55.12"/>
    <n v="14.61"/>
    <x v="0"/>
    <n v="0.73494194484760522"/>
    <x v="0"/>
  </r>
  <r>
    <s v="ORD-16698"/>
    <x v="381"/>
    <x v="0"/>
    <x v="3"/>
    <x v="32"/>
    <x v="1"/>
    <x v="0"/>
    <x v="0"/>
    <n v="5"/>
    <n v="11.95"/>
    <x v="7"/>
    <n v="50.19"/>
    <n v="19.41"/>
    <x v="2"/>
    <n v="0.61326957561267181"/>
    <x v="2"/>
  </r>
  <r>
    <s v="ORD-16699"/>
    <x v="687"/>
    <x v="0"/>
    <x v="0"/>
    <x v="33"/>
    <x v="1"/>
    <x v="1"/>
    <x v="6"/>
    <n v="3"/>
    <n v="289.42"/>
    <x v="8"/>
    <n v="659.88"/>
    <n v="200.93"/>
    <x v="3"/>
    <n v="0.69550524337758379"/>
    <x v="0"/>
  </r>
  <r>
    <s v="ORD-16700"/>
    <x v="1010"/>
    <x v="1"/>
    <x v="3"/>
    <x v="27"/>
    <x v="0"/>
    <x v="0"/>
    <x v="11"/>
    <n v="2"/>
    <n v="34.799999999999997"/>
    <x v="0"/>
    <n v="69.599999999999994"/>
    <n v="30.51"/>
    <x v="0"/>
    <n v="0.56163793103448267"/>
    <x v="0"/>
  </r>
  <r>
    <s v="ORD-16701"/>
    <x v="658"/>
    <x v="1"/>
    <x v="3"/>
    <x v="39"/>
    <x v="0"/>
    <x v="0"/>
    <x v="1"/>
    <n v="2"/>
    <n v="18.12"/>
    <x v="0"/>
    <n v="36.24"/>
    <n v="12.41"/>
    <x v="0"/>
    <n v="0.657560706401766"/>
    <x v="0"/>
  </r>
  <r>
    <s v="ORD-16702"/>
    <x v="954"/>
    <x v="0"/>
    <x v="3"/>
    <x v="35"/>
    <x v="0"/>
    <x v="0"/>
    <x v="1"/>
    <n v="7"/>
    <n v="30.44"/>
    <x v="12"/>
    <n v="187.51"/>
    <n v="71.239999999999995"/>
    <x v="2"/>
    <n v="0.620073596074876"/>
    <x v="2"/>
  </r>
  <r>
    <s v="ORD-16703"/>
    <x v="605"/>
    <x v="0"/>
    <x v="0"/>
    <x v="30"/>
    <x v="1"/>
    <x v="1"/>
    <x v="13"/>
    <n v="3"/>
    <n v="380.64"/>
    <x v="0"/>
    <n v="1141.92"/>
    <n v="577.58000000000004"/>
    <x v="0"/>
    <n v="0.49420274625192656"/>
    <x v="0"/>
  </r>
  <r>
    <s v="ORD-16704"/>
    <x v="106"/>
    <x v="2"/>
    <x v="1"/>
    <x v="4"/>
    <x v="1"/>
    <x v="0"/>
    <x v="0"/>
    <n v="3"/>
    <n v="8.9499999999999993"/>
    <x v="22"/>
    <n v="21.48"/>
    <n v="8.0299999999999994"/>
    <x v="2"/>
    <n v="0.62616387337057733"/>
    <x v="0"/>
  </r>
  <r>
    <s v="ORD-16705"/>
    <x v="433"/>
    <x v="0"/>
    <x v="0"/>
    <x v="21"/>
    <x v="1"/>
    <x v="2"/>
    <x v="14"/>
    <n v="3"/>
    <n v="175.1"/>
    <x v="1"/>
    <n v="499.03"/>
    <n v="158.19"/>
    <x v="1"/>
    <n v="0.68300502975773003"/>
    <x v="0"/>
  </r>
  <r>
    <s v="ORD-16706"/>
    <x v="278"/>
    <x v="0"/>
    <x v="1"/>
    <x v="25"/>
    <x v="2"/>
    <x v="0"/>
    <x v="1"/>
    <n v="5"/>
    <n v="27.04"/>
    <x v="0"/>
    <n v="135.19999999999999"/>
    <n v="42.13"/>
    <x v="0"/>
    <n v="0.68838757396449701"/>
    <x v="2"/>
  </r>
  <r>
    <s v="ORD-16707"/>
    <x v="980"/>
    <x v="1"/>
    <x v="3"/>
    <x v="27"/>
    <x v="0"/>
    <x v="1"/>
    <x v="2"/>
    <n v="7"/>
    <n v="1349.57"/>
    <x v="7"/>
    <n v="7935.47"/>
    <n v="3004.66"/>
    <x v="2"/>
    <n v="0.62136332189523746"/>
    <x v="2"/>
  </r>
  <r>
    <s v="ORD-16708"/>
    <x v="933"/>
    <x v="2"/>
    <x v="1"/>
    <x v="1"/>
    <x v="0"/>
    <x v="0"/>
    <x v="11"/>
    <n v="3"/>
    <n v="23.49"/>
    <x v="27"/>
    <n v="58.49"/>
    <n v="23.72"/>
    <x v="2"/>
    <n v="0.59446059155411179"/>
    <x v="0"/>
  </r>
  <r>
    <s v="ORD-16709"/>
    <x v="69"/>
    <x v="0"/>
    <x v="0"/>
    <x v="21"/>
    <x v="1"/>
    <x v="0"/>
    <x v="0"/>
    <n v="2"/>
    <n v="43.52"/>
    <x v="0"/>
    <n v="87.04"/>
    <n v="32.97"/>
    <x v="0"/>
    <n v="0.62120863970588236"/>
    <x v="0"/>
  </r>
  <r>
    <s v="ORD-16710"/>
    <x v="318"/>
    <x v="0"/>
    <x v="2"/>
    <x v="8"/>
    <x v="0"/>
    <x v="1"/>
    <x v="6"/>
    <n v="5"/>
    <n v="436.58"/>
    <x v="20"/>
    <n v="1680.83"/>
    <n v="453.95"/>
    <x v="3"/>
    <n v="0.72992509652969062"/>
    <x v="2"/>
  </r>
  <r>
    <s v="ORD-16711"/>
    <x v="873"/>
    <x v="0"/>
    <x v="0"/>
    <x v="22"/>
    <x v="0"/>
    <x v="0"/>
    <x v="10"/>
    <n v="10"/>
    <n v="15.09"/>
    <x v="0"/>
    <n v="150.9"/>
    <n v="53"/>
    <x v="0"/>
    <n v="0.64877402253147787"/>
    <x v="1"/>
  </r>
  <r>
    <s v="ORD-16712"/>
    <x v="69"/>
    <x v="1"/>
    <x v="2"/>
    <x v="8"/>
    <x v="0"/>
    <x v="2"/>
    <x v="14"/>
    <n v="4"/>
    <n v="700.26"/>
    <x v="0"/>
    <n v="2801.04"/>
    <n v="903.83"/>
    <x v="0"/>
    <n v="0.67732342272870083"/>
    <x v="0"/>
  </r>
  <r>
    <s v="ORD-16713"/>
    <x v="405"/>
    <x v="0"/>
    <x v="2"/>
    <x v="20"/>
    <x v="0"/>
    <x v="0"/>
    <x v="0"/>
    <n v="4"/>
    <n v="29.55"/>
    <x v="2"/>
    <n v="95.74"/>
    <n v="46.85"/>
    <x v="2"/>
    <n v="0.5106538541884269"/>
    <x v="0"/>
  </r>
  <r>
    <s v="ORD-16714"/>
    <x v="652"/>
    <x v="1"/>
    <x v="1"/>
    <x v="1"/>
    <x v="0"/>
    <x v="2"/>
    <x v="3"/>
    <n v="1"/>
    <n v="353.47"/>
    <x v="0"/>
    <n v="353.47"/>
    <n v="109.46"/>
    <x v="0"/>
    <n v="0.69032732622287618"/>
    <x v="0"/>
  </r>
  <r>
    <s v="ORD-16715"/>
    <x v="964"/>
    <x v="0"/>
    <x v="0"/>
    <x v="33"/>
    <x v="2"/>
    <x v="1"/>
    <x v="2"/>
    <n v="9"/>
    <n v="1502.75"/>
    <x v="6"/>
    <n v="12713.26"/>
    <n v="3409.65"/>
    <x v="1"/>
    <n v="0.73180364438389522"/>
    <x v="2"/>
  </r>
  <r>
    <s v="ORD-16716"/>
    <x v="956"/>
    <x v="0"/>
    <x v="0"/>
    <x v="0"/>
    <x v="0"/>
    <x v="2"/>
    <x v="9"/>
    <n v="4"/>
    <n v="446.37"/>
    <x v="0"/>
    <n v="1785.48"/>
    <n v="760.29"/>
    <x v="0"/>
    <n v="0.57418173264332284"/>
    <x v="0"/>
  </r>
  <r>
    <s v="ORD-16717"/>
    <x v="328"/>
    <x v="0"/>
    <x v="1"/>
    <x v="37"/>
    <x v="0"/>
    <x v="2"/>
    <x v="5"/>
    <n v="1"/>
    <n v="83.47"/>
    <x v="14"/>
    <n v="68.45"/>
    <n v="23.53"/>
    <x v="2"/>
    <n v="0.65624543462381302"/>
    <x v="0"/>
  </r>
  <r>
    <s v="ORD-16718"/>
    <x v="969"/>
    <x v="1"/>
    <x v="0"/>
    <x v="0"/>
    <x v="0"/>
    <x v="2"/>
    <x v="5"/>
    <n v="3"/>
    <n v="243.35"/>
    <x v="0"/>
    <n v="730.05"/>
    <n v="395.86"/>
    <x v="0"/>
    <n v="0.4577631669063762"/>
    <x v="0"/>
  </r>
  <r>
    <s v="ORD-16719"/>
    <x v="20"/>
    <x v="1"/>
    <x v="1"/>
    <x v="1"/>
    <x v="2"/>
    <x v="1"/>
    <x v="13"/>
    <n v="1"/>
    <n v="470.31"/>
    <x v="6"/>
    <n v="442.09"/>
    <n v="207.12"/>
    <x v="1"/>
    <n v="0.53149811124431678"/>
    <x v="0"/>
  </r>
  <r>
    <s v="ORD-16720"/>
    <x v="510"/>
    <x v="0"/>
    <x v="1"/>
    <x v="28"/>
    <x v="0"/>
    <x v="1"/>
    <x v="8"/>
    <n v="2"/>
    <n v="15.47"/>
    <x v="0"/>
    <n v="30.94"/>
    <n v="12.56"/>
    <x v="0"/>
    <n v="0.59405300581771181"/>
    <x v="0"/>
  </r>
  <r>
    <s v="ORD-16721"/>
    <x v="499"/>
    <x v="0"/>
    <x v="1"/>
    <x v="1"/>
    <x v="2"/>
    <x v="2"/>
    <x v="5"/>
    <n v="5"/>
    <n v="95.39"/>
    <x v="31"/>
    <n v="295.70999999999998"/>
    <n v="162.18"/>
    <x v="4"/>
    <n v="0.45155726894592668"/>
    <x v="2"/>
  </r>
  <r>
    <s v="ORD-16722"/>
    <x v="739"/>
    <x v="0"/>
    <x v="2"/>
    <x v="3"/>
    <x v="0"/>
    <x v="2"/>
    <x v="9"/>
    <n v="1"/>
    <n v="144.62"/>
    <x v="3"/>
    <n v="112.8"/>
    <n v="34.869999999999997"/>
    <x v="3"/>
    <n v="0.69086879432624126"/>
    <x v="0"/>
  </r>
  <r>
    <s v="ORD-16723"/>
    <x v="158"/>
    <x v="2"/>
    <x v="3"/>
    <x v="36"/>
    <x v="1"/>
    <x v="1"/>
    <x v="4"/>
    <n v="1"/>
    <n v="156.53"/>
    <x v="16"/>
    <n v="154.96"/>
    <n v="64.03"/>
    <x v="1"/>
    <n v="0.58679659266907591"/>
    <x v="0"/>
  </r>
  <r>
    <s v="ORD-16724"/>
    <x v="846"/>
    <x v="0"/>
    <x v="0"/>
    <x v="10"/>
    <x v="0"/>
    <x v="1"/>
    <x v="13"/>
    <n v="1"/>
    <n v="563.03"/>
    <x v="22"/>
    <n v="450.42"/>
    <n v="221.05"/>
    <x v="2"/>
    <n v="0.50923582434172554"/>
    <x v="0"/>
  </r>
  <r>
    <s v="ORD-16725"/>
    <x v="342"/>
    <x v="1"/>
    <x v="3"/>
    <x v="7"/>
    <x v="0"/>
    <x v="0"/>
    <x v="7"/>
    <n v="3"/>
    <n v="11.35"/>
    <x v="0"/>
    <n v="34.049999999999997"/>
    <n v="10.76"/>
    <x v="0"/>
    <n v="0.68399412628487521"/>
    <x v="0"/>
  </r>
  <r>
    <s v="ORD-16726"/>
    <x v="117"/>
    <x v="3"/>
    <x v="1"/>
    <x v="28"/>
    <x v="1"/>
    <x v="0"/>
    <x v="1"/>
    <n v="1"/>
    <n v="15.43"/>
    <x v="3"/>
    <n v="12.04"/>
    <n v="5.73"/>
    <x v="3"/>
    <n v="0.52408637873754149"/>
    <x v="0"/>
  </r>
  <r>
    <s v="ORD-16727"/>
    <x v="985"/>
    <x v="2"/>
    <x v="0"/>
    <x v="13"/>
    <x v="0"/>
    <x v="1"/>
    <x v="2"/>
    <n v="2"/>
    <n v="826.78"/>
    <x v="0"/>
    <n v="1653.56"/>
    <n v="768.58"/>
    <x v="0"/>
    <n v="0.53519678753719246"/>
    <x v="0"/>
  </r>
  <r>
    <s v="ORD-16728"/>
    <x v="210"/>
    <x v="3"/>
    <x v="0"/>
    <x v="33"/>
    <x v="0"/>
    <x v="0"/>
    <x v="7"/>
    <n v="9"/>
    <n v="27.03"/>
    <x v="20"/>
    <n v="187.32"/>
    <n v="92.92"/>
    <x v="3"/>
    <n v="0.50395045910740977"/>
    <x v="2"/>
  </r>
  <r>
    <s v="ORD-16729"/>
    <x v="1086"/>
    <x v="3"/>
    <x v="2"/>
    <x v="19"/>
    <x v="1"/>
    <x v="2"/>
    <x v="9"/>
    <n v="2"/>
    <n v="767.8"/>
    <x v="18"/>
    <n v="1504.89"/>
    <n v="712.99"/>
    <x v="1"/>
    <n v="0.52621786309962859"/>
    <x v="0"/>
  </r>
  <r>
    <s v="ORD-16730"/>
    <x v="429"/>
    <x v="0"/>
    <x v="0"/>
    <x v="17"/>
    <x v="0"/>
    <x v="2"/>
    <x v="9"/>
    <n v="17"/>
    <n v="225.92"/>
    <x v="0"/>
    <n v="3840.64"/>
    <n v="1657.44"/>
    <x v="0"/>
    <n v="0.5684469255124146"/>
    <x v="1"/>
  </r>
  <r>
    <s v="ORD-16731"/>
    <x v="1024"/>
    <x v="2"/>
    <x v="1"/>
    <x v="31"/>
    <x v="1"/>
    <x v="0"/>
    <x v="7"/>
    <n v="8"/>
    <n v="20.36"/>
    <x v="3"/>
    <n v="127.05"/>
    <n v="41.06"/>
    <x v="3"/>
    <n v="0.6768201495474222"/>
    <x v="2"/>
  </r>
  <r>
    <s v="ORD-16732"/>
    <x v="706"/>
    <x v="0"/>
    <x v="2"/>
    <x v="20"/>
    <x v="0"/>
    <x v="1"/>
    <x v="4"/>
    <n v="7"/>
    <n v="633.67999999999995"/>
    <x v="0"/>
    <n v="4435.76"/>
    <n v="1301.6300000000001"/>
    <x v="0"/>
    <n v="0.70655986798203685"/>
    <x v="2"/>
  </r>
  <r>
    <s v="ORD-16733"/>
    <x v="271"/>
    <x v="1"/>
    <x v="0"/>
    <x v="10"/>
    <x v="2"/>
    <x v="2"/>
    <x v="5"/>
    <n v="5"/>
    <n v="164.02"/>
    <x v="30"/>
    <n v="787.3"/>
    <n v="440.1"/>
    <x v="1"/>
    <n v="0.44100088911469576"/>
    <x v="2"/>
  </r>
  <r>
    <s v="ORD-16734"/>
    <x v="727"/>
    <x v="0"/>
    <x v="1"/>
    <x v="2"/>
    <x v="1"/>
    <x v="0"/>
    <x v="0"/>
    <n v="4"/>
    <n v="12.51"/>
    <x v="43"/>
    <n v="30.52"/>
    <n v="8.09"/>
    <x v="4"/>
    <n v="0.73492791612057662"/>
    <x v="0"/>
  </r>
  <r>
    <s v="ORD-16735"/>
    <x v="972"/>
    <x v="1"/>
    <x v="2"/>
    <x v="6"/>
    <x v="0"/>
    <x v="2"/>
    <x v="9"/>
    <n v="5"/>
    <n v="166.94"/>
    <x v="8"/>
    <n v="634.37"/>
    <n v="279.82"/>
    <x v="3"/>
    <n v="0.55890095685483232"/>
    <x v="2"/>
  </r>
  <r>
    <s v="ORD-16736"/>
    <x v="638"/>
    <x v="0"/>
    <x v="2"/>
    <x v="8"/>
    <x v="1"/>
    <x v="2"/>
    <x v="3"/>
    <n v="2"/>
    <n v="344.97"/>
    <x v="19"/>
    <n v="586.45000000000005"/>
    <n v="195.36"/>
    <x v="2"/>
    <n v="0.66687697160883286"/>
    <x v="0"/>
  </r>
  <r>
    <s v="ORD-16737"/>
    <x v="831"/>
    <x v="2"/>
    <x v="3"/>
    <x v="35"/>
    <x v="1"/>
    <x v="1"/>
    <x v="13"/>
    <n v="3"/>
    <n v="259.39"/>
    <x v="0"/>
    <n v="778.17"/>
    <n v="275.62"/>
    <x v="0"/>
    <n v="0.64581004150763965"/>
    <x v="0"/>
  </r>
  <r>
    <s v="ORD-16738"/>
    <x v="670"/>
    <x v="0"/>
    <x v="3"/>
    <x v="32"/>
    <x v="0"/>
    <x v="0"/>
    <x v="7"/>
    <n v="6"/>
    <n v="23.72"/>
    <x v="19"/>
    <n v="120.97"/>
    <n v="35.61"/>
    <x v="2"/>
    <n v="0.70562949491609495"/>
    <x v="2"/>
  </r>
  <r>
    <s v="ORD-16739"/>
    <x v="757"/>
    <x v="1"/>
    <x v="0"/>
    <x v="21"/>
    <x v="0"/>
    <x v="2"/>
    <x v="12"/>
    <n v="3"/>
    <n v="55.16"/>
    <x v="8"/>
    <n v="125.76"/>
    <n v="50.95"/>
    <x v="3"/>
    <n v="0.59486323155216281"/>
    <x v="0"/>
  </r>
  <r>
    <s v="ORD-16740"/>
    <x v="240"/>
    <x v="3"/>
    <x v="0"/>
    <x v="22"/>
    <x v="0"/>
    <x v="0"/>
    <x v="11"/>
    <n v="4"/>
    <n v="7.62"/>
    <x v="15"/>
    <n v="28.04"/>
    <n v="10.75"/>
    <x v="1"/>
    <n v="0.61661911554921545"/>
    <x v="0"/>
  </r>
  <r>
    <s v="ORD-16741"/>
    <x v="318"/>
    <x v="0"/>
    <x v="1"/>
    <x v="4"/>
    <x v="0"/>
    <x v="1"/>
    <x v="6"/>
    <n v="2"/>
    <n v="221.31"/>
    <x v="43"/>
    <n v="270"/>
    <n v="96.09"/>
    <x v="4"/>
    <n v="0.64411111111111108"/>
    <x v="0"/>
  </r>
  <r>
    <s v="ORD-16742"/>
    <x v="854"/>
    <x v="1"/>
    <x v="0"/>
    <x v="13"/>
    <x v="0"/>
    <x v="1"/>
    <x v="13"/>
    <n v="3"/>
    <n v="324.77999999999997"/>
    <x v="8"/>
    <n v="740.5"/>
    <n v="186.89"/>
    <x v="3"/>
    <n v="0.74761647535449027"/>
    <x v="0"/>
  </r>
  <r>
    <s v="ORD-16743"/>
    <x v="89"/>
    <x v="0"/>
    <x v="2"/>
    <x v="5"/>
    <x v="1"/>
    <x v="2"/>
    <x v="9"/>
    <n v="3"/>
    <n v="390.42"/>
    <x v="6"/>
    <n v="1100.98"/>
    <n v="382.45"/>
    <x v="1"/>
    <n v="0.65262765899471376"/>
    <x v="0"/>
  </r>
  <r>
    <s v="ORD-16744"/>
    <x v="177"/>
    <x v="0"/>
    <x v="1"/>
    <x v="1"/>
    <x v="0"/>
    <x v="1"/>
    <x v="13"/>
    <n v="1"/>
    <n v="176.66"/>
    <x v="10"/>
    <n v="151.93"/>
    <n v="77.28"/>
    <x v="2"/>
    <n v="0.49134469821628385"/>
    <x v="0"/>
  </r>
  <r>
    <s v="ORD-16745"/>
    <x v="759"/>
    <x v="0"/>
    <x v="1"/>
    <x v="29"/>
    <x v="1"/>
    <x v="1"/>
    <x v="4"/>
    <n v="5"/>
    <n v="277.39999999999998"/>
    <x v="14"/>
    <n v="1137.3399999999999"/>
    <n v="367.68"/>
    <x v="2"/>
    <n v="0.67671936272354782"/>
    <x v="2"/>
  </r>
  <r>
    <s v="ORD-16746"/>
    <x v="559"/>
    <x v="3"/>
    <x v="1"/>
    <x v="12"/>
    <x v="1"/>
    <x v="2"/>
    <x v="12"/>
    <n v="2"/>
    <n v="134.24"/>
    <x v="1"/>
    <n v="255.06"/>
    <n v="91.89"/>
    <x v="1"/>
    <n v="0.63973182780522231"/>
    <x v="0"/>
  </r>
  <r>
    <s v="ORD-16747"/>
    <x v="358"/>
    <x v="1"/>
    <x v="2"/>
    <x v="16"/>
    <x v="1"/>
    <x v="0"/>
    <x v="0"/>
    <n v="1"/>
    <n v="45.3"/>
    <x v="0"/>
    <n v="45.3"/>
    <n v="9.26"/>
    <x v="0"/>
    <n v="0.79558498896247243"/>
    <x v="0"/>
  </r>
  <r>
    <s v="ORD-16748"/>
    <x v="527"/>
    <x v="1"/>
    <x v="3"/>
    <x v="39"/>
    <x v="2"/>
    <x v="2"/>
    <x v="12"/>
    <n v="1"/>
    <n v="232.48"/>
    <x v="21"/>
    <n v="211.56"/>
    <n v="82.71"/>
    <x v="1"/>
    <n v="0.60904707884288156"/>
    <x v="0"/>
  </r>
  <r>
    <s v="ORD-16749"/>
    <x v="774"/>
    <x v="0"/>
    <x v="3"/>
    <x v="24"/>
    <x v="0"/>
    <x v="1"/>
    <x v="4"/>
    <n v="4"/>
    <n v="159.09"/>
    <x v="25"/>
    <n v="591.80999999999995"/>
    <n v="261.05"/>
    <x v="1"/>
    <n v="0.55889559149051204"/>
    <x v="0"/>
  </r>
  <r>
    <s v="ORD-16750"/>
    <x v="273"/>
    <x v="0"/>
    <x v="2"/>
    <x v="6"/>
    <x v="0"/>
    <x v="0"/>
    <x v="0"/>
    <n v="7"/>
    <n v="9.23"/>
    <x v="28"/>
    <n v="40.700000000000003"/>
    <n v="8.5399999999999991"/>
    <x v="4"/>
    <n v="0.79017199017199025"/>
    <x v="2"/>
  </r>
  <r>
    <s v="ORD-16751"/>
    <x v="269"/>
    <x v="1"/>
    <x v="0"/>
    <x v="17"/>
    <x v="2"/>
    <x v="2"/>
    <x v="5"/>
    <n v="1"/>
    <n v="313.83999999999997"/>
    <x v="12"/>
    <n v="276.18"/>
    <n v="108.43"/>
    <x v="2"/>
    <n v="0.60739372872764141"/>
    <x v="0"/>
  </r>
  <r>
    <s v="ORD-16752"/>
    <x v="422"/>
    <x v="3"/>
    <x v="0"/>
    <x v="18"/>
    <x v="2"/>
    <x v="2"/>
    <x v="12"/>
    <n v="1"/>
    <n v="201.08"/>
    <x v="27"/>
    <n v="166.9"/>
    <n v="97.94"/>
    <x v="2"/>
    <n v="0.41318154583582989"/>
    <x v="0"/>
  </r>
  <r>
    <s v="ORD-16753"/>
    <x v="572"/>
    <x v="0"/>
    <x v="2"/>
    <x v="16"/>
    <x v="2"/>
    <x v="2"/>
    <x v="3"/>
    <n v="2"/>
    <n v="107.52"/>
    <x v="12"/>
    <n v="189.24"/>
    <n v="104.47"/>
    <x v="2"/>
    <n v="0.4479496935108857"/>
    <x v="0"/>
  </r>
  <r>
    <s v="ORD-16754"/>
    <x v="630"/>
    <x v="0"/>
    <x v="2"/>
    <x v="20"/>
    <x v="1"/>
    <x v="0"/>
    <x v="1"/>
    <n v="1"/>
    <n v="11.64"/>
    <x v="27"/>
    <n v="9.66"/>
    <n v="1.97"/>
    <x v="2"/>
    <n v="0.7960662525879918"/>
    <x v="0"/>
  </r>
  <r>
    <s v="ORD-16755"/>
    <x v="416"/>
    <x v="2"/>
    <x v="3"/>
    <x v="27"/>
    <x v="1"/>
    <x v="2"/>
    <x v="12"/>
    <n v="8"/>
    <n v="195.68"/>
    <x v="14"/>
    <n v="1283.6600000000001"/>
    <n v="698.38"/>
    <x v="2"/>
    <n v="0.45594627860960069"/>
    <x v="2"/>
  </r>
  <r>
    <s v="ORD-16756"/>
    <x v="104"/>
    <x v="0"/>
    <x v="1"/>
    <x v="37"/>
    <x v="2"/>
    <x v="0"/>
    <x v="1"/>
    <n v="2"/>
    <n v="32.22"/>
    <x v="14"/>
    <n v="52.84"/>
    <n v="12.23"/>
    <x v="2"/>
    <n v="0.7685465556396669"/>
    <x v="0"/>
  </r>
  <r>
    <s v="ORD-16757"/>
    <x v="97"/>
    <x v="1"/>
    <x v="2"/>
    <x v="23"/>
    <x v="0"/>
    <x v="1"/>
    <x v="6"/>
    <n v="3"/>
    <n v="185.19"/>
    <x v="2"/>
    <n v="450.01"/>
    <n v="121.95"/>
    <x v="2"/>
    <n v="0.72900602208839804"/>
    <x v="0"/>
  </r>
  <r>
    <s v="ORD-16758"/>
    <x v="508"/>
    <x v="0"/>
    <x v="2"/>
    <x v="8"/>
    <x v="0"/>
    <x v="0"/>
    <x v="0"/>
    <n v="2"/>
    <n v="45.45"/>
    <x v="14"/>
    <n v="74.540000000000006"/>
    <n v="27.06"/>
    <x v="2"/>
    <n v="0.63697343708076204"/>
    <x v="0"/>
  </r>
  <r>
    <s v="ORD-16759"/>
    <x v="176"/>
    <x v="0"/>
    <x v="2"/>
    <x v="8"/>
    <x v="0"/>
    <x v="1"/>
    <x v="8"/>
    <n v="13"/>
    <n v="132"/>
    <x v="23"/>
    <n v="1544.4"/>
    <n v="471.87"/>
    <x v="1"/>
    <n v="0.69446386946386951"/>
    <x v="1"/>
  </r>
  <r>
    <s v="ORD-16760"/>
    <x v="369"/>
    <x v="1"/>
    <x v="1"/>
    <x v="25"/>
    <x v="1"/>
    <x v="2"/>
    <x v="5"/>
    <n v="1"/>
    <n v="404.4"/>
    <x v="25"/>
    <n v="376.09"/>
    <n v="193.28"/>
    <x v="1"/>
    <n v="0.48608045946448986"/>
    <x v="0"/>
  </r>
  <r>
    <s v="ORD-16761"/>
    <x v="700"/>
    <x v="0"/>
    <x v="2"/>
    <x v="8"/>
    <x v="1"/>
    <x v="0"/>
    <x v="1"/>
    <n v="3"/>
    <n v="15.16"/>
    <x v="25"/>
    <n v="42.3"/>
    <n v="15.46"/>
    <x v="1"/>
    <n v="0.63451536643025996"/>
    <x v="0"/>
  </r>
  <r>
    <s v="ORD-16762"/>
    <x v="1074"/>
    <x v="2"/>
    <x v="2"/>
    <x v="19"/>
    <x v="2"/>
    <x v="2"/>
    <x v="14"/>
    <n v="1"/>
    <n v="449"/>
    <x v="25"/>
    <n v="417.57"/>
    <n v="192.89"/>
    <x v="1"/>
    <n v="0.53806547405225469"/>
    <x v="0"/>
  </r>
  <r>
    <s v="ORD-16763"/>
    <x v="225"/>
    <x v="0"/>
    <x v="0"/>
    <x v="22"/>
    <x v="2"/>
    <x v="2"/>
    <x v="5"/>
    <n v="3"/>
    <n v="101.22"/>
    <x v="20"/>
    <n v="233.82"/>
    <n v="71.599999999999994"/>
    <x v="3"/>
    <n v="0.69378154135659909"/>
    <x v="0"/>
  </r>
  <r>
    <s v="ORD-16764"/>
    <x v="453"/>
    <x v="0"/>
    <x v="0"/>
    <x v="21"/>
    <x v="0"/>
    <x v="0"/>
    <x v="10"/>
    <n v="2"/>
    <n v="23.88"/>
    <x v="26"/>
    <n v="35.340000000000003"/>
    <n v="16.600000000000001"/>
    <x v="3"/>
    <n v="0.53027730616864743"/>
    <x v="0"/>
  </r>
  <r>
    <s v="ORD-16765"/>
    <x v="520"/>
    <x v="0"/>
    <x v="2"/>
    <x v="8"/>
    <x v="2"/>
    <x v="0"/>
    <x v="1"/>
    <n v="3"/>
    <n v="37.46"/>
    <x v="23"/>
    <n v="101.14"/>
    <n v="28.16"/>
    <x v="1"/>
    <n v="0.72157405576428713"/>
    <x v="0"/>
  </r>
  <r>
    <s v="ORD-16766"/>
    <x v="201"/>
    <x v="0"/>
    <x v="3"/>
    <x v="15"/>
    <x v="1"/>
    <x v="2"/>
    <x v="12"/>
    <n v="11"/>
    <n v="249.87"/>
    <x v="0"/>
    <n v="2748.57"/>
    <n v="1279.42"/>
    <x v="0"/>
    <n v="0.5345143110781243"/>
    <x v="1"/>
  </r>
  <r>
    <s v="ORD-16767"/>
    <x v="419"/>
    <x v="0"/>
    <x v="1"/>
    <x v="31"/>
    <x v="2"/>
    <x v="1"/>
    <x v="13"/>
    <n v="2"/>
    <n v="551.38"/>
    <x v="38"/>
    <n v="871.18"/>
    <n v="358.58"/>
    <x v="3"/>
    <n v="0.5883973461282398"/>
    <x v="0"/>
  </r>
  <r>
    <s v="ORD-16768"/>
    <x v="251"/>
    <x v="3"/>
    <x v="3"/>
    <x v="32"/>
    <x v="0"/>
    <x v="1"/>
    <x v="6"/>
    <n v="1"/>
    <n v="170.22"/>
    <x v="16"/>
    <n v="168.52"/>
    <n v="84.52"/>
    <x v="1"/>
    <n v="0.49845715642060295"/>
    <x v="0"/>
  </r>
  <r>
    <s v="ORD-16769"/>
    <x v="625"/>
    <x v="2"/>
    <x v="1"/>
    <x v="37"/>
    <x v="0"/>
    <x v="1"/>
    <x v="4"/>
    <n v="1"/>
    <n v="685.5"/>
    <x v="40"/>
    <n v="452.43"/>
    <n v="217.44"/>
    <x v="4"/>
    <n v="0.51939526556594395"/>
    <x v="0"/>
  </r>
  <r>
    <s v="ORD-16770"/>
    <x v="210"/>
    <x v="1"/>
    <x v="0"/>
    <x v="33"/>
    <x v="0"/>
    <x v="2"/>
    <x v="3"/>
    <n v="1"/>
    <n v="159.09"/>
    <x v="22"/>
    <n v="127.27"/>
    <n v="47.8"/>
    <x v="2"/>
    <n v="0.62442052329692777"/>
    <x v="0"/>
  </r>
  <r>
    <s v="ORD-16771"/>
    <x v="119"/>
    <x v="1"/>
    <x v="2"/>
    <x v="23"/>
    <x v="1"/>
    <x v="0"/>
    <x v="11"/>
    <n v="8"/>
    <n v="26.35"/>
    <x v="25"/>
    <n v="196.04"/>
    <n v="85.92"/>
    <x v="1"/>
    <n v="0.56172209753111613"/>
    <x v="2"/>
  </r>
  <r>
    <s v="ORD-16772"/>
    <x v="741"/>
    <x v="0"/>
    <x v="0"/>
    <x v="22"/>
    <x v="0"/>
    <x v="2"/>
    <x v="12"/>
    <n v="2"/>
    <n v="208.22"/>
    <x v="1"/>
    <n v="395.62"/>
    <n v="236.34"/>
    <x v="1"/>
    <n v="0.40260856377331783"/>
    <x v="0"/>
  </r>
  <r>
    <s v="ORD-16773"/>
    <x v="640"/>
    <x v="0"/>
    <x v="2"/>
    <x v="23"/>
    <x v="0"/>
    <x v="2"/>
    <x v="5"/>
    <n v="4"/>
    <n v="419.51"/>
    <x v="0"/>
    <n v="1678.04"/>
    <n v="768.67"/>
    <x v="0"/>
    <n v="0.54192391122976813"/>
    <x v="0"/>
  </r>
  <r>
    <s v="ORD-16774"/>
    <x v="913"/>
    <x v="1"/>
    <x v="0"/>
    <x v="22"/>
    <x v="1"/>
    <x v="2"/>
    <x v="12"/>
    <n v="3"/>
    <n v="31.62"/>
    <x v="6"/>
    <n v="89.17"/>
    <n v="30.71"/>
    <x v="1"/>
    <n v="0.65560165975103735"/>
    <x v="0"/>
  </r>
  <r>
    <s v="ORD-16775"/>
    <x v="1090"/>
    <x v="1"/>
    <x v="3"/>
    <x v="39"/>
    <x v="0"/>
    <x v="1"/>
    <x v="4"/>
    <n v="1"/>
    <n v="693.95"/>
    <x v="27"/>
    <n v="575.98"/>
    <n v="285.52"/>
    <x v="2"/>
    <n v="0.50428834334525507"/>
    <x v="0"/>
  </r>
  <r>
    <s v="ORD-16776"/>
    <x v="899"/>
    <x v="1"/>
    <x v="0"/>
    <x v="18"/>
    <x v="0"/>
    <x v="0"/>
    <x v="1"/>
    <n v="7"/>
    <n v="30.76"/>
    <x v="0"/>
    <n v="215.32"/>
    <n v="77.53"/>
    <x v="0"/>
    <n v="0.63993126509381382"/>
    <x v="2"/>
  </r>
  <r>
    <s v="ORD-16777"/>
    <x v="838"/>
    <x v="2"/>
    <x v="1"/>
    <x v="4"/>
    <x v="0"/>
    <x v="1"/>
    <x v="8"/>
    <n v="6"/>
    <n v="20.81"/>
    <x v="0"/>
    <n v="124.86"/>
    <n v="62.13"/>
    <x v="0"/>
    <n v="0.50240269101393553"/>
    <x v="2"/>
  </r>
  <r>
    <s v="ORD-16778"/>
    <x v="187"/>
    <x v="0"/>
    <x v="2"/>
    <x v="6"/>
    <x v="1"/>
    <x v="1"/>
    <x v="2"/>
    <n v="2"/>
    <n v="1506.61"/>
    <x v="0"/>
    <n v="3013.22"/>
    <n v="1443.28"/>
    <x v="0"/>
    <n v="0.52101738339716319"/>
    <x v="0"/>
  </r>
  <r>
    <s v="ORD-16779"/>
    <x v="206"/>
    <x v="0"/>
    <x v="0"/>
    <x v="18"/>
    <x v="2"/>
    <x v="2"/>
    <x v="3"/>
    <n v="2"/>
    <n v="590.63"/>
    <x v="10"/>
    <n v="1015.88"/>
    <n v="470.83"/>
    <x v="2"/>
    <n v="0.53652990510690235"/>
    <x v="0"/>
  </r>
  <r>
    <s v="ORD-16780"/>
    <x v="453"/>
    <x v="0"/>
    <x v="3"/>
    <x v="24"/>
    <x v="0"/>
    <x v="1"/>
    <x v="6"/>
    <n v="3"/>
    <n v="100.08"/>
    <x v="6"/>
    <n v="282.23"/>
    <n v="144.78"/>
    <x v="1"/>
    <n v="0.48701413740566207"/>
    <x v="0"/>
  </r>
  <r>
    <s v="ORD-16781"/>
    <x v="344"/>
    <x v="2"/>
    <x v="3"/>
    <x v="11"/>
    <x v="1"/>
    <x v="1"/>
    <x v="6"/>
    <n v="3"/>
    <n v="339.35"/>
    <x v="21"/>
    <n v="926.43"/>
    <n v="369.7"/>
    <x v="1"/>
    <n v="0.60094124758481493"/>
    <x v="0"/>
  </r>
  <r>
    <s v="ORD-16782"/>
    <x v="204"/>
    <x v="0"/>
    <x v="0"/>
    <x v="17"/>
    <x v="0"/>
    <x v="0"/>
    <x v="0"/>
    <n v="14"/>
    <n v="47.77"/>
    <x v="21"/>
    <n v="608.59"/>
    <n v="202.25"/>
    <x v="1"/>
    <n v="0.66767446063852509"/>
    <x v="1"/>
  </r>
  <r>
    <s v="ORD-16783"/>
    <x v="780"/>
    <x v="3"/>
    <x v="1"/>
    <x v="2"/>
    <x v="0"/>
    <x v="1"/>
    <x v="2"/>
    <n v="1"/>
    <n v="1158.1099999999999"/>
    <x v="1"/>
    <n v="1100.2"/>
    <n v="309.74"/>
    <x v="1"/>
    <n v="0.71846936920559901"/>
    <x v="0"/>
  </r>
  <r>
    <s v="ORD-16784"/>
    <x v="916"/>
    <x v="0"/>
    <x v="3"/>
    <x v="7"/>
    <x v="2"/>
    <x v="2"/>
    <x v="12"/>
    <n v="3"/>
    <n v="119.71"/>
    <x v="9"/>
    <n v="348.36"/>
    <n v="115.07"/>
    <x v="1"/>
    <n v="0.66968078998736946"/>
    <x v="0"/>
  </r>
  <r>
    <s v="ORD-16785"/>
    <x v="518"/>
    <x v="0"/>
    <x v="0"/>
    <x v="0"/>
    <x v="1"/>
    <x v="2"/>
    <x v="3"/>
    <n v="1"/>
    <n v="70.319999999999993"/>
    <x v="14"/>
    <n v="57.66"/>
    <n v="21.63"/>
    <x v="2"/>
    <n v="0.62486992715920919"/>
    <x v="0"/>
  </r>
  <r>
    <s v="ORD-16786"/>
    <x v="202"/>
    <x v="2"/>
    <x v="3"/>
    <x v="38"/>
    <x v="0"/>
    <x v="1"/>
    <x v="13"/>
    <n v="7"/>
    <n v="581.41999999999996"/>
    <x v="18"/>
    <n v="3988.54"/>
    <n v="2122.92"/>
    <x v="1"/>
    <n v="0.46774508968193873"/>
    <x v="2"/>
  </r>
  <r>
    <s v="ORD-16787"/>
    <x v="317"/>
    <x v="1"/>
    <x v="2"/>
    <x v="19"/>
    <x v="0"/>
    <x v="2"/>
    <x v="9"/>
    <n v="1"/>
    <n v="713.15"/>
    <x v="0"/>
    <n v="713.15"/>
    <n v="344.39"/>
    <x v="0"/>
    <n v="0.51708616700553878"/>
    <x v="0"/>
  </r>
  <r>
    <s v="ORD-16788"/>
    <x v="160"/>
    <x v="0"/>
    <x v="0"/>
    <x v="13"/>
    <x v="0"/>
    <x v="1"/>
    <x v="8"/>
    <n v="1"/>
    <n v="40.78"/>
    <x v="12"/>
    <n v="35.89"/>
    <n v="19.27"/>
    <x v="2"/>
    <n v="0.46308163833937033"/>
    <x v="0"/>
  </r>
  <r>
    <s v="ORD-16789"/>
    <x v="567"/>
    <x v="3"/>
    <x v="2"/>
    <x v="3"/>
    <x v="0"/>
    <x v="2"/>
    <x v="5"/>
    <n v="6"/>
    <n v="123.32"/>
    <x v="0"/>
    <n v="739.92"/>
    <n v="434.56"/>
    <x v="0"/>
    <n v="0.41269326413666341"/>
    <x v="2"/>
  </r>
  <r>
    <s v="ORD-16790"/>
    <x v="403"/>
    <x v="0"/>
    <x v="0"/>
    <x v="22"/>
    <x v="1"/>
    <x v="0"/>
    <x v="11"/>
    <n v="3"/>
    <n v="11.03"/>
    <x v="0"/>
    <n v="33.090000000000003"/>
    <n v="8.7100000000000009"/>
    <x v="0"/>
    <n v="0.73677848292535508"/>
    <x v="0"/>
  </r>
  <r>
    <s v="ORD-16791"/>
    <x v="16"/>
    <x v="0"/>
    <x v="3"/>
    <x v="35"/>
    <x v="0"/>
    <x v="2"/>
    <x v="14"/>
    <n v="1"/>
    <n v="252.76"/>
    <x v="12"/>
    <n v="222.43"/>
    <n v="75.34"/>
    <x v="2"/>
    <n v="0.66128669693836262"/>
    <x v="0"/>
  </r>
  <r>
    <s v="ORD-16792"/>
    <x v="663"/>
    <x v="1"/>
    <x v="2"/>
    <x v="3"/>
    <x v="0"/>
    <x v="0"/>
    <x v="0"/>
    <n v="1"/>
    <n v="41.59"/>
    <x v="6"/>
    <n v="39.090000000000003"/>
    <n v="16.95"/>
    <x v="1"/>
    <n v="0.56638526477359941"/>
    <x v="0"/>
  </r>
  <r>
    <s v="ORD-16793"/>
    <x v="151"/>
    <x v="1"/>
    <x v="3"/>
    <x v="7"/>
    <x v="1"/>
    <x v="2"/>
    <x v="12"/>
    <n v="3"/>
    <n v="187"/>
    <x v="0"/>
    <n v="561"/>
    <n v="286.85000000000002"/>
    <x v="0"/>
    <n v="0.488680926916221"/>
    <x v="0"/>
  </r>
  <r>
    <s v="ORD-16794"/>
    <x v="594"/>
    <x v="0"/>
    <x v="3"/>
    <x v="32"/>
    <x v="0"/>
    <x v="2"/>
    <x v="3"/>
    <n v="2"/>
    <n v="422.65"/>
    <x v="14"/>
    <n v="693.15"/>
    <n v="212.3"/>
    <x v="2"/>
    <n v="0.69371708865324966"/>
    <x v="0"/>
  </r>
  <r>
    <s v="ORD-16795"/>
    <x v="129"/>
    <x v="0"/>
    <x v="0"/>
    <x v="30"/>
    <x v="0"/>
    <x v="1"/>
    <x v="2"/>
    <n v="7"/>
    <n v="419.44"/>
    <x v="6"/>
    <n v="2759.92"/>
    <n v="1474.48"/>
    <x v="1"/>
    <n v="0.46575263051102933"/>
    <x v="2"/>
  </r>
  <r>
    <s v="ORD-16796"/>
    <x v="934"/>
    <x v="0"/>
    <x v="1"/>
    <x v="25"/>
    <x v="2"/>
    <x v="1"/>
    <x v="8"/>
    <n v="4"/>
    <n v="136.76"/>
    <x v="18"/>
    <n v="536.1"/>
    <n v="220.35"/>
    <x v="1"/>
    <n v="0.58897593732512588"/>
    <x v="0"/>
  </r>
  <r>
    <s v="ORD-16797"/>
    <x v="1005"/>
    <x v="2"/>
    <x v="1"/>
    <x v="28"/>
    <x v="0"/>
    <x v="1"/>
    <x v="6"/>
    <n v="2"/>
    <n v="439.62"/>
    <x v="0"/>
    <n v="879.24"/>
    <n v="271.45"/>
    <x v="0"/>
    <n v="0.69126745825940583"/>
    <x v="0"/>
  </r>
  <r>
    <s v="ORD-16798"/>
    <x v="558"/>
    <x v="0"/>
    <x v="0"/>
    <x v="21"/>
    <x v="2"/>
    <x v="0"/>
    <x v="7"/>
    <n v="1"/>
    <n v="10.36"/>
    <x v="0"/>
    <n v="10.36"/>
    <n v="3.41"/>
    <x v="0"/>
    <n v="0.67084942084942079"/>
    <x v="0"/>
  </r>
  <r>
    <s v="ORD-16799"/>
    <x v="446"/>
    <x v="3"/>
    <x v="2"/>
    <x v="34"/>
    <x v="2"/>
    <x v="1"/>
    <x v="13"/>
    <n v="2"/>
    <n v="540.38"/>
    <x v="7"/>
    <n v="907.84"/>
    <n v="277.82"/>
    <x v="2"/>
    <n v="0.69397691223123015"/>
    <x v="0"/>
  </r>
  <r>
    <s v="ORD-16800"/>
    <x v="960"/>
    <x v="1"/>
    <x v="1"/>
    <x v="12"/>
    <x v="2"/>
    <x v="0"/>
    <x v="0"/>
    <n v="1"/>
    <n v="27.94"/>
    <x v="21"/>
    <n v="25.43"/>
    <n v="12.41"/>
    <x v="1"/>
    <n v="0.51199370821863943"/>
    <x v="0"/>
  </r>
  <r>
    <s v="ORD-16801"/>
    <x v="365"/>
    <x v="1"/>
    <x v="1"/>
    <x v="1"/>
    <x v="0"/>
    <x v="2"/>
    <x v="9"/>
    <n v="3"/>
    <n v="361.54"/>
    <x v="28"/>
    <n v="683.31"/>
    <n v="240.27"/>
    <x v="4"/>
    <n v="0.64837335909031035"/>
    <x v="0"/>
  </r>
  <r>
    <s v="ORD-16802"/>
    <x v="447"/>
    <x v="0"/>
    <x v="1"/>
    <x v="31"/>
    <x v="1"/>
    <x v="2"/>
    <x v="3"/>
    <n v="9"/>
    <n v="224.56"/>
    <x v="25"/>
    <n v="1879.57"/>
    <n v="1109.4100000000001"/>
    <x v="1"/>
    <n v="0.40975329463653914"/>
    <x v="2"/>
  </r>
  <r>
    <s v="ORD-16803"/>
    <x v="1071"/>
    <x v="1"/>
    <x v="3"/>
    <x v="35"/>
    <x v="0"/>
    <x v="2"/>
    <x v="9"/>
    <n v="5"/>
    <n v="463.62"/>
    <x v="2"/>
    <n v="1877.66"/>
    <n v="958.62"/>
    <x v="2"/>
    <n v="0.48946028567472283"/>
    <x v="2"/>
  </r>
  <r>
    <s v="ORD-16804"/>
    <x v="179"/>
    <x v="1"/>
    <x v="3"/>
    <x v="38"/>
    <x v="0"/>
    <x v="2"/>
    <x v="3"/>
    <n v="2"/>
    <n v="312.08999999999997"/>
    <x v="38"/>
    <n v="493.1"/>
    <n v="150.5"/>
    <x v="3"/>
    <n v="0.69478807544108701"/>
    <x v="0"/>
  </r>
  <r>
    <s v="ORD-16805"/>
    <x v="806"/>
    <x v="1"/>
    <x v="2"/>
    <x v="5"/>
    <x v="0"/>
    <x v="1"/>
    <x v="13"/>
    <n v="3"/>
    <n v="624.49"/>
    <x v="40"/>
    <n v="1236.49"/>
    <n v="573.4"/>
    <x v="4"/>
    <n v="0.53626798437512635"/>
    <x v="0"/>
  </r>
  <r>
    <s v="ORD-16806"/>
    <x v="822"/>
    <x v="0"/>
    <x v="2"/>
    <x v="3"/>
    <x v="1"/>
    <x v="0"/>
    <x v="1"/>
    <n v="1"/>
    <n v="27.76"/>
    <x v="8"/>
    <n v="21.1"/>
    <n v="8.81"/>
    <x v="3"/>
    <n v="0.58246445497630328"/>
    <x v="0"/>
  </r>
  <r>
    <s v="ORD-16807"/>
    <x v="888"/>
    <x v="1"/>
    <x v="1"/>
    <x v="2"/>
    <x v="2"/>
    <x v="2"/>
    <x v="5"/>
    <n v="3"/>
    <n v="461.42"/>
    <x v="0"/>
    <n v="1384.26"/>
    <n v="533.83000000000004"/>
    <x v="0"/>
    <n v="0.61435712944100096"/>
    <x v="0"/>
  </r>
  <r>
    <s v="ORD-16808"/>
    <x v="480"/>
    <x v="0"/>
    <x v="1"/>
    <x v="14"/>
    <x v="1"/>
    <x v="2"/>
    <x v="9"/>
    <n v="6"/>
    <n v="842.05"/>
    <x v="0"/>
    <n v="5052.3"/>
    <n v="2535.1999999999998"/>
    <x v="0"/>
    <n v="0.49820873661500709"/>
    <x v="2"/>
  </r>
  <r>
    <s v="ORD-16809"/>
    <x v="301"/>
    <x v="0"/>
    <x v="2"/>
    <x v="34"/>
    <x v="0"/>
    <x v="2"/>
    <x v="3"/>
    <n v="4"/>
    <n v="56.63"/>
    <x v="30"/>
    <n v="217.46"/>
    <n v="83.14"/>
    <x v="1"/>
    <n v="0.61767681412673592"/>
    <x v="0"/>
  </r>
  <r>
    <s v="ORD-16810"/>
    <x v="161"/>
    <x v="2"/>
    <x v="3"/>
    <x v="24"/>
    <x v="2"/>
    <x v="0"/>
    <x v="0"/>
    <n v="3"/>
    <n v="26.79"/>
    <x v="0"/>
    <n v="80.37"/>
    <n v="21.92"/>
    <x v="0"/>
    <n v="0.72726141595122562"/>
    <x v="0"/>
  </r>
  <r>
    <s v="ORD-16811"/>
    <x v="742"/>
    <x v="0"/>
    <x v="1"/>
    <x v="37"/>
    <x v="0"/>
    <x v="0"/>
    <x v="7"/>
    <n v="1"/>
    <n v="28.74"/>
    <x v="30"/>
    <n v="27.59"/>
    <n v="12.18"/>
    <x v="1"/>
    <n v="0.55853570134106556"/>
    <x v="0"/>
  </r>
  <r>
    <s v="ORD-16812"/>
    <x v="264"/>
    <x v="0"/>
    <x v="0"/>
    <x v="18"/>
    <x v="1"/>
    <x v="0"/>
    <x v="7"/>
    <n v="3"/>
    <n v="23.17"/>
    <x v="35"/>
    <n v="44.49"/>
    <n v="14.06"/>
    <x v="4"/>
    <n v="0.68397392672510671"/>
    <x v="0"/>
  </r>
  <r>
    <s v="ORD-16813"/>
    <x v="466"/>
    <x v="1"/>
    <x v="3"/>
    <x v="35"/>
    <x v="1"/>
    <x v="0"/>
    <x v="10"/>
    <n v="1"/>
    <n v="7.13"/>
    <x v="0"/>
    <n v="7.13"/>
    <n v="1.48"/>
    <x v="0"/>
    <n v="0.79242636746143069"/>
    <x v="0"/>
  </r>
  <r>
    <s v="ORD-16814"/>
    <x v="832"/>
    <x v="2"/>
    <x v="3"/>
    <x v="11"/>
    <x v="0"/>
    <x v="1"/>
    <x v="2"/>
    <n v="2"/>
    <n v="1494.75"/>
    <x v="0"/>
    <n v="2989.5"/>
    <n v="1252.97"/>
    <x v="0"/>
    <n v="0.58087640073590896"/>
    <x v="0"/>
  </r>
  <r>
    <s v="ORD-16815"/>
    <x v="652"/>
    <x v="0"/>
    <x v="0"/>
    <x v="17"/>
    <x v="2"/>
    <x v="2"/>
    <x v="14"/>
    <n v="3"/>
    <n v="1028.25"/>
    <x v="25"/>
    <n v="2868.82"/>
    <n v="1438.58"/>
    <x v="1"/>
    <n v="0.49854644069687193"/>
    <x v="0"/>
  </r>
  <r>
    <s v="ORD-16816"/>
    <x v="1073"/>
    <x v="0"/>
    <x v="3"/>
    <x v="39"/>
    <x v="0"/>
    <x v="1"/>
    <x v="8"/>
    <n v="2"/>
    <n v="29.82"/>
    <x v="8"/>
    <n v="45.33"/>
    <n v="24.87"/>
    <x v="3"/>
    <n v="0.45135671740569155"/>
    <x v="0"/>
  </r>
  <r>
    <s v="ORD-16817"/>
    <x v="927"/>
    <x v="1"/>
    <x v="3"/>
    <x v="11"/>
    <x v="2"/>
    <x v="1"/>
    <x v="8"/>
    <n v="4"/>
    <n v="50.96"/>
    <x v="30"/>
    <n v="195.69"/>
    <n v="77.150000000000006"/>
    <x v="1"/>
    <n v="0.60575399867136792"/>
    <x v="0"/>
  </r>
  <r>
    <s v="ORD-16818"/>
    <x v="994"/>
    <x v="3"/>
    <x v="0"/>
    <x v="22"/>
    <x v="1"/>
    <x v="2"/>
    <x v="14"/>
    <n v="1"/>
    <n v="452.36"/>
    <x v="0"/>
    <n v="452.36"/>
    <n v="222.17"/>
    <x v="0"/>
    <n v="0.50886462109824038"/>
    <x v="0"/>
  </r>
  <r>
    <s v="ORD-16819"/>
    <x v="31"/>
    <x v="0"/>
    <x v="2"/>
    <x v="16"/>
    <x v="0"/>
    <x v="2"/>
    <x v="14"/>
    <n v="3"/>
    <n v="190.57"/>
    <x v="30"/>
    <n v="548.84"/>
    <n v="262.83999999999997"/>
    <x v="1"/>
    <n v="0.52109904525909201"/>
    <x v="0"/>
  </r>
  <r>
    <s v="ORD-16820"/>
    <x v="643"/>
    <x v="1"/>
    <x v="1"/>
    <x v="14"/>
    <x v="0"/>
    <x v="0"/>
    <x v="7"/>
    <n v="1"/>
    <n v="17.7"/>
    <x v="23"/>
    <n v="15.93"/>
    <n v="6.04"/>
    <x v="1"/>
    <n v="0.6208411801632141"/>
    <x v="0"/>
  </r>
  <r>
    <s v="ORD-16821"/>
    <x v="624"/>
    <x v="0"/>
    <x v="2"/>
    <x v="20"/>
    <x v="1"/>
    <x v="2"/>
    <x v="3"/>
    <n v="6"/>
    <n v="433.18"/>
    <x v="10"/>
    <n v="2235.21"/>
    <n v="711.82"/>
    <x v="2"/>
    <n v="0.6815422264574692"/>
    <x v="2"/>
  </r>
  <r>
    <s v="ORD-16822"/>
    <x v="256"/>
    <x v="0"/>
    <x v="2"/>
    <x v="16"/>
    <x v="0"/>
    <x v="0"/>
    <x v="0"/>
    <n v="1"/>
    <n v="37.869999999999997"/>
    <x v="19"/>
    <n v="32.19"/>
    <n v="13.89"/>
    <x v="2"/>
    <n v="0.56849953401677533"/>
    <x v="0"/>
  </r>
  <r>
    <s v="ORD-16823"/>
    <x v="125"/>
    <x v="0"/>
    <x v="2"/>
    <x v="23"/>
    <x v="0"/>
    <x v="2"/>
    <x v="12"/>
    <n v="1"/>
    <n v="91.39"/>
    <x v="0"/>
    <n v="91.39"/>
    <n v="49.23"/>
    <x v="0"/>
    <n v="0.4613196192143561"/>
    <x v="0"/>
  </r>
  <r>
    <s v="ORD-16824"/>
    <x v="927"/>
    <x v="0"/>
    <x v="3"/>
    <x v="15"/>
    <x v="2"/>
    <x v="2"/>
    <x v="12"/>
    <n v="2"/>
    <n v="109.87"/>
    <x v="0"/>
    <n v="219.74"/>
    <n v="117.99"/>
    <x v="0"/>
    <n v="0.46304723764448896"/>
    <x v="0"/>
  </r>
  <r>
    <s v="ORD-16825"/>
    <x v="854"/>
    <x v="0"/>
    <x v="0"/>
    <x v="30"/>
    <x v="0"/>
    <x v="0"/>
    <x v="7"/>
    <n v="3"/>
    <n v="9.32"/>
    <x v="6"/>
    <n v="26.28"/>
    <n v="7.74"/>
    <x v="1"/>
    <n v="0.70547945205479445"/>
    <x v="0"/>
  </r>
  <r>
    <s v="ORD-16826"/>
    <x v="133"/>
    <x v="0"/>
    <x v="1"/>
    <x v="37"/>
    <x v="0"/>
    <x v="1"/>
    <x v="13"/>
    <n v="1"/>
    <n v="348.55"/>
    <x v="0"/>
    <n v="348.55"/>
    <n v="177.27"/>
    <x v="0"/>
    <n v="0.49140725864294937"/>
    <x v="0"/>
  </r>
  <r>
    <s v="ORD-16827"/>
    <x v="888"/>
    <x v="1"/>
    <x v="3"/>
    <x v="7"/>
    <x v="2"/>
    <x v="0"/>
    <x v="7"/>
    <n v="2"/>
    <n v="17.02"/>
    <x v="15"/>
    <n v="31.32"/>
    <n v="9.4700000000000006"/>
    <x v="1"/>
    <n v="0.69763729246487871"/>
    <x v="0"/>
  </r>
  <r>
    <s v="ORD-16828"/>
    <x v="926"/>
    <x v="3"/>
    <x v="0"/>
    <x v="33"/>
    <x v="1"/>
    <x v="2"/>
    <x v="5"/>
    <n v="2"/>
    <n v="395.31"/>
    <x v="10"/>
    <n v="679.93"/>
    <n v="244.12"/>
    <x v="2"/>
    <n v="0.64096304031297335"/>
    <x v="0"/>
  </r>
  <r>
    <s v="ORD-16829"/>
    <x v="1050"/>
    <x v="2"/>
    <x v="2"/>
    <x v="19"/>
    <x v="1"/>
    <x v="0"/>
    <x v="0"/>
    <n v="3"/>
    <n v="6.84"/>
    <x v="0"/>
    <n v="20.52"/>
    <n v="10.19"/>
    <x v="0"/>
    <n v="0.50341130604288498"/>
    <x v="0"/>
  </r>
  <r>
    <s v="ORD-16830"/>
    <x v="26"/>
    <x v="0"/>
    <x v="0"/>
    <x v="21"/>
    <x v="1"/>
    <x v="1"/>
    <x v="6"/>
    <n v="3"/>
    <n v="145.87"/>
    <x v="30"/>
    <n v="420.11"/>
    <n v="218.33"/>
    <x v="1"/>
    <n v="0.48030277784389802"/>
    <x v="0"/>
  </r>
  <r>
    <s v="ORD-16831"/>
    <x v="236"/>
    <x v="0"/>
    <x v="1"/>
    <x v="37"/>
    <x v="2"/>
    <x v="2"/>
    <x v="9"/>
    <n v="2"/>
    <n v="195.95"/>
    <x v="0"/>
    <n v="391.9"/>
    <n v="132.38"/>
    <x v="0"/>
    <n v="0.66220974738453686"/>
    <x v="0"/>
  </r>
  <r>
    <s v="ORD-16832"/>
    <x v="1017"/>
    <x v="0"/>
    <x v="1"/>
    <x v="1"/>
    <x v="0"/>
    <x v="2"/>
    <x v="9"/>
    <n v="4"/>
    <n v="294.94"/>
    <x v="27"/>
    <n v="979.2"/>
    <n v="458.16"/>
    <x v="2"/>
    <n v="0.53210784313725479"/>
    <x v="0"/>
  </r>
  <r>
    <s v="ORD-16833"/>
    <x v="28"/>
    <x v="0"/>
    <x v="2"/>
    <x v="3"/>
    <x v="0"/>
    <x v="1"/>
    <x v="13"/>
    <n v="1"/>
    <n v="204.76"/>
    <x v="30"/>
    <n v="196.57"/>
    <n v="50.53"/>
    <x v="1"/>
    <n v="0.7429414457953909"/>
    <x v="0"/>
  </r>
  <r>
    <s v="ORD-16834"/>
    <x v="725"/>
    <x v="3"/>
    <x v="2"/>
    <x v="16"/>
    <x v="0"/>
    <x v="0"/>
    <x v="0"/>
    <n v="11"/>
    <n v="42.1"/>
    <x v="19"/>
    <n v="393.63"/>
    <n v="82.54"/>
    <x v="2"/>
    <n v="0.79031069786347585"/>
    <x v="1"/>
  </r>
  <r>
    <s v="ORD-16835"/>
    <x v="185"/>
    <x v="0"/>
    <x v="2"/>
    <x v="9"/>
    <x v="2"/>
    <x v="2"/>
    <x v="3"/>
    <n v="1"/>
    <n v="248.97"/>
    <x v="31"/>
    <n v="154.36000000000001"/>
    <n v="65.34"/>
    <x v="4"/>
    <n v="0.57670380927701481"/>
    <x v="0"/>
  </r>
  <r>
    <s v="ORD-16836"/>
    <x v="503"/>
    <x v="0"/>
    <x v="3"/>
    <x v="39"/>
    <x v="0"/>
    <x v="1"/>
    <x v="13"/>
    <n v="1"/>
    <n v="200.27"/>
    <x v="12"/>
    <n v="176.24"/>
    <n v="76.62"/>
    <x v="2"/>
    <n v="0.56525192918747158"/>
    <x v="0"/>
  </r>
  <r>
    <s v="ORD-16837"/>
    <x v="183"/>
    <x v="0"/>
    <x v="1"/>
    <x v="2"/>
    <x v="0"/>
    <x v="1"/>
    <x v="6"/>
    <n v="5"/>
    <n v="119.8"/>
    <x v="0"/>
    <n v="599"/>
    <n v="278.47000000000003"/>
    <x v="0"/>
    <n v="0.53510851419031713"/>
    <x v="2"/>
  </r>
  <r>
    <s v="ORD-16838"/>
    <x v="434"/>
    <x v="0"/>
    <x v="1"/>
    <x v="25"/>
    <x v="1"/>
    <x v="2"/>
    <x v="3"/>
    <n v="1"/>
    <n v="150.28"/>
    <x v="0"/>
    <n v="150.28"/>
    <n v="84.11"/>
    <x v="0"/>
    <n v="0.44031141868512114"/>
    <x v="0"/>
  </r>
  <r>
    <s v="ORD-16839"/>
    <x v="999"/>
    <x v="1"/>
    <x v="2"/>
    <x v="8"/>
    <x v="0"/>
    <x v="0"/>
    <x v="7"/>
    <n v="13"/>
    <n v="25.5"/>
    <x v="0"/>
    <n v="331.5"/>
    <n v="157.88"/>
    <x v="0"/>
    <n v="0.52374057315233791"/>
    <x v="1"/>
  </r>
  <r>
    <s v="ORD-16840"/>
    <x v="764"/>
    <x v="2"/>
    <x v="1"/>
    <x v="28"/>
    <x v="1"/>
    <x v="1"/>
    <x v="6"/>
    <n v="3"/>
    <n v="403.27"/>
    <x v="11"/>
    <n v="1052.53"/>
    <n v="362.99"/>
    <x v="2"/>
    <n v="0.65512621968019913"/>
    <x v="0"/>
  </r>
  <r>
    <s v="ORD-16841"/>
    <x v="533"/>
    <x v="3"/>
    <x v="0"/>
    <x v="18"/>
    <x v="0"/>
    <x v="0"/>
    <x v="10"/>
    <n v="8"/>
    <n v="17.420000000000002"/>
    <x v="15"/>
    <n v="128.21"/>
    <n v="53.67"/>
    <x v="1"/>
    <n v="0.58138990718352701"/>
    <x v="2"/>
  </r>
  <r>
    <s v="ORD-16842"/>
    <x v="402"/>
    <x v="0"/>
    <x v="2"/>
    <x v="20"/>
    <x v="1"/>
    <x v="2"/>
    <x v="5"/>
    <n v="2"/>
    <n v="355"/>
    <x v="0"/>
    <n v="710"/>
    <n v="305.75"/>
    <x v="0"/>
    <n v="0.56936619718309855"/>
    <x v="0"/>
  </r>
  <r>
    <s v="ORD-16843"/>
    <x v="853"/>
    <x v="1"/>
    <x v="2"/>
    <x v="19"/>
    <x v="1"/>
    <x v="0"/>
    <x v="11"/>
    <n v="3"/>
    <n v="24.24"/>
    <x v="10"/>
    <n v="62.54"/>
    <n v="25.6"/>
    <x v="2"/>
    <n v="0.5906619763351455"/>
    <x v="0"/>
  </r>
  <r>
    <s v="ORD-16844"/>
    <x v="1076"/>
    <x v="0"/>
    <x v="0"/>
    <x v="10"/>
    <x v="2"/>
    <x v="1"/>
    <x v="8"/>
    <n v="2"/>
    <n v="35.520000000000003"/>
    <x v="40"/>
    <n v="46.89"/>
    <n v="17.91"/>
    <x v="4"/>
    <n v="0.61804222648752405"/>
    <x v="0"/>
  </r>
  <r>
    <s v="ORD-16845"/>
    <x v="459"/>
    <x v="0"/>
    <x v="0"/>
    <x v="26"/>
    <x v="0"/>
    <x v="1"/>
    <x v="13"/>
    <n v="14"/>
    <n v="571.26"/>
    <x v="6"/>
    <n v="7517.78"/>
    <n v="3621.88"/>
    <x v="1"/>
    <n v="0.51822479508578323"/>
    <x v="1"/>
  </r>
  <r>
    <s v="ORD-16846"/>
    <x v="249"/>
    <x v="2"/>
    <x v="1"/>
    <x v="31"/>
    <x v="1"/>
    <x v="2"/>
    <x v="5"/>
    <n v="1"/>
    <n v="164.44"/>
    <x v="21"/>
    <n v="149.63999999999999"/>
    <n v="51.95"/>
    <x v="1"/>
    <n v="0.65283346698743649"/>
    <x v="0"/>
  </r>
  <r>
    <s v="ORD-16847"/>
    <x v="635"/>
    <x v="2"/>
    <x v="0"/>
    <x v="17"/>
    <x v="0"/>
    <x v="1"/>
    <x v="8"/>
    <n v="9"/>
    <n v="137.24"/>
    <x v="0"/>
    <n v="1235.1600000000001"/>
    <n v="653.79"/>
    <x v="0"/>
    <n v="0.47068395997279711"/>
    <x v="2"/>
  </r>
  <r>
    <s v="ORD-16848"/>
    <x v="475"/>
    <x v="0"/>
    <x v="1"/>
    <x v="37"/>
    <x v="2"/>
    <x v="0"/>
    <x v="7"/>
    <n v="3"/>
    <n v="20.03"/>
    <x v="0"/>
    <n v="60.09"/>
    <n v="25.48"/>
    <x v="0"/>
    <n v="0.57596937926443659"/>
    <x v="0"/>
  </r>
  <r>
    <s v="ORD-16849"/>
    <x v="826"/>
    <x v="1"/>
    <x v="1"/>
    <x v="2"/>
    <x v="2"/>
    <x v="0"/>
    <x v="11"/>
    <n v="1"/>
    <n v="27.22"/>
    <x v="1"/>
    <n v="25.86"/>
    <n v="12.9"/>
    <x v="1"/>
    <n v="0.50116009280742457"/>
    <x v="0"/>
  </r>
  <r>
    <s v="ORD-16850"/>
    <x v="715"/>
    <x v="1"/>
    <x v="0"/>
    <x v="21"/>
    <x v="2"/>
    <x v="2"/>
    <x v="9"/>
    <n v="3"/>
    <n v="337.91"/>
    <x v="9"/>
    <n v="983.32"/>
    <n v="496.98"/>
    <x v="1"/>
    <n v="0.49458975714924946"/>
    <x v="0"/>
  </r>
  <r>
    <s v="ORD-16851"/>
    <x v="1076"/>
    <x v="0"/>
    <x v="1"/>
    <x v="14"/>
    <x v="1"/>
    <x v="0"/>
    <x v="10"/>
    <n v="2"/>
    <n v="11.77"/>
    <x v="14"/>
    <n v="19.3"/>
    <n v="5.73"/>
    <x v="2"/>
    <n v="0.70310880829015543"/>
    <x v="0"/>
  </r>
  <r>
    <s v="ORD-16852"/>
    <x v="575"/>
    <x v="0"/>
    <x v="2"/>
    <x v="3"/>
    <x v="2"/>
    <x v="0"/>
    <x v="10"/>
    <n v="6"/>
    <n v="5.23"/>
    <x v="21"/>
    <n v="28.56"/>
    <n v="8.4600000000000009"/>
    <x v="1"/>
    <n v="0.70378151260504196"/>
    <x v="2"/>
  </r>
  <r>
    <s v="ORD-16853"/>
    <x v="372"/>
    <x v="1"/>
    <x v="1"/>
    <x v="37"/>
    <x v="0"/>
    <x v="0"/>
    <x v="0"/>
    <n v="2"/>
    <n v="34.99"/>
    <x v="0"/>
    <n v="69.98"/>
    <n v="29.69"/>
    <x v="0"/>
    <n v="0.57573592454987144"/>
    <x v="0"/>
  </r>
  <r>
    <s v="ORD-16854"/>
    <x v="218"/>
    <x v="0"/>
    <x v="2"/>
    <x v="3"/>
    <x v="1"/>
    <x v="1"/>
    <x v="13"/>
    <n v="1"/>
    <n v="111.8"/>
    <x v="18"/>
    <n v="109.56"/>
    <n v="49.63"/>
    <x v="1"/>
    <n v="0.54700620664476085"/>
    <x v="0"/>
  </r>
  <r>
    <s v="ORD-16855"/>
    <x v="239"/>
    <x v="0"/>
    <x v="2"/>
    <x v="5"/>
    <x v="1"/>
    <x v="2"/>
    <x v="12"/>
    <n v="1"/>
    <n v="197.46"/>
    <x v="2"/>
    <n v="159.94"/>
    <n v="61.05"/>
    <x v="2"/>
    <n v="0.6182943603851444"/>
    <x v="0"/>
  </r>
  <r>
    <s v="ORD-16856"/>
    <x v="72"/>
    <x v="1"/>
    <x v="2"/>
    <x v="6"/>
    <x v="0"/>
    <x v="1"/>
    <x v="6"/>
    <n v="5"/>
    <n v="179.84"/>
    <x v="33"/>
    <n v="656.42"/>
    <n v="342.43"/>
    <x v="3"/>
    <n v="0.47833704030955787"/>
    <x v="2"/>
  </r>
  <r>
    <s v="ORD-16857"/>
    <x v="565"/>
    <x v="2"/>
    <x v="3"/>
    <x v="7"/>
    <x v="0"/>
    <x v="1"/>
    <x v="6"/>
    <n v="1"/>
    <n v="410.73"/>
    <x v="1"/>
    <n v="390.19"/>
    <n v="105.75"/>
    <x v="1"/>
    <n v="0.72897819011250931"/>
    <x v="0"/>
  </r>
  <r>
    <s v="ORD-16858"/>
    <x v="614"/>
    <x v="3"/>
    <x v="2"/>
    <x v="9"/>
    <x v="0"/>
    <x v="2"/>
    <x v="12"/>
    <n v="5"/>
    <n v="195.58"/>
    <x v="29"/>
    <n v="694.31"/>
    <n v="350.62"/>
    <x v="3"/>
    <n v="0.49500943382638873"/>
    <x v="2"/>
  </r>
  <r>
    <s v="ORD-16859"/>
    <x v="428"/>
    <x v="0"/>
    <x v="0"/>
    <x v="26"/>
    <x v="0"/>
    <x v="1"/>
    <x v="13"/>
    <n v="1"/>
    <n v="523.80999999999995"/>
    <x v="0"/>
    <n v="523.80999999999995"/>
    <n v="165.96"/>
    <x v="0"/>
    <n v="0.68316756075676288"/>
    <x v="0"/>
  </r>
  <r>
    <s v="ORD-16860"/>
    <x v="883"/>
    <x v="0"/>
    <x v="1"/>
    <x v="29"/>
    <x v="0"/>
    <x v="0"/>
    <x v="1"/>
    <n v="11"/>
    <n v="6.88"/>
    <x v="0"/>
    <n v="75.680000000000007"/>
    <n v="31.33"/>
    <x v="0"/>
    <n v="0.58602008456659627"/>
    <x v="1"/>
  </r>
  <r>
    <s v="ORD-16861"/>
    <x v="417"/>
    <x v="3"/>
    <x v="0"/>
    <x v="22"/>
    <x v="1"/>
    <x v="0"/>
    <x v="10"/>
    <n v="2"/>
    <n v="19.66"/>
    <x v="19"/>
    <n v="33.42"/>
    <n v="15.55"/>
    <x v="2"/>
    <n v="0.53470975463794135"/>
    <x v="0"/>
  </r>
  <r>
    <s v="ORD-16862"/>
    <x v="498"/>
    <x v="2"/>
    <x v="0"/>
    <x v="21"/>
    <x v="0"/>
    <x v="1"/>
    <x v="4"/>
    <n v="2"/>
    <n v="165.28"/>
    <x v="0"/>
    <n v="330.56"/>
    <n v="128.56"/>
    <x v="0"/>
    <n v="0.61108422071636015"/>
    <x v="0"/>
  </r>
  <r>
    <s v="ORD-16863"/>
    <x v="793"/>
    <x v="3"/>
    <x v="2"/>
    <x v="3"/>
    <x v="1"/>
    <x v="0"/>
    <x v="11"/>
    <n v="4"/>
    <n v="21.2"/>
    <x v="23"/>
    <n v="76.319999999999993"/>
    <n v="32.83"/>
    <x v="1"/>
    <n v="0.5698375262054507"/>
    <x v="0"/>
  </r>
  <r>
    <s v="ORD-16864"/>
    <x v="867"/>
    <x v="0"/>
    <x v="1"/>
    <x v="31"/>
    <x v="1"/>
    <x v="1"/>
    <x v="13"/>
    <n v="7"/>
    <n v="407.87"/>
    <x v="11"/>
    <n v="2483.9299999999998"/>
    <n v="934.89"/>
    <x v="2"/>
    <n v="0.62362465931004496"/>
    <x v="2"/>
  </r>
  <r>
    <s v="ORD-16865"/>
    <x v="855"/>
    <x v="0"/>
    <x v="3"/>
    <x v="27"/>
    <x v="0"/>
    <x v="1"/>
    <x v="2"/>
    <n v="5"/>
    <n v="1459.07"/>
    <x v="0"/>
    <n v="7295.35"/>
    <n v="2146.98"/>
    <x v="0"/>
    <n v="0.70570568924040666"/>
    <x v="2"/>
  </r>
  <r>
    <s v="ORD-16866"/>
    <x v="843"/>
    <x v="0"/>
    <x v="0"/>
    <x v="21"/>
    <x v="0"/>
    <x v="0"/>
    <x v="1"/>
    <n v="9"/>
    <n v="16.84"/>
    <x v="27"/>
    <n v="125.79"/>
    <n v="28.16"/>
    <x v="2"/>
    <n v="0.77613482788774946"/>
    <x v="2"/>
  </r>
  <r>
    <s v="ORD-16867"/>
    <x v="454"/>
    <x v="0"/>
    <x v="2"/>
    <x v="19"/>
    <x v="1"/>
    <x v="2"/>
    <x v="3"/>
    <n v="4"/>
    <n v="579.73"/>
    <x v="14"/>
    <n v="1901.51"/>
    <n v="663.97"/>
    <x v="2"/>
    <n v="0.65081961178221515"/>
    <x v="0"/>
  </r>
  <r>
    <s v="ORD-16868"/>
    <x v="347"/>
    <x v="0"/>
    <x v="2"/>
    <x v="19"/>
    <x v="1"/>
    <x v="2"/>
    <x v="3"/>
    <n v="7"/>
    <n v="380.06"/>
    <x v="16"/>
    <n v="2633.82"/>
    <n v="829.07"/>
    <x v="1"/>
    <n v="0.68522146540006523"/>
    <x v="2"/>
  </r>
  <r>
    <s v="ORD-16869"/>
    <x v="879"/>
    <x v="0"/>
    <x v="2"/>
    <x v="9"/>
    <x v="1"/>
    <x v="1"/>
    <x v="2"/>
    <n v="7"/>
    <n v="816.8"/>
    <x v="0"/>
    <n v="5717.6"/>
    <n v="2107.5300000000002"/>
    <x v="0"/>
    <n v="0.63139604029662799"/>
    <x v="2"/>
  </r>
  <r>
    <s v="ORD-16870"/>
    <x v="54"/>
    <x v="0"/>
    <x v="0"/>
    <x v="18"/>
    <x v="2"/>
    <x v="1"/>
    <x v="2"/>
    <n v="2"/>
    <n v="1882.06"/>
    <x v="15"/>
    <n v="3462.99"/>
    <n v="1387.61"/>
    <x v="1"/>
    <n v="0.59930291453339457"/>
    <x v="0"/>
  </r>
  <r>
    <s v="ORD-16871"/>
    <x v="143"/>
    <x v="1"/>
    <x v="0"/>
    <x v="17"/>
    <x v="1"/>
    <x v="2"/>
    <x v="12"/>
    <n v="2"/>
    <n v="20.62"/>
    <x v="32"/>
    <n v="36.700000000000003"/>
    <n v="13.39"/>
    <x v="2"/>
    <n v="0.63514986376021798"/>
    <x v="0"/>
  </r>
  <r>
    <s v="ORD-16872"/>
    <x v="279"/>
    <x v="0"/>
    <x v="2"/>
    <x v="34"/>
    <x v="0"/>
    <x v="2"/>
    <x v="3"/>
    <n v="1"/>
    <n v="591.54"/>
    <x v="29"/>
    <n v="419.99"/>
    <n v="240.91"/>
    <x v="3"/>
    <n v="0.42639110455010837"/>
    <x v="0"/>
  </r>
  <r>
    <s v="ORD-16873"/>
    <x v="335"/>
    <x v="0"/>
    <x v="1"/>
    <x v="37"/>
    <x v="0"/>
    <x v="1"/>
    <x v="4"/>
    <n v="5"/>
    <n v="704.7"/>
    <x v="7"/>
    <n v="2959.74"/>
    <n v="1210.19"/>
    <x v="2"/>
    <n v="0.59111611155033883"/>
    <x v="2"/>
  </r>
  <r>
    <s v="ORD-16874"/>
    <x v="904"/>
    <x v="0"/>
    <x v="2"/>
    <x v="9"/>
    <x v="0"/>
    <x v="2"/>
    <x v="9"/>
    <n v="1"/>
    <n v="165.6"/>
    <x v="0"/>
    <n v="165.6"/>
    <n v="93.27"/>
    <x v="0"/>
    <n v="0.43677536231884057"/>
    <x v="0"/>
  </r>
  <r>
    <s v="ORD-16875"/>
    <x v="296"/>
    <x v="0"/>
    <x v="0"/>
    <x v="22"/>
    <x v="0"/>
    <x v="1"/>
    <x v="4"/>
    <n v="2"/>
    <n v="309.45999999999998"/>
    <x v="30"/>
    <n v="594.16"/>
    <n v="269.55"/>
    <x v="1"/>
    <n v="0.54633432072169108"/>
    <x v="0"/>
  </r>
  <r>
    <s v="ORD-16876"/>
    <x v="687"/>
    <x v="1"/>
    <x v="1"/>
    <x v="29"/>
    <x v="0"/>
    <x v="0"/>
    <x v="1"/>
    <n v="8"/>
    <n v="21.76"/>
    <x v="9"/>
    <n v="168.86"/>
    <n v="38.630000000000003"/>
    <x v="1"/>
    <n v="0.771230605235106"/>
    <x v="2"/>
  </r>
  <r>
    <s v="ORD-16877"/>
    <x v="905"/>
    <x v="0"/>
    <x v="0"/>
    <x v="21"/>
    <x v="0"/>
    <x v="1"/>
    <x v="13"/>
    <n v="5"/>
    <n v="300.49"/>
    <x v="12"/>
    <n v="1322.16"/>
    <n v="574.66999999999996"/>
    <x v="2"/>
    <n v="0.56535517637804811"/>
    <x v="2"/>
  </r>
  <r>
    <s v="ORD-16878"/>
    <x v="941"/>
    <x v="0"/>
    <x v="0"/>
    <x v="17"/>
    <x v="1"/>
    <x v="1"/>
    <x v="6"/>
    <n v="12"/>
    <n v="472.49"/>
    <x v="0"/>
    <n v="5669.88"/>
    <n v="1443.34"/>
    <x v="0"/>
    <n v="0.7454372932054999"/>
    <x v="1"/>
  </r>
  <r>
    <s v="ORD-16879"/>
    <x v="528"/>
    <x v="0"/>
    <x v="1"/>
    <x v="25"/>
    <x v="2"/>
    <x v="1"/>
    <x v="13"/>
    <n v="1"/>
    <n v="177.72"/>
    <x v="18"/>
    <n v="174.17"/>
    <n v="86.69"/>
    <x v="1"/>
    <n v="0.50226789917896308"/>
    <x v="0"/>
  </r>
  <r>
    <s v="ORD-16880"/>
    <x v="269"/>
    <x v="0"/>
    <x v="3"/>
    <x v="32"/>
    <x v="1"/>
    <x v="1"/>
    <x v="2"/>
    <n v="1"/>
    <n v="1768.56"/>
    <x v="3"/>
    <n v="1379.48"/>
    <n v="460.36"/>
    <x v="3"/>
    <n v="0.66628004755415082"/>
    <x v="0"/>
  </r>
  <r>
    <s v="ORD-16881"/>
    <x v="40"/>
    <x v="3"/>
    <x v="1"/>
    <x v="37"/>
    <x v="0"/>
    <x v="2"/>
    <x v="5"/>
    <n v="1"/>
    <n v="216.27"/>
    <x v="2"/>
    <n v="175.18"/>
    <n v="67.02"/>
    <x v="2"/>
    <n v="0.61742208014613542"/>
    <x v="0"/>
  </r>
  <r>
    <s v="ORD-16882"/>
    <x v="756"/>
    <x v="0"/>
    <x v="3"/>
    <x v="35"/>
    <x v="0"/>
    <x v="0"/>
    <x v="10"/>
    <n v="1"/>
    <n v="15.23"/>
    <x v="0"/>
    <n v="15.23"/>
    <n v="7.29"/>
    <x v="0"/>
    <n v="0.52133946158896916"/>
    <x v="0"/>
  </r>
  <r>
    <s v="ORD-16883"/>
    <x v="341"/>
    <x v="0"/>
    <x v="1"/>
    <x v="1"/>
    <x v="0"/>
    <x v="2"/>
    <x v="9"/>
    <n v="14"/>
    <n v="113.81"/>
    <x v="18"/>
    <n v="1561.47"/>
    <n v="903.71"/>
    <x v="1"/>
    <n v="0.42124408410023889"/>
    <x v="1"/>
  </r>
  <r>
    <s v="ORD-16884"/>
    <x v="595"/>
    <x v="0"/>
    <x v="3"/>
    <x v="24"/>
    <x v="1"/>
    <x v="2"/>
    <x v="5"/>
    <n v="2"/>
    <n v="240.8"/>
    <x v="27"/>
    <n v="399.73"/>
    <n v="236.31"/>
    <x v="2"/>
    <n v="0.40882595752132694"/>
    <x v="0"/>
  </r>
  <r>
    <s v="ORD-16885"/>
    <x v="922"/>
    <x v="0"/>
    <x v="3"/>
    <x v="7"/>
    <x v="0"/>
    <x v="1"/>
    <x v="8"/>
    <n v="1"/>
    <n v="135.16999999999999"/>
    <x v="10"/>
    <n v="116.25"/>
    <n v="53.81"/>
    <x v="2"/>
    <n v="0.53711827956989244"/>
    <x v="0"/>
  </r>
  <r>
    <s v="ORD-16886"/>
    <x v="227"/>
    <x v="0"/>
    <x v="1"/>
    <x v="12"/>
    <x v="0"/>
    <x v="1"/>
    <x v="6"/>
    <n v="1"/>
    <n v="114.43"/>
    <x v="14"/>
    <n v="93.83"/>
    <n v="40.020000000000003"/>
    <x v="2"/>
    <n v="0.57348396035383131"/>
    <x v="0"/>
  </r>
  <r>
    <s v="ORD-16887"/>
    <x v="676"/>
    <x v="0"/>
    <x v="3"/>
    <x v="11"/>
    <x v="0"/>
    <x v="2"/>
    <x v="5"/>
    <n v="1"/>
    <n v="258.63"/>
    <x v="7"/>
    <n v="217.25"/>
    <n v="68.849999999999994"/>
    <x v="2"/>
    <n v="0.68308400460299201"/>
    <x v="0"/>
  </r>
  <r>
    <s v="ORD-16888"/>
    <x v="837"/>
    <x v="1"/>
    <x v="1"/>
    <x v="37"/>
    <x v="0"/>
    <x v="2"/>
    <x v="3"/>
    <n v="1"/>
    <n v="395.86"/>
    <x v="20"/>
    <n v="304.81"/>
    <n v="153.36000000000001"/>
    <x v="3"/>
    <n v="0.49686690069223449"/>
    <x v="0"/>
  </r>
  <r>
    <s v="ORD-16889"/>
    <x v="521"/>
    <x v="0"/>
    <x v="0"/>
    <x v="0"/>
    <x v="1"/>
    <x v="1"/>
    <x v="8"/>
    <n v="2"/>
    <n v="105.12"/>
    <x v="23"/>
    <n v="189.22"/>
    <n v="93.22"/>
    <x v="1"/>
    <n v="0.50734594651728149"/>
    <x v="0"/>
  </r>
  <r>
    <s v="ORD-16890"/>
    <x v="966"/>
    <x v="3"/>
    <x v="3"/>
    <x v="27"/>
    <x v="0"/>
    <x v="1"/>
    <x v="2"/>
    <n v="1"/>
    <n v="1374.34"/>
    <x v="30"/>
    <n v="1319.37"/>
    <n v="666.27"/>
    <x v="1"/>
    <n v="0.49500898155938061"/>
    <x v="0"/>
  </r>
  <r>
    <s v="ORD-16891"/>
    <x v="699"/>
    <x v="0"/>
    <x v="0"/>
    <x v="13"/>
    <x v="0"/>
    <x v="1"/>
    <x v="4"/>
    <n v="2"/>
    <n v="515.27"/>
    <x v="5"/>
    <n v="587.41"/>
    <n v="318.38"/>
    <x v="4"/>
    <n v="0.45799356497165522"/>
    <x v="0"/>
  </r>
  <r>
    <s v="ORD-16892"/>
    <x v="553"/>
    <x v="1"/>
    <x v="0"/>
    <x v="13"/>
    <x v="2"/>
    <x v="2"/>
    <x v="5"/>
    <n v="1"/>
    <n v="483.85"/>
    <x v="8"/>
    <n v="367.73"/>
    <n v="190.76"/>
    <x v="3"/>
    <n v="0.48124983003834337"/>
    <x v="0"/>
  </r>
  <r>
    <s v="ORD-16893"/>
    <x v="90"/>
    <x v="0"/>
    <x v="2"/>
    <x v="16"/>
    <x v="0"/>
    <x v="2"/>
    <x v="3"/>
    <n v="4"/>
    <n v="465.51"/>
    <x v="11"/>
    <n v="1619.97"/>
    <n v="619.63"/>
    <x v="2"/>
    <n v="0.61750526244313164"/>
    <x v="0"/>
  </r>
  <r>
    <s v="ORD-16894"/>
    <x v="391"/>
    <x v="0"/>
    <x v="3"/>
    <x v="32"/>
    <x v="1"/>
    <x v="1"/>
    <x v="2"/>
    <n v="1"/>
    <n v="986.31"/>
    <x v="0"/>
    <n v="986.31"/>
    <n v="328.64"/>
    <x v="0"/>
    <n v="0.66679847106893375"/>
    <x v="0"/>
  </r>
  <r>
    <s v="ORD-16895"/>
    <x v="905"/>
    <x v="0"/>
    <x v="1"/>
    <x v="14"/>
    <x v="1"/>
    <x v="2"/>
    <x v="12"/>
    <n v="3"/>
    <n v="184.03"/>
    <x v="20"/>
    <n v="425.11"/>
    <n v="169.34"/>
    <x v="3"/>
    <n v="0.60165604196560896"/>
    <x v="0"/>
  </r>
  <r>
    <s v="ORD-16896"/>
    <x v="1069"/>
    <x v="0"/>
    <x v="1"/>
    <x v="12"/>
    <x v="0"/>
    <x v="2"/>
    <x v="12"/>
    <n v="2"/>
    <n v="161.91"/>
    <x v="10"/>
    <n v="278.49"/>
    <n v="103.49"/>
    <x v="2"/>
    <n v="0.62838881108836941"/>
    <x v="0"/>
  </r>
  <r>
    <s v="ORD-16897"/>
    <x v="146"/>
    <x v="0"/>
    <x v="2"/>
    <x v="5"/>
    <x v="0"/>
    <x v="1"/>
    <x v="6"/>
    <n v="1"/>
    <n v="92.43"/>
    <x v="16"/>
    <n v="91.51"/>
    <n v="25.86"/>
    <x v="1"/>
    <n v="0.71740793355917387"/>
    <x v="0"/>
  </r>
  <r>
    <s v="ORD-16898"/>
    <x v="181"/>
    <x v="0"/>
    <x v="0"/>
    <x v="10"/>
    <x v="1"/>
    <x v="0"/>
    <x v="7"/>
    <n v="1"/>
    <n v="9.74"/>
    <x v="8"/>
    <n v="7.4"/>
    <n v="3.53"/>
    <x v="3"/>
    <n v="0.52297297297297307"/>
    <x v="0"/>
  </r>
  <r>
    <s v="ORD-16899"/>
    <x v="906"/>
    <x v="1"/>
    <x v="3"/>
    <x v="35"/>
    <x v="1"/>
    <x v="2"/>
    <x v="9"/>
    <n v="2"/>
    <n v="854.51"/>
    <x v="0"/>
    <n v="1709.02"/>
    <n v="770.19"/>
    <x v="0"/>
    <n v="0.54933821722390608"/>
    <x v="0"/>
  </r>
  <r>
    <s v="ORD-16900"/>
    <x v="808"/>
    <x v="0"/>
    <x v="0"/>
    <x v="30"/>
    <x v="0"/>
    <x v="1"/>
    <x v="4"/>
    <n v="2"/>
    <n v="464.54"/>
    <x v="0"/>
    <n v="929.08"/>
    <n v="382.16"/>
    <x v="0"/>
    <n v="0.5886683600981617"/>
    <x v="0"/>
  </r>
  <r>
    <s v="ORD-16901"/>
    <x v="679"/>
    <x v="0"/>
    <x v="3"/>
    <x v="36"/>
    <x v="2"/>
    <x v="2"/>
    <x v="14"/>
    <n v="1"/>
    <n v="1098.06"/>
    <x v="26"/>
    <n v="812.56"/>
    <n v="358.12"/>
    <x v="3"/>
    <n v="0.55926946933149546"/>
    <x v="0"/>
  </r>
  <r>
    <s v="ORD-16902"/>
    <x v="809"/>
    <x v="0"/>
    <x v="3"/>
    <x v="39"/>
    <x v="2"/>
    <x v="2"/>
    <x v="5"/>
    <n v="2"/>
    <n v="86.09"/>
    <x v="29"/>
    <n v="122.25"/>
    <n v="66.569999999999993"/>
    <x v="3"/>
    <n v="0.45546012269938657"/>
    <x v="0"/>
  </r>
  <r>
    <s v="ORD-16903"/>
    <x v="929"/>
    <x v="1"/>
    <x v="1"/>
    <x v="2"/>
    <x v="1"/>
    <x v="1"/>
    <x v="13"/>
    <n v="2"/>
    <n v="217.28"/>
    <x v="8"/>
    <n v="330.27"/>
    <n v="82.94"/>
    <x v="3"/>
    <n v="0.748872134919914"/>
    <x v="0"/>
  </r>
  <r>
    <s v="ORD-16904"/>
    <x v="979"/>
    <x v="1"/>
    <x v="2"/>
    <x v="5"/>
    <x v="1"/>
    <x v="0"/>
    <x v="11"/>
    <n v="5"/>
    <n v="31.64"/>
    <x v="6"/>
    <n v="148.71"/>
    <n v="43.92"/>
    <x v="1"/>
    <n v="0.70466007665926977"/>
    <x v="2"/>
  </r>
  <r>
    <s v="ORD-16905"/>
    <x v="1007"/>
    <x v="1"/>
    <x v="2"/>
    <x v="23"/>
    <x v="1"/>
    <x v="1"/>
    <x v="4"/>
    <n v="1"/>
    <n v="168.51"/>
    <x v="10"/>
    <n v="144.91999999999999"/>
    <n v="70.709999999999994"/>
    <x v="2"/>
    <n v="0.51207562793265249"/>
    <x v="0"/>
  </r>
  <r>
    <s v="ORD-16906"/>
    <x v="593"/>
    <x v="0"/>
    <x v="1"/>
    <x v="1"/>
    <x v="0"/>
    <x v="0"/>
    <x v="10"/>
    <n v="8"/>
    <n v="5.04"/>
    <x v="4"/>
    <n v="24.19"/>
    <n v="8.59"/>
    <x v="4"/>
    <n v="0.64489458453906578"/>
    <x v="2"/>
  </r>
  <r>
    <s v="ORD-16907"/>
    <x v="844"/>
    <x v="0"/>
    <x v="1"/>
    <x v="14"/>
    <x v="0"/>
    <x v="1"/>
    <x v="2"/>
    <n v="2"/>
    <n v="1836.49"/>
    <x v="12"/>
    <n v="3232.22"/>
    <n v="1298.45"/>
    <x v="2"/>
    <n v="0.59827920129199119"/>
    <x v="0"/>
  </r>
  <r>
    <s v="ORD-16908"/>
    <x v="947"/>
    <x v="0"/>
    <x v="1"/>
    <x v="28"/>
    <x v="0"/>
    <x v="0"/>
    <x v="11"/>
    <n v="2"/>
    <n v="24.78"/>
    <x v="9"/>
    <n v="48.07"/>
    <n v="22.96"/>
    <x v="1"/>
    <n v="0.52236322030372373"/>
    <x v="0"/>
  </r>
  <r>
    <s v="ORD-16909"/>
    <x v="82"/>
    <x v="2"/>
    <x v="3"/>
    <x v="36"/>
    <x v="0"/>
    <x v="2"/>
    <x v="9"/>
    <n v="1"/>
    <n v="457.53"/>
    <x v="7"/>
    <n v="384.33"/>
    <n v="225.26"/>
    <x v="2"/>
    <n v="0.41388910571644161"/>
    <x v="0"/>
  </r>
  <r>
    <s v="ORD-16910"/>
    <x v="483"/>
    <x v="0"/>
    <x v="0"/>
    <x v="18"/>
    <x v="2"/>
    <x v="2"/>
    <x v="12"/>
    <n v="3"/>
    <n v="67.89"/>
    <x v="11"/>
    <n v="177.19"/>
    <n v="102.88"/>
    <x v="2"/>
    <n v="0.4193803262035104"/>
    <x v="0"/>
  </r>
  <r>
    <s v="ORD-16911"/>
    <x v="451"/>
    <x v="1"/>
    <x v="0"/>
    <x v="26"/>
    <x v="1"/>
    <x v="1"/>
    <x v="13"/>
    <n v="4"/>
    <n v="620.02"/>
    <x v="15"/>
    <n v="2281.67"/>
    <n v="1236.8699999999999"/>
    <x v="1"/>
    <n v="0.45791021488646483"/>
    <x v="0"/>
  </r>
  <r>
    <s v="ORD-16912"/>
    <x v="748"/>
    <x v="0"/>
    <x v="2"/>
    <x v="34"/>
    <x v="1"/>
    <x v="2"/>
    <x v="3"/>
    <n v="5"/>
    <n v="440.76"/>
    <x v="0"/>
    <n v="2203.8000000000002"/>
    <n v="667.98"/>
    <x v="0"/>
    <n v="0.6968962700789546"/>
    <x v="2"/>
  </r>
  <r>
    <s v="ORD-16913"/>
    <x v="2"/>
    <x v="0"/>
    <x v="3"/>
    <x v="7"/>
    <x v="0"/>
    <x v="0"/>
    <x v="0"/>
    <n v="2"/>
    <n v="32.79"/>
    <x v="18"/>
    <n v="64.27"/>
    <n v="22.37"/>
    <x v="1"/>
    <n v="0.65193714018982407"/>
    <x v="0"/>
  </r>
  <r>
    <s v="ORD-16914"/>
    <x v="827"/>
    <x v="2"/>
    <x v="3"/>
    <x v="35"/>
    <x v="2"/>
    <x v="2"/>
    <x v="12"/>
    <n v="3"/>
    <n v="201.86"/>
    <x v="0"/>
    <n v="605.58000000000004"/>
    <n v="267.48"/>
    <x v="0"/>
    <n v="0.55830773803626277"/>
    <x v="0"/>
  </r>
  <r>
    <s v="ORD-16915"/>
    <x v="440"/>
    <x v="0"/>
    <x v="0"/>
    <x v="13"/>
    <x v="1"/>
    <x v="0"/>
    <x v="0"/>
    <n v="5"/>
    <n v="13.34"/>
    <x v="8"/>
    <n v="50.69"/>
    <n v="14.39"/>
    <x v="3"/>
    <n v="0.716117577431446"/>
    <x v="2"/>
  </r>
  <r>
    <s v="ORD-16916"/>
    <x v="418"/>
    <x v="0"/>
    <x v="0"/>
    <x v="22"/>
    <x v="0"/>
    <x v="0"/>
    <x v="11"/>
    <n v="2"/>
    <n v="14.29"/>
    <x v="0"/>
    <n v="28.58"/>
    <n v="7.03"/>
    <x v="0"/>
    <n v="0.75402379286214127"/>
    <x v="0"/>
  </r>
  <r>
    <s v="ORD-16917"/>
    <x v="941"/>
    <x v="0"/>
    <x v="2"/>
    <x v="20"/>
    <x v="1"/>
    <x v="2"/>
    <x v="9"/>
    <n v="5"/>
    <n v="558.76"/>
    <x v="8"/>
    <n v="2123.29"/>
    <n v="1169.1600000000001"/>
    <x v="3"/>
    <n v="0.44936395876210972"/>
    <x v="2"/>
  </r>
  <r>
    <s v="ORD-16918"/>
    <x v="1013"/>
    <x v="0"/>
    <x v="1"/>
    <x v="28"/>
    <x v="0"/>
    <x v="0"/>
    <x v="11"/>
    <n v="1"/>
    <n v="31.39"/>
    <x v="12"/>
    <n v="27.62"/>
    <n v="13.61"/>
    <x v="2"/>
    <n v="0.50724112961622014"/>
    <x v="0"/>
  </r>
  <r>
    <s v="ORD-16919"/>
    <x v="671"/>
    <x v="2"/>
    <x v="1"/>
    <x v="1"/>
    <x v="1"/>
    <x v="2"/>
    <x v="9"/>
    <n v="2"/>
    <n v="704.32"/>
    <x v="38"/>
    <n v="1112.83"/>
    <n v="437.63"/>
    <x v="3"/>
    <n v="0.60674137109890991"/>
    <x v="0"/>
  </r>
  <r>
    <s v="ORD-16920"/>
    <x v="683"/>
    <x v="0"/>
    <x v="3"/>
    <x v="39"/>
    <x v="0"/>
    <x v="2"/>
    <x v="12"/>
    <n v="1"/>
    <n v="133.97999999999999"/>
    <x v="0"/>
    <n v="133.97999999999999"/>
    <n v="68.400000000000006"/>
    <x v="0"/>
    <n v="0.48947604120017907"/>
    <x v="0"/>
  </r>
  <r>
    <s v="ORD-16921"/>
    <x v="921"/>
    <x v="2"/>
    <x v="3"/>
    <x v="36"/>
    <x v="1"/>
    <x v="2"/>
    <x v="12"/>
    <n v="1"/>
    <n v="73.55"/>
    <x v="17"/>
    <n v="43.39"/>
    <n v="17.68"/>
    <x v="4"/>
    <n v="0.59253284166858722"/>
    <x v="0"/>
  </r>
  <r>
    <s v="ORD-16922"/>
    <x v="815"/>
    <x v="3"/>
    <x v="0"/>
    <x v="0"/>
    <x v="0"/>
    <x v="0"/>
    <x v="11"/>
    <n v="5"/>
    <n v="29.42"/>
    <x v="30"/>
    <n v="141.22"/>
    <n v="62.96"/>
    <x v="1"/>
    <n v="0.55417079733748753"/>
    <x v="2"/>
  </r>
  <r>
    <s v="ORD-16923"/>
    <x v="153"/>
    <x v="0"/>
    <x v="1"/>
    <x v="14"/>
    <x v="0"/>
    <x v="2"/>
    <x v="3"/>
    <n v="2"/>
    <n v="471.64"/>
    <x v="11"/>
    <n v="820.65"/>
    <n v="319.48"/>
    <x v="2"/>
    <n v="0.61069883628830801"/>
    <x v="0"/>
  </r>
  <r>
    <s v="ORD-16924"/>
    <x v="267"/>
    <x v="1"/>
    <x v="3"/>
    <x v="24"/>
    <x v="1"/>
    <x v="1"/>
    <x v="2"/>
    <n v="9"/>
    <n v="1956.96"/>
    <x v="0"/>
    <n v="17612.64"/>
    <n v="8114.69"/>
    <x v="0"/>
    <n v="0.53926895684008769"/>
    <x v="2"/>
  </r>
  <r>
    <s v="ORD-16925"/>
    <x v="213"/>
    <x v="0"/>
    <x v="3"/>
    <x v="11"/>
    <x v="1"/>
    <x v="2"/>
    <x v="3"/>
    <n v="9"/>
    <n v="338.05"/>
    <x v="26"/>
    <n v="2251.41"/>
    <n v="1155.73"/>
    <x v="3"/>
    <n v="0.4866639128368444"/>
    <x v="2"/>
  </r>
  <r>
    <s v="ORD-16926"/>
    <x v="206"/>
    <x v="0"/>
    <x v="0"/>
    <x v="18"/>
    <x v="1"/>
    <x v="0"/>
    <x v="0"/>
    <n v="8"/>
    <n v="31.53"/>
    <x v="0"/>
    <n v="252.24"/>
    <n v="64.34"/>
    <x v="0"/>
    <n v="0.74492546780843638"/>
    <x v="2"/>
  </r>
  <r>
    <s v="ORD-16927"/>
    <x v="782"/>
    <x v="0"/>
    <x v="0"/>
    <x v="30"/>
    <x v="0"/>
    <x v="1"/>
    <x v="2"/>
    <n v="2"/>
    <n v="1369.23"/>
    <x v="14"/>
    <n v="2245.54"/>
    <n v="956.82"/>
    <x v="2"/>
    <n v="0.57390204583307347"/>
    <x v="0"/>
  </r>
  <r>
    <s v="ORD-16928"/>
    <x v="173"/>
    <x v="0"/>
    <x v="0"/>
    <x v="0"/>
    <x v="1"/>
    <x v="2"/>
    <x v="5"/>
    <n v="2"/>
    <n v="190.34"/>
    <x v="38"/>
    <n v="300.74"/>
    <n v="118.15"/>
    <x v="3"/>
    <n v="0.60713573186140857"/>
    <x v="0"/>
  </r>
  <r>
    <s v="ORD-16929"/>
    <x v="974"/>
    <x v="0"/>
    <x v="3"/>
    <x v="11"/>
    <x v="0"/>
    <x v="0"/>
    <x v="0"/>
    <n v="2"/>
    <n v="21.23"/>
    <x v="19"/>
    <n v="36.090000000000003"/>
    <n v="9.6300000000000008"/>
    <x v="2"/>
    <n v="0.73316708229426431"/>
    <x v="0"/>
  </r>
  <r>
    <s v="ORD-16930"/>
    <x v="1044"/>
    <x v="0"/>
    <x v="1"/>
    <x v="1"/>
    <x v="0"/>
    <x v="2"/>
    <x v="9"/>
    <n v="3"/>
    <n v="189.39"/>
    <x v="0"/>
    <n v="568.16999999999996"/>
    <n v="333.8"/>
    <x v="0"/>
    <n v="0.41249977999542387"/>
    <x v="0"/>
  </r>
  <r>
    <s v="ORD-16931"/>
    <x v="60"/>
    <x v="0"/>
    <x v="1"/>
    <x v="28"/>
    <x v="2"/>
    <x v="1"/>
    <x v="8"/>
    <n v="1"/>
    <n v="27.45"/>
    <x v="0"/>
    <n v="27.45"/>
    <n v="11.06"/>
    <x v="0"/>
    <n v="0.59708561020036433"/>
    <x v="0"/>
  </r>
  <r>
    <s v="ORD-16932"/>
    <x v="992"/>
    <x v="0"/>
    <x v="1"/>
    <x v="31"/>
    <x v="0"/>
    <x v="1"/>
    <x v="8"/>
    <n v="4"/>
    <n v="38.590000000000003"/>
    <x v="33"/>
    <n v="112.68"/>
    <n v="53.69"/>
    <x v="3"/>
    <n v="0.52351792687255949"/>
    <x v="0"/>
  </r>
  <r>
    <s v="ORD-16933"/>
    <x v="111"/>
    <x v="0"/>
    <x v="2"/>
    <x v="5"/>
    <x v="0"/>
    <x v="2"/>
    <x v="3"/>
    <n v="3"/>
    <n v="430.13"/>
    <x v="25"/>
    <n v="1200.06"/>
    <n v="371.02"/>
    <x v="1"/>
    <n v="0.69083212506041369"/>
    <x v="0"/>
  </r>
  <r>
    <s v="ORD-16934"/>
    <x v="940"/>
    <x v="0"/>
    <x v="3"/>
    <x v="39"/>
    <x v="0"/>
    <x v="2"/>
    <x v="9"/>
    <n v="2"/>
    <n v="298.68"/>
    <x v="24"/>
    <n v="406.2"/>
    <n v="143.19999999999999"/>
    <x v="4"/>
    <n v="0.64746430329886762"/>
    <x v="0"/>
  </r>
  <r>
    <s v="ORD-16935"/>
    <x v="1069"/>
    <x v="1"/>
    <x v="3"/>
    <x v="7"/>
    <x v="1"/>
    <x v="0"/>
    <x v="7"/>
    <n v="23"/>
    <n v="25.58"/>
    <x v="19"/>
    <n v="500.09"/>
    <n v="215.36"/>
    <x v="2"/>
    <n v="0.56935751564718351"/>
    <x v="1"/>
  </r>
  <r>
    <s v="ORD-16936"/>
    <x v="842"/>
    <x v="0"/>
    <x v="1"/>
    <x v="29"/>
    <x v="1"/>
    <x v="0"/>
    <x v="7"/>
    <n v="1"/>
    <n v="15.67"/>
    <x v="0"/>
    <n v="15.67"/>
    <n v="3.62"/>
    <x v="0"/>
    <n v="0.76898532227185712"/>
    <x v="0"/>
  </r>
  <r>
    <s v="ORD-16937"/>
    <x v="33"/>
    <x v="0"/>
    <x v="2"/>
    <x v="19"/>
    <x v="2"/>
    <x v="2"/>
    <x v="3"/>
    <n v="4"/>
    <n v="222.27"/>
    <x v="0"/>
    <n v="889.08"/>
    <n v="525.58000000000004"/>
    <x v="0"/>
    <n v="0.40884959733657261"/>
    <x v="0"/>
  </r>
  <r>
    <s v="ORD-16938"/>
    <x v="627"/>
    <x v="0"/>
    <x v="2"/>
    <x v="34"/>
    <x v="1"/>
    <x v="2"/>
    <x v="12"/>
    <n v="1"/>
    <n v="61.57"/>
    <x v="2"/>
    <n v="49.87"/>
    <n v="16.829999999999998"/>
    <x v="2"/>
    <n v="0.66252255865249654"/>
    <x v="0"/>
  </r>
  <r>
    <s v="ORD-16939"/>
    <x v="121"/>
    <x v="0"/>
    <x v="3"/>
    <x v="24"/>
    <x v="1"/>
    <x v="1"/>
    <x v="2"/>
    <n v="1"/>
    <n v="1982.88"/>
    <x v="0"/>
    <n v="1982.88"/>
    <n v="879.19"/>
    <x v="0"/>
    <n v="0.5566095779875736"/>
    <x v="0"/>
  </r>
  <r>
    <s v="ORD-16940"/>
    <x v="358"/>
    <x v="0"/>
    <x v="3"/>
    <x v="32"/>
    <x v="1"/>
    <x v="2"/>
    <x v="9"/>
    <n v="1"/>
    <n v="415.81"/>
    <x v="19"/>
    <n v="353.44"/>
    <n v="187.32"/>
    <x v="2"/>
    <n v="0.47000905387052966"/>
    <x v="0"/>
  </r>
  <r>
    <s v="ORD-16941"/>
    <x v="606"/>
    <x v="1"/>
    <x v="2"/>
    <x v="9"/>
    <x v="0"/>
    <x v="2"/>
    <x v="5"/>
    <n v="3"/>
    <n v="198.02"/>
    <x v="14"/>
    <n v="487.13"/>
    <n v="224.37"/>
    <x v="2"/>
    <n v="0.53940426580173673"/>
    <x v="0"/>
  </r>
  <r>
    <s v="ORD-16942"/>
    <x v="652"/>
    <x v="1"/>
    <x v="0"/>
    <x v="30"/>
    <x v="0"/>
    <x v="0"/>
    <x v="10"/>
    <n v="1"/>
    <n v="24.93"/>
    <x v="26"/>
    <n v="18.45"/>
    <n v="3.97"/>
    <x v="3"/>
    <n v="0.78482384823848239"/>
    <x v="0"/>
  </r>
  <r>
    <s v="ORD-16943"/>
    <x v="246"/>
    <x v="2"/>
    <x v="3"/>
    <x v="38"/>
    <x v="0"/>
    <x v="0"/>
    <x v="1"/>
    <n v="3"/>
    <n v="37.479999999999997"/>
    <x v="0"/>
    <n v="112.44"/>
    <n v="40.25"/>
    <x v="0"/>
    <n v="0.64203130558520094"/>
    <x v="0"/>
  </r>
  <r>
    <s v="ORD-16944"/>
    <x v="1017"/>
    <x v="1"/>
    <x v="2"/>
    <x v="23"/>
    <x v="0"/>
    <x v="2"/>
    <x v="9"/>
    <n v="1"/>
    <n v="642.45000000000005"/>
    <x v="21"/>
    <n v="584.63"/>
    <n v="255.67"/>
    <x v="1"/>
    <n v="0.56268066982535969"/>
    <x v="0"/>
  </r>
  <r>
    <s v="ORD-16945"/>
    <x v="804"/>
    <x v="0"/>
    <x v="1"/>
    <x v="14"/>
    <x v="0"/>
    <x v="1"/>
    <x v="8"/>
    <n v="2"/>
    <n v="22.99"/>
    <x v="1"/>
    <n v="43.68"/>
    <n v="12.35"/>
    <x v="1"/>
    <n v="0.71726190476190477"/>
    <x v="0"/>
  </r>
  <r>
    <s v="ORD-16946"/>
    <x v="308"/>
    <x v="1"/>
    <x v="1"/>
    <x v="14"/>
    <x v="0"/>
    <x v="2"/>
    <x v="3"/>
    <n v="7"/>
    <n v="546.05999999999995"/>
    <x v="0"/>
    <n v="3822.42"/>
    <n v="1480.16"/>
    <x v="0"/>
    <n v="0.61276887416872039"/>
    <x v="2"/>
  </r>
  <r>
    <s v="ORD-16947"/>
    <x v="312"/>
    <x v="0"/>
    <x v="1"/>
    <x v="25"/>
    <x v="2"/>
    <x v="0"/>
    <x v="7"/>
    <n v="5"/>
    <n v="13.09"/>
    <x v="2"/>
    <n v="53.01"/>
    <n v="24.84"/>
    <x v="2"/>
    <n v="0.53140916808149408"/>
    <x v="2"/>
  </r>
  <r>
    <s v="ORD-16948"/>
    <x v="850"/>
    <x v="3"/>
    <x v="3"/>
    <x v="38"/>
    <x v="0"/>
    <x v="2"/>
    <x v="3"/>
    <n v="4"/>
    <n v="420.92"/>
    <x v="2"/>
    <n v="1363.78"/>
    <n v="661.65"/>
    <x v="2"/>
    <n v="0.51484110340377476"/>
    <x v="0"/>
  </r>
  <r>
    <s v="ORD-16949"/>
    <x v="989"/>
    <x v="0"/>
    <x v="1"/>
    <x v="12"/>
    <x v="0"/>
    <x v="2"/>
    <x v="12"/>
    <n v="1"/>
    <n v="240.69"/>
    <x v="0"/>
    <n v="240.69"/>
    <n v="74.39"/>
    <x v="0"/>
    <n v="0.69093024222028343"/>
    <x v="0"/>
  </r>
  <r>
    <s v="ORD-16950"/>
    <x v="501"/>
    <x v="0"/>
    <x v="0"/>
    <x v="30"/>
    <x v="1"/>
    <x v="1"/>
    <x v="8"/>
    <n v="3"/>
    <n v="55.71"/>
    <x v="25"/>
    <n v="155.43"/>
    <n v="75.849999999999994"/>
    <x v="1"/>
    <n v="0.51199897059769672"/>
    <x v="0"/>
  </r>
  <r>
    <s v="ORD-16951"/>
    <x v="980"/>
    <x v="0"/>
    <x v="3"/>
    <x v="38"/>
    <x v="0"/>
    <x v="0"/>
    <x v="1"/>
    <n v="3"/>
    <n v="39.229999999999997"/>
    <x v="21"/>
    <n v="107.1"/>
    <n v="37.229999999999997"/>
    <x v="1"/>
    <n v="0.65238095238095251"/>
    <x v="0"/>
  </r>
  <r>
    <s v="ORD-16952"/>
    <x v="310"/>
    <x v="1"/>
    <x v="3"/>
    <x v="38"/>
    <x v="0"/>
    <x v="2"/>
    <x v="9"/>
    <n v="4"/>
    <n v="694.72"/>
    <x v="18"/>
    <n v="2723.3"/>
    <n v="1578.93"/>
    <x v="1"/>
    <n v="0.42021444570924982"/>
    <x v="0"/>
  </r>
  <r>
    <s v="ORD-16953"/>
    <x v="337"/>
    <x v="0"/>
    <x v="2"/>
    <x v="34"/>
    <x v="0"/>
    <x v="0"/>
    <x v="10"/>
    <n v="3"/>
    <n v="24.48"/>
    <x v="29"/>
    <n v="52.14"/>
    <n v="11.89"/>
    <x v="3"/>
    <n v="0.77196010740314536"/>
    <x v="0"/>
  </r>
  <r>
    <s v="ORD-16954"/>
    <x v="1006"/>
    <x v="0"/>
    <x v="3"/>
    <x v="39"/>
    <x v="1"/>
    <x v="1"/>
    <x v="2"/>
    <n v="1"/>
    <n v="1994.3"/>
    <x v="21"/>
    <n v="1814.81"/>
    <n v="853.76"/>
    <x v="1"/>
    <n v="0.52955956821926264"/>
    <x v="0"/>
  </r>
  <r>
    <s v="ORD-16955"/>
    <x v="610"/>
    <x v="0"/>
    <x v="0"/>
    <x v="33"/>
    <x v="2"/>
    <x v="2"/>
    <x v="9"/>
    <n v="5"/>
    <n v="657.78"/>
    <x v="41"/>
    <n v="2203.56"/>
    <n v="1257.17"/>
    <x v="4"/>
    <n v="0.42948229229065688"/>
    <x v="2"/>
  </r>
  <r>
    <s v="ORD-16956"/>
    <x v="357"/>
    <x v="0"/>
    <x v="0"/>
    <x v="10"/>
    <x v="0"/>
    <x v="0"/>
    <x v="10"/>
    <n v="8"/>
    <n v="7.79"/>
    <x v="1"/>
    <n v="59.2"/>
    <n v="22.18"/>
    <x v="1"/>
    <n v="0.62533783783783781"/>
    <x v="2"/>
  </r>
  <r>
    <s v="ORD-16957"/>
    <x v="638"/>
    <x v="0"/>
    <x v="1"/>
    <x v="12"/>
    <x v="2"/>
    <x v="1"/>
    <x v="13"/>
    <n v="1"/>
    <n v="117.47"/>
    <x v="19"/>
    <n v="99.85"/>
    <n v="27.54"/>
    <x v="2"/>
    <n v="0.72418627941912872"/>
    <x v="0"/>
  </r>
  <r>
    <s v="ORD-16958"/>
    <x v="318"/>
    <x v="0"/>
    <x v="0"/>
    <x v="26"/>
    <x v="2"/>
    <x v="0"/>
    <x v="10"/>
    <n v="2"/>
    <n v="11.54"/>
    <x v="2"/>
    <n v="18.690000000000001"/>
    <n v="5.68"/>
    <x v="2"/>
    <n v="0.69609416800428037"/>
    <x v="0"/>
  </r>
  <r>
    <s v="ORD-16959"/>
    <x v="536"/>
    <x v="0"/>
    <x v="1"/>
    <x v="1"/>
    <x v="1"/>
    <x v="1"/>
    <x v="4"/>
    <n v="1"/>
    <n v="715.11"/>
    <x v="0"/>
    <n v="715.11"/>
    <n v="332.12"/>
    <x v="0"/>
    <n v="0.53556795458041417"/>
    <x v="0"/>
  </r>
  <r>
    <s v="ORD-16960"/>
    <x v="889"/>
    <x v="3"/>
    <x v="0"/>
    <x v="26"/>
    <x v="1"/>
    <x v="2"/>
    <x v="12"/>
    <n v="5"/>
    <n v="98.74"/>
    <x v="0"/>
    <n v="493.7"/>
    <n v="288.83"/>
    <x v="0"/>
    <n v="0.41496860441563704"/>
    <x v="2"/>
  </r>
  <r>
    <s v="ORD-16961"/>
    <x v="189"/>
    <x v="2"/>
    <x v="2"/>
    <x v="6"/>
    <x v="0"/>
    <x v="1"/>
    <x v="8"/>
    <n v="4"/>
    <n v="33"/>
    <x v="7"/>
    <n v="110.88"/>
    <n v="52.46"/>
    <x v="2"/>
    <n v="0.52687590187590183"/>
    <x v="0"/>
  </r>
  <r>
    <s v="ORD-16962"/>
    <x v="846"/>
    <x v="0"/>
    <x v="0"/>
    <x v="30"/>
    <x v="0"/>
    <x v="2"/>
    <x v="14"/>
    <n v="4"/>
    <n v="548.11"/>
    <x v="0"/>
    <n v="2192.44"/>
    <n v="887.48"/>
    <x v="0"/>
    <n v="0.595208990895988"/>
    <x v="0"/>
  </r>
  <r>
    <s v="ORD-16963"/>
    <x v="359"/>
    <x v="0"/>
    <x v="3"/>
    <x v="38"/>
    <x v="1"/>
    <x v="0"/>
    <x v="11"/>
    <n v="5"/>
    <n v="12.82"/>
    <x v="21"/>
    <n v="58.33"/>
    <n v="18.579999999999998"/>
    <x v="1"/>
    <n v="0.68146751242928172"/>
    <x v="2"/>
  </r>
  <r>
    <s v="ORD-16964"/>
    <x v="85"/>
    <x v="0"/>
    <x v="2"/>
    <x v="3"/>
    <x v="0"/>
    <x v="0"/>
    <x v="7"/>
    <n v="3"/>
    <n v="7.64"/>
    <x v="0"/>
    <n v="22.92"/>
    <n v="5.48"/>
    <x v="0"/>
    <n v="0.7609075043630017"/>
    <x v="0"/>
  </r>
  <r>
    <s v="ORD-16965"/>
    <x v="103"/>
    <x v="1"/>
    <x v="3"/>
    <x v="38"/>
    <x v="0"/>
    <x v="1"/>
    <x v="4"/>
    <n v="2"/>
    <n v="517.49"/>
    <x v="16"/>
    <n v="1024.6300000000001"/>
    <n v="276.25"/>
    <x v="1"/>
    <n v="0.73039048241804361"/>
    <x v="0"/>
  </r>
  <r>
    <s v="ORD-16966"/>
    <x v="264"/>
    <x v="3"/>
    <x v="3"/>
    <x v="35"/>
    <x v="1"/>
    <x v="1"/>
    <x v="8"/>
    <n v="1"/>
    <n v="29.06"/>
    <x v="0"/>
    <n v="29.06"/>
    <n v="12.53"/>
    <x v="0"/>
    <n v="0.56882312456985551"/>
    <x v="0"/>
  </r>
  <r>
    <s v="ORD-16967"/>
    <x v="668"/>
    <x v="0"/>
    <x v="2"/>
    <x v="23"/>
    <x v="1"/>
    <x v="2"/>
    <x v="3"/>
    <n v="4"/>
    <n v="98.55"/>
    <x v="29"/>
    <n v="279.88"/>
    <n v="96.2"/>
    <x v="3"/>
    <n v="0.65628126339859938"/>
    <x v="0"/>
  </r>
  <r>
    <s v="ORD-16968"/>
    <x v="1056"/>
    <x v="0"/>
    <x v="3"/>
    <x v="38"/>
    <x v="1"/>
    <x v="1"/>
    <x v="8"/>
    <n v="2"/>
    <n v="35.03"/>
    <x v="12"/>
    <n v="61.65"/>
    <n v="25.4"/>
    <x v="2"/>
    <n v="0.58799675587996758"/>
    <x v="0"/>
  </r>
  <r>
    <s v="ORD-16969"/>
    <x v="1061"/>
    <x v="0"/>
    <x v="1"/>
    <x v="31"/>
    <x v="1"/>
    <x v="1"/>
    <x v="13"/>
    <n v="6"/>
    <n v="146.49"/>
    <x v="22"/>
    <n v="703.15"/>
    <n v="382.22"/>
    <x v="2"/>
    <n v="0.45641754959823644"/>
    <x v="2"/>
  </r>
  <r>
    <s v="ORD-16970"/>
    <x v="387"/>
    <x v="1"/>
    <x v="3"/>
    <x v="32"/>
    <x v="1"/>
    <x v="2"/>
    <x v="12"/>
    <n v="3"/>
    <n v="57.12"/>
    <x v="19"/>
    <n v="145.66"/>
    <n v="71.17"/>
    <x v="2"/>
    <n v="0.51139640258135377"/>
    <x v="0"/>
  </r>
  <r>
    <s v="ORD-16971"/>
    <x v="218"/>
    <x v="1"/>
    <x v="3"/>
    <x v="15"/>
    <x v="0"/>
    <x v="1"/>
    <x v="4"/>
    <n v="5"/>
    <n v="212.63"/>
    <x v="0"/>
    <n v="1063.1500000000001"/>
    <n v="385.08"/>
    <x v="0"/>
    <n v="0.63779334995061854"/>
    <x v="2"/>
  </r>
  <r>
    <s v="ORD-16972"/>
    <x v="1080"/>
    <x v="1"/>
    <x v="2"/>
    <x v="20"/>
    <x v="0"/>
    <x v="2"/>
    <x v="14"/>
    <n v="2"/>
    <n v="665.89"/>
    <x v="14"/>
    <n v="1092.06"/>
    <n v="532.25"/>
    <x v="2"/>
    <n v="0.51261835430287706"/>
    <x v="0"/>
  </r>
  <r>
    <s v="ORD-16973"/>
    <x v="277"/>
    <x v="0"/>
    <x v="1"/>
    <x v="4"/>
    <x v="0"/>
    <x v="0"/>
    <x v="10"/>
    <n v="2"/>
    <n v="22.53"/>
    <x v="30"/>
    <n v="43.26"/>
    <n v="11.85"/>
    <x v="1"/>
    <n v="0.7260748959778085"/>
    <x v="0"/>
  </r>
  <r>
    <s v="ORD-16974"/>
    <x v="1074"/>
    <x v="0"/>
    <x v="0"/>
    <x v="26"/>
    <x v="0"/>
    <x v="2"/>
    <x v="12"/>
    <n v="5"/>
    <n v="73.06"/>
    <x v="6"/>
    <n v="343.38"/>
    <n v="117.25"/>
    <x v="1"/>
    <n v="0.65854155745820953"/>
    <x v="2"/>
  </r>
  <r>
    <s v="ORD-16975"/>
    <x v="596"/>
    <x v="0"/>
    <x v="2"/>
    <x v="6"/>
    <x v="1"/>
    <x v="1"/>
    <x v="8"/>
    <n v="3"/>
    <n v="144.18"/>
    <x v="0"/>
    <n v="432.54"/>
    <n v="213.73"/>
    <x v="0"/>
    <n v="0.50587228926804462"/>
    <x v="0"/>
  </r>
  <r>
    <s v="ORD-16976"/>
    <x v="556"/>
    <x v="1"/>
    <x v="0"/>
    <x v="33"/>
    <x v="0"/>
    <x v="1"/>
    <x v="2"/>
    <n v="7"/>
    <n v="1507.35"/>
    <x v="16"/>
    <n v="10445.94"/>
    <n v="3836.92"/>
    <x v="1"/>
    <n v="0.63268791511343159"/>
    <x v="2"/>
  </r>
  <r>
    <s v="ORD-16977"/>
    <x v="719"/>
    <x v="0"/>
    <x v="0"/>
    <x v="21"/>
    <x v="2"/>
    <x v="0"/>
    <x v="10"/>
    <n v="4"/>
    <n v="8.64"/>
    <x v="29"/>
    <n v="24.54"/>
    <n v="11.83"/>
    <x v="3"/>
    <n v="0.51792991035044822"/>
    <x v="0"/>
  </r>
  <r>
    <s v="ORD-16978"/>
    <x v="18"/>
    <x v="0"/>
    <x v="2"/>
    <x v="6"/>
    <x v="1"/>
    <x v="0"/>
    <x v="10"/>
    <n v="7"/>
    <n v="6.88"/>
    <x v="0"/>
    <n v="48.16"/>
    <n v="11.26"/>
    <x v="0"/>
    <n v="0.76619601328903653"/>
    <x v="2"/>
  </r>
  <r>
    <s v="ORD-16979"/>
    <x v="865"/>
    <x v="2"/>
    <x v="1"/>
    <x v="25"/>
    <x v="1"/>
    <x v="0"/>
    <x v="7"/>
    <n v="1"/>
    <n v="20.47"/>
    <x v="1"/>
    <n v="19.45"/>
    <n v="5.52"/>
    <x v="1"/>
    <n v="0.71619537275064271"/>
    <x v="0"/>
  </r>
  <r>
    <s v="ORD-16980"/>
    <x v="726"/>
    <x v="1"/>
    <x v="3"/>
    <x v="36"/>
    <x v="1"/>
    <x v="0"/>
    <x v="10"/>
    <n v="12"/>
    <n v="19.93"/>
    <x v="26"/>
    <n v="176.98"/>
    <n v="82.4"/>
    <x v="3"/>
    <n v="0.53441066787207592"/>
    <x v="1"/>
  </r>
  <r>
    <s v="ORD-16981"/>
    <x v="889"/>
    <x v="0"/>
    <x v="1"/>
    <x v="4"/>
    <x v="1"/>
    <x v="2"/>
    <x v="14"/>
    <n v="8"/>
    <n v="115.87"/>
    <x v="0"/>
    <n v="926.96"/>
    <n v="304.36"/>
    <x v="0"/>
    <n v="0.6716578924656943"/>
    <x v="2"/>
  </r>
  <r>
    <s v="ORD-16982"/>
    <x v="29"/>
    <x v="2"/>
    <x v="3"/>
    <x v="38"/>
    <x v="0"/>
    <x v="0"/>
    <x v="10"/>
    <n v="3"/>
    <n v="14.08"/>
    <x v="10"/>
    <n v="36.33"/>
    <n v="8.7100000000000009"/>
    <x v="2"/>
    <n v="0.76025323424167346"/>
    <x v="0"/>
  </r>
  <r>
    <s v="ORD-16983"/>
    <x v="1005"/>
    <x v="1"/>
    <x v="0"/>
    <x v="0"/>
    <x v="0"/>
    <x v="0"/>
    <x v="10"/>
    <n v="7"/>
    <n v="11.2"/>
    <x v="0"/>
    <n v="78.400000000000006"/>
    <n v="32.47"/>
    <x v="0"/>
    <n v="0.58584183673469392"/>
    <x v="2"/>
  </r>
  <r>
    <s v="ORD-16984"/>
    <x v="958"/>
    <x v="1"/>
    <x v="2"/>
    <x v="8"/>
    <x v="1"/>
    <x v="1"/>
    <x v="4"/>
    <n v="4"/>
    <n v="209.71"/>
    <x v="12"/>
    <n v="738.18"/>
    <n v="350.01"/>
    <x v="2"/>
    <n v="0.52584735430382834"/>
    <x v="0"/>
  </r>
  <r>
    <s v="ORD-16985"/>
    <x v="1062"/>
    <x v="0"/>
    <x v="1"/>
    <x v="12"/>
    <x v="0"/>
    <x v="0"/>
    <x v="0"/>
    <n v="3"/>
    <n v="26.27"/>
    <x v="19"/>
    <n v="66.989999999999995"/>
    <n v="21.07"/>
    <x v="2"/>
    <n v="0.6854754440961337"/>
    <x v="0"/>
  </r>
  <r>
    <s v="ORD-16986"/>
    <x v="604"/>
    <x v="0"/>
    <x v="1"/>
    <x v="14"/>
    <x v="0"/>
    <x v="0"/>
    <x v="1"/>
    <n v="1"/>
    <n v="28.29"/>
    <x v="30"/>
    <n v="27.16"/>
    <n v="12.7"/>
    <x v="1"/>
    <n v="0.53240058910162003"/>
    <x v="0"/>
  </r>
  <r>
    <s v="ORD-16987"/>
    <x v="174"/>
    <x v="0"/>
    <x v="1"/>
    <x v="31"/>
    <x v="1"/>
    <x v="1"/>
    <x v="13"/>
    <n v="3"/>
    <n v="656.62"/>
    <x v="1"/>
    <n v="1871.37"/>
    <n v="635.39"/>
    <x v="1"/>
    <n v="0.66046799938013334"/>
    <x v="0"/>
  </r>
  <r>
    <s v="ORD-16988"/>
    <x v="479"/>
    <x v="0"/>
    <x v="1"/>
    <x v="25"/>
    <x v="0"/>
    <x v="0"/>
    <x v="1"/>
    <n v="2"/>
    <n v="31.69"/>
    <x v="17"/>
    <n v="37.39"/>
    <n v="15.76"/>
    <x v="4"/>
    <n v="0.57849692431131328"/>
    <x v="0"/>
  </r>
  <r>
    <s v="ORD-16989"/>
    <x v="238"/>
    <x v="1"/>
    <x v="1"/>
    <x v="14"/>
    <x v="0"/>
    <x v="2"/>
    <x v="9"/>
    <n v="3"/>
    <n v="380.77"/>
    <x v="1"/>
    <n v="1085.19"/>
    <n v="461.55"/>
    <x v="1"/>
    <n v="0.57468277444502813"/>
    <x v="0"/>
  </r>
  <r>
    <s v="ORD-16990"/>
    <x v="851"/>
    <x v="0"/>
    <x v="0"/>
    <x v="26"/>
    <x v="1"/>
    <x v="1"/>
    <x v="2"/>
    <n v="1"/>
    <n v="1326.18"/>
    <x v="18"/>
    <n v="1299.6600000000001"/>
    <n v="577.79"/>
    <x v="1"/>
    <n v="0.55542988166135765"/>
    <x v="0"/>
  </r>
  <r>
    <s v="ORD-16991"/>
    <x v="95"/>
    <x v="0"/>
    <x v="2"/>
    <x v="16"/>
    <x v="1"/>
    <x v="0"/>
    <x v="10"/>
    <n v="5"/>
    <n v="7.15"/>
    <x v="42"/>
    <n v="25.74"/>
    <n v="11.25"/>
    <x v="3"/>
    <n v="0.56293706293706292"/>
    <x v="2"/>
  </r>
  <r>
    <s v="ORD-16992"/>
    <x v="868"/>
    <x v="1"/>
    <x v="1"/>
    <x v="4"/>
    <x v="1"/>
    <x v="2"/>
    <x v="3"/>
    <n v="9"/>
    <n v="455.12"/>
    <x v="0"/>
    <n v="4096.08"/>
    <n v="2327.2399999999998"/>
    <x v="0"/>
    <n v="0.43183726880334372"/>
    <x v="2"/>
  </r>
  <r>
    <s v="ORD-16993"/>
    <x v="28"/>
    <x v="2"/>
    <x v="3"/>
    <x v="38"/>
    <x v="1"/>
    <x v="2"/>
    <x v="9"/>
    <n v="6"/>
    <n v="457.23"/>
    <x v="25"/>
    <n v="2551.34"/>
    <n v="858.01"/>
    <x v="1"/>
    <n v="0.66370221138695751"/>
    <x v="2"/>
  </r>
  <r>
    <s v="ORD-16994"/>
    <x v="23"/>
    <x v="2"/>
    <x v="1"/>
    <x v="12"/>
    <x v="0"/>
    <x v="0"/>
    <x v="10"/>
    <n v="1"/>
    <n v="19.97"/>
    <x v="0"/>
    <n v="19.97"/>
    <n v="6.86"/>
    <x v="0"/>
    <n v="0.65648472709063599"/>
    <x v="0"/>
  </r>
  <r>
    <s v="ORD-16995"/>
    <x v="932"/>
    <x v="1"/>
    <x v="3"/>
    <x v="36"/>
    <x v="0"/>
    <x v="0"/>
    <x v="10"/>
    <n v="7"/>
    <n v="14.15"/>
    <x v="0"/>
    <n v="99.05"/>
    <n v="21.76"/>
    <x v="0"/>
    <n v="0.78031297324583537"/>
    <x v="2"/>
  </r>
  <r>
    <s v="ORD-16996"/>
    <x v="897"/>
    <x v="0"/>
    <x v="0"/>
    <x v="30"/>
    <x v="0"/>
    <x v="2"/>
    <x v="14"/>
    <n v="2"/>
    <n v="1168.1400000000001"/>
    <x v="7"/>
    <n v="1962.48"/>
    <n v="1166.67"/>
    <x v="2"/>
    <n v="0.405512412865354"/>
    <x v="0"/>
  </r>
  <r>
    <s v="ORD-16997"/>
    <x v="1046"/>
    <x v="0"/>
    <x v="3"/>
    <x v="27"/>
    <x v="2"/>
    <x v="1"/>
    <x v="8"/>
    <n v="1"/>
    <n v="54.25"/>
    <x v="6"/>
    <n v="50.99"/>
    <n v="19.66"/>
    <x v="1"/>
    <n v="0.61443420278485983"/>
    <x v="0"/>
  </r>
  <r>
    <s v="ORD-16998"/>
    <x v="58"/>
    <x v="0"/>
    <x v="0"/>
    <x v="22"/>
    <x v="1"/>
    <x v="2"/>
    <x v="14"/>
    <n v="6"/>
    <n v="772.51"/>
    <x v="1"/>
    <n v="4403.3100000000004"/>
    <n v="2217.88"/>
    <x v="1"/>
    <n v="0.49631527192044167"/>
    <x v="2"/>
  </r>
  <r>
    <s v="ORD-16999"/>
    <x v="79"/>
    <x v="0"/>
    <x v="1"/>
    <x v="28"/>
    <x v="0"/>
    <x v="1"/>
    <x v="13"/>
    <n v="1"/>
    <n v="390.63"/>
    <x v="0"/>
    <n v="390.63"/>
    <n v="167.31"/>
    <x v="0"/>
    <n v="0.571691882343906"/>
    <x v="0"/>
  </r>
  <r>
    <s v="ORD-17000"/>
    <x v="376"/>
    <x v="0"/>
    <x v="3"/>
    <x v="7"/>
    <x v="0"/>
    <x v="1"/>
    <x v="6"/>
    <n v="1"/>
    <n v="496.2"/>
    <x v="0"/>
    <n v="496.2"/>
    <n v="243.87"/>
    <x v="0"/>
    <n v="0.5085247883917775"/>
    <x v="0"/>
  </r>
  <r>
    <s v="ORD-17001"/>
    <x v="583"/>
    <x v="2"/>
    <x v="2"/>
    <x v="23"/>
    <x v="2"/>
    <x v="0"/>
    <x v="1"/>
    <n v="1"/>
    <n v="32.32"/>
    <x v="0"/>
    <n v="32.32"/>
    <n v="6.58"/>
    <x v="0"/>
    <n v="0.79641089108910901"/>
    <x v="0"/>
  </r>
  <r>
    <s v="ORD-17002"/>
    <x v="586"/>
    <x v="2"/>
    <x v="3"/>
    <x v="7"/>
    <x v="0"/>
    <x v="1"/>
    <x v="13"/>
    <n v="6"/>
    <n v="483.79"/>
    <x v="0"/>
    <n v="2902.74"/>
    <n v="1494.49"/>
    <x v="0"/>
    <n v="0.48514506983057382"/>
    <x v="2"/>
  </r>
  <r>
    <s v="ORD-17003"/>
    <x v="604"/>
    <x v="0"/>
    <x v="0"/>
    <x v="22"/>
    <x v="0"/>
    <x v="2"/>
    <x v="14"/>
    <n v="3"/>
    <n v="692.74"/>
    <x v="0"/>
    <n v="2078.2199999999998"/>
    <n v="833.99"/>
    <x v="0"/>
    <n v="0.59869984890916261"/>
    <x v="0"/>
  </r>
  <r>
    <s v="ORD-17004"/>
    <x v="975"/>
    <x v="0"/>
    <x v="0"/>
    <x v="13"/>
    <x v="1"/>
    <x v="2"/>
    <x v="9"/>
    <n v="6"/>
    <n v="612.08000000000004"/>
    <x v="0"/>
    <n v="3672.48"/>
    <n v="1780.25"/>
    <x v="0"/>
    <n v="0.51524582843201328"/>
    <x v="2"/>
  </r>
  <r>
    <s v="ORD-17005"/>
    <x v="226"/>
    <x v="3"/>
    <x v="1"/>
    <x v="29"/>
    <x v="0"/>
    <x v="0"/>
    <x v="1"/>
    <n v="7"/>
    <n v="17.23"/>
    <x v="20"/>
    <n v="92.87"/>
    <n v="42.83"/>
    <x v="3"/>
    <n v="0.53881770216431579"/>
    <x v="2"/>
  </r>
  <r>
    <s v="ORD-17006"/>
    <x v="262"/>
    <x v="1"/>
    <x v="1"/>
    <x v="29"/>
    <x v="0"/>
    <x v="1"/>
    <x v="4"/>
    <n v="3"/>
    <n v="613.03"/>
    <x v="44"/>
    <n v="1066.67"/>
    <n v="386.7"/>
    <x v="4"/>
    <n v="0.63746988290661588"/>
    <x v="0"/>
  </r>
  <r>
    <s v="ORD-17007"/>
    <x v="202"/>
    <x v="1"/>
    <x v="0"/>
    <x v="30"/>
    <x v="0"/>
    <x v="0"/>
    <x v="0"/>
    <n v="2"/>
    <n v="24.85"/>
    <x v="22"/>
    <n v="39.76"/>
    <n v="10.62"/>
    <x v="2"/>
    <n v="0.73289738430583506"/>
    <x v="0"/>
  </r>
  <r>
    <s v="ORD-17008"/>
    <x v="760"/>
    <x v="0"/>
    <x v="2"/>
    <x v="34"/>
    <x v="0"/>
    <x v="1"/>
    <x v="8"/>
    <n v="1"/>
    <n v="96.72"/>
    <x v="0"/>
    <n v="96.72"/>
    <n v="48.83"/>
    <x v="0"/>
    <n v="0.49514061207609594"/>
    <x v="0"/>
  </r>
  <r>
    <s v="ORD-17009"/>
    <x v="384"/>
    <x v="2"/>
    <x v="1"/>
    <x v="1"/>
    <x v="1"/>
    <x v="0"/>
    <x v="7"/>
    <n v="7"/>
    <n v="9.11"/>
    <x v="12"/>
    <n v="56.12"/>
    <n v="27.27"/>
    <x v="2"/>
    <n v="0.51407697790449036"/>
    <x v="2"/>
  </r>
  <r>
    <s v="ORD-17010"/>
    <x v="417"/>
    <x v="1"/>
    <x v="1"/>
    <x v="25"/>
    <x v="2"/>
    <x v="1"/>
    <x v="6"/>
    <n v="4"/>
    <n v="209.09"/>
    <x v="25"/>
    <n v="777.81"/>
    <n v="291.57"/>
    <x v="1"/>
    <n v="0.62513981563620935"/>
    <x v="0"/>
  </r>
  <r>
    <s v="ORD-17011"/>
    <x v="526"/>
    <x v="0"/>
    <x v="3"/>
    <x v="39"/>
    <x v="0"/>
    <x v="2"/>
    <x v="12"/>
    <n v="3"/>
    <n v="185.96"/>
    <x v="0"/>
    <n v="557.88"/>
    <n v="231.44"/>
    <x v="0"/>
    <n v="0.58514375851437583"/>
    <x v="0"/>
  </r>
  <r>
    <s v="ORD-17012"/>
    <x v="1035"/>
    <x v="0"/>
    <x v="2"/>
    <x v="3"/>
    <x v="1"/>
    <x v="1"/>
    <x v="6"/>
    <n v="1"/>
    <n v="201.05"/>
    <x v="21"/>
    <n v="182.96"/>
    <n v="69.58"/>
    <x v="1"/>
    <n v="0.61969829470922611"/>
    <x v="0"/>
  </r>
  <r>
    <s v="ORD-17013"/>
    <x v="367"/>
    <x v="0"/>
    <x v="3"/>
    <x v="36"/>
    <x v="0"/>
    <x v="1"/>
    <x v="4"/>
    <n v="5"/>
    <n v="769.43"/>
    <x v="1"/>
    <n v="3654.79"/>
    <n v="1719.36"/>
    <x v="1"/>
    <n v="0.52955983791134376"/>
    <x v="2"/>
  </r>
  <r>
    <s v="ORD-17014"/>
    <x v="147"/>
    <x v="0"/>
    <x v="1"/>
    <x v="4"/>
    <x v="0"/>
    <x v="1"/>
    <x v="2"/>
    <n v="3"/>
    <n v="1660.87"/>
    <x v="14"/>
    <n v="4085.74"/>
    <n v="2197.41"/>
    <x v="2"/>
    <n v="0.4621757625301659"/>
    <x v="0"/>
  </r>
  <r>
    <s v="ORD-17015"/>
    <x v="766"/>
    <x v="3"/>
    <x v="1"/>
    <x v="28"/>
    <x v="2"/>
    <x v="2"/>
    <x v="3"/>
    <n v="6"/>
    <n v="414.81"/>
    <x v="0"/>
    <n v="2488.86"/>
    <n v="1366.05"/>
    <x v="0"/>
    <n v="0.45113425423687958"/>
    <x v="2"/>
  </r>
  <r>
    <s v="ORD-17016"/>
    <x v="920"/>
    <x v="0"/>
    <x v="3"/>
    <x v="27"/>
    <x v="2"/>
    <x v="2"/>
    <x v="3"/>
    <n v="1"/>
    <n v="529.04999999999995"/>
    <x v="33"/>
    <n v="386.21"/>
    <n v="143.96"/>
    <x v="3"/>
    <n v="0.62724942388855798"/>
    <x v="0"/>
  </r>
  <r>
    <s v="ORD-17017"/>
    <x v="557"/>
    <x v="1"/>
    <x v="1"/>
    <x v="37"/>
    <x v="2"/>
    <x v="2"/>
    <x v="5"/>
    <n v="17"/>
    <n v="220.24"/>
    <x v="18"/>
    <n v="3669.2"/>
    <n v="1765.38"/>
    <x v="1"/>
    <n v="0.51886514771612335"/>
    <x v="1"/>
  </r>
  <r>
    <s v="ORD-17018"/>
    <x v="36"/>
    <x v="3"/>
    <x v="1"/>
    <x v="1"/>
    <x v="0"/>
    <x v="0"/>
    <x v="0"/>
    <n v="8"/>
    <n v="49.75"/>
    <x v="0"/>
    <n v="398"/>
    <n v="144.52000000000001"/>
    <x v="0"/>
    <n v="0.63688442211055274"/>
    <x v="2"/>
  </r>
  <r>
    <s v="ORD-17019"/>
    <x v="264"/>
    <x v="2"/>
    <x v="2"/>
    <x v="8"/>
    <x v="2"/>
    <x v="1"/>
    <x v="8"/>
    <n v="2"/>
    <n v="121.26"/>
    <x v="24"/>
    <n v="164.91"/>
    <n v="68.06"/>
    <x v="4"/>
    <n v="0.58729003698987325"/>
    <x v="0"/>
  </r>
  <r>
    <s v="ORD-17020"/>
    <x v="59"/>
    <x v="0"/>
    <x v="3"/>
    <x v="27"/>
    <x v="1"/>
    <x v="2"/>
    <x v="12"/>
    <n v="5"/>
    <n v="77.2"/>
    <x v="2"/>
    <n v="312.66000000000003"/>
    <n v="175.52"/>
    <x v="2"/>
    <n v="0.43862342480649907"/>
    <x v="2"/>
  </r>
  <r>
    <s v="ORD-17021"/>
    <x v="943"/>
    <x v="0"/>
    <x v="3"/>
    <x v="15"/>
    <x v="1"/>
    <x v="2"/>
    <x v="12"/>
    <n v="2"/>
    <n v="115.1"/>
    <x v="33"/>
    <n v="168.05"/>
    <n v="83.43"/>
    <x v="3"/>
    <n v="0.50354061291282359"/>
    <x v="0"/>
  </r>
  <r>
    <s v="ORD-17022"/>
    <x v="145"/>
    <x v="0"/>
    <x v="0"/>
    <x v="0"/>
    <x v="0"/>
    <x v="2"/>
    <x v="9"/>
    <n v="11"/>
    <n v="235.59"/>
    <x v="14"/>
    <n v="2125.02"/>
    <n v="731.21"/>
    <x v="2"/>
    <n v="0.65590441501727037"/>
    <x v="1"/>
  </r>
  <r>
    <s v="ORD-17023"/>
    <x v="1011"/>
    <x v="3"/>
    <x v="2"/>
    <x v="9"/>
    <x v="1"/>
    <x v="2"/>
    <x v="12"/>
    <n v="11"/>
    <n v="137.13"/>
    <x v="3"/>
    <n v="1176.58"/>
    <n v="672.06"/>
    <x v="3"/>
    <n v="0.42880212140270957"/>
    <x v="1"/>
  </r>
  <r>
    <s v="ORD-17024"/>
    <x v="73"/>
    <x v="0"/>
    <x v="3"/>
    <x v="15"/>
    <x v="1"/>
    <x v="2"/>
    <x v="9"/>
    <n v="1"/>
    <n v="487.04"/>
    <x v="33"/>
    <n v="355.54"/>
    <n v="127.95"/>
    <x v="3"/>
    <n v="0.64012488046352034"/>
    <x v="0"/>
  </r>
  <r>
    <s v="ORD-17025"/>
    <x v="911"/>
    <x v="0"/>
    <x v="2"/>
    <x v="19"/>
    <x v="0"/>
    <x v="0"/>
    <x v="10"/>
    <n v="4"/>
    <n v="18.46"/>
    <x v="32"/>
    <n v="65.72"/>
    <n v="14.61"/>
    <x v="2"/>
    <n v="0.77769324406573337"/>
    <x v="0"/>
  </r>
  <r>
    <s v="ORD-17026"/>
    <x v="53"/>
    <x v="2"/>
    <x v="1"/>
    <x v="1"/>
    <x v="2"/>
    <x v="1"/>
    <x v="2"/>
    <n v="1"/>
    <n v="1837.27"/>
    <x v="0"/>
    <n v="1837.27"/>
    <n v="601.03"/>
    <x v="0"/>
    <n v="0.6728678963897522"/>
    <x v="0"/>
  </r>
  <r>
    <s v="ORD-17027"/>
    <x v="625"/>
    <x v="0"/>
    <x v="1"/>
    <x v="29"/>
    <x v="0"/>
    <x v="0"/>
    <x v="11"/>
    <n v="1"/>
    <n v="22.16"/>
    <x v="7"/>
    <n v="18.61"/>
    <n v="7.23"/>
    <x v="2"/>
    <n v="0.61149919398173025"/>
    <x v="0"/>
  </r>
  <r>
    <s v="ORD-17028"/>
    <x v="426"/>
    <x v="2"/>
    <x v="0"/>
    <x v="33"/>
    <x v="2"/>
    <x v="1"/>
    <x v="6"/>
    <n v="1"/>
    <n v="91.8"/>
    <x v="0"/>
    <n v="91.8"/>
    <n v="28.68"/>
    <x v="0"/>
    <n v="0.68758169934640523"/>
    <x v="0"/>
  </r>
  <r>
    <s v="ORD-17029"/>
    <x v="131"/>
    <x v="0"/>
    <x v="0"/>
    <x v="33"/>
    <x v="2"/>
    <x v="2"/>
    <x v="3"/>
    <n v="2"/>
    <n v="162.6"/>
    <x v="0"/>
    <n v="325.2"/>
    <n v="109.68"/>
    <x v="0"/>
    <n v="0.66273062730627308"/>
    <x v="0"/>
  </r>
  <r>
    <s v="ORD-17030"/>
    <x v="29"/>
    <x v="3"/>
    <x v="1"/>
    <x v="12"/>
    <x v="1"/>
    <x v="0"/>
    <x v="1"/>
    <n v="5"/>
    <n v="29.51"/>
    <x v="0"/>
    <n v="147.55000000000001"/>
    <n v="67.88"/>
    <x v="0"/>
    <n v="0.5399525584547612"/>
    <x v="2"/>
  </r>
  <r>
    <s v="ORD-17031"/>
    <x v="746"/>
    <x v="1"/>
    <x v="1"/>
    <x v="4"/>
    <x v="0"/>
    <x v="0"/>
    <x v="10"/>
    <n v="3"/>
    <n v="19.03"/>
    <x v="0"/>
    <n v="57.09"/>
    <n v="22.75"/>
    <x v="0"/>
    <n v="0.60150639341390788"/>
    <x v="0"/>
  </r>
  <r>
    <s v="ORD-17032"/>
    <x v="1050"/>
    <x v="2"/>
    <x v="1"/>
    <x v="14"/>
    <x v="0"/>
    <x v="2"/>
    <x v="14"/>
    <n v="1"/>
    <n v="731.86"/>
    <x v="10"/>
    <n v="629.4"/>
    <n v="320.98"/>
    <x v="2"/>
    <n v="0.49002224340641876"/>
    <x v="0"/>
  </r>
  <r>
    <s v="ORD-17033"/>
    <x v="687"/>
    <x v="2"/>
    <x v="0"/>
    <x v="26"/>
    <x v="0"/>
    <x v="0"/>
    <x v="0"/>
    <n v="1"/>
    <n v="13.77"/>
    <x v="8"/>
    <n v="10.47"/>
    <n v="2.86"/>
    <x v="3"/>
    <n v="0.72683858643744037"/>
    <x v="0"/>
  </r>
  <r>
    <s v="ORD-17034"/>
    <x v="843"/>
    <x v="0"/>
    <x v="1"/>
    <x v="4"/>
    <x v="0"/>
    <x v="2"/>
    <x v="14"/>
    <n v="2"/>
    <n v="799.41"/>
    <x v="0"/>
    <n v="1598.82"/>
    <n v="577.20000000000005"/>
    <x v="0"/>
    <n v="0.63898375051600553"/>
    <x v="0"/>
  </r>
  <r>
    <s v="ORD-17035"/>
    <x v="71"/>
    <x v="2"/>
    <x v="3"/>
    <x v="39"/>
    <x v="0"/>
    <x v="1"/>
    <x v="2"/>
    <n v="1"/>
    <n v="1162.45"/>
    <x v="3"/>
    <n v="906.71"/>
    <n v="488.22"/>
    <x v="3"/>
    <n v="0.46154779367162596"/>
    <x v="0"/>
  </r>
  <r>
    <s v="ORD-17036"/>
    <x v="308"/>
    <x v="1"/>
    <x v="0"/>
    <x v="0"/>
    <x v="0"/>
    <x v="2"/>
    <x v="14"/>
    <n v="1"/>
    <n v="1130.58"/>
    <x v="0"/>
    <n v="1130.58"/>
    <n v="403.31"/>
    <x v="0"/>
    <n v="0.64327159511047427"/>
    <x v="0"/>
  </r>
  <r>
    <s v="ORD-17037"/>
    <x v="521"/>
    <x v="3"/>
    <x v="0"/>
    <x v="22"/>
    <x v="1"/>
    <x v="2"/>
    <x v="14"/>
    <n v="3"/>
    <n v="774.8"/>
    <x v="43"/>
    <n v="1417.88"/>
    <n v="631.36"/>
    <x v="4"/>
    <n v="0.55471549073264315"/>
    <x v="0"/>
  </r>
  <r>
    <s v="ORD-17038"/>
    <x v="61"/>
    <x v="3"/>
    <x v="2"/>
    <x v="20"/>
    <x v="0"/>
    <x v="1"/>
    <x v="8"/>
    <n v="1"/>
    <n v="41.63"/>
    <x v="25"/>
    <n v="38.72"/>
    <n v="17.47"/>
    <x v="1"/>
    <n v="0.5488119834710744"/>
    <x v="0"/>
  </r>
  <r>
    <s v="ORD-17039"/>
    <x v="147"/>
    <x v="0"/>
    <x v="0"/>
    <x v="21"/>
    <x v="0"/>
    <x v="1"/>
    <x v="6"/>
    <n v="1"/>
    <n v="209.38"/>
    <x v="1"/>
    <n v="198.91"/>
    <n v="76.27"/>
    <x v="1"/>
    <n v="0.61656025338092602"/>
    <x v="0"/>
  </r>
  <r>
    <s v="ORD-17040"/>
    <x v="768"/>
    <x v="0"/>
    <x v="3"/>
    <x v="15"/>
    <x v="1"/>
    <x v="2"/>
    <x v="14"/>
    <n v="6"/>
    <n v="1071.1500000000001"/>
    <x v="25"/>
    <n v="5977.02"/>
    <n v="3194.31"/>
    <x v="1"/>
    <n v="0.46556812592228242"/>
    <x v="2"/>
  </r>
  <r>
    <s v="ORD-17041"/>
    <x v="741"/>
    <x v="0"/>
    <x v="3"/>
    <x v="24"/>
    <x v="1"/>
    <x v="0"/>
    <x v="7"/>
    <n v="2"/>
    <n v="12.1"/>
    <x v="0"/>
    <n v="24.2"/>
    <n v="6.64"/>
    <x v="0"/>
    <n v="0.72561983471074376"/>
    <x v="0"/>
  </r>
  <r>
    <s v="ORD-17042"/>
    <x v="461"/>
    <x v="0"/>
    <x v="1"/>
    <x v="2"/>
    <x v="0"/>
    <x v="2"/>
    <x v="14"/>
    <n v="1"/>
    <n v="546.99"/>
    <x v="1"/>
    <n v="519.64"/>
    <n v="261.55"/>
    <x v="1"/>
    <n v="0.49667077207297355"/>
    <x v="0"/>
  </r>
  <r>
    <s v="ORD-17043"/>
    <x v="341"/>
    <x v="0"/>
    <x v="0"/>
    <x v="30"/>
    <x v="0"/>
    <x v="2"/>
    <x v="14"/>
    <n v="2"/>
    <n v="508.27"/>
    <x v="0"/>
    <n v="1016.54"/>
    <n v="339.2"/>
    <x v="0"/>
    <n v="0.6663190823774765"/>
    <x v="0"/>
  </r>
  <r>
    <s v="ORD-17044"/>
    <x v="296"/>
    <x v="1"/>
    <x v="0"/>
    <x v="18"/>
    <x v="0"/>
    <x v="1"/>
    <x v="6"/>
    <n v="4"/>
    <n v="292.13"/>
    <x v="0"/>
    <n v="1168.52"/>
    <n v="414.42"/>
    <x v="0"/>
    <n v="0.64534624995721079"/>
    <x v="0"/>
  </r>
  <r>
    <s v="ORD-17045"/>
    <x v="1039"/>
    <x v="1"/>
    <x v="0"/>
    <x v="30"/>
    <x v="0"/>
    <x v="1"/>
    <x v="6"/>
    <n v="2"/>
    <n v="237.29"/>
    <x v="0"/>
    <n v="474.58"/>
    <n v="260.25"/>
    <x v="0"/>
    <n v="0.4516203801255847"/>
    <x v="0"/>
  </r>
  <r>
    <s v="ORD-17046"/>
    <x v="832"/>
    <x v="0"/>
    <x v="0"/>
    <x v="17"/>
    <x v="0"/>
    <x v="2"/>
    <x v="14"/>
    <n v="11"/>
    <n v="741.48"/>
    <x v="23"/>
    <n v="7340.65"/>
    <n v="3939.37"/>
    <x v="1"/>
    <n v="0.46334861354239748"/>
    <x v="1"/>
  </r>
  <r>
    <s v="ORD-17047"/>
    <x v="1070"/>
    <x v="0"/>
    <x v="3"/>
    <x v="35"/>
    <x v="1"/>
    <x v="1"/>
    <x v="6"/>
    <n v="5"/>
    <n v="355.32"/>
    <x v="11"/>
    <n v="1545.64"/>
    <n v="656.17"/>
    <x v="2"/>
    <n v="0.57547035532206725"/>
    <x v="2"/>
  </r>
  <r>
    <s v="ORD-17048"/>
    <x v="590"/>
    <x v="1"/>
    <x v="2"/>
    <x v="16"/>
    <x v="0"/>
    <x v="2"/>
    <x v="9"/>
    <n v="7"/>
    <n v="895.49"/>
    <x v="16"/>
    <n v="6205.75"/>
    <n v="3270.8"/>
    <x v="1"/>
    <n v="0.47294041816057686"/>
    <x v="2"/>
  </r>
  <r>
    <s v="ORD-17049"/>
    <x v="547"/>
    <x v="0"/>
    <x v="2"/>
    <x v="19"/>
    <x v="0"/>
    <x v="0"/>
    <x v="11"/>
    <n v="5"/>
    <n v="19.05"/>
    <x v="6"/>
    <n v="89.53"/>
    <n v="32.65"/>
    <x v="1"/>
    <n v="0.63531777057969396"/>
    <x v="2"/>
  </r>
  <r>
    <s v="ORD-17050"/>
    <x v="438"/>
    <x v="1"/>
    <x v="3"/>
    <x v="27"/>
    <x v="0"/>
    <x v="1"/>
    <x v="8"/>
    <n v="2"/>
    <n v="18.5"/>
    <x v="12"/>
    <n v="32.56"/>
    <n v="14.89"/>
    <x v="2"/>
    <n v="0.5426904176904177"/>
    <x v="0"/>
  </r>
  <r>
    <s v="ORD-17051"/>
    <x v="788"/>
    <x v="1"/>
    <x v="2"/>
    <x v="23"/>
    <x v="0"/>
    <x v="1"/>
    <x v="13"/>
    <n v="2"/>
    <n v="146.62"/>
    <x v="12"/>
    <n v="258.05"/>
    <n v="135.51"/>
    <x v="2"/>
    <n v="0.47486921139314092"/>
    <x v="0"/>
  </r>
  <r>
    <s v="ORD-17052"/>
    <x v="28"/>
    <x v="0"/>
    <x v="2"/>
    <x v="5"/>
    <x v="0"/>
    <x v="2"/>
    <x v="9"/>
    <n v="7"/>
    <n v="328.66"/>
    <x v="0"/>
    <n v="2300.62"/>
    <n v="793.93"/>
    <x v="0"/>
    <n v="0.65490606879884561"/>
    <x v="2"/>
  </r>
  <r>
    <s v="ORD-17053"/>
    <x v="433"/>
    <x v="0"/>
    <x v="0"/>
    <x v="30"/>
    <x v="2"/>
    <x v="2"/>
    <x v="3"/>
    <n v="2"/>
    <n v="346.07"/>
    <x v="14"/>
    <n v="567.54999999999995"/>
    <n v="328.39"/>
    <x v="2"/>
    <n v="0.42139018588670601"/>
    <x v="0"/>
  </r>
  <r>
    <s v="ORD-17054"/>
    <x v="820"/>
    <x v="0"/>
    <x v="1"/>
    <x v="1"/>
    <x v="0"/>
    <x v="1"/>
    <x v="6"/>
    <n v="8"/>
    <n v="468.79"/>
    <x v="9"/>
    <n v="3637.81"/>
    <n v="1097.48"/>
    <x v="1"/>
    <n v="0.69831299600583863"/>
    <x v="2"/>
  </r>
  <r>
    <s v="ORD-17055"/>
    <x v="1009"/>
    <x v="0"/>
    <x v="2"/>
    <x v="3"/>
    <x v="1"/>
    <x v="0"/>
    <x v="11"/>
    <n v="4"/>
    <n v="33.93"/>
    <x v="42"/>
    <n v="97.72"/>
    <n v="47.4"/>
    <x v="3"/>
    <n v="0.51494064674580431"/>
    <x v="0"/>
  </r>
  <r>
    <s v="ORD-17056"/>
    <x v="440"/>
    <x v="0"/>
    <x v="0"/>
    <x v="13"/>
    <x v="1"/>
    <x v="2"/>
    <x v="12"/>
    <n v="5"/>
    <n v="32.229999999999997"/>
    <x v="0"/>
    <n v="161.15"/>
    <n v="66.37"/>
    <x v="0"/>
    <n v="0.58814768848898535"/>
    <x v="2"/>
  </r>
  <r>
    <s v="ORD-17057"/>
    <x v="759"/>
    <x v="0"/>
    <x v="1"/>
    <x v="28"/>
    <x v="1"/>
    <x v="0"/>
    <x v="0"/>
    <n v="7"/>
    <n v="39.54"/>
    <x v="0"/>
    <n v="276.77999999999997"/>
    <n v="109.41"/>
    <x v="0"/>
    <n v="0.6047040971168437"/>
    <x v="2"/>
  </r>
  <r>
    <s v="ORD-17058"/>
    <x v="783"/>
    <x v="3"/>
    <x v="1"/>
    <x v="28"/>
    <x v="1"/>
    <x v="0"/>
    <x v="0"/>
    <n v="4"/>
    <n v="17.440000000000001"/>
    <x v="6"/>
    <n v="65.569999999999993"/>
    <n v="13.84"/>
    <x v="1"/>
    <n v="0.78892786335214271"/>
    <x v="0"/>
  </r>
  <r>
    <s v="ORD-17059"/>
    <x v="655"/>
    <x v="0"/>
    <x v="3"/>
    <x v="38"/>
    <x v="2"/>
    <x v="1"/>
    <x v="2"/>
    <n v="3"/>
    <n v="559.29"/>
    <x v="6"/>
    <n v="1577.2"/>
    <n v="519.64"/>
    <x v="1"/>
    <n v="0.67053005325893988"/>
    <x v="0"/>
  </r>
  <r>
    <s v="ORD-17060"/>
    <x v="93"/>
    <x v="0"/>
    <x v="3"/>
    <x v="27"/>
    <x v="0"/>
    <x v="0"/>
    <x v="10"/>
    <n v="7"/>
    <n v="8.4700000000000006"/>
    <x v="5"/>
    <n v="33.799999999999997"/>
    <n v="13.91"/>
    <x v="4"/>
    <n v="0.58846153846153837"/>
    <x v="2"/>
  </r>
  <r>
    <s v="ORD-17061"/>
    <x v="174"/>
    <x v="0"/>
    <x v="3"/>
    <x v="32"/>
    <x v="1"/>
    <x v="1"/>
    <x v="6"/>
    <n v="4"/>
    <n v="405.44"/>
    <x v="32"/>
    <n v="1443.37"/>
    <n v="636.58000000000004"/>
    <x v="2"/>
    <n v="0.55896270533543024"/>
    <x v="0"/>
  </r>
  <r>
    <s v="ORD-17062"/>
    <x v="994"/>
    <x v="0"/>
    <x v="2"/>
    <x v="16"/>
    <x v="2"/>
    <x v="1"/>
    <x v="6"/>
    <n v="1"/>
    <n v="277.5"/>
    <x v="16"/>
    <n v="274.73"/>
    <n v="100.5"/>
    <x v="1"/>
    <n v="0.6341862919957777"/>
    <x v="0"/>
  </r>
  <r>
    <s v="ORD-17063"/>
    <x v="939"/>
    <x v="0"/>
    <x v="3"/>
    <x v="24"/>
    <x v="1"/>
    <x v="0"/>
    <x v="10"/>
    <n v="1"/>
    <n v="19.440000000000001"/>
    <x v="0"/>
    <n v="19.440000000000001"/>
    <n v="4.8499999999999996"/>
    <x v="0"/>
    <n v="0.75051440329218111"/>
    <x v="0"/>
  </r>
  <r>
    <s v="ORD-17064"/>
    <x v="683"/>
    <x v="1"/>
    <x v="3"/>
    <x v="39"/>
    <x v="1"/>
    <x v="1"/>
    <x v="8"/>
    <n v="2"/>
    <n v="93.54"/>
    <x v="16"/>
    <n v="185.21"/>
    <n v="52.78"/>
    <x v="1"/>
    <n v="0.71502618649101024"/>
    <x v="0"/>
  </r>
  <r>
    <s v="ORD-17065"/>
    <x v="456"/>
    <x v="0"/>
    <x v="0"/>
    <x v="30"/>
    <x v="0"/>
    <x v="1"/>
    <x v="4"/>
    <n v="16"/>
    <n v="406.1"/>
    <x v="41"/>
    <n v="4353.3900000000003"/>
    <n v="2095.92"/>
    <x v="4"/>
    <n v="0.51855450579892914"/>
    <x v="1"/>
  </r>
  <r>
    <s v="ORD-17066"/>
    <x v="816"/>
    <x v="0"/>
    <x v="0"/>
    <x v="30"/>
    <x v="1"/>
    <x v="1"/>
    <x v="4"/>
    <n v="4"/>
    <n v="504.24"/>
    <x v="25"/>
    <n v="1875.77"/>
    <n v="762.17"/>
    <x v="1"/>
    <n v="0.59367619697510887"/>
    <x v="0"/>
  </r>
  <r>
    <s v="ORD-17067"/>
    <x v="354"/>
    <x v="0"/>
    <x v="3"/>
    <x v="38"/>
    <x v="2"/>
    <x v="1"/>
    <x v="2"/>
    <n v="1"/>
    <n v="976.62"/>
    <x v="2"/>
    <n v="791.06"/>
    <n v="416.34"/>
    <x v="2"/>
    <n v="0.47369352514347834"/>
    <x v="0"/>
  </r>
  <r>
    <s v="ORD-17068"/>
    <x v="592"/>
    <x v="2"/>
    <x v="1"/>
    <x v="4"/>
    <x v="1"/>
    <x v="2"/>
    <x v="14"/>
    <n v="1"/>
    <n v="157.41999999999999"/>
    <x v="2"/>
    <n v="127.51"/>
    <n v="62.19"/>
    <x v="2"/>
    <n v="0.51227354717277085"/>
    <x v="0"/>
  </r>
  <r>
    <s v="ORD-17069"/>
    <x v="683"/>
    <x v="2"/>
    <x v="1"/>
    <x v="28"/>
    <x v="0"/>
    <x v="0"/>
    <x v="7"/>
    <n v="2"/>
    <n v="4.0199999999999996"/>
    <x v="10"/>
    <n v="6.91"/>
    <n v="3.02"/>
    <x v="2"/>
    <n v="0.56295224312590453"/>
    <x v="0"/>
  </r>
  <r>
    <s v="ORD-17070"/>
    <x v="281"/>
    <x v="0"/>
    <x v="1"/>
    <x v="4"/>
    <x v="1"/>
    <x v="0"/>
    <x v="0"/>
    <n v="1"/>
    <n v="18.93"/>
    <x v="0"/>
    <n v="18.93"/>
    <n v="6.06"/>
    <x v="0"/>
    <n v="0.67987321711568949"/>
    <x v="0"/>
  </r>
  <r>
    <s v="ORD-17071"/>
    <x v="324"/>
    <x v="0"/>
    <x v="0"/>
    <x v="18"/>
    <x v="1"/>
    <x v="2"/>
    <x v="5"/>
    <n v="3"/>
    <n v="126.99"/>
    <x v="0"/>
    <n v="380.97"/>
    <n v="126.04"/>
    <x v="0"/>
    <n v="0.66916030133606319"/>
    <x v="0"/>
  </r>
  <r>
    <s v="ORD-17072"/>
    <x v="328"/>
    <x v="3"/>
    <x v="0"/>
    <x v="18"/>
    <x v="2"/>
    <x v="0"/>
    <x v="11"/>
    <n v="8"/>
    <n v="28.97"/>
    <x v="21"/>
    <n v="210.9"/>
    <n v="60.29"/>
    <x v="1"/>
    <n v="0.71412991939307735"/>
    <x v="2"/>
  </r>
  <r>
    <s v="ORD-17073"/>
    <x v="839"/>
    <x v="1"/>
    <x v="0"/>
    <x v="21"/>
    <x v="2"/>
    <x v="1"/>
    <x v="6"/>
    <n v="8"/>
    <n v="192.57"/>
    <x v="25"/>
    <n v="1432.72"/>
    <n v="740.78"/>
    <x v="1"/>
    <n v="0.4829554972360266"/>
    <x v="2"/>
  </r>
  <r>
    <s v="ORD-17074"/>
    <x v="1088"/>
    <x v="0"/>
    <x v="1"/>
    <x v="12"/>
    <x v="1"/>
    <x v="1"/>
    <x v="13"/>
    <n v="3"/>
    <n v="298.58999999999997"/>
    <x v="18"/>
    <n v="877.85"/>
    <n v="419.97"/>
    <x v="1"/>
    <n v="0.52159252719712934"/>
    <x v="0"/>
  </r>
  <r>
    <s v="ORD-17075"/>
    <x v="686"/>
    <x v="0"/>
    <x v="0"/>
    <x v="33"/>
    <x v="0"/>
    <x v="0"/>
    <x v="0"/>
    <n v="2"/>
    <n v="31.88"/>
    <x v="21"/>
    <n v="58.02"/>
    <n v="13.27"/>
    <x v="1"/>
    <n v="0.77128576352981726"/>
    <x v="0"/>
  </r>
  <r>
    <s v="ORD-17076"/>
    <x v="402"/>
    <x v="3"/>
    <x v="1"/>
    <x v="37"/>
    <x v="2"/>
    <x v="1"/>
    <x v="4"/>
    <n v="5"/>
    <n v="703.32"/>
    <x v="14"/>
    <n v="2883.61"/>
    <n v="847.54"/>
    <x v="2"/>
    <n v="0.70608369370337876"/>
    <x v="2"/>
  </r>
  <r>
    <s v="ORD-17077"/>
    <x v="376"/>
    <x v="0"/>
    <x v="2"/>
    <x v="16"/>
    <x v="0"/>
    <x v="2"/>
    <x v="14"/>
    <n v="1"/>
    <n v="753.24"/>
    <x v="32"/>
    <n v="670.38"/>
    <n v="342.33"/>
    <x v="2"/>
    <n v="0.48934932426385036"/>
    <x v="0"/>
  </r>
  <r>
    <s v="ORD-17078"/>
    <x v="621"/>
    <x v="1"/>
    <x v="3"/>
    <x v="39"/>
    <x v="1"/>
    <x v="0"/>
    <x v="11"/>
    <n v="5"/>
    <n v="29.26"/>
    <x v="0"/>
    <n v="146.30000000000001"/>
    <n v="42.38"/>
    <x v="0"/>
    <n v="0.7103212576896788"/>
    <x v="2"/>
  </r>
  <r>
    <s v="ORD-17079"/>
    <x v="794"/>
    <x v="0"/>
    <x v="2"/>
    <x v="16"/>
    <x v="0"/>
    <x v="0"/>
    <x v="1"/>
    <n v="1"/>
    <n v="28.48"/>
    <x v="19"/>
    <n v="24.21"/>
    <n v="7.38"/>
    <x v="2"/>
    <n v="0.69516728624535318"/>
    <x v="0"/>
  </r>
  <r>
    <s v="ORD-17080"/>
    <x v="472"/>
    <x v="0"/>
    <x v="0"/>
    <x v="13"/>
    <x v="1"/>
    <x v="2"/>
    <x v="12"/>
    <n v="3"/>
    <n v="121.96"/>
    <x v="26"/>
    <n v="270.75"/>
    <n v="149.82"/>
    <x v="3"/>
    <n v="0.44664819944598338"/>
    <x v="0"/>
  </r>
  <r>
    <s v="ORD-17081"/>
    <x v="875"/>
    <x v="0"/>
    <x v="0"/>
    <x v="22"/>
    <x v="2"/>
    <x v="0"/>
    <x v="0"/>
    <n v="6"/>
    <n v="5.91"/>
    <x v="4"/>
    <n v="21.28"/>
    <n v="6.57"/>
    <x v="4"/>
    <n v="0.69125939849624063"/>
    <x v="2"/>
  </r>
  <r>
    <s v="ORD-17082"/>
    <x v="895"/>
    <x v="0"/>
    <x v="2"/>
    <x v="3"/>
    <x v="0"/>
    <x v="0"/>
    <x v="7"/>
    <n v="1"/>
    <n v="12.92"/>
    <x v="34"/>
    <n v="8.4"/>
    <n v="1.89"/>
    <x v="4"/>
    <n v="0.77500000000000002"/>
    <x v="0"/>
  </r>
  <r>
    <s v="ORD-17083"/>
    <x v="214"/>
    <x v="2"/>
    <x v="0"/>
    <x v="22"/>
    <x v="0"/>
    <x v="1"/>
    <x v="8"/>
    <n v="5"/>
    <n v="123.34"/>
    <x v="0"/>
    <n v="616.70000000000005"/>
    <n v="338.89"/>
    <x v="0"/>
    <n v="0.45047835252148538"/>
    <x v="2"/>
  </r>
  <r>
    <s v="ORD-17084"/>
    <x v="185"/>
    <x v="0"/>
    <x v="2"/>
    <x v="9"/>
    <x v="2"/>
    <x v="2"/>
    <x v="12"/>
    <n v="1"/>
    <n v="21.54"/>
    <x v="31"/>
    <n v="13.35"/>
    <n v="4.1900000000000004"/>
    <x v="4"/>
    <n v="0.68614232209737835"/>
    <x v="0"/>
  </r>
  <r>
    <s v="ORD-17085"/>
    <x v="1022"/>
    <x v="0"/>
    <x v="3"/>
    <x v="38"/>
    <x v="2"/>
    <x v="0"/>
    <x v="7"/>
    <n v="5"/>
    <n v="17.82"/>
    <x v="6"/>
    <n v="83.75"/>
    <n v="36.58"/>
    <x v="1"/>
    <n v="0.56322388059701489"/>
    <x v="2"/>
  </r>
  <r>
    <s v="ORD-17086"/>
    <x v="643"/>
    <x v="0"/>
    <x v="2"/>
    <x v="8"/>
    <x v="0"/>
    <x v="2"/>
    <x v="9"/>
    <n v="5"/>
    <n v="898.69"/>
    <x v="21"/>
    <n v="4089.04"/>
    <n v="1816.39"/>
    <x v="1"/>
    <n v="0.55579060121691148"/>
    <x v="2"/>
  </r>
  <r>
    <s v="ORD-17087"/>
    <x v="537"/>
    <x v="0"/>
    <x v="1"/>
    <x v="29"/>
    <x v="1"/>
    <x v="0"/>
    <x v="1"/>
    <n v="6"/>
    <n v="5.24"/>
    <x v="0"/>
    <n v="31.44"/>
    <n v="9.08"/>
    <x v="0"/>
    <n v="0.71119592875318061"/>
    <x v="2"/>
  </r>
  <r>
    <s v="ORD-17088"/>
    <x v="425"/>
    <x v="0"/>
    <x v="3"/>
    <x v="39"/>
    <x v="0"/>
    <x v="2"/>
    <x v="14"/>
    <n v="1"/>
    <n v="374.02"/>
    <x v="12"/>
    <n v="329.14"/>
    <n v="103.54"/>
    <x v="2"/>
    <n v="0.6854226165157683"/>
    <x v="0"/>
  </r>
  <r>
    <s v="ORD-17089"/>
    <x v="100"/>
    <x v="0"/>
    <x v="3"/>
    <x v="11"/>
    <x v="2"/>
    <x v="2"/>
    <x v="14"/>
    <n v="1"/>
    <n v="1138.8499999999999"/>
    <x v="5"/>
    <n v="649.14"/>
    <n v="376.6"/>
    <x v="4"/>
    <n v="0.41984779862587418"/>
    <x v="0"/>
  </r>
  <r>
    <s v="ORD-17090"/>
    <x v="187"/>
    <x v="0"/>
    <x v="3"/>
    <x v="32"/>
    <x v="0"/>
    <x v="1"/>
    <x v="13"/>
    <n v="2"/>
    <n v="366.06"/>
    <x v="8"/>
    <n v="556.41"/>
    <n v="169.56"/>
    <x v="3"/>
    <n v="0.69526068906022531"/>
    <x v="0"/>
  </r>
  <r>
    <s v="ORD-17091"/>
    <x v="679"/>
    <x v="1"/>
    <x v="3"/>
    <x v="24"/>
    <x v="1"/>
    <x v="2"/>
    <x v="12"/>
    <n v="5"/>
    <n v="56.77"/>
    <x v="0"/>
    <n v="283.85000000000002"/>
    <n v="156.53"/>
    <x v="0"/>
    <n v="0.44854676765897483"/>
    <x v="2"/>
  </r>
  <r>
    <s v="ORD-17092"/>
    <x v="835"/>
    <x v="0"/>
    <x v="3"/>
    <x v="7"/>
    <x v="1"/>
    <x v="1"/>
    <x v="8"/>
    <n v="1"/>
    <n v="43.06"/>
    <x v="9"/>
    <n v="41.77"/>
    <n v="21.49"/>
    <x v="1"/>
    <n v="0.48551592051711762"/>
    <x v="0"/>
  </r>
  <r>
    <s v="ORD-17093"/>
    <x v="22"/>
    <x v="1"/>
    <x v="3"/>
    <x v="7"/>
    <x v="2"/>
    <x v="0"/>
    <x v="11"/>
    <n v="4"/>
    <n v="28.42"/>
    <x v="3"/>
    <n v="88.67"/>
    <n v="30.91"/>
    <x v="3"/>
    <n v="0.65140408255328752"/>
    <x v="0"/>
  </r>
  <r>
    <s v="ORD-17094"/>
    <x v="238"/>
    <x v="0"/>
    <x v="1"/>
    <x v="29"/>
    <x v="1"/>
    <x v="1"/>
    <x v="4"/>
    <n v="14"/>
    <n v="671.45"/>
    <x v="29"/>
    <n v="6674.21"/>
    <n v="2892.17"/>
    <x v="3"/>
    <n v="0.56666481875757579"/>
    <x v="1"/>
  </r>
  <r>
    <s v="ORD-17095"/>
    <x v="701"/>
    <x v="0"/>
    <x v="2"/>
    <x v="20"/>
    <x v="1"/>
    <x v="0"/>
    <x v="7"/>
    <n v="7"/>
    <n v="8.33"/>
    <x v="0"/>
    <n v="58.31"/>
    <n v="27.17"/>
    <x v="0"/>
    <n v="0.53404218830389294"/>
    <x v="2"/>
  </r>
  <r>
    <s v="ORD-17096"/>
    <x v="516"/>
    <x v="1"/>
    <x v="0"/>
    <x v="30"/>
    <x v="1"/>
    <x v="0"/>
    <x v="11"/>
    <n v="3"/>
    <n v="27.25"/>
    <x v="0"/>
    <n v="81.75"/>
    <n v="37.99"/>
    <x v="0"/>
    <n v="0.53529051987767584"/>
    <x v="0"/>
  </r>
  <r>
    <s v="ORD-17097"/>
    <x v="480"/>
    <x v="3"/>
    <x v="1"/>
    <x v="12"/>
    <x v="0"/>
    <x v="0"/>
    <x v="11"/>
    <n v="1"/>
    <n v="32.85"/>
    <x v="0"/>
    <n v="32.85"/>
    <n v="14.17"/>
    <x v="0"/>
    <n v="0.56864535768645352"/>
    <x v="0"/>
  </r>
  <r>
    <s v="ORD-17098"/>
    <x v="110"/>
    <x v="0"/>
    <x v="0"/>
    <x v="13"/>
    <x v="0"/>
    <x v="0"/>
    <x v="1"/>
    <n v="6"/>
    <n v="12.92"/>
    <x v="44"/>
    <n v="44.96"/>
    <n v="14.06"/>
    <x v="4"/>
    <n v="0.68727758007117434"/>
    <x v="2"/>
  </r>
  <r>
    <s v="ORD-17099"/>
    <x v="212"/>
    <x v="3"/>
    <x v="0"/>
    <x v="26"/>
    <x v="0"/>
    <x v="2"/>
    <x v="12"/>
    <n v="5"/>
    <n v="127.21"/>
    <x v="0"/>
    <n v="636.04999999999995"/>
    <n v="373.85"/>
    <x v="0"/>
    <n v="0.41223174278751662"/>
    <x v="2"/>
  </r>
  <r>
    <s v="ORD-17100"/>
    <x v="884"/>
    <x v="0"/>
    <x v="0"/>
    <x v="13"/>
    <x v="2"/>
    <x v="0"/>
    <x v="0"/>
    <n v="11"/>
    <n v="14.39"/>
    <x v="3"/>
    <n v="123.47"/>
    <n v="25.12"/>
    <x v="3"/>
    <n v="0.79654976917469822"/>
    <x v="1"/>
  </r>
  <r>
    <s v="ORD-17101"/>
    <x v="129"/>
    <x v="0"/>
    <x v="2"/>
    <x v="3"/>
    <x v="0"/>
    <x v="2"/>
    <x v="3"/>
    <n v="1"/>
    <n v="202.83"/>
    <x v="30"/>
    <n v="194.72"/>
    <n v="115.15"/>
    <x v="1"/>
    <n v="0.40863804437140505"/>
    <x v="0"/>
  </r>
  <r>
    <s v="ORD-17102"/>
    <x v="673"/>
    <x v="0"/>
    <x v="0"/>
    <x v="17"/>
    <x v="0"/>
    <x v="2"/>
    <x v="5"/>
    <n v="5"/>
    <n v="96.1"/>
    <x v="14"/>
    <n v="394.01"/>
    <n v="147.55000000000001"/>
    <x v="2"/>
    <n v="0.62551711885485139"/>
    <x v="2"/>
  </r>
  <r>
    <s v="ORD-17103"/>
    <x v="284"/>
    <x v="0"/>
    <x v="0"/>
    <x v="18"/>
    <x v="0"/>
    <x v="0"/>
    <x v="7"/>
    <n v="4"/>
    <n v="26.62"/>
    <x v="30"/>
    <n v="102.22"/>
    <n v="33.46"/>
    <x v="1"/>
    <n v="0.67266679710428479"/>
    <x v="0"/>
  </r>
  <r>
    <s v="ORD-17104"/>
    <x v="520"/>
    <x v="1"/>
    <x v="2"/>
    <x v="34"/>
    <x v="1"/>
    <x v="1"/>
    <x v="13"/>
    <n v="1"/>
    <n v="344.06"/>
    <x v="24"/>
    <n v="233.96"/>
    <n v="63.89"/>
    <x v="4"/>
    <n v="0.72691913147546583"/>
    <x v="0"/>
  </r>
  <r>
    <s v="ORD-17105"/>
    <x v="262"/>
    <x v="0"/>
    <x v="2"/>
    <x v="34"/>
    <x v="1"/>
    <x v="2"/>
    <x v="3"/>
    <n v="1"/>
    <n v="225.95"/>
    <x v="0"/>
    <n v="225.95"/>
    <n v="117.12"/>
    <x v="0"/>
    <n v="0.48165523345872974"/>
    <x v="0"/>
  </r>
  <r>
    <s v="ORD-17106"/>
    <x v="44"/>
    <x v="0"/>
    <x v="2"/>
    <x v="20"/>
    <x v="1"/>
    <x v="0"/>
    <x v="11"/>
    <n v="4"/>
    <n v="10.84"/>
    <x v="0"/>
    <n v="43.36"/>
    <n v="19.13"/>
    <x v="0"/>
    <n v="0.55880996309963105"/>
    <x v="0"/>
  </r>
  <r>
    <s v="ORD-17107"/>
    <x v="319"/>
    <x v="0"/>
    <x v="0"/>
    <x v="30"/>
    <x v="1"/>
    <x v="0"/>
    <x v="1"/>
    <n v="2"/>
    <n v="30.97"/>
    <x v="0"/>
    <n v="61.94"/>
    <n v="25.9"/>
    <x v="0"/>
    <n v="0.58185340652244111"/>
    <x v="0"/>
  </r>
  <r>
    <s v="ORD-17108"/>
    <x v="861"/>
    <x v="0"/>
    <x v="3"/>
    <x v="11"/>
    <x v="0"/>
    <x v="1"/>
    <x v="8"/>
    <n v="1"/>
    <n v="93.16"/>
    <x v="0"/>
    <n v="93.16"/>
    <n v="39.53"/>
    <x v="0"/>
    <n v="0.57567625590382132"/>
    <x v="0"/>
  </r>
  <r>
    <s v="ORD-17109"/>
    <x v="1063"/>
    <x v="2"/>
    <x v="0"/>
    <x v="10"/>
    <x v="1"/>
    <x v="1"/>
    <x v="6"/>
    <n v="1"/>
    <n v="407.07"/>
    <x v="0"/>
    <n v="407.07"/>
    <n v="199.56"/>
    <x v="0"/>
    <n v="0.50976490529884289"/>
    <x v="0"/>
  </r>
  <r>
    <s v="ORD-17110"/>
    <x v="120"/>
    <x v="0"/>
    <x v="2"/>
    <x v="19"/>
    <x v="0"/>
    <x v="0"/>
    <x v="7"/>
    <n v="2"/>
    <n v="20.52"/>
    <x v="21"/>
    <n v="37.35"/>
    <n v="17.47"/>
    <x v="1"/>
    <n v="0.53226238286479255"/>
    <x v="0"/>
  </r>
  <r>
    <s v="ORD-17111"/>
    <x v="955"/>
    <x v="0"/>
    <x v="2"/>
    <x v="19"/>
    <x v="1"/>
    <x v="0"/>
    <x v="1"/>
    <n v="1"/>
    <n v="34.47"/>
    <x v="0"/>
    <n v="34.47"/>
    <n v="13.38"/>
    <x v="0"/>
    <n v="0.61183637946040026"/>
    <x v="0"/>
  </r>
  <r>
    <s v="ORD-17112"/>
    <x v="1023"/>
    <x v="1"/>
    <x v="1"/>
    <x v="2"/>
    <x v="1"/>
    <x v="1"/>
    <x v="8"/>
    <n v="2"/>
    <n v="75.989999999999995"/>
    <x v="6"/>
    <n v="142.86000000000001"/>
    <n v="50.84"/>
    <x v="1"/>
    <n v="0.64412711745765083"/>
    <x v="0"/>
  </r>
  <r>
    <s v="ORD-17113"/>
    <x v="531"/>
    <x v="0"/>
    <x v="0"/>
    <x v="10"/>
    <x v="2"/>
    <x v="1"/>
    <x v="2"/>
    <n v="2"/>
    <n v="1998.48"/>
    <x v="0"/>
    <n v="3996.96"/>
    <n v="1771.42"/>
    <x v="0"/>
    <n v="0.55680817421240136"/>
    <x v="0"/>
  </r>
  <r>
    <s v="ORD-17114"/>
    <x v="845"/>
    <x v="0"/>
    <x v="0"/>
    <x v="30"/>
    <x v="0"/>
    <x v="1"/>
    <x v="8"/>
    <n v="5"/>
    <n v="103.88"/>
    <x v="29"/>
    <n v="368.77"/>
    <n v="161.32"/>
    <x v="3"/>
    <n v="0.56254576022995362"/>
    <x v="2"/>
  </r>
  <r>
    <s v="ORD-17115"/>
    <x v="574"/>
    <x v="1"/>
    <x v="0"/>
    <x v="10"/>
    <x v="0"/>
    <x v="0"/>
    <x v="0"/>
    <n v="2"/>
    <n v="40.79"/>
    <x v="23"/>
    <n v="73.42"/>
    <n v="21.24"/>
    <x v="1"/>
    <n v="0.71070552982838475"/>
    <x v="0"/>
  </r>
  <r>
    <s v="ORD-17116"/>
    <x v="763"/>
    <x v="2"/>
    <x v="0"/>
    <x v="22"/>
    <x v="0"/>
    <x v="2"/>
    <x v="3"/>
    <n v="2"/>
    <n v="245.1"/>
    <x v="25"/>
    <n v="455.89"/>
    <n v="174.33"/>
    <x v="1"/>
    <n v="0.61760512404308043"/>
    <x v="0"/>
  </r>
  <r>
    <s v="ORD-17117"/>
    <x v="1007"/>
    <x v="3"/>
    <x v="0"/>
    <x v="33"/>
    <x v="0"/>
    <x v="0"/>
    <x v="1"/>
    <n v="3"/>
    <n v="9.9499999999999993"/>
    <x v="0"/>
    <n v="29.85"/>
    <n v="12.32"/>
    <x v="0"/>
    <n v="0.58726968174204353"/>
    <x v="0"/>
  </r>
  <r>
    <s v="ORD-17118"/>
    <x v="954"/>
    <x v="0"/>
    <x v="2"/>
    <x v="16"/>
    <x v="2"/>
    <x v="2"/>
    <x v="9"/>
    <n v="1"/>
    <n v="871.86"/>
    <x v="20"/>
    <n v="671.33"/>
    <n v="400.16"/>
    <x v="3"/>
    <n v="0.40392951305617208"/>
    <x v="0"/>
  </r>
  <r>
    <s v="ORD-17119"/>
    <x v="365"/>
    <x v="0"/>
    <x v="2"/>
    <x v="3"/>
    <x v="0"/>
    <x v="0"/>
    <x v="11"/>
    <n v="1"/>
    <n v="26.21"/>
    <x v="9"/>
    <n v="25.42"/>
    <n v="10.14"/>
    <x v="1"/>
    <n v="0.60110149488591658"/>
    <x v="0"/>
  </r>
  <r>
    <s v="ORD-17120"/>
    <x v="985"/>
    <x v="0"/>
    <x v="3"/>
    <x v="15"/>
    <x v="1"/>
    <x v="1"/>
    <x v="2"/>
    <n v="5"/>
    <n v="1070.5999999999999"/>
    <x v="25"/>
    <n v="4978.29"/>
    <n v="1804.6"/>
    <x v="1"/>
    <n v="0.63750605127463444"/>
    <x v="2"/>
  </r>
  <r>
    <s v="ORD-17121"/>
    <x v="619"/>
    <x v="1"/>
    <x v="2"/>
    <x v="34"/>
    <x v="2"/>
    <x v="2"/>
    <x v="5"/>
    <n v="2"/>
    <n v="420.14"/>
    <x v="11"/>
    <n v="731.04"/>
    <n v="297.54000000000002"/>
    <x v="2"/>
    <n v="0.59299080761654621"/>
    <x v="0"/>
  </r>
  <r>
    <s v="ORD-17122"/>
    <x v="1049"/>
    <x v="0"/>
    <x v="3"/>
    <x v="15"/>
    <x v="0"/>
    <x v="0"/>
    <x v="0"/>
    <n v="7"/>
    <n v="36.5"/>
    <x v="14"/>
    <n v="209.51"/>
    <n v="92.81"/>
    <x v="2"/>
    <n v="0.55701398501264854"/>
    <x v="2"/>
  </r>
  <r>
    <s v="ORD-17123"/>
    <x v="626"/>
    <x v="2"/>
    <x v="0"/>
    <x v="10"/>
    <x v="0"/>
    <x v="0"/>
    <x v="0"/>
    <n v="21"/>
    <n v="24.56"/>
    <x v="18"/>
    <n v="505.44"/>
    <n v="179.37"/>
    <x v="1"/>
    <n v="0.64512108262108259"/>
    <x v="1"/>
  </r>
  <r>
    <s v="ORD-17124"/>
    <x v="213"/>
    <x v="3"/>
    <x v="2"/>
    <x v="6"/>
    <x v="0"/>
    <x v="0"/>
    <x v="11"/>
    <n v="6"/>
    <n v="18.48"/>
    <x v="0"/>
    <n v="110.88"/>
    <n v="50.08"/>
    <x v="0"/>
    <n v="0.54834054834054835"/>
    <x v="2"/>
  </r>
  <r>
    <s v="ORD-17125"/>
    <x v="384"/>
    <x v="2"/>
    <x v="2"/>
    <x v="8"/>
    <x v="1"/>
    <x v="1"/>
    <x v="8"/>
    <n v="2"/>
    <n v="100.48"/>
    <x v="1"/>
    <n v="190.91"/>
    <n v="82.33"/>
    <x v="1"/>
    <n v="0.56874967262060661"/>
    <x v="0"/>
  </r>
  <r>
    <s v="ORD-17126"/>
    <x v="556"/>
    <x v="0"/>
    <x v="3"/>
    <x v="35"/>
    <x v="0"/>
    <x v="0"/>
    <x v="1"/>
    <n v="5"/>
    <n v="38.93"/>
    <x v="9"/>
    <n v="188.81"/>
    <n v="55.41"/>
    <x v="1"/>
    <n v="0.70653037445050582"/>
    <x v="2"/>
  </r>
  <r>
    <s v="ORD-17127"/>
    <x v="291"/>
    <x v="0"/>
    <x v="1"/>
    <x v="2"/>
    <x v="0"/>
    <x v="1"/>
    <x v="6"/>
    <n v="6"/>
    <n v="325.08"/>
    <x v="7"/>
    <n v="1638.4"/>
    <n v="645.52"/>
    <x v="2"/>
    <n v="0.60600585937500007"/>
    <x v="2"/>
  </r>
  <r>
    <s v="ORD-17128"/>
    <x v="912"/>
    <x v="0"/>
    <x v="3"/>
    <x v="38"/>
    <x v="2"/>
    <x v="0"/>
    <x v="7"/>
    <n v="5"/>
    <n v="10.86"/>
    <x v="13"/>
    <n v="38.01"/>
    <n v="9.59"/>
    <x v="5"/>
    <n v="0.74769797421731121"/>
    <x v="2"/>
  </r>
  <r>
    <s v="ORD-17129"/>
    <x v="888"/>
    <x v="2"/>
    <x v="0"/>
    <x v="13"/>
    <x v="0"/>
    <x v="2"/>
    <x v="9"/>
    <n v="9"/>
    <n v="873.92"/>
    <x v="8"/>
    <n v="5977.61"/>
    <n v="2672.28"/>
    <x v="3"/>
    <n v="0.55295176500306975"/>
    <x v="2"/>
  </r>
  <r>
    <s v="ORD-17130"/>
    <x v="98"/>
    <x v="1"/>
    <x v="3"/>
    <x v="36"/>
    <x v="0"/>
    <x v="0"/>
    <x v="10"/>
    <n v="3"/>
    <n v="20.3"/>
    <x v="5"/>
    <n v="34.71"/>
    <n v="14.31"/>
    <x v="4"/>
    <n v="0.58772687986171124"/>
    <x v="0"/>
  </r>
  <r>
    <s v="ORD-17131"/>
    <x v="19"/>
    <x v="3"/>
    <x v="3"/>
    <x v="35"/>
    <x v="1"/>
    <x v="0"/>
    <x v="0"/>
    <n v="2"/>
    <n v="35.22"/>
    <x v="0"/>
    <n v="70.44"/>
    <n v="14.48"/>
    <x v="0"/>
    <n v="0.79443498012492897"/>
    <x v="0"/>
  </r>
  <r>
    <s v="ORD-17132"/>
    <x v="708"/>
    <x v="2"/>
    <x v="0"/>
    <x v="18"/>
    <x v="0"/>
    <x v="2"/>
    <x v="12"/>
    <n v="2"/>
    <n v="201.47"/>
    <x v="21"/>
    <n v="366.68"/>
    <n v="115.38"/>
    <x v="1"/>
    <n v="0.68533871495581977"/>
    <x v="0"/>
  </r>
  <r>
    <s v="ORD-17133"/>
    <x v="904"/>
    <x v="2"/>
    <x v="2"/>
    <x v="23"/>
    <x v="0"/>
    <x v="1"/>
    <x v="2"/>
    <n v="2"/>
    <n v="1777.45"/>
    <x v="22"/>
    <n v="2843.92"/>
    <n v="1544.66"/>
    <x v="2"/>
    <n v="0.45685532645081434"/>
    <x v="0"/>
  </r>
  <r>
    <s v="ORD-17134"/>
    <x v="489"/>
    <x v="0"/>
    <x v="0"/>
    <x v="13"/>
    <x v="1"/>
    <x v="1"/>
    <x v="13"/>
    <n v="8"/>
    <n v="247.78"/>
    <x v="24"/>
    <n v="1347.92"/>
    <n v="670.31"/>
    <x v="4"/>
    <n v="0.50270787583832877"/>
    <x v="2"/>
  </r>
  <r>
    <s v="ORD-17135"/>
    <x v="102"/>
    <x v="0"/>
    <x v="2"/>
    <x v="20"/>
    <x v="0"/>
    <x v="2"/>
    <x v="12"/>
    <n v="5"/>
    <n v="142.99"/>
    <x v="10"/>
    <n v="614.86"/>
    <n v="339.9"/>
    <x v="2"/>
    <n v="0.44719123052402177"/>
    <x v="2"/>
  </r>
  <r>
    <s v="ORD-17136"/>
    <x v="380"/>
    <x v="0"/>
    <x v="1"/>
    <x v="37"/>
    <x v="2"/>
    <x v="1"/>
    <x v="2"/>
    <n v="1"/>
    <n v="1766.37"/>
    <x v="9"/>
    <n v="1713.38"/>
    <n v="725.85"/>
    <x v="1"/>
    <n v="0.57636367881030481"/>
    <x v="0"/>
  </r>
  <r>
    <s v="ORD-17137"/>
    <x v="1023"/>
    <x v="0"/>
    <x v="2"/>
    <x v="20"/>
    <x v="1"/>
    <x v="2"/>
    <x v="5"/>
    <n v="1"/>
    <n v="73.05"/>
    <x v="21"/>
    <n v="66.48"/>
    <n v="35.08"/>
    <x v="1"/>
    <n v="0.47232250300842366"/>
    <x v="0"/>
  </r>
  <r>
    <s v="ORD-17138"/>
    <x v="401"/>
    <x v="0"/>
    <x v="1"/>
    <x v="1"/>
    <x v="1"/>
    <x v="1"/>
    <x v="2"/>
    <n v="3"/>
    <n v="1461.01"/>
    <x v="13"/>
    <n v="3068.12"/>
    <n v="1267.3599999999999"/>
    <x v="5"/>
    <n v="0.58692619584631633"/>
    <x v="0"/>
  </r>
  <r>
    <s v="ORD-17139"/>
    <x v="143"/>
    <x v="0"/>
    <x v="0"/>
    <x v="21"/>
    <x v="0"/>
    <x v="0"/>
    <x v="11"/>
    <n v="7"/>
    <n v="22.27"/>
    <x v="32"/>
    <n v="138.74"/>
    <n v="28.8"/>
    <x v="2"/>
    <n v="0.79241747152947961"/>
    <x v="2"/>
  </r>
  <r>
    <s v="ORD-17140"/>
    <x v="153"/>
    <x v="0"/>
    <x v="3"/>
    <x v="24"/>
    <x v="1"/>
    <x v="1"/>
    <x v="8"/>
    <n v="5"/>
    <n v="74.209999999999994"/>
    <x v="9"/>
    <n v="359.92"/>
    <n v="191.07"/>
    <x v="1"/>
    <n v="0.46913202933985332"/>
    <x v="2"/>
  </r>
  <r>
    <s v="ORD-17141"/>
    <x v="661"/>
    <x v="0"/>
    <x v="2"/>
    <x v="9"/>
    <x v="0"/>
    <x v="2"/>
    <x v="9"/>
    <n v="6"/>
    <n v="365.17"/>
    <x v="0"/>
    <n v="2191.02"/>
    <n v="981.52"/>
    <x v="0"/>
    <n v="0.55202599702421706"/>
    <x v="2"/>
  </r>
  <r>
    <s v="ORD-17142"/>
    <x v="718"/>
    <x v="0"/>
    <x v="2"/>
    <x v="23"/>
    <x v="0"/>
    <x v="0"/>
    <x v="0"/>
    <n v="1"/>
    <n v="45.12"/>
    <x v="27"/>
    <n v="37.450000000000003"/>
    <n v="15.33"/>
    <x v="2"/>
    <n v="0.59065420560747672"/>
    <x v="0"/>
  </r>
  <r>
    <s v="ORD-17143"/>
    <x v="940"/>
    <x v="0"/>
    <x v="3"/>
    <x v="27"/>
    <x v="1"/>
    <x v="0"/>
    <x v="7"/>
    <n v="1"/>
    <n v="29.92"/>
    <x v="6"/>
    <n v="28.12"/>
    <n v="11.38"/>
    <x v="1"/>
    <n v="0.59530583214793742"/>
    <x v="0"/>
  </r>
  <r>
    <s v="ORD-17144"/>
    <x v="319"/>
    <x v="0"/>
    <x v="3"/>
    <x v="32"/>
    <x v="0"/>
    <x v="2"/>
    <x v="9"/>
    <n v="2"/>
    <n v="679.43"/>
    <x v="19"/>
    <n v="1155.03"/>
    <n v="606.91"/>
    <x v="2"/>
    <n v="0.47455044457719714"/>
    <x v="0"/>
  </r>
  <r>
    <s v="ORD-17145"/>
    <x v="650"/>
    <x v="0"/>
    <x v="3"/>
    <x v="11"/>
    <x v="1"/>
    <x v="0"/>
    <x v="10"/>
    <n v="1"/>
    <n v="14.83"/>
    <x v="0"/>
    <n v="14.83"/>
    <n v="6.78"/>
    <x v="0"/>
    <n v="0.54281861092380312"/>
    <x v="0"/>
  </r>
  <r>
    <s v="ORD-17146"/>
    <x v="575"/>
    <x v="0"/>
    <x v="3"/>
    <x v="32"/>
    <x v="0"/>
    <x v="1"/>
    <x v="4"/>
    <n v="3"/>
    <n v="595.05999999999995"/>
    <x v="1"/>
    <n v="1695.92"/>
    <n v="656.86"/>
    <x v="1"/>
    <n v="0.61268220199065992"/>
    <x v="0"/>
  </r>
  <r>
    <s v="ORD-17147"/>
    <x v="118"/>
    <x v="0"/>
    <x v="3"/>
    <x v="32"/>
    <x v="0"/>
    <x v="2"/>
    <x v="12"/>
    <n v="2"/>
    <n v="89.36"/>
    <x v="0"/>
    <n v="178.72"/>
    <n v="74.540000000000006"/>
    <x v="0"/>
    <n v="0.58292300805729624"/>
    <x v="0"/>
  </r>
  <r>
    <s v="ORD-17148"/>
    <x v="1065"/>
    <x v="0"/>
    <x v="3"/>
    <x v="32"/>
    <x v="0"/>
    <x v="2"/>
    <x v="3"/>
    <n v="7"/>
    <n v="173.2"/>
    <x v="0"/>
    <n v="1212.4000000000001"/>
    <n v="594.02"/>
    <x v="0"/>
    <n v="0.51004618937644342"/>
    <x v="2"/>
  </r>
  <r>
    <s v="ORD-17149"/>
    <x v="1045"/>
    <x v="0"/>
    <x v="0"/>
    <x v="21"/>
    <x v="1"/>
    <x v="0"/>
    <x v="0"/>
    <n v="2"/>
    <n v="46.61"/>
    <x v="0"/>
    <n v="93.22"/>
    <n v="24"/>
    <x v="0"/>
    <n v="0.74254451834370305"/>
    <x v="0"/>
  </r>
  <r>
    <s v="ORD-17150"/>
    <x v="139"/>
    <x v="1"/>
    <x v="1"/>
    <x v="12"/>
    <x v="2"/>
    <x v="1"/>
    <x v="13"/>
    <n v="4"/>
    <n v="506.87"/>
    <x v="0"/>
    <n v="2027.48"/>
    <n v="1105.6500000000001"/>
    <x v="0"/>
    <n v="0.45466786355475758"/>
    <x v="0"/>
  </r>
  <r>
    <s v="ORD-17151"/>
    <x v="167"/>
    <x v="0"/>
    <x v="1"/>
    <x v="1"/>
    <x v="0"/>
    <x v="0"/>
    <x v="10"/>
    <n v="19"/>
    <n v="8.8699999999999992"/>
    <x v="0"/>
    <n v="168.53"/>
    <n v="81.430000000000007"/>
    <x v="0"/>
    <n v="0.51682193081350503"/>
    <x v="1"/>
  </r>
  <r>
    <s v="ORD-17152"/>
    <x v="328"/>
    <x v="2"/>
    <x v="3"/>
    <x v="24"/>
    <x v="2"/>
    <x v="1"/>
    <x v="4"/>
    <n v="6"/>
    <n v="606.29999999999995"/>
    <x v="7"/>
    <n v="3055.75"/>
    <n v="895.36"/>
    <x v="2"/>
    <n v="0.70699173688947059"/>
    <x v="2"/>
  </r>
  <r>
    <s v="ORD-17153"/>
    <x v="322"/>
    <x v="3"/>
    <x v="1"/>
    <x v="4"/>
    <x v="0"/>
    <x v="1"/>
    <x v="8"/>
    <n v="2"/>
    <n v="51.54"/>
    <x v="1"/>
    <n v="97.93"/>
    <n v="28.19"/>
    <x v="1"/>
    <n v="0.7121413254365363"/>
    <x v="0"/>
  </r>
  <r>
    <s v="ORD-17154"/>
    <x v="256"/>
    <x v="0"/>
    <x v="2"/>
    <x v="6"/>
    <x v="1"/>
    <x v="0"/>
    <x v="10"/>
    <n v="3"/>
    <n v="12.81"/>
    <x v="6"/>
    <n v="36.119999999999997"/>
    <n v="13.79"/>
    <x v="1"/>
    <n v="0.61821705426356588"/>
    <x v="0"/>
  </r>
  <r>
    <s v="ORD-17155"/>
    <x v="283"/>
    <x v="2"/>
    <x v="1"/>
    <x v="25"/>
    <x v="0"/>
    <x v="0"/>
    <x v="1"/>
    <n v="2"/>
    <n v="21.34"/>
    <x v="9"/>
    <n v="41.4"/>
    <n v="17.29"/>
    <x v="1"/>
    <n v="0.58236714975845416"/>
    <x v="0"/>
  </r>
  <r>
    <s v="ORD-17156"/>
    <x v="789"/>
    <x v="0"/>
    <x v="3"/>
    <x v="11"/>
    <x v="0"/>
    <x v="0"/>
    <x v="10"/>
    <n v="4"/>
    <n v="23.42"/>
    <x v="9"/>
    <n v="90.87"/>
    <n v="27.5"/>
    <x v="1"/>
    <n v="0.69736986904368881"/>
    <x v="0"/>
  </r>
  <r>
    <s v="ORD-17157"/>
    <x v="474"/>
    <x v="3"/>
    <x v="1"/>
    <x v="37"/>
    <x v="1"/>
    <x v="1"/>
    <x v="13"/>
    <n v="3"/>
    <n v="445.54"/>
    <x v="8"/>
    <n v="1015.83"/>
    <n v="317.95999999999998"/>
    <x v="3"/>
    <n v="0.68699487118907698"/>
    <x v="0"/>
  </r>
  <r>
    <s v="ORD-17158"/>
    <x v="1059"/>
    <x v="0"/>
    <x v="1"/>
    <x v="31"/>
    <x v="1"/>
    <x v="1"/>
    <x v="8"/>
    <n v="4"/>
    <n v="50.89"/>
    <x v="29"/>
    <n v="144.53"/>
    <n v="70.16"/>
    <x v="3"/>
    <n v="0.5145644502871376"/>
    <x v="0"/>
  </r>
  <r>
    <s v="ORD-17159"/>
    <x v="565"/>
    <x v="0"/>
    <x v="1"/>
    <x v="12"/>
    <x v="1"/>
    <x v="0"/>
    <x v="11"/>
    <n v="1"/>
    <n v="11.46"/>
    <x v="0"/>
    <n v="11.46"/>
    <n v="5.08"/>
    <x v="0"/>
    <n v="0.55671902268760909"/>
    <x v="0"/>
  </r>
  <r>
    <s v="ORD-17160"/>
    <x v="858"/>
    <x v="0"/>
    <x v="0"/>
    <x v="30"/>
    <x v="1"/>
    <x v="1"/>
    <x v="6"/>
    <n v="3"/>
    <n v="285.18"/>
    <x v="36"/>
    <n v="641.65"/>
    <n v="169.99"/>
    <x v="3"/>
    <n v="0.73507363827631889"/>
    <x v="0"/>
  </r>
  <r>
    <s v="ORD-17161"/>
    <x v="907"/>
    <x v="0"/>
    <x v="3"/>
    <x v="11"/>
    <x v="2"/>
    <x v="1"/>
    <x v="4"/>
    <n v="11"/>
    <n v="481.33"/>
    <x v="11"/>
    <n v="4606.33"/>
    <n v="1267.07"/>
    <x v="2"/>
    <n v="0.72492852227261184"/>
    <x v="1"/>
  </r>
  <r>
    <s v="ORD-17162"/>
    <x v="575"/>
    <x v="1"/>
    <x v="3"/>
    <x v="24"/>
    <x v="0"/>
    <x v="2"/>
    <x v="14"/>
    <n v="2"/>
    <n v="634.11"/>
    <x v="37"/>
    <n v="710.2"/>
    <n v="355.18"/>
    <x v="4"/>
    <n v="0.49988735567445791"/>
    <x v="0"/>
  </r>
  <r>
    <s v="ORD-17163"/>
    <x v="990"/>
    <x v="2"/>
    <x v="1"/>
    <x v="4"/>
    <x v="0"/>
    <x v="1"/>
    <x v="2"/>
    <n v="2"/>
    <n v="1124.1600000000001"/>
    <x v="6"/>
    <n v="2113.42"/>
    <n v="686.34"/>
    <x v="1"/>
    <n v="0.67524675644216481"/>
    <x v="0"/>
  </r>
  <r>
    <s v="ORD-17164"/>
    <x v="31"/>
    <x v="0"/>
    <x v="3"/>
    <x v="35"/>
    <x v="0"/>
    <x v="1"/>
    <x v="2"/>
    <n v="4"/>
    <n v="1357.2"/>
    <x v="11"/>
    <n v="4723.0600000000004"/>
    <n v="2555.8200000000002"/>
    <x v="2"/>
    <n v="0.45886353338725316"/>
    <x v="0"/>
  </r>
  <r>
    <s v="ORD-17165"/>
    <x v="289"/>
    <x v="0"/>
    <x v="1"/>
    <x v="2"/>
    <x v="1"/>
    <x v="2"/>
    <x v="14"/>
    <n v="4"/>
    <n v="871.72"/>
    <x v="1"/>
    <n v="3312.54"/>
    <n v="1621.9"/>
    <x v="1"/>
    <n v="0.51037572376484508"/>
    <x v="0"/>
  </r>
  <r>
    <s v="ORD-17166"/>
    <x v="929"/>
    <x v="0"/>
    <x v="2"/>
    <x v="20"/>
    <x v="0"/>
    <x v="2"/>
    <x v="12"/>
    <n v="3"/>
    <n v="153.27000000000001"/>
    <x v="32"/>
    <n v="409.23"/>
    <n v="213.61"/>
    <x v="2"/>
    <n v="0.47801969552574347"/>
    <x v="0"/>
  </r>
  <r>
    <s v="ORD-17167"/>
    <x v="464"/>
    <x v="1"/>
    <x v="3"/>
    <x v="32"/>
    <x v="2"/>
    <x v="1"/>
    <x v="6"/>
    <n v="1"/>
    <n v="345.47"/>
    <x v="18"/>
    <n v="338.56"/>
    <n v="111.86"/>
    <x v="1"/>
    <n v="0.66960066162570886"/>
    <x v="0"/>
  </r>
  <r>
    <s v="ORD-17168"/>
    <x v="237"/>
    <x v="0"/>
    <x v="0"/>
    <x v="26"/>
    <x v="0"/>
    <x v="1"/>
    <x v="13"/>
    <n v="1"/>
    <n v="619.95000000000005"/>
    <x v="7"/>
    <n v="520.76"/>
    <n v="187.31"/>
    <x v="2"/>
    <n v="0.64031415623319765"/>
    <x v="0"/>
  </r>
  <r>
    <s v="ORD-17169"/>
    <x v="108"/>
    <x v="0"/>
    <x v="2"/>
    <x v="23"/>
    <x v="1"/>
    <x v="1"/>
    <x v="2"/>
    <n v="6"/>
    <n v="1301.98"/>
    <x v="0"/>
    <n v="7811.88"/>
    <n v="3793.63"/>
    <x v="0"/>
    <n v="0.51437682094451009"/>
    <x v="2"/>
  </r>
  <r>
    <s v="ORD-17170"/>
    <x v="767"/>
    <x v="1"/>
    <x v="2"/>
    <x v="5"/>
    <x v="1"/>
    <x v="1"/>
    <x v="4"/>
    <n v="1"/>
    <n v="220.07"/>
    <x v="33"/>
    <n v="160.65"/>
    <n v="56.33"/>
    <x v="3"/>
    <n v="0.64936196700902582"/>
    <x v="0"/>
  </r>
  <r>
    <s v="ORD-17171"/>
    <x v="898"/>
    <x v="1"/>
    <x v="2"/>
    <x v="5"/>
    <x v="0"/>
    <x v="0"/>
    <x v="7"/>
    <n v="3"/>
    <n v="9.39"/>
    <x v="43"/>
    <n v="17.18"/>
    <n v="4.9400000000000004"/>
    <x v="4"/>
    <n v="0.71245634458672868"/>
    <x v="0"/>
  </r>
  <r>
    <s v="ORD-17172"/>
    <x v="647"/>
    <x v="2"/>
    <x v="2"/>
    <x v="9"/>
    <x v="2"/>
    <x v="0"/>
    <x v="11"/>
    <n v="1"/>
    <n v="20.29"/>
    <x v="23"/>
    <n v="18.260000000000002"/>
    <n v="6.8"/>
    <x v="1"/>
    <n v="0.62760131434830224"/>
    <x v="0"/>
  </r>
  <r>
    <s v="ORD-17173"/>
    <x v="369"/>
    <x v="1"/>
    <x v="3"/>
    <x v="15"/>
    <x v="1"/>
    <x v="2"/>
    <x v="5"/>
    <n v="1"/>
    <n v="430.67"/>
    <x v="0"/>
    <n v="430.67"/>
    <n v="161.65"/>
    <x v="0"/>
    <n v="0.62465460793647098"/>
    <x v="0"/>
  </r>
  <r>
    <s v="ORD-17174"/>
    <x v="121"/>
    <x v="0"/>
    <x v="0"/>
    <x v="33"/>
    <x v="0"/>
    <x v="1"/>
    <x v="4"/>
    <n v="1"/>
    <n v="257.39"/>
    <x v="0"/>
    <n v="257.39"/>
    <n v="68.069999999999993"/>
    <x v="0"/>
    <n v="0.73553751116982014"/>
    <x v="0"/>
  </r>
  <r>
    <s v="ORD-17175"/>
    <x v="869"/>
    <x v="0"/>
    <x v="3"/>
    <x v="38"/>
    <x v="2"/>
    <x v="2"/>
    <x v="12"/>
    <n v="1"/>
    <n v="57.44"/>
    <x v="16"/>
    <n v="56.87"/>
    <n v="33.659999999999997"/>
    <x v="1"/>
    <n v="0.40812379110251457"/>
    <x v="0"/>
  </r>
  <r>
    <s v="ORD-17176"/>
    <x v="692"/>
    <x v="0"/>
    <x v="1"/>
    <x v="31"/>
    <x v="0"/>
    <x v="2"/>
    <x v="9"/>
    <n v="3"/>
    <n v="374.03"/>
    <x v="32"/>
    <n v="998.66"/>
    <n v="528.77"/>
    <x v="2"/>
    <n v="0.47052049746660524"/>
    <x v="0"/>
  </r>
  <r>
    <s v="ORD-17177"/>
    <x v="626"/>
    <x v="0"/>
    <x v="1"/>
    <x v="28"/>
    <x v="2"/>
    <x v="0"/>
    <x v="1"/>
    <n v="1"/>
    <n v="23.58"/>
    <x v="30"/>
    <n v="22.64"/>
    <n v="9.11"/>
    <x v="1"/>
    <n v="0.59761484098939932"/>
    <x v="0"/>
  </r>
  <r>
    <s v="ORD-17178"/>
    <x v="15"/>
    <x v="0"/>
    <x v="3"/>
    <x v="27"/>
    <x v="1"/>
    <x v="0"/>
    <x v="1"/>
    <n v="4"/>
    <n v="10.58"/>
    <x v="0"/>
    <n v="42.32"/>
    <n v="18.66"/>
    <x v="0"/>
    <n v="0.55907372400756139"/>
    <x v="0"/>
  </r>
  <r>
    <s v="ORD-17179"/>
    <x v="1033"/>
    <x v="2"/>
    <x v="3"/>
    <x v="39"/>
    <x v="0"/>
    <x v="1"/>
    <x v="4"/>
    <n v="1"/>
    <n v="405.83"/>
    <x v="30"/>
    <n v="389.6"/>
    <n v="114.23"/>
    <x v="1"/>
    <n v="0.70680184804928126"/>
    <x v="0"/>
  </r>
  <r>
    <s v="ORD-17180"/>
    <x v="480"/>
    <x v="2"/>
    <x v="2"/>
    <x v="16"/>
    <x v="0"/>
    <x v="2"/>
    <x v="14"/>
    <n v="1"/>
    <n v="1123.49"/>
    <x v="29"/>
    <n v="797.68"/>
    <n v="416.52"/>
    <x v="3"/>
    <n v="0.47783572359843546"/>
    <x v="0"/>
  </r>
  <r>
    <s v="ORD-17181"/>
    <x v="453"/>
    <x v="0"/>
    <x v="2"/>
    <x v="5"/>
    <x v="0"/>
    <x v="2"/>
    <x v="3"/>
    <n v="3"/>
    <n v="379.37"/>
    <x v="38"/>
    <n v="899.11"/>
    <n v="494.65"/>
    <x v="3"/>
    <n v="0.4498448465704975"/>
    <x v="0"/>
  </r>
  <r>
    <s v="ORD-17182"/>
    <x v="620"/>
    <x v="3"/>
    <x v="2"/>
    <x v="16"/>
    <x v="0"/>
    <x v="1"/>
    <x v="4"/>
    <n v="4"/>
    <n v="602.71"/>
    <x v="0"/>
    <n v="2410.84"/>
    <n v="1129.1199999999999"/>
    <x v="0"/>
    <n v="0.53164871994823393"/>
    <x v="0"/>
  </r>
  <r>
    <s v="ORD-17183"/>
    <x v="585"/>
    <x v="3"/>
    <x v="3"/>
    <x v="27"/>
    <x v="2"/>
    <x v="2"/>
    <x v="14"/>
    <n v="1"/>
    <n v="758.25"/>
    <x v="10"/>
    <n v="652.1"/>
    <n v="291.83"/>
    <x v="2"/>
    <n v="0.55247661401625525"/>
    <x v="0"/>
  </r>
  <r>
    <s v="ORD-17184"/>
    <x v="947"/>
    <x v="0"/>
    <x v="1"/>
    <x v="14"/>
    <x v="2"/>
    <x v="2"/>
    <x v="12"/>
    <n v="5"/>
    <n v="62.28"/>
    <x v="0"/>
    <n v="311.39999999999998"/>
    <n v="156.11000000000001"/>
    <x v="0"/>
    <n v="0.49868336544637115"/>
    <x v="2"/>
  </r>
  <r>
    <s v="ORD-17185"/>
    <x v="573"/>
    <x v="0"/>
    <x v="2"/>
    <x v="3"/>
    <x v="0"/>
    <x v="0"/>
    <x v="1"/>
    <n v="3"/>
    <n v="9.5399999999999991"/>
    <x v="1"/>
    <n v="27.19"/>
    <n v="8.49"/>
    <x v="1"/>
    <n v="0.68775285031261502"/>
    <x v="0"/>
  </r>
  <r>
    <s v="ORD-17186"/>
    <x v="743"/>
    <x v="1"/>
    <x v="3"/>
    <x v="11"/>
    <x v="0"/>
    <x v="0"/>
    <x v="0"/>
    <n v="1"/>
    <n v="11.16"/>
    <x v="13"/>
    <n v="7.81"/>
    <n v="3.84"/>
    <x v="5"/>
    <n v="0.50832266325224074"/>
    <x v="0"/>
  </r>
  <r>
    <s v="ORD-17187"/>
    <x v="48"/>
    <x v="0"/>
    <x v="2"/>
    <x v="34"/>
    <x v="1"/>
    <x v="0"/>
    <x v="0"/>
    <n v="1"/>
    <n v="39.26"/>
    <x v="11"/>
    <n v="34.159999999999997"/>
    <n v="14.42"/>
    <x v="2"/>
    <n v="0.57786885245901631"/>
    <x v="0"/>
  </r>
  <r>
    <s v="ORD-17188"/>
    <x v="565"/>
    <x v="0"/>
    <x v="3"/>
    <x v="15"/>
    <x v="1"/>
    <x v="1"/>
    <x v="2"/>
    <n v="6"/>
    <n v="428.45"/>
    <x v="0"/>
    <n v="2570.6999999999998"/>
    <n v="842.4"/>
    <x v="0"/>
    <n v="0.67230715369354643"/>
    <x v="2"/>
  </r>
  <r>
    <s v="ORD-17189"/>
    <x v="879"/>
    <x v="3"/>
    <x v="1"/>
    <x v="29"/>
    <x v="2"/>
    <x v="0"/>
    <x v="0"/>
    <n v="1"/>
    <n v="29.42"/>
    <x v="19"/>
    <n v="25.01"/>
    <n v="5.07"/>
    <x v="2"/>
    <n v="0.79728108756497407"/>
    <x v="0"/>
  </r>
  <r>
    <s v="ORD-17190"/>
    <x v="878"/>
    <x v="1"/>
    <x v="0"/>
    <x v="21"/>
    <x v="1"/>
    <x v="0"/>
    <x v="1"/>
    <n v="1"/>
    <n v="14.91"/>
    <x v="33"/>
    <n v="10.88"/>
    <n v="2.87"/>
    <x v="3"/>
    <n v="0.73621323529411775"/>
    <x v="0"/>
  </r>
  <r>
    <s v="ORD-17191"/>
    <x v="1008"/>
    <x v="0"/>
    <x v="0"/>
    <x v="13"/>
    <x v="0"/>
    <x v="1"/>
    <x v="8"/>
    <n v="7"/>
    <n v="102"/>
    <x v="0"/>
    <n v="714"/>
    <n v="300.29000000000002"/>
    <x v="0"/>
    <n v="0.57942577030812326"/>
    <x v="2"/>
  </r>
  <r>
    <s v="ORD-17192"/>
    <x v="31"/>
    <x v="2"/>
    <x v="2"/>
    <x v="5"/>
    <x v="1"/>
    <x v="0"/>
    <x v="0"/>
    <n v="4"/>
    <n v="36.25"/>
    <x v="0"/>
    <n v="145"/>
    <n v="56.52"/>
    <x v="0"/>
    <n v="0.61020689655172411"/>
    <x v="0"/>
  </r>
  <r>
    <s v="ORD-17193"/>
    <x v="48"/>
    <x v="0"/>
    <x v="0"/>
    <x v="26"/>
    <x v="0"/>
    <x v="1"/>
    <x v="2"/>
    <n v="1"/>
    <n v="1966.12"/>
    <x v="0"/>
    <n v="1966.12"/>
    <n v="748.49"/>
    <x v="0"/>
    <n v="0.61930604439200043"/>
    <x v="0"/>
  </r>
  <r>
    <s v="ORD-17194"/>
    <x v="715"/>
    <x v="3"/>
    <x v="1"/>
    <x v="37"/>
    <x v="0"/>
    <x v="1"/>
    <x v="2"/>
    <n v="14"/>
    <n v="1898.48"/>
    <x v="9"/>
    <n v="25781.360000000001"/>
    <n v="9827.94"/>
    <x v="1"/>
    <n v="0.61879668101294882"/>
    <x v="1"/>
  </r>
  <r>
    <s v="ORD-17195"/>
    <x v="538"/>
    <x v="1"/>
    <x v="0"/>
    <x v="10"/>
    <x v="0"/>
    <x v="1"/>
    <x v="6"/>
    <n v="4"/>
    <n v="190.76"/>
    <x v="34"/>
    <n v="495.98"/>
    <n v="142.63"/>
    <x v="4"/>
    <n v="0.71242792048066461"/>
    <x v="0"/>
  </r>
  <r>
    <s v="ORD-17196"/>
    <x v="599"/>
    <x v="0"/>
    <x v="0"/>
    <x v="18"/>
    <x v="0"/>
    <x v="0"/>
    <x v="1"/>
    <n v="5"/>
    <n v="35.700000000000003"/>
    <x v="9"/>
    <n v="173.14"/>
    <n v="37.950000000000003"/>
    <x v="1"/>
    <n v="0.78081321473951715"/>
    <x v="2"/>
  </r>
  <r>
    <s v="ORD-17197"/>
    <x v="729"/>
    <x v="0"/>
    <x v="1"/>
    <x v="2"/>
    <x v="1"/>
    <x v="0"/>
    <x v="1"/>
    <n v="1"/>
    <n v="29.6"/>
    <x v="0"/>
    <n v="29.6"/>
    <n v="10.81"/>
    <x v="0"/>
    <n v="0.63479729729729728"/>
    <x v="0"/>
  </r>
  <r>
    <s v="ORD-17198"/>
    <x v="128"/>
    <x v="1"/>
    <x v="0"/>
    <x v="26"/>
    <x v="0"/>
    <x v="0"/>
    <x v="7"/>
    <n v="3"/>
    <n v="20.54"/>
    <x v="0"/>
    <n v="61.62"/>
    <n v="19.309999999999999"/>
    <x v="0"/>
    <n v="0.68662771827328795"/>
    <x v="0"/>
  </r>
  <r>
    <s v="ORD-17199"/>
    <x v="613"/>
    <x v="0"/>
    <x v="2"/>
    <x v="5"/>
    <x v="2"/>
    <x v="0"/>
    <x v="10"/>
    <n v="4"/>
    <n v="22.71"/>
    <x v="0"/>
    <n v="90.84"/>
    <n v="28.27"/>
    <x v="0"/>
    <n v="0.68879348304711585"/>
    <x v="0"/>
  </r>
  <r>
    <s v="ORD-17200"/>
    <x v="44"/>
    <x v="0"/>
    <x v="3"/>
    <x v="7"/>
    <x v="0"/>
    <x v="0"/>
    <x v="10"/>
    <n v="1"/>
    <n v="20.399999999999999"/>
    <x v="4"/>
    <n v="12.24"/>
    <n v="2.71"/>
    <x v="4"/>
    <n v="0.77859477124183019"/>
    <x v="0"/>
  </r>
  <r>
    <s v="ORD-17201"/>
    <x v="972"/>
    <x v="0"/>
    <x v="0"/>
    <x v="10"/>
    <x v="2"/>
    <x v="0"/>
    <x v="7"/>
    <n v="3"/>
    <n v="28.59"/>
    <x v="1"/>
    <n v="81.48"/>
    <n v="21.63"/>
    <x v="1"/>
    <n v="0.73453608247422686"/>
    <x v="0"/>
  </r>
  <r>
    <s v="ORD-17202"/>
    <x v="379"/>
    <x v="1"/>
    <x v="1"/>
    <x v="1"/>
    <x v="0"/>
    <x v="2"/>
    <x v="14"/>
    <n v="2"/>
    <n v="1148.98"/>
    <x v="0"/>
    <n v="2297.96"/>
    <n v="1097.24"/>
    <x v="0"/>
    <n v="0.52251562255217676"/>
    <x v="0"/>
  </r>
  <r>
    <s v="ORD-17203"/>
    <x v="752"/>
    <x v="0"/>
    <x v="0"/>
    <x v="22"/>
    <x v="2"/>
    <x v="0"/>
    <x v="11"/>
    <n v="2"/>
    <n v="18.649999999999999"/>
    <x v="0"/>
    <n v="37.299999999999997"/>
    <n v="9.14"/>
    <x v="0"/>
    <n v="0.7549597855227882"/>
    <x v="0"/>
  </r>
  <r>
    <s v="ORD-17204"/>
    <x v="637"/>
    <x v="0"/>
    <x v="3"/>
    <x v="11"/>
    <x v="1"/>
    <x v="1"/>
    <x v="13"/>
    <n v="1"/>
    <n v="256.67"/>
    <x v="19"/>
    <n v="218.17"/>
    <n v="102.97"/>
    <x v="2"/>
    <n v="0.52802860154925058"/>
    <x v="0"/>
  </r>
  <r>
    <s v="ORD-17205"/>
    <x v="480"/>
    <x v="1"/>
    <x v="2"/>
    <x v="20"/>
    <x v="2"/>
    <x v="0"/>
    <x v="11"/>
    <n v="1"/>
    <n v="18.86"/>
    <x v="6"/>
    <n v="17.73"/>
    <n v="5.45"/>
    <x v="1"/>
    <n v="0.69261139311900743"/>
    <x v="0"/>
  </r>
  <r>
    <s v="ORD-17206"/>
    <x v="105"/>
    <x v="0"/>
    <x v="2"/>
    <x v="34"/>
    <x v="2"/>
    <x v="1"/>
    <x v="4"/>
    <n v="3"/>
    <n v="739.25"/>
    <x v="29"/>
    <n v="1574.6"/>
    <n v="651.59"/>
    <x v="3"/>
    <n v="0.58618696811888726"/>
    <x v="0"/>
  </r>
  <r>
    <s v="ORD-17207"/>
    <x v="399"/>
    <x v="0"/>
    <x v="0"/>
    <x v="33"/>
    <x v="2"/>
    <x v="1"/>
    <x v="6"/>
    <n v="2"/>
    <n v="317.67"/>
    <x v="0"/>
    <n v="635.34"/>
    <n v="284.44"/>
    <x v="0"/>
    <n v="0.55230270406396575"/>
    <x v="0"/>
  </r>
  <r>
    <s v="ORD-17208"/>
    <x v="560"/>
    <x v="0"/>
    <x v="2"/>
    <x v="19"/>
    <x v="1"/>
    <x v="2"/>
    <x v="5"/>
    <n v="4"/>
    <n v="409.69"/>
    <x v="0"/>
    <n v="1638.76"/>
    <n v="561.02"/>
    <x v="0"/>
    <n v="0.65765578852302964"/>
    <x v="0"/>
  </r>
  <r>
    <s v="ORD-17209"/>
    <x v="877"/>
    <x v="0"/>
    <x v="1"/>
    <x v="37"/>
    <x v="1"/>
    <x v="0"/>
    <x v="10"/>
    <n v="11"/>
    <n v="6.67"/>
    <x v="41"/>
    <n v="49.16"/>
    <n v="12.51"/>
    <x v="4"/>
    <n v="0.7455248169243287"/>
    <x v="1"/>
  </r>
  <r>
    <s v="ORD-17210"/>
    <x v="154"/>
    <x v="1"/>
    <x v="2"/>
    <x v="19"/>
    <x v="0"/>
    <x v="2"/>
    <x v="9"/>
    <n v="1"/>
    <n v="487.14"/>
    <x v="16"/>
    <n v="482.27"/>
    <n v="198.56"/>
    <x v="1"/>
    <n v="0.5882804238289755"/>
    <x v="0"/>
  </r>
  <r>
    <s v="ORD-17211"/>
    <x v="410"/>
    <x v="2"/>
    <x v="1"/>
    <x v="25"/>
    <x v="0"/>
    <x v="0"/>
    <x v="0"/>
    <n v="5"/>
    <n v="33.340000000000003"/>
    <x v="12"/>
    <n v="146.69999999999999"/>
    <n v="68.790000000000006"/>
    <x v="2"/>
    <n v="0.53108384458077706"/>
    <x v="2"/>
  </r>
  <r>
    <s v="ORD-17212"/>
    <x v="974"/>
    <x v="0"/>
    <x v="0"/>
    <x v="18"/>
    <x v="0"/>
    <x v="1"/>
    <x v="13"/>
    <n v="5"/>
    <n v="490.48"/>
    <x v="1"/>
    <n v="2329.7800000000002"/>
    <n v="785.78"/>
    <x v="1"/>
    <n v="0.66272351895887172"/>
    <x v="2"/>
  </r>
  <r>
    <s v="ORD-17213"/>
    <x v="192"/>
    <x v="0"/>
    <x v="0"/>
    <x v="18"/>
    <x v="1"/>
    <x v="2"/>
    <x v="14"/>
    <n v="2"/>
    <n v="467.78"/>
    <x v="3"/>
    <n v="729.74"/>
    <n v="257.25"/>
    <x v="3"/>
    <n v="0.64747718365445228"/>
    <x v="0"/>
  </r>
  <r>
    <s v="ORD-17214"/>
    <x v="4"/>
    <x v="0"/>
    <x v="2"/>
    <x v="34"/>
    <x v="1"/>
    <x v="0"/>
    <x v="0"/>
    <n v="1"/>
    <n v="28.38"/>
    <x v="9"/>
    <n v="27.53"/>
    <n v="8.35"/>
    <x v="1"/>
    <n v="0.69669451507446423"/>
    <x v="0"/>
  </r>
  <r>
    <s v="ORD-17215"/>
    <x v="178"/>
    <x v="0"/>
    <x v="2"/>
    <x v="3"/>
    <x v="0"/>
    <x v="1"/>
    <x v="6"/>
    <n v="12"/>
    <n v="398.62"/>
    <x v="18"/>
    <n v="4687.7700000000004"/>
    <n v="2354.61"/>
    <x v="1"/>
    <n v="0.49771213178120943"/>
    <x v="1"/>
  </r>
  <r>
    <s v="ORD-17216"/>
    <x v="1043"/>
    <x v="0"/>
    <x v="0"/>
    <x v="26"/>
    <x v="1"/>
    <x v="2"/>
    <x v="12"/>
    <n v="5"/>
    <n v="68.180000000000007"/>
    <x v="0"/>
    <n v="340.9"/>
    <n v="116.85"/>
    <x v="0"/>
    <n v="0.65723085948958637"/>
    <x v="2"/>
  </r>
  <r>
    <s v="ORD-17217"/>
    <x v="28"/>
    <x v="0"/>
    <x v="0"/>
    <x v="22"/>
    <x v="1"/>
    <x v="2"/>
    <x v="5"/>
    <n v="1"/>
    <n v="82.18"/>
    <x v="12"/>
    <n v="72.319999999999993"/>
    <n v="24.72"/>
    <x v="2"/>
    <n v="0.6581858407079646"/>
    <x v="0"/>
  </r>
  <r>
    <s v="ORD-17218"/>
    <x v="216"/>
    <x v="2"/>
    <x v="0"/>
    <x v="17"/>
    <x v="2"/>
    <x v="2"/>
    <x v="14"/>
    <n v="1"/>
    <n v="920.26"/>
    <x v="9"/>
    <n v="892.65"/>
    <n v="303.69"/>
    <x v="1"/>
    <n v="0.65978827087884395"/>
    <x v="0"/>
  </r>
  <r>
    <s v="ORD-17219"/>
    <x v="653"/>
    <x v="3"/>
    <x v="1"/>
    <x v="29"/>
    <x v="1"/>
    <x v="1"/>
    <x v="13"/>
    <n v="2"/>
    <n v="431.88"/>
    <x v="15"/>
    <n v="794.66"/>
    <n v="369.68"/>
    <x v="1"/>
    <n v="0.5347947549895552"/>
    <x v="0"/>
  </r>
  <r>
    <s v="ORD-17220"/>
    <x v="63"/>
    <x v="0"/>
    <x v="3"/>
    <x v="32"/>
    <x v="1"/>
    <x v="0"/>
    <x v="11"/>
    <n v="1"/>
    <n v="33.69"/>
    <x v="27"/>
    <n v="27.96"/>
    <n v="8.23"/>
    <x v="2"/>
    <n v="0.70565092989985689"/>
    <x v="0"/>
  </r>
  <r>
    <s v="ORD-17221"/>
    <x v="1079"/>
    <x v="0"/>
    <x v="1"/>
    <x v="28"/>
    <x v="1"/>
    <x v="1"/>
    <x v="6"/>
    <n v="1"/>
    <n v="496.16"/>
    <x v="16"/>
    <n v="491.2"/>
    <n v="196.74"/>
    <x v="1"/>
    <n v="0.59947068403908788"/>
    <x v="0"/>
  </r>
  <r>
    <s v="ORD-17222"/>
    <x v="329"/>
    <x v="1"/>
    <x v="0"/>
    <x v="13"/>
    <x v="0"/>
    <x v="2"/>
    <x v="9"/>
    <n v="2"/>
    <n v="525.75"/>
    <x v="0"/>
    <n v="1051.5"/>
    <n v="489.17"/>
    <x v="0"/>
    <n v="0.53478839752734186"/>
    <x v="0"/>
  </r>
  <r>
    <s v="ORD-17223"/>
    <x v="786"/>
    <x v="0"/>
    <x v="1"/>
    <x v="14"/>
    <x v="0"/>
    <x v="2"/>
    <x v="12"/>
    <n v="14"/>
    <n v="83.58"/>
    <x v="25"/>
    <n v="1088.21"/>
    <n v="534.94000000000005"/>
    <x v="1"/>
    <n v="0.5084220876485237"/>
    <x v="1"/>
  </r>
  <r>
    <s v="ORD-17224"/>
    <x v="746"/>
    <x v="0"/>
    <x v="2"/>
    <x v="34"/>
    <x v="0"/>
    <x v="2"/>
    <x v="12"/>
    <n v="5"/>
    <n v="123.85"/>
    <x v="1"/>
    <n v="588.29"/>
    <n v="271.77999999999997"/>
    <x v="1"/>
    <n v="0.53801696442230873"/>
    <x v="2"/>
  </r>
  <r>
    <s v="ORD-17225"/>
    <x v="71"/>
    <x v="0"/>
    <x v="2"/>
    <x v="5"/>
    <x v="2"/>
    <x v="2"/>
    <x v="3"/>
    <n v="14"/>
    <n v="522.86"/>
    <x v="14"/>
    <n v="6002.43"/>
    <n v="3566.56"/>
    <x v="2"/>
    <n v="0.40581397867197122"/>
    <x v="1"/>
  </r>
  <r>
    <s v="ORD-17226"/>
    <x v="1027"/>
    <x v="0"/>
    <x v="1"/>
    <x v="31"/>
    <x v="1"/>
    <x v="1"/>
    <x v="8"/>
    <n v="4"/>
    <n v="96.33"/>
    <x v="27"/>
    <n v="319.82"/>
    <n v="133.03"/>
    <x v="2"/>
    <n v="0.58404727659308364"/>
    <x v="0"/>
  </r>
  <r>
    <s v="ORD-17227"/>
    <x v="159"/>
    <x v="0"/>
    <x v="2"/>
    <x v="3"/>
    <x v="0"/>
    <x v="2"/>
    <x v="12"/>
    <n v="1"/>
    <n v="191.14"/>
    <x v="15"/>
    <n v="175.85"/>
    <n v="78.23"/>
    <x v="1"/>
    <n v="0.55513221495592835"/>
    <x v="0"/>
  </r>
  <r>
    <s v="ORD-17228"/>
    <x v="437"/>
    <x v="1"/>
    <x v="2"/>
    <x v="23"/>
    <x v="0"/>
    <x v="2"/>
    <x v="3"/>
    <n v="3"/>
    <n v="153.04"/>
    <x v="42"/>
    <n v="330.57"/>
    <n v="105.1"/>
    <x v="3"/>
    <n v="0.68206431315606375"/>
    <x v="0"/>
  </r>
  <r>
    <s v="ORD-17229"/>
    <x v="525"/>
    <x v="0"/>
    <x v="1"/>
    <x v="25"/>
    <x v="0"/>
    <x v="1"/>
    <x v="2"/>
    <n v="11"/>
    <n v="1513.36"/>
    <x v="0"/>
    <n v="16646.96"/>
    <n v="8072.29"/>
    <x v="0"/>
    <n v="0.51508924151917224"/>
    <x v="1"/>
  </r>
  <r>
    <s v="ORD-17230"/>
    <x v="603"/>
    <x v="0"/>
    <x v="3"/>
    <x v="36"/>
    <x v="0"/>
    <x v="2"/>
    <x v="14"/>
    <n v="1"/>
    <n v="1043.76"/>
    <x v="36"/>
    <n v="782.82"/>
    <n v="251.64"/>
    <x v="3"/>
    <n v="0.67854679236606119"/>
    <x v="0"/>
  </r>
  <r>
    <s v="ORD-17231"/>
    <x v="267"/>
    <x v="3"/>
    <x v="1"/>
    <x v="4"/>
    <x v="0"/>
    <x v="2"/>
    <x v="3"/>
    <n v="1"/>
    <n v="322.23"/>
    <x v="33"/>
    <n v="235.23"/>
    <n v="124.11"/>
    <x v="3"/>
    <n v="0.47238872592781533"/>
    <x v="0"/>
  </r>
  <r>
    <s v="ORD-17232"/>
    <x v="27"/>
    <x v="1"/>
    <x v="0"/>
    <x v="33"/>
    <x v="0"/>
    <x v="2"/>
    <x v="3"/>
    <n v="10"/>
    <n v="598.59"/>
    <x v="12"/>
    <n v="5267.59"/>
    <n v="1735.04"/>
    <x v="2"/>
    <n v="0.67061977109076454"/>
    <x v="1"/>
  </r>
  <r>
    <s v="ORD-17233"/>
    <x v="521"/>
    <x v="0"/>
    <x v="3"/>
    <x v="24"/>
    <x v="0"/>
    <x v="1"/>
    <x v="4"/>
    <n v="1"/>
    <n v="511.04"/>
    <x v="7"/>
    <n v="429.27"/>
    <n v="223.15"/>
    <x v="2"/>
    <n v="0.48016399934772985"/>
    <x v="0"/>
  </r>
  <r>
    <s v="ORD-17234"/>
    <x v="692"/>
    <x v="1"/>
    <x v="3"/>
    <x v="38"/>
    <x v="1"/>
    <x v="1"/>
    <x v="8"/>
    <n v="1"/>
    <n v="67.349999999999994"/>
    <x v="9"/>
    <n v="65.33"/>
    <n v="30.33"/>
    <x v="1"/>
    <n v="0.53574161947038113"/>
    <x v="0"/>
  </r>
  <r>
    <s v="ORD-17235"/>
    <x v="348"/>
    <x v="0"/>
    <x v="0"/>
    <x v="13"/>
    <x v="0"/>
    <x v="2"/>
    <x v="9"/>
    <n v="6"/>
    <n v="757.31"/>
    <x v="0"/>
    <n v="4543.8599999999997"/>
    <n v="1673.66"/>
    <x v="0"/>
    <n v="0.6316655882883716"/>
    <x v="2"/>
  </r>
  <r>
    <s v="ORD-17236"/>
    <x v="69"/>
    <x v="2"/>
    <x v="1"/>
    <x v="12"/>
    <x v="0"/>
    <x v="0"/>
    <x v="0"/>
    <n v="8"/>
    <n v="10.52"/>
    <x v="19"/>
    <n v="71.540000000000006"/>
    <n v="21.12"/>
    <x v="2"/>
    <n v="0.70478054235392784"/>
    <x v="2"/>
  </r>
  <r>
    <s v="ORD-17237"/>
    <x v="49"/>
    <x v="1"/>
    <x v="2"/>
    <x v="20"/>
    <x v="0"/>
    <x v="1"/>
    <x v="13"/>
    <n v="5"/>
    <n v="255.72"/>
    <x v="5"/>
    <n v="728.8"/>
    <n v="336.49"/>
    <x v="4"/>
    <n v="0.5382958287596048"/>
    <x v="2"/>
  </r>
  <r>
    <s v="ORD-17238"/>
    <x v="567"/>
    <x v="0"/>
    <x v="2"/>
    <x v="8"/>
    <x v="0"/>
    <x v="0"/>
    <x v="10"/>
    <n v="4"/>
    <n v="20.55"/>
    <x v="29"/>
    <n v="58.36"/>
    <n v="17.96"/>
    <x v="3"/>
    <n v="0.69225496915695683"/>
    <x v="0"/>
  </r>
  <r>
    <s v="ORD-17239"/>
    <x v="374"/>
    <x v="0"/>
    <x v="2"/>
    <x v="3"/>
    <x v="0"/>
    <x v="0"/>
    <x v="7"/>
    <n v="4"/>
    <n v="13.04"/>
    <x v="20"/>
    <n v="40.159999999999997"/>
    <n v="16.2"/>
    <x v="3"/>
    <n v="0.59661354581673309"/>
    <x v="0"/>
  </r>
  <r>
    <s v="ORD-17240"/>
    <x v="761"/>
    <x v="1"/>
    <x v="1"/>
    <x v="31"/>
    <x v="0"/>
    <x v="2"/>
    <x v="9"/>
    <n v="1"/>
    <n v="589.39"/>
    <x v="23"/>
    <n v="530.45000000000005"/>
    <n v="188.95"/>
    <x v="1"/>
    <n v="0.64379300593835431"/>
    <x v="0"/>
  </r>
  <r>
    <s v="ORD-17241"/>
    <x v="560"/>
    <x v="0"/>
    <x v="2"/>
    <x v="6"/>
    <x v="2"/>
    <x v="0"/>
    <x v="0"/>
    <n v="21"/>
    <n v="37"/>
    <x v="34"/>
    <n v="505.05"/>
    <n v="165.62"/>
    <x v="4"/>
    <n v="0.67207207207207209"/>
    <x v="1"/>
  </r>
  <r>
    <s v="ORD-17242"/>
    <x v="434"/>
    <x v="0"/>
    <x v="1"/>
    <x v="2"/>
    <x v="2"/>
    <x v="2"/>
    <x v="12"/>
    <n v="3"/>
    <n v="163.83000000000001"/>
    <x v="27"/>
    <n v="407.94"/>
    <n v="200.76"/>
    <x v="2"/>
    <n v="0.50786880423591707"/>
    <x v="0"/>
  </r>
  <r>
    <s v="ORD-17243"/>
    <x v="33"/>
    <x v="0"/>
    <x v="0"/>
    <x v="10"/>
    <x v="1"/>
    <x v="0"/>
    <x v="1"/>
    <n v="3"/>
    <n v="23.13"/>
    <x v="10"/>
    <n v="59.68"/>
    <n v="27.97"/>
    <x v="2"/>
    <n v="0.53133378016085797"/>
    <x v="0"/>
  </r>
  <r>
    <s v="ORD-17244"/>
    <x v="114"/>
    <x v="2"/>
    <x v="2"/>
    <x v="19"/>
    <x v="2"/>
    <x v="2"/>
    <x v="3"/>
    <n v="4"/>
    <n v="550.21"/>
    <x v="10"/>
    <n v="1892.72"/>
    <n v="709.34"/>
    <x v="2"/>
    <n v="0.62522718627160911"/>
    <x v="0"/>
  </r>
  <r>
    <s v="ORD-17245"/>
    <x v="345"/>
    <x v="1"/>
    <x v="2"/>
    <x v="19"/>
    <x v="2"/>
    <x v="2"/>
    <x v="5"/>
    <n v="3"/>
    <n v="251.61"/>
    <x v="0"/>
    <n v="754.83"/>
    <n v="360.31"/>
    <x v="0"/>
    <n v="0.52266073155544956"/>
    <x v="0"/>
  </r>
  <r>
    <s v="ORD-17246"/>
    <x v="195"/>
    <x v="1"/>
    <x v="1"/>
    <x v="12"/>
    <x v="1"/>
    <x v="1"/>
    <x v="6"/>
    <n v="2"/>
    <n v="177.83"/>
    <x v="0"/>
    <n v="355.66"/>
    <n v="91.22"/>
    <x v="0"/>
    <n v="0.74351909126694049"/>
    <x v="0"/>
  </r>
  <r>
    <s v="ORD-17247"/>
    <x v="184"/>
    <x v="0"/>
    <x v="2"/>
    <x v="6"/>
    <x v="1"/>
    <x v="0"/>
    <x v="11"/>
    <n v="2"/>
    <n v="11.11"/>
    <x v="0"/>
    <n v="22.22"/>
    <n v="8.68"/>
    <x v="0"/>
    <n v="0.60936093609360931"/>
    <x v="0"/>
  </r>
  <r>
    <s v="ORD-17248"/>
    <x v="383"/>
    <x v="0"/>
    <x v="0"/>
    <x v="26"/>
    <x v="1"/>
    <x v="2"/>
    <x v="3"/>
    <n v="3"/>
    <n v="192.39"/>
    <x v="20"/>
    <n v="444.42"/>
    <n v="235.56"/>
    <x v="3"/>
    <n v="0.46996084784663156"/>
    <x v="0"/>
  </r>
  <r>
    <s v="ORD-17249"/>
    <x v="353"/>
    <x v="0"/>
    <x v="2"/>
    <x v="8"/>
    <x v="0"/>
    <x v="2"/>
    <x v="9"/>
    <n v="11"/>
    <n v="663.32"/>
    <x v="0"/>
    <n v="7296.52"/>
    <n v="3378"/>
    <x v="0"/>
    <n v="0.53703957503028843"/>
    <x v="1"/>
  </r>
  <r>
    <s v="ORD-17250"/>
    <x v="801"/>
    <x v="0"/>
    <x v="1"/>
    <x v="14"/>
    <x v="0"/>
    <x v="2"/>
    <x v="5"/>
    <n v="3"/>
    <n v="316.02999999999997"/>
    <x v="18"/>
    <n v="929.13"/>
    <n v="379.92"/>
    <x v="1"/>
    <n v="0.5911013528784993"/>
    <x v="0"/>
  </r>
  <r>
    <s v="ORD-17251"/>
    <x v="841"/>
    <x v="2"/>
    <x v="0"/>
    <x v="21"/>
    <x v="1"/>
    <x v="1"/>
    <x v="13"/>
    <n v="3"/>
    <n v="546.07000000000005"/>
    <x v="2"/>
    <n v="1326.95"/>
    <n v="486.23"/>
    <x v="2"/>
    <n v="0.63357323184746972"/>
    <x v="0"/>
  </r>
  <r>
    <s v="ORD-17252"/>
    <x v="417"/>
    <x v="2"/>
    <x v="0"/>
    <x v="21"/>
    <x v="0"/>
    <x v="2"/>
    <x v="12"/>
    <n v="2"/>
    <n v="178.07"/>
    <x v="0"/>
    <n v="356.14"/>
    <n v="159.37"/>
    <x v="0"/>
    <n v="0.55250744089403037"/>
    <x v="0"/>
  </r>
  <r>
    <s v="ORD-17253"/>
    <x v="647"/>
    <x v="2"/>
    <x v="2"/>
    <x v="6"/>
    <x v="0"/>
    <x v="0"/>
    <x v="1"/>
    <n v="4"/>
    <n v="38.479999999999997"/>
    <x v="0"/>
    <n v="153.91999999999999"/>
    <n v="68.56"/>
    <x v="0"/>
    <n v="0.55457380457380456"/>
    <x v="0"/>
  </r>
  <r>
    <s v="ORD-17254"/>
    <x v="729"/>
    <x v="2"/>
    <x v="1"/>
    <x v="12"/>
    <x v="1"/>
    <x v="0"/>
    <x v="7"/>
    <n v="1"/>
    <n v="7.91"/>
    <x v="0"/>
    <n v="7.91"/>
    <n v="3.58"/>
    <x v="0"/>
    <n v="0.54740834386852089"/>
    <x v="0"/>
  </r>
  <r>
    <s v="ORD-17255"/>
    <x v="149"/>
    <x v="0"/>
    <x v="0"/>
    <x v="30"/>
    <x v="1"/>
    <x v="1"/>
    <x v="13"/>
    <n v="2"/>
    <n v="110.35"/>
    <x v="21"/>
    <n v="200.84"/>
    <n v="106.23"/>
    <x v="1"/>
    <n v="0.47107149970125473"/>
    <x v="0"/>
  </r>
  <r>
    <s v="ORD-17256"/>
    <x v="553"/>
    <x v="3"/>
    <x v="0"/>
    <x v="17"/>
    <x v="0"/>
    <x v="2"/>
    <x v="12"/>
    <n v="1"/>
    <n v="235.54"/>
    <x v="13"/>
    <n v="164.88"/>
    <n v="50.78"/>
    <x v="5"/>
    <n v="0.69201843765162541"/>
    <x v="0"/>
  </r>
  <r>
    <s v="ORD-17257"/>
    <x v="62"/>
    <x v="1"/>
    <x v="2"/>
    <x v="6"/>
    <x v="2"/>
    <x v="2"/>
    <x v="9"/>
    <n v="7"/>
    <n v="341.28"/>
    <x v="1"/>
    <n v="2269.5100000000002"/>
    <n v="1110.51"/>
    <x v="1"/>
    <n v="0.51068292274543847"/>
    <x v="2"/>
  </r>
  <r>
    <s v="ORD-17258"/>
    <x v="702"/>
    <x v="0"/>
    <x v="1"/>
    <x v="31"/>
    <x v="1"/>
    <x v="0"/>
    <x v="11"/>
    <n v="3"/>
    <n v="13.45"/>
    <x v="36"/>
    <n v="30.26"/>
    <n v="9"/>
    <x v="3"/>
    <n v="0.70257766027759416"/>
    <x v="0"/>
  </r>
  <r>
    <s v="ORD-17259"/>
    <x v="226"/>
    <x v="1"/>
    <x v="1"/>
    <x v="29"/>
    <x v="0"/>
    <x v="2"/>
    <x v="5"/>
    <n v="5"/>
    <n v="383.8"/>
    <x v="24"/>
    <n v="1304.92"/>
    <n v="664.92"/>
    <x v="4"/>
    <n v="0.49045152193237906"/>
    <x v="2"/>
  </r>
  <r>
    <s v="ORD-17260"/>
    <x v="1079"/>
    <x v="0"/>
    <x v="2"/>
    <x v="3"/>
    <x v="0"/>
    <x v="2"/>
    <x v="5"/>
    <n v="3"/>
    <n v="110.71"/>
    <x v="0"/>
    <n v="332.13"/>
    <n v="109.42"/>
    <x v="0"/>
    <n v="0.67055068798362083"/>
    <x v="0"/>
  </r>
  <r>
    <s v="ORD-17261"/>
    <x v="659"/>
    <x v="1"/>
    <x v="2"/>
    <x v="19"/>
    <x v="0"/>
    <x v="0"/>
    <x v="10"/>
    <n v="1"/>
    <n v="21.55"/>
    <x v="27"/>
    <n v="17.89"/>
    <n v="5.97"/>
    <x v="2"/>
    <n v="0.66629401900503082"/>
    <x v="0"/>
  </r>
  <r>
    <s v="ORD-17262"/>
    <x v="1009"/>
    <x v="0"/>
    <x v="3"/>
    <x v="36"/>
    <x v="1"/>
    <x v="2"/>
    <x v="9"/>
    <n v="3"/>
    <n v="604.6"/>
    <x v="36"/>
    <n v="1360.35"/>
    <n v="609.76"/>
    <x v="3"/>
    <n v="0.55176241408461058"/>
    <x v="0"/>
  </r>
  <r>
    <s v="ORD-17263"/>
    <x v="568"/>
    <x v="3"/>
    <x v="2"/>
    <x v="23"/>
    <x v="2"/>
    <x v="0"/>
    <x v="1"/>
    <n v="6"/>
    <n v="24.29"/>
    <x v="44"/>
    <n v="84.53"/>
    <n v="36.03"/>
    <x v="4"/>
    <n v="0.57376079498402932"/>
    <x v="2"/>
  </r>
  <r>
    <s v="ORD-17264"/>
    <x v="705"/>
    <x v="0"/>
    <x v="2"/>
    <x v="19"/>
    <x v="1"/>
    <x v="2"/>
    <x v="9"/>
    <n v="5"/>
    <n v="174.72"/>
    <x v="0"/>
    <n v="873.6"/>
    <n v="334.54"/>
    <x v="0"/>
    <n v="0.61705586080586072"/>
    <x v="2"/>
  </r>
  <r>
    <s v="ORD-17265"/>
    <x v="415"/>
    <x v="0"/>
    <x v="1"/>
    <x v="25"/>
    <x v="2"/>
    <x v="1"/>
    <x v="6"/>
    <n v="4"/>
    <n v="142.44"/>
    <x v="0"/>
    <n v="569.76"/>
    <n v="194.48"/>
    <x v="0"/>
    <n v="0.65866329682673408"/>
    <x v="0"/>
  </r>
  <r>
    <s v="ORD-17266"/>
    <x v="892"/>
    <x v="3"/>
    <x v="2"/>
    <x v="3"/>
    <x v="2"/>
    <x v="2"/>
    <x v="12"/>
    <n v="1"/>
    <n v="265.48"/>
    <x v="0"/>
    <n v="265.48"/>
    <n v="131.02000000000001"/>
    <x v="0"/>
    <n v="0.50647883079704681"/>
    <x v="0"/>
  </r>
  <r>
    <s v="ORD-17267"/>
    <x v="176"/>
    <x v="0"/>
    <x v="2"/>
    <x v="5"/>
    <x v="2"/>
    <x v="1"/>
    <x v="4"/>
    <n v="1"/>
    <n v="475.19"/>
    <x v="30"/>
    <n v="456.18"/>
    <n v="174.59"/>
    <x v="1"/>
    <n v="0.61727826735060731"/>
    <x v="0"/>
  </r>
  <r>
    <s v="ORD-17268"/>
    <x v="439"/>
    <x v="0"/>
    <x v="1"/>
    <x v="12"/>
    <x v="0"/>
    <x v="0"/>
    <x v="10"/>
    <n v="1"/>
    <n v="19.04"/>
    <x v="0"/>
    <n v="19.04"/>
    <n v="5.6"/>
    <x v="0"/>
    <n v="0.70588235294117652"/>
    <x v="0"/>
  </r>
  <r>
    <s v="ORD-17269"/>
    <x v="407"/>
    <x v="0"/>
    <x v="1"/>
    <x v="25"/>
    <x v="1"/>
    <x v="2"/>
    <x v="12"/>
    <n v="3"/>
    <n v="47.67"/>
    <x v="33"/>
    <n v="104.4"/>
    <n v="60.98"/>
    <x v="3"/>
    <n v="0.41590038314176253"/>
    <x v="0"/>
  </r>
  <r>
    <s v="ORD-17270"/>
    <x v="371"/>
    <x v="0"/>
    <x v="2"/>
    <x v="16"/>
    <x v="1"/>
    <x v="1"/>
    <x v="8"/>
    <n v="1"/>
    <n v="148.71"/>
    <x v="6"/>
    <n v="139.79"/>
    <n v="45.95"/>
    <x v="1"/>
    <n v="0.67129265326561272"/>
    <x v="0"/>
  </r>
  <r>
    <s v="ORD-17271"/>
    <x v="658"/>
    <x v="1"/>
    <x v="3"/>
    <x v="35"/>
    <x v="1"/>
    <x v="1"/>
    <x v="2"/>
    <n v="4"/>
    <n v="1134.02"/>
    <x v="0"/>
    <n v="4536.08"/>
    <n v="1139.42"/>
    <x v="0"/>
    <n v="0.74880954480520623"/>
    <x v="0"/>
  </r>
  <r>
    <s v="ORD-17272"/>
    <x v="170"/>
    <x v="0"/>
    <x v="3"/>
    <x v="7"/>
    <x v="0"/>
    <x v="0"/>
    <x v="0"/>
    <n v="3"/>
    <n v="11.16"/>
    <x v="1"/>
    <n v="31.81"/>
    <n v="11.47"/>
    <x v="1"/>
    <n v="0.63942156554542584"/>
    <x v="0"/>
  </r>
  <r>
    <s v="ORD-17273"/>
    <x v="434"/>
    <x v="0"/>
    <x v="3"/>
    <x v="27"/>
    <x v="1"/>
    <x v="0"/>
    <x v="1"/>
    <n v="1"/>
    <n v="22.97"/>
    <x v="36"/>
    <n v="17.23"/>
    <n v="5.16"/>
    <x v="3"/>
    <n v="0.70052234474753339"/>
    <x v="0"/>
  </r>
  <r>
    <s v="ORD-17274"/>
    <x v="740"/>
    <x v="0"/>
    <x v="3"/>
    <x v="39"/>
    <x v="0"/>
    <x v="2"/>
    <x v="9"/>
    <n v="2"/>
    <n v="337.29"/>
    <x v="30"/>
    <n v="647.6"/>
    <n v="221.35"/>
    <x v="1"/>
    <n v="0.65819950586781961"/>
    <x v="0"/>
  </r>
  <r>
    <s v="ORD-17275"/>
    <x v="1074"/>
    <x v="0"/>
    <x v="0"/>
    <x v="0"/>
    <x v="1"/>
    <x v="0"/>
    <x v="7"/>
    <n v="2"/>
    <n v="24.21"/>
    <x v="34"/>
    <n v="31.47"/>
    <n v="9.08"/>
    <x v="4"/>
    <n v="0.71147124245312998"/>
    <x v="0"/>
  </r>
  <r>
    <s v="ORD-17276"/>
    <x v="774"/>
    <x v="0"/>
    <x v="1"/>
    <x v="25"/>
    <x v="0"/>
    <x v="1"/>
    <x v="6"/>
    <n v="5"/>
    <n v="272.02"/>
    <x v="0"/>
    <n v="1360.1"/>
    <n v="524.86"/>
    <x v="0"/>
    <n v="0.61410190427174471"/>
    <x v="2"/>
  </r>
  <r>
    <s v="ORD-17277"/>
    <x v="111"/>
    <x v="0"/>
    <x v="2"/>
    <x v="19"/>
    <x v="0"/>
    <x v="2"/>
    <x v="5"/>
    <n v="1"/>
    <n v="489.33"/>
    <x v="29"/>
    <n v="347.42"/>
    <n v="135.54"/>
    <x v="3"/>
    <n v="0.60986701974555302"/>
    <x v="0"/>
  </r>
  <r>
    <s v="ORD-17278"/>
    <x v="445"/>
    <x v="0"/>
    <x v="2"/>
    <x v="9"/>
    <x v="1"/>
    <x v="2"/>
    <x v="9"/>
    <n v="3"/>
    <n v="862.42"/>
    <x v="23"/>
    <n v="2328.5300000000002"/>
    <n v="829.09"/>
    <x v="1"/>
    <n v="0.64394274499362258"/>
    <x v="0"/>
  </r>
  <r>
    <s v="ORD-17279"/>
    <x v="548"/>
    <x v="2"/>
    <x v="3"/>
    <x v="38"/>
    <x v="2"/>
    <x v="1"/>
    <x v="13"/>
    <n v="1"/>
    <n v="528.16999999999996"/>
    <x v="37"/>
    <n v="295.77999999999997"/>
    <n v="137"/>
    <x v="4"/>
    <n v="0.53681790519981065"/>
    <x v="0"/>
  </r>
  <r>
    <s v="ORD-17280"/>
    <x v="353"/>
    <x v="3"/>
    <x v="3"/>
    <x v="11"/>
    <x v="1"/>
    <x v="2"/>
    <x v="12"/>
    <n v="1"/>
    <n v="247.23"/>
    <x v="0"/>
    <n v="247.23"/>
    <n v="139.47999999999999"/>
    <x v="0"/>
    <n v="0.43582898515552321"/>
    <x v="0"/>
  </r>
  <r>
    <s v="ORD-17281"/>
    <x v="389"/>
    <x v="0"/>
    <x v="1"/>
    <x v="1"/>
    <x v="1"/>
    <x v="1"/>
    <x v="4"/>
    <n v="12"/>
    <n v="171.02"/>
    <x v="0"/>
    <n v="2052.2399999999998"/>
    <n v="590.17999999999995"/>
    <x v="0"/>
    <n v="0.71242154913655331"/>
    <x v="1"/>
  </r>
  <r>
    <s v="ORD-17282"/>
    <x v="1040"/>
    <x v="1"/>
    <x v="1"/>
    <x v="4"/>
    <x v="1"/>
    <x v="0"/>
    <x v="7"/>
    <n v="6"/>
    <n v="21.07"/>
    <x v="1"/>
    <n v="120.1"/>
    <n v="35.15"/>
    <x v="1"/>
    <n v="0.70732722731057451"/>
    <x v="2"/>
  </r>
  <r>
    <s v="ORD-17283"/>
    <x v="28"/>
    <x v="1"/>
    <x v="3"/>
    <x v="38"/>
    <x v="0"/>
    <x v="1"/>
    <x v="13"/>
    <n v="4"/>
    <n v="234.69"/>
    <x v="10"/>
    <n v="807.33"/>
    <n v="297.86"/>
    <x v="2"/>
    <n v="0.63105545439906852"/>
    <x v="0"/>
  </r>
  <r>
    <s v="ORD-17284"/>
    <x v="59"/>
    <x v="0"/>
    <x v="2"/>
    <x v="3"/>
    <x v="1"/>
    <x v="0"/>
    <x v="1"/>
    <n v="4"/>
    <n v="9.4"/>
    <x v="1"/>
    <n v="35.72"/>
    <n v="17.559999999999999"/>
    <x v="1"/>
    <n v="0.50839865621500557"/>
    <x v="0"/>
  </r>
  <r>
    <s v="ORD-17285"/>
    <x v="35"/>
    <x v="0"/>
    <x v="3"/>
    <x v="38"/>
    <x v="2"/>
    <x v="0"/>
    <x v="11"/>
    <n v="14"/>
    <n v="18.98"/>
    <x v="30"/>
    <n v="255.09"/>
    <n v="95.41"/>
    <x v="1"/>
    <n v="0.62597514602689253"/>
    <x v="1"/>
  </r>
  <r>
    <s v="ORD-17286"/>
    <x v="1033"/>
    <x v="2"/>
    <x v="0"/>
    <x v="0"/>
    <x v="0"/>
    <x v="1"/>
    <x v="4"/>
    <n v="1"/>
    <n v="730.38"/>
    <x v="0"/>
    <n v="730.38"/>
    <n v="380.75"/>
    <x v="0"/>
    <n v="0.47869602124921273"/>
    <x v="0"/>
  </r>
  <r>
    <s v="ORD-17287"/>
    <x v="181"/>
    <x v="2"/>
    <x v="1"/>
    <x v="29"/>
    <x v="0"/>
    <x v="0"/>
    <x v="0"/>
    <n v="3"/>
    <n v="37.49"/>
    <x v="19"/>
    <n v="95.6"/>
    <n v="43.35"/>
    <x v="2"/>
    <n v="0.54654811715481166"/>
    <x v="0"/>
  </r>
  <r>
    <s v="ORD-17288"/>
    <x v="828"/>
    <x v="0"/>
    <x v="1"/>
    <x v="4"/>
    <x v="0"/>
    <x v="1"/>
    <x v="4"/>
    <n v="2"/>
    <n v="549.04999999999995"/>
    <x v="0"/>
    <n v="1098.0999999999999"/>
    <n v="407.63"/>
    <x v="0"/>
    <n v="0.62878608505600575"/>
    <x v="0"/>
  </r>
  <r>
    <s v="ORD-17289"/>
    <x v="180"/>
    <x v="0"/>
    <x v="3"/>
    <x v="38"/>
    <x v="0"/>
    <x v="0"/>
    <x v="11"/>
    <n v="3"/>
    <n v="26.7"/>
    <x v="14"/>
    <n v="65.680000000000007"/>
    <n v="13.47"/>
    <x v="2"/>
    <n v="0.79491473812423874"/>
    <x v="0"/>
  </r>
  <r>
    <s v="ORD-17290"/>
    <x v="619"/>
    <x v="1"/>
    <x v="0"/>
    <x v="0"/>
    <x v="1"/>
    <x v="0"/>
    <x v="1"/>
    <n v="1"/>
    <n v="37.090000000000003"/>
    <x v="2"/>
    <n v="30.04"/>
    <n v="6.01"/>
    <x v="2"/>
    <n v="0.79993342210386154"/>
    <x v="0"/>
  </r>
  <r>
    <s v="ORD-17291"/>
    <x v="1032"/>
    <x v="3"/>
    <x v="1"/>
    <x v="31"/>
    <x v="0"/>
    <x v="2"/>
    <x v="9"/>
    <n v="1"/>
    <n v="368.29"/>
    <x v="12"/>
    <n v="324.10000000000002"/>
    <n v="150.74"/>
    <x v="2"/>
    <n v="0.53489663684048139"/>
    <x v="0"/>
  </r>
  <r>
    <s v="ORD-17292"/>
    <x v="321"/>
    <x v="0"/>
    <x v="2"/>
    <x v="23"/>
    <x v="2"/>
    <x v="0"/>
    <x v="0"/>
    <n v="2"/>
    <n v="49.79"/>
    <x v="9"/>
    <n v="96.59"/>
    <n v="21.36"/>
    <x v="1"/>
    <n v="0.77885909514442486"/>
    <x v="0"/>
  </r>
  <r>
    <s v="ORD-17293"/>
    <x v="295"/>
    <x v="2"/>
    <x v="0"/>
    <x v="30"/>
    <x v="1"/>
    <x v="2"/>
    <x v="12"/>
    <n v="2"/>
    <n v="251.36"/>
    <x v="9"/>
    <n v="487.64"/>
    <n v="204.43"/>
    <x v="1"/>
    <n v="0.580776802559265"/>
    <x v="0"/>
  </r>
  <r>
    <s v="ORD-17294"/>
    <x v="202"/>
    <x v="0"/>
    <x v="0"/>
    <x v="26"/>
    <x v="2"/>
    <x v="1"/>
    <x v="4"/>
    <n v="6"/>
    <n v="594.41"/>
    <x v="26"/>
    <n v="2639.18"/>
    <n v="1359.42"/>
    <x v="3"/>
    <n v="0.48490819118059392"/>
    <x v="2"/>
  </r>
  <r>
    <s v="ORD-17295"/>
    <x v="486"/>
    <x v="0"/>
    <x v="0"/>
    <x v="10"/>
    <x v="0"/>
    <x v="2"/>
    <x v="12"/>
    <n v="2"/>
    <n v="163.53"/>
    <x v="0"/>
    <n v="327.06"/>
    <n v="130.72999999999999"/>
    <x v="0"/>
    <n v="0.60028740903809696"/>
    <x v="0"/>
  </r>
  <r>
    <s v="ORD-17296"/>
    <x v="454"/>
    <x v="0"/>
    <x v="2"/>
    <x v="19"/>
    <x v="1"/>
    <x v="1"/>
    <x v="6"/>
    <n v="3"/>
    <n v="196.94"/>
    <x v="8"/>
    <n v="449.02"/>
    <n v="232.69"/>
    <x v="3"/>
    <n v="0.48178254866152953"/>
    <x v="0"/>
  </r>
  <r>
    <s v="ORD-17297"/>
    <x v="337"/>
    <x v="0"/>
    <x v="2"/>
    <x v="23"/>
    <x v="0"/>
    <x v="1"/>
    <x v="8"/>
    <n v="1"/>
    <n v="48.38"/>
    <x v="2"/>
    <n v="39.19"/>
    <n v="11.28"/>
    <x v="2"/>
    <n v="0.71217147231436584"/>
    <x v="0"/>
  </r>
  <r>
    <s v="ORD-17298"/>
    <x v="979"/>
    <x v="0"/>
    <x v="0"/>
    <x v="33"/>
    <x v="1"/>
    <x v="0"/>
    <x v="0"/>
    <n v="7"/>
    <n v="40.14"/>
    <x v="42"/>
    <n v="202.31"/>
    <n v="58.16"/>
    <x v="3"/>
    <n v="0.71252038950126051"/>
    <x v="2"/>
  </r>
  <r>
    <s v="ORD-17299"/>
    <x v="698"/>
    <x v="0"/>
    <x v="3"/>
    <x v="32"/>
    <x v="0"/>
    <x v="0"/>
    <x v="7"/>
    <n v="3"/>
    <n v="29.38"/>
    <x v="11"/>
    <n v="76.680000000000007"/>
    <n v="26.04"/>
    <x v="2"/>
    <n v="0.66040688575899853"/>
    <x v="0"/>
  </r>
  <r>
    <s v="ORD-17300"/>
    <x v="241"/>
    <x v="0"/>
    <x v="3"/>
    <x v="27"/>
    <x v="0"/>
    <x v="2"/>
    <x v="9"/>
    <n v="3"/>
    <n v="377.82"/>
    <x v="12"/>
    <n v="997.44"/>
    <n v="475.07"/>
    <x v="2"/>
    <n v="0.52371069939043957"/>
    <x v="0"/>
  </r>
  <r>
    <s v="ORD-17301"/>
    <x v="771"/>
    <x v="0"/>
    <x v="3"/>
    <x v="38"/>
    <x v="1"/>
    <x v="1"/>
    <x v="13"/>
    <n v="3"/>
    <n v="609.78"/>
    <x v="18"/>
    <n v="1792.75"/>
    <n v="544.75"/>
    <x v="1"/>
    <n v="0.69613721935573836"/>
    <x v="0"/>
  </r>
  <r>
    <s v="ORD-17302"/>
    <x v="819"/>
    <x v="0"/>
    <x v="1"/>
    <x v="12"/>
    <x v="2"/>
    <x v="2"/>
    <x v="12"/>
    <n v="1"/>
    <n v="98.17"/>
    <x v="12"/>
    <n v="86.39"/>
    <n v="29.48"/>
    <x v="2"/>
    <n v="0.6587568005556198"/>
    <x v="0"/>
  </r>
  <r>
    <s v="ORD-17303"/>
    <x v="909"/>
    <x v="0"/>
    <x v="0"/>
    <x v="0"/>
    <x v="1"/>
    <x v="2"/>
    <x v="9"/>
    <n v="1"/>
    <n v="206.25"/>
    <x v="4"/>
    <n v="123.75"/>
    <n v="72.7"/>
    <x v="4"/>
    <n v="0.41252525252525252"/>
    <x v="0"/>
  </r>
  <r>
    <s v="ORD-17304"/>
    <x v="602"/>
    <x v="1"/>
    <x v="0"/>
    <x v="21"/>
    <x v="1"/>
    <x v="2"/>
    <x v="3"/>
    <n v="2"/>
    <n v="414.77"/>
    <x v="6"/>
    <n v="779.77"/>
    <n v="255.45"/>
    <x v="1"/>
    <n v="0.67240340100285978"/>
    <x v="0"/>
  </r>
  <r>
    <s v="ORD-17305"/>
    <x v="424"/>
    <x v="0"/>
    <x v="1"/>
    <x v="14"/>
    <x v="2"/>
    <x v="0"/>
    <x v="1"/>
    <n v="2"/>
    <n v="10.01"/>
    <x v="6"/>
    <n v="18.82"/>
    <n v="6.14"/>
    <x v="1"/>
    <n v="0.67375132837407015"/>
    <x v="0"/>
  </r>
  <r>
    <s v="ORD-17306"/>
    <x v="994"/>
    <x v="0"/>
    <x v="3"/>
    <x v="27"/>
    <x v="2"/>
    <x v="0"/>
    <x v="11"/>
    <n v="1"/>
    <n v="23.22"/>
    <x v="12"/>
    <n v="20.43"/>
    <n v="4.6500000000000004"/>
    <x v="2"/>
    <n v="0.77239353891336271"/>
    <x v="0"/>
  </r>
  <r>
    <s v="ORD-17307"/>
    <x v="264"/>
    <x v="2"/>
    <x v="2"/>
    <x v="9"/>
    <x v="0"/>
    <x v="0"/>
    <x v="0"/>
    <n v="5"/>
    <n v="15.52"/>
    <x v="26"/>
    <n v="57.42"/>
    <n v="22.65"/>
    <x v="3"/>
    <n v="0.60553814002089867"/>
    <x v="2"/>
  </r>
  <r>
    <s v="ORD-17308"/>
    <x v="94"/>
    <x v="1"/>
    <x v="2"/>
    <x v="20"/>
    <x v="0"/>
    <x v="2"/>
    <x v="9"/>
    <n v="4"/>
    <n v="303.31"/>
    <x v="0"/>
    <n v="1213.24"/>
    <n v="375.42"/>
    <x v="0"/>
    <n v="0.690564109327091"/>
    <x v="0"/>
  </r>
  <r>
    <s v="ORD-17309"/>
    <x v="1"/>
    <x v="0"/>
    <x v="2"/>
    <x v="3"/>
    <x v="2"/>
    <x v="2"/>
    <x v="9"/>
    <n v="1"/>
    <n v="311.52999999999997"/>
    <x v="0"/>
    <n v="311.52999999999997"/>
    <n v="105.65"/>
    <x v="0"/>
    <n v="0.66086733219914606"/>
    <x v="0"/>
  </r>
  <r>
    <s v="ORD-17310"/>
    <x v="217"/>
    <x v="0"/>
    <x v="0"/>
    <x v="0"/>
    <x v="1"/>
    <x v="1"/>
    <x v="8"/>
    <n v="1"/>
    <n v="88.54"/>
    <x v="14"/>
    <n v="72.599999999999994"/>
    <n v="25.25"/>
    <x v="2"/>
    <n v="0.65220385674931125"/>
    <x v="0"/>
  </r>
  <r>
    <s v="ORD-17311"/>
    <x v="405"/>
    <x v="1"/>
    <x v="1"/>
    <x v="1"/>
    <x v="1"/>
    <x v="1"/>
    <x v="13"/>
    <n v="3"/>
    <n v="458.62"/>
    <x v="7"/>
    <n v="1155.72"/>
    <n v="461.6"/>
    <x v="2"/>
    <n v="0.60059529989962968"/>
    <x v="0"/>
  </r>
  <r>
    <s v="ORD-17312"/>
    <x v="608"/>
    <x v="0"/>
    <x v="3"/>
    <x v="11"/>
    <x v="1"/>
    <x v="2"/>
    <x v="12"/>
    <n v="8"/>
    <n v="227.62"/>
    <x v="0"/>
    <n v="1820.96"/>
    <n v="764.49"/>
    <x v="0"/>
    <n v="0.58017199718829626"/>
    <x v="2"/>
  </r>
  <r>
    <s v="ORD-17313"/>
    <x v="398"/>
    <x v="1"/>
    <x v="0"/>
    <x v="17"/>
    <x v="2"/>
    <x v="0"/>
    <x v="0"/>
    <n v="1"/>
    <n v="18.25"/>
    <x v="36"/>
    <n v="13.69"/>
    <n v="5.17"/>
    <x v="3"/>
    <n v="0.62235208181154122"/>
    <x v="0"/>
  </r>
  <r>
    <s v="ORD-17314"/>
    <x v="636"/>
    <x v="0"/>
    <x v="0"/>
    <x v="18"/>
    <x v="0"/>
    <x v="0"/>
    <x v="0"/>
    <n v="2"/>
    <n v="10.26"/>
    <x v="42"/>
    <n v="14.77"/>
    <n v="2.95"/>
    <x v="3"/>
    <n v="0.80027081922816523"/>
    <x v="0"/>
  </r>
  <r>
    <s v="ORD-17315"/>
    <x v="685"/>
    <x v="0"/>
    <x v="1"/>
    <x v="37"/>
    <x v="1"/>
    <x v="1"/>
    <x v="4"/>
    <n v="5"/>
    <n v="701.39"/>
    <x v="19"/>
    <n v="2980.91"/>
    <n v="1398.44"/>
    <x v="2"/>
    <n v="0.53086809061662377"/>
    <x v="2"/>
  </r>
  <r>
    <s v="ORD-17316"/>
    <x v="242"/>
    <x v="0"/>
    <x v="1"/>
    <x v="31"/>
    <x v="1"/>
    <x v="1"/>
    <x v="13"/>
    <n v="4"/>
    <n v="536.83000000000004"/>
    <x v="21"/>
    <n v="1954.06"/>
    <n v="772.41"/>
    <x v="1"/>
    <n v="0.60471531068646822"/>
    <x v="0"/>
  </r>
  <r>
    <s v="ORD-17317"/>
    <x v="968"/>
    <x v="2"/>
    <x v="3"/>
    <x v="35"/>
    <x v="0"/>
    <x v="2"/>
    <x v="9"/>
    <n v="1"/>
    <n v="575.17999999999995"/>
    <x v="1"/>
    <n v="546.41999999999996"/>
    <n v="210.65"/>
    <x v="1"/>
    <n v="0.61449068482119984"/>
    <x v="0"/>
  </r>
  <r>
    <s v="ORD-17318"/>
    <x v="182"/>
    <x v="0"/>
    <x v="3"/>
    <x v="38"/>
    <x v="0"/>
    <x v="0"/>
    <x v="0"/>
    <n v="2"/>
    <n v="37.44"/>
    <x v="0"/>
    <n v="74.88"/>
    <n v="15.56"/>
    <x v="0"/>
    <n v="0.79220085470085466"/>
    <x v="0"/>
  </r>
  <r>
    <s v="ORD-17319"/>
    <x v="546"/>
    <x v="1"/>
    <x v="2"/>
    <x v="9"/>
    <x v="0"/>
    <x v="2"/>
    <x v="14"/>
    <n v="1"/>
    <n v="869.03"/>
    <x v="10"/>
    <n v="747.37"/>
    <n v="341.34"/>
    <x v="2"/>
    <n v="0.54327842969345841"/>
    <x v="0"/>
  </r>
  <r>
    <s v="ORD-17320"/>
    <x v="103"/>
    <x v="1"/>
    <x v="0"/>
    <x v="33"/>
    <x v="0"/>
    <x v="2"/>
    <x v="12"/>
    <n v="12"/>
    <n v="181.9"/>
    <x v="0"/>
    <n v="2182.8000000000002"/>
    <n v="1204.8499999999999"/>
    <x v="0"/>
    <n v="0.44802547187099145"/>
    <x v="1"/>
  </r>
  <r>
    <s v="ORD-17321"/>
    <x v="747"/>
    <x v="1"/>
    <x v="1"/>
    <x v="28"/>
    <x v="2"/>
    <x v="1"/>
    <x v="13"/>
    <n v="2"/>
    <n v="514.13"/>
    <x v="21"/>
    <n v="935.72"/>
    <n v="286.02"/>
    <x v="1"/>
    <n v="0.69433163766938832"/>
    <x v="0"/>
  </r>
  <r>
    <s v="ORD-17322"/>
    <x v="1083"/>
    <x v="2"/>
    <x v="3"/>
    <x v="39"/>
    <x v="0"/>
    <x v="1"/>
    <x v="6"/>
    <n v="19"/>
    <n v="368.01"/>
    <x v="14"/>
    <n v="5733.6"/>
    <n v="2679.01"/>
    <x v="2"/>
    <n v="0.53275254639319103"/>
    <x v="1"/>
  </r>
  <r>
    <s v="ORD-17323"/>
    <x v="1025"/>
    <x v="1"/>
    <x v="2"/>
    <x v="8"/>
    <x v="1"/>
    <x v="1"/>
    <x v="2"/>
    <n v="6"/>
    <n v="416.01"/>
    <x v="7"/>
    <n v="2096.69"/>
    <n v="843.54"/>
    <x v="2"/>
    <n v="0.59768015300306676"/>
    <x v="2"/>
  </r>
  <r>
    <s v="ORD-17324"/>
    <x v="751"/>
    <x v="2"/>
    <x v="0"/>
    <x v="22"/>
    <x v="0"/>
    <x v="2"/>
    <x v="12"/>
    <n v="1"/>
    <n v="123.53"/>
    <x v="44"/>
    <n v="71.650000000000006"/>
    <n v="25.13"/>
    <x v="4"/>
    <n v="0.64926727145847885"/>
    <x v="0"/>
  </r>
  <r>
    <s v="ORD-17325"/>
    <x v="54"/>
    <x v="1"/>
    <x v="3"/>
    <x v="39"/>
    <x v="0"/>
    <x v="0"/>
    <x v="0"/>
    <n v="1"/>
    <n v="31.59"/>
    <x v="0"/>
    <n v="31.59"/>
    <n v="13.18"/>
    <x v="0"/>
    <n v="0.5827793605571383"/>
    <x v="0"/>
  </r>
  <r>
    <s v="ORD-17326"/>
    <x v="652"/>
    <x v="0"/>
    <x v="3"/>
    <x v="36"/>
    <x v="0"/>
    <x v="1"/>
    <x v="13"/>
    <n v="2"/>
    <n v="468.06"/>
    <x v="0"/>
    <n v="936.12"/>
    <n v="480.64"/>
    <x v="0"/>
    <n v="0.48656155193778577"/>
    <x v="0"/>
  </r>
  <r>
    <s v="ORD-17327"/>
    <x v="210"/>
    <x v="1"/>
    <x v="0"/>
    <x v="10"/>
    <x v="2"/>
    <x v="2"/>
    <x v="14"/>
    <n v="5"/>
    <n v="318.05"/>
    <x v="0"/>
    <n v="1590.25"/>
    <n v="604.79"/>
    <x v="0"/>
    <n v="0.61968872818739196"/>
    <x v="2"/>
  </r>
  <r>
    <s v="ORD-17328"/>
    <x v="265"/>
    <x v="2"/>
    <x v="1"/>
    <x v="12"/>
    <x v="1"/>
    <x v="0"/>
    <x v="0"/>
    <n v="5"/>
    <n v="33.32"/>
    <x v="18"/>
    <n v="163.27000000000001"/>
    <n v="71.67"/>
    <x v="1"/>
    <n v="0.56103387027622953"/>
    <x v="2"/>
  </r>
  <r>
    <s v="ORD-17329"/>
    <x v="1016"/>
    <x v="2"/>
    <x v="0"/>
    <x v="33"/>
    <x v="0"/>
    <x v="2"/>
    <x v="3"/>
    <n v="2"/>
    <n v="392.4"/>
    <x v="42"/>
    <n v="565.05999999999995"/>
    <n v="277.44"/>
    <x v="3"/>
    <n v="0.50900789296711846"/>
    <x v="0"/>
  </r>
  <r>
    <s v="ORD-17330"/>
    <x v="333"/>
    <x v="3"/>
    <x v="0"/>
    <x v="10"/>
    <x v="0"/>
    <x v="0"/>
    <x v="1"/>
    <n v="3"/>
    <n v="7.16"/>
    <x v="25"/>
    <n v="19.98"/>
    <n v="4.5199999999999996"/>
    <x v="1"/>
    <n v="0.77377377377377377"/>
    <x v="0"/>
  </r>
  <r>
    <s v="ORD-17331"/>
    <x v="208"/>
    <x v="0"/>
    <x v="0"/>
    <x v="33"/>
    <x v="0"/>
    <x v="2"/>
    <x v="5"/>
    <n v="1"/>
    <n v="463.68"/>
    <x v="0"/>
    <n v="463.68"/>
    <n v="218.65"/>
    <x v="0"/>
    <n v="0.52844634230503795"/>
    <x v="0"/>
  </r>
  <r>
    <s v="ORD-17332"/>
    <x v="525"/>
    <x v="0"/>
    <x v="1"/>
    <x v="4"/>
    <x v="0"/>
    <x v="2"/>
    <x v="3"/>
    <n v="8"/>
    <n v="51.01"/>
    <x v="15"/>
    <n v="375.43"/>
    <n v="135.08000000000001"/>
    <x v="1"/>
    <n v="0.64019923820685609"/>
    <x v="2"/>
  </r>
  <r>
    <s v="ORD-17333"/>
    <x v="1023"/>
    <x v="0"/>
    <x v="1"/>
    <x v="2"/>
    <x v="2"/>
    <x v="0"/>
    <x v="11"/>
    <n v="5"/>
    <n v="32.950000000000003"/>
    <x v="0"/>
    <n v="164.75"/>
    <n v="47.01"/>
    <x v="0"/>
    <n v="0.7146585735963582"/>
    <x v="2"/>
  </r>
  <r>
    <s v="ORD-17334"/>
    <x v="120"/>
    <x v="3"/>
    <x v="1"/>
    <x v="1"/>
    <x v="1"/>
    <x v="2"/>
    <x v="5"/>
    <n v="11"/>
    <n v="89.16"/>
    <x v="21"/>
    <n v="892.49"/>
    <n v="492.01"/>
    <x v="1"/>
    <n v="0.4487221145334962"/>
    <x v="1"/>
  </r>
  <r>
    <s v="ORD-17335"/>
    <x v="993"/>
    <x v="0"/>
    <x v="3"/>
    <x v="35"/>
    <x v="0"/>
    <x v="0"/>
    <x v="10"/>
    <n v="2"/>
    <n v="13.21"/>
    <x v="0"/>
    <n v="26.42"/>
    <n v="7.11"/>
    <x v="0"/>
    <n v="0.73088569265707803"/>
    <x v="0"/>
  </r>
  <r>
    <s v="ORD-17336"/>
    <x v="472"/>
    <x v="0"/>
    <x v="3"/>
    <x v="36"/>
    <x v="0"/>
    <x v="0"/>
    <x v="0"/>
    <n v="1"/>
    <n v="32.79"/>
    <x v="19"/>
    <n v="27.87"/>
    <n v="7.09"/>
    <x v="2"/>
    <n v="0.74560459275206314"/>
    <x v="0"/>
  </r>
  <r>
    <s v="ORD-17337"/>
    <x v="444"/>
    <x v="0"/>
    <x v="2"/>
    <x v="5"/>
    <x v="1"/>
    <x v="1"/>
    <x v="4"/>
    <n v="5"/>
    <n v="245.81"/>
    <x v="0"/>
    <n v="1229.05"/>
    <n v="595.71"/>
    <x v="0"/>
    <n v="0.51530857166103894"/>
    <x v="2"/>
  </r>
  <r>
    <s v="ORD-17338"/>
    <x v="895"/>
    <x v="0"/>
    <x v="1"/>
    <x v="29"/>
    <x v="0"/>
    <x v="1"/>
    <x v="4"/>
    <n v="2"/>
    <n v="619.87"/>
    <x v="2"/>
    <n v="1004.19"/>
    <n v="452.92"/>
    <x v="2"/>
    <n v="0.5489698164689949"/>
    <x v="0"/>
  </r>
  <r>
    <s v="ORD-17339"/>
    <x v="93"/>
    <x v="2"/>
    <x v="2"/>
    <x v="34"/>
    <x v="0"/>
    <x v="2"/>
    <x v="5"/>
    <n v="2"/>
    <n v="95.17"/>
    <x v="11"/>
    <n v="165.6"/>
    <n v="69.430000000000007"/>
    <x v="2"/>
    <n v="0.58073671497584534"/>
    <x v="0"/>
  </r>
  <r>
    <s v="ORD-17340"/>
    <x v="974"/>
    <x v="0"/>
    <x v="3"/>
    <x v="38"/>
    <x v="1"/>
    <x v="1"/>
    <x v="6"/>
    <n v="1"/>
    <n v="221.81"/>
    <x v="29"/>
    <n v="157.49"/>
    <n v="83.2"/>
    <x v="3"/>
    <n v="0.47171248968188456"/>
    <x v="0"/>
  </r>
  <r>
    <s v="ORD-17341"/>
    <x v="693"/>
    <x v="1"/>
    <x v="1"/>
    <x v="4"/>
    <x v="1"/>
    <x v="1"/>
    <x v="13"/>
    <n v="2"/>
    <n v="678.62"/>
    <x v="0"/>
    <n v="1357.24"/>
    <n v="583.94000000000005"/>
    <x v="0"/>
    <n v="0.5697592172349768"/>
    <x v="0"/>
  </r>
  <r>
    <s v="ORD-17342"/>
    <x v="460"/>
    <x v="1"/>
    <x v="2"/>
    <x v="20"/>
    <x v="0"/>
    <x v="1"/>
    <x v="4"/>
    <n v="2"/>
    <n v="506.01"/>
    <x v="0"/>
    <n v="1012.02"/>
    <n v="433.25"/>
    <x v="0"/>
    <n v="0.57189581233572462"/>
    <x v="0"/>
  </r>
  <r>
    <s v="ORD-17343"/>
    <x v="112"/>
    <x v="0"/>
    <x v="1"/>
    <x v="37"/>
    <x v="1"/>
    <x v="0"/>
    <x v="11"/>
    <n v="4"/>
    <n v="20.27"/>
    <x v="0"/>
    <n v="81.08"/>
    <n v="21"/>
    <x v="0"/>
    <n v="0.74099654662062164"/>
    <x v="0"/>
  </r>
  <r>
    <s v="ORD-17344"/>
    <x v="797"/>
    <x v="2"/>
    <x v="3"/>
    <x v="11"/>
    <x v="0"/>
    <x v="0"/>
    <x v="11"/>
    <n v="3"/>
    <n v="6.85"/>
    <x v="0"/>
    <n v="20.55"/>
    <n v="4.6900000000000004"/>
    <x v="0"/>
    <n v="0.77177615571776148"/>
    <x v="0"/>
  </r>
  <r>
    <s v="ORD-17345"/>
    <x v="206"/>
    <x v="0"/>
    <x v="2"/>
    <x v="6"/>
    <x v="1"/>
    <x v="1"/>
    <x v="13"/>
    <n v="8"/>
    <n v="540.05999999999995"/>
    <x v="13"/>
    <n v="3024.34"/>
    <n v="920.76"/>
    <x v="5"/>
    <n v="0.69555010349365476"/>
    <x v="2"/>
  </r>
  <r>
    <s v="ORD-17346"/>
    <x v="103"/>
    <x v="0"/>
    <x v="1"/>
    <x v="1"/>
    <x v="0"/>
    <x v="1"/>
    <x v="2"/>
    <n v="8"/>
    <n v="2124.7399999999998"/>
    <x v="45"/>
    <n v="9348.86"/>
    <n v="4215.18"/>
    <x v="4"/>
    <n v="0.54912363646476681"/>
    <x v="2"/>
  </r>
  <r>
    <s v="ORD-17347"/>
    <x v="901"/>
    <x v="0"/>
    <x v="0"/>
    <x v="13"/>
    <x v="1"/>
    <x v="1"/>
    <x v="13"/>
    <n v="2"/>
    <n v="438.33"/>
    <x v="20"/>
    <n v="675.03"/>
    <n v="200.91"/>
    <x v="3"/>
    <n v="0.70236878360961741"/>
    <x v="0"/>
  </r>
  <r>
    <s v="ORD-17348"/>
    <x v="613"/>
    <x v="0"/>
    <x v="3"/>
    <x v="24"/>
    <x v="0"/>
    <x v="2"/>
    <x v="9"/>
    <n v="1"/>
    <n v="715.66"/>
    <x v="10"/>
    <n v="615.47"/>
    <n v="270.42"/>
    <x v="2"/>
    <n v="0.56062846280078638"/>
    <x v="0"/>
  </r>
  <r>
    <s v="ORD-17349"/>
    <x v="811"/>
    <x v="0"/>
    <x v="3"/>
    <x v="11"/>
    <x v="1"/>
    <x v="0"/>
    <x v="7"/>
    <n v="2"/>
    <n v="13.25"/>
    <x v="0"/>
    <n v="26.5"/>
    <n v="6.64"/>
    <x v="0"/>
    <n v="0.74943396226415093"/>
    <x v="0"/>
  </r>
  <r>
    <s v="ORD-17350"/>
    <x v="234"/>
    <x v="1"/>
    <x v="3"/>
    <x v="11"/>
    <x v="0"/>
    <x v="0"/>
    <x v="7"/>
    <n v="1"/>
    <n v="24.28"/>
    <x v="9"/>
    <n v="23.55"/>
    <n v="7.48"/>
    <x v="1"/>
    <n v="0.68237791932059444"/>
    <x v="0"/>
  </r>
  <r>
    <s v="ORD-17351"/>
    <x v="962"/>
    <x v="2"/>
    <x v="1"/>
    <x v="12"/>
    <x v="2"/>
    <x v="2"/>
    <x v="14"/>
    <n v="1"/>
    <n v="919.07"/>
    <x v="1"/>
    <n v="873.12"/>
    <n v="437.83"/>
    <x v="1"/>
    <n v="0.49854544621586955"/>
    <x v="0"/>
  </r>
  <r>
    <s v="ORD-17352"/>
    <x v="87"/>
    <x v="2"/>
    <x v="0"/>
    <x v="21"/>
    <x v="0"/>
    <x v="2"/>
    <x v="3"/>
    <n v="7"/>
    <n v="359.35"/>
    <x v="30"/>
    <n v="2414.83"/>
    <n v="1036.58"/>
    <x v="1"/>
    <n v="0.57074411035145334"/>
    <x v="2"/>
  </r>
  <r>
    <s v="ORD-17353"/>
    <x v="972"/>
    <x v="3"/>
    <x v="2"/>
    <x v="8"/>
    <x v="0"/>
    <x v="0"/>
    <x v="7"/>
    <n v="3"/>
    <n v="12.66"/>
    <x v="0"/>
    <n v="37.979999999999997"/>
    <n v="14.72"/>
    <x v="0"/>
    <n v="0.61242759347024744"/>
    <x v="0"/>
  </r>
  <r>
    <s v="ORD-17354"/>
    <x v="456"/>
    <x v="1"/>
    <x v="1"/>
    <x v="28"/>
    <x v="0"/>
    <x v="0"/>
    <x v="11"/>
    <n v="1"/>
    <n v="15.37"/>
    <x v="0"/>
    <n v="15.37"/>
    <n v="3.33"/>
    <x v="0"/>
    <n v="0.78334417696811964"/>
    <x v="0"/>
  </r>
  <r>
    <s v="ORD-17355"/>
    <x v="88"/>
    <x v="0"/>
    <x v="1"/>
    <x v="14"/>
    <x v="1"/>
    <x v="2"/>
    <x v="9"/>
    <n v="16"/>
    <n v="400.84"/>
    <x v="13"/>
    <n v="4489.41"/>
    <n v="2060.73"/>
    <x v="5"/>
    <n v="0.54097977239770922"/>
    <x v="1"/>
  </r>
  <r>
    <s v="ORD-17356"/>
    <x v="1065"/>
    <x v="1"/>
    <x v="2"/>
    <x v="34"/>
    <x v="2"/>
    <x v="1"/>
    <x v="6"/>
    <n v="6"/>
    <n v="499.21"/>
    <x v="32"/>
    <n v="2665.78"/>
    <n v="986.85"/>
    <x v="2"/>
    <n v="0.62980816121360361"/>
    <x v="2"/>
  </r>
  <r>
    <s v="ORD-17357"/>
    <x v="304"/>
    <x v="0"/>
    <x v="3"/>
    <x v="24"/>
    <x v="0"/>
    <x v="2"/>
    <x v="12"/>
    <n v="3"/>
    <n v="148.88999999999999"/>
    <x v="0"/>
    <n v="446.67"/>
    <n v="166.82"/>
    <x v="0"/>
    <n v="0.62652517518525985"/>
    <x v="0"/>
  </r>
  <r>
    <s v="ORD-17358"/>
    <x v="947"/>
    <x v="0"/>
    <x v="3"/>
    <x v="7"/>
    <x v="0"/>
    <x v="1"/>
    <x v="4"/>
    <n v="5"/>
    <n v="343.95"/>
    <x v="0"/>
    <n v="1719.75"/>
    <n v="562.55999999999995"/>
    <x v="0"/>
    <n v="0.67288268643698212"/>
    <x v="2"/>
  </r>
  <r>
    <s v="ORD-17359"/>
    <x v="504"/>
    <x v="0"/>
    <x v="0"/>
    <x v="18"/>
    <x v="0"/>
    <x v="1"/>
    <x v="6"/>
    <n v="1"/>
    <n v="451.24"/>
    <x v="4"/>
    <n v="270.74"/>
    <n v="74.13"/>
    <x v="4"/>
    <n v="0.72619487331018695"/>
    <x v="0"/>
  </r>
  <r>
    <s v="ORD-17360"/>
    <x v="974"/>
    <x v="3"/>
    <x v="3"/>
    <x v="7"/>
    <x v="2"/>
    <x v="0"/>
    <x v="0"/>
    <n v="7"/>
    <n v="16.46"/>
    <x v="4"/>
    <n v="69.13"/>
    <n v="22.41"/>
    <x v="4"/>
    <n v="0.67582814986257778"/>
    <x v="2"/>
  </r>
  <r>
    <s v="ORD-17361"/>
    <x v="427"/>
    <x v="0"/>
    <x v="0"/>
    <x v="22"/>
    <x v="2"/>
    <x v="1"/>
    <x v="4"/>
    <n v="7"/>
    <n v="191.2"/>
    <x v="12"/>
    <n v="1177.79"/>
    <n v="372.36"/>
    <x v="2"/>
    <n v="0.68384856383565829"/>
    <x v="2"/>
  </r>
  <r>
    <s v="ORD-17362"/>
    <x v="411"/>
    <x v="0"/>
    <x v="2"/>
    <x v="3"/>
    <x v="1"/>
    <x v="2"/>
    <x v="9"/>
    <n v="2"/>
    <n v="707.16"/>
    <x v="9"/>
    <n v="1371.89"/>
    <n v="613.77"/>
    <x v="1"/>
    <n v="0.55260990312634395"/>
    <x v="0"/>
  </r>
  <r>
    <s v="ORD-17363"/>
    <x v="340"/>
    <x v="2"/>
    <x v="0"/>
    <x v="10"/>
    <x v="0"/>
    <x v="2"/>
    <x v="9"/>
    <n v="10"/>
    <n v="624.49"/>
    <x v="29"/>
    <n v="4433.88"/>
    <n v="2047.73"/>
    <x v="3"/>
    <n v="0.538162963363916"/>
    <x v="1"/>
  </r>
  <r>
    <s v="ORD-17364"/>
    <x v="799"/>
    <x v="1"/>
    <x v="3"/>
    <x v="38"/>
    <x v="0"/>
    <x v="1"/>
    <x v="6"/>
    <n v="6"/>
    <n v="247.7"/>
    <x v="6"/>
    <n v="1397.03"/>
    <n v="540.62"/>
    <x v="1"/>
    <n v="0.61302191076784318"/>
    <x v="2"/>
  </r>
  <r>
    <s v="ORD-17365"/>
    <x v="231"/>
    <x v="1"/>
    <x v="1"/>
    <x v="4"/>
    <x v="0"/>
    <x v="0"/>
    <x v="11"/>
    <n v="12"/>
    <n v="11.21"/>
    <x v="37"/>
    <n v="75.33"/>
    <n v="31.88"/>
    <x v="4"/>
    <n v="0.57679543342625783"/>
    <x v="1"/>
  </r>
  <r>
    <s v="ORD-17366"/>
    <x v="1091"/>
    <x v="2"/>
    <x v="3"/>
    <x v="36"/>
    <x v="0"/>
    <x v="1"/>
    <x v="4"/>
    <n v="5"/>
    <n v="242.1"/>
    <x v="20"/>
    <n v="932.09"/>
    <n v="326.8"/>
    <x v="3"/>
    <n v="0.64939008035704704"/>
    <x v="2"/>
  </r>
  <r>
    <s v="ORD-17367"/>
    <x v="829"/>
    <x v="0"/>
    <x v="2"/>
    <x v="23"/>
    <x v="0"/>
    <x v="2"/>
    <x v="5"/>
    <n v="2"/>
    <n v="432.97"/>
    <x v="29"/>
    <n v="614.82000000000005"/>
    <n v="270.98"/>
    <x v="3"/>
    <n v="0.55925311473276729"/>
    <x v="0"/>
  </r>
  <r>
    <s v="ORD-17368"/>
    <x v="52"/>
    <x v="0"/>
    <x v="2"/>
    <x v="34"/>
    <x v="0"/>
    <x v="2"/>
    <x v="14"/>
    <n v="6"/>
    <n v="1027.23"/>
    <x v="33"/>
    <n v="4499.2700000000004"/>
    <n v="2350.8200000000002"/>
    <x v="3"/>
    <n v="0.47751079619582731"/>
    <x v="2"/>
  </r>
  <r>
    <s v="ORD-17369"/>
    <x v="17"/>
    <x v="0"/>
    <x v="0"/>
    <x v="13"/>
    <x v="1"/>
    <x v="0"/>
    <x v="1"/>
    <n v="1"/>
    <n v="14.43"/>
    <x v="25"/>
    <n v="13.42"/>
    <n v="3.99"/>
    <x v="1"/>
    <n v="0.70268256333830104"/>
    <x v="0"/>
  </r>
  <r>
    <s v="ORD-17370"/>
    <x v="746"/>
    <x v="0"/>
    <x v="2"/>
    <x v="20"/>
    <x v="0"/>
    <x v="0"/>
    <x v="1"/>
    <n v="15"/>
    <n v="21.98"/>
    <x v="5"/>
    <n v="187.93"/>
    <n v="75.959999999999994"/>
    <x v="4"/>
    <n v="0.59580694939605172"/>
    <x v="1"/>
  </r>
  <r>
    <s v="ORD-17371"/>
    <x v="590"/>
    <x v="0"/>
    <x v="3"/>
    <x v="24"/>
    <x v="1"/>
    <x v="1"/>
    <x v="6"/>
    <n v="2"/>
    <n v="373.64"/>
    <x v="30"/>
    <n v="717.39"/>
    <n v="357.8"/>
    <x v="1"/>
    <n v="0.50124757802589937"/>
    <x v="0"/>
  </r>
  <r>
    <s v="ORD-17372"/>
    <x v="716"/>
    <x v="1"/>
    <x v="2"/>
    <x v="8"/>
    <x v="0"/>
    <x v="1"/>
    <x v="4"/>
    <n v="2"/>
    <n v="684.42"/>
    <x v="21"/>
    <n v="1245.6400000000001"/>
    <n v="412.09"/>
    <x v="1"/>
    <n v="0.66917407918820859"/>
    <x v="0"/>
  </r>
  <r>
    <s v="ORD-17373"/>
    <x v="292"/>
    <x v="2"/>
    <x v="1"/>
    <x v="14"/>
    <x v="2"/>
    <x v="2"/>
    <x v="3"/>
    <n v="6"/>
    <n v="411.9"/>
    <x v="36"/>
    <n v="1853.55"/>
    <n v="1075.6400000000001"/>
    <x v="3"/>
    <n v="0.41968654743600114"/>
    <x v="2"/>
  </r>
  <r>
    <s v="ORD-17374"/>
    <x v="51"/>
    <x v="0"/>
    <x v="3"/>
    <x v="15"/>
    <x v="0"/>
    <x v="2"/>
    <x v="14"/>
    <n v="2"/>
    <n v="612.45000000000005"/>
    <x v="14"/>
    <n v="1004.42"/>
    <n v="429.45"/>
    <x v="2"/>
    <n v="0.57243981601322158"/>
    <x v="0"/>
  </r>
  <r>
    <s v="ORD-17375"/>
    <x v="529"/>
    <x v="0"/>
    <x v="2"/>
    <x v="6"/>
    <x v="0"/>
    <x v="1"/>
    <x v="8"/>
    <n v="2"/>
    <n v="106.41"/>
    <x v="1"/>
    <n v="202.18"/>
    <n v="74.040000000000006"/>
    <x v="1"/>
    <n v="0.63379167078840626"/>
    <x v="0"/>
  </r>
  <r>
    <s v="ORD-17376"/>
    <x v="962"/>
    <x v="1"/>
    <x v="1"/>
    <x v="31"/>
    <x v="0"/>
    <x v="0"/>
    <x v="0"/>
    <n v="1"/>
    <n v="27"/>
    <x v="30"/>
    <n v="25.92"/>
    <n v="9.68"/>
    <x v="1"/>
    <n v="0.62654320987654322"/>
    <x v="0"/>
  </r>
  <r>
    <s v="ORD-17377"/>
    <x v="292"/>
    <x v="0"/>
    <x v="1"/>
    <x v="12"/>
    <x v="1"/>
    <x v="0"/>
    <x v="11"/>
    <n v="15"/>
    <n v="31.25"/>
    <x v="0"/>
    <n v="468.75"/>
    <n v="122.53"/>
    <x v="0"/>
    <n v="0.73860266666666674"/>
    <x v="1"/>
  </r>
  <r>
    <s v="ORD-17378"/>
    <x v="740"/>
    <x v="0"/>
    <x v="1"/>
    <x v="4"/>
    <x v="0"/>
    <x v="2"/>
    <x v="3"/>
    <n v="2"/>
    <n v="596.1"/>
    <x v="0"/>
    <n v="1192.2"/>
    <n v="695.51"/>
    <x v="0"/>
    <n v="0.4166163395403456"/>
    <x v="0"/>
  </r>
  <r>
    <s v="ORD-17379"/>
    <x v="823"/>
    <x v="1"/>
    <x v="2"/>
    <x v="19"/>
    <x v="2"/>
    <x v="1"/>
    <x v="8"/>
    <n v="6"/>
    <n v="80.7"/>
    <x v="19"/>
    <n v="411.57"/>
    <n v="186.3"/>
    <x v="2"/>
    <n v="0.54734310080909687"/>
    <x v="2"/>
  </r>
  <r>
    <s v="ORD-17380"/>
    <x v="77"/>
    <x v="3"/>
    <x v="3"/>
    <x v="38"/>
    <x v="0"/>
    <x v="2"/>
    <x v="3"/>
    <n v="5"/>
    <n v="51.01"/>
    <x v="0"/>
    <n v="255.05"/>
    <n v="151.68"/>
    <x v="0"/>
    <n v="0.40529307978827683"/>
    <x v="2"/>
  </r>
  <r>
    <s v="ORD-17381"/>
    <x v="777"/>
    <x v="0"/>
    <x v="1"/>
    <x v="12"/>
    <x v="2"/>
    <x v="2"/>
    <x v="9"/>
    <n v="2"/>
    <n v="130.12"/>
    <x v="0"/>
    <n v="260.24"/>
    <n v="142.33000000000001"/>
    <x v="0"/>
    <n v="0.45308177067322469"/>
    <x v="0"/>
  </r>
  <r>
    <s v="ORD-17382"/>
    <x v="1063"/>
    <x v="0"/>
    <x v="2"/>
    <x v="8"/>
    <x v="1"/>
    <x v="0"/>
    <x v="11"/>
    <n v="1"/>
    <n v="26.87"/>
    <x v="36"/>
    <n v="20.149999999999999"/>
    <n v="9.8699999999999992"/>
    <x v="3"/>
    <n v="0.51017369727047146"/>
    <x v="0"/>
  </r>
  <r>
    <s v="ORD-17383"/>
    <x v="743"/>
    <x v="3"/>
    <x v="1"/>
    <x v="28"/>
    <x v="0"/>
    <x v="1"/>
    <x v="2"/>
    <n v="3"/>
    <n v="420.11"/>
    <x v="0"/>
    <n v="1260.33"/>
    <n v="540.88"/>
    <x v="0"/>
    <n v="0.57084255710805898"/>
    <x v="0"/>
  </r>
  <r>
    <s v="ORD-17384"/>
    <x v="981"/>
    <x v="1"/>
    <x v="3"/>
    <x v="38"/>
    <x v="0"/>
    <x v="0"/>
    <x v="1"/>
    <n v="6"/>
    <n v="28.08"/>
    <x v="13"/>
    <n v="117.94"/>
    <n v="43.35"/>
    <x v="5"/>
    <n v="0.63244022384263188"/>
    <x v="2"/>
  </r>
  <r>
    <s v="ORD-17385"/>
    <x v="446"/>
    <x v="0"/>
    <x v="1"/>
    <x v="14"/>
    <x v="0"/>
    <x v="2"/>
    <x v="5"/>
    <n v="1"/>
    <n v="347.9"/>
    <x v="18"/>
    <n v="340.94"/>
    <n v="111.84"/>
    <x v="1"/>
    <n v="0.67196574177274593"/>
    <x v="0"/>
  </r>
  <r>
    <s v="ORD-17386"/>
    <x v="997"/>
    <x v="3"/>
    <x v="0"/>
    <x v="17"/>
    <x v="1"/>
    <x v="0"/>
    <x v="7"/>
    <n v="3"/>
    <n v="14.88"/>
    <x v="0"/>
    <n v="44.64"/>
    <n v="17.260000000000002"/>
    <x v="0"/>
    <n v="0.61335125448028671"/>
    <x v="0"/>
  </r>
  <r>
    <s v="ORD-17387"/>
    <x v="968"/>
    <x v="1"/>
    <x v="2"/>
    <x v="23"/>
    <x v="0"/>
    <x v="1"/>
    <x v="6"/>
    <n v="2"/>
    <n v="234.37"/>
    <x v="33"/>
    <n v="342.18"/>
    <n v="151.82"/>
    <x v="3"/>
    <n v="0.55631538956104976"/>
    <x v="0"/>
  </r>
  <r>
    <s v="ORD-17388"/>
    <x v="172"/>
    <x v="0"/>
    <x v="3"/>
    <x v="36"/>
    <x v="0"/>
    <x v="2"/>
    <x v="3"/>
    <n v="1"/>
    <n v="421.37"/>
    <x v="39"/>
    <n v="290.75"/>
    <n v="101.01"/>
    <x v="4"/>
    <n v="0.65258813413585559"/>
    <x v="0"/>
  </r>
  <r>
    <s v="ORD-17389"/>
    <x v="220"/>
    <x v="0"/>
    <x v="1"/>
    <x v="25"/>
    <x v="0"/>
    <x v="1"/>
    <x v="6"/>
    <n v="3"/>
    <n v="246.57"/>
    <x v="9"/>
    <n v="717.52"/>
    <n v="316.86"/>
    <x v="1"/>
    <n v="0.55839558479206153"/>
    <x v="0"/>
  </r>
  <r>
    <s v="ORD-17390"/>
    <x v="154"/>
    <x v="0"/>
    <x v="2"/>
    <x v="8"/>
    <x v="1"/>
    <x v="2"/>
    <x v="9"/>
    <n v="3"/>
    <n v="861.13"/>
    <x v="29"/>
    <n v="1834.21"/>
    <n v="674.78"/>
    <x v="3"/>
    <n v="0.63211409816760356"/>
    <x v="0"/>
  </r>
  <r>
    <s v="ORD-17391"/>
    <x v="425"/>
    <x v="0"/>
    <x v="2"/>
    <x v="34"/>
    <x v="2"/>
    <x v="1"/>
    <x v="8"/>
    <n v="1"/>
    <n v="25.83"/>
    <x v="1"/>
    <n v="24.54"/>
    <n v="7.63"/>
    <x v="1"/>
    <n v="0.68907905460472696"/>
    <x v="0"/>
  </r>
  <r>
    <s v="ORD-17392"/>
    <x v="635"/>
    <x v="1"/>
    <x v="2"/>
    <x v="20"/>
    <x v="0"/>
    <x v="2"/>
    <x v="3"/>
    <n v="7"/>
    <n v="445.48"/>
    <x v="10"/>
    <n v="2681.79"/>
    <n v="1362.76"/>
    <x v="2"/>
    <n v="0.49184686347551448"/>
    <x v="2"/>
  </r>
  <r>
    <s v="ORD-17393"/>
    <x v="681"/>
    <x v="2"/>
    <x v="3"/>
    <x v="27"/>
    <x v="0"/>
    <x v="1"/>
    <x v="4"/>
    <n v="5"/>
    <n v="628.76"/>
    <x v="0"/>
    <n v="3143.8"/>
    <n v="1513.29"/>
    <x v="0"/>
    <n v="0.51864304345060119"/>
    <x v="2"/>
  </r>
  <r>
    <s v="ORD-17394"/>
    <x v="118"/>
    <x v="1"/>
    <x v="1"/>
    <x v="31"/>
    <x v="1"/>
    <x v="1"/>
    <x v="8"/>
    <n v="1"/>
    <n v="64.39"/>
    <x v="9"/>
    <n v="62.46"/>
    <n v="21.16"/>
    <x v="1"/>
    <n v="0.66122318283701564"/>
    <x v="0"/>
  </r>
  <r>
    <s v="ORD-17395"/>
    <x v="249"/>
    <x v="3"/>
    <x v="1"/>
    <x v="2"/>
    <x v="0"/>
    <x v="0"/>
    <x v="11"/>
    <n v="1"/>
    <n v="19.350000000000001"/>
    <x v="17"/>
    <n v="11.42"/>
    <n v="5.67"/>
    <x v="4"/>
    <n v="0.50350262697022763"/>
    <x v="0"/>
  </r>
  <r>
    <s v="ORD-17396"/>
    <x v="781"/>
    <x v="0"/>
    <x v="3"/>
    <x v="7"/>
    <x v="2"/>
    <x v="2"/>
    <x v="9"/>
    <n v="7"/>
    <n v="778.29"/>
    <x v="2"/>
    <n v="4412.8999999999996"/>
    <n v="1598.09"/>
    <x v="2"/>
    <n v="0.63785945749960338"/>
    <x v="2"/>
  </r>
  <r>
    <s v="ORD-17397"/>
    <x v="437"/>
    <x v="1"/>
    <x v="1"/>
    <x v="25"/>
    <x v="1"/>
    <x v="2"/>
    <x v="12"/>
    <n v="6"/>
    <n v="155.71"/>
    <x v="21"/>
    <n v="850.18"/>
    <n v="454.53"/>
    <x v="1"/>
    <n v="0.46537203886235856"/>
    <x v="2"/>
  </r>
  <r>
    <s v="ORD-17398"/>
    <x v="477"/>
    <x v="2"/>
    <x v="3"/>
    <x v="36"/>
    <x v="2"/>
    <x v="2"/>
    <x v="12"/>
    <n v="1"/>
    <n v="265.81"/>
    <x v="30"/>
    <n v="255.18"/>
    <n v="102.4"/>
    <x v="1"/>
    <n v="0.5987146328082138"/>
    <x v="0"/>
  </r>
  <r>
    <s v="ORD-17399"/>
    <x v="934"/>
    <x v="0"/>
    <x v="3"/>
    <x v="15"/>
    <x v="0"/>
    <x v="2"/>
    <x v="12"/>
    <n v="1"/>
    <n v="154.49"/>
    <x v="7"/>
    <n v="129.77000000000001"/>
    <n v="75.290000000000006"/>
    <x v="2"/>
    <n v="0.419819680974031"/>
    <x v="0"/>
  </r>
  <r>
    <s v="ORD-17400"/>
    <x v="609"/>
    <x v="0"/>
    <x v="2"/>
    <x v="8"/>
    <x v="1"/>
    <x v="2"/>
    <x v="12"/>
    <n v="1"/>
    <n v="170.63"/>
    <x v="0"/>
    <n v="170.63"/>
    <n v="96.63"/>
    <x v="0"/>
    <n v="0.43368692492527694"/>
    <x v="0"/>
  </r>
  <r>
    <s v="ORD-17401"/>
    <x v="128"/>
    <x v="3"/>
    <x v="3"/>
    <x v="24"/>
    <x v="2"/>
    <x v="0"/>
    <x v="11"/>
    <n v="4"/>
    <n v="33.76"/>
    <x v="0"/>
    <n v="135.04"/>
    <n v="51.9"/>
    <x v="0"/>
    <n v="0.61566943127962082"/>
    <x v="0"/>
  </r>
  <r>
    <s v="ORD-17402"/>
    <x v="530"/>
    <x v="2"/>
    <x v="0"/>
    <x v="10"/>
    <x v="2"/>
    <x v="1"/>
    <x v="4"/>
    <n v="3"/>
    <n v="180.68"/>
    <x v="27"/>
    <n v="449.89"/>
    <n v="166.81"/>
    <x v="2"/>
    <n v="0.62922047611638399"/>
    <x v="0"/>
  </r>
  <r>
    <s v="ORD-17403"/>
    <x v="628"/>
    <x v="2"/>
    <x v="1"/>
    <x v="1"/>
    <x v="2"/>
    <x v="0"/>
    <x v="1"/>
    <n v="2"/>
    <n v="17.62"/>
    <x v="16"/>
    <n v="34.89"/>
    <n v="7.91"/>
    <x v="1"/>
    <n v="0.77328747492118088"/>
    <x v="0"/>
  </r>
  <r>
    <s v="ORD-17404"/>
    <x v="1034"/>
    <x v="0"/>
    <x v="1"/>
    <x v="12"/>
    <x v="0"/>
    <x v="0"/>
    <x v="10"/>
    <n v="8"/>
    <n v="18.600000000000001"/>
    <x v="0"/>
    <n v="148.80000000000001"/>
    <n v="73.430000000000007"/>
    <x v="0"/>
    <n v="0.50651881720430103"/>
    <x v="2"/>
  </r>
  <r>
    <s v="ORD-17405"/>
    <x v="36"/>
    <x v="2"/>
    <x v="3"/>
    <x v="27"/>
    <x v="0"/>
    <x v="1"/>
    <x v="13"/>
    <n v="2"/>
    <n v="694.31"/>
    <x v="11"/>
    <n v="1208.0999999999999"/>
    <n v="320.61"/>
    <x v="2"/>
    <n v="0.73461633970697782"/>
    <x v="0"/>
  </r>
  <r>
    <s v="ORD-17406"/>
    <x v="581"/>
    <x v="0"/>
    <x v="2"/>
    <x v="3"/>
    <x v="1"/>
    <x v="1"/>
    <x v="2"/>
    <n v="3"/>
    <n v="682.77"/>
    <x v="9"/>
    <n v="1986.86"/>
    <n v="814.15"/>
    <x v="1"/>
    <n v="0.59023282969107038"/>
    <x v="0"/>
  </r>
  <r>
    <s v="ORD-17407"/>
    <x v="865"/>
    <x v="3"/>
    <x v="0"/>
    <x v="0"/>
    <x v="0"/>
    <x v="2"/>
    <x v="5"/>
    <n v="4"/>
    <n v="231.65"/>
    <x v="0"/>
    <n v="926.6"/>
    <n v="358.13"/>
    <x v="0"/>
    <n v="0.61350097129289882"/>
    <x v="0"/>
  </r>
  <r>
    <s v="ORD-17408"/>
    <x v="1075"/>
    <x v="2"/>
    <x v="2"/>
    <x v="16"/>
    <x v="1"/>
    <x v="0"/>
    <x v="1"/>
    <n v="2"/>
    <n v="34.94"/>
    <x v="2"/>
    <n v="56.6"/>
    <n v="18.61"/>
    <x v="2"/>
    <n v="0.6712014134275619"/>
    <x v="0"/>
  </r>
  <r>
    <s v="ORD-17409"/>
    <x v="811"/>
    <x v="3"/>
    <x v="0"/>
    <x v="21"/>
    <x v="0"/>
    <x v="0"/>
    <x v="10"/>
    <n v="2"/>
    <n v="15.37"/>
    <x v="0"/>
    <n v="30.74"/>
    <n v="12.44"/>
    <x v="0"/>
    <n v="0.59531554977228363"/>
    <x v="0"/>
  </r>
  <r>
    <s v="ORD-17410"/>
    <x v="737"/>
    <x v="0"/>
    <x v="3"/>
    <x v="32"/>
    <x v="1"/>
    <x v="1"/>
    <x v="6"/>
    <n v="3"/>
    <n v="422.45"/>
    <x v="27"/>
    <n v="1051.9000000000001"/>
    <n v="573.69000000000005"/>
    <x v="2"/>
    <n v="0.45461545774313145"/>
    <x v="0"/>
  </r>
  <r>
    <s v="ORD-17411"/>
    <x v="347"/>
    <x v="0"/>
    <x v="0"/>
    <x v="18"/>
    <x v="1"/>
    <x v="0"/>
    <x v="1"/>
    <n v="2"/>
    <n v="6.56"/>
    <x v="19"/>
    <n v="11.15"/>
    <n v="3.41"/>
    <x v="2"/>
    <n v="0.69417040358744397"/>
    <x v="0"/>
  </r>
  <r>
    <s v="ORD-17412"/>
    <x v="424"/>
    <x v="2"/>
    <x v="2"/>
    <x v="16"/>
    <x v="2"/>
    <x v="2"/>
    <x v="9"/>
    <n v="1"/>
    <n v="628.65"/>
    <x v="14"/>
    <n v="515.49"/>
    <n v="230.07"/>
    <x v="2"/>
    <n v="0.55368678344875755"/>
    <x v="0"/>
  </r>
  <r>
    <s v="ORD-17413"/>
    <x v="548"/>
    <x v="0"/>
    <x v="2"/>
    <x v="6"/>
    <x v="0"/>
    <x v="2"/>
    <x v="14"/>
    <n v="11"/>
    <n v="396.87"/>
    <x v="0"/>
    <n v="4365.57"/>
    <n v="1573.74"/>
    <x v="0"/>
    <n v="0.63951099169180659"/>
    <x v="1"/>
  </r>
  <r>
    <s v="ORD-17414"/>
    <x v="990"/>
    <x v="3"/>
    <x v="3"/>
    <x v="7"/>
    <x v="0"/>
    <x v="0"/>
    <x v="1"/>
    <n v="3"/>
    <n v="11.89"/>
    <x v="36"/>
    <n v="26.75"/>
    <n v="6.03"/>
    <x v="3"/>
    <n v="0.77457943925233641"/>
    <x v="0"/>
  </r>
  <r>
    <s v="ORD-17415"/>
    <x v="215"/>
    <x v="1"/>
    <x v="1"/>
    <x v="14"/>
    <x v="1"/>
    <x v="1"/>
    <x v="6"/>
    <n v="1"/>
    <n v="363.95"/>
    <x v="16"/>
    <n v="360.31"/>
    <n v="121.75"/>
    <x v="1"/>
    <n v="0.66209652798978658"/>
    <x v="0"/>
  </r>
  <r>
    <s v="ORD-17416"/>
    <x v="487"/>
    <x v="0"/>
    <x v="0"/>
    <x v="26"/>
    <x v="0"/>
    <x v="2"/>
    <x v="5"/>
    <n v="4"/>
    <n v="327.25"/>
    <x v="27"/>
    <n v="1086.47"/>
    <n v="411.31"/>
    <x v="2"/>
    <n v="0.62142534998665411"/>
    <x v="0"/>
  </r>
  <r>
    <s v="ORD-17417"/>
    <x v="257"/>
    <x v="0"/>
    <x v="3"/>
    <x v="11"/>
    <x v="1"/>
    <x v="1"/>
    <x v="6"/>
    <n v="2"/>
    <n v="163.16"/>
    <x v="0"/>
    <n v="326.32"/>
    <n v="156.52000000000001"/>
    <x v="0"/>
    <n v="0.52034812454032842"/>
    <x v="0"/>
  </r>
  <r>
    <s v="ORD-17418"/>
    <x v="207"/>
    <x v="3"/>
    <x v="0"/>
    <x v="22"/>
    <x v="0"/>
    <x v="0"/>
    <x v="7"/>
    <n v="1"/>
    <n v="24.75"/>
    <x v="31"/>
    <n v="15.35"/>
    <n v="5.0999999999999996"/>
    <x v="4"/>
    <n v="0.66775244299674263"/>
    <x v="0"/>
  </r>
  <r>
    <s v="ORD-17419"/>
    <x v="421"/>
    <x v="0"/>
    <x v="3"/>
    <x v="15"/>
    <x v="1"/>
    <x v="2"/>
    <x v="5"/>
    <n v="20"/>
    <n v="86.09"/>
    <x v="27"/>
    <n v="1429.09"/>
    <n v="475.35"/>
    <x v="2"/>
    <n v="0.6673757426054342"/>
    <x v="1"/>
  </r>
  <r>
    <s v="ORD-17420"/>
    <x v="274"/>
    <x v="0"/>
    <x v="3"/>
    <x v="38"/>
    <x v="2"/>
    <x v="1"/>
    <x v="6"/>
    <n v="1"/>
    <n v="140.30000000000001"/>
    <x v="3"/>
    <n v="109.43"/>
    <n v="56.28"/>
    <x v="3"/>
    <n v="0.48569862012245274"/>
    <x v="0"/>
  </r>
  <r>
    <s v="ORD-17421"/>
    <x v="826"/>
    <x v="0"/>
    <x v="1"/>
    <x v="4"/>
    <x v="1"/>
    <x v="0"/>
    <x v="11"/>
    <n v="4"/>
    <n v="24.07"/>
    <x v="0"/>
    <n v="96.28"/>
    <n v="31.09"/>
    <x v="0"/>
    <n v="0.6770876609887827"/>
    <x v="0"/>
  </r>
  <r>
    <s v="ORD-17422"/>
    <x v="935"/>
    <x v="0"/>
    <x v="0"/>
    <x v="13"/>
    <x v="1"/>
    <x v="2"/>
    <x v="3"/>
    <n v="1"/>
    <n v="497.5"/>
    <x v="14"/>
    <n v="407.95"/>
    <n v="178.32"/>
    <x v="2"/>
    <n v="0.5628876087755853"/>
    <x v="0"/>
  </r>
  <r>
    <s v="ORD-17423"/>
    <x v="197"/>
    <x v="0"/>
    <x v="0"/>
    <x v="10"/>
    <x v="2"/>
    <x v="0"/>
    <x v="7"/>
    <n v="3"/>
    <n v="15.94"/>
    <x v="0"/>
    <n v="47.82"/>
    <n v="21.2"/>
    <x v="0"/>
    <n v="0.5566708490171477"/>
    <x v="0"/>
  </r>
  <r>
    <s v="ORD-17424"/>
    <x v="137"/>
    <x v="0"/>
    <x v="0"/>
    <x v="13"/>
    <x v="0"/>
    <x v="0"/>
    <x v="11"/>
    <n v="1"/>
    <n v="7.47"/>
    <x v="7"/>
    <n v="6.27"/>
    <n v="2.91"/>
    <x v="2"/>
    <n v="0.53588516746411474"/>
    <x v="0"/>
  </r>
  <r>
    <s v="ORD-17425"/>
    <x v="814"/>
    <x v="2"/>
    <x v="0"/>
    <x v="0"/>
    <x v="0"/>
    <x v="0"/>
    <x v="7"/>
    <n v="6"/>
    <n v="8.4"/>
    <x v="29"/>
    <n v="35.78"/>
    <n v="10.06"/>
    <x v="3"/>
    <n v="0.71883733929569582"/>
    <x v="2"/>
  </r>
  <r>
    <s v="ORD-17426"/>
    <x v="581"/>
    <x v="2"/>
    <x v="1"/>
    <x v="31"/>
    <x v="0"/>
    <x v="1"/>
    <x v="6"/>
    <n v="2"/>
    <n v="126.39"/>
    <x v="6"/>
    <n v="237.61"/>
    <n v="68.510000000000005"/>
    <x v="1"/>
    <n v="0.71167038424308748"/>
    <x v="0"/>
  </r>
  <r>
    <s v="ORD-17427"/>
    <x v="391"/>
    <x v="2"/>
    <x v="3"/>
    <x v="24"/>
    <x v="2"/>
    <x v="1"/>
    <x v="4"/>
    <n v="2"/>
    <n v="391.04"/>
    <x v="0"/>
    <n v="782.08"/>
    <n v="273.77999999999997"/>
    <x v="0"/>
    <n v="0.64993351063829796"/>
    <x v="0"/>
  </r>
  <r>
    <s v="ORD-17428"/>
    <x v="449"/>
    <x v="2"/>
    <x v="3"/>
    <x v="15"/>
    <x v="1"/>
    <x v="1"/>
    <x v="13"/>
    <n v="6"/>
    <n v="397.11"/>
    <x v="38"/>
    <n v="1882.3"/>
    <n v="850.89"/>
    <x v="3"/>
    <n v="0.54795197364925885"/>
    <x v="2"/>
  </r>
  <r>
    <s v="ORD-17429"/>
    <x v="677"/>
    <x v="1"/>
    <x v="0"/>
    <x v="18"/>
    <x v="0"/>
    <x v="0"/>
    <x v="1"/>
    <n v="1"/>
    <n v="24.23"/>
    <x v="15"/>
    <n v="22.29"/>
    <n v="4.95"/>
    <x v="1"/>
    <n v="0.77792732166890988"/>
    <x v="0"/>
  </r>
  <r>
    <s v="ORD-17430"/>
    <x v="663"/>
    <x v="0"/>
    <x v="2"/>
    <x v="20"/>
    <x v="0"/>
    <x v="2"/>
    <x v="12"/>
    <n v="2"/>
    <n v="266.33999999999997"/>
    <x v="14"/>
    <n v="436.8"/>
    <n v="253.19"/>
    <x v="2"/>
    <n v="0.42035256410256411"/>
    <x v="0"/>
  </r>
  <r>
    <s v="ORD-17431"/>
    <x v="521"/>
    <x v="1"/>
    <x v="3"/>
    <x v="7"/>
    <x v="2"/>
    <x v="0"/>
    <x v="0"/>
    <n v="3"/>
    <n v="42.96"/>
    <x v="42"/>
    <n v="92.79"/>
    <n v="43.39"/>
    <x v="3"/>
    <n v="0.53238495527535301"/>
    <x v="0"/>
  </r>
  <r>
    <s v="ORD-17432"/>
    <x v="198"/>
    <x v="3"/>
    <x v="0"/>
    <x v="21"/>
    <x v="0"/>
    <x v="0"/>
    <x v="7"/>
    <n v="13"/>
    <n v="24.99"/>
    <x v="33"/>
    <n v="237.16"/>
    <n v="64.09"/>
    <x v="3"/>
    <n v="0.72976049924101871"/>
    <x v="1"/>
  </r>
  <r>
    <s v="ORD-17433"/>
    <x v="1073"/>
    <x v="0"/>
    <x v="2"/>
    <x v="34"/>
    <x v="0"/>
    <x v="1"/>
    <x v="6"/>
    <n v="2"/>
    <n v="268.92"/>
    <x v="0"/>
    <n v="537.84"/>
    <n v="192.32"/>
    <x v="0"/>
    <n v="0.64242153800386737"/>
    <x v="0"/>
  </r>
  <r>
    <s v="ORD-17434"/>
    <x v="129"/>
    <x v="0"/>
    <x v="1"/>
    <x v="29"/>
    <x v="1"/>
    <x v="1"/>
    <x v="13"/>
    <n v="1"/>
    <n v="313.35000000000002"/>
    <x v="0"/>
    <n v="313.35000000000002"/>
    <n v="104.97"/>
    <x v="0"/>
    <n v="0.66500718046912399"/>
    <x v="0"/>
  </r>
  <r>
    <s v="ORD-17435"/>
    <x v="112"/>
    <x v="0"/>
    <x v="0"/>
    <x v="18"/>
    <x v="1"/>
    <x v="2"/>
    <x v="3"/>
    <n v="1"/>
    <n v="435.62"/>
    <x v="0"/>
    <n v="435.62"/>
    <n v="147.44999999999999"/>
    <x v="0"/>
    <n v="0.66151691841513249"/>
    <x v="0"/>
  </r>
  <r>
    <s v="ORD-17436"/>
    <x v="224"/>
    <x v="0"/>
    <x v="0"/>
    <x v="33"/>
    <x v="1"/>
    <x v="1"/>
    <x v="8"/>
    <n v="1"/>
    <n v="77.209999999999994"/>
    <x v="20"/>
    <n v="59.45"/>
    <n v="25.51"/>
    <x v="3"/>
    <n v="0.57089991589571065"/>
    <x v="0"/>
  </r>
  <r>
    <s v="ORD-17437"/>
    <x v="1066"/>
    <x v="0"/>
    <x v="3"/>
    <x v="24"/>
    <x v="0"/>
    <x v="0"/>
    <x v="7"/>
    <n v="8"/>
    <n v="23.94"/>
    <x v="35"/>
    <n v="122.57"/>
    <n v="49.53"/>
    <x v="4"/>
    <n v="0.59590438116994371"/>
    <x v="2"/>
  </r>
  <r>
    <s v="ORD-17438"/>
    <x v="687"/>
    <x v="1"/>
    <x v="2"/>
    <x v="34"/>
    <x v="1"/>
    <x v="2"/>
    <x v="5"/>
    <n v="1"/>
    <n v="261.2"/>
    <x v="29"/>
    <n v="185.45"/>
    <n v="80.180000000000007"/>
    <x v="3"/>
    <n v="0.56764626583984901"/>
    <x v="0"/>
  </r>
  <r>
    <s v="ORD-17439"/>
    <x v="953"/>
    <x v="1"/>
    <x v="2"/>
    <x v="16"/>
    <x v="1"/>
    <x v="0"/>
    <x v="11"/>
    <n v="1"/>
    <n v="25.27"/>
    <x v="0"/>
    <n v="25.27"/>
    <n v="5.09"/>
    <x v="0"/>
    <n v="0.79857538583300358"/>
    <x v="0"/>
  </r>
  <r>
    <s v="ORD-17440"/>
    <x v="22"/>
    <x v="1"/>
    <x v="2"/>
    <x v="5"/>
    <x v="2"/>
    <x v="0"/>
    <x v="1"/>
    <n v="3"/>
    <n v="12.28"/>
    <x v="15"/>
    <n v="33.89"/>
    <n v="15.74"/>
    <x v="1"/>
    <n v="0.53555621127176156"/>
    <x v="0"/>
  </r>
  <r>
    <s v="ORD-17441"/>
    <x v="335"/>
    <x v="2"/>
    <x v="0"/>
    <x v="10"/>
    <x v="0"/>
    <x v="0"/>
    <x v="10"/>
    <n v="8"/>
    <n v="5.3"/>
    <x v="12"/>
    <n v="37.31"/>
    <n v="9.0399999999999991"/>
    <x v="2"/>
    <n v="0.75770570892522116"/>
    <x v="2"/>
  </r>
  <r>
    <s v="ORD-17442"/>
    <x v="706"/>
    <x v="2"/>
    <x v="3"/>
    <x v="15"/>
    <x v="0"/>
    <x v="2"/>
    <x v="3"/>
    <n v="4"/>
    <n v="259.86"/>
    <x v="11"/>
    <n v="904.31"/>
    <n v="425.52"/>
    <x v="2"/>
    <n v="0.52945339540644243"/>
    <x v="0"/>
  </r>
  <r>
    <s v="ORD-17443"/>
    <x v="707"/>
    <x v="0"/>
    <x v="2"/>
    <x v="3"/>
    <x v="0"/>
    <x v="1"/>
    <x v="6"/>
    <n v="3"/>
    <n v="111.75"/>
    <x v="0"/>
    <n v="335.25"/>
    <n v="119.39"/>
    <x v="0"/>
    <n v="0.64387770320656235"/>
    <x v="0"/>
  </r>
  <r>
    <s v="ORD-17444"/>
    <x v="731"/>
    <x v="0"/>
    <x v="3"/>
    <x v="15"/>
    <x v="0"/>
    <x v="2"/>
    <x v="5"/>
    <n v="2"/>
    <n v="127.88"/>
    <x v="18"/>
    <n v="250.64"/>
    <n v="142.85"/>
    <x v="1"/>
    <n v="0.43005904883498242"/>
    <x v="0"/>
  </r>
  <r>
    <s v="ORD-17445"/>
    <x v="962"/>
    <x v="0"/>
    <x v="1"/>
    <x v="12"/>
    <x v="0"/>
    <x v="0"/>
    <x v="1"/>
    <n v="7"/>
    <n v="25.69"/>
    <x v="0"/>
    <n v="179.83"/>
    <n v="59.06"/>
    <x v="0"/>
    <n v="0.67157871322916085"/>
    <x v="2"/>
  </r>
  <r>
    <s v="ORD-17446"/>
    <x v="89"/>
    <x v="1"/>
    <x v="1"/>
    <x v="4"/>
    <x v="0"/>
    <x v="2"/>
    <x v="14"/>
    <n v="2"/>
    <n v="622.25"/>
    <x v="37"/>
    <n v="696.92"/>
    <n v="351.96"/>
    <x v="4"/>
    <n v="0.49497790277219766"/>
    <x v="0"/>
  </r>
  <r>
    <s v="ORD-17447"/>
    <x v="219"/>
    <x v="0"/>
    <x v="2"/>
    <x v="8"/>
    <x v="2"/>
    <x v="1"/>
    <x v="4"/>
    <n v="2"/>
    <n v="735.51"/>
    <x v="1"/>
    <n v="1397.47"/>
    <n v="764.29"/>
    <x v="1"/>
    <n v="0.45309022733940624"/>
    <x v="0"/>
  </r>
  <r>
    <s v="ORD-17448"/>
    <x v="568"/>
    <x v="0"/>
    <x v="1"/>
    <x v="29"/>
    <x v="0"/>
    <x v="2"/>
    <x v="5"/>
    <n v="4"/>
    <n v="491.09"/>
    <x v="13"/>
    <n v="1375.05"/>
    <n v="714.29"/>
    <x v="5"/>
    <n v="0.4805352532635177"/>
    <x v="0"/>
  </r>
  <r>
    <s v="ORD-17449"/>
    <x v="1053"/>
    <x v="2"/>
    <x v="2"/>
    <x v="8"/>
    <x v="1"/>
    <x v="0"/>
    <x v="7"/>
    <n v="4"/>
    <n v="8.66"/>
    <x v="26"/>
    <n v="25.63"/>
    <n v="6.03"/>
    <x v="3"/>
    <n v="0.76472883339836129"/>
    <x v="0"/>
  </r>
  <r>
    <s v="ORD-17450"/>
    <x v="613"/>
    <x v="1"/>
    <x v="2"/>
    <x v="6"/>
    <x v="2"/>
    <x v="1"/>
    <x v="4"/>
    <n v="1"/>
    <n v="519.95000000000005"/>
    <x v="0"/>
    <n v="519.95000000000005"/>
    <n v="274.82"/>
    <x v="0"/>
    <n v="0.47144917780555828"/>
    <x v="0"/>
  </r>
  <r>
    <s v="ORD-17451"/>
    <x v="1089"/>
    <x v="1"/>
    <x v="2"/>
    <x v="6"/>
    <x v="0"/>
    <x v="1"/>
    <x v="8"/>
    <n v="1"/>
    <n v="49.01"/>
    <x v="33"/>
    <n v="35.78"/>
    <n v="12.64"/>
    <x v="3"/>
    <n v="0.64673001676914477"/>
    <x v="0"/>
  </r>
  <r>
    <s v="ORD-17452"/>
    <x v="562"/>
    <x v="3"/>
    <x v="0"/>
    <x v="21"/>
    <x v="0"/>
    <x v="0"/>
    <x v="1"/>
    <n v="5"/>
    <n v="7.15"/>
    <x v="0"/>
    <n v="35.75"/>
    <n v="14.65"/>
    <x v="0"/>
    <n v="0.59020979020979025"/>
    <x v="2"/>
  </r>
  <r>
    <s v="ORD-17453"/>
    <x v="951"/>
    <x v="0"/>
    <x v="0"/>
    <x v="30"/>
    <x v="2"/>
    <x v="0"/>
    <x v="1"/>
    <n v="3"/>
    <n v="29.58"/>
    <x v="0"/>
    <n v="88.74"/>
    <n v="22.24"/>
    <x v="0"/>
    <n v="0.74938021185485693"/>
    <x v="0"/>
  </r>
  <r>
    <s v="ORD-17454"/>
    <x v="294"/>
    <x v="0"/>
    <x v="3"/>
    <x v="35"/>
    <x v="0"/>
    <x v="1"/>
    <x v="13"/>
    <n v="1"/>
    <n v="391.66"/>
    <x v="36"/>
    <n v="293.75"/>
    <n v="113.46"/>
    <x v="3"/>
    <n v="0.6137531914893618"/>
    <x v="0"/>
  </r>
  <r>
    <s v="ORD-17455"/>
    <x v="1063"/>
    <x v="3"/>
    <x v="1"/>
    <x v="37"/>
    <x v="2"/>
    <x v="2"/>
    <x v="5"/>
    <n v="4"/>
    <n v="87.13"/>
    <x v="0"/>
    <n v="348.52"/>
    <n v="196.43"/>
    <x v="0"/>
    <n v="0.43638815562951905"/>
    <x v="0"/>
  </r>
  <r>
    <s v="ORD-17456"/>
    <x v="724"/>
    <x v="0"/>
    <x v="0"/>
    <x v="26"/>
    <x v="0"/>
    <x v="2"/>
    <x v="5"/>
    <n v="3"/>
    <n v="441.45"/>
    <x v="30"/>
    <n v="1271.3800000000001"/>
    <n v="582.84"/>
    <x v="1"/>
    <n v="0.54156900375969419"/>
    <x v="0"/>
  </r>
  <r>
    <s v="ORD-17457"/>
    <x v="296"/>
    <x v="0"/>
    <x v="3"/>
    <x v="32"/>
    <x v="0"/>
    <x v="2"/>
    <x v="12"/>
    <n v="3"/>
    <n v="268.61"/>
    <x v="14"/>
    <n v="660.78"/>
    <n v="387.59"/>
    <x v="2"/>
    <n v="0.4134356366718121"/>
    <x v="0"/>
  </r>
  <r>
    <s v="ORD-17458"/>
    <x v="580"/>
    <x v="0"/>
    <x v="2"/>
    <x v="19"/>
    <x v="0"/>
    <x v="1"/>
    <x v="8"/>
    <n v="3"/>
    <n v="102.12"/>
    <x v="0"/>
    <n v="306.36"/>
    <n v="87.22"/>
    <x v="0"/>
    <n v="0.71530225878051967"/>
    <x v="0"/>
  </r>
  <r>
    <s v="ORD-17459"/>
    <x v="949"/>
    <x v="0"/>
    <x v="0"/>
    <x v="10"/>
    <x v="1"/>
    <x v="0"/>
    <x v="0"/>
    <n v="1"/>
    <n v="46.23"/>
    <x v="0"/>
    <n v="46.23"/>
    <n v="15.81"/>
    <x v="0"/>
    <n v="0.65801427644386756"/>
    <x v="0"/>
  </r>
  <r>
    <s v="ORD-17460"/>
    <x v="524"/>
    <x v="2"/>
    <x v="0"/>
    <x v="22"/>
    <x v="1"/>
    <x v="0"/>
    <x v="1"/>
    <n v="2"/>
    <n v="7.79"/>
    <x v="1"/>
    <n v="14.8"/>
    <n v="6.99"/>
    <x v="1"/>
    <n v="0.5277027027027027"/>
    <x v="0"/>
  </r>
  <r>
    <s v="ORD-17461"/>
    <x v="363"/>
    <x v="0"/>
    <x v="1"/>
    <x v="28"/>
    <x v="1"/>
    <x v="0"/>
    <x v="7"/>
    <n v="11"/>
    <n v="23.85"/>
    <x v="15"/>
    <n v="241.36"/>
    <n v="87.28"/>
    <x v="1"/>
    <n v="0.63838249917136225"/>
    <x v="1"/>
  </r>
  <r>
    <s v="ORD-17462"/>
    <x v="150"/>
    <x v="0"/>
    <x v="0"/>
    <x v="33"/>
    <x v="2"/>
    <x v="2"/>
    <x v="12"/>
    <n v="8"/>
    <n v="99.55"/>
    <x v="8"/>
    <n v="605.26"/>
    <n v="343.76"/>
    <x v="3"/>
    <n v="0.43204573241251693"/>
    <x v="2"/>
  </r>
  <r>
    <s v="ORD-17463"/>
    <x v="672"/>
    <x v="3"/>
    <x v="0"/>
    <x v="21"/>
    <x v="0"/>
    <x v="2"/>
    <x v="5"/>
    <n v="2"/>
    <n v="366.35"/>
    <x v="21"/>
    <n v="666.76"/>
    <n v="271.91000000000003"/>
    <x v="1"/>
    <n v="0.59219209310696497"/>
    <x v="0"/>
  </r>
  <r>
    <s v="ORD-17464"/>
    <x v="18"/>
    <x v="2"/>
    <x v="2"/>
    <x v="5"/>
    <x v="0"/>
    <x v="2"/>
    <x v="12"/>
    <n v="3"/>
    <n v="98.24"/>
    <x v="19"/>
    <n v="250.51"/>
    <n v="144.97"/>
    <x v="2"/>
    <n v="0.42130054688435592"/>
    <x v="0"/>
  </r>
  <r>
    <s v="ORD-17465"/>
    <x v="988"/>
    <x v="2"/>
    <x v="2"/>
    <x v="19"/>
    <x v="1"/>
    <x v="2"/>
    <x v="3"/>
    <n v="5"/>
    <n v="375.91"/>
    <x v="9"/>
    <n v="1823.16"/>
    <n v="983.56"/>
    <x v="1"/>
    <n v="0.46051909870773827"/>
    <x v="2"/>
  </r>
  <r>
    <s v="ORD-17466"/>
    <x v="469"/>
    <x v="2"/>
    <x v="0"/>
    <x v="0"/>
    <x v="0"/>
    <x v="1"/>
    <x v="4"/>
    <n v="11"/>
    <n v="694.21"/>
    <x v="21"/>
    <n v="6949.04"/>
    <n v="2447.73"/>
    <x v="1"/>
    <n v="0.64775997835672261"/>
    <x v="1"/>
  </r>
  <r>
    <s v="ORD-17467"/>
    <x v="1092"/>
    <x v="0"/>
    <x v="2"/>
    <x v="3"/>
    <x v="2"/>
    <x v="2"/>
    <x v="12"/>
    <n v="2"/>
    <n v="72.63"/>
    <x v="33"/>
    <n v="106.04"/>
    <n v="44.83"/>
    <x v="3"/>
    <n v="0.57723500565824226"/>
    <x v="0"/>
  </r>
  <r>
    <s v="ORD-17468"/>
    <x v="514"/>
    <x v="0"/>
    <x v="3"/>
    <x v="7"/>
    <x v="2"/>
    <x v="0"/>
    <x v="10"/>
    <n v="8"/>
    <n v="12.59"/>
    <x v="0"/>
    <n v="100.72"/>
    <n v="38.42"/>
    <x v="0"/>
    <n v="0.61854646544876879"/>
    <x v="2"/>
  </r>
  <r>
    <s v="ORD-17469"/>
    <x v="56"/>
    <x v="0"/>
    <x v="1"/>
    <x v="25"/>
    <x v="1"/>
    <x v="2"/>
    <x v="3"/>
    <n v="1"/>
    <n v="446.53"/>
    <x v="0"/>
    <n v="446.53"/>
    <n v="168.04"/>
    <x v="0"/>
    <n v="0.62367590083533031"/>
    <x v="0"/>
  </r>
  <r>
    <s v="ORD-17470"/>
    <x v="167"/>
    <x v="0"/>
    <x v="2"/>
    <x v="20"/>
    <x v="2"/>
    <x v="0"/>
    <x v="11"/>
    <n v="4"/>
    <n v="15.49"/>
    <x v="0"/>
    <n v="61.96"/>
    <n v="19.71"/>
    <x v="0"/>
    <n v="0.68189154293092313"/>
    <x v="0"/>
  </r>
  <r>
    <s v="ORD-17471"/>
    <x v="479"/>
    <x v="0"/>
    <x v="3"/>
    <x v="24"/>
    <x v="1"/>
    <x v="1"/>
    <x v="4"/>
    <n v="2"/>
    <n v="157.44"/>
    <x v="0"/>
    <n v="314.88"/>
    <n v="153.41"/>
    <x v="0"/>
    <n v="0.51279852642276424"/>
    <x v="0"/>
  </r>
  <r>
    <s v="ORD-17472"/>
    <x v="424"/>
    <x v="2"/>
    <x v="0"/>
    <x v="13"/>
    <x v="1"/>
    <x v="2"/>
    <x v="5"/>
    <n v="8"/>
    <n v="234.52"/>
    <x v="0"/>
    <n v="1876.16"/>
    <n v="1049.18"/>
    <x v="0"/>
    <n v="0.44078330206378985"/>
    <x v="2"/>
  </r>
  <r>
    <s v="ORD-17473"/>
    <x v="354"/>
    <x v="0"/>
    <x v="3"/>
    <x v="38"/>
    <x v="1"/>
    <x v="1"/>
    <x v="2"/>
    <n v="1"/>
    <n v="1694.77"/>
    <x v="0"/>
    <n v="1694.77"/>
    <n v="702.79"/>
    <x v="0"/>
    <n v="0.58531836178360486"/>
    <x v="0"/>
  </r>
  <r>
    <s v="ORD-17474"/>
    <x v="501"/>
    <x v="0"/>
    <x v="0"/>
    <x v="17"/>
    <x v="0"/>
    <x v="0"/>
    <x v="10"/>
    <n v="9"/>
    <n v="24.17"/>
    <x v="8"/>
    <n v="165.32"/>
    <n v="70.95"/>
    <x v="3"/>
    <n v="0.57083232518751503"/>
    <x v="2"/>
  </r>
  <r>
    <s v="ORD-17475"/>
    <x v="150"/>
    <x v="0"/>
    <x v="0"/>
    <x v="22"/>
    <x v="0"/>
    <x v="0"/>
    <x v="11"/>
    <n v="1"/>
    <n v="14.24"/>
    <x v="28"/>
    <n v="8.9700000000000006"/>
    <n v="3.18"/>
    <x v="4"/>
    <n v="0.64548494983277593"/>
    <x v="0"/>
  </r>
  <r>
    <s v="ORD-17476"/>
    <x v="964"/>
    <x v="2"/>
    <x v="0"/>
    <x v="10"/>
    <x v="0"/>
    <x v="1"/>
    <x v="4"/>
    <n v="3"/>
    <n v="506.43"/>
    <x v="44"/>
    <n v="881.19"/>
    <n v="257.83999999999997"/>
    <x v="4"/>
    <n v="0.7073956808406815"/>
    <x v="0"/>
  </r>
  <r>
    <s v="ORD-17477"/>
    <x v="94"/>
    <x v="0"/>
    <x v="3"/>
    <x v="24"/>
    <x v="0"/>
    <x v="0"/>
    <x v="1"/>
    <n v="1"/>
    <n v="31.14"/>
    <x v="0"/>
    <n v="31.14"/>
    <n v="14.17"/>
    <x v="0"/>
    <n v="0.54495825305073853"/>
    <x v="0"/>
  </r>
  <r>
    <s v="ORD-17478"/>
    <x v="424"/>
    <x v="1"/>
    <x v="0"/>
    <x v="10"/>
    <x v="0"/>
    <x v="2"/>
    <x v="3"/>
    <n v="2"/>
    <n v="529.67999999999995"/>
    <x v="18"/>
    <n v="1038.17"/>
    <n v="503.3"/>
    <x v="1"/>
    <n v="0.51520463893196689"/>
    <x v="0"/>
  </r>
  <r>
    <s v="ORD-17479"/>
    <x v="375"/>
    <x v="2"/>
    <x v="3"/>
    <x v="36"/>
    <x v="1"/>
    <x v="0"/>
    <x v="7"/>
    <n v="2"/>
    <n v="10.75"/>
    <x v="0"/>
    <n v="21.5"/>
    <n v="5.46"/>
    <x v="0"/>
    <n v="0.74604651162790692"/>
    <x v="0"/>
  </r>
  <r>
    <s v="ORD-17480"/>
    <x v="132"/>
    <x v="0"/>
    <x v="2"/>
    <x v="23"/>
    <x v="2"/>
    <x v="0"/>
    <x v="10"/>
    <n v="1"/>
    <n v="6.75"/>
    <x v="15"/>
    <n v="6.21"/>
    <n v="3.04"/>
    <x v="1"/>
    <n v="0.51046698872785834"/>
    <x v="0"/>
  </r>
  <r>
    <s v="ORD-17481"/>
    <x v="865"/>
    <x v="0"/>
    <x v="3"/>
    <x v="27"/>
    <x v="1"/>
    <x v="1"/>
    <x v="8"/>
    <n v="3"/>
    <n v="62.64"/>
    <x v="21"/>
    <n v="171.01"/>
    <n v="46.37"/>
    <x v="1"/>
    <n v="0.72884626630021632"/>
    <x v="0"/>
  </r>
  <r>
    <s v="ORD-17482"/>
    <x v="39"/>
    <x v="2"/>
    <x v="2"/>
    <x v="9"/>
    <x v="0"/>
    <x v="1"/>
    <x v="13"/>
    <n v="1"/>
    <n v="471.01"/>
    <x v="0"/>
    <n v="471.01"/>
    <n v="211.11"/>
    <x v="0"/>
    <n v="0.5517929555635761"/>
    <x v="0"/>
  </r>
  <r>
    <s v="ORD-17483"/>
    <x v="538"/>
    <x v="2"/>
    <x v="2"/>
    <x v="19"/>
    <x v="0"/>
    <x v="2"/>
    <x v="3"/>
    <n v="9"/>
    <n v="343.21"/>
    <x v="8"/>
    <n v="2347.56"/>
    <n v="850.46"/>
    <x v="3"/>
    <n v="0.63772597931469266"/>
    <x v="2"/>
  </r>
  <r>
    <s v="ORD-17484"/>
    <x v="739"/>
    <x v="1"/>
    <x v="0"/>
    <x v="22"/>
    <x v="1"/>
    <x v="2"/>
    <x v="14"/>
    <n v="1"/>
    <n v="423.9"/>
    <x v="21"/>
    <n v="385.75"/>
    <n v="159.97"/>
    <x v="1"/>
    <n v="0.585301360985094"/>
    <x v="0"/>
  </r>
  <r>
    <s v="ORD-17485"/>
    <x v="532"/>
    <x v="2"/>
    <x v="3"/>
    <x v="32"/>
    <x v="1"/>
    <x v="0"/>
    <x v="10"/>
    <n v="7"/>
    <n v="9.25"/>
    <x v="2"/>
    <n v="52.45"/>
    <n v="18.760000000000002"/>
    <x v="2"/>
    <n v="0.64232602478550993"/>
    <x v="2"/>
  </r>
  <r>
    <s v="ORD-17486"/>
    <x v="594"/>
    <x v="0"/>
    <x v="2"/>
    <x v="8"/>
    <x v="0"/>
    <x v="2"/>
    <x v="12"/>
    <n v="4"/>
    <n v="128.56"/>
    <x v="33"/>
    <n v="375.4"/>
    <n v="142.77000000000001"/>
    <x v="3"/>
    <n v="0.61968566862013852"/>
    <x v="0"/>
  </r>
  <r>
    <s v="ORD-17487"/>
    <x v="832"/>
    <x v="0"/>
    <x v="1"/>
    <x v="37"/>
    <x v="2"/>
    <x v="0"/>
    <x v="10"/>
    <n v="3"/>
    <n v="13.53"/>
    <x v="30"/>
    <n v="38.97"/>
    <n v="9.76"/>
    <x v="1"/>
    <n v="0.74955093661791128"/>
    <x v="0"/>
  </r>
  <r>
    <s v="ORD-17488"/>
    <x v="846"/>
    <x v="0"/>
    <x v="3"/>
    <x v="15"/>
    <x v="2"/>
    <x v="2"/>
    <x v="5"/>
    <n v="6"/>
    <n v="92.45"/>
    <x v="23"/>
    <n v="499.23"/>
    <n v="253.89"/>
    <x v="1"/>
    <n v="0.49143681269154504"/>
    <x v="2"/>
  </r>
  <r>
    <s v="ORD-17489"/>
    <x v="56"/>
    <x v="0"/>
    <x v="2"/>
    <x v="6"/>
    <x v="2"/>
    <x v="2"/>
    <x v="9"/>
    <n v="7"/>
    <n v="189.75"/>
    <x v="0"/>
    <n v="1328.25"/>
    <n v="599.41"/>
    <x v="0"/>
    <n v="0.54872200263504611"/>
    <x v="2"/>
  </r>
  <r>
    <s v="ORD-17490"/>
    <x v="435"/>
    <x v="1"/>
    <x v="1"/>
    <x v="31"/>
    <x v="1"/>
    <x v="2"/>
    <x v="14"/>
    <n v="3"/>
    <n v="594.62"/>
    <x v="22"/>
    <n v="1427.09"/>
    <n v="850.45"/>
    <x v="2"/>
    <n v="0.40406701749714447"/>
    <x v="0"/>
  </r>
  <r>
    <s v="ORD-17491"/>
    <x v="995"/>
    <x v="0"/>
    <x v="3"/>
    <x v="24"/>
    <x v="1"/>
    <x v="1"/>
    <x v="2"/>
    <n v="2"/>
    <n v="1245.67"/>
    <x v="30"/>
    <n v="2391.69"/>
    <n v="801.98"/>
    <x v="1"/>
    <n v="0.66468062332492928"/>
    <x v="0"/>
  </r>
  <r>
    <s v="ORD-17492"/>
    <x v="815"/>
    <x v="1"/>
    <x v="0"/>
    <x v="21"/>
    <x v="1"/>
    <x v="1"/>
    <x v="6"/>
    <n v="1"/>
    <n v="317.64999999999998"/>
    <x v="26"/>
    <n v="235.06"/>
    <n v="97.82"/>
    <x v="3"/>
    <n v="0.58385093167701863"/>
    <x v="0"/>
  </r>
  <r>
    <s v="ORD-17493"/>
    <x v="776"/>
    <x v="0"/>
    <x v="1"/>
    <x v="28"/>
    <x v="0"/>
    <x v="2"/>
    <x v="12"/>
    <n v="6"/>
    <n v="143.91"/>
    <x v="12"/>
    <n v="759.84"/>
    <n v="287.39"/>
    <x v="2"/>
    <n v="0.62177563697620553"/>
    <x v="2"/>
  </r>
  <r>
    <s v="ORD-17494"/>
    <x v="919"/>
    <x v="0"/>
    <x v="3"/>
    <x v="7"/>
    <x v="0"/>
    <x v="2"/>
    <x v="5"/>
    <n v="2"/>
    <n v="437.14"/>
    <x v="42"/>
    <n v="629.48"/>
    <n v="367.41"/>
    <x v="3"/>
    <n v="0.41632776259769966"/>
    <x v="0"/>
  </r>
  <r>
    <s v="ORD-17495"/>
    <x v="1043"/>
    <x v="0"/>
    <x v="1"/>
    <x v="37"/>
    <x v="0"/>
    <x v="2"/>
    <x v="9"/>
    <n v="4"/>
    <n v="327.55"/>
    <x v="0"/>
    <n v="1310.2"/>
    <n v="497.31"/>
    <x v="0"/>
    <n v="0.6204319951152496"/>
    <x v="0"/>
  </r>
  <r>
    <s v="ORD-17496"/>
    <x v="823"/>
    <x v="0"/>
    <x v="2"/>
    <x v="6"/>
    <x v="1"/>
    <x v="0"/>
    <x v="0"/>
    <n v="10"/>
    <n v="45.8"/>
    <x v="0"/>
    <n v="458"/>
    <n v="192.17"/>
    <x v="0"/>
    <n v="0.5804148471615721"/>
    <x v="1"/>
  </r>
  <r>
    <s v="ORD-17497"/>
    <x v="207"/>
    <x v="1"/>
    <x v="0"/>
    <x v="17"/>
    <x v="2"/>
    <x v="2"/>
    <x v="12"/>
    <n v="6"/>
    <n v="253.72"/>
    <x v="9"/>
    <n v="1476.65"/>
    <n v="791.95"/>
    <x v="1"/>
    <n v="0.46368469170080928"/>
    <x v="2"/>
  </r>
  <r>
    <s v="ORD-17498"/>
    <x v="352"/>
    <x v="2"/>
    <x v="1"/>
    <x v="1"/>
    <x v="1"/>
    <x v="0"/>
    <x v="7"/>
    <n v="7"/>
    <n v="5.4"/>
    <x v="19"/>
    <n v="32.130000000000003"/>
    <n v="12.91"/>
    <x v="2"/>
    <n v="0.59819483348895119"/>
    <x v="2"/>
  </r>
  <r>
    <s v="ORD-17499"/>
    <x v="1073"/>
    <x v="0"/>
    <x v="3"/>
    <x v="27"/>
    <x v="0"/>
    <x v="1"/>
    <x v="13"/>
    <n v="1"/>
    <n v="610.79"/>
    <x v="0"/>
    <n v="610.79"/>
    <n v="318.22000000000003"/>
    <x v="0"/>
    <n v="0.47900260318603766"/>
    <x v="0"/>
  </r>
  <r>
    <s v="ORD-17500"/>
    <x v="144"/>
    <x v="0"/>
    <x v="2"/>
    <x v="16"/>
    <x v="1"/>
    <x v="2"/>
    <x v="12"/>
    <n v="3"/>
    <n v="284.41000000000003"/>
    <x v="3"/>
    <n v="665.52"/>
    <n v="389.38"/>
    <x v="3"/>
    <n v="0.41492366871018149"/>
    <x v="0"/>
  </r>
  <r>
    <s v="ORD-17501"/>
    <x v="724"/>
    <x v="2"/>
    <x v="3"/>
    <x v="32"/>
    <x v="0"/>
    <x v="1"/>
    <x v="13"/>
    <n v="6"/>
    <n v="128.65"/>
    <x v="15"/>
    <n v="710.15"/>
    <n v="206.98"/>
    <x v="1"/>
    <n v="0.708540449200873"/>
    <x v="2"/>
  </r>
  <r>
    <s v="ORD-17502"/>
    <x v="517"/>
    <x v="3"/>
    <x v="2"/>
    <x v="3"/>
    <x v="0"/>
    <x v="2"/>
    <x v="9"/>
    <n v="3"/>
    <n v="388.01"/>
    <x v="10"/>
    <n v="1001.07"/>
    <n v="342.67"/>
    <x v="2"/>
    <n v="0.65769626499645384"/>
    <x v="0"/>
  </r>
  <r>
    <s v="ORD-17503"/>
    <x v="186"/>
    <x v="2"/>
    <x v="1"/>
    <x v="4"/>
    <x v="0"/>
    <x v="1"/>
    <x v="4"/>
    <n v="4"/>
    <n v="209.34"/>
    <x v="0"/>
    <n v="837.36"/>
    <n v="422.56"/>
    <x v="0"/>
    <n v="0.49536638960542656"/>
    <x v="0"/>
  </r>
  <r>
    <s v="ORD-17504"/>
    <x v="949"/>
    <x v="1"/>
    <x v="0"/>
    <x v="10"/>
    <x v="1"/>
    <x v="0"/>
    <x v="7"/>
    <n v="1"/>
    <n v="18.41"/>
    <x v="0"/>
    <n v="18.41"/>
    <n v="4.95"/>
    <x v="0"/>
    <n v="0.73112438891906573"/>
    <x v="0"/>
  </r>
  <r>
    <s v="ORD-17505"/>
    <x v="331"/>
    <x v="0"/>
    <x v="2"/>
    <x v="9"/>
    <x v="2"/>
    <x v="1"/>
    <x v="4"/>
    <n v="1"/>
    <n v="356.87"/>
    <x v="3"/>
    <n v="278.36"/>
    <n v="109.16"/>
    <x v="3"/>
    <n v="0.60784595487857451"/>
    <x v="0"/>
  </r>
  <r>
    <s v="ORD-17506"/>
    <x v="69"/>
    <x v="0"/>
    <x v="3"/>
    <x v="35"/>
    <x v="2"/>
    <x v="1"/>
    <x v="2"/>
    <n v="1"/>
    <n v="570.79999999999995"/>
    <x v="0"/>
    <n v="570.79999999999995"/>
    <n v="299.24"/>
    <x v="0"/>
    <n v="0.47575332866152764"/>
    <x v="0"/>
  </r>
  <r>
    <s v="ORD-17507"/>
    <x v="563"/>
    <x v="0"/>
    <x v="1"/>
    <x v="4"/>
    <x v="2"/>
    <x v="2"/>
    <x v="14"/>
    <n v="3"/>
    <n v="1008.28"/>
    <x v="16"/>
    <n v="2994.59"/>
    <n v="1474.43"/>
    <x v="1"/>
    <n v="0.50763543590274463"/>
    <x v="0"/>
  </r>
  <r>
    <s v="ORD-17508"/>
    <x v="856"/>
    <x v="0"/>
    <x v="1"/>
    <x v="37"/>
    <x v="1"/>
    <x v="1"/>
    <x v="2"/>
    <n v="2"/>
    <n v="581.38"/>
    <x v="10"/>
    <n v="999.97"/>
    <n v="532.73"/>
    <x v="2"/>
    <n v="0.46725401762052859"/>
    <x v="0"/>
  </r>
  <r>
    <s v="ORD-17509"/>
    <x v="935"/>
    <x v="0"/>
    <x v="1"/>
    <x v="37"/>
    <x v="0"/>
    <x v="0"/>
    <x v="0"/>
    <n v="4"/>
    <n v="12.26"/>
    <x v="1"/>
    <n v="46.59"/>
    <n v="16.02"/>
    <x v="1"/>
    <n v="0.65614938828074698"/>
    <x v="0"/>
  </r>
  <r>
    <s v="ORD-17510"/>
    <x v="157"/>
    <x v="0"/>
    <x v="3"/>
    <x v="15"/>
    <x v="1"/>
    <x v="1"/>
    <x v="13"/>
    <n v="3"/>
    <n v="319.08999999999997"/>
    <x v="26"/>
    <n v="708.38"/>
    <n v="348.06"/>
    <x v="3"/>
    <n v="0.50865354753098624"/>
    <x v="0"/>
  </r>
  <r>
    <s v="ORD-17511"/>
    <x v="950"/>
    <x v="0"/>
    <x v="1"/>
    <x v="12"/>
    <x v="0"/>
    <x v="2"/>
    <x v="14"/>
    <n v="7"/>
    <n v="571.04999999999995"/>
    <x v="0"/>
    <n v="3997.35"/>
    <n v="2254.75"/>
    <x v="0"/>
    <n v="0.43593880946126806"/>
    <x v="2"/>
  </r>
  <r>
    <s v="ORD-17512"/>
    <x v="616"/>
    <x v="0"/>
    <x v="1"/>
    <x v="29"/>
    <x v="1"/>
    <x v="0"/>
    <x v="11"/>
    <n v="2"/>
    <n v="12"/>
    <x v="0"/>
    <n v="24"/>
    <n v="5.01"/>
    <x v="0"/>
    <n v="0.79125000000000012"/>
    <x v="0"/>
  </r>
  <r>
    <s v="ORD-17513"/>
    <x v="302"/>
    <x v="2"/>
    <x v="3"/>
    <x v="11"/>
    <x v="1"/>
    <x v="2"/>
    <x v="3"/>
    <n v="3"/>
    <n v="177.06"/>
    <x v="42"/>
    <n v="382.45"/>
    <n v="140.52000000000001"/>
    <x v="3"/>
    <n v="0.63257942214668583"/>
    <x v="0"/>
  </r>
  <r>
    <s v="ORD-17514"/>
    <x v="706"/>
    <x v="0"/>
    <x v="1"/>
    <x v="31"/>
    <x v="1"/>
    <x v="0"/>
    <x v="0"/>
    <n v="1"/>
    <n v="11.54"/>
    <x v="1"/>
    <n v="10.96"/>
    <n v="4.2699999999999996"/>
    <x v="1"/>
    <n v="0.61040145985401462"/>
    <x v="0"/>
  </r>
  <r>
    <s v="ORD-17515"/>
    <x v="1083"/>
    <x v="2"/>
    <x v="2"/>
    <x v="19"/>
    <x v="0"/>
    <x v="1"/>
    <x v="8"/>
    <n v="9"/>
    <n v="75.959999999999994"/>
    <x v="0"/>
    <n v="683.64"/>
    <n v="350.05"/>
    <x v="0"/>
    <n v="0.48796150020478612"/>
    <x v="2"/>
  </r>
  <r>
    <s v="ORD-17516"/>
    <x v="256"/>
    <x v="0"/>
    <x v="1"/>
    <x v="14"/>
    <x v="0"/>
    <x v="1"/>
    <x v="4"/>
    <n v="4"/>
    <n v="591.45000000000005"/>
    <x v="27"/>
    <n v="1963.61"/>
    <n v="1006.52"/>
    <x v="2"/>
    <n v="0.48741348842183529"/>
    <x v="0"/>
  </r>
  <r>
    <s v="ORD-17517"/>
    <x v="209"/>
    <x v="0"/>
    <x v="2"/>
    <x v="8"/>
    <x v="0"/>
    <x v="1"/>
    <x v="2"/>
    <n v="3"/>
    <n v="1302.83"/>
    <x v="19"/>
    <n v="3322.22"/>
    <n v="1419.75"/>
    <x v="2"/>
    <n v="0.57265021581954234"/>
    <x v="0"/>
  </r>
  <r>
    <s v="ORD-17518"/>
    <x v="790"/>
    <x v="0"/>
    <x v="3"/>
    <x v="38"/>
    <x v="1"/>
    <x v="2"/>
    <x v="3"/>
    <n v="3"/>
    <n v="513.95000000000005"/>
    <x v="18"/>
    <n v="1511.01"/>
    <n v="456.27"/>
    <x v="1"/>
    <n v="0.69803641273055772"/>
    <x v="0"/>
  </r>
  <r>
    <s v="ORD-17519"/>
    <x v="1057"/>
    <x v="3"/>
    <x v="3"/>
    <x v="39"/>
    <x v="2"/>
    <x v="0"/>
    <x v="0"/>
    <n v="3"/>
    <n v="10.06"/>
    <x v="30"/>
    <n v="28.97"/>
    <n v="8.76"/>
    <x v="1"/>
    <n v="0.6976182257507767"/>
    <x v="0"/>
  </r>
  <r>
    <s v="ORD-17520"/>
    <x v="166"/>
    <x v="2"/>
    <x v="0"/>
    <x v="30"/>
    <x v="2"/>
    <x v="2"/>
    <x v="14"/>
    <n v="10"/>
    <n v="470.3"/>
    <x v="15"/>
    <n v="4326.76"/>
    <n v="1411.55"/>
    <x v="1"/>
    <n v="0.67376281559411655"/>
    <x v="1"/>
  </r>
  <r>
    <s v="ORD-17521"/>
    <x v="366"/>
    <x v="1"/>
    <x v="0"/>
    <x v="21"/>
    <x v="1"/>
    <x v="0"/>
    <x v="7"/>
    <n v="2"/>
    <n v="17.82"/>
    <x v="0"/>
    <n v="35.64"/>
    <n v="9.74"/>
    <x v="0"/>
    <n v="0.72671156004489335"/>
    <x v="0"/>
  </r>
  <r>
    <s v="ORD-17522"/>
    <x v="128"/>
    <x v="3"/>
    <x v="3"/>
    <x v="7"/>
    <x v="0"/>
    <x v="2"/>
    <x v="14"/>
    <n v="3"/>
    <n v="188.37"/>
    <x v="0"/>
    <n v="565.11"/>
    <n v="325.73"/>
    <x v="0"/>
    <n v="0.42359894533807574"/>
    <x v="0"/>
  </r>
  <r>
    <s v="ORD-17523"/>
    <x v="79"/>
    <x v="0"/>
    <x v="0"/>
    <x v="26"/>
    <x v="1"/>
    <x v="0"/>
    <x v="10"/>
    <n v="7"/>
    <n v="8.11"/>
    <x v="0"/>
    <n v="56.77"/>
    <n v="24.96"/>
    <x v="0"/>
    <n v="0.56033116082437906"/>
    <x v="2"/>
  </r>
  <r>
    <s v="ORD-17524"/>
    <x v="455"/>
    <x v="0"/>
    <x v="2"/>
    <x v="20"/>
    <x v="1"/>
    <x v="2"/>
    <x v="12"/>
    <n v="2"/>
    <n v="119.26"/>
    <x v="2"/>
    <n v="193.2"/>
    <n v="58.29"/>
    <x v="2"/>
    <n v="0.69829192546583851"/>
    <x v="0"/>
  </r>
  <r>
    <s v="ORD-17525"/>
    <x v="268"/>
    <x v="0"/>
    <x v="2"/>
    <x v="3"/>
    <x v="0"/>
    <x v="0"/>
    <x v="0"/>
    <n v="1"/>
    <n v="22.58"/>
    <x v="0"/>
    <n v="22.58"/>
    <n v="8.01"/>
    <x v="0"/>
    <n v="0.64526129317980507"/>
    <x v="0"/>
  </r>
  <r>
    <s v="ORD-17526"/>
    <x v="983"/>
    <x v="0"/>
    <x v="0"/>
    <x v="10"/>
    <x v="1"/>
    <x v="0"/>
    <x v="0"/>
    <n v="2"/>
    <n v="42.81"/>
    <x v="37"/>
    <n v="47.95"/>
    <n v="14.4"/>
    <x v="4"/>
    <n v="0.69968717413972892"/>
    <x v="0"/>
  </r>
  <r>
    <s v="ORD-17527"/>
    <x v="501"/>
    <x v="0"/>
    <x v="3"/>
    <x v="11"/>
    <x v="1"/>
    <x v="2"/>
    <x v="12"/>
    <n v="11"/>
    <n v="163.21"/>
    <x v="41"/>
    <n v="1202.8599999999999"/>
    <n v="681.64"/>
    <x v="4"/>
    <n v="0.43331726052907232"/>
    <x v="1"/>
  </r>
  <r>
    <s v="ORD-17528"/>
    <x v="170"/>
    <x v="1"/>
    <x v="2"/>
    <x v="5"/>
    <x v="0"/>
    <x v="2"/>
    <x v="3"/>
    <n v="2"/>
    <n v="420.97"/>
    <x v="30"/>
    <n v="808.26"/>
    <n v="265.48"/>
    <x v="1"/>
    <n v="0.67154133570880659"/>
    <x v="0"/>
  </r>
  <r>
    <s v="ORD-17529"/>
    <x v="682"/>
    <x v="0"/>
    <x v="2"/>
    <x v="23"/>
    <x v="0"/>
    <x v="1"/>
    <x v="13"/>
    <n v="2"/>
    <n v="230.46"/>
    <x v="0"/>
    <n v="460.92"/>
    <n v="196.1"/>
    <x v="0"/>
    <n v="0.57454655905580154"/>
    <x v="0"/>
  </r>
  <r>
    <s v="ORD-17530"/>
    <x v="273"/>
    <x v="0"/>
    <x v="0"/>
    <x v="18"/>
    <x v="0"/>
    <x v="1"/>
    <x v="6"/>
    <n v="3"/>
    <n v="102.07"/>
    <x v="0"/>
    <n v="306.20999999999998"/>
    <n v="85.71"/>
    <x v="0"/>
    <n v="0.7200940531008132"/>
    <x v="0"/>
  </r>
  <r>
    <s v="ORD-17531"/>
    <x v="804"/>
    <x v="3"/>
    <x v="2"/>
    <x v="5"/>
    <x v="0"/>
    <x v="0"/>
    <x v="1"/>
    <n v="3"/>
    <n v="28.75"/>
    <x v="34"/>
    <n v="56.06"/>
    <n v="16.25"/>
    <x v="4"/>
    <n v="0.71013200142704247"/>
    <x v="0"/>
  </r>
  <r>
    <s v="ORD-17532"/>
    <x v="686"/>
    <x v="1"/>
    <x v="2"/>
    <x v="5"/>
    <x v="0"/>
    <x v="1"/>
    <x v="8"/>
    <n v="1"/>
    <n v="129.32"/>
    <x v="0"/>
    <n v="129.32"/>
    <n v="33.630000000000003"/>
    <x v="0"/>
    <n v="0.7399474172595113"/>
    <x v="0"/>
  </r>
  <r>
    <s v="ORD-17533"/>
    <x v="306"/>
    <x v="0"/>
    <x v="3"/>
    <x v="7"/>
    <x v="1"/>
    <x v="0"/>
    <x v="10"/>
    <n v="2"/>
    <n v="20.46"/>
    <x v="10"/>
    <n v="35.19"/>
    <n v="11.47"/>
    <x v="2"/>
    <n v="0.67405512929809608"/>
    <x v="0"/>
  </r>
  <r>
    <s v="ORD-17534"/>
    <x v="543"/>
    <x v="1"/>
    <x v="3"/>
    <x v="7"/>
    <x v="0"/>
    <x v="0"/>
    <x v="11"/>
    <n v="1"/>
    <n v="28.33"/>
    <x v="6"/>
    <n v="26.63"/>
    <n v="9.4700000000000006"/>
    <x v="1"/>
    <n v="0.64438603079233936"/>
    <x v="0"/>
  </r>
  <r>
    <s v="ORD-17535"/>
    <x v="219"/>
    <x v="0"/>
    <x v="0"/>
    <x v="10"/>
    <x v="1"/>
    <x v="1"/>
    <x v="8"/>
    <n v="3"/>
    <n v="59.86"/>
    <x v="10"/>
    <n v="154.44"/>
    <n v="82.15"/>
    <x v="2"/>
    <n v="0.46807821807821803"/>
    <x v="0"/>
  </r>
  <r>
    <s v="ORD-17536"/>
    <x v="892"/>
    <x v="3"/>
    <x v="2"/>
    <x v="9"/>
    <x v="0"/>
    <x v="0"/>
    <x v="1"/>
    <n v="3"/>
    <n v="26.72"/>
    <x v="0"/>
    <n v="80.16"/>
    <n v="27.19"/>
    <x v="0"/>
    <n v="0.66080339321357284"/>
    <x v="0"/>
  </r>
  <r>
    <s v="ORD-17537"/>
    <x v="695"/>
    <x v="0"/>
    <x v="3"/>
    <x v="32"/>
    <x v="1"/>
    <x v="0"/>
    <x v="11"/>
    <n v="3"/>
    <n v="25.78"/>
    <x v="0"/>
    <n v="77.34"/>
    <n v="19.8"/>
    <x v="0"/>
    <n v="0.74398758727695891"/>
    <x v="0"/>
  </r>
  <r>
    <s v="ORD-17538"/>
    <x v="399"/>
    <x v="0"/>
    <x v="0"/>
    <x v="21"/>
    <x v="1"/>
    <x v="1"/>
    <x v="4"/>
    <n v="2"/>
    <n v="544.63"/>
    <x v="25"/>
    <n v="1013.01"/>
    <n v="465.3"/>
    <x v="1"/>
    <n v="0.54067580774128587"/>
    <x v="0"/>
  </r>
  <r>
    <s v="ORD-17539"/>
    <x v="739"/>
    <x v="0"/>
    <x v="2"/>
    <x v="34"/>
    <x v="0"/>
    <x v="1"/>
    <x v="6"/>
    <n v="3"/>
    <n v="233.9"/>
    <x v="0"/>
    <n v="701.7"/>
    <n v="254.04"/>
    <x v="0"/>
    <n v="0.63796494228302703"/>
    <x v="0"/>
  </r>
  <r>
    <s v="ORD-17540"/>
    <x v="565"/>
    <x v="0"/>
    <x v="0"/>
    <x v="0"/>
    <x v="0"/>
    <x v="0"/>
    <x v="1"/>
    <n v="1"/>
    <n v="36.57"/>
    <x v="20"/>
    <n v="28.16"/>
    <n v="13.04"/>
    <x v="3"/>
    <n v="0.53693181818181823"/>
    <x v="0"/>
  </r>
  <r>
    <s v="ORD-17541"/>
    <x v="75"/>
    <x v="0"/>
    <x v="0"/>
    <x v="30"/>
    <x v="0"/>
    <x v="0"/>
    <x v="1"/>
    <n v="1"/>
    <n v="7.04"/>
    <x v="19"/>
    <n v="5.98"/>
    <n v="1.58"/>
    <x v="2"/>
    <n v="0.73578595317725748"/>
    <x v="0"/>
  </r>
  <r>
    <s v="ORD-17542"/>
    <x v="910"/>
    <x v="1"/>
    <x v="0"/>
    <x v="22"/>
    <x v="0"/>
    <x v="1"/>
    <x v="8"/>
    <n v="6"/>
    <n v="74.58"/>
    <x v="6"/>
    <n v="420.63"/>
    <n v="213.16"/>
    <x v="1"/>
    <n v="0.49323633597223215"/>
    <x v="2"/>
  </r>
  <r>
    <s v="ORD-17543"/>
    <x v="266"/>
    <x v="1"/>
    <x v="0"/>
    <x v="13"/>
    <x v="2"/>
    <x v="1"/>
    <x v="2"/>
    <n v="1"/>
    <n v="598.79999999999995"/>
    <x v="0"/>
    <n v="598.79999999999995"/>
    <n v="245.9"/>
    <x v="0"/>
    <n v="0.58934535738142957"/>
    <x v="0"/>
  </r>
  <r>
    <s v="ORD-17544"/>
    <x v="690"/>
    <x v="3"/>
    <x v="2"/>
    <x v="16"/>
    <x v="0"/>
    <x v="2"/>
    <x v="3"/>
    <n v="6"/>
    <n v="318.91000000000003"/>
    <x v="2"/>
    <n v="1549.9"/>
    <n v="733.53"/>
    <x v="2"/>
    <n v="0.52672430479385768"/>
    <x v="2"/>
  </r>
  <r>
    <s v="ORD-17545"/>
    <x v="287"/>
    <x v="1"/>
    <x v="2"/>
    <x v="3"/>
    <x v="0"/>
    <x v="2"/>
    <x v="9"/>
    <n v="4"/>
    <n v="159.41"/>
    <x v="22"/>
    <n v="510.11"/>
    <n v="240.83"/>
    <x v="2"/>
    <n v="0.52788614220462249"/>
    <x v="0"/>
  </r>
  <r>
    <s v="ORD-17546"/>
    <x v="626"/>
    <x v="2"/>
    <x v="2"/>
    <x v="34"/>
    <x v="0"/>
    <x v="0"/>
    <x v="0"/>
    <n v="2"/>
    <n v="16.25"/>
    <x v="0"/>
    <n v="32.5"/>
    <n v="14.97"/>
    <x v="0"/>
    <n v="0.53938461538461546"/>
    <x v="0"/>
  </r>
  <r>
    <s v="ORD-17547"/>
    <x v="268"/>
    <x v="0"/>
    <x v="1"/>
    <x v="37"/>
    <x v="0"/>
    <x v="1"/>
    <x v="8"/>
    <n v="5"/>
    <n v="141.71"/>
    <x v="0"/>
    <n v="708.55"/>
    <n v="258.83"/>
    <x v="0"/>
    <n v="0.63470467856890833"/>
    <x v="2"/>
  </r>
  <r>
    <s v="ORD-17548"/>
    <x v="628"/>
    <x v="0"/>
    <x v="2"/>
    <x v="6"/>
    <x v="0"/>
    <x v="0"/>
    <x v="11"/>
    <n v="4"/>
    <n v="33.06"/>
    <x v="13"/>
    <n v="92.57"/>
    <n v="34.29"/>
    <x v="5"/>
    <n v="0.62957761693853298"/>
    <x v="0"/>
  </r>
  <r>
    <s v="ORD-17549"/>
    <x v="962"/>
    <x v="2"/>
    <x v="1"/>
    <x v="31"/>
    <x v="1"/>
    <x v="1"/>
    <x v="8"/>
    <n v="1"/>
    <n v="85.14"/>
    <x v="15"/>
    <n v="78.33"/>
    <n v="27.7"/>
    <x v="1"/>
    <n v="0.64636793055023611"/>
    <x v="0"/>
  </r>
  <r>
    <s v="ORD-17550"/>
    <x v="312"/>
    <x v="3"/>
    <x v="3"/>
    <x v="32"/>
    <x v="2"/>
    <x v="1"/>
    <x v="6"/>
    <n v="2"/>
    <n v="295.60000000000002"/>
    <x v="19"/>
    <n v="502.52"/>
    <n v="146.56"/>
    <x v="2"/>
    <n v="0.7083499164212369"/>
    <x v="0"/>
  </r>
  <r>
    <s v="ORD-17551"/>
    <x v="642"/>
    <x v="0"/>
    <x v="0"/>
    <x v="33"/>
    <x v="0"/>
    <x v="2"/>
    <x v="12"/>
    <n v="3"/>
    <n v="290.26"/>
    <x v="11"/>
    <n v="757.58"/>
    <n v="264.19"/>
    <x v="2"/>
    <n v="0.65127115288154391"/>
    <x v="0"/>
  </r>
  <r>
    <s v="ORD-17552"/>
    <x v="1073"/>
    <x v="0"/>
    <x v="3"/>
    <x v="15"/>
    <x v="1"/>
    <x v="0"/>
    <x v="10"/>
    <n v="2"/>
    <n v="12.85"/>
    <x v="16"/>
    <n v="25.44"/>
    <n v="6.49"/>
    <x v="1"/>
    <n v="0.74488993710691831"/>
    <x v="0"/>
  </r>
  <r>
    <s v="ORD-17553"/>
    <x v="1056"/>
    <x v="0"/>
    <x v="0"/>
    <x v="26"/>
    <x v="1"/>
    <x v="0"/>
    <x v="0"/>
    <n v="1"/>
    <n v="14.93"/>
    <x v="44"/>
    <n v="8.66"/>
    <n v="3.57"/>
    <x v="4"/>
    <n v="0.58775981524249421"/>
    <x v="0"/>
  </r>
  <r>
    <s v="ORD-17554"/>
    <x v="858"/>
    <x v="3"/>
    <x v="0"/>
    <x v="33"/>
    <x v="0"/>
    <x v="2"/>
    <x v="3"/>
    <n v="6"/>
    <n v="315.62"/>
    <x v="6"/>
    <n v="1780.1"/>
    <n v="848.67"/>
    <x v="1"/>
    <n v="0.52324588506263692"/>
    <x v="2"/>
  </r>
  <r>
    <s v="ORD-17555"/>
    <x v="75"/>
    <x v="2"/>
    <x v="3"/>
    <x v="32"/>
    <x v="2"/>
    <x v="2"/>
    <x v="3"/>
    <n v="1"/>
    <n v="365.97"/>
    <x v="26"/>
    <n v="270.82"/>
    <n v="126.49"/>
    <x v="3"/>
    <n v="0.53293700612953243"/>
    <x v="0"/>
  </r>
  <r>
    <s v="ORD-17556"/>
    <x v="826"/>
    <x v="0"/>
    <x v="0"/>
    <x v="22"/>
    <x v="0"/>
    <x v="1"/>
    <x v="4"/>
    <n v="3"/>
    <n v="637.61"/>
    <x v="41"/>
    <n v="1281.5999999999999"/>
    <n v="562.27"/>
    <x v="4"/>
    <n v="0.56127496878901373"/>
    <x v="0"/>
  </r>
  <r>
    <s v="ORD-17557"/>
    <x v="1074"/>
    <x v="0"/>
    <x v="0"/>
    <x v="22"/>
    <x v="0"/>
    <x v="2"/>
    <x v="12"/>
    <n v="3"/>
    <n v="39.42"/>
    <x v="0"/>
    <n v="118.26"/>
    <n v="52.31"/>
    <x v="0"/>
    <n v="0.55766954168780658"/>
    <x v="0"/>
  </r>
  <r>
    <s v="ORD-17558"/>
    <x v="348"/>
    <x v="0"/>
    <x v="2"/>
    <x v="34"/>
    <x v="2"/>
    <x v="1"/>
    <x v="4"/>
    <n v="3"/>
    <n v="693.99"/>
    <x v="44"/>
    <n v="1207.54"/>
    <n v="338.87"/>
    <x v="4"/>
    <n v="0.71937161501896418"/>
    <x v="0"/>
  </r>
  <r>
    <s v="ORD-17559"/>
    <x v="931"/>
    <x v="2"/>
    <x v="3"/>
    <x v="35"/>
    <x v="0"/>
    <x v="0"/>
    <x v="0"/>
    <n v="1"/>
    <n v="10.86"/>
    <x v="0"/>
    <n v="10.86"/>
    <n v="2.72"/>
    <x v="0"/>
    <n v="0.74953959484346222"/>
    <x v="0"/>
  </r>
  <r>
    <s v="ORD-17560"/>
    <x v="48"/>
    <x v="0"/>
    <x v="0"/>
    <x v="13"/>
    <x v="2"/>
    <x v="1"/>
    <x v="6"/>
    <n v="1"/>
    <n v="200.8"/>
    <x v="12"/>
    <n v="176.7"/>
    <n v="50.28"/>
    <x v="2"/>
    <n v="0.71544991511035649"/>
    <x v="0"/>
  </r>
  <r>
    <s v="ORD-17561"/>
    <x v="1045"/>
    <x v="0"/>
    <x v="0"/>
    <x v="33"/>
    <x v="1"/>
    <x v="0"/>
    <x v="11"/>
    <n v="3"/>
    <n v="13.72"/>
    <x v="19"/>
    <n v="34.99"/>
    <n v="14.88"/>
    <x v="2"/>
    <n v="0.57473563875392963"/>
    <x v="0"/>
  </r>
  <r>
    <s v="ORD-17562"/>
    <x v="884"/>
    <x v="0"/>
    <x v="0"/>
    <x v="21"/>
    <x v="1"/>
    <x v="2"/>
    <x v="12"/>
    <n v="8"/>
    <n v="40"/>
    <x v="30"/>
    <n v="307.2"/>
    <n v="167.87"/>
    <x v="1"/>
    <n v="0.45354817708333328"/>
    <x v="2"/>
  </r>
  <r>
    <s v="ORD-17563"/>
    <x v="962"/>
    <x v="0"/>
    <x v="3"/>
    <x v="36"/>
    <x v="1"/>
    <x v="1"/>
    <x v="4"/>
    <n v="6"/>
    <n v="168.09"/>
    <x v="0"/>
    <n v="1008.54"/>
    <n v="390.04"/>
    <x v="0"/>
    <n v="0.61326273623257388"/>
    <x v="2"/>
  </r>
  <r>
    <s v="ORD-17564"/>
    <x v="560"/>
    <x v="0"/>
    <x v="0"/>
    <x v="22"/>
    <x v="1"/>
    <x v="0"/>
    <x v="11"/>
    <n v="5"/>
    <n v="6.09"/>
    <x v="0"/>
    <n v="30.45"/>
    <n v="9.66"/>
    <x v="0"/>
    <n v="0.6827586206896552"/>
    <x v="2"/>
  </r>
  <r>
    <s v="ORD-17565"/>
    <x v="1007"/>
    <x v="0"/>
    <x v="1"/>
    <x v="12"/>
    <x v="0"/>
    <x v="2"/>
    <x v="12"/>
    <n v="5"/>
    <n v="76.94"/>
    <x v="12"/>
    <n v="338.54"/>
    <n v="193.76"/>
    <x v="2"/>
    <n v="0.42765995155668463"/>
    <x v="2"/>
  </r>
  <r>
    <s v="ORD-17566"/>
    <x v="201"/>
    <x v="0"/>
    <x v="3"/>
    <x v="15"/>
    <x v="0"/>
    <x v="1"/>
    <x v="8"/>
    <n v="1"/>
    <n v="91.73"/>
    <x v="11"/>
    <n v="79.81"/>
    <n v="23.43"/>
    <x v="2"/>
    <n v="0.70642776594411727"/>
    <x v="0"/>
  </r>
  <r>
    <s v="ORD-17567"/>
    <x v="908"/>
    <x v="0"/>
    <x v="0"/>
    <x v="33"/>
    <x v="0"/>
    <x v="2"/>
    <x v="12"/>
    <n v="3"/>
    <n v="146.6"/>
    <x v="0"/>
    <n v="439.8"/>
    <n v="197.94"/>
    <x v="0"/>
    <n v="0.54993178717598912"/>
    <x v="0"/>
  </r>
  <r>
    <s v="ORD-17568"/>
    <x v="788"/>
    <x v="1"/>
    <x v="3"/>
    <x v="35"/>
    <x v="0"/>
    <x v="0"/>
    <x v="10"/>
    <n v="2"/>
    <n v="22.8"/>
    <x v="22"/>
    <n v="36.479999999999997"/>
    <n v="15.59"/>
    <x v="2"/>
    <n v="0.57264254385964908"/>
    <x v="0"/>
  </r>
  <r>
    <s v="ORD-17569"/>
    <x v="820"/>
    <x v="1"/>
    <x v="0"/>
    <x v="21"/>
    <x v="0"/>
    <x v="0"/>
    <x v="0"/>
    <n v="2"/>
    <n v="13.18"/>
    <x v="26"/>
    <n v="19.510000000000002"/>
    <n v="8.99"/>
    <x v="3"/>
    <n v="0.53921066119938499"/>
    <x v="0"/>
  </r>
  <r>
    <s v="ORD-17570"/>
    <x v="570"/>
    <x v="0"/>
    <x v="2"/>
    <x v="8"/>
    <x v="0"/>
    <x v="1"/>
    <x v="8"/>
    <n v="1"/>
    <n v="83.09"/>
    <x v="21"/>
    <n v="75.61"/>
    <n v="33.729999999999997"/>
    <x v="1"/>
    <n v="0.55389498743552446"/>
    <x v="0"/>
  </r>
  <r>
    <s v="ORD-17571"/>
    <x v="165"/>
    <x v="3"/>
    <x v="3"/>
    <x v="36"/>
    <x v="1"/>
    <x v="1"/>
    <x v="6"/>
    <n v="2"/>
    <n v="412.61"/>
    <x v="9"/>
    <n v="800.46"/>
    <n v="400.09"/>
    <x v="1"/>
    <n v="0.50017489943282623"/>
    <x v="0"/>
  </r>
  <r>
    <s v="ORD-17572"/>
    <x v="896"/>
    <x v="1"/>
    <x v="0"/>
    <x v="17"/>
    <x v="0"/>
    <x v="2"/>
    <x v="3"/>
    <n v="1"/>
    <n v="595.62"/>
    <x v="0"/>
    <n v="595.62"/>
    <n v="278.31"/>
    <x v="0"/>
    <n v="0.53273899466102548"/>
    <x v="0"/>
  </r>
  <r>
    <s v="ORD-17573"/>
    <x v="62"/>
    <x v="2"/>
    <x v="3"/>
    <x v="24"/>
    <x v="0"/>
    <x v="1"/>
    <x v="4"/>
    <n v="1"/>
    <n v="555.25"/>
    <x v="2"/>
    <n v="449.75"/>
    <n v="162.19"/>
    <x v="2"/>
    <n v="0.63937743190661478"/>
    <x v="0"/>
  </r>
  <r>
    <s v="ORD-17574"/>
    <x v="998"/>
    <x v="0"/>
    <x v="3"/>
    <x v="32"/>
    <x v="2"/>
    <x v="1"/>
    <x v="13"/>
    <n v="1"/>
    <n v="611.54"/>
    <x v="6"/>
    <n v="574.85"/>
    <n v="185.54"/>
    <x v="1"/>
    <n v="0.67723754022788563"/>
    <x v="0"/>
  </r>
  <r>
    <s v="ORD-17575"/>
    <x v="370"/>
    <x v="0"/>
    <x v="1"/>
    <x v="37"/>
    <x v="0"/>
    <x v="1"/>
    <x v="4"/>
    <n v="10"/>
    <n v="363.03"/>
    <x v="12"/>
    <n v="3194.66"/>
    <n v="1372.2"/>
    <x v="2"/>
    <n v="0.57047072301903801"/>
    <x v="1"/>
  </r>
  <r>
    <s v="ORD-17576"/>
    <x v="504"/>
    <x v="0"/>
    <x v="1"/>
    <x v="1"/>
    <x v="0"/>
    <x v="0"/>
    <x v="1"/>
    <n v="9"/>
    <n v="7.53"/>
    <x v="15"/>
    <n v="62.35"/>
    <n v="15.38"/>
    <x v="1"/>
    <n v="0.75332798716920601"/>
    <x v="2"/>
  </r>
  <r>
    <s v="ORD-17577"/>
    <x v="295"/>
    <x v="0"/>
    <x v="0"/>
    <x v="30"/>
    <x v="0"/>
    <x v="0"/>
    <x v="7"/>
    <n v="2"/>
    <n v="25.12"/>
    <x v="3"/>
    <n v="39.19"/>
    <n v="13.02"/>
    <x v="3"/>
    <n v="0.66777239091605001"/>
    <x v="0"/>
  </r>
  <r>
    <s v="ORD-17578"/>
    <x v="618"/>
    <x v="0"/>
    <x v="0"/>
    <x v="33"/>
    <x v="0"/>
    <x v="0"/>
    <x v="1"/>
    <n v="2"/>
    <n v="13.58"/>
    <x v="0"/>
    <n v="27.16"/>
    <n v="13"/>
    <x v="0"/>
    <n v="0.52135493372606778"/>
    <x v="0"/>
  </r>
  <r>
    <s v="ORD-17579"/>
    <x v="721"/>
    <x v="0"/>
    <x v="2"/>
    <x v="6"/>
    <x v="2"/>
    <x v="2"/>
    <x v="9"/>
    <n v="1"/>
    <n v="366.6"/>
    <x v="29"/>
    <n v="260.29000000000002"/>
    <n v="98.54"/>
    <x v="3"/>
    <n v="0.62142225978716048"/>
    <x v="0"/>
  </r>
  <r>
    <s v="ORD-17580"/>
    <x v="400"/>
    <x v="0"/>
    <x v="3"/>
    <x v="27"/>
    <x v="1"/>
    <x v="1"/>
    <x v="4"/>
    <n v="3"/>
    <n v="277.20999999999998"/>
    <x v="10"/>
    <n v="715.2"/>
    <n v="225.01"/>
    <x v="2"/>
    <n v="0.68538870246085015"/>
    <x v="0"/>
  </r>
  <r>
    <s v="ORD-17581"/>
    <x v="644"/>
    <x v="0"/>
    <x v="2"/>
    <x v="16"/>
    <x v="0"/>
    <x v="2"/>
    <x v="5"/>
    <n v="7"/>
    <n v="408.57"/>
    <x v="10"/>
    <n v="2459.59"/>
    <n v="1241.77"/>
    <x v="2"/>
    <n v="0.49513130237153352"/>
    <x v="2"/>
  </r>
  <r>
    <s v="ORD-17582"/>
    <x v="737"/>
    <x v="2"/>
    <x v="0"/>
    <x v="21"/>
    <x v="2"/>
    <x v="2"/>
    <x v="3"/>
    <n v="1"/>
    <n v="326.64999999999998"/>
    <x v="9"/>
    <n v="316.85000000000002"/>
    <n v="173.97"/>
    <x v="1"/>
    <n v="0.45093893009310404"/>
    <x v="0"/>
  </r>
  <r>
    <s v="ORD-17583"/>
    <x v="199"/>
    <x v="2"/>
    <x v="0"/>
    <x v="0"/>
    <x v="2"/>
    <x v="0"/>
    <x v="11"/>
    <n v="2"/>
    <n v="30.91"/>
    <x v="0"/>
    <n v="61.82"/>
    <n v="19.04"/>
    <x v="0"/>
    <n v="0.69200905855710126"/>
    <x v="0"/>
  </r>
  <r>
    <s v="ORD-17584"/>
    <x v="544"/>
    <x v="2"/>
    <x v="0"/>
    <x v="26"/>
    <x v="0"/>
    <x v="2"/>
    <x v="14"/>
    <n v="1"/>
    <n v="281.88"/>
    <x v="14"/>
    <n v="231.14"/>
    <n v="115.69"/>
    <x v="2"/>
    <n v="0.4994808341265034"/>
    <x v="0"/>
  </r>
  <r>
    <s v="ORD-17585"/>
    <x v="817"/>
    <x v="1"/>
    <x v="2"/>
    <x v="9"/>
    <x v="0"/>
    <x v="0"/>
    <x v="0"/>
    <n v="3"/>
    <n v="43.03"/>
    <x v="6"/>
    <n v="121.34"/>
    <n v="58.06"/>
    <x v="1"/>
    <n v="0.52150980715345308"/>
    <x v="0"/>
  </r>
  <r>
    <s v="ORD-17586"/>
    <x v="457"/>
    <x v="1"/>
    <x v="2"/>
    <x v="19"/>
    <x v="0"/>
    <x v="1"/>
    <x v="8"/>
    <n v="3"/>
    <n v="105.83"/>
    <x v="1"/>
    <n v="301.62"/>
    <n v="156.13"/>
    <x v="1"/>
    <n v="0.48236191234003051"/>
    <x v="0"/>
  </r>
  <r>
    <s v="ORD-17587"/>
    <x v="772"/>
    <x v="0"/>
    <x v="3"/>
    <x v="15"/>
    <x v="0"/>
    <x v="1"/>
    <x v="13"/>
    <n v="2"/>
    <n v="482.52"/>
    <x v="0"/>
    <n v="965.04"/>
    <n v="289.7"/>
    <x v="0"/>
    <n v="0.69980518942220005"/>
    <x v="0"/>
  </r>
  <r>
    <s v="ORD-17588"/>
    <x v="70"/>
    <x v="0"/>
    <x v="1"/>
    <x v="37"/>
    <x v="0"/>
    <x v="1"/>
    <x v="6"/>
    <n v="2"/>
    <n v="336.44"/>
    <x v="18"/>
    <n v="659.42"/>
    <n v="193.85"/>
    <x v="1"/>
    <n v="0.70602954111188621"/>
    <x v="0"/>
  </r>
  <r>
    <s v="ORD-17589"/>
    <x v="875"/>
    <x v="1"/>
    <x v="2"/>
    <x v="3"/>
    <x v="1"/>
    <x v="0"/>
    <x v="1"/>
    <n v="4"/>
    <n v="20.46"/>
    <x v="0"/>
    <n v="81.84"/>
    <n v="17.78"/>
    <x v="0"/>
    <n v="0.78274682306940369"/>
    <x v="0"/>
  </r>
  <r>
    <s v="ORD-17590"/>
    <x v="579"/>
    <x v="1"/>
    <x v="2"/>
    <x v="19"/>
    <x v="1"/>
    <x v="1"/>
    <x v="13"/>
    <n v="4"/>
    <n v="154.36000000000001"/>
    <x v="0"/>
    <n v="617.44000000000005"/>
    <n v="287.45999999999998"/>
    <x v="0"/>
    <n v="0.53443249546514648"/>
    <x v="0"/>
  </r>
  <r>
    <s v="ORD-17591"/>
    <x v="1011"/>
    <x v="3"/>
    <x v="1"/>
    <x v="29"/>
    <x v="1"/>
    <x v="1"/>
    <x v="2"/>
    <n v="9"/>
    <n v="1177.58"/>
    <x v="0"/>
    <n v="10598.22"/>
    <n v="5414.79"/>
    <x v="0"/>
    <n v="0.48908495954981118"/>
    <x v="2"/>
  </r>
  <r>
    <s v="ORD-17592"/>
    <x v="885"/>
    <x v="0"/>
    <x v="2"/>
    <x v="9"/>
    <x v="2"/>
    <x v="2"/>
    <x v="9"/>
    <n v="2"/>
    <n v="161.77000000000001"/>
    <x v="22"/>
    <n v="258.83"/>
    <n v="96.19"/>
    <x v="2"/>
    <n v="0.6283661090290924"/>
    <x v="0"/>
  </r>
  <r>
    <s v="ORD-17593"/>
    <x v="688"/>
    <x v="1"/>
    <x v="1"/>
    <x v="2"/>
    <x v="0"/>
    <x v="1"/>
    <x v="8"/>
    <n v="2"/>
    <n v="112.76"/>
    <x v="32"/>
    <n v="200.71"/>
    <n v="102.8"/>
    <x v="2"/>
    <n v="0.48781824522943557"/>
    <x v="0"/>
  </r>
  <r>
    <s v="ORD-17594"/>
    <x v="1062"/>
    <x v="2"/>
    <x v="2"/>
    <x v="16"/>
    <x v="0"/>
    <x v="2"/>
    <x v="14"/>
    <n v="1"/>
    <n v="795.21"/>
    <x v="15"/>
    <n v="731.59"/>
    <n v="427.71"/>
    <x v="1"/>
    <n v="0.41536926420536097"/>
    <x v="0"/>
  </r>
  <r>
    <s v="ORD-17595"/>
    <x v="577"/>
    <x v="0"/>
    <x v="1"/>
    <x v="25"/>
    <x v="0"/>
    <x v="2"/>
    <x v="12"/>
    <n v="3"/>
    <n v="278.81"/>
    <x v="36"/>
    <n v="627.32000000000005"/>
    <n v="281.74"/>
    <x v="3"/>
    <n v="0.55088312185168653"/>
    <x v="0"/>
  </r>
  <r>
    <s v="ORD-17596"/>
    <x v="645"/>
    <x v="3"/>
    <x v="2"/>
    <x v="20"/>
    <x v="0"/>
    <x v="1"/>
    <x v="2"/>
    <n v="10"/>
    <n v="949.54"/>
    <x v="20"/>
    <n v="7311.46"/>
    <n v="2945.97"/>
    <x v="3"/>
    <n v="0.59707500280381753"/>
    <x v="1"/>
  </r>
  <r>
    <s v="ORD-17597"/>
    <x v="816"/>
    <x v="2"/>
    <x v="0"/>
    <x v="0"/>
    <x v="1"/>
    <x v="0"/>
    <x v="11"/>
    <n v="8"/>
    <n v="34.200000000000003"/>
    <x v="16"/>
    <n v="270.86"/>
    <n v="67.53"/>
    <x v="1"/>
    <n v="0.75068300967289381"/>
    <x v="2"/>
  </r>
  <r>
    <s v="ORD-17598"/>
    <x v="200"/>
    <x v="0"/>
    <x v="0"/>
    <x v="13"/>
    <x v="1"/>
    <x v="1"/>
    <x v="6"/>
    <n v="7"/>
    <n v="357.03"/>
    <x v="2"/>
    <n v="2024.36"/>
    <n v="626.55999999999995"/>
    <x v="2"/>
    <n v="0.6904898338240234"/>
    <x v="2"/>
  </r>
  <r>
    <s v="ORD-17599"/>
    <x v="259"/>
    <x v="0"/>
    <x v="3"/>
    <x v="39"/>
    <x v="0"/>
    <x v="1"/>
    <x v="8"/>
    <n v="1"/>
    <n v="66.58"/>
    <x v="22"/>
    <n v="53.26"/>
    <n v="15.52"/>
    <x v="2"/>
    <n v="0.708599324070597"/>
    <x v="0"/>
  </r>
  <r>
    <s v="ORD-17600"/>
    <x v="232"/>
    <x v="0"/>
    <x v="0"/>
    <x v="17"/>
    <x v="0"/>
    <x v="0"/>
    <x v="1"/>
    <n v="3"/>
    <n v="35.54"/>
    <x v="0"/>
    <n v="106.62"/>
    <n v="52.02"/>
    <x v="0"/>
    <n v="0.5120990433314575"/>
    <x v="0"/>
  </r>
  <r>
    <s v="ORD-17601"/>
    <x v="806"/>
    <x v="0"/>
    <x v="2"/>
    <x v="5"/>
    <x v="0"/>
    <x v="0"/>
    <x v="11"/>
    <n v="1"/>
    <n v="10.89"/>
    <x v="0"/>
    <n v="10.89"/>
    <n v="3.12"/>
    <x v="0"/>
    <n v="0.71349862258953167"/>
    <x v="0"/>
  </r>
  <r>
    <s v="ORD-17602"/>
    <x v="351"/>
    <x v="0"/>
    <x v="0"/>
    <x v="17"/>
    <x v="1"/>
    <x v="2"/>
    <x v="12"/>
    <n v="1"/>
    <n v="205.19"/>
    <x v="36"/>
    <n v="153.88999999999999"/>
    <n v="87.31"/>
    <x v="3"/>
    <n v="0.43264669569172781"/>
    <x v="0"/>
  </r>
  <r>
    <s v="ORD-17603"/>
    <x v="642"/>
    <x v="0"/>
    <x v="3"/>
    <x v="24"/>
    <x v="1"/>
    <x v="0"/>
    <x v="7"/>
    <n v="4"/>
    <n v="11.27"/>
    <x v="40"/>
    <n v="29.75"/>
    <n v="14.68"/>
    <x v="4"/>
    <n v="0.50655462184873945"/>
    <x v="0"/>
  </r>
  <r>
    <s v="ORD-17604"/>
    <x v="47"/>
    <x v="1"/>
    <x v="2"/>
    <x v="19"/>
    <x v="0"/>
    <x v="2"/>
    <x v="3"/>
    <n v="4"/>
    <n v="459.48"/>
    <x v="0"/>
    <n v="1837.92"/>
    <n v="662.35"/>
    <x v="0"/>
    <n v="0.63961978758596683"/>
    <x v="0"/>
  </r>
  <r>
    <s v="ORD-17605"/>
    <x v="441"/>
    <x v="1"/>
    <x v="1"/>
    <x v="2"/>
    <x v="2"/>
    <x v="2"/>
    <x v="3"/>
    <n v="3"/>
    <n v="436.5"/>
    <x v="22"/>
    <n v="1047.5999999999999"/>
    <n v="414.55"/>
    <x v="2"/>
    <n v="0.60428598701794578"/>
    <x v="0"/>
  </r>
  <r>
    <s v="ORD-17606"/>
    <x v="868"/>
    <x v="1"/>
    <x v="0"/>
    <x v="13"/>
    <x v="0"/>
    <x v="0"/>
    <x v="1"/>
    <n v="3"/>
    <n v="18.25"/>
    <x v="0"/>
    <n v="54.75"/>
    <n v="27.2"/>
    <x v="0"/>
    <n v="0.50319634703196348"/>
    <x v="0"/>
  </r>
  <r>
    <s v="ORD-17607"/>
    <x v="245"/>
    <x v="0"/>
    <x v="1"/>
    <x v="2"/>
    <x v="0"/>
    <x v="2"/>
    <x v="12"/>
    <n v="2"/>
    <n v="174.51"/>
    <x v="3"/>
    <n v="272.24"/>
    <n v="122.26"/>
    <x v="3"/>
    <n v="0.55091096091683811"/>
    <x v="0"/>
  </r>
  <r>
    <s v="ORD-17608"/>
    <x v="1059"/>
    <x v="1"/>
    <x v="1"/>
    <x v="31"/>
    <x v="0"/>
    <x v="1"/>
    <x v="2"/>
    <n v="1"/>
    <n v="1280.55"/>
    <x v="43"/>
    <n v="781.14"/>
    <n v="403.16"/>
    <x v="4"/>
    <n v="0.48388253066031695"/>
    <x v="0"/>
  </r>
  <r>
    <s v="ORD-17609"/>
    <x v="528"/>
    <x v="0"/>
    <x v="2"/>
    <x v="23"/>
    <x v="2"/>
    <x v="2"/>
    <x v="14"/>
    <n v="1"/>
    <n v="597.75"/>
    <x v="0"/>
    <n v="597.75"/>
    <n v="183.83"/>
    <x v="0"/>
    <n v="0.69246340443329146"/>
    <x v="0"/>
  </r>
  <r>
    <s v="ORD-17610"/>
    <x v="333"/>
    <x v="1"/>
    <x v="2"/>
    <x v="5"/>
    <x v="1"/>
    <x v="2"/>
    <x v="9"/>
    <n v="2"/>
    <n v="434.59"/>
    <x v="10"/>
    <n v="747.49"/>
    <n v="349.32"/>
    <x v="2"/>
    <n v="0.53267602242170464"/>
    <x v="0"/>
  </r>
  <r>
    <s v="ORD-17611"/>
    <x v="644"/>
    <x v="1"/>
    <x v="0"/>
    <x v="0"/>
    <x v="0"/>
    <x v="2"/>
    <x v="5"/>
    <n v="4"/>
    <n v="222.72"/>
    <x v="18"/>
    <n v="873.06"/>
    <n v="481.52"/>
    <x v="1"/>
    <n v="0.44846860467779992"/>
    <x v="0"/>
  </r>
  <r>
    <s v="ORD-17612"/>
    <x v="58"/>
    <x v="0"/>
    <x v="2"/>
    <x v="3"/>
    <x v="0"/>
    <x v="2"/>
    <x v="12"/>
    <n v="8"/>
    <n v="208.51"/>
    <x v="45"/>
    <n v="917.44"/>
    <n v="390.94"/>
    <x v="4"/>
    <n v="0.57387949075688871"/>
    <x v="2"/>
  </r>
  <r>
    <s v="ORD-17613"/>
    <x v="186"/>
    <x v="1"/>
    <x v="3"/>
    <x v="39"/>
    <x v="0"/>
    <x v="2"/>
    <x v="9"/>
    <n v="1"/>
    <n v="647.04"/>
    <x v="1"/>
    <n v="614.69000000000005"/>
    <n v="304.36"/>
    <x v="1"/>
    <n v="0.50485610633001998"/>
    <x v="0"/>
  </r>
  <r>
    <s v="ORD-17614"/>
    <x v="1023"/>
    <x v="1"/>
    <x v="1"/>
    <x v="28"/>
    <x v="1"/>
    <x v="0"/>
    <x v="11"/>
    <n v="1"/>
    <n v="9.1"/>
    <x v="13"/>
    <n v="6.37"/>
    <n v="2.2599999999999998"/>
    <x v="5"/>
    <n v="0.64521193092621665"/>
    <x v="0"/>
  </r>
  <r>
    <s v="ORD-17615"/>
    <x v="370"/>
    <x v="0"/>
    <x v="1"/>
    <x v="1"/>
    <x v="2"/>
    <x v="1"/>
    <x v="4"/>
    <n v="2"/>
    <n v="454.55"/>
    <x v="0"/>
    <n v="909.1"/>
    <n v="368.9"/>
    <x v="0"/>
    <n v="0.5942140578594215"/>
    <x v="0"/>
  </r>
  <r>
    <s v="ORD-17616"/>
    <x v="992"/>
    <x v="1"/>
    <x v="0"/>
    <x v="0"/>
    <x v="0"/>
    <x v="1"/>
    <x v="13"/>
    <n v="1"/>
    <n v="222.24"/>
    <x v="0"/>
    <n v="222.24"/>
    <n v="114.46"/>
    <x v="0"/>
    <n v="0.48497120230381574"/>
    <x v="0"/>
  </r>
  <r>
    <s v="ORD-17617"/>
    <x v="874"/>
    <x v="0"/>
    <x v="3"/>
    <x v="36"/>
    <x v="1"/>
    <x v="2"/>
    <x v="12"/>
    <n v="2"/>
    <n v="157.75"/>
    <x v="0"/>
    <n v="315.5"/>
    <n v="103.81"/>
    <x v="0"/>
    <n v="0.67096671949286846"/>
    <x v="0"/>
  </r>
  <r>
    <s v="ORD-17618"/>
    <x v="110"/>
    <x v="0"/>
    <x v="1"/>
    <x v="12"/>
    <x v="1"/>
    <x v="1"/>
    <x v="2"/>
    <n v="1"/>
    <n v="2151.06"/>
    <x v="36"/>
    <n v="1613.3"/>
    <n v="840.53"/>
    <x v="3"/>
    <n v="0.47899956610673772"/>
    <x v="0"/>
  </r>
  <r>
    <s v="ORD-17619"/>
    <x v="1055"/>
    <x v="0"/>
    <x v="3"/>
    <x v="38"/>
    <x v="0"/>
    <x v="2"/>
    <x v="9"/>
    <n v="5"/>
    <n v="587.29999999999995"/>
    <x v="0"/>
    <n v="2936.5"/>
    <n v="1275.8499999999999"/>
    <x v="0"/>
    <n v="0.56552017708155966"/>
    <x v="2"/>
  </r>
  <r>
    <s v="ORD-17620"/>
    <x v="149"/>
    <x v="3"/>
    <x v="1"/>
    <x v="4"/>
    <x v="1"/>
    <x v="2"/>
    <x v="5"/>
    <n v="2"/>
    <n v="195.3"/>
    <x v="43"/>
    <n v="238.27"/>
    <n v="71.739999999999995"/>
    <x v="4"/>
    <n v="0.69891299785957117"/>
    <x v="0"/>
  </r>
  <r>
    <s v="ORD-17621"/>
    <x v="720"/>
    <x v="1"/>
    <x v="3"/>
    <x v="15"/>
    <x v="1"/>
    <x v="1"/>
    <x v="8"/>
    <n v="2"/>
    <n v="121.43"/>
    <x v="0"/>
    <n v="242.86"/>
    <n v="125.04"/>
    <x v="0"/>
    <n v="0.4851354689944824"/>
    <x v="0"/>
  </r>
  <r>
    <s v="ORD-17622"/>
    <x v="165"/>
    <x v="0"/>
    <x v="1"/>
    <x v="31"/>
    <x v="0"/>
    <x v="2"/>
    <x v="3"/>
    <n v="1"/>
    <n v="176.08"/>
    <x v="0"/>
    <n v="176.08"/>
    <n v="67.11"/>
    <x v="0"/>
    <n v="0.618866424352567"/>
    <x v="0"/>
  </r>
  <r>
    <s v="ORD-17623"/>
    <x v="506"/>
    <x v="0"/>
    <x v="2"/>
    <x v="9"/>
    <x v="2"/>
    <x v="2"/>
    <x v="3"/>
    <n v="2"/>
    <n v="180.19"/>
    <x v="0"/>
    <n v="360.38"/>
    <n v="138.5"/>
    <x v="0"/>
    <n v="0.61568344525223373"/>
    <x v="0"/>
  </r>
  <r>
    <s v="ORD-17624"/>
    <x v="1029"/>
    <x v="2"/>
    <x v="2"/>
    <x v="6"/>
    <x v="1"/>
    <x v="1"/>
    <x v="4"/>
    <n v="1"/>
    <n v="470.93"/>
    <x v="29"/>
    <n v="334.36"/>
    <n v="119.43"/>
    <x v="3"/>
    <n v="0.64281014475415721"/>
    <x v="0"/>
  </r>
  <r>
    <s v="ORD-17625"/>
    <x v="632"/>
    <x v="0"/>
    <x v="3"/>
    <x v="7"/>
    <x v="0"/>
    <x v="2"/>
    <x v="12"/>
    <n v="1"/>
    <n v="108.64"/>
    <x v="20"/>
    <n v="83.65"/>
    <n v="28.6"/>
    <x v="3"/>
    <n v="0.65809922295277945"/>
    <x v="0"/>
  </r>
  <r>
    <s v="ORD-17626"/>
    <x v="97"/>
    <x v="0"/>
    <x v="2"/>
    <x v="9"/>
    <x v="0"/>
    <x v="2"/>
    <x v="12"/>
    <n v="5"/>
    <n v="47.03"/>
    <x v="0"/>
    <n v="235.15"/>
    <n v="129.01"/>
    <x v="0"/>
    <n v="0.45137146502232622"/>
    <x v="2"/>
  </r>
  <r>
    <s v="ORD-17627"/>
    <x v="630"/>
    <x v="0"/>
    <x v="2"/>
    <x v="23"/>
    <x v="2"/>
    <x v="2"/>
    <x v="12"/>
    <n v="2"/>
    <n v="176.89"/>
    <x v="0"/>
    <n v="353.78"/>
    <n v="112.32"/>
    <x v="0"/>
    <n v="0.68251455706936515"/>
    <x v="0"/>
  </r>
  <r>
    <s v="ORD-17628"/>
    <x v="1075"/>
    <x v="2"/>
    <x v="1"/>
    <x v="31"/>
    <x v="0"/>
    <x v="2"/>
    <x v="5"/>
    <n v="1"/>
    <n v="105.21"/>
    <x v="0"/>
    <n v="105.21"/>
    <n v="62.71"/>
    <x v="0"/>
    <n v="0.40395399676836796"/>
    <x v="0"/>
  </r>
  <r>
    <s v="ORD-17629"/>
    <x v="476"/>
    <x v="1"/>
    <x v="0"/>
    <x v="17"/>
    <x v="0"/>
    <x v="2"/>
    <x v="12"/>
    <n v="2"/>
    <n v="45.43"/>
    <x v="29"/>
    <n v="64.510000000000005"/>
    <n v="21.73"/>
    <x v="3"/>
    <n v="0.66315299953495577"/>
    <x v="0"/>
  </r>
  <r>
    <s v="ORD-17630"/>
    <x v="1046"/>
    <x v="0"/>
    <x v="3"/>
    <x v="39"/>
    <x v="0"/>
    <x v="2"/>
    <x v="5"/>
    <n v="8"/>
    <n v="483.36"/>
    <x v="31"/>
    <n v="2397.4699999999998"/>
    <n v="856.94"/>
    <x v="4"/>
    <n v="0.6425648704676179"/>
    <x v="2"/>
  </r>
  <r>
    <s v="ORD-17631"/>
    <x v="97"/>
    <x v="2"/>
    <x v="0"/>
    <x v="30"/>
    <x v="0"/>
    <x v="1"/>
    <x v="2"/>
    <n v="3"/>
    <n v="1102.17"/>
    <x v="0"/>
    <n v="3306.51"/>
    <n v="975.32"/>
    <x v="0"/>
    <n v="0.70503037946354308"/>
    <x v="0"/>
  </r>
  <r>
    <s v="ORD-17632"/>
    <x v="565"/>
    <x v="2"/>
    <x v="0"/>
    <x v="26"/>
    <x v="0"/>
    <x v="0"/>
    <x v="11"/>
    <n v="4"/>
    <n v="30.86"/>
    <x v="11"/>
    <n v="107.39"/>
    <n v="41.25"/>
    <x v="2"/>
    <n v="0.61588602290716077"/>
    <x v="0"/>
  </r>
  <r>
    <s v="ORD-17633"/>
    <x v="326"/>
    <x v="1"/>
    <x v="3"/>
    <x v="24"/>
    <x v="2"/>
    <x v="2"/>
    <x v="3"/>
    <n v="2"/>
    <n v="504.1"/>
    <x v="0"/>
    <n v="1008.2"/>
    <n v="578.57000000000005"/>
    <x v="0"/>
    <n v="0.42613568736361829"/>
    <x v="0"/>
  </r>
  <r>
    <s v="ORD-17634"/>
    <x v="306"/>
    <x v="0"/>
    <x v="1"/>
    <x v="29"/>
    <x v="1"/>
    <x v="0"/>
    <x v="1"/>
    <n v="3"/>
    <n v="7.93"/>
    <x v="1"/>
    <n v="22.6"/>
    <n v="6.94"/>
    <x v="1"/>
    <n v="0.6929203539823009"/>
    <x v="0"/>
  </r>
  <r>
    <s v="ORD-17635"/>
    <x v="849"/>
    <x v="0"/>
    <x v="3"/>
    <x v="36"/>
    <x v="2"/>
    <x v="0"/>
    <x v="10"/>
    <n v="3"/>
    <n v="7.29"/>
    <x v="0"/>
    <n v="21.87"/>
    <n v="6.53"/>
    <x v="0"/>
    <n v="0.70141746684956563"/>
    <x v="0"/>
  </r>
  <r>
    <s v="ORD-17636"/>
    <x v="649"/>
    <x v="1"/>
    <x v="0"/>
    <x v="21"/>
    <x v="0"/>
    <x v="0"/>
    <x v="11"/>
    <n v="9"/>
    <n v="32.229999999999997"/>
    <x v="27"/>
    <n v="240.76"/>
    <n v="96.13"/>
    <x v="2"/>
    <n v="0.60072271141385614"/>
    <x v="2"/>
  </r>
  <r>
    <s v="ORD-17637"/>
    <x v="752"/>
    <x v="0"/>
    <x v="3"/>
    <x v="39"/>
    <x v="0"/>
    <x v="1"/>
    <x v="13"/>
    <n v="2"/>
    <n v="490.34"/>
    <x v="11"/>
    <n v="853.19"/>
    <n v="363.84"/>
    <x v="2"/>
    <n v="0.5735533702926664"/>
    <x v="0"/>
  </r>
  <r>
    <s v="ORD-17638"/>
    <x v="708"/>
    <x v="1"/>
    <x v="3"/>
    <x v="11"/>
    <x v="0"/>
    <x v="0"/>
    <x v="10"/>
    <n v="3"/>
    <n v="12.89"/>
    <x v="33"/>
    <n v="28.23"/>
    <n v="13.92"/>
    <x v="3"/>
    <n v="0.50690754516471836"/>
    <x v="0"/>
  </r>
  <r>
    <s v="ORD-17639"/>
    <x v="1015"/>
    <x v="0"/>
    <x v="0"/>
    <x v="33"/>
    <x v="2"/>
    <x v="2"/>
    <x v="14"/>
    <n v="7"/>
    <n v="1191.31"/>
    <x v="9"/>
    <n v="8088.99"/>
    <n v="3062.38"/>
    <x v="1"/>
    <n v="0.6214137982615876"/>
    <x v="2"/>
  </r>
  <r>
    <s v="ORD-17640"/>
    <x v="358"/>
    <x v="0"/>
    <x v="3"/>
    <x v="7"/>
    <x v="1"/>
    <x v="0"/>
    <x v="7"/>
    <n v="2"/>
    <n v="11.39"/>
    <x v="0"/>
    <n v="22.78"/>
    <n v="8.42"/>
    <x v="0"/>
    <n v="0.63037752414398596"/>
    <x v="0"/>
  </r>
  <r>
    <s v="ORD-17641"/>
    <x v="437"/>
    <x v="0"/>
    <x v="3"/>
    <x v="39"/>
    <x v="1"/>
    <x v="0"/>
    <x v="11"/>
    <n v="3"/>
    <n v="32.85"/>
    <x v="41"/>
    <n v="66.03"/>
    <n v="15"/>
    <x v="4"/>
    <n v="0.77283053157655612"/>
    <x v="0"/>
  </r>
  <r>
    <s v="ORD-17642"/>
    <x v="427"/>
    <x v="0"/>
    <x v="0"/>
    <x v="0"/>
    <x v="1"/>
    <x v="0"/>
    <x v="1"/>
    <n v="6"/>
    <n v="17.940000000000001"/>
    <x v="22"/>
    <n v="86.11"/>
    <n v="27.21"/>
    <x v="2"/>
    <n v="0.68400882592033441"/>
    <x v="2"/>
  </r>
  <r>
    <s v="ORD-17643"/>
    <x v="892"/>
    <x v="2"/>
    <x v="0"/>
    <x v="21"/>
    <x v="0"/>
    <x v="2"/>
    <x v="9"/>
    <n v="1"/>
    <n v="513.71"/>
    <x v="0"/>
    <n v="513.71"/>
    <n v="159.58000000000001"/>
    <x v="0"/>
    <n v="0.68935780888049669"/>
    <x v="0"/>
  </r>
  <r>
    <s v="ORD-17644"/>
    <x v="393"/>
    <x v="1"/>
    <x v="2"/>
    <x v="8"/>
    <x v="1"/>
    <x v="2"/>
    <x v="14"/>
    <n v="8"/>
    <n v="291.24"/>
    <x v="32"/>
    <n v="2073.63"/>
    <n v="1130.8499999999999"/>
    <x v="2"/>
    <n v="0.45465198709509419"/>
    <x v="2"/>
  </r>
  <r>
    <s v="ORD-17645"/>
    <x v="541"/>
    <x v="0"/>
    <x v="2"/>
    <x v="23"/>
    <x v="1"/>
    <x v="2"/>
    <x v="9"/>
    <n v="3"/>
    <n v="737.76"/>
    <x v="10"/>
    <n v="1903.42"/>
    <n v="943.59"/>
    <x v="2"/>
    <n v="0.50426600540080491"/>
    <x v="0"/>
  </r>
  <r>
    <s v="ORD-17646"/>
    <x v="911"/>
    <x v="1"/>
    <x v="0"/>
    <x v="30"/>
    <x v="2"/>
    <x v="1"/>
    <x v="2"/>
    <n v="2"/>
    <n v="1809.81"/>
    <x v="16"/>
    <n v="3583.42"/>
    <n v="1310.47"/>
    <x v="1"/>
    <n v="0.63429628678748229"/>
    <x v="0"/>
  </r>
  <r>
    <s v="ORD-17647"/>
    <x v="678"/>
    <x v="0"/>
    <x v="2"/>
    <x v="19"/>
    <x v="0"/>
    <x v="1"/>
    <x v="13"/>
    <n v="2"/>
    <n v="318.51"/>
    <x v="14"/>
    <n v="522.36"/>
    <n v="132.49"/>
    <x v="2"/>
    <n v="0.74636266176583199"/>
    <x v="0"/>
  </r>
  <r>
    <s v="ORD-17648"/>
    <x v="454"/>
    <x v="1"/>
    <x v="2"/>
    <x v="16"/>
    <x v="0"/>
    <x v="2"/>
    <x v="3"/>
    <n v="9"/>
    <n v="375.31"/>
    <x v="6"/>
    <n v="3175.12"/>
    <n v="1837.73"/>
    <x v="1"/>
    <n v="0.42120927712968326"/>
    <x v="2"/>
  </r>
  <r>
    <s v="ORD-17649"/>
    <x v="356"/>
    <x v="0"/>
    <x v="3"/>
    <x v="35"/>
    <x v="0"/>
    <x v="2"/>
    <x v="12"/>
    <n v="3"/>
    <n v="85.32"/>
    <x v="0"/>
    <n v="255.96"/>
    <n v="128.41999999999999"/>
    <x v="0"/>
    <n v="0.49828098140334431"/>
    <x v="0"/>
  </r>
  <r>
    <s v="ORD-17650"/>
    <x v="621"/>
    <x v="1"/>
    <x v="2"/>
    <x v="16"/>
    <x v="0"/>
    <x v="2"/>
    <x v="9"/>
    <n v="4"/>
    <n v="345.61"/>
    <x v="12"/>
    <n v="1216.55"/>
    <n v="567.16999999999996"/>
    <x v="2"/>
    <n v="0.533788171468497"/>
    <x v="0"/>
  </r>
  <r>
    <s v="ORD-17651"/>
    <x v="523"/>
    <x v="0"/>
    <x v="3"/>
    <x v="15"/>
    <x v="1"/>
    <x v="1"/>
    <x v="6"/>
    <n v="1"/>
    <n v="324.29000000000002"/>
    <x v="17"/>
    <n v="191.33"/>
    <n v="92.18"/>
    <x v="4"/>
    <n v="0.51821460304186484"/>
    <x v="0"/>
  </r>
  <r>
    <s v="ORD-17652"/>
    <x v="141"/>
    <x v="3"/>
    <x v="1"/>
    <x v="1"/>
    <x v="0"/>
    <x v="1"/>
    <x v="4"/>
    <n v="6"/>
    <n v="472.11"/>
    <x v="20"/>
    <n v="2181.15"/>
    <n v="1005.62"/>
    <x v="3"/>
    <n v="0.53894963665956042"/>
    <x v="2"/>
  </r>
  <r>
    <s v="ORD-17653"/>
    <x v="1093"/>
    <x v="1"/>
    <x v="3"/>
    <x v="24"/>
    <x v="1"/>
    <x v="1"/>
    <x v="8"/>
    <n v="3"/>
    <n v="116.08"/>
    <x v="2"/>
    <n v="282.07"/>
    <n v="74.16"/>
    <x v="2"/>
    <n v="0.73708653880242492"/>
    <x v="0"/>
  </r>
  <r>
    <s v="ORD-17654"/>
    <x v="446"/>
    <x v="3"/>
    <x v="3"/>
    <x v="32"/>
    <x v="0"/>
    <x v="2"/>
    <x v="14"/>
    <n v="1"/>
    <n v="696.99"/>
    <x v="7"/>
    <n v="585.47"/>
    <n v="282.54000000000002"/>
    <x v="2"/>
    <n v="0.51741336020633"/>
    <x v="0"/>
  </r>
  <r>
    <s v="ORD-17655"/>
    <x v="552"/>
    <x v="0"/>
    <x v="0"/>
    <x v="18"/>
    <x v="2"/>
    <x v="1"/>
    <x v="6"/>
    <n v="3"/>
    <n v="483.89"/>
    <x v="15"/>
    <n v="1335.54"/>
    <n v="594.22"/>
    <x v="1"/>
    <n v="0.5550713569043233"/>
    <x v="0"/>
  </r>
  <r>
    <s v="ORD-17656"/>
    <x v="769"/>
    <x v="3"/>
    <x v="0"/>
    <x v="18"/>
    <x v="0"/>
    <x v="0"/>
    <x v="11"/>
    <n v="2"/>
    <n v="28.39"/>
    <x v="0"/>
    <n v="56.78"/>
    <n v="15.97"/>
    <x v="0"/>
    <n v="0.71873899260302931"/>
    <x v="0"/>
  </r>
  <r>
    <s v="ORD-17657"/>
    <x v="470"/>
    <x v="3"/>
    <x v="1"/>
    <x v="31"/>
    <x v="2"/>
    <x v="2"/>
    <x v="9"/>
    <n v="3"/>
    <n v="544.03"/>
    <x v="0"/>
    <n v="1632.09"/>
    <n v="668.84"/>
    <x v="0"/>
    <n v="0.59019416821376269"/>
    <x v="0"/>
  </r>
  <r>
    <s v="ORD-17658"/>
    <x v="872"/>
    <x v="0"/>
    <x v="0"/>
    <x v="21"/>
    <x v="0"/>
    <x v="2"/>
    <x v="14"/>
    <n v="2"/>
    <n v="1110.21"/>
    <x v="0"/>
    <n v="2220.42"/>
    <n v="1163.5999999999999"/>
    <x v="0"/>
    <n v="0.4759549995045983"/>
    <x v="0"/>
  </r>
  <r>
    <s v="ORD-17659"/>
    <x v="151"/>
    <x v="1"/>
    <x v="0"/>
    <x v="21"/>
    <x v="1"/>
    <x v="1"/>
    <x v="6"/>
    <n v="1"/>
    <n v="398.16"/>
    <x v="17"/>
    <n v="234.91"/>
    <n v="114.08"/>
    <x v="4"/>
    <n v="0.51436720446128303"/>
    <x v="0"/>
  </r>
  <r>
    <s v="ORD-17660"/>
    <x v="162"/>
    <x v="0"/>
    <x v="0"/>
    <x v="10"/>
    <x v="2"/>
    <x v="2"/>
    <x v="9"/>
    <n v="1"/>
    <n v="571.80999999999995"/>
    <x v="0"/>
    <n v="571.80999999999995"/>
    <n v="295.3"/>
    <x v="0"/>
    <n v="0.48356971721375974"/>
    <x v="0"/>
  </r>
  <r>
    <s v="ORD-17661"/>
    <x v="275"/>
    <x v="2"/>
    <x v="2"/>
    <x v="3"/>
    <x v="0"/>
    <x v="1"/>
    <x v="13"/>
    <n v="1"/>
    <n v="650.97"/>
    <x v="0"/>
    <n v="650.97"/>
    <n v="240.63"/>
    <x v="0"/>
    <n v="0.63035162910733211"/>
    <x v="0"/>
  </r>
  <r>
    <s v="ORD-17662"/>
    <x v="716"/>
    <x v="0"/>
    <x v="3"/>
    <x v="32"/>
    <x v="1"/>
    <x v="0"/>
    <x v="7"/>
    <n v="2"/>
    <n v="19.86"/>
    <x v="0"/>
    <n v="39.72"/>
    <n v="8.0399999999999991"/>
    <x v="0"/>
    <n v="0.797583081570997"/>
    <x v="0"/>
  </r>
  <r>
    <s v="ORD-17663"/>
    <x v="1064"/>
    <x v="0"/>
    <x v="0"/>
    <x v="21"/>
    <x v="2"/>
    <x v="2"/>
    <x v="9"/>
    <n v="1"/>
    <n v="567.96"/>
    <x v="7"/>
    <n v="477.09"/>
    <n v="215.27"/>
    <x v="2"/>
    <n v="0.54878534448426908"/>
    <x v="0"/>
  </r>
  <r>
    <s v="ORD-17664"/>
    <x v="179"/>
    <x v="0"/>
    <x v="2"/>
    <x v="8"/>
    <x v="1"/>
    <x v="2"/>
    <x v="12"/>
    <n v="2"/>
    <n v="142.16999999999999"/>
    <x v="0"/>
    <n v="284.33999999999997"/>
    <n v="155.87"/>
    <x v="0"/>
    <n v="0.45181824576211571"/>
    <x v="0"/>
  </r>
  <r>
    <s v="ORD-17665"/>
    <x v="196"/>
    <x v="0"/>
    <x v="1"/>
    <x v="29"/>
    <x v="2"/>
    <x v="2"/>
    <x v="3"/>
    <n v="1"/>
    <n v="545.97"/>
    <x v="0"/>
    <n v="545.97"/>
    <n v="219.1"/>
    <x v="0"/>
    <n v="0.59869589904207188"/>
    <x v="0"/>
  </r>
  <r>
    <s v="ORD-17666"/>
    <x v="145"/>
    <x v="0"/>
    <x v="2"/>
    <x v="16"/>
    <x v="1"/>
    <x v="1"/>
    <x v="8"/>
    <n v="2"/>
    <n v="56"/>
    <x v="31"/>
    <n v="69.44"/>
    <n v="25.22"/>
    <x v="4"/>
    <n v="0.63680875576036866"/>
    <x v="0"/>
  </r>
  <r>
    <s v="ORD-17667"/>
    <x v="48"/>
    <x v="0"/>
    <x v="0"/>
    <x v="10"/>
    <x v="2"/>
    <x v="2"/>
    <x v="5"/>
    <n v="2"/>
    <n v="233.24"/>
    <x v="0"/>
    <n v="466.48"/>
    <n v="221.76"/>
    <x v="0"/>
    <n v="0.52460984393757504"/>
    <x v="0"/>
  </r>
  <r>
    <s v="ORD-17668"/>
    <x v="570"/>
    <x v="2"/>
    <x v="3"/>
    <x v="38"/>
    <x v="1"/>
    <x v="1"/>
    <x v="8"/>
    <n v="5"/>
    <n v="32.200000000000003"/>
    <x v="0"/>
    <n v="161"/>
    <n v="65.58"/>
    <x v="0"/>
    <n v="0.59267080745341616"/>
    <x v="2"/>
  </r>
  <r>
    <s v="ORD-17669"/>
    <x v="792"/>
    <x v="0"/>
    <x v="3"/>
    <x v="39"/>
    <x v="0"/>
    <x v="0"/>
    <x v="1"/>
    <n v="5"/>
    <n v="35.74"/>
    <x v="0"/>
    <n v="178.7"/>
    <n v="76.17"/>
    <x v="0"/>
    <n v="0.57375489647453826"/>
    <x v="2"/>
  </r>
  <r>
    <s v="ORD-17670"/>
    <x v="204"/>
    <x v="1"/>
    <x v="3"/>
    <x v="32"/>
    <x v="0"/>
    <x v="1"/>
    <x v="2"/>
    <n v="4"/>
    <n v="1762.23"/>
    <x v="0"/>
    <n v="7048.92"/>
    <n v="2658.96"/>
    <x v="0"/>
    <n v="0.62278476702814045"/>
    <x v="0"/>
  </r>
  <r>
    <s v="ORD-17671"/>
    <x v="632"/>
    <x v="0"/>
    <x v="0"/>
    <x v="18"/>
    <x v="0"/>
    <x v="2"/>
    <x v="3"/>
    <n v="2"/>
    <n v="485.04"/>
    <x v="0"/>
    <n v="970.08"/>
    <n v="560.66"/>
    <x v="0"/>
    <n v="0.42204766617186218"/>
    <x v="0"/>
  </r>
  <r>
    <s v="ORD-17672"/>
    <x v="919"/>
    <x v="2"/>
    <x v="0"/>
    <x v="30"/>
    <x v="0"/>
    <x v="1"/>
    <x v="6"/>
    <n v="3"/>
    <n v="286.18"/>
    <x v="0"/>
    <n v="858.54"/>
    <n v="291.06"/>
    <x v="0"/>
    <n v="0.66098259836466566"/>
    <x v="0"/>
  </r>
  <r>
    <s v="ORD-17673"/>
    <x v="588"/>
    <x v="1"/>
    <x v="1"/>
    <x v="12"/>
    <x v="0"/>
    <x v="1"/>
    <x v="4"/>
    <n v="8"/>
    <n v="726.62"/>
    <x v="0"/>
    <n v="5812.96"/>
    <n v="3024.61"/>
    <x v="0"/>
    <n v="0.47967816740524621"/>
    <x v="2"/>
  </r>
  <r>
    <s v="ORD-17674"/>
    <x v="150"/>
    <x v="0"/>
    <x v="2"/>
    <x v="5"/>
    <x v="0"/>
    <x v="0"/>
    <x v="0"/>
    <n v="5"/>
    <n v="38.090000000000003"/>
    <x v="6"/>
    <n v="179.02"/>
    <n v="73.02"/>
    <x v="1"/>
    <n v="0.59211261311585306"/>
    <x v="2"/>
  </r>
  <r>
    <s v="ORD-17675"/>
    <x v="900"/>
    <x v="0"/>
    <x v="3"/>
    <x v="15"/>
    <x v="0"/>
    <x v="0"/>
    <x v="1"/>
    <n v="2"/>
    <n v="12.24"/>
    <x v="0"/>
    <n v="24.48"/>
    <n v="6.82"/>
    <x v="0"/>
    <n v="0.72140522875816993"/>
    <x v="0"/>
  </r>
  <r>
    <s v="ORD-17676"/>
    <x v="992"/>
    <x v="1"/>
    <x v="0"/>
    <x v="17"/>
    <x v="2"/>
    <x v="0"/>
    <x v="7"/>
    <n v="1"/>
    <n v="29.26"/>
    <x v="0"/>
    <n v="29.26"/>
    <n v="8.4600000000000009"/>
    <x v="0"/>
    <n v="0.71086807928913187"/>
    <x v="0"/>
  </r>
  <r>
    <s v="ORD-17677"/>
    <x v="537"/>
    <x v="1"/>
    <x v="1"/>
    <x v="4"/>
    <x v="0"/>
    <x v="2"/>
    <x v="14"/>
    <n v="1"/>
    <n v="894.18"/>
    <x v="0"/>
    <n v="894.18"/>
    <n v="374.75"/>
    <x v="0"/>
    <n v="0.58090093717148672"/>
    <x v="0"/>
  </r>
  <r>
    <s v="ORD-17678"/>
    <x v="227"/>
    <x v="1"/>
    <x v="1"/>
    <x v="31"/>
    <x v="2"/>
    <x v="1"/>
    <x v="4"/>
    <n v="3"/>
    <n v="749.5"/>
    <x v="30"/>
    <n v="2158.56"/>
    <n v="1037.8900000000001"/>
    <x v="1"/>
    <n v="0.51917482025053729"/>
    <x v="0"/>
  </r>
  <r>
    <s v="ORD-17679"/>
    <x v="221"/>
    <x v="1"/>
    <x v="0"/>
    <x v="21"/>
    <x v="2"/>
    <x v="0"/>
    <x v="7"/>
    <n v="1"/>
    <n v="4"/>
    <x v="20"/>
    <n v="3.08"/>
    <n v="0.62"/>
    <x v="3"/>
    <n v="0.79870129870129869"/>
    <x v="0"/>
  </r>
  <r>
    <s v="ORD-17680"/>
    <x v="39"/>
    <x v="0"/>
    <x v="1"/>
    <x v="29"/>
    <x v="0"/>
    <x v="2"/>
    <x v="3"/>
    <n v="8"/>
    <n v="547.84"/>
    <x v="21"/>
    <n v="3988.28"/>
    <n v="1782.07"/>
    <x v="1"/>
    <n v="0.55317329776244395"/>
    <x v="2"/>
  </r>
  <r>
    <s v="ORD-17681"/>
    <x v="715"/>
    <x v="1"/>
    <x v="3"/>
    <x v="38"/>
    <x v="1"/>
    <x v="2"/>
    <x v="5"/>
    <n v="4"/>
    <n v="124.29"/>
    <x v="15"/>
    <n v="457.39"/>
    <n v="229.36"/>
    <x v="1"/>
    <n v="0.49854609851549003"/>
    <x v="0"/>
  </r>
  <r>
    <s v="ORD-17682"/>
    <x v="328"/>
    <x v="0"/>
    <x v="0"/>
    <x v="22"/>
    <x v="1"/>
    <x v="1"/>
    <x v="8"/>
    <n v="2"/>
    <n v="44.57"/>
    <x v="36"/>
    <n v="66.86"/>
    <n v="25.31"/>
    <x v="3"/>
    <n v="0.62144780137600952"/>
    <x v="0"/>
  </r>
  <r>
    <s v="ORD-17683"/>
    <x v="227"/>
    <x v="1"/>
    <x v="3"/>
    <x v="27"/>
    <x v="0"/>
    <x v="2"/>
    <x v="5"/>
    <n v="6"/>
    <n v="176.34"/>
    <x v="0"/>
    <n v="1058.04"/>
    <n v="571.4"/>
    <x v="0"/>
    <n v="0.45994480359910778"/>
    <x v="2"/>
  </r>
  <r>
    <s v="ORD-17684"/>
    <x v="301"/>
    <x v="1"/>
    <x v="3"/>
    <x v="39"/>
    <x v="1"/>
    <x v="2"/>
    <x v="3"/>
    <n v="5"/>
    <n v="330.8"/>
    <x v="32"/>
    <n v="1472.06"/>
    <n v="475.31"/>
    <x v="2"/>
    <n v="0.67711234596415915"/>
    <x v="2"/>
  </r>
  <r>
    <s v="ORD-17685"/>
    <x v="662"/>
    <x v="0"/>
    <x v="0"/>
    <x v="18"/>
    <x v="0"/>
    <x v="0"/>
    <x v="11"/>
    <n v="1"/>
    <n v="16.809999999999999"/>
    <x v="42"/>
    <n v="12.1"/>
    <n v="4.62"/>
    <x v="3"/>
    <n v="0.61818181818181817"/>
    <x v="0"/>
  </r>
  <r>
    <s v="ORD-17686"/>
    <x v="453"/>
    <x v="0"/>
    <x v="2"/>
    <x v="6"/>
    <x v="0"/>
    <x v="0"/>
    <x v="1"/>
    <n v="4"/>
    <n v="30.31"/>
    <x v="8"/>
    <n v="92.14"/>
    <n v="37.71"/>
    <x v="3"/>
    <n v="0.59073149555024962"/>
    <x v="0"/>
  </r>
  <r>
    <s v="ORD-17687"/>
    <x v="343"/>
    <x v="2"/>
    <x v="2"/>
    <x v="8"/>
    <x v="1"/>
    <x v="0"/>
    <x v="10"/>
    <n v="3"/>
    <n v="17.36"/>
    <x v="1"/>
    <n v="49.48"/>
    <n v="23.78"/>
    <x v="1"/>
    <n v="0.51940177849636215"/>
    <x v="0"/>
  </r>
  <r>
    <s v="ORD-17688"/>
    <x v="513"/>
    <x v="1"/>
    <x v="3"/>
    <x v="27"/>
    <x v="1"/>
    <x v="0"/>
    <x v="10"/>
    <n v="14"/>
    <n v="20.350000000000001"/>
    <x v="43"/>
    <n v="173.79"/>
    <n v="56.16"/>
    <x v="4"/>
    <n v="0.67685137234593473"/>
    <x v="1"/>
  </r>
  <r>
    <s v="ORD-17689"/>
    <x v="1050"/>
    <x v="0"/>
    <x v="2"/>
    <x v="34"/>
    <x v="0"/>
    <x v="1"/>
    <x v="4"/>
    <n v="17"/>
    <n v="696.99"/>
    <x v="0"/>
    <n v="11848.83"/>
    <n v="4136.84"/>
    <x v="0"/>
    <n v="0.65086510651262608"/>
    <x v="1"/>
  </r>
  <r>
    <s v="ORD-17690"/>
    <x v="748"/>
    <x v="2"/>
    <x v="0"/>
    <x v="17"/>
    <x v="0"/>
    <x v="2"/>
    <x v="3"/>
    <n v="6"/>
    <n v="537.38"/>
    <x v="2"/>
    <n v="2611.67"/>
    <n v="1449.59"/>
    <x v="2"/>
    <n v="0.44495667523079108"/>
    <x v="2"/>
  </r>
  <r>
    <s v="ORD-17691"/>
    <x v="542"/>
    <x v="3"/>
    <x v="0"/>
    <x v="18"/>
    <x v="0"/>
    <x v="2"/>
    <x v="5"/>
    <n v="6"/>
    <n v="402.12"/>
    <x v="18"/>
    <n v="2364.4699999999998"/>
    <n v="859.44"/>
    <x v="1"/>
    <n v="0.63651896619538406"/>
    <x v="2"/>
  </r>
  <r>
    <s v="ORD-17692"/>
    <x v="54"/>
    <x v="1"/>
    <x v="1"/>
    <x v="37"/>
    <x v="0"/>
    <x v="1"/>
    <x v="8"/>
    <n v="8"/>
    <n v="40.35"/>
    <x v="7"/>
    <n v="271.14999999999998"/>
    <n v="144.16"/>
    <x v="2"/>
    <n v="0.46833855799373036"/>
    <x v="2"/>
  </r>
  <r>
    <s v="ORD-17693"/>
    <x v="709"/>
    <x v="0"/>
    <x v="3"/>
    <x v="27"/>
    <x v="1"/>
    <x v="2"/>
    <x v="3"/>
    <n v="1"/>
    <n v="507.45"/>
    <x v="10"/>
    <n v="436.41"/>
    <n v="253.58"/>
    <x v="2"/>
    <n v="0.41894090419559588"/>
    <x v="0"/>
  </r>
  <r>
    <s v="ORD-17694"/>
    <x v="718"/>
    <x v="1"/>
    <x v="1"/>
    <x v="4"/>
    <x v="1"/>
    <x v="1"/>
    <x v="4"/>
    <n v="1"/>
    <n v="524.08000000000004"/>
    <x v="32"/>
    <n v="466.43"/>
    <n v="154.68"/>
    <x v="2"/>
    <n v="0.66837467572840514"/>
    <x v="0"/>
  </r>
  <r>
    <s v="ORD-17695"/>
    <x v="733"/>
    <x v="3"/>
    <x v="1"/>
    <x v="2"/>
    <x v="0"/>
    <x v="1"/>
    <x v="4"/>
    <n v="2"/>
    <n v="688.35"/>
    <x v="0"/>
    <n v="1376.7"/>
    <n v="693.68"/>
    <x v="0"/>
    <n v="0.49612842304060439"/>
    <x v="0"/>
  </r>
  <r>
    <s v="ORD-17696"/>
    <x v="566"/>
    <x v="0"/>
    <x v="3"/>
    <x v="15"/>
    <x v="0"/>
    <x v="0"/>
    <x v="10"/>
    <n v="4"/>
    <n v="24.83"/>
    <x v="11"/>
    <n v="86.41"/>
    <n v="28.86"/>
    <x v="2"/>
    <n v="0.66601087837055895"/>
    <x v="0"/>
  </r>
  <r>
    <s v="ORD-17697"/>
    <x v="716"/>
    <x v="0"/>
    <x v="2"/>
    <x v="9"/>
    <x v="1"/>
    <x v="2"/>
    <x v="3"/>
    <n v="1"/>
    <n v="53.32"/>
    <x v="35"/>
    <n v="34.119999999999997"/>
    <n v="15.08"/>
    <x v="4"/>
    <n v="0.55803048065650651"/>
    <x v="0"/>
  </r>
  <r>
    <s v="ORD-17698"/>
    <x v="276"/>
    <x v="0"/>
    <x v="2"/>
    <x v="23"/>
    <x v="2"/>
    <x v="2"/>
    <x v="14"/>
    <n v="2"/>
    <n v="737.34"/>
    <x v="20"/>
    <n v="1135.5"/>
    <n v="608.52"/>
    <x v="3"/>
    <n v="0.4640951122853369"/>
    <x v="0"/>
  </r>
  <r>
    <s v="ORD-17699"/>
    <x v="689"/>
    <x v="0"/>
    <x v="1"/>
    <x v="2"/>
    <x v="0"/>
    <x v="2"/>
    <x v="3"/>
    <n v="3"/>
    <n v="347.51"/>
    <x v="0"/>
    <n v="1042.53"/>
    <n v="511.22"/>
    <x v="0"/>
    <n v="0.50963521433435965"/>
    <x v="0"/>
  </r>
  <r>
    <s v="ORD-17700"/>
    <x v="246"/>
    <x v="2"/>
    <x v="0"/>
    <x v="30"/>
    <x v="1"/>
    <x v="0"/>
    <x v="7"/>
    <n v="3"/>
    <n v="22.74"/>
    <x v="0"/>
    <n v="68.22"/>
    <n v="22.7"/>
    <x v="0"/>
    <n v="0.66725300498387563"/>
    <x v="0"/>
  </r>
  <r>
    <s v="ORD-17701"/>
    <x v="514"/>
    <x v="0"/>
    <x v="0"/>
    <x v="0"/>
    <x v="0"/>
    <x v="1"/>
    <x v="4"/>
    <n v="1"/>
    <n v="708.78"/>
    <x v="15"/>
    <n v="652.08000000000004"/>
    <n v="224.8"/>
    <x v="1"/>
    <n v="0.65525702367807637"/>
    <x v="0"/>
  </r>
  <r>
    <s v="ORD-17702"/>
    <x v="1005"/>
    <x v="1"/>
    <x v="0"/>
    <x v="0"/>
    <x v="1"/>
    <x v="2"/>
    <x v="5"/>
    <n v="11"/>
    <n v="378.69"/>
    <x v="14"/>
    <n v="3415.78"/>
    <n v="1422.92"/>
    <x v="2"/>
    <n v="0.58342750411326261"/>
    <x v="1"/>
  </r>
  <r>
    <s v="ORD-17703"/>
    <x v="276"/>
    <x v="2"/>
    <x v="0"/>
    <x v="17"/>
    <x v="1"/>
    <x v="1"/>
    <x v="2"/>
    <n v="2"/>
    <n v="1508.56"/>
    <x v="0"/>
    <n v="3017.12"/>
    <n v="1170.0899999999999"/>
    <x v="0"/>
    <n v="0.61218314153895104"/>
    <x v="0"/>
  </r>
  <r>
    <s v="ORD-17704"/>
    <x v="535"/>
    <x v="0"/>
    <x v="3"/>
    <x v="11"/>
    <x v="1"/>
    <x v="2"/>
    <x v="3"/>
    <n v="1"/>
    <n v="255.39"/>
    <x v="0"/>
    <n v="255.39"/>
    <n v="115.54"/>
    <x v="0"/>
    <n v="0.54759387603273413"/>
    <x v="0"/>
  </r>
  <r>
    <s v="ORD-17705"/>
    <x v="377"/>
    <x v="0"/>
    <x v="3"/>
    <x v="35"/>
    <x v="2"/>
    <x v="0"/>
    <x v="1"/>
    <n v="7"/>
    <n v="17.03"/>
    <x v="0"/>
    <n v="119.21"/>
    <n v="51.46"/>
    <x v="0"/>
    <n v="0.56832480496602633"/>
    <x v="2"/>
  </r>
  <r>
    <s v="ORD-17706"/>
    <x v="391"/>
    <x v="0"/>
    <x v="3"/>
    <x v="39"/>
    <x v="2"/>
    <x v="2"/>
    <x v="12"/>
    <n v="6"/>
    <n v="41.29"/>
    <x v="14"/>
    <n v="203.15"/>
    <n v="73.33"/>
    <x v="2"/>
    <n v="0.63903519566822542"/>
    <x v="2"/>
  </r>
  <r>
    <s v="ORD-17707"/>
    <x v="695"/>
    <x v="1"/>
    <x v="0"/>
    <x v="13"/>
    <x v="1"/>
    <x v="2"/>
    <x v="5"/>
    <n v="2"/>
    <n v="213.58"/>
    <x v="1"/>
    <n v="405.8"/>
    <n v="182.09"/>
    <x v="1"/>
    <n v="0.55128141941843278"/>
    <x v="0"/>
  </r>
  <r>
    <s v="ORD-17708"/>
    <x v="5"/>
    <x v="1"/>
    <x v="1"/>
    <x v="31"/>
    <x v="0"/>
    <x v="0"/>
    <x v="11"/>
    <n v="2"/>
    <n v="8.7799999999999994"/>
    <x v="21"/>
    <n v="15.98"/>
    <n v="5.57"/>
    <x v="1"/>
    <n v="0.65143929912390486"/>
    <x v="0"/>
  </r>
  <r>
    <s v="ORD-17709"/>
    <x v="42"/>
    <x v="1"/>
    <x v="1"/>
    <x v="29"/>
    <x v="2"/>
    <x v="0"/>
    <x v="7"/>
    <n v="1"/>
    <n v="20.010000000000002"/>
    <x v="23"/>
    <n v="18.010000000000002"/>
    <n v="7.85"/>
    <x v="1"/>
    <n v="0.56413103831204892"/>
    <x v="0"/>
  </r>
  <r>
    <s v="ORD-17710"/>
    <x v="94"/>
    <x v="0"/>
    <x v="1"/>
    <x v="14"/>
    <x v="0"/>
    <x v="1"/>
    <x v="8"/>
    <n v="1"/>
    <n v="82.9"/>
    <x v="16"/>
    <n v="82.07"/>
    <n v="39.72"/>
    <x v="1"/>
    <n v="0.51602290727427802"/>
    <x v="0"/>
  </r>
  <r>
    <s v="ORD-17711"/>
    <x v="465"/>
    <x v="0"/>
    <x v="1"/>
    <x v="4"/>
    <x v="1"/>
    <x v="1"/>
    <x v="8"/>
    <n v="1"/>
    <n v="97.82"/>
    <x v="6"/>
    <n v="91.95"/>
    <n v="27.16"/>
    <x v="1"/>
    <n v="0.70462207721587822"/>
    <x v="0"/>
  </r>
  <r>
    <s v="ORD-17712"/>
    <x v="595"/>
    <x v="0"/>
    <x v="1"/>
    <x v="14"/>
    <x v="0"/>
    <x v="2"/>
    <x v="14"/>
    <n v="5"/>
    <n v="1034.26"/>
    <x v="0"/>
    <n v="5171.3"/>
    <n v="1758.02"/>
    <x v="0"/>
    <n v="0.66004292924409724"/>
    <x v="2"/>
  </r>
  <r>
    <s v="ORD-17713"/>
    <x v="915"/>
    <x v="0"/>
    <x v="2"/>
    <x v="3"/>
    <x v="1"/>
    <x v="1"/>
    <x v="4"/>
    <n v="5"/>
    <n v="434.03"/>
    <x v="33"/>
    <n v="1584.21"/>
    <n v="456.72"/>
    <x v="3"/>
    <n v="0.71170488760959716"/>
    <x v="2"/>
  </r>
  <r>
    <s v="ORD-17714"/>
    <x v="1035"/>
    <x v="1"/>
    <x v="3"/>
    <x v="39"/>
    <x v="0"/>
    <x v="1"/>
    <x v="6"/>
    <n v="1"/>
    <n v="287.67"/>
    <x v="25"/>
    <n v="267.52999999999997"/>
    <n v="124.21"/>
    <x v="1"/>
    <n v="0.53571562067805478"/>
    <x v="0"/>
  </r>
  <r>
    <s v="ORD-17715"/>
    <x v="256"/>
    <x v="0"/>
    <x v="3"/>
    <x v="36"/>
    <x v="1"/>
    <x v="0"/>
    <x v="1"/>
    <n v="3"/>
    <n v="7.43"/>
    <x v="0"/>
    <n v="22.29"/>
    <n v="10.32"/>
    <x v="0"/>
    <n v="0.53701211305518171"/>
    <x v="0"/>
  </r>
  <r>
    <s v="ORD-17716"/>
    <x v="301"/>
    <x v="0"/>
    <x v="1"/>
    <x v="1"/>
    <x v="1"/>
    <x v="1"/>
    <x v="13"/>
    <n v="2"/>
    <n v="238.29"/>
    <x v="0"/>
    <n v="476.58"/>
    <n v="243.09"/>
    <x v="0"/>
    <n v="0.48992823870074276"/>
    <x v="0"/>
  </r>
  <r>
    <s v="ORD-17717"/>
    <x v="298"/>
    <x v="0"/>
    <x v="3"/>
    <x v="7"/>
    <x v="0"/>
    <x v="2"/>
    <x v="3"/>
    <n v="1"/>
    <n v="345.9"/>
    <x v="32"/>
    <n v="307.85000000000002"/>
    <n v="118.31"/>
    <x v="2"/>
    <n v="0.61568945915218454"/>
    <x v="0"/>
  </r>
  <r>
    <s v="ORD-17718"/>
    <x v="781"/>
    <x v="2"/>
    <x v="3"/>
    <x v="39"/>
    <x v="0"/>
    <x v="1"/>
    <x v="8"/>
    <n v="4"/>
    <n v="30.69"/>
    <x v="0"/>
    <n v="122.76"/>
    <n v="32.46"/>
    <x v="0"/>
    <n v="0.73558162267839688"/>
    <x v="0"/>
  </r>
  <r>
    <s v="ORD-17719"/>
    <x v="735"/>
    <x v="0"/>
    <x v="1"/>
    <x v="12"/>
    <x v="0"/>
    <x v="0"/>
    <x v="0"/>
    <n v="3"/>
    <n v="13.56"/>
    <x v="0"/>
    <n v="40.68"/>
    <n v="13.25"/>
    <x v="0"/>
    <n v="0.67428711897738447"/>
    <x v="0"/>
  </r>
  <r>
    <s v="ORD-17720"/>
    <x v="591"/>
    <x v="0"/>
    <x v="0"/>
    <x v="21"/>
    <x v="0"/>
    <x v="1"/>
    <x v="4"/>
    <n v="1"/>
    <n v="173.36"/>
    <x v="0"/>
    <n v="173.36"/>
    <n v="74.150000000000006"/>
    <x v="0"/>
    <n v="0.57227734194739266"/>
    <x v="0"/>
  </r>
  <r>
    <s v="ORD-17721"/>
    <x v="319"/>
    <x v="2"/>
    <x v="1"/>
    <x v="4"/>
    <x v="1"/>
    <x v="1"/>
    <x v="8"/>
    <n v="6"/>
    <n v="25.92"/>
    <x v="0"/>
    <n v="155.52000000000001"/>
    <n v="44.78"/>
    <x v="0"/>
    <n v="0.71206275720164613"/>
    <x v="2"/>
  </r>
  <r>
    <s v="ORD-17722"/>
    <x v="34"/>
    <x v="0"/>
    <x v="0"/>
    <x v="22"/>
    <x v="1"/>
    <x v="2"/>
    <x v="9"/>
    <n v="2"/>
    <n v="892.95"/>
    <x v="25"/>
    <n v="1660.89"/>
    <n v="901.68"/>
    <x v="1"/>
    <n v="0.45711034445387722"/>
    <x v="0"/>
  </r>
  <r>
    <s v="ORD-17723"/>
    <x v="561"/>
    <x v="3"/>
    <x v="0"/>
    <x v="0"/>
    <x v="1"/>
    <x v="2"/>
    <x v="9"/>
    <n v="2"/>
    <n v="750.68"/>
    <x v="19"/>
    <n v="1276.1600000000001"/>
    <n v="601.42999999999995"/>
    <x v="2"/>
    <n v="0.52871896940822471"/>
    <x v="0"/>
  </r>
  <r>
    <s v="ORD-17724"/>
    <x v="305"/>
    <x v="0"/>
    <x v="0"/>
    <x v="18"/>
    <x v="0"/>
    <x v="0"/>
    <x v="10"/>
    <n v="2"/>
    <n v="7.11"/>
    <x v="8"/>
    <n v="10.81"/>
    <n v="3.84"/>
    <x v="3"/>
    <n v="0.64477335800185021"/>
    <x v="0"/>
  </r>
  <r>
    <s v="ORD-17725"/>
    <x v="195"/>
    <x v="0"/>
    <x v="3"/>
    <x v="39"/>
    <x v="0"/>
    <x v="2"/>
    <x v="9"/>
    <n v="1"/>
    <n v="525.30999999999995"/>
    <x v="0"/>
    <n v="525.30999999999995"/>
    <n v="313.17"/>
    <x v="0"/>
    <n v="0.40383773390950095"/>
    <x v="0"/>
  </r>
  <r>
    <s v="ORD-17726"/>
    <x v="695"/>
    <x v="0"/>
    <x v="3"/>
    <x v="7"/>
    <x v="0"/>
    <x v="1"/>
    <x v="6"/>
    <n v="3"/>
    <n v="287.91000000000003"/>
    <x v="22"/>
    <n v="690.98"/>
    <n v="190.98"/>
    <x v="2"/>
    <n v="0.72360994529508815"/>
    <x v="0"/>
  </r>
  <r>
    <s v="ORD-17727"/>
    <x v="1047"/>
    <x v="0"/>
    <x v="1"/>
    <x v="14"/>
    <x v="0"/>
    <x v="0"/>
    <x v="7"/>
    <n v="3"/>
    <n v="19.18"/>
    <x v="0"/>
    <n v="57.54"/>
    <n v="24.38"/>
    <x v="0"/>
    <n v="0.57629475147723319"/>
    <x v="0"/>
  </r>
  <r>
    <s v="ORD-17728"/>
    <x v="107"/>
    <x v="1"/>
    <x v="0"/>
    <x v="21"/>
    <x v="0"/>
    <x v="1"/>
    <x v="13"/>
    <n v="2"/>
    <n v="494.71"/>
    <x v="22"/>
    <n v="791.54"/>
    <n v="286.08999999999997"/>
    <x v="2"/>
    <n v="0.63856532834727242"/>
    <x v="0"/>
  </r>
  <r>
    <s v="ORD-17729"/>
    <x v="1010"/>
    <x v="3"/>
    <x v="0"/>
    <x v="22"/>
    <x v="1"/>
    <x v="2"/>
    <x v="9"/>
    <n v="1"/>
    <n v="578.53"/>
    <x v="25"/>
    <n v="538.03"/>
    <n v="287.72000000000003"/>
    <x v="1"/>
    <n v="0.46523428061632244"/>
    <x v="0"/>
  </r>
  <r>
    <s v="ORD-17730"/>
    <x v="434"/>
    <x v="0"/>
    <x v="1"/>
    <x v="1"/>
    <x v="2"/>
    <x v="2"/>
    <x v="5"/>
    <n v="3"/>
    <n v="258.62"/>
    <x v="20"/>
    <n v="597.41"/>
    <n v="231.78"/>
    <x v="3"/>
    <n v="0.61202524229591071"/>
    <x v="0"/>
  </r>
  <r>
    <s v="ORD-17731"/>
    <x v="510"/>
    <x v="0"/>
    <x v="0"/>
    <x v="18"/>
    <x v="1"/>
    <x v="2"/>
    <x v="5"/>
    <n v="2"/>
    <n v="88.01"/>
    <x v="20"/>
    <n v="135.54"/>
    <n v="69.89"/>
    <x v="3"/>
    <n v="0.48435886085288471"/>
    <x v="0"/>
  </r>
  <r>
    <s v="ORD-17732"/>
    <x v="120"/>
    <x v="1"/>
    <x v="2"/>
    <x v="16"/>
    <x v="1"/>
    <x v="0"/>
    <x v="10"/>
    <n v="5"/>
    <n v="12.32"/>
    <x v="2"/>
    <n v="49.9"/>
    <n v="20.57"/>
    <x v="2"/>
    <n v="0.58777555110220436"/>
    <x v="2"/>
  </r>
  <r>
    <s v="ORD-17733"/>
    <x v="268"/>
    <x v="2"/>
    <x v="2"/>
    <x v="19"/>
    <x v="0"/>
    <x v="1"/>
    <x v="6"/>
    <n v="4"/>
    <n v="78.75"/>
    <x v="0"/>
    <n v="315"/>
    <n v="172.75"/>
    <x v="0"/>
    <n v="0.45158730158730159"/>
    <x v="0"/>
  </r>
  <r>
    <s v="ORD-17734"/>
    <x v="810"/>
    <x v="1"/>
    <x v="3"/>
    <x v="15"/>
    <x v="2"/>
    <x v="0"/>
    <x v="7"/>
    <n v="4"/>
    <n v="3.9"/>
    <x v="21"/>
    <n v="14.2"/>
    <n v="3.54"/>
    <x v="1"/>
    <n v="0.75070422535211268"/>
    <x v="0"/>
  </r>
  <r>
    <s v="ORD-17735"/>
    <x v="20"/>
    <x v="3"/>
    <x v="2"/>
    <x v="19"/>
    <x v="0"/>
    <x v="1"/>
    <x v="6"/>
    <n v="6"/>
    <n v="388.26"/>
    <x v="6"/>
    <n v="2189.79"/>
    <n v="588.35"/>
    <x v="1"/>
    <n v="0.73132126824946686"/>
    <x v="2"/>
  </r>
  <r>
    <s v="ORD-17736"/>
    <x v="166"/>
    <x v="0"/>
    <x v="1"/>
    <x v="1"/>
    <x v="0"/>
    <x v="0"/>
    <x v="1"/>
    <n v="1"/>
    <n v="16.61"/>
    <x v="37"/>
    <n v="9.3000000000000007"/>
    <n v="2.2799999999999998"/>
    <x v="4"/>
    <n v="0.75483870967741939"/>
    <x v="0"/>
  </r>
  <r>
    <s v="ORD-17737"/>
    <x v="753"/>
    <x v="2"/>
    <x v="1"/>
    <x v="37"/>
    <x v="0"/>
    <x v="1"/>
    <x v="2"/>
    <n v="1"/>
    <n v="1301.03"/>
    <x v="27"/>
    <n v="1079.8499999999999"/>
    <n v="511.67"/>
    <x v="2"/>
    <n v="0.52616567115803115"/>
    <x v="0"/>
  </r>
  <r>
    <s v="ORD-17738"/>
    <x v="1085"/>
    <x v="0"/>
    <x v="0"/>
    <x v="10"/>
    <x v="1"/>
    <x v="1"/>
    <x v="8"/>
    <n v="9"/>
    <n v="118.35"/>
    <x v="11"/>
    <n v="926.68"/>
    <n v="395.24"/>
    <x v="2"/>
    <n v="0.57348815124962227"/>
    <x v="2"/>
  </r>
  <r>
    <s v="ORD-17739"/>
    <x v="179"/>
    <x v="0"/>
    <x v="3"/>
    <x v="38"/>
    <x v="1"/>
    <x v="2"/>
    <x v="14"/>
    <n v="1"/>
    <n v="637.42999999999995"/>
    <x v="0"/>
    <n v="637.42999999999995"/>
    <n v="334.03"/>
    <x v="0"/>
    <n v="0.47597383242081481"/>
    <x v="0"/>
  </r>
  <r>
    <s v="ORD-17740"/>
    <x v="22"/>
    <x v="1"/>
    <x v="2"/>
    <x v="19"/>
    <x v="0"/>
    <x v="1"/>
    <x v="6"/>
    <n v="7"/>
    <n v="469.34"/>
    <x v="0"/>
    <n v="3285.38"/>
    <n v="904.74"/>
    <x v="0"/>
    <n v="0.72461633053101937"/>
    <x v="2"/>
  </r>
  <r>
    <s v="ORD-17741"/>
    <x v="284"/>
    <x v="0"/>
    <x v="3"/>
    <x v="36"/>
    <x v="0"/>
    <x v="2"/>
    <x v="3"/>
    <n v="10"/>
    <n v="599.51"/>
    <x v="16"/>
    <n v="5935.15"/>
    <n v="2887.26"/>
    <x v="1"/>
    <n v="0.51353209270195355"/>
    <x v="1"/>
  </r>
  <r>
    <s v="ORD-17742"/>
    <x v="442"/>
    <x v="2"/>
    <x v="0"/>
    <x v="33"/>
    <x v="0"/>
    <x v="0"/>
    <x v="7"/>
    <n v="2"/>
    <n v="19.72"/>
    <x v="14"/>
    <n v="32.340000000000003"/>
    <n v="10.01"/>
    <x v="2"/>
    <n v="0.69047619047619058"/>
    <x v="0"/>
  </r>
  <r>
    <s v="ORD-17743"/>
    <x v="757"/>
    <x v="0"/>
    <x v="3"/>
    <x v="27"/>
    <x v="0"/>
    <x v="0"/>
    <x v="7"/>
    <n v="1"/>
    <n v="28.6"/>
    <x v="0"/>
    <n v="28.6"/>
    <n v="10.96"/>
    <x v="0"/>
    <n v="0.61678321678321679"/>
    <x v="0"/>
  </r>
  <r>
    <s v="ORD-17744"/>
    <x v="437"/>
    <x v="0"/>
    <x v="1"/>
    <x v="37"/>
    <x v="0"/>
    <x v="0"/>
    <x v="0"/>
    <n v="1"/>
    <n v="21.58"/>
    <x v="29"/>
    <n v="15.32"/>
    <n v="4.97"/>
    <x v="3"/>
    <n v="0.67558746736292441"/>
    <x v="0"/>
  </r>
  <r>
    <s v="ORD-17745"/>
    <x v="358"/>
    <x v="0"/>
    <x v="1"/>
    <x v="1"/>
    <x v="1"/>
    <x v="2"/>
    <x v="14"/>
    <n v="2"/>
    <n v="1187.53"/>
    <x v="15"/>
    <n v="2185.06"/>
    <n v="1269.58"/>
    <x v="1"/>
    <n v="0.41897247672832783"/>
    <x v="0"/>
  </r>
  <r>
    <s v="ORD-17746"/>
    <x v="811"/>
    <x v="0"/>
    <x v="3"/>
    <x v="35"/>
    <x v="1"/>
    <x v="1"/>
    <x v="4"/>
    <n v="2"/>
    <n v="276.18"/>
    <x v="16"/>
    <n v="546.84"/>
    <n v="214.9"/>
    <x v="1"/>
    <n v="0.60701484895033286"/>
    <x v="0"/>
  </r>
  <r>
    <s v="ORD-17747"/>
    <x v="64"/>
    <x v="1"/>
    <x v="1"/>
    <x v="2"/>
    <x v="0"/>
    <x v="1"/>
    <x v="6"/>
    <n v="2"/>
    <n v="91.19"/>
    <x v="21"/>
    <n v="165.97"/>
    <n v="58.06"/>
    <x v="1"/>
    <n v="0.65017774296559616"/>
    <x v="0"/>
  </r>
  <r>
    <s v="ORD-17748"/>
    <x v="879"/>
    <x v="0"/>
    <x v="2"/>
    <x v="9"/>
    <x v="0"/>
    <x v="1"/>
    <x v="8"/>
    <n v="1"/>
    <n v="48.56"/>
    <x v="10"/>
    <n v="41.76"/>
    <n v="12.76"/>
    <x v="2"/>
    <n v="0.69444444444444453"/>
    <x v="0"/>
  </r>
  <r>
    <s v="ORD-17749"/>
    <x v="1048"/>
    <x v="1"/>
    <x v="2"/>
    <x v="34"/>
    <x v="0"/>
    <x v="2"/>
    <x v="3"/>
    <n v="4"/>
    <n v="291.86"/>
    <x v="31"/>
    <n v="723.81"/>
    <n v="355.33"/>
    <x v="4"/>
    <n v="0.5090838756027134"/>
    <x v="0"/>
  </r>
  <r>
    <s v="ORD-17750"/>
    <x v="874"/>
    <x v="0"/>
    <x v="2"/>
    <x v="23"/>
    <x v="1"/>
    <x v="1"/>
    <x v="13"/>
    <n v="3"/>
    <n v="318.51"/>
    <x v="27"/>
    <n v="793.09"/>
    <n v="217.94"/>
    <x v="2"/>
    <n v="0.72520142732855042"/>
    <x v="0"/>
  </r>
  <r>
    <s v="ORD-17751"/>
    <x v="513"/>
    <x v="2"/>
    <x v="1"/>
    <x v="1"/>
    <x v="2"/>
    <x v="1"/>
    <x v="6"/>
    <n v="3"/>
    <n v="112.31"/>
    <x v="33"/>
    <n v="245.96"/>
    <n v="106.49"/>
    <x v="3"/>
    <n v="0.56704342169458455"/>
    <x v="0"/>
  </r>
  <r>
    <s v="ORD-17752"/>
    <x v="996"/>
    <x v="0"/>
    <x v="0"/>
    <x v="33"/>
    <x v="2"/>
    <x v="2"/>
    <x v="12"/>
    <n v="6"/>
    <n v="136.06"/>
    <x v="7"/>
    <n v="685.74"/>
    <n v="404.58"/>
    <x v="2"/>
    <n v="0.41000962463907609"/>
    <x v="2"/>
  </r>
  <r>
    <s v="ORD-17753"/>
    <x v="795"/>
    <x v="0"/>
    <x v="0"/>
    <x v="22"/>
    <x v="2"/>
    <x v="1"/>
    <x v="4"/>
    <n v="4"/>
    <n v="592.53"/>
    <x v="0"/>
    <n v="2370.12"/>
    <n v="1199.8599999999999"/>
    <x v="0"/>
    <n v="0.49375559043423961"/>
    <x v="0"/>
  </r>
  <r>
    <s v="ORD-17754"/>
    <x v="803"/>
    <x v="0"/>
    <x v="1"/>
    <x v="4"/>
    <x v="0"/>
    <x v="0"/>
    <x v="7"/>
    <n v="1"/>
    <n v="5.98"/>
    <x v="6"/>
    <n v="5.62"/>
    <n v="2.62"/>
    <x v="1"/>
    <n v="0.53380782918149461"/>
    <x v="0"/>
  </r>
  <r>
    <s v="ORD-17755"/>
    <x v="577"/>
    <x v="0"/>
    <x v="1"/>
    <x v="31"/>
    <x v="0"/>
    <x v="1"/>
    <x v="4"/>
    <n v="5"/>
    <n v="381.95"/>
    <x v="38"/>
    <n v="1508.7"/>
    <n v="491.43"/>
    <x v="3"/>
    <n v="0.67426923841718034"/>
    <x v="2"/>
  </r>
  <r>
    <s v="ORD-17756"/>
    <x v="491"/>
    <x v="0"/>
    <x v="0"/>
    <x v="17"/>
    <x v="1"/>
    <x v="0"/>
    <x v="7"/>
    <n v="1"/>
    <n v="22"/>
    <x v="23"/>
    <n v="19.8"/>
    <n v="6.07"/>
    <x v="1"/>
    <n v="0.6934343434343434"/>
    <x v="0"/>
  </r>
  <r>
    <s v="ORD-17757"/>
    <x v="188"/>
    <x v="3"/>
    <x v="2"/>
    <x v="16"/>
    <x v="1"/>
    <x v="0"/>
    <x v="7"/>
    <n v="4"/>
    <n v="11.59"/>
    <x v="30"/>
    <n v="44.51"/>
    <n v="13.13"/>
    <x v="1"/>
    <n v="0.70501011008762071"/>
    <x v="0"/>
  </r>
  <r>
    <s v="ORD-17758"/>
    <x v="101"/>
    <x v="0"/>
    <x v="0"/>
    <x v="33"/>
    <x v="0"/>
    <x v="0"/>
    <x v="1"/>
    <n v="1"/>
    <n v="28.4"/>
    <x v="3"/>
    <n v="22.15"/>
    <n v="5.08"/>
    <x v="3"/>
    <n v="0.77065462753950342"/>
    <x v="0"/>
  </r>
  <r>
    <s v="ORD-17759"/>
    <x v="385"/>
    <x v="0"/>
    <x v="0"/>
    <x v="17"/>
    <x v="1"/>
    <x v="2"/>
    <x v="5"/>
    <n v="5"/>
    <n v="156.81"/>
    <x v="0"/>
    <n v="784.05"/>
    <n v="305.61"/>
    <x v="0"/>
    <n v="0.61021618519227083"/>
    <x v="2"/>
  </r>
  <r>
    <s v="ORD-17760"/>
    <x v="1000"/>
    <x v="0"/>
    <x v="2"/>
    <x v="23"/>
    <x v="1"/>
    <x v="1"/>
    <x v="2"/>
    <n v="9"/>
    <n v="814.31"/>
    <x v="0"/>
    <n v="7328.79"/>
    <n v="3685.27"/>
    <x v="0"/>
    <n v="0.49715164440514736"/>
    <x v="2"/>
  </r>
  <r>
    <s v="ORD-17761"/>
    <x v="869"/>
    <x v="1"/>
    <x v="1"/>
    <x v="37"/>
    <x v="0"/>
    <x v="1"/>
    <x v="8"/>
    <n v="3"/>
    <n v="64.31"/>
    <x v="0"/>
    <n v="192.93"/>
    <n v="60.23"/>
    <x v="0"/>
    <n v="0.68781423314155399"/>
    <x v="0"/>
  </r>
  <r>
    <s v="ORD-17762"/>
    <x v="855"/>
    <x v="1"/>
    <x v="2"/>
    <x v="8"/>
    <x v="1"/>
    <x v="0"/>
    <x v="0"/>
    <n v="5"/>
    <n v="45.44"/>
    <x v="0"/>
    <n v="227.2"/>
    <n v="50.26"/>
    <x v="0"/>
    <n v="0.77878521126760569"/>
    <x v="2"/>
  </r>
  <r>
    <s v="ORD-17763"/>
    <x v="899"/>
    <x v="0"/>
    <x v="3"/>
    <x v="7"/>
    <x v="1"/>
    <x v="1"/>
    <x v="6"/>
    <n v="5"/>
    <n v="322.35000000000002"/>
    <x v="1"/>
    <n v="1531.16"/>
    <n v="667.64"/>
    <x v="1"/>
    <n v="0.56396457587711279"/>
    <x v="2"/>
  </r>
  <r>
    <s v="ORD-17764"/>
    <x v="23"/>
    <x v="1"/>
    <x v="3"/>
    <x v="32"/>
    <x v="1"/>
    <x v="2"/>
    <x v="12"/>
    <n v="4"/>
    <n v="96.84"/>
    <x v="0"/>
    <n v="387.36"/>
    <n v="127.01"/>
    <x v="0"/>
    <n v="0.67211379595208598"/>
    <x v="0"/>
  </r>
  <r>
    <s v="ORD-17765"/>
    <x v="178"/>
    <x v="0"/>
    <x v="0"/>
    <x v="33"/>
    <x v="0"/>
    <x v="1"/>
    <x v="2"/>
    <n v="3"/>
    <n v="1486.27"/>
    <x v="0"/>
    <n v="4458.8100000000004"/>
    <n v="2016.77"/>
    <x v="0"/>
    <n v="0.54768873309246191"/>
    <x v="0"/>
  </r>
  <r>
    <s v="ORD-17766"/>
    <x v="89"/>
    <x v="0"/>
    <x v="2"/>
    <x v="8"/>
    <x v="2"/>
    <x v="0"/>
    <x v="7"/>
    <n v="5"/>
    <n v="24.52"/>
    <x v="15"/>
    <n v="112.79"/>
    <n v="32.840000000000003"/>
    <x v="1"/>
    <n v="0.70883943612022338"/>
    <x v="2"/>
  </r>
  <r>
    <s v="ORD-17767"/>
    <x v="975"/>
    <x v="0"/>
    <x v="3"/>
    <x v="36"/>
    <x v="0"/>
    <x v="2"/>
    <x v="9"/>
    <n v="1"/>
    <n v="115.12"/>
    <x v="3"/>
    <n v="89.79"/>
    <n v="46.7"/>
    <x v="3"/>
    <n v="0.47989753870141444"/>
    <x v="0"/>
  </r>
  <r>
    <s v="ORD-17768"/>
    <x v="585"/>
    <x v="0"/>
    <x v="3"/>
    <x v="24"/>
    <x v="2"/>
    <x v="1"/>
    <x v="2"/>
    <n v="2"/>
    <n v="914.09"/>
    <x v="29"/>
    <n v="1298.01"/>
    <n v="467.65"/>
    <x v="3"/>
    <n v="0.63971772174328401"/>
    <x v="0"/>
  </r>
  <r>
    <s v="ORD-17769"/>
    <x v="595"/>
    <x v="0"/>
    <x v="0"/>
    <x v="10"/>
    <x v="0"/>
    <x v="0"/>
    <x v="7"/>
    <n v="14"/>
    <n v="27.24"/>
    <x v="0"/>
    <n v="381.36"/>
    <n v="190.03"/>
    <x v="0"/>
    <n v="0.50170442626389766"/>
    <x v="1"/>
  </r>
  <r>
    <s v="ORD-17770"/>
    <x v="57"/>
    <x v="0"/>
    <x v="1"/>
    <x v="31"/>
    <x v="2"/>
    <x v="2"/>
    <x v="9"/>
    <n v="1"/>
    <n v="92.72"/>
    <x v="0"/>
    <n v="92.72"/>
    <n v="38.909999999999997"/>
    <x v="0"/>
    <n v="0.58034943917169979"/>
    <x v="0"/>
  </r>
  <r>
    <s v="ORD-17771"/>
    <x v="1016"/>
    <x v="0"/>
    <x v="1"/>
    <x v="1"/>
    <x v="0"/>
    <x v="0"/>
    <x v="1"/>
    <n v="3"/>
    <n v="33.229999999999997"/>
    <x v="31"/>
    <n v="61.81"/>
    <n v="19.899999999999999"/>
    <x v="4"/>
    <n v="0.67804562368548782"/>
    <x v="0"/>
  </r>
  <r>
    <s v="ORD-17772"/>
    <x v="728"/>
    <x v="0"/>
    <x v="1"/>
    <x v="37"/>
    <x v="0"/>
    <x v="0"/>
    <x v="0"/>
    <n v="1"/>
    <n v="45.94"/>
    <x v="13"/>
    <n v="32.159999999999997"/>
    <n v="12.91"/>
    <x v="5"/>
    <n v="0.59856965174129351"/>
    <x v="0"/>
  </r>
  <r>
    <s v="ORD-17773"/>
    <x v="183"/>
    <x v="0"/>
    <x v="2"/>
    <x v="16"/>
    <x v="0"/>
    <x v="0"/>
    <x v="10"/>
    <n v="10"/>
    <n v="15.09"/>
    <x v="21"/>
    <n v="137.32"/>
    <n v="52.41"/>
    <x v="1"/>
    <n v="0.61833673172152637"/>
    <x v="1"/>
  </r>
  <r>
    <s v="ORD-17774"/>
    <x v="280"/>
    <x v="1"/>
    <x v="2"/>
    <x v="19"/>
    <x v="0"/>
    <x v="0"/>
    <x v="0"/>
    <n v="1"/>
    <n v="34.11"/>
    <x v="36"/>
    <n v="25.58"/>
    <n v="6.73"/>
    <x v="3"/>
    <n v="0.7369038311180609"/>
    <x v="0"/>
  </r>
  <r>
    <s v="ORD-17775"/>
    <x v="360"/>
    <x v="1"/>
    <x v="2"/>
    <x v="20"/>
    <x v="0"/>
    <x v="1"/>
    <x v="4"/>
    <n v="1"/>
    <n v="285.67"/>
    <x v="11"/>
    <n v="248.53"/>
    <n v="67.8"/>
    <x v="2"/>
    <n v="0.72719591196233857"/>
    <x v="0"/>
  </r>
  <r>
    <s v="ORD-17776"/>
    <x v="938"/>
    <x v="0"/>
    <x v="1"/>
    <x v="28"/>
    <x v="1"/>
    <x v="2"/>
    <x v="14"/>
    <n v="4"/>
    <n v="679.24"/>
    <x v="0"/>
    <n v="2716.96"/>
    <n v="1514.73"/>
    <x v="0"/>
    <n v="0.44249087215122784"/>
    <x v="0"/>
  </r>
  <r>
    <s v="ORD-17777"/>
    <x v="979"/>
    <x v="1"/>
    <x v="3"/>
    <x v="36"/>
    <x v="1"/>
    <x v="1"/>
    <x v="8"/>
    <n v="1"/>
    <n v="116.64"/>
    <x v="29"/>
    <n v="82.81"/>
    <n v="36.61"/>
    <x v="3"/>
    <n v="0.55790363482671179"/>
    <x v="0"/>
  </r>
  <r>
    <s v="ORD-17778"/>
    <x v="986"/>
    <x v="1"/>
    <x v="0"/>
    <x v="30"/>
    <x v="1"/>
    <x v="2"/>
    <x v="3"/>
    <n v="11"/>
    <n v="79.61"/>
    <x v="11"/>
    <n v="761.87"/>
    <n v="449.46"/>
    <x v="2"/>
    <n v="0.41005683384304414"/>
    <x v="1"/>
  </r>
  <r>
    <s v="ORD-17779"/>
    <x v="851"/>
    <x v="0"/>
    <x v="3"/>
    <x v="39"/>
    <x v="1"/>
    <x v="2"/>
    <x v="5"/>
    <n v="8"/>
    <n v="433.2"/>
    <x v="41"/>
    <n v="2321.9499999999998"/>
    <n v="1300.48"/>
    <x v="4"/>
    <n v="0.43991903357092094"/>
    <x v="2"/>
  </r>
  <r>
    <s v="ORD-17780"/>
    <x v="392"/>
    <x v="0"/>
    <x v="3"/>
    <x v="27"/>
    <x v="1"/>
    <x v="1"/>
    <x v="13"/>
    <n v="2"/>
    <n v="698.15"/>
    <x v="8"/>
    <n v="1061.19"/>
    <n v="469.67"/>
    <x v="3"/>
    <n v="0.55741196204261245"/>
    <x v="0"/>
  </r>
  <r>
    <s v="ORD-17781"/>
    <x v="289"/>
    <x v="0"/>
    <x v="1"/>
    <x v="37"/>
    <x v="2"/>
    <x v="2"/>
    <x v="12"/>
    <n v="4"/>
    <n v="229.92"/>
    <x v="26"/>
    <n v="680.56"/>
    <n v="378.47"/>
    <x v="3"/>
    <n v="0.44388444810156336"/>
    <x v="0"/>
  </r>
  <r>
    <s v="ORD-17782"/>
    <x v="36"/>
    <x v="0"/>
    <x v="1"/>
    <x v="4"/>
    <x v="1"/>
    <x v="2"/>
    <x v="5"/>
    <n v="7"/>
    <n v="73.849999999999994"/>
    <x v="9"/>
    <n v="501.44"/>
    <n v="236.65"/>
    <x v="1"/>
    <n v="0.52805918953414155"/>
    <x v="2"/>
  </r>
  <r>
    <s v="ORD-17783"/>
    <x v="236"/>
    <x v="2"/>
    <x v="1"/>
    <x v="2"/>
    <x v="1"/>
    <x v="2"/>
    <x v="14"/>
    <n v="7"/>
    <n v="1033.7"/>
    <x v="15"/>
    <n v="6657.03"/>
    <n v="2776.68"/>
    <x v="1"/>
    <n v="0.58289507483066771"/>
    <x v="2"/>
  </r>
  <r>
    <s v="ORD-17784"/>
    <x v="890"/>
    <x v="0"/>
    <x v="1"/>
    <x v="2"/>
    <x v="0"/>
    <x v="1"/>
    <x v="13"/>
    <n v="1"/>
    <n v="469.47"/>
    <x v="15"/>
    <n v="431.91"/>
    <n v="163.66"/>
    <x v="1"/>
    <n v="0.62107846542103673"/>
    <x v="0"/>
  </r>
  <r>
    <s v="ORD-17785"/>
    <x v="280"/>
    <x v="2"/>
    <x v="3"/>
    <x v="11"/>
    <x v="2"/>
    <x v="2"/>
    <x v="5"/>
    <n v="2"/>
    <n v="239.4"/>
    <x v="38"/>
    <n v="378.25"/>
    <n v="198.87"/>
    <x v="3"/>
    <n v="0.47423661599471251"/>
    <x v="0"/>
  </r>
  <r>
    <s v="ORD-17786"/>
    <x v="899"/>
    <x v="0"/>
    <x v="2"/>
    <x v="8"/>
    <x v="0"/>
    <x v="1"/>
    <x v="4"/>
    <n v="11"/>
    <n v="511.56"/>
    <x v="0"/>
    <n v="5627.16"/>
    <n v="1468.33"/>
    <x v="0"/>
    <n v="0.73906375507360733"/>
    <x v="1"/>
  </r>
  <r>
    <s v="ORD-17787"/>
    <x v="707"/>
    <x v="3"/>
    <x v="0"/>
    <x v="0"/>
    <x v="0"/>
    <x v="1"/>
    <x v="8"/>
    <n v="2"/>
    <n v="131.80000000000001"/>
    <x v="10"/>
    <n v="226.7"/>
    <n v="57.51"/>
    <x v="2"/>
    <n v="0.74631671812968681"/>
    <x v="0"/>
  </r>
  <r>
    <s v="ORD-17788"/>
    <x v="542"/>
    <x v="1"/>
    <x v="1"/>
    <x v="29"/>
    <x v="0"/>
    <x v="0"/>
    <x v="7"/>
    <n v="2"/>
    <n v="21.85"/>
    <x v="19"/>
    <n v="37.15"/>
    <n v="10.53"/>
    <x v="2"/>
    <n v="0.71655450874831761"/>
    <x v="0"/>
  </r>
  <r>
    <s v="ORD-17789"/>
    <x v="385"/>
    <x v="0"/>
    <x v="0"/>
    <x v="13"/>
    <x v="0"/>
    <x v="0"/>
    <x v="7"/>
    <n v="2"/>
    <n v="17"/>
    <x v="4"/>
    <n v="20.399999999999999"/>
    <n v="6.03"/>
    <x v="4"/>
    <n v="0.70441176470588229"/>
    <x v="0"/>
  </r>
  <r>
    <s v="ORD-17790"/>
    <x v="704"/>
    <x v="2"/>
    <x v="1"/>
    <x v="29"/>
    <x v="2"/>
    <x v="0"/>
    <x v="11"/>
    <n v="2"/>
    <n v="6.25"/>
    <x v="12"/>
    <n v="11"/>
    <n v="5.03"/>
    <x v="2"/>
    <n v="0.54272727272727272"/>
    <x v="0"/>
  </r>
  <r>
    <s v="ORD-17791"/>
    <x v="493"/>
    <x v="0"/>
    <x v="3"/>
    <x v="24"/>
    <x v="0"/>
    <x v="1"/>
    <x v="6"/>
    <n v="3"/>
    <n v="331.45"/>
    <x v="30"/>
    <n v="954.58"/>
    <n v="405.56"/>
    <x v="1"/>
    <n v="0.57514299482494913"/>
    <x v="0"/>
  </r>
  <r>
    <s v="ORD-17792"/>
    <x v="509"/>
    <x v="2"/>
    <x v="3"/>
    <x v="15"/>
    <x v="0"/>
    <x v="0"/>
    <x v="11"/>
    <n v="1"/>
    <n v="30.47"/>
    <x v="11"/>
    <n v="26.51"/>
    <n v="5.59"/>
    <x v="2"/>
    <n v="0.78913617502829125"/>
    <x v="0"/>
  </r>
  <r>
    <s v="ORD-17793"/>
    <x v="314"/>
    <x v="0"/>
    <x v="1"/>
    <x v="1"/>
    <x v="0"/>
    <x v="1"/>
    <x v="6"/>
    <n v="1"/>
    <n v="92.49"/>
    <x v="0"/>
    <n v="92.49"/>
    <n v="45.55"/>
    <x v="0"/>
    <n v="0.50751432587306733"/>
    <x v="0"/>
  </r>
  <r>
    <s v="ORD-17794"/>
    <x v="228"/>
    <x v="1"/>
    <x v="3"/>
    <x v="39"/>
    <x v="0"/>
    <x v="1"/>
    <x v="8"/>
    <n v="2"/>
    <n v="57.89"/>
    <x v="0"/>
    <n v="115.78"/>
    <n v="31.5"/>
    <x v="0"/>
    <n v="0.72793228536880294"/>
    <x v="0"/>
  </r>
  <r>
    <s v="ORD-17795"/>
    <x v="975"/>
    <x v="0"/>
    <x v="3"/>
    <x v="15"/>
    <x v="1"/>
    <x v="1"/>
    <x v="2"/>
    <n v="10"/>
    <n v="1343.44"/>
    <x v="0"/>
    <n v="13434.4"/>
    <n v="4154.3100000000004"/>
    <x v="0"/>
    <n v="0.69077070803310903"/>
    <x v="1"/>
  </r>
  <r>
    <s v="ORD-17796"/>
    <x v="1010"/>
    <x v="2"/>
    <x v="2"/>
    <x v="34"/>
    <x v="0"/>
    <x v="2"/>
    <x v="12"/>
    <n v="2"/>
    <n v="293.63"/>
    <x v="37"/>
    <n v="328.87"/>
    <n v="113.86"/>
    <x v="4"/>
    <n v="0.65378417003679257"/>
    <x v="0"/>
  </r>
  <r>
    <s v="ORD-17797"/>
    <x v="443"/>
    <x v="0"/>
    <x v="1"/>
    <x v="12"/>
    <x v="0"/>
    <x v="0"/>
    <x v="7"/>
    <n v="3"/>
    <n v="23.08"/>
    <x v="29"/>
    <n v="49.16"/>
    <n v="15.29"/>
    <x v="3"/>
    <n v="0.68897477624084624"/>
    <x v="0"/>
  </r>
  <r>
    <s v="ORD-17798"/>
    <x v="11"/>
    <x v="0"/>
    <x v="3"/>
    <x v="15"/>
    <x v="0"/>
    <x v="2"/>
    <x v="5"/>
    <n v="1"/>
    <n v="174.63"/>
    <x v="0"/>
    <n v="174.63"/>
    <n v="63.8"/>
    <x v="0"/>
    <n v="0.63465613010364774"/>
    <x v="0"/>
  </r>
  <r>
    <s v="ORD-17799"/>
    <x v="98"/>
    <x v="0"/>
    <x v="1"/>
    <x v="12"/>
    <x v="1"/>
    <x v="1"/>
    <x v="6"/>
    <n v="1"/>
    <n v="467.12"/>
    <x v="21"/>
    <n v="425.08"/>
    <n v="194.06"/>
    <x v="1"/>
    <n v="0.54347416956808126"/>
    <x v="0"/>
  </r>
  <r>
    <s v="ORD-17800"/>
    <x v="186"/>
    <x v="1"/>
    <x v="2"/>
    <x v="6"/>
    <x v="1"/>
    <x v="0"/>
    <x v="10"/>
    <n v="19"/>
    <n v="10.36"/>
    <x v="0"/>
    <n v="196.84"/>
    <n v="62.59"/>
    <x v="0"/>
    <n v="0.68202601097337934"/>
    <x v="1"/>
  </r>
  <r>
    <s v="ORD-17801"/>
    <x v="328"/>
    <x v="3"/>
    <x v="2"/>
    <x v="5"/>
    <x v="1"/>
    <x v="1"/>
    <x v="4"/>
    <n v="3"/>
    <n v="431.14"/>
    <x v="20"/>
    <n v="995.93"/>
    <n v="278.63"/>
    <x v="3"/>
    <n v="0.72023134156014978"/>
    <x v="0"/>
  </r>
  <r>
    <s v="ORD-17802"/>
    <x v="673"/>
    <x v="0"/>
    <x v="3"/>
    <x v="32"/>
    <x v="2"/>
    <x v="2"/>
    <x v="12"/>
    <n v="3"/>
    <n v="79.02"/>
    <x v="6"/>
    <n v="222.84"/>
    <n v="67.34"/>
    <x v="1"/>
    <n v="0.69781008795548372"/>
    <x v="0"/>
  </r>
  <r>
    <s v="ORD-17803"/>
    <x v="671"/>
    <x v="0"/>
    <x v="3"/>
    <x v="11"/>
    <x v="0"/>
    <x v="0"/>
    <x v="11"/>
    <n v="1"/>
    <n v="24.62"/>
    <x v="21"/>
    <n v="22.4"/>
    <n v="5.46"/>
    <x v="1"/>
    <n v="0.75624999999999998"/>
    <x v="0"/>
  </r>
  <r>
    <s v="ORD-17804"/>
    <x v="718"/>
    <x v="0"/>
    <x v="2"/>
    <x v="16"/>
    <x v="1"/>
    <x v="2"/>
    <x v="14"/>
    <n v="1"/>
    <n v="232.03"/>
    <x v="0"/>
    <n v="232.03"/>
    <n v="75.33"/>
    <x v="0"/>
    <n v="0.67534370555531609"/>
    <x v="0"/>
  </r>
  <r>
    <s v="ORD-17805"/>
    <x v="590"/>
    <x v="0"/>
    <x v="3"/>
    <x v="27"/>
    <x v="0"/>
    <x v="0"/>
    <x v="1"/>
    <n v="1"/>
    <n v="16.66"/>
    <x v="42"/>
    <n v="12"/>
    <n v="5.18"/>
    <x v="3"/>
    <n v="0.56833333333333336"/>
    <x v="0"/>
  </r>
  <r>
    <s v="ORD-17806"/>
    <x v="325"/>
    <x v="0"/>
    <x v="2"/>
    <x v="23"/>
    <x v="1"/>
    <x v="0"/>
    <x v="1"/>
    <n v="1"/>
    <n v="32.54"/>
    <x v="9"/>
    <n v="31.56"/>
    <n v="13.46"/>
    <x v="1"/>
    <n v="0.57351077313054499"/>
    <x v="0"/>
  </r>
  <r>
    <s v="ORD-17807"/>
    <x v="295"/>
    <x v="1"/>
    <x v="0"/>
    <x v="22"/>
    <x v="0"/>
    <x v="2"/>
    <x v="14"/>
    <n v="1"/>
    <n v="329.46"/>
    <x v="0"/>
    <n v="329.46"/>
    <n v="121.87"/>
    <x v="0"/>
    <n v="0.6300916651490317"/>
    <x v="0"/>
  </r>
  <r>
    <s v="ORD-17808"/>
    <x v="173"/>
    <x v="0"/>
    <x v="3"/>
    <x v="15"/>
    <x v="2"/>
    <x v="0"/>
    <x v="10"/>
    <n v="1"/>
    <n v="21.38"/>
    <x v="10"/>
    <n v="18.39"/>
    <n v="8.27"/>
    <x v="2"/>
    <n v="0.55029907558455682"/>
    <x v="0"/>
  </r>
  <r>
    <s v="ORD-17809"/>
    <x v="791"/>
    <x v="2"/>
    <x v="0"/>
    <x v="0"/>
    <x v="1"/>
    <x v="1"/>
    <x v="13"/>
    <n v="7"/>
    <n v="298.95999999999998"/>
    <x v="0"/>
    <n v="2092.7199999999998"/>
    <n v="681.47"/>
    <x v="0"/>
    <n v="0.67436159639129933"/>
    <x v="2"/>
  </r>
  <r>
    <s v="ORD-17810"/>
    <x v="491"/>
    <x v="2"/>
    <x v="3"/>
    <x v="7"/>
    <x v="0"/>
    <x v="0"/>
    <x v="7"/>
    <n v="5"/>
    <n v="5.75"/>
    <x v="38"/>
    <n v="22.71"/>
    <n v="11.11"/>
    <x v="3"/>
    <n v="0.51078819903126382"/>
    <x v="2"/>
  </r>
  <r>
    <s v="ORD-17811"/>
    <x v="358"/>
    <x v="2"/>
    <x v="1"/>
    <x v="37"/>
    <x v="0"/>
    <x v="2"/>
    <x v="9"/>
    <n v="1"/>
    <n v="130.12"/>
    <x v="0"/>
    <n v="130.12"/>
    <n v="50.96"/>
    <x v="0"/>
    <n v="0.6083615124500461"/>
    <x v="0"/>
  </r>
  <r>
    <s v="ORD-17812"/>
    <x v="1058"/>
    <x v="0"/>
    <x v="2"/>
    <x v="34"/>
    <x v="0"/>
    <x v="2"/>
    <x v="14"/>
    <n v="2"/>
    <n v="505"/>
    <x v="0"/>
    <n v="1010"/>
    <n v="482.51"/>
    <x v="0"/>
    <n v="0.52226732673267329"/>
    <x v="0"/>
  </r>
  <r>
    <s v="ORD-17813"/>
    <x v="368"/>
    <x v="0"/>
    <x v="3"/>
    <x v="15"/>
    <x v="1"/>
    <x v="1"/>
    <x v="8"/>
    <n v="6"/>
    <n v="74.959999999999994"/>
    <x v="21"/>
    <n v="409.28"/>
    <n v="125.74"/>
    <x v="1"/>
    <n v="0.69277756059421414"/>
    <x v="2"/>
  </r>
  <r>
    <s v="ORD-17814"/>
    <x v="1085"/>
    <x v="0"/>
    <x v="0"/>
    <x v="0"/>
    <x v="1"/>
    <x v="2"/>
    <x v="9"/>
    <n v="5"/>
    <n v="223.26"/>
    <x v="2"/>
    <n v="904.2"/>
    <n v="362.3"/>
    <x v="2"/>
    <n v="0.59931431099314314"/>
    <x v="2"/>
  </r>
  <r>
    <s v="ORD-17815"/>
    <x v="1055"/>
    <x v="0"/>
    <x v="3"/>
    <x v="7"/>
    <x v="2"/>
    <x v="1"/>
    <x v="4"/>
    <n v="1"/>
    <n v="507.82"/>
    <x v="4"/>
    <n v="304.69"/>
    <n v="109.54"/>
    <x v="4"/>
    <n v="0.64048705241392889"/>
    <x v="0"/>
  </r>
  <r>
    <s v="ORD-17816"/>
    <x v="336"/>
    <x v="0"/>
    <x v="0"/>
    <x v="22"/>
    <x v="0"/>
    <x v="0"/>
    <x v="1"/>
    <n v="10"/>
    <n v="23.43"/>
    <x v="10"/>
    <n v="201.5"/>
    <n v="94.8"/>
    <x v="2"/>
    <n v="0.52952853598014893"/>
    <x v="1"/>
  </r>
  <r>
    <s v="ORD-17817"/>
    <x v="18"/>
    <x v="2"/>
    <x v="0"/>
    <x v="30"/>
    <x v="1"/>
    <x v="1"/>
    <x v="4"/>
    <n v="10"/>
    <n v="496.05"/>
    <x v="11"/>
    <n v="4315.6400000000003"/>
    <n v="1251.8800000000001"/>
    <x v="2"/>
    <n v="0.70992019723609945"/>
    <x v="1"/>
  </r>
  <r>
    <s v="ORD-17818"/>
    <x v="413"/>
    <x v="0"/>
    <x v="3"/>
    <x v="36"/>
    <x v="0"/>
    <x v="2"/>
    <x v="5"/>
    <n v="1"/>
    <n v="104.5"/>
    <x v="7"/>
    <n v="87.78"/>
    <n v="33.409999999999997"/>
    <x v="2"/>
    <n v="0.61938938254727738"/>
    <x v="0"/>
  </r>
  <r>
    <s v="ORD-17819"/>
    <x v="850"/>
    <x v="0"/>
    <x v="0"/>
    <x v="13"/>
    <x v="1"/>
    <x v="2"/>
    <x v="12"/>
    <n v="2"/>
    <n v="187.4"/>
    <x v="7"/>
    <n v="314.83"/>
    <n v="138.44999999999999"/>
    <x v="2"/>
    <n v="0.56023885906679793"/>
    <x v="0"/>
  </r>
  <r>
    <s v="ORD-17820"/>
    <x v="213"/>
    <x v="0"/>
    <x v="1"/>
    <x v="37"/>
    <x v="2"/>
    <x v="1"/>
    <x v="13"/>
    <n v="1"/>
    <n v="404.6"/>
    <x v="7"/>
    <n v="339.86"/>
    <n v="87.89"/>
    <x v="2"/>
    <n v="0.74139351497675521"/>
    <x v="0"/>
  </r>
  <r>
    <s v="ORD-17821"/>
    <x v="974"/>
    <x v="3"/>
    <x v="0"/>
    <x v="17"/>
    <x v="1"/>
    <x v="2"/>
    <x v="14"/>
    <n v="1"/>
    <n v="991.84"/>
    <x v="21"/>
    <n v="902.57"/>
    <n v="414.56"/>
    <x v="1"/>
    <n v="0.54068936481380947"/>
    <x v="0"/>
  </r>
  <r>
    <s v="ORD-17822"/>
    <x v="805"/>
    <x v="2"/>
    <x v="3"/>
    <x v="39"/>
    <x v="0"/>
    <x v="2"/>
    <x v="12"/>
    <n v="3"/>
    <n v="62.08"/>
    <x v="7"/>
    <n v="156.44"/>
    <n v="54.07"/>
    <x v="2"/>
    <n v="0.65437228330350294"/>
    <x v="0"/>
  </r>
  <r>
    <s v="ORD-17823"/>
    <x v="24"/>
    <x v="0"/>
    <x v="3"/>
    <x v="35"/>
    <x v="0"/>
    <x v="0"/>
    <x v="11"/>
    <n v="1"/>
    <n v="22.23"/>
    <x v="22"/>
    <n v="17.78"/>
    <n v="4.12"/>
    <x v="2"/>
    <n v="0.76827896512935878"/>
    <x v="0"/>
  </r>
  <r>
    <s v="ORD-17824"/>
    <x v="892"/>
    <x v="1"/>
    <x v="0"/>
    <x v="22"/>
    <x v="1"/>
    <x v="2"/>
    <x v="5"/>
    <n v="1"/>
    <n v="185.58"/>
    <x v="0"/>
    <n v="185.58"/>
    <n v="89.81"/>
    <x v="0"/>
    <n v="0.51605776484534971"/>
    <x v="0"/>
  </r>
  <r>
    <s v="ORD-17825"/>
    <x v="150"/>
    <x v="2"/>
    <x v="2"/>
    <x v="20"/>
    <x v="2"/>
    <x v="2"/>
    <x v="12"/>
    <n v="11"/>
    <n v="67.31"/>
    <x v="21"/>
    <n v="673.77"/>
    <n v="287.79000000000002"/>
    <x v="1"/>
    <n v="0.57286611158110334"/>
    <x v="1"/>
  </r>
  <r>
    <s v="ORD-17826"/>
    <x v="706"/>
    <x v="3"/>
    <x v="0"/>
    <x v="21"/>
    <x v="0"/>
    <x v="0"/>
    <x v="11"/>
    <n v="2"/>
    <n v="14.36"/>
    <x v="2"/>
    <n v="23.26"/>
    <n v="6.42"/>
    <x v="2"/>
    <n v="0.72398968185726575"/>
    <x v="0"/>
  </r>
  <r>
    <s v="ORD-17827"/>
    <x v="146"/>
    <x v="0"/>
    <x v="2"/>
    <x v="3"/>
    <x v="0"/>
    <x v="0"/>
    <x v="7"/>
    <n v="2"/>
    <n v="13.62"/>
    <x v="0"/>
    <n v="27.24"/>
    <n v="9.98"/>
    <x v="0"/>
    <n v="0.63362701908957408"/>
    <x v="0"/>
  </r>
  <r>
    <s v="ORD-17828"/>
    <x v="616"/>
    <x v="0"/>
    <x v="1"/>
    <x v="4"/>
    <x v="2"/>
    <x v="2"/>
    <x v="9"/>
    <n v="5"/>
    <n v="810.2"/>
    <x v="25"/>
    <n v="3767.43"/>
    <n v="1376.18"/>
    <x v="1"/>
    <n v="0.63471650435442728"/>
    <x v="2"/>
  </r>
  <r>
    <s v="ORD-17829"/>
    <x v="910"/>
    <x v="1"/>
    <x v="0"/>
    <x v="17"/>
    <x v="1"/>
    <x v="0"/>
    <x v="0"/>
    <n v="6"/>
    <n v="28.51"/>
    <x v="10"/>
    <n v="147.11000000000001"/>
    <n v="52.22"/>
    <x v="2"/>
    <n v="0.64502753041941407"/>
    <x v="2"/>
  </r>
  <r>
    <s v="ORD-17830"/>
    <x v="885"/>
    <x v="0"/>
    <x v="3"/>
    <x v="27"/>
    <x v="0"/>
    <x v="0"/>
    <x v="11"/>
    <n v="3"/>
    <n v="5.81"/>
    <x v="25"/>
    <n v="16.21"/>
    <n v="6.43"/>
    <x v="1"/>
    <n v="0.60333127698951272"/>
    <x v="0"/>
  </r>
  <r>
    <s v="ORD-17831"/>
    <x v="256"/>
    <x v="0"/>
    <x v="2"/>
    <x v="6"/>
    <x v="0"/>
    <x v="0"/>
    <x v="11"/>
    <n v="1"/>
    <n v="10.35"/>
    <x v="42"/>
    <n v="7.45"/>
    <n v="3.62"/>
    <x v="3"/>
    <n v="0.51409395973154359"/>
    <x v="0"/>
  </r>
  <r>
    <s v="ORD-17832"/>
    <x v="593"/>
    <x v="1"/>
    <x v="3"/>
    <x v="27"/>
    <x v="0"/>
    <x v="0"/>
    <x v="1"/>
    <n v="4"/>
    <n v="35.19"/>
    <x v="2"/>
    <n v="114.02"/>
    <n v="30.99"/>
    <x v="2"/>
    <n v="0.7282055779687775"/>
    <x v="0"/>
  </r>
  <r>
    <s v="ORD-17833"/>
    <x v="311"/>
    <x v="2"/>
    <x v="0"/>
    <x v="33"/>
    <x v="1"/>
    <x v="2"/>
    <x v="9"/>
    <n v="1"/>
    <n v="178.34"/>
    <x v="0"/>
    <n v="178.34"/>
    <n v="80.52"/>
    <x v="0"/>
    <n v="0.54850285970617929"/>
    <x v="0"/>
  </r>
  <r>
    <s v="ORD-17834"/>
    <x v="388"/>
    <x v="0"/>
    <x v="0"/>
    <x v="17"/>
    <x v="0"/>
    <x v="1"/>
    <x v="13"/>
    <n v="3"/>
    <n v="380.17"/>
    <x v="21"/>
    <n v="1037.8599999999999"/>
    <n v="504.79"/>
    <x v="1"/>
    <n v="0.51362418823348044"/>
    <x v="0"/>
  </r>
  <r>
    <s v="ORD-17835"/>
    <x v="1037"/>
    <x v="1"/>
    <x v="0"/>
    <x v="17"/>
    <x v="1"/>
    <x v="1"/>
    <x v="4"/>
    <n v="11"/>
    <n v="492.96"/>
    <x v="0"/>
    <n v="5422.56"/>
    <n v="1546.11"/>
    <x v="0"/>
    <n v="0.71487452420996733"/>
    <x v="1"/>
  </r>
  <r>
    <s v="ORD-17836"/>
    <x v="230"/>
    <x v="0"/>
    <x v="2"/>
    <x v="16"/>
    <x v="1"/>
    <x v="1"/>
    <x v="6"/>
    <n v="14"/>
    <n v="207.96"/>
    <x v="31"/>
    <n v="1805.09"/>
    <n v="459.54"/>
    <x v="4"/>
    <n v="0.74541989596086622"/>
    <x v="1"/>
  </r>
  <r>
    <s v="ORD-17837"/>
    <x v="8"/>
    <x v="1"/>
    <x v="1"/>
    <x v="28"/>
    <x v="2"/>
    <x v="1"/>
    <x v="4"/>
    <n v="2"/>
    <n v="709.87"/>
    <x v="18"/>
    <n v="1391.35"/>
    <n v="568.38"/>
    <x v="1"/>
    <n v="0.59149027922521291"/>
    <x v="0"/>
  </r>
  <r>
    <s v="ORD-17838"/>
    <x v="544"/>
    <x v="0"/>
    <x v="0"/>
    <x v="13"/>
    <x v="0"/>
    <x v="2"/>
    <x v="14"/>
    <n v="4"/>
    <n v="677.12"/>
    <x v="21"/>
    <n v="2464.7199999999998"/>
    <n v="1328.77"/>
    <x v="1"/>
    <n v="0.46088399493654447"/>
    <x v="0"/>
  </r>
  <r>
    <s v="ORD-17839"/>
    <x v="35"/>
    <x v="1"/>
    <x v="2"/>
    <x v="23"/>
    <x v="0"/>
    <x v="1"/>
    <x v="8"/>
    <n v="1"/>
    <n v="67.55"/>
    <x v="4"/>
    <n v="40.53"/>
    <n v="21.86"/>
    <x v="4"/>
    <n v="0.46064643473969902"/>
    <x v="0"/>
  </r>
  <r>
    <s v="ORD-17840"/>
    <x v="127"/>
    <x v="1"/>
    <x v="3"/>
    <x v="39"/>
    <x v="0"/>
    <x v="0"/>
    <x v="0"/>
    <n v="6"/>
    <n v="28.56"/>
    <x v="34"/>
    <n v="111.38"/>
    <n v="42.98"/>
    <x v="4"/>
    <n v="0.61411384449631901"/>
    <x v="2"/>
  </r>
  <r>
    <s v="ORD-17841"/>
    <x v="1038"/>
    <x v="0"/>
    <x v="1"/>
    <x v="4"/>
    <x v="1"/>
    <x v="0"/>
    <x v="0"/>
    <n v="2"/>
    <n v="18.18"/>
    <x v="0"/>
    <n v="36.36"/>
    <n v="8.56"/>
    <x v="0"/>
    <n v="0.76457645764576454"/>
    <x v="0"/>
  </r>
  <r>
    <s v="ORD-17842"/>
    <x v="897"/>
    <x v="0"/>
    <x v="3"/>
    <x v="15"/>
    <x v="1"/>
    <x v="0"/>
    <x v="7"/>
    <n v="4"/>
    <n v="18.63"/>
    <x v="13"/>
    <n v="52.16"/>
    <n v="11.08"/>
    <x v="5"/>
    <n v="0.78757668711656448"/>
    <x v="0"/>
  </r>
  <r>
    <s v="ORD-17843"/>
    <x v="60"/>
    <x v="1"/>
    <x v="3"/>
    <x v="36"/>
    <x v="0"/>
    <x v="0"/>
    <x v="0"/>
    <n v="1"/>
    <n v="5.95"/>
    <x v="7"/>
    <n v="5"/>
    <n v="1.73"/>
    <x v="2"/>
    <n v="0.65400000000000003"/>
    <x v="0"/>
  </r>
  <r>
    <s v="ORD-17844"/>
    <x v="291"/>
    <x v="0"/>
    <x v="2"/>
    <x v="16"/>
    <x v="1"/>
    <x v="1"/>
    <x v="13"/>
    <n v="3"/>
    <n v="183.83"/>
    <x v="13"/>
    <n v="386.04"/>
    <n v="161.18"/>
    <x v="5"/>
    <n v="0.58247849963734333"/>
    <x v="0"/>
  </r>
  <r>
    <s v="ORD-17845"/>
    <x v="952"/>
    <x v="0"/>
    <x v="3"/>
    <x v="32"/>
    <x v="0"/>
    <x v="0"/>
    <x v="0"/>
    <n v="3"/>
    <n v="31.18"/>
    <x v="1"/>
    <n v="88.86"/>
    <n v="21.14"/>
    <x v="1"/>
    <n v="0.76209768174656767"/>
    <x v="0"/>
  </r>
  <r>
    <s v="ORD-17846"/>
    <x v="1041"/>
    <x v="0"/>
    <x v="2"/>
    <x v="9"/>
    <x v="0"/>
    <x v="1"/>
    <x v="2"/>
    <n v="2"/>
    <n v="426.82"/>
    <x v="0"/>
    <n v="853.64"/>
    <n v="441.56"/>
    <x v="0"/>
    <n v="0.4827327679115318"/>
    <x v="0"/>
  </r>
  <r>
    <s v="ORD-17847"/>
    <x v="804"/>
    <x v="2"/>
    <x v="1"/>
    <x v="25"/>
    <x v="0"/>
    <x v="1"/>
    <x v="13"/>
    <n v="6"/>
    <n v="354.79"/>
    <x v="17"/>
    <n v="1255.96"/>
    <n v="340.64"/>
    <x v="4"/>
    <n v="0.72878117137488452"/>
    <x v="2"/>
  </r>
  <r>
    <s v="ORD-17848"/>
    <x v="242"/>
    <x v="1"/>
    <x v="0"/>
    <x v="26"/>
    <x v="0"/>
    <x v="1"/>
    <x v="4"/>
    <n v="4"/>
    <n v="150.6"/>
    <x v="7"/>
    <n v="506.02"/>
    <n v="171.85"/>
    <x v="2"/>
    <n v="0.66038891743409345"/>
    <x v="0"/>
  </r>
  <r>
    <s v="ORD-17849"/>
    <x v="100"/>
    <x v="0"/>
    <x v="3"/>
    <x v="36"/>
    <x v="0"/>
    <x v="2"/>
    <x v="12"/>
    <n v="2"/>
    <n v="62.66"/>
    <x v="22"/>
    <n v="100.26"/>
    <n v="41.73"/>
    <x v="2"/>
    <n v="0.58378216636744473"/>
    <x v="0"/>
  </r>
  <r>
    <s v="ORD-17850"/>
    <x v="323"/>
    <x v="2"/>
    <x v="1"/>
    <x v="25"/>
    <x v="0"/>
    <x v="1"/>
    <x v="6"/>
    <n v="2"/>
    <n v="186.53"/>
    <x v="19"/>
    <n v="317.10000000000002"/>
    <n v="97.42"/>
    <x v="2"/>
    <n v="0.69277830337432988"/>
    <x v="0"/>
  </r>
  <r>
    <s v="ORD-17851"/>
    <x v="953"/>
    <x v="0"/>
    <x v="2"/>
    <x v="23"/>
    <x v="1"/>
    <x v="2"/>
    <x v="14"/>
    <n v="4"/>
    <n v="748.17"/>
    <x v="22"/>
    <n v="2394.14"/>
    <n v="732.8"/>
    <x v="2"/>
    <n v="0.69391931967219966"/>
    <x v="0"/>
  </r>
  <r>
    <s v="ORD-17852"/>
    <x v="689"/>
    <x v="2"/>
    <x v="0"/>
    <x v="30"/>
    <x v="0"/>
    <x v="1"/>
    <x v="2"/>
    <n v="1"/>
    <n v="1011.4"/>
    <x v="11"/>
    <n v="879.92"/>
    <n v="395.83"/>
    <x v="2"/>
    <n v="0.5501522865715065"/>
    <x v="0"/>
  </r>
  <r>
    <s v="ORD-17853"/>
    <x v="317"/>
    <x v="2"/>
    <x v="0"/>
    <x v="22"/>
    <x v="0"/>
    <x v="2"/>
    <x v="14"/>
    <n v="3"/>
    <n v="987"/>
    <x v="44"/>
    <n v="1717.38"/>
    <n v="876.38"/>
    <x v="4"/>
    <n v="0.48969942586963866"/>
    <x v="0"/>
  </r>
  <r>
    <s v="ORD-17854"/>
    <x v="275"/>
    <x v="0"/>
    <x v="2"/>
    <x v="19"/>
    <x v="2"/>
    <x v="2"/>
    <x v="5"/>
    <n v="2"/>
    <n v="360.38"/>
    <x v="1"/>
    <n v="684.72"/>
    <n v="249.61"/>
    <x v="1"/>
    <n v="0.6354568290688164"/>
    <x v="0"/>
  </r>
  <r>
    <s v="ORD-17855"/>
    <x v="617"/>
    <x v="0"/>
    <x v="1"/>
    <x v="12"/>
    <x v="0"/>
    <x v="2"/>
    <x v="5"/>
    <n v="5"/>
    <n v="395.07"/>
    <x v="13"/>
    <n v="1382.74"/>
    <n v="521.14"/>
    <x v="5"/>
    <n v="0.62311063540506528"/>
    <x v="2"/>
  </r>
  <r>
    <s v="ORD-17856"/>
    <x v="943"/>
    <x v="0"/>
    <x v="3"/>
    <x v="27"/>
    <x v="2"/>
    <x v="2"/>
    <x v="9"/>
    <n v="1"/>
    <n v="569.86"/>
    <x v="29"/>
    <n v="404.6"/>
    <n v="240.12"/>
    <x v="3"/>
    <n v="0.40652496292634704"/>
    <x v="0"/>
  </r>
  <r>
    <s v="ORD-17857"/>
    <x v="1003"/>
    <x v="1"/>
    <x v="3"/>
    <x v="35"/>
    <x v="0"/>
    <x v="0"/>
    <x v="0"/>
    <n v="2"/>
    <n v="7.42"/>
    <x v="33"/>
    <n v="10.83"/>
    <n v="3.24"/>
    <x v="3"/>
    <n v="0.70083102493074789"/>
    <x v="0"/>
  </r>
  <r>
    <s v="ORD-17858"/>
    <x v="747"/>
    <x v="0"/>
    <x v="1"/>
    <x v="2"/>
    <x v="2"/>
    <x v="2"/>
    <x v="9"/>
    <n v="2"/>
    <n v="221.72"/>
    <x v="26"/>
    <n v="328.15"/>
    <n v="169.04"/>
    <x v="3"/>
    <n v="0.48486972421148866"/>
    <x v="0"/>
  </r>
  <r>
    <s v="ORD-17859"/>
    <x v="590"/>
    <x v="1"/>
    <x v="0"/>
    <x v="17"/>
    <x v="2"/>
    <x v="1"/>
    <x v="13"/>
    <n v="3"/>
    <n v="390.04"/>
    <x v="45"/>
    <n v="643.57000000000005"/>
    <n v="224.87"/>
    <x v="4"/>
    <n v="0.65058967944434953"/>
    <x v="0"/>
  </r>
  <r>
    <s v="ORD-17860"/>
    <x v="328"/>
    <x v="0"/>
    <x v="2"/>
    <x v="9"/>
    <x v="1"/>
    <x v="1"/>
    <x v="6"/>
    <n v="1"/>
    <n v="443.42"/>
    <x v="11"/>
    <n v="385.78"/>
    <n v="189.92"/>
    <x v="2"/>
    <n v="0.50769868837161081"/>
    <x v="0"/>
  </r>
  <r>
    <s v="ORD-17861"/>
    <x v="39"/>
    <x v="3"/>
    <x v="1"/>
    <x v="12"/>
    <x v="1"/>
    <x v="0"/>
    <x v="0"/>
    <n v="1"/>
    <n v="14.2"/>
    <x v="27"/>
    <n v="11.79"/>
    <n v="4.05"/>
    <x v="2"/>
    <n v="0.65648854961832059"/>
    <x v="0"/>
  </r>
  <r>
    <s v="ORD-17862"/>
    <x v="100"/>
    <x v="3"/>
    <x v="0"/>
    <x v="30"/>
    <x v="2"/>
    <x v="2"/>
    <x v="3"/>
    <n v="6"/>
    <n v="323.83"/>
    <x v="18"/>
    <n v="1904.12"/>
    <n v="720.35"/>
    <x v="1"/>
    <n v="0.62168875911182075"/>
    <x v="2"/>
  </r>
  <r>
    <s v="ORD-17863"/>
    <x v="627"/>
    <x v="3"/>
    <x v="1"/>
    <x v="31"/>
    <x v="0"/>
    <x v="0"/>
    <x v="11"/>
    <n v="1"/>
    <n v="19.02"/>
    <x v="0"/>
    <n v="19.02"/>
    <n v="8.5500000000000007"/>
    <x v="0"/>
    <n v="0.55047318611987373"/>
    <x v="0"/>
  </r>
  <r>
    <s v="ORD-17864"/>
    <x v="454"/>
    <x v="2"/>
    <x v="3"/>
    <x v="35"/>
    <x v="1"/>
    <x v="1"/>
    <x v="8"/>
    <n v="4"/>
    <n v="51"/>
    <x v="0"/>
    <n v="204"/>
    <n v="59.15"/>
    <x v="0"/>
    <n v="0.71004901960784306"/>
    <x v="0"/>
  </r>
  <r>
    <s v="ORD-17865"/>
    <x v="893"/>
    <x v="1"/>
    <x v="0"/>
    <x v="10"/>
    <x v="1"/>
    <x v="1"/>
    <x v="2"/>
    <n v="13"/>
    <n v="895.23"/>
    <x v="30"/>
    <n v="11172.47"/>
    <n v="5766.3"/>
    <x v="1"/>
    <n v="0.48388315206932753"/>
    <x v="1"/>
  </r>
  <r>
    <s v="ORD-17866"/>
    <x v="782"/>
    <x v="0"/>
    <x v="0"/>
    <x v="33"/>
    <x v="0"/>
    <x v="1"/>
    <x v="8"/>
    <n v="2"/>
    <n v="141.54"/>
    <x v="39"/>
    <n v="195.33"/>
    <n v="92.75"/>
    <x v="4"/>
    <n v="0.525162545435929"/>
    <x v="0"/>
  </r>
  <r>
    <s v="ORD-17867"/>
    <x v="440"/>
    <x v="0"/>
    <x v="3"/>
    <x v="11"/>
    <x v="0"/>
    <x v="0"/>
    <x v="7"/>
    <n v="4"/>
    <n v="26.77"/>
    <x v="0"/>
    <n v="107.08"/>
    <n v="51.37"/>
    <x v="0"/>
    <n v="0.52026522226372807"/>
    <x v="0"/>
  </r>
  <r>
    <s v="ORD-17868"/>
    <x v="208"/>
    <x v="0"/>
    <x v="3"/>
    <x v="27"/>
    <x v="0"/>
    <x v="2"/>
    <x v="5"/>
    <n v="8"/>
    <n v="265.60000000000002"/>
    <x v="0"/>
    <n v="2124.8000000000002"/>
    <n v="1045.04"/>
    <x v="0"/>
    <n v="0.50817018072289166"/>
    <x v="2"/>
  </r>
  <r>
    <s v="ORD-17869"/>
    <x v="979"/>
    <x v="1"/>
    <x v="2"/>
    <x v="9"/>
    <x v="0"/>
    <x v="1"/>
    <x v="2"/>
    <n v="6"/>
    <n v="641.80999999999995"/>
    <x v="11"/>
    <n v="3350.25"/>
    <n v="1572.79"/>
    <x v="2"/>
    <n v="0.53054548168047166"/>
    <x v="2"/>
  </r>
  <r>
    <s v="ORD-17870"/>
    <x v="974"/>
    <x v="0"/>
    <x v="3"/>
    <x v="32"/>
    <x v="2"/>
    <x v="1"/>
    <x v="8"/>
    <n v="4"/>
    <n v="53.85"/>
    <x v="0"/>
    <n v="215.4"/>
    <n v="106.15"/>
    <x v="0"/>
    <n v="0.50719591457753022"/>
    <x v="0"/>
  </r>
  <r>
    <s v="ORD-17871"/>
    <x v="979"/>
    <x v="0"/>
    <x v="2"/>
    <x v="23"/>
    <x v="0"/>
    <x v="2"/>
    <x v="3"/>
    <n v="4"/>
    <n v="236.66"/>
    <x v="7"/>
    <n v="795.18"/>
    <n v="283.19"/>
    <x v="2"/>
    <n v="0.64386679745466435"/>
    <x v="0"/>
  </r>
  <r>
    <s v="ORD-17872"/>
    <x v="362"/>
    <x v="0"/>
    <x v="3"/>
    <x v="36"/>
    <x v="2"/>
    <x v="0"/>
    <x v="1"/>
    <n v="9"/>
    <n v="35.24"/>
    <x v="30"/>
    <n v="304.47000000000003"/>
    <n v="142.11000000000001"/>
    <x v="1"/>
    <n v="0.5332545078332841"/>
    <x v="2"/>
  </r>
  <r>
    <s v="ORD-17873"/>
    <x v="892"/>
    <x v="0"/>
    <x v="0"/>
    <x v="22"/>
    <x v="1"/>
    <x v="2"/>
    <x v="14"/>
    <n v="5"/>
    <n v="409.03"/>
    <x v="36"/>
    <n v="1533.86"/>
    <n v="624.04"/>
    <x v="3"/>
    <n v="0.59315713298475736"/>
    <x v="2"/>
  </r>
  <r>
    <s v="ORD-17874"/>
    <x v="963"/>
    <x v="0"/>
    <x v="1"/>
    <x v="4"/>
    <x v="0"/>
    <x v="2"/>
    <x v="12"/>
    <n v="1"/>
    <n v="51.61"/>
    <x v="12"/>
    <n v="45.42"/>
    <n v="15.15"/>
    <x v="2"/>
    <n v="0.66644649933949807"/>
    <x v="0"/>
  </r>
  <r>
    <s v="ORD-17875"/>
    <x v="253"/>
    <x v="0"/>
    <x v="2"/>
    <x v="23"/>
    <x v="1"/>
    <x v="1"/>
    <x v="2"/>
    <n v="2"/>
    <n v="1036.4100000000001"/>
    <x v="0"/>
    <n v="2072.8200000000002"/>
    <n v="549.23"/>
    <x v="0"/>
    <n v="0.73503246784573673"/>
    <x v="0"/>
  </r>
  <r>
    <s v="ORD-17876"/>
    <x v="891"/>
    <x v="0"/>
    <x v="1"/>
    <x v="2"/>
    <x v="1"/>
    <x v="1"/>
    <x v="13"/>
    <n v="3"/>
    <n v="531.66999999999996"/>
    <x v="2"/>
    <n v="1291.96"/>
    <n v="541.86"/>
    <x v="2"/>
    <n v="0.58059073036316911"/>
    <x v="0"/>
  </r>
  <r>
    <s v="ORD-17877"/>
    <x v="185"/>
    <x v="0"/>
    <x v="0"/>
    <x v="18"/>
    <x v="0"/>
    <x v="2"/>
    <x v="12"/>
    <n v="2"/>
    <n v="103.2"/>
    <x v="38"/>
    <n v="163.06"/>
    <n v="68.16"/>
    <x v="3"/>
    <n v="0.5819943579050656"/>
    <x v="0"/>
  </r>
  <r>
    <s v="ORD-17878"/>
    <x v="299"/>
    <x v="0"/>
    <x v="0"/>
    <x v="21"/>
    <x v="1"/>
    <x v="1"/>
    <x v="8"/>
    <n v="4"/>
    <n v="111.97"/>
    <x v="11"/>
    <n v="389.66"/>
    <n v="159.63999999999999"/>
    <x v="2"/>
    <n v="0.59030950059025822"/>
    <x v="0"/>
  </r>
  <r>
    <s v="ORD-17879"/>
    <x v="232"/>
    <x v="0"/>
    <x v="0"/>
    <x v="33"/>
    <x v="0"/>
    <x v="0"/>
    <x v="0"/>
    <n v="1"/>
    <n v="30.12"/>
    <x v="19"/>
    <n v="25.6"/>
    <n v="10.96"/>
    <x v="2"/>
    <n v="0.57187500000000002"/>
    <x v="0"/>
  </r>
  <r>
    <s v="ORD-17880"/>
    <x v="320"/>
    <x v="2"/>
    <x v="0"/>
    <x v="0"/>
    <x v="0"/>
    <x v="0"/>
    <x v="10"/>
    <n v="2"/>
    <n v="5.36"/>
    <x v="15"/>
    <n v="9.86"/>
    <n v="3.22"/>
    <x v="1"/>
    <n v="0.67342799188640967"/>
    <x v="0"/>
  </r>
  <r>
    <s v="ORD-17881"/>
    <x v="908"/>
    <x v="1"/>
    <x v="3"/>
    <x v="15"/>
    <x v="1"/>
    <x v="2"/>
    <x v="14"/>
    <n v="4"/>
    <n v="577.39"/>
    <x v="11"/>
    <n v="2009.32"/>
    <n v="699.63"/>
    <x v="2"/>
    <n v="0.65180757669261247"/>
    <x v="0"/>
  </r>
  <r>
    <s v="ORD-17882"/>
    <x v="284"/>
    <x v="0"/>
    <x v="3"/>
    <x v="11"/>
    <x v="2"/>
    <x v="1"/>
    <x v="2"/>
    <n v="18"/>
    <n v="1600.38"/>
    <x v="3"/>
    <n v="22469.34"/>
    <n v="6292.91"/>
    <x v="3"/>
    <n v="0.71993347379139749"/>
    <x v="1"/>
  </r>
  <r>
    <s v="ORD-17883"/>
    <x v="8"/>
    <x v="1"/>
    <x v="1"/>
    <x v="28"/>
    <x v="0"/>
    <x v="2"/>
    <x v="9"/>
    <n v="3"/>
    <n v="820.87"/>
    <x v="25"/>
    <n v="2290.23"/>
    <n v="738.04"/>
    <x v="1"/>
    <n v="0.67774415670041877"/>
    <x v="0"/>
  </r>
  <r>
    <s v="ORD-17884"/>
    <x v="475"/>
    <x v="0"/>
    <x v="2"/>
    <x v="5"/>
    <x v="0"/>
    <x v="0"/>
    <x v="11"/>
    <n v="6"/>
    <n v="24.39"/>
    <x v="20"/>
    <n v="112.68"/>
    <n v="22.96"/>
    <x v="3"/>
    <n v="0.79623713170039045"/>
    <x v="2"/>
  </r>
  <r>
    <s v="ORD-17885"/>
    <x v="154"/>
    <x v="1"/>
    <x v="2"/>
    <x v="19"/>
    <x v="0"/>
    <x v="0"/>
    <x v="10"/>
    <n v="1"/>
    <n v="22.49"/>
    <x v="45"/>
    <n v="12.37"/>
    <n v="4.91"/>
    <x v="4"/>
    <n v="0.60307194826192401"/>
    <x v="0"/>
  </r>
  <r>
    <s v="ORD-17886"/>
    <x v="619"/>
    <x v="2"/>
    <x v="3"/>
    <x v="36"/>
    <x v="0"/>
    <x v="1"/>
    <x v="6"/>
    <n v="1"/>
    <n v="256.61"/>
    <x v="11"/>
    <n v="223.25"/>
    <n v="61.34"/>
    <x v="2"/>
    <n v="0.72524076147816352"/>
    <x v="0"/>
  </r>
  <r>
    <s v="ORD-17887"/>
    <x v="885"/>
    <x v="0"/>
    <x v="3"/>
    <x v="15"/>
    <x v="1"/>
    <x v="0"/>
    <x v="7"/>
    <n v="6"/>
    <n v="22.89"/>
    <x v="27"/>
    <n v="113.99"/>
    <n v="29.19"/>
    <x v="2"/>
    <n v="0.74392490569348191"/>
    <x v="2"/>
  </r>
  <r>
    <s v="ORD-17888"/>
    <x v="109"/>
    <x v="0"/>
    <x v="3"/>
    <x v="32"/>
    <x v="1"/>
    <x v="1"/>
    <x v="4"/>
    <n v="2"/>
    <n v="456.55"/>
    <x v="0"/>
    <n v="913.1"/>
    <n v="320.10000000000002"/>
    <x v="0"/>
    <n v="0.64943598729602448"/>
    <x v="0"/>
  </r>
  <r>
    <s v="ORD-17889"/>
    <x v="291"/>
    <x v="2"/>
    <x v="1"/>
    <x v="2"/>
    <x v="2"/>
    <x v="0"/>
    <x v="1"/>
    <n v="3"/>
    <n v="26.18"/>
    <x v="1"/>
    <n v="74.61"/>
    <n v="31.73"/>
    <x v="1"/>
    <n v="0.57472188714649508"/>
    <x v="0"/>
  </r>
  <r>
    <s v="ORD-17890"/>
    <x v="389"/>
    <x v="0"/>
    <x v="3"/>
    <x v="38"/>
    <x v="0"/>
    <x v="2"/>
    <x v="9"/>
    <n v="1"/>
    <n v="779.45"/>
    <x v="27"/>
    <n v="646.94000000000005"/>
    <n v="242.02"/>
    <x v="2"/>
    <n v="0.62590039261755348"/>
    <x v="0"/>
  </r>
  <r>
    <s v="ORD-17891"/>
    <x v="244"/>
    <x v="2"/>
    <x v="1"/>
    <x v="1"/>
    <x v="0"/>
    <x v="0"/>
    <x v="0"/>
    <n v="1"/>
    <n v="47.58"/>
    <x v="14"/>
    <n v="39.020000000000003"/>
    <n v="11.16"/>
    <x v="2"/>
    <n v="0.7139928241927217"/>
    <x v="0"/>
  </r>
  <r>
    <s v="ORD-17892"/>
    <x v="806"/>
    <x v="1"/>
    <x v="0"/>
    <x v="0"/>
    <x v="0"/>
    <x v="2"/>
    <x v="5"/>
    <n v="1"/>
    <n v="160.31"/>
    <x v="11"/>
    <n v="139.47"/>
    <n v="54.65"/>
    <x v="2"/>
    <n v="0.60815946081594607"/>
    <x v="0"/>
  </r>
  <r>
    <s v="ORD-17893"/>
    <x v="440"/>
    <x v="1"/>
    <x v="0"/>
    <x v="10"/>
    <x v="2"/>
    <x v="0"/>
    <x v="11"/>
    <n v="4"/>
    <n v="29.22"/>
    <x v="27"/>
    <n v="97.01"/>
    <n v="34.71"/>
    <x v="2"/>
    <n v="0.64220183486238536"/>
    <x v="0"/>
  </r>
  <r>
    <s v="ORD-17894"/>
    <x v="1083"/>
    <x v="0"/>
    <x v="2"/>
    <x v="19"/>
    <x v="0"/>
    <x v="1"/>
    <x v="6"/>
    <n v="3"/>
    <n v="386.74"/>
    <x v="25"/>
    <n v="1079"/>
    <n v="416.22"/>
    <x v="1"/>
    <n v="0.6142539388322521"/>
    <x v="0"/>
  </r>
  <r>
    <s v="ORD-17895"/>
    <x v="1074"/>
    <x v="2"/>
    <x v="1"/>
    <x v="31"/>
    <x v="0"/>
    <x v="0"/>
    <x v="11"/>
    <n v="1"/>
    <n v="18.41"/>
    <x v="0"/>
    <n v="18.41"/>
    <n v="8.8699999999999992"/>
    <x v="0"/>
    <n v="0.5181966322650734"/>
    <x v="0"/>
  </r>
  <r>
    <s v="ORD-17896"/>
    <x v="454"/>
    <x v="1"/>
    <x v="3"/>
    <x v="35"/>
    <x v="1"/>
    <x v="1"/>
    <x v="8"/>
    <n v="11"/>
    <n v="15.16"/>
    <x v="0"/>
    <n v="166.76"/>
    <n v="84.48"/>
    <x v="0"/>
    <n v="0.49340369393139838"/>
    <x v="1"/>
  </r>
  <r>
    <s v="ORD-17897"/>
    <x v="86"/>
    <x v="0"/>
    <x v="3"/>
    <x v="38"/>
    <x v="0"/>
    <x v="1"/>
    <x v="4"/>
    <n v="2"/>
    <n v="407.71"/>
    <x v="21"/>
    <n v="742.03"/>
    <n v="191.43"/>
    <x v="1"/>
    <n v="0.74201851677155906"/>
    <x v="0"/>
  </r>
  <r>
    <s v="ORD-17898"/>
    <x v="780"/>
    <x v="0"/>
    <x v="2"/>
    <x v="19"/>
    <x v="2"/>
    <x v="1"/>
    <x v="6"/>
    <n v="4"/>
    <n v="78.3"/>
    <x v="32"/>
    <n v="278.75"/>
    <n v="116.49"/>
    <x v="2"/>
    <n v="0.58209865470852018"/>
    <x v="0"/>
  </r>
  <r>
    <s v="ORD-17899"/>
    <x v="1020"/>
    <x v="0"/>
    <x v="1"/>
    <x v="1"/>
    <x v="1"/>
    <x v="1"/>
    <x v="6"/>
    <n v="3"/>
    <n v="353.5"/>
    <x v="0"/>
    <n v="1060.5"/>
    <n v="365.32"/>
    <x v="0"/>
    <n v="0.6555209806694956"/>
    <x v="0"/>
  </r>
  <r>
    <s v="ORD-17900"/>
    <x v="278"/>
    <x v="0"/>
    <x v="0"/>
    <x v="26"/>
    <x v="1"/>
    <x v="0"/>
    <x v="0"/>
    <n v="3"/>
    <n v="12.21"/>
    <x v="0"/>
    <n v="36.630000000000003"/>
    <n v="11.71"/>
    <x v="0"/>
    <n v="0.68031668031668036"/>
    <x v="0"/>
  </r>
  <r>
    <s v="ORD-17901"/>
    <x v="79"/>
    <x v="0"/>
    <x v="1"/>
    <x v="14"/>
    <x v="0"/>
    <x v="2"/>
    <x v="5"/>
    <n v="1"/>
    <n v="234.58"/>
    <x v="30"/>
    <n v="225.2"/>
    <n v="102.78"/>
    <x v="1"/>
    <n v="0.54360568383658969"/>
    <x v="0"/>
  </r>
  <r>
    <s v="ORD-17902"/>
    <x v="961"/>
    <x v="0"/>
    <x v="1"/>
    <x v="4"/>
    <x v="1"/>
    <x v="1"/>
    <x v="13"/>
    <n v="6"/>
    <n v="531.79"/>
    <x v="20"/>
    <n v="2456.87"/>
    <n v="764.44"/>
    <x v="3"/>
    <n v="0.68885614623484348"/>
    <x v="2"/>
  </r>
  <r>
    <s v="ORD-17903"/>
    <x v="523"/>
    <x v="0"/>
    <x v="0"/>
    <x v="13"/>
    <x v="1"/>
    <x v="1"/>
    <x v="6"/>
    <n v="4"/>
    <n v="381.55"/>
    <x v="23"/>
    <n v="1373.58"/>
    <n v="592.33000000000004"/>
    <x v="1"/>
    <n v="0.56876920164824762"/>
    <x v="0"/>
  </r>
  <r>
    <s v="ORD-17904"/>
    <x v="96"/>
    <x v="0"/>
    <x v="2"/>
    <x v="16"/>
    <x v="1"/>
    <x v="0"/>
    <x v="0"/>
    <n v="5"/>
    <n v="48.74"/>
    <x v="23"/>
    <n v="219.33"/>
    <n v="68.97"/>
    <x v="1"/>
    <n v="0.68554233347011351"/>
    <x v="2"/>
  </r>
  <r>
    <s v="ORD-17905"/>
    <x v="336"/>
    <x v="0"/>
    <x v="1"/>
    <x v="29"/>
    <x v="0"/>
    <x v="2"/>
    <x v="9"/>
    <n v="4"/>
    <n v="276.38"/>
    <x v="36"/>
    <n v="829.14"/>
    <n v="284.02"/>
    <x v="3"/>
    <n v="0.65745229997346655"/>
    <x v="0"/>
  </r>
  <r>
    <s v="ORD-17906"/>
    <x v="306"/>
    <x v="0"/>
    <x v="0"/>
    <x v="0"/>
    <x v="1"/>
    <x v="1"/>
    <x v="2"/>
    <n v="7"/>
    <n v="642.4"/>
    <x v="30"/>
    <n v="4316.93"/>
    <n v="2064.44"/>
    <x v="1"/>
    <n v="0.52178052458575885"/>
    <x v="2"/>
  </r>
  <r>
    <s v="ORD-17907"/>
    <x v="95"/>
    <x v="3"/>
    <x v="2"/>
    <x v="8"/>
    <x v="0"/>
    <x v="0"/>
    <x v="7"/>
    <n v="2"/>
    <n v="18.07"/>
    <x v="0"/>
    <n v="36.14"/>
    <n v="17.739999999999998"/>
    <x v="0"/>
    <n v="0.5091311566131711"/>
    <x v="0"/>
  </r>
  <r>
    <s v="ORD-17908"/>
    <x v="261"/>
    <x v="0"/>
    <x v="1"/>
    <x v="2"/>
    <x v="2"/>
    <x v="1"/>
    <x v="2"/>
    <n v="5"/>
    <n v="1583.45"/>
    <x v="25"/>
    <n v="7363.04"/>
    <n v="2055.59"/>
    <x v="1"/>
    <n v="0.72082319259436323"/>
    <x v="2"/>
  </r>
  <r>
    <s v="ORD-17909"/>
    <x v="574"/>
    <x v="1"/>
    <x v="2"/>
    <x v="19"/>
    <x v="2"/>
    <x v="2"/>
    <x v="9"/>
    <n v="2"/>
    <n v="571.79999999999995"/>
    <x v="41"/>
    <n v="766.21"/>
    <n v="290.42"/>
    <x v="4"/>
    <n v="0.62096553164276114"/>
    <x v="0"/>
  </r>
  <r>
    <s v="ORD-17910"/>
    <x v="39"/>
    <x v="0"/>
    <x v="1"/>
    <x v="31"/>
    <x v="1"/>
    <x v="2"/>
    <x v="3"/>
    <n v="1"/>
    <n v="90.2"/>
    <x v="0"/>
    <n v="90.2"/>
    <n v="42.82"/>
    <x v="0"/>
    <n v="0.52527716186252771"/>
    <x v="0"/>
  </r>
  <r>
    <s v="ORD-17911"/>
    <x v="857"/>
    <x v="2"/>
    <x v="1"/>
    <x v="31"/>
    <x v="0"/>
    <x v="2"/>
    <x v="3"/>
    <n v="1"/>
    <n v="93.51"/>
    <x v="0"/>
    <n v="93.51"/>
    <n v="55.14"/>
    <x v="0"/>
    <n v="0.41033044594161056"/>
    <x v="0"/>
  </r>
  <r>
    <s v="ORD-17912"/>
    <x v="855"/>
    <x v="0"/>
    <x v="1"/>
    <x v="14"/>
    <x v="1"/>
    <x v="0"/>
    <x v="0"/>
    <n v="2"/>
    <n v="12.81"/>
    <x v="25"/>
    <n v="23.83"/>
    <n v="8.74"/>
    <x v="1"/>
    <n v="0.63323541754091472"/>
    <x v="0"/>
  </r>
  <r>
    <s v="ORD-17913"/>
    <x v="528"/>
    <x v="0"/>
    <x v="1"/>
    <x v="37"/>
    <x v="1"/>
    <x v="0"/>
    <x v="1"/>
    <n v="2"/>
    <n v="12.62"/>
    <x v="18"/>
    <n v="24.74"/>
    <n v="8.3699999999999992"/>
    <x v="1"/>
    <n v="0.66168148746968469"/>
    <x v="0"/>
  </r>
  <r>
    <s v="ORD-17914"/>
    <x v="224"/>
    <x v="0"/>
    <x v="1"/>
    <x v="1"/>
    <x v="1"/>
    <x v="1"/>
    <x v="4"/>
    <n v="9"/>
    <n v="729.5"/>
    <x v="3"/>
    <n v="5121.09"/>
    <n v="2794.3"/>
    <x v="3"/>
    <n v="0.45435444407342968"/>
    <x v="2"/>
  </r>
  <r>
    <s v="ORD-17915"/>
    <x v="330"/>
    <x v="2"/>
    <x v="3"/>
    <x v="15"/>
    <x v="0"/>
    <x v="2"/>
    <x v="5"/>
    <n v="5"/>
    <n v="234.07"/>
    <x v="0"/>
    <n v="1170.3499999999999"/>
    <n v="695.05"/>
    <x v="0"/>
    <n v="0.40611782800017088"/>
    <x v="2"/>
  </r>
  <r>
    <s v="ORD-17916"/>
    <x v="409"/>
    <x v="0"/>
    <x v="3"/>
    <x v="35"/>
    <x v="1"/>
    <x v="0"/>
    <x v="7"/>
    <n v="2"/>
    <n v="10.86"/>
    <x v="19"/>
    <n v="18.46"/>
    <n v="8.1199999999999992"/>
    <x v="2"/>
    <n v="0.5601300108342363"/>
    <x v="0"/>
  </r>
  <r>
    <s v="ORD-17917"/>
    <x v="362"/>
    <x v="0"/>
    <x v="3"/>
    <x v="11"/>
    <x v="0"/>
    <x v="0"/>
    <x v="10"/>
    <n v="4"/>
    <n v="11.34"/>
    <x v="36"/>
    <n v="34.020000000000003"/>
    <n v="15.49"/>
    <x v="3"/>
    <n v="0.54467960023515583"/>
    <x v="0"/>
  </r>
  <r>
    <s v="ORD-17918"/>
    <x v="236"/>
    <x v="0"/>
    <x v="2"/>
    <x v="19"/>
    <x v="0"/>
    <x v="2"/>
    <x v="3"/>
    <n v="1"/>
    <n v="121.42"/>
    <x v="38"/>
    <n v="95.92"/>
    <n v="56.16"/>
    <x v="3"/>
    <n v="0.41451209341117601"/>
    <x v="0"/>
  </r>
  <r>
    <s v="ORD-17919"/>
    <x v="902"/>
    <x v="0"/>
    <x v="1"/>
    <x v="2"/>
    <x v="1"/>
    <x v="1"/>
    <x v="13"/>
    <n v="2"/>
    <n v="427.68"/>
    <x v="27"/>
    <n v="709.95"/>
    <n v="201.11"/>
    <x v="2"/>
    <n v="0.71672653003732656"/>
    <x v="0"/>
  </r>
  <r>
    <s v="ORD-17920"/>
    <x v="37"/>
    <x v="2"/>
    <x v="3"/>
    <x v="32"/>
    <x v="1"/>
    <x v="2"/>
    <x v="9"/>
    <n v="9"/>
    <n v="525.27"/>
    <x v="0"/>
    <n v="4727.43"/>
    <n v="2193.06"/>
    <x v="0"/>
    <n v="0.53609889517137221"/>
    <x v="2"/>
  </r>
  <r>
    <s v="ORD-17921"/>
    <x v="599"/>
    <x v="1"/>
    <x v="1"/>
    <x v="37"/>
    <x v="0"/>
    <x v="0"/>
    <x v="7"/>
    <n v="2"/>
    <n v="25.82"/>
    <x v="17"/>
    <n v="30.47"/>
    <n v="6.11"/>
    <x v="4"/>
    <n v="0.79947489333770927"/>
    <x v="0"/>
  </r>
  <r>
    <s v="ORD-17922"/>
    <x v="11"/>
    <x v="0"/>
    <x v="1"/>
    <x v="1"/>
    <x v="0"/>
    <x v="1"/>
    <x v="2"/>
    <n v="5"/>
    <n v="1417.08"/>
    <x v="0"/>
    <n v="7085.4"/>
    <n v="2027.97"/>
    <x v="0"/>
    <n v="0.71378186129223464"/>
    <x v="2"/>
  </r>
  <r>
    <s v="ORD-17923"/>
    <x v="111"/>
    <x v="3"/>
    <x v="0"/>
    <x v="21"/>
    <x v="1"/>
    <x v="2"/>
    <x v="5"/>
    <n v="1"/>
    <n v="425.83"/>
    <x v="32"/>
    <n v="378.99"/>
    <n v="211.99"/>
    <x v="2"/>
    <n v="0.44064487189635609"/>
    <x v="0"/>
  </r>
  <r>
    <s v="ORD-17924"/>
    <x v="303"/>
    <x v="0"/>
    <x v="1"/>
    <x v="28"/>
    <x v="0"/>
    <x v="2"/>
    <x v="14"/>
    <n v="1"/>
    <n v="1090.9000000000001"/>
    <x v="0"/>
    <n v="1090.9000000000001"/>
    <n v="647.26"/>
    <x v="0"/>
    <n v="0.40667338894490795"/>
    <x v="0"/>
  </r>
  <r>
    <s v="ORD-17925"/>
    <x v="1008"/>
    <x v="1"/>
    <x v="1"/>
    <x v="14"/>
    <x v="0"/>
    <x v="2"/>
    <x v="9"/>
    <n v="1"/>
    <n v="178.94"/>
    <x v="15"/>
    <n v="164.62"/>
    <n v="77.94"/>
    <x v="1"/>
    <n v="0.52654598469201797"/>
    <x v="0"/>
  </r>
  <r>
    <s v="ORD-17926"/>
    <x v="337"/>
    <x v="0"/>
    <x v="0"/>
    <x v="26"/>
    <x v="0"/>
    <x v="1"/>
    <x v="4"/>
    <n v="2"/>
    <n v="612.27"/>
    <x v="7"/>
    <n v="1028.6099999999999"/>
    <n v="468.44"/>
    <x v="2"/>
    <n v="0.54458930012346751"/>
    <x v="0"/>
  </r>
  <r>
    <s v="ORD-17927"/>
    <x v="745"/>
    <x v="1"/>
    <x v="0"/>
    <x v="26"/>
    <x v="0"/>
    <x v="0"/>
    <x v="11"/>
    <n v="4"/>
    <n v="5.1100000000000003"/>
    <x v="1"/>
    <n v="19.420000000000002"/>
    <n v="5.24"/>
    <x v="1"/>
    <n v="0.73017507723995878"/>
    <x v="0"/>
  </r>
  <r>
    <s v="ORD-17928"/>
    <x v="295"/>
    <x v="0"/>
    <x v="2"/>
    <x v="19"/>
    <x v="1"/>
    <x v="1"/>
    <x v="6"/>
    <n v="1"/>
    <n v="311.82"/>
    <x v="1"/>
    <n v="296.23"/>
    <n v="145.19"/>
    <x v="1"/>
    <n v="0.50987408432636805"/>
    <x v="0"/>
  </r>
  <r>
    <s v="ORD-17929"/>
    <x v="328"/>
    <x v="0"/>
    <x v="3"/>
    <x v="35"/>
    <x v="2"/>
    <x v="2"/>
    <x v="12"/>
    <n v="1"/>
    <n v="57.86"/>
    <x v="15"/>
    <n v="53.23"/>
    <n v="29.74"/>
    <x v="1"/>
    <n v="0.44129250422693972"/>
    <x v="0"/>
  </r>
  <r>
    <s v="ORD-17930"/>
    <x v="981"/>
    <x v="0"/>
    <x v="0"/>
    <x v="30"/>
    <x v="0"/>
    <x v="0"/>
    <x v="7"/>
    <n v="4"/>
    <n v="19.37"/>
    <x v="0"/>
    <n v="77.48"/>
    <n v="16.86"/>
    <x v="0"/>
    <n v="0.78239545689210122"/>
    <x v="0"/>
  </r>
  <r>
    <s v="ORD-17931"/>
    <x v="679"/>
    <x v="3"/>
    <x v="3"/>
    <x v="36"/>
    <x v="1"/>
    <x v="2"/>
    <x v="12"/>
    <n v="1"/>
    <n v="159.21"/>
    <x v="0"/>
    <n v="159.21"/>
    <n v="86.92"/>
    <x v="0"/>
    <n v="0.45405439356824323"/>
    <x v="0"/>
  </r>
  <r>
    <s v="ORD-17932"/>
    <x v="518"/>
    <x v="0"/>
    <x v="0"/>
    <x v="22"/>
    <x v="0"/>
    <x v="0"/>
    <x v="0"/>
    <n v="3"/>
    <n v="19.940000000000001"/>
    <x v="15"/>
    <n v="55.03"/>
    <n v="12.27"/>
    <x v="1"/>
    <n v="0.77703071052153383"/>
    <x v="0"/>
  </r>
  <r>
    <s v="ORD-17933"/>
    <x v="0"/>
    <x v="1"/>
    <x v="1"/>
    <x v="29"/>
    <x v="0"/>
    <x v="0"/>
    <x v="0"/>
    <n v="1"/>
    <n v="19.87"/>
    <x v="21"/>
    <n v="18.079999999999998"/>
    <n v="4.16"/>
    <x v="1"/>
    <n v="0.76991150442477874"/>
    <x v="0"/>
  </r>
  <r>
    <s v="ORD-17934"/>
    <x v="62"/>
    <x v="0"/>
    <x v="3"/>
    <x v="32"/>
    <x v="2"/>
    <x v="0"/>
    <x v="1"/>
    <n v="1"/>
    <n v="34.090000000000003"/>
    <x v="35"/>
    <n v="21.82"/>
    <n v="5.45"/>
    <x v="4"/>
    <n v="0.75022914757103576"/>
    <x v="0"/>
  </r>
  <r>
    <s v="ORD-17935"/>
    <x v="830"/>
    <x v="2"/>
    <x v="3"/>
    <x v="15"/>
    <x v="2"/>
    <x v="2"/>
    <x v="3"/>
    <n v="3"/>
    <n v="206.88"/>
    <x v="6"/>
    <n v="583.4"/>
    <n v="344.07"/>
    <x v="1"/>
    <n v="0.41023311621528968"/>
    <x v="0"/>
  </r>
  <r>
    <s v="ORD-17936"/>
    <x v="504"/>
    <x v="1"/>
    <x v="2"/>
    <x v="3"/>
    <x v="1"/>
    <x v="0"/>
    <x v="7"/>
    <n v="1"/>
    <n v="13.08"/>
    <x v="15"/>
    <n v="12.03"/>
    <n v="3.33"/>
    <x v="1"/>
    <n v="0.72319201995012472"/>
    <x v="0"/>
  </r>
  <r>
    <s v="ORD-17937"/>
    <x v="330"/>
    <x v="0"/>
    <x v="2"/>
    <x v="9"/>
    <x v="1"/>
    <x v="1"/>
    <x v="6"/>
    <n v="4"/>
    <n v="295.14"/>
    <x v="0"/>
    <n v="1180.56"/>
    <n v="412.59"/>
    <x v="0"/>
    <n v="0.65051331571457616"/>
    <x v="0"/>
  </r>
  <r>
    <s v="ORD-17938"/>
    <x v="972"/>
    <x v="1"/>
    <x v="2"/>
    <x v="6"/>
    <x v="0"/>
    <x v="2"/>
    <x v="3"/>
    <n v="1"/>
    <n v="516.59"/>
    <x v="19"/>
    <n v="439.1"/>
    <n v="196.68"/>
    <x v="2"/>
    <n v="0.55208380778865862"/>
    <x v="0"/>
  </r>
  <r>
    <s v="ORD-17939"/>
    <x v="700"/>
    <x v="1"/>
    <x v="0"/>
    <x v="33"/>
    <x v="0"/>
    <x v="0"/>
    <x v="0"/>
    <n v="2"/>
    <n v="32.19"/>
    <x v="15"/>
    <n v="59.23"/>
    <n v="15.02"/>
    <x v="1"/>
    <n v="0.74641229106871509"/>
    <x v="0"/>
  </r>
  <r>
    <s v="ORD-17940"/>
    <x v="94"/>
    <x v="1"/>
    <x v="0"/>
    <x v="10"/>
    <x v="0"/>
    <x v="0"/>
    <x v="1"/>
    <n v="2"/>
    <n v="20.8"/>
    <x v="1"/>
    <n v="39.520000000000003"/>
    <n v="14.55"/>
    <x v="1"/>
    <n v="0.63183198380566807"/>
    <x v="0"/>
  </r>
  <r>
    <s v="ORD-17941"/>
    <x v="344"/>
    <x v="1"/>
    <x v="0"/>
    <x v="13"/>
    <x v="0"/>
    <x v="0"/>
    <x v="1"/>
    <n v="2"/>
    <n v="20.32"/>
    <x v="11"/>
    <n v="35.36"/>
    <n v="13.96"/>
    <x v="2"/>
    <n v="0.60520361990950222"/>
    <x v="0"/>
  </r>
  <r>
    <s v="ORD-17942"/>
    <x v="369"/>
    <x v="2"/>
    <x v="2"/>
    <x v="6"/>
    <x v="1"/>
    <x v="1"/>
    <x v="8"/>
    <n v="1"/>
    <n v="135.72"/>
    <x v="0"/>
    <n v="135.72"/>
    <n v="34.42"/>
    <x v="0"/>
    <n v="0.74638962569997047"/>
    <x v="0"/>
  </r>
  <r>
    <s v="ORD-17943"/>
    <x v="725"/>
    <x v="0"/>
    <x v="3"/>
    <x v="11"/>
    <x v="0"/>
    <x v="1"/>
    <x v="4"/>
    <n v="5"/>
    <n v="358.14"/>
    <x v="12"/>
    <n v="1575.82"/>
    <n v="790.97"/>
    <x v="2"/>
    <n v="0.49805815385005897"/>
    <x v="2"/>
  </r>
  <r>
    <s v="ORD-17944"/>
    <x v="802"/>
    <x v="0"/>
    <x v="2"/>
    <x v="20"/>
    <x v="0"/>
    <x v="2"/>
    <x v="5"/>
    <n v="1"/>
    <n v="208.19"/>
    <x v="15"/>
    <n v="191.53"/>
    <n v="108.97"/>
    <x v="1"/>
    <n v="0.43105518717694358"/>
    <x v="0"/>
  </r>
  <r>
    <s v="ORD-17945"/>
    <x v="932"/>
    <x v="2"/>
    <x v="2"/>
    <x v="6"/>
    <x v="0"/>
    <x v="1"/>
    <x v="4"/>
    <n v="7"/>
    <n v="308.97000000000003"/>
    <x v="6"/>
    <n v="2033.02"/>
    <n v="656.34"/>
    <x v="1"/>
    <n v="0.67716008696422059"/>
    <x v="2"/>
  </r>
  <r>
    <s v="ORD-17946"/>
    <x v="29"/>
    <x v="0"/>
    <x v="3"/>
    <x v="38"/>
    <x v="0"/>
    <x v="1"/>
    <x v="2"/>
    <n v="7"/>
    <n v="1294.78"/>
    <x v="32"/>
    <n v="8066.48"/>
    <n v="3472.53"/>
    <x v="2"/>
    <n v="0.56951111265384646"/>
    <x v="2"/>
  </r>
  <r>
    <s v="ORD-17947"/>
    <x v="763"/>
    <x v="0"/>
    <x v="1"/>
    <x v="1"/>
    <x v="0"/>
    <x v="0"/>
    <x v="10"/>
    <n v="1"/>
    <n v="11.17"/>
    <x v="7"/>
    <n v="9.3800000000000008"/>
    <n v="4.6900000000000004"/>
    <x v="2"/>
    <n v="0.5"/>
    <x v="0"/>
  </r>
  <r>
    <s v="ORD-17948"/>
    <x v="713"/>
    <x v="0"/>
    <x v="2"/>
    <x v="9"/>
    <x v="2"/>
    <x v="0"/>
    <x v="0"/>
    <n v="4"/>
    <n v="32.57"/>
    <x v="31"/>
    <n v="80.77"/>
    <n v="32.56"/>
    <x v="4"/>
    <n v="0.59688002971400267"/>
    <x v="0"/>
  </r>
  <r>
    <s v="ORD-17949"/>
    <x v="1035"/>
    <x v="1"/>
    <x v="0"/>
    <x v="18"/>
    <x v="0"/>
    <x v="2"/>
    <x v="5"/>
    <n v="3"/>
    <n v="213.61"/>
    <x v="21"/>
    <n v="583.16"/>
    <n v="187.48"/>
    <x v="1"/>
    <n v="0.67851018588380541"/>
    <x v="0"/>
  </r>
  <r>
    <s v="ORD-17950"/>
    <x v="97"/>
    <x v="1"/>
    <x v="2"/>
    <x v="9"/>
    <x v="0"/>
    <x v="1"/>
    <x v="2"/>
    <n v="1"/>
    <n v="1275"/>
    <x v="0"/>
    <n v="1275"/>
    <n v="645.1"/>
    <x v="0"/>
    <n v="0.49403921568627451"/>
    <x v="0"/>
  </r>
  <r>
    <s v="ORD-17951"/>
    <x v="335"/>
    <x v="0"/>
    <x v="1"/>
    <x v="25"/>
    <x v="1"/>
    <x v="1"/>
    <x v="2"/>
    <n v="9"/>
    <n v="941.31"/>
    <x v="20"/>
    <n v="6523.28"/>
    <n v="3151.42"/>
    <x v="3"/>
    <n v="0.51689640794201686"/>
    <x v="2"/>
  </r>
  <r>
    <s v="ORD-17952"/>
    <x v="451"/>
    <x v="0"/>
    <x v="2"/>
    <x v="19"/>
    <x v="0"/>
    <x v="0"/>
    <x v="11"/>
    <n v="9"/>
    <n v="30.56"/>
    <x v="18"/>
    <n v="269.54000000000002"/>
    <n v="122.81"/>
    <x v="1"/>
    <n v="0.54437189285449283"/>
    <x v="2"/>
  </r>
  <r>
    <s v="ORD-17953"/>
    <x v="726"/>
    <x v="0"/>
    <x v="0"/>
    <x v="30"/>
    <x v="1"/>
    <x v="2"/>
    <x v="5"/>
    <n v="7"/>
    <n v="214.6"/>
    <x v="2"/>
    <n v="1216.78"/>
    <n v="640.70000000000005"/>
    <x v="2"/>
    <n v="0.47344630911093211"/>
    <x v="2"/>
  </r>
  <r>
    <s v="ORD-17954"/>
    <x v="146"/>
    <x v="0"/>
    <x v="3"/>
    <x v="35"/>
    <x v="1"/>
    <x v="0"/>
    <x v="10"/>
    <n v="2"/>
    <n v="13.87"/>
    <x v="0"/>
    <n v="27.74"/>
    <n v="13.37"/>
    <x v="0"/>
    <n v="0.51802451333813992"/>
    <x v="0"/>
  </r>
  <r>
    <s v="ORD-17955"/>
    <x v="45"/>
    <x v="1"/>
    <x v="0"/>
    <x v="18"/>
    <x v="0"/>
    <x v="1"/>
    <x v="4"/>
    <n v="2"/>
    <n v="258.27"/>
    <x v="42"/>
    <n v="371.91"/>
    <n v="116.87"/>
    <x v="3"/>
    <n v="0.68575730687531933"/>
    <x v="0"/>
  </r>
  <r>
    <s v="ORD-17956"/>
    <x v="271"/>
    <x v="1"/>
    <x v="3"/>
    <x v="27"/>
    <x v="1"/>
    <x v="1"/>
    <x v="4"/>
    <n v="1"/>
    <n v="470.74"/>
    <x v="1"/>
    <n v="447.2"/>
    <n v="183.03"/>
    <x v="1"/>
    <n v="0.59072003577817522"/>
    <x v="0"/>
  </r>
  <r>
    <s v="ORD-17957"/>
    <x v="382"/>
    <x v="1"/>
    <x v="0"/>
    <x v="18"/>
    <x v="2"/>
    <x v="0"/>
    <x v="7"/>
    <n v="2"/>
    <n v="21.77"/>
    <x v="0"/>
    <n v="43.54"/>
    <n v="15.97"/>
    <x v="0"/>
    <n v="0.63321084060633903"/>
    <x v="0"/>
  </r>
  <r>
    <s v="ORD-17958"/>
    <x v="643"/>
    <x v="0"/>
    <x v="1"/>
    <x v="31"/>
    <x v="1"/>
    <x v="2"/>
    <x v="5"/>
    <n v="5"/>
    <n v="390.48"/>
    <x v="29"/>
    <n v="1386.2"/>
    <n v="610.27"/>
    <x v="3"/>
    <n v="0.55975328235463861"/>
    <x v="2"/>
  </r>
  <r>
    <s v="ORD-17959"/>
    <x v="797"/>
    <x v="0"/>
    <x v="0"/>
    <x v="13"/>
    <x v="1"/>
    <x v="1"/>
    <x v="2"/>
    <n v="1"/>
    <n v="675.56"/>
    <x v="27"/>
    <n v="560.71"/>
    <n v="260.01"/>
    <x v="2"/>
    <n v="0.53628435376576133"/>
    <x v="0"/>
  </r>
  <r>
    <s v="ORD-17960"/>
    <x v="383"/>
    <x v="0"/>
    <x v="2"/>
    <x v="16"/>
    <x v="0"/>
    <x v="0"/>
    <x v="10"/>
    <n v="2"/>
    <n v="8"/>
    <x v="7"/>
    <n v="13.44"/>
    <n v="3.85"/>
    <x v="2"/>
    <n v="0.71354166666666663"/>
    <x v="0"/>
  </r>
  <r>
    <s v="ORD-17961"/>
    <x v="146"/>
    <x v="0"/>
    <x v="3"/>
    <x v="35"/>
    <x v="0"/>
    <x v="1"/>
    <x v="8"/>
    <n v="4"/>
    <n v="81.849999999999994"/>
    <x v="0"/>
    <n v="327.39999999999998"/>
    <n v="109.64"/>
    <x v="0"/>
    <n v="0.6651191203420892"/>
    <x v="0"/>
  </r>
  <r>
    <s v="ORD-17962"/>
    <x v="586"/>
    <x v="2"/>
    <x v="2"/>
    <x v="8"/>
    <x v="0"/>
    <x v="2"/>
    <x v="5"/>
    <n v="2"/>
    <n v="250.97"/>
    <x v="1"/>
    <n v="476.84"/>
    <n v="176.55"/>
    <x v="1"/>
    <n v="0.62975002097139499"/>
    <x v="0"/>
  </r>
  <r>
    <s v="ORD-17963"/>
    <x v="722"/>
    <x v="0"/>
    <x v="0"/>
    <x v="18"/>
    <x v="2"/>
    <x v="0"/>
    <x v="1"/>
    <n v="1"/>
    <n v="14.02"/>
    <x v="19"/>
    <n v="11.92"/>
    <n v="4.49"/>
    <x v="2"/>
    <n v="0.62332214765100669"/>
    <x v="0"/>
  </r>
  <r>
    <s v="ORD-17964"/>
    <x v="273"/>
    <x v="0"/>
    <x v="0"/>
    <x v="30"/>
    <x v="0"/>
    <x v="1"/>
    <x v="13"/>
    <n v="2"/>
    <n v="289.91000000000003"/>
    <x v="6"/>
    <n v="545.03"/>
    <n v="285.31"/>
    <x v="1"/>
    <n v="0.4765242280241454"/>
    <x v="0"/>
  </r>
  <r>
    <s v="ORD-17965"/>
    <x v="189"/>
    <x v="0"/>
    <x v="1"/>
    <x v="31"/>
    <x v="2"/>
    <x v="0"/>
    <x v="7"/>
    <n v="5"/>
    <n v="26"/>
    <x v="9"/>
    <n v="126.1"/>
    <n v="28.89"/>
    <x v="1"/>
    <n v="0.7708961141950833"/>
    <x v="2"/>
  </r>
  <r>
    <s v="ORD-17966"/>
    <x v="795"/>
    <x v="0"/>
    <x v="1"/>
    <x v="29"/>
    <x v="1"/>
    <x v="0"/>
    <x v="7"/>
    <n v="4"/>
    <n v="21.16"/>
    <x v="21"/>
    <n v="77.02"/>
    <n v="16.98"/>
    <x v="1"/>
    <n v="0.77953778239418325"/>
    <x v="0"/>
  </r>
  <r>
    <s v="ORD-17967"/>
    <x v="115"/>
    <x v="1"/>
    <x v="0"/>
    <x v="10"/>
    <x v="0"/>
    <x v="0"/>
    <x v="11"/>
    <n v="2"/>
    <n v="11.25"/>
    <x v="0"/>
    <n v="22.5"/>
    <n v="10.87"/>
    <x v="0"/>
    <n v="0.51688888888888895"/>
    <x v="0"/>
  </r>
  <r>
    <s v="ORD-17968"/>
    <x v="751"/>
    <x v="1"/>
    <x v="2"/>
    <x v="19"/>
    <x v="1"/>
    <x v="0"/>
    <x v="0"/>
    <n v="1"/>
    <n v="38.020000000000003"/>
    <x v="1"/>
    <n v="36.119999999999997"/>
    <n v="10.220000000000001"/>
    <x v="1"/>
    <n v="0.71705426356589153"/>
    <x v="0"/>
  </r>
  <r>
    <s v="ORD-17969"/>
    <x v="952"/>
    <x v="0"/>
    <x v="2"/>
    <x v="19"/>
    <x v="0"/>
    <x v="2"/>
    <x v="14"/>
    <n v="5"/>
    <n v="857.37"/>
    <x v="0"/>
    <n v="4286.8500000000004"/>
    <n v="1340.42"/>
    <x v="0"/>
    <n v="0.68731819401192018"/>
    <x v="2"/>
  </r>
  <r>
    <s v="ORD-17970"/>
    <x v="850"/>
    <x v="3"/>
    <x v="2"/>
    <x v="34"/>
    <x v="1"/>
    <x v="2"/>
    <x v="14"/>
    <n v="3"/>
    <n v="216.58"/>
    <x v="9"/>
    <n v="630.25"/>
    <n v="301.18"/>
    <x v="1"/>
    <n v="0.52212614042046801"/>
    <x v="0"/>
  </r>
  <r>
    <s v="ORD-17971"/>
    <x v="690"/>
    <x v="1"/>
    <x v="3"/>
    <x v="7"/>
    <x v="2"/>
    <x v="2"/>
    <x v="5"/>
    <n v="1"/>
    <n v="93.25"/>
    <x v="9"/>
    <n v="90.45"/>
    <n v="27.54"/>
    <x v="1"/>
    <n v="0.69552238805970146"/>
    <x v="0"/>
  </r>
  <r>
    <s v="ORD-17972"/>
    <x v="805"/>
    <x v="2"/>
    <x v="0"/>
    <x v="33"/>
    <x v="0"/>
    <x v="0"/>
    <x v="11"/>
    <n v="1"/>
    <n v="8.1199999999999992"/>
    <x v="0"/>
    <n v="8.1199999999999992"/>
    <n v="3.56"/>
    <x v="0"/>
    <n v="0.56157635467980282"/>
    <x v="0"/>
  </r>
  <r>
    <s v="ORD-17973"/>
    <x v="601"/>
    <x v="0"/>
    <x v="3"/>
    <x v="36"/>
    <x v="0"/>
    <x v="2"/>
    <x v="5"/>
    <n v="1"/>
    <n v="334.76"/>
    <x v="11"/>
    <n v="291.24"/>
    <n v="90.4"/>
    <x v="2"/>
    <n v="0.68960307650048069"/>
    <x v="0"/>
  </r>
  <r>
    <s v="ORD-17974"/>
    <x v="225"/>
    <x v="0"/>
    <x v="1"/>
    <x v="37"/>
    <x v="0"/>
    <x v="0"/>
    <x v="10"/>
    <n v="4"/>
    <n v="12.16"/>
    <x v="6"/>
    <n v="45.72"/>
    <n v="22.86"/>
    <x v="1"/>
    <n v="0.5"/>
    <x v="0"/>
  </r>
  <r>
    <s v="ORD-17975"/>
    <x v="555"/>
    <x v="0"/>
    <x v="3"/>
    <x v="38"/>
    <x v="0"/>
    <x v="1"/>
    <x v="6"/>
    <n v="1"/>
    <n v="78.900000000000006"/>
    <x v="18"/>
    <n v="77.319999999999993"/>
    <n v="30.21"/>
    <x v="1"/>
    <n v="0.609286083807553"/>
    <x v="0"/>
  </r>
  <r>
    <s v="ORD-17976"/>
    <x v="854"/>
    <x v="1"/>
    <x v="3"/>
    <x v="39"/>
    <x v="0"/>
    <x v="2"/>
    <x v="5"/>
    <n v="6"/>
    <n v="196.56"/>
    <x v="16"/>
    <n v="1167.57"/>
    <n v="648.09"/>
    <x v="1"/>
    <n v="0.44492407307484771"/>
    <x v="2"/>
  </r>
  <r>
    <s v="ORD-17977"/>
    <x v="278"/>
    <x v="1"/>
    <x v="2"/>
    <x v="3"/>
    <x v="1"/>
    <x v="0"/>
    <x v="11"/>
    <n v="1"/>
    <n v="23.04"/>
    <x v="21"/>
    <n v="20.97"/>
    <n v="9.14"/>
    <x v="1"/>
    <n v="0.56413924654268"/>
    <x v="0"/>
  </r>
  <r>
    <s v="ORD-17978"/>
    <x v="210"/>
    <x v="1"/>
    <x v="3"/>
    <x v="39"/>
    <x v="1"/>
    <x v="1"/>
    <x v="6"/>
    <n v="6"/>
    <n v="231.7"/>
    <x v="25"/>
    <n v="1292.8900000000001"/>
    <n v="334.61"/>
    <x v="1"/>
    <n v="0.74119221279459202"/>
    <x v="2"/>
  </r>
  <r>
    <s v="ORD-17979"/>
    <x v="222"/>
    <x v="2"/>
    <x v="1"/>
    <x v="29"/>
    <x v="0"/>
    <x v="2"/>
    <x v="12"/>
    <n v="1"/>
    <n v="120.11"/>
    <x v="18"/>
    <n v="117.71"/>
    <n v="60.42"/>
    <x v="1"/>
    <n v="0.48670461303202783"/>
    <x v="0"/>
  </r>
  <r>
    <s v="ORD-17980"/>
    <x v="21"/>
    <x v="1"/>
    <x v="1"/>
    <x v="12"/>
    <x v="2"/>
    <x v="1"/>
    <x v="4"/>
    <n v="4"/>
    <n v="349.18"/>
    <x v="0"/>
    <n v="1396.72"/>
    <n v="744.94"/>
    <x v="0"/>
    <n v="0.46665043816942547"/>
    <x v="0"/>
  </r>
  <r>
    <s v="ORD-17981"/>
    <x v="649"/>
    <x v="0"/>
    <x v="0"/>
    <x v="18"/>
    <x v="0"/>
    <x v="0"/>
    <x v="11"/>
    <n v="2"/>
    <n v="23.09"/>
    <x v="6"/>
    <n v="43.41"/>
    <n v="21.35"/>
    <x v="1"/>
    <n v="0.50817783920755577"/>
    <x v="0"/>
  </r>
  <r>
    <s v="ORD-17982"/>
    <x v="41"/>
    <x v="0"/>
    <x v="2"/>
    <x v="5"/>
    <x v="0"/>
    <x v="2"/>
    <x v="12"/>
    <n v="2"/>
    <n v="82.52"/>
    <x v="2"/>
    <n v="133.68"/>
    <n v="42.08"/>
    <x v="2"/>
    <n v="0.68521843207660083"/>
    <x v="0"/>
  </r>
  <r>
    <s v="ORD-17983"/>
    <x v="843"/>
    <x v="0"/>
    <x v="2"/>
    <x v="20"/>
    <x v="0"/>
    <x v="1"/>
    <x v="13"/>
    <n v="3"/>
    <n v="146.74"/>
    <x v="29"/>
    <n v="312.56"/>
    <n v="142.57"/>
    <x v="3"/>
    <n v="0.54386357819298692"/>
    <x v="0"/>
  </r>
  <r>
    <s v="ORD-17984"/>
    <x v="234"/>
    <x v="2"/>
    <x v="3"/>
    <x v="7"/>
    <x v="2"/>
    <x v="2"/>
    <x v="14"/>
    <n v="1"/>
    <n v="867.19"/>
    <x v="0"/>
    <n v="867.19"/>
    <n v="338.31"/>
    <x v="0"/>
    <n v="0.60987788143313471"/>
    <x v="0"/>
  </r>
  <r>
    <s v="ORD-17985"/>
    <x v="288"/>
    <x v="2"/>
    <x v="2"/>
    <x v="8"/>
    <x v="1"/>
    <x v="0"/>
    <x v="1"/>
    <n v="1"/>
    <n v="5.84"/>
    <x v="12"/>
    <n v="5.14"/>
    <n v="1.77"/>
    <x v="2"/>
    <n v="0.6556420233463035"/>
    <x v="0"/>
  </r>
  <r>
    <s v="ORD-17986"/>
    <x v="752"/>
    <x v="0"/>
    <x v="1"/>
    <x v="12"/>
    <x v="2"/>
    <x v="1"/>
    <x v="8"/>
    <n v="5"/>
    <n v="13.99"/>
    <x v="11"/>
    <n v="60.86"/>
    <n v="30.84"/>
    <x v="2"/>
    <n v="0.49326322707854092"/>
    <x v="2"/>
  </r>
  <r>
    <s v="ORD-17987"/>
    <x v="834"/>
    <x v="1"/>
    <x v="1"/>
    <x v="1"/>
    <x v="0"/>
    <x v="2"/>
    <x v="5"/>
    <n v="3"/>
    <n v="138.56"/>
    <x v="0"/>
    <n v="415.68"/>
    <n v="248.56"/>
    <x v="0"/>
    <n v="0.40204003079291761"/>
    <x v="0"/>
  </r>
  <r>
    <s v="ORD-17988"/>
    <x v="533"/>
    <x v="0"/>
    <x v="2"/>
    <x v="34"/>
    <x v="0"/>
    <x v="0"/>
    <x v="10"/>
    <n v="3"/>
    <n v="11.1"/>
    <x v="0"/>
    <n v="33.299999999999997"/>
    <n v="7.67"/>
    <x v="0"/>
    <n v="0.76966966966966965"/>
    <x v="0"/>
  </r>
  <r>
    <s v="ORD-17989"/>
    <x v="522"/>
    <x v="2"/>
    <x v="3"/>
    <x v="15"/>
    <x v="0"/>
    <x v="2"/>
    <x v="9"/>
    <n v="3"/>
    <n v="429.82"/>
    <x v="0"/>
    <n v="1289.46"/>
    <n v="523.74"/>
    <x v="0"/>
    <n v="0.59382997533851378"/>
    <x v="0"/>
  </r>
  <r>
    <s v="ORD-17990"/>
    <x v="577"/>
    <x v="0"/>
    <x v="2"/>
    <x v="20"/>
    <x v="0"/>
    <x v="1"/>
    <x v="13"/>
    <n v="4"/>
    <n v="563.59"/>
    <x v="18"/>
    <n v="2209.27"/>
    <n v="1044.96"/>
    <x v="1"/>
    <n v="0.52701118468996544"/>
    <x v="0"/>
  </r>
  <r>
    <s v="ORD-17991"/>
    <x v="98"/>
    <x v="0"/>
    <x v="2"/>
    <x v="34"/>
    <x v="0"/>
    <x v="1"/>
    <x v="4"/>
    <n v="4"/>
    <n v="225.05"/>
    <x v="27"/>
    <n v="747.17"/>
    <n v="235.6"/>
    <x v="2"/>
    <n v="0.68467684730382639"/>
    <x v="0"/>
  </r>
  <r>
    <s v="ORD-17992"/>
    <x v="420"/>
    <x v="2"/>
    <x v="1"/>
    <x v="14"/>
    <x v="2"/>
    <x v="2"/>
    <x v="5"/>
    <n v="2"/>
    <n v="118.61"/>
    <x v="30"/>
    <n v="227.73"/>
    <n v="69.260000000000005"/>
    <x v="1"/>
    <n v="0.69586791375751977"/>
    <x v="0"/>
  </r>
  <r>
    <s v="ORD-17993"/>
    <x v="35"/>
    <x v="1"/>
    <x v="0"/>
    <x v="33"/>
    <x v="0"/>
    <x v="2"/>
    <x v="9"/>
    <n v="2"/>
    <n v="625.78"/>
    <x v="42"/>
    <n v="901.12"/>
    <n v="386.42"/>
    <x v="3"/>
    <n v="0.57117808948863646"/>
    <x v="0"/>
  </r>
  <r>
    <s v="ORD-17994"/>
    <x v="219"/>
    <x v="0"/>
    <x v="3"/>
    <x v="35"/>
    <x v="0"/>
    <x v="0"/>
    <x v="7"/>
    <n v="3"/>
    <n v="4.26"/>
    <x v="19"/>
    <n v="10.86"/>
    <n v="4.58"/>
    <x v="2"/>
    <n v="0.57826887661141801"/>
    <x v="0"/>
  </r>
  <r>
    <s v="ORD-17995"/>
    <x v="993"/>
    <x v="0"/>
    <x v="0"/>
    <x v="13"/>
    <x v="2"/>
    <x v="1"/>
    <x v="2"/>
    <n v="6"/>
    <n v="697.01"/>
    <x v="7"/>
    <n v="3512.93"/>
    <n v="1633.56"/>
    <x v="2"/>
    <n v="0.53498646429049257"/>
    <x v="2"/>
  </r>
  <r>
    <s v="ORD-17996"/>
    <x v="59"/>
    <x v="1"/>
    <x v="3"/>
    <x v="38"/>
    <x v="0"/>
    <x v="1"/>
    <x v="6"/>
    <n v="1"/>
    <n v="206.98"/>
    <x v="30"/>
    <n v="198.7"/>
    <n v="56.33"/>
    <x v="1"/>
    <n v="0.71650729743331665"/>
    <x v="0"/>
  </r>
  <r>
    <s v="ORD-17997"/>
    <x v="1076"/>
    <x v="0"/>
    <x v="2"/>
    <x v="19"/>
    <x v="0"/>
    <x v="0"/>
    <x v="11"/>
    <n v="4"/>
    <n v="9.5399999999999991"/>
    <x v="33"/>
    <n v="27.86"/>
    <n v="13.87"/>
    <x v="3"/>
    <n v="0.50215362526920315"/>
    <x v="0"/>
  </r>
  <r>
    <s v="ORD-17998"/>
    <x v="340"/>
    <x v="1"/>
    <x v="2"/>
    <x v="16"/>
    <x v="1"/>
    <x v="2"/>
    <x v="9"/>
    <n v="3"/>
    <n v="401.8"/>
    <x v="10"/>
    <n v="1036.6400000000001"/>
    <n v="603.35"/>
    <x v="2"/>
    <n v="0.41797538200339562"/>
    <x v="0"/>
  </r>
  <r>
    <s v="ORD-17999"/>
    <x v="103"/>
    <x v="1"/>
    <x v="1"/>
    <x v="2"/>
    <x v="0"/>
    <x v="1"/>
    <x v="6"/>
    <n v="3"/>
    <n v="389.19"/>
    <x v="42"/>
    <n v="840.65"/>
    <n v="426.49"/>
    <x v="3"/>
    <n v="0.49266638910366978"/>
    <x v="0"/>
  </r>
  <r>
    <s v="ORD-18000"/>
    <x v="133"/>
    <x v="1"/>
    <x v="0"/>
    <x v="22"/>
    <x v="1"/>
    <x v="1"/>
    <x v="2"/>
    <n v="13"/>
    <n v="1499.55"/>
    <x v="27"/>
    <n v="16180.14"/>
    <n v="7798.54"/>
    <x v="2"/>
    <n v="0.51801776746060291"/>
    <x v="1"/>
  </r>
  <r>
    <s v="ORD-18001"/>
    <x v="257"/>
    <x v="0"/>
    <x v="3"/>
    <x v="38"/>
    <x v="1"/>
    <x v="2"/>
    <x v="12"/>
    <n v="10"/>
    <n v="278.36"/>
    <x v="0"/>
    <n v="2783.6"/>
    <n v="1510.19"/>
    <x v="0"/>
    <n v="0.45746874550941224"/>
    <x v="1"/>
  </r>
  <r>
    <s v="ORD-18002"/>
    <x v="531"/>
    <x v="0"/>
    <x v="0"/>
    <x v="18"/>
    <x v="0"/>
    <x v="0"/>
    <x v="1"/>
    <n v="5"/>
    <n v="37.22"/>
    <x v="18"/>
    <n v="182.38"/>
    <n v="53.57"/>
    <x v="1"/>
    <n v="0.70627261761158022"/>
    <x v="2"/>
  </r>
  <r>
    <s v="ORD-18003"/>
    <x v="410"/>
    <x v="0"/>
    <x v="1"/>
    <x v="14"/>
    <x v="0"/>
    <x v="2"/>
    <x v="5"/>
    <n v="2"/>
    <n v="207.95"/>
    <x v="1"/>
    <n v="395.1"/>
    <n v="207.94"/>
    <x v="1"/>
    <n v="0.4737028600354341"/>
    <x v="0"/>
  </r>
  <r>
    <s v="ORD-18004"/>
    <x v="952"/>
    <x v="3"/>
    <x v="3"/>
    <x v="32"/>
    <x v="0"/>
    <x v="2"/>
    <x v="5"/>
    <n v="6"/>
    <n v="284.68"/>
    <x v="15"/>
    <n v="1571.43"/>
    <n v="596.83000000000004"/>
    <x v="1"/>
    <n v="0.62019943618233075"/>
    <x v="2"/>
  </r>
  <r>
    <s v="ORD-18005"/>
    <x v="937"/>
    <x v="3"/>
    <x v="1"/>
    <x v="12"/>
    <x v="2"/>
    <x v="0"/>
    <x v="11"/>
    <n v="1"/>
    <n v="30.47"/>
    <x v="14"/>
    <n v="24.99"/>
    <n v="6.56"/>
    <x v="2"/>
    <n v="0.73749499799919971"/>
    <x v="0"/>
  </r>
  <r>
    <s v="ORD-18006"/>
    <x v="75"/>
    <x v="0"/>
    <x v="0"/>
    <x v="18"/>
    <x v="1"/>
    <x v="2"/>
    <x v="3"/>
    <n v="2"/>
    <n v="247.04"/>
    <x v="9"/>
    <n v="479.26"/>
    <n v="284.25"/>
    <x v="1"/>
    <n v="0.40689813462421232"/>
    <x v="0"/>
  </r>
  <r>
    <s v="ORD-18007"/>
    <x v="149"/>
    <x v="0"/>
    <x v="3"/>
    <x v="35"/>
    <x v="1"/>
    <x v="0"/>
    <x v="7"/>
    <n v="2"/>
    <n v="19.39"/>
    <x v="32"/>
    <n v="34.51"/>
    <n v="15.38"/>
    <x v="2"/>
    <n v="0.55433207765864956"/>
    <x v="0"/>
  </r>
  <r>
    <s v="ORD-18008"/>
    <x v="493"/>
    <x v="0"/>
    <x v="3"/>
    <x v="15"/>
    <x v="2"/>
    <x v="2"/>
    <x v="12"/>
    <n v="2"/>
    <n v="212.35"/>
    <x v="0"/>
    <n v="424.7"/>
    <n v="222.91"/>
    <x v="0"/>
    <n v="0.47513538968683777"/>
    <x v="0"/>
  </r>
  <r>
    <s v="ORD-18009"/>
    <x v="733"/>
    <x v="0"/>
    <x v="3"/>
    <x v="36"/>
    <x v="2"/>
    <x v="0"/>
    <x v="0"/>
    <n v="1"/>
    <n v="37.49"/>
    <x v="14"/>
    <n v="30.74"/>
    <n v="10.88"/>
    <x v="2"/>
    <n v="0.64606376057254389"/>
    <x v="0"/>
  </r>
  <r>
    <s v="ORD-18010"/>
    <x v="334"/>
    <x v="2"/>
    <x v="3"/>
    <x v="38"/>
    <x v="0"/>
    <x v="2"/>
    <x v="9"/>
    <n v="1"/>
    <n v="555.71"/>
    <x v="3"/>
    <n v="433.45"/>
    <n v="246.41"/>
    <x v="3"/>
    <n v="0.43151459222517013"/>
    <x v="0"/>
  </r>
  <r>
    <s v="ORD-18011"/>
    <x v="50"/>
    <x v="0"/>
    <x v="3"/>
    <x v="15"/>
    <x v="0"/>
    <x v="2"/>
    <x v="12"/>
    <n v="4"/>
    <n v="269.04000000000002"/>
    <x v="15"/>
    <n v="990.07"/>
    <n v="318.18"/>
    <x v="1"/>
    <n v="0.67862878382336611"/>
    <x v="0"/>
  </r>
  <r>
    <s v="ORD-18012"/>
    <x v="102"/>
    <x v="0"/>
    <x v="0"/>
    <x v="10"/>
    <x v="1"/>
    <x v="1"/>
    <x v="13"/>
    <n v="1"/>
    <n v="498.82"/>
    <x v="2"/>
    <n v="404.04"/>
    <n v="165.55"/>
    <x v="2"/>
    <n v="0.59026334026334026"/>
    <x v="0"/>
  </r>
  <r>
    <s v="ORD-18013"/>
    <x v="768"/>
    <x v="2"/>
    <x v="2"/>
    <x v="19"/>
    <x v="0"/>
    <x v="1"/>
    <x v="4"/>
    <n v="2"/>
    <n v="383.6"/>
    <x v="31"/>
    <n v="475.66"/>
    <n v="131.41"/>
    <x v="4"/>
    <n v="0.72373123659756966"/>
    <x v="0"/>
  </r>
  <r>
    <s v="ORD-18014"/>
    <x v="37"/>
    <x v="0"/>
    <x v="3"/>
    <x v="35"/>
    <x v="1"/>
    <x v="1"/>
    <x v="2"/>
    <n v="2"/>
    <n v="1103.92"/>
    <x v="20"/>
    <n v="1700.04"/>
    <n v="542.11"/>
    <x v="3"/>
    <n v="0.68111926778193443"/>
    <x v="0"/>
  </r>
  <r>
    <s v="ORD-18015"/>
    <x v="563"/>
    <x v="3"/>
    <x v="3"/>
    <x v="32"/>
    <x v="1"/>
    <x v="0"/>
    <x v="7"/>
    <n v="2"/>
    <n v="9.89"/>
    <x v="12"/>
    <n v="17.41"/>
    <n v="5.47"/>
    <x v="2"/>
    <n v="0.68581275129236074"/>
    <x v="0"/>
  </r>
  <r>
    <s v="ORD-18016"/>
    <x v="76"/>
    <x v="0"/>
    <x v="3"/>
    <x v="27"/>
    <x v="0"/>
    <x v="0"/>
    <x v="1"/>
    <n v="1"/>
    <n v="19.989999999999998"/>
    <x v="0"/>
    <n v="19.989999999999998"/>
    <n v="6.54"/>
    <x v="0"/>
    <n v="0.67283641820910456"/>
    <x v="0"/>
  </r>
  <r>
    <s v="ORD-18017"/>
    <x v="157"/>
    <x v="0"/>
    <x v="3"/>
    <x v="36"/>
    <x v="0"/>
    <x v="1"/>
    <x v="8"/>
    <n v="1"/>
    <n v="90.79"/>
    <x v="27"/>
    <n v="75.36"/>
    <n v="35.880000000000003"/>
    <x v="2"/>
    <n v="0.52388535031847128"/>
    <x v="0"/>
  </r>
  <r>
    <s v="ORD-18018"/>
    <x v="285"/>
    <x v="2"/>
    <x v="2"/>
    <x v="3"/>
    <x v="2"/>
    <x v="2"/>
    <x v="3"/>
    <n v="3"/>
    <n v="352.71"/>
    <x v="20"/>
    <n v="814.76"/>
    <n v="306.94"/>
    <x v="3"/>
    <n v="0.62327556581079091"/>
    <x v="0"/>
  </r>
  <r>
    <s v="ORD-18019"/>
    <x v="283"/>
    <x v="0"/>
    <x v="2"/>
    <x v="9"/>
    <x v="0"/>
    <x v="0"/>
    <x v="11"/>
    <n v="12"/>
    <n v="7.91"/>
    <x v="27"/>
    <n v="78.78"/>
    <n v="31.64"/>
    <x v="2"/>
    <n v="0.59837522213759842"/>
    <x v="1"/>
  </r>
  <r>
    <s v="ORD-18020"/>
    <x v="69"/>
    <x v="0"/>
    <x v="3"/>
    <x v="32"/>
    <x v="0"/>
    <x v="2"/>
    <x v="5"/>
    <n v="1"/>
    <n v="484.08"/>
    <x v="19"/>
    <n v="411.47"/>
    <n v="235.77"/>
    <x v="2"/>
    <n v="0.42700561401803294"/>
    <x v="0"/>
  </r>
  <r>
    <s v="ORD-18021"/>
    <x v="395"/>
    <x v="2"/>
    <x v="1"/>
    <x v="4"/>
    <x v="1"/>
    <x v="2"/>
    <x v="14"/>
    <n v="1"/>
    <n v="979.43"/>
    <x v="29"/>
    <n v="695.4"/>
    <n v="236.19"/>
    <x v="3"/>
    <n v="0.6603537532355479"/>
    <x v="0"/>
  </r>
  <r>
    <s v="ORD-18022"/>
    <x v="246"/>
    <x v="0"/>
    <x v="0"/>
    <x v="18"/>
    <x v="0"/>
    <x v="0"/>
    <x v="11"/>
    <n v="1"/>
    <n v="33.24"/>
    <x v="6"/>
    <n v="31.25"/>
    <n v="7.72"/>
    <x v="1"/>
    <n v="0.75296000000000007"/>
    <x v="0"/>
  </r>
  <r>
    <s v="ORD-18023"/>
    <x v="311"/>
    <x v="0"/>
    <x v="3"/>
    <x v="7"/>
    <x v="1"/>
    <x v="1"/>
    <x v="2"/>
    <n v="1"/>
    <n v="693.43"/>
    <x v="3"/>
    <n v="540.88"/>
    <n v="277.94"/>
    <x v="3"/>
    <n v="0.4861337080313563"/>
    <x v="0"/>
  </r>
  <r>
    <s v="ORD-18024"/>
    <x v="306"/>
    <x v="0"/>
    <x v="3"/>
    <x v="39"/>
    <x v="0"/>
    <x v="2"/>
    <x v="14"/>
    <n v="3"/>
    <n v="1125.3800000000001"/>
    <x v="36"/>
    <n v="2532.11"/>
    <n v="1119.48"/>
    <x v="3"/>
    <n v="0.55788650572052556"/>
    <x v="0"/>
  </r>
  <r>
    <s v="ORD-18025"/>
    <x v="762"/>
    <x v="3"/>
    <x v="1"/>
    <x v="4"/>
    <x v="0"/>
    <x v="2"/>
    <x v="14"/>
    <n v="9"/>
    <n v="447.06"/>
    <x v="15"/>
    <n v="3701.66"/>
    <n v="1895.35"/>
    <x v="1"/>
    <n v="0.48797296348124897"/>
    <x v="2"/>
  </r>
  <r>
    <s v="ORD-18026"/>
    <x v="1002"/>
    <x v="1"/>
    <x v="2"/>
    <x v="16"/>
    <x v="0"/>
    <x v="1"/>
    <x v="8"/>
    <n v="5"/>
    <n v="67.650000000000006"/>
    <x v="8"/>
    <n v="257.07"/>
    <n v="95.88"/>
    <x v="3"/>
    <n v="0.62702765783638703"/>
    <x v="2"/>
  </r>
  <r>
    <s v="ORD-18027"/>
    <x v="753"/>
    <x v="0"/>
    <x v="2"/>
    <x v="5"/>
    <x v="0"/>
    <x v="1"/>
    <x v="8"/>
    <n v="2"/>
    <n v="117.76"/>
    <x v="0"/>
    <n v="235.52"/>
    <n v="127.14"/>
    <x v="0"/>
    <n v="0.46017323369565222"/>
    <x v="0"/>
  </r>
  <r>
    <s v="ORD-18028"/>
    <x v="78"/>
    <x v="1"/>
    <x v="1"/>
    <x v="12"/>
    <x v="0"/>
    <x v="0"/>
    <x v="7"/>
    <n v="7"/>
    <n v="17.86"/>
    <x v="0"/>
    <n v="125.02"/>
    <n v="33.770000000000003"/>
    <x v="0"/>
    <n v="0.72988321868501038"/>
    <x v="2"/>
  </r>
  <r>
    <s v="ORD-18029"/>
    <x v="412"/>
    <x v="0"/>
    <x v="1"/>
    <x v="1"/>
    <x v="0"/>
    <x v="0"/>
    <x v="11"/>
    <n v="1"/>
    <n v="21.54"/>
    <x v="20"/>
    <n v="16.59"/>
    <n v="5.95"/>
    <x v="3"/>
    <n v="0.64135021097046419"/>
    <x v="0"/>
  </r>
  <r>
    <s v="ORD-18030"/>
    <x v="6"/>
    <x v="0"/>
    <x v="3"/>
    <x v="36"/>
    <x v="0"/>
    <x v="2"/>
    <x v="14"/>
    <n v="3"/>
    <n v="870.23"/>
    <x v="25"/>
    <n v="2427.94"/>
    <n v="1125.8"/>
    <x v="1"/>
    <n v="0.53631473594899381"/>
    <x v="0"/>
  </r>
  <r>
    <s v="ORD-18031"/>
    <x v="722"/>
    <x v="0"/>
    <x v="0"/>
    <x v="30"/>
    <x v="0"/>
    <x v="0"/>
    <x v="0"/>
    <n v="2"/>
    <n v="16.53"/>
    <x v="6"/>
    <n v="31.08"/>
    <n v="9.3699999999999992"/>
    <x v="1"/>
    <n v="0.69851994851994859"/>
    <x v="0"/>
  </r>
  <r>
    <s v="ORD-18032"/>
    <x v="708"/>
    <x v="0"/>
    <x v="0"/>
    <x v="18"/>
    <x v="0"/>
    <x v="0"/>
    <x v="11"/>
    <n v="2"/>
    <n v="16.55"/>
    <x v="18"/>
    <n v="32.44"/>
    <n v="16.13"/>
    <x v="1"/>
    <n v="0.50277435265104808"/>
    <x v="0"/>
  </r>
  <r>
    <s v="ORD-18033"/>
    <x v="561"/>
    <x v="1"/>
    <x v="3"/>
    <x v="35"/>
    <x v="0"/>
    <x v="2"/>
    <x v="14"/>
    <n v="1"/>
    <n v="738.34"/>
    <x v="36"/>
    <n v="553.75"/>
    <n v="181.81"/>
    <x v="3"/>
    <n v="0.67167494356659141"/>
    <x v="0"/>
  </r>
  <r>
    <s v="ORD-18034"/>
    <x v="239"/>
    <x v="3"/>
    <x v="3"/>
    <x v="38"/>
    <x v="2"/>
    <x v="1"/>
    <x v="13"/>
    <n v="5"/>
    <n v="604.08000000000004"/>
    <x v="0"/>
    <n v="3020.4"/>
    <n v="1278.95"/>
    <x v="0"/>
    <n v="0.5765627069262349"/>
    <x v="2"/>
  </r>
  <r>
    <s v="ORD-18035"/>
    <x v="966"/>
    <x v="1"/>
    <x v="3"/>
    <x v="32"/>
    <x v="1"/>
    <x v="2"/>
    <x v="5"/>
    <n v="3"/>
    <n v="191.67"/>
    <x v="9"/>
    <n v="557.76"/>
    <n v="190.7"/>
    <x v="1"/>
    <n v="0.65809667240390135"/>
    <x v="0"/>
  </r>
  <r>
    <s v="ORD-18036"/>
    <x v="108"/>
    <x v="0"/>
    <x v="3"/>
    <x v="7"/>
    <x v="0"/>
    <x v="0"/>
    <x v="1"/>
    <n v="2"/>
    <n v="8.0500000000000007"/>
    <x v="0"/>
    <n v="16.100000000000001"/>
    <n v="5.68"/>
    <x v="0"/>
    <n v="0.6472049689440994"/>
    <x v="0"/>
  </r>
  <r>
    <s v="ORD-18037"/>
    <x v="426"/>
    <x v="2"/>
    <x v="2"/>
    <x v="20"/>
    <x v="0"/>
    <x v="2"/>
    <x v="14"/>
    <n v="6"/>
    <n v="764.33"/>
    <x v="2"/>
    <n v="3714.64"/>
    <n v="1310.45"/>
    <x v="2"/>
    <n v="0.64722018822819971"/>
    <x v="2"/>
  </r>
  <r>
    <s v="ORD-18038"/>
    <x v="618"/>
    <x v="1"/>
    <x v="2"/>
    <x v="9"/>
    <x v="1"/>
    <x v="1"/>
    <x v="13"/>
    <n v="3"/>
    <n v="202.79"/>
    <x v="30"/>
    <n v="584.04"/>
    <n v="169.83"/>
    <x v="1"/>
    <n v="0.70921512225190042"/>
    <x v="0"/>
  </r>
  <r>
    <s v="ORD-18039"/>
    <x v="967"/>
    <x v="0"/>
    <x v="1"/>
    <x v="4"/>
    <x v="1"/>
    <x v="1"/>
    <x v="6"/>
    <n v="8"/>
    <n v="269.94"/>
    <x v="25"/>
    <n v="2008.35"/>
    <n v="643.19000000000005"/>
    <x v="1"/>
    <n v="0.67974207682923793"/>
    <x v="2"/>
  </r>
  <r>
    <s v="ORD-18040"/>
    <x v="1013"/>
    <x v="0"/>
    <x v="2"/>
    <x v="6"/>
    <x v="0"/>
    <x v="0"/>
    <x v="7"/>
    <n v="5"/>
    <n v="7.51"/>
    <x v="2"/>
    <n v="30.42"/>
    <n v="11.52"/>
    <x v="2"/>
    <n v="0.62130177514792906"/>
    <x v="2"/>
  </r>
  <r>
    <s v="ORD-18041"/>
    <x v="342"/>
    <x v="0"/>
    <x v="3"/>
    <x v="27"/>
    <x v="0"/>
    <x v="1"/>
    <x v="2"/>
    <n v="3"/>
    <n v="768"/>
    <x v="19"/>
    <n v="1958.4"/>
    <n v="735.23"/>
    <x v="2"/>
    <n v="0.62457618464052289"/>
    <x v="0"/>
  </r>
  <r>
    <s v="ORD-18042"/>
    <x v="983"/>
    <x v="3"/>
    <x v="1"/>
    <x v="31"/>
    <x v="1"/>
    <x v="0"/>
    <x v="1"/>
    <n v="1"/>
    <n v="17.29"/>
    <x v="2"/>
    <n v="14"/>
    <n v="6.66"/>
    <x v="2"/>
    <n v="0.52428571428571424"/>
    <x v="0"/>
  </r>
  <r>
    <s v="ORD-18043"/>
    <x v="71"/>
    <x v="2"/>
    <x v="1"/>
    <x v="1"/>
    <x v="2"/>
    <x v="2"/>
    <x v="14"/>
    <n v="2"/>
    <n v="616.55999999999995"/>
    <x v="9"/>
    <n v="1196.1300000000001"/>
    <n v="559.05999999999995"/>
    <x v="1"/>
    <n v="0.53260933176159786"/>
    <x v="0"/>
  </r>
  <r>
    <s v="ORD-18044"/>
    <x v="104"/>
    <x v="0"/>
    <x v="1"/>
    <x v="25"/>
    <x v="0"/>
    <x v="1"/>
    <x v="13"/>
    <n v="9"/>
    <n v="399.69"/>
    <x v="0"/>
    <n v="3597.21"/>
    <n v="1846.85"/>
    <x v="0"/>
    <n v="0.48658821697927007"/>
    <x v="2"/>
  </r>
  <r>
    <s v="ORD-18045"/>
    <x v="701"/>
    <x v="0"/>
    <x v="1"/>
    <x v="14"/>
    <x v="1"/>
    <x v="2"/>
    <x v="14"/>
    <n v="1"/>
    <n v="744.24"/>
    <x v="36"/>
    <n v="558.17999999999995"/>
    <n v="236.04"/>
    <x v="3"/>
    <n v="0.57712565838976682"/>
    <x v="0"/>
  </r>
  <r>
    <s v="ORD-18046"/>
    <x v="497"/>
    <x v="3"/>
    <x v="0"/>
    <x v="21"/>
    <x v="0"/>
    <x v="2"/>
    <x v="5"/>
    <n v="8"/>
    <n v="139.91"/>
    <x v="11"/>
    <n v="973.77"/>
    <n v="380.98"/>
    <x v="2"/>
    <n v="0.60875771486079877"/>
    <x v="2"/>
  </r>
  <r>
    <s v="ORD-18047"/>
    <x v="65"/>
    <x v="2"/>
    <x v="1"/>
    <x v="37"/>
    <x v="1"/>
    <x v="0"/>
    <x v="10"/>
    <n v="3"/>
    <n v="18.260000000000002"/>
    <x v="42"/>
    <n v="39.44"/>
    <n v="13.67"/>
    <x v="3"/>
    <n v="0.65339756592292086"/>
    <x v="0"/>
  </r>
  <r>
    <s v="ORD-18048"/>
    <x v="531"/>
    <x v="1"/>
    <x v="1"/>
    <x v="1"/>
    <x v="1"/>
    <x v="0"/>
    <x v="1"/>
    <n v="4"/>
    <n v="10.49"/>
    <x v="7"/>
    <n v="35.25"/>
    <n v="7.77"/>
    <x v="2"/>
    <n v="0.77957446808510644"/>
    <x v="0"/>
  </r>
  <r>
    <s v="ORD-18049"/>
    <x v="133"/>
    <x v="1"/>
    <x v="3"/>
    <x v="7"/>
    <x v="1"/>
    <x v="0"/>
    <x v="1"/>
    <n v="3"/>
    <n v="36.18"/>
    <x v="0"/>
    <n v="108.54"/>
    <n v="38.99"/>
    <x v="0"/>
    <n v="0.64077759351391195"/>
    <x v="0"/>
  </r>
  <r>
    <s v="ORD-18050"/>
    <x v="331"/>
    <x v="0"/>
    <x v="3"/>
    <x v="38"/>
    <x v="0"/>
    <x v="1"/>
    <x v="13"/>
    <n v="7"/>
    <n v="238.32"/>
    <x v="34"/>
    <n v="1084.3599999999999"/>
    <n v="350.44"/>
    <x v="4"/>
    <n v="0.67682319524881029"/>
    <x v="2"/>
  </r>
  <r>
    <s v="ORD-18051"/>
    <x v="151"/>
    <x v="2"/>
    <x v="2"/>
    <x v="6"/>
    <x v="2"/>
    <x v="2"/>
    <x v="12"/>
    <n v="6"/>
    <n v="288.55"/>
    <x v="0"/>
    <n v="1731.3"/>
    <n v="1012.04"/>
    <x v="0"/>
    <n v="0.41544504129844628"/>
    <x v="2"/>
  </r>
  <r>
    <s v="ORD-18052"/>
    <x v="780"/>
    <x v="0"/>
    <x v="2"/>
    <x v="5"/>
    <x v="1"/>
    <x v="0"/>
    <x v="10"/>
    <n v="7"/>
    <n v="12.93"/>
    <x v="0"/>
    <n v="90.51"/>
    <n v="41.34"/>
    <x v="0"/>
    <n v="0.54325488896254559"/>
    <x v="2"/>
  </r>
  <r>
    <s v="ORD-18053"/>
    <x v="623"/>
    <x v="0"/>
    <x v="3"/>
    <x v="15"/>
    <x v="0"/>
    <x v="1"/>
    <x v="2"/>
    <n v="4"/>
    <n v="1625.73"/>
    <x v="0"/>
    <n v="6502.92"/>
    <n v="3330.3"/>
    <x v="0"/>
    <n v="0.48787621560775773"/>
    <x v="0"/>
  </r>
  <r>
    <s v="ORD-18054"/>
    <x v="748"/>
    <x v="0"/>
    <x v="2"/>
    <x v="23"/>
    <x v="1"/>
    <x v="0"/>
    <x v="11"/>
    <n v="2"/>
    <n v="5.29"/>
    <x v="16"/>
    <n v="10.47"/>
    <n v="3.85"/>
    <x v="1"/>
    <n v="0.6322827125119389"/>
    <x v="0"/>
  </r>
  <r>
    <s v="ORD-18055"/>
    <x v="692"/>
    <x v="0"/>
    <x v="0"/>
    <x v="0"/>
    <x v="1"/>
    <x v="1"/>
    <x v="8"/>
    <n v="3"/>
    <n v="141.68"/>
    <x v="8"/>
    <n v="323.02999999999997"/>
    <n v="172.47"/>
    <x v="3"/>
    <n v="0.46608674116955079"/>
    <x v="0"/>
  </r>
  <r>
    <s v="ORD-18056"/>
    <x v="1078"/>
    <x v="0"/>
    <x v="2"/>
    <x v="20"/>
    <x v="0"/>
    <x v="1"/>
    <x v="4"/>
    <n v="3"/>
    <n v="431.98"/>
    <x v="0"/>
    <n v="1295.94"/>
    <n v="390.04"/>
    <x v="0"/>
    <n v="0.6990292760467306"/>
    <x v="0"/>
  </r>
  <r>
    <s v="ORD-18057"/>
    <x v="473"/>
    <x v="0"/>
    <x v="2"/>
    <x v="6"/>
    <x v="1"/>
    <x v="2"/>
    <x v="9"/>
    <n v="1"/>
    <n v="149.16"/>
    <x v="20"/>
    <n v="114.85"/>
    <n v="62.18"/>
    <x v="3"/>
    <n v="0.45859817152808008"/>
    <x v="0"/>
  </r>
  <r>
    <s v="ORD-18058"/>
    <x v="671"/>
    <x v="0"/>
    <x v="3"/>
    <x v="7"/>
    <x v="1"/>
    <x v="0"/>
    <x v="11"/>
    <n v="3"/>
    <n v="10.15"/>
    <x v="0"/>
    <n v="30.45"/>
    <n v="7.16"/>
    <x v="0"/>
    <n v="0.76486042692939249"/>
    <x v="0"/>
  </r>
  <r>
    <s v="ORD-18059"/>
    <x v="966"/>
    <x v="1"/>
    <x v="1"/>
    <x v="2"/>
    <x v="0"/>
    <x v="2"/>
    <x v="14"/>
    <n v="2"/>
    <n v="1124.8599999999999"/>
    <x v="0"/>
    <n v="2249.7199999999998"/>
    <n v="1116.72"/>
    <x v="0"/>
    <n v="0.50361822804615675"/>
    <x v="0"/>
  </r>
  <r>
    <s v="ORD-18060"/>
    <x v="562"/>
    <x v="0"/>
    <x v="3"/>
    <x v="38"/>
    <x v="0"/>
    <x v="2"/>
    <x v="12"/>
    <n v="4"/>
    <n v="265.79000000000002"/>
    <x v="29"/>
    <n v="754.84"/>
    <n v="365.58"/>
    <x v="3"/>
    <n v="0.51568544327274657"/>
    <x v="0"/>
  </r>
  <r>
    <s v="ORD-18061"/>
    <x v="843"/>
    <x v="2"/>
    <x v="1"/>
    <x v="31"/>
    <x v="2"/>
    <x v="0"/>
    <x v="7"/>
    <n v="7"/>
    <n v="18.28"/>
    <x v="6"/>
    <n v="120.28"/>
    <n v="43.8"/>
    <x v="1"/>
    <n v="0.63584968407050224"/>
    <x v="2"/>
  </r>
  <r>
    <s v="ORD-18062"/>
    <x v="372"/>
    <x v="0"/>
    <x v="2"/>
    <x v="6"/>
    <x v="2"/>
    <x v="0"/>
    <x v="7"/>
    <n v="5"/>
    <n v="10.050000000000001"/>
    <x v="7"/>
    <n v="42.21"/>
    <n v="19"/>
    <x v="2"/>
    <n v="0.54986969912343042"/>
    <x v="2"/>
  </r>
  <r>
    <s v="ORD-18063"/>
    <x v="333"/>
    <x v="2"/>
    <x v="2"/>
    <x v="9"/>
    <x v="1"/>
    <x v="0"/>
    <x v="7"/>
    <n v="5"/>
    <n v="16.88"/>
    <x v="6"/>
    <n v="79.34"/>
    <n v="36.770000000000003"/>
    <x v="1"/>
    <n v="0.53655155028989154"/>
    <x v="2"/>
  </r>
  <r>
    <s v="ORD-18064"/>
    <x v="108"/>
    <x v="0"/>
    <x v="0"/>
    <x v="10"/>
    <x v="1"/>
    <x v="0"/>
    <x v="10"/>
    <n v="4"/>
    <n v="21.54"/>
    <x v="12"/>
    <n v="75.819999999999993"/>
    <n v="16.05"/>
    <x v="2"/>
    <n v="0.78831442891057768"/>
    <x v="0"/>
  </r>
  <r>
    <s v="ORD-18065"/>
    <x v="1030"/>
    <x v="1"/>
    <x v="2"/>
    <x v="19"/>
    <x v="0"/>
    <x v="2"/>
    <x v="3"/>
    <n v="2"/>
    <n v="575.54"/>
    <x v="0"/>
    <n v="1151.08"/>
    <n v="438.05"/>
    <x v="0"/>
    <n v="0.61944434791673908"/>
    <x v="0"/>
  </r>
  <r>
    <s v="ORD-18066"/>
    <x v="287"/>
    <x v="2"/>
    <x v="1"/>
    <x v="31"/>
    <x v="1"/>
    <x v="1"/>
    <x v="4"/>
    <n v="7"/>
    <n v="467.8"/>
    <x v="0"/>
    <n v="3274.6"/>
    <n v="1601.59"/>
    <x v="0"/>
    <n v="0.51090514872045445"/>
    <x v="2"/>
  </r>
  <r>
    <s v="ORD-18067"/>
    <x v="273"/>
    <x v="1"/>
    <x v="3"/>
    <x v="38"/>
    <x v="0"/>
    <x v="1"/>
    <x v="2"/>
    <n v="3"/>
    <n v="1579.46"/>
    <x v="1"/>
    <n v="4501.46"/>
    <n v="1503.25"/>
    <x v="1"/>
    <n v="0.66605279176089538"/>
    <x v="0"/>
  </r>
  <r>
    <s v="ORD-18068"/>
    <x v="991"/>
    <x v="1"/>
    <x v="3"/>
    <x v="11"/>
    <x v="1"/>
    <x v="2"/>
    <x v="9"/>
    <n v="5"/>
    <n v="720.03"/>
    <x v="0"/>
    <n v="3600.15"/>
    <n v="2005.57"/>
    <x v="0"/>
    <n v="0.44292043387081098"/>
    <x v="2"/>
  </r>
  <r>
    <s v="ORD-18069"/>
    <x v="557"/>
    <x v="0"/>
    <x v="0"/>
    <x v="17"/>
    <x v="0"/>
    <x v="0"/>
    <x v="0"/>
    <n v="1"/>
    <n v="41.47"/>
    <x v="27"/>
    <n v="34.42"/>
    <n v="11.4"/>
    <x v="2"/>
    <n v="0.66879721092388156"/>
    <x v="0"/>
  </r>
  <r>
    <s v="ORD-18070"/>
    <x v="189"/>
    <x v="0"/>
    <x v="2"/>
    <x v="16"/>
    <x v="0"/>
    <x v="1"/>
    <x v="8"/>
    <n v="5"/>
    <n v="61.06"/>
    <x v="42"/>
    <n v="219.82"/>
    <n v="56.45"/>
    <x v="3"/>
    <n v="0.74319898098444181"/>
    <x v="2"/>
  </r>
  <r>
    <s v="ORD-18071"/>
    <x v="974"/>
    <x v="1"/>
    <x v="2"/>
    <x v="6"/>
    <x v="0"/>
    <x v="2"/>
    <x v="9"/>
    <n v="4"/>
    <n v="676.02"/>
    <x v="0"/>
    <n v="2704.08"/>
    <n v="868.69"/>
    <x v="0"/>
    <n v="0.67874840981036066"/>
    <x v="0"/>
  </r>
  <r>
    <s v="ORD-18072"/>
    <x v="836"/>
    <x v="0"/>
    <x v="2"/>
    <x v="23"/>
    <x v="0"/>
    <x v="2"/>
    <x v="9"/>
    <n v="3"/>
    <n v="246.89"/>
    <x v="6"/>
    <n v="696.23"/>
    <n v="352.08"/>
    <x v="1"/>
    <n v="0.49430504287376303"/>
    <x v="0"/>
  </r>
  <r>
    <s v="ORD-18073"/>
    <x v="242"/>
    <x v="0"/>
    <x v="0"/>
    <x v="13"/>
    <x v="1"/>
    <x v="2"/>
    <x v="5"/>
    <n v="3"/>
    <n v="448.67"/>
    <x v="42"/>
    <n v="969.13"/>
    <n v="437.59"/>
    <x v="3"/>
    <n v="0.54847130931866728"/>
    <x v="0"/>
  </r>
  <r>
    <s v="ORD-18074"/>
    <x v="215"/>
    <x v="0"/>
    <x v="0"/>
    <x v="22"/>
    <x v="1"/>
    <x v="0"/>
    <x v="10"/>
    <n v="1"/>
    <n v="13.27"/>
    <x v="21"/>
    <n v="12.08"/>
    <n v="3.39"/>
    <x v="1"/>
    <n v="0.7193708609271523"/>
    <x v="0"/>
  </r>
  <r>
    <s v="ORD-18075"/>
    <x v="444"/>
    <x v="0"/>
    <x v="3"/>
    <x v="32"/>
    <x v="0"/>
    <x v="0"/>
    <x v="1"/>
    <n v="2"/>
    <n v="8.98"/>
    <x v="15"/>
    <n v="16.52"/>
    <n v="5.7"/>
    <x v="1"/>
    <n v="0.65496368038740926"/>
    <x v="0"/>
  </r>
  <r>
    <s v="ORD-18076"/>
    <x v="765"/>
    <x v="2"/>
    <x v="0"/>
    <x v="21"/>
    <x v="1"/>
    <x v="1"/>
    <x v="13"/>
    <n v="2"/>
    <n v="398.92"/>
    <x v="11"/>
    <n v="694.12"/>
    <n v="338.48"/>
    <x v="2"/>
    <n v="0.51236097504754219"/>
    <x v="0"/>
  </r>
  <r>
    <s v="ORD-18077"/>
    <x v="711"/>
    <x v="2"/>
    <x v="1"/>
    <x v="12"/>
    <x v="1"/>
    <x v="0"/>
    <x v="10"/>
    <n v="1"/>
    <n v="10.09"/>
    <x v="25"/>
    <n v="9.3800000000000008"/>
    <n v="3.04"/>
    <x v="1"/>
    <n v="0.67590618336886998"/>
    <x v="0"/>
  </r>
  <r>
    <s v="ORD-18078"/>
    <x v="766"/>
    <x v="3"/>
    <x v="2"/>
    <x v="9"/>
    <x v="1"/>
    <x v="2"/>
    <x v="3"/>
    <n v="2"/>
    <n v="317.17"/>
    <x v="0"/>
    <n v="634.34"/>
    <n v="261.33999999999997"/>
    <x v="0"/>
    <n v="0.58801273764857964"/>
    <x v="0"/>
  </r>
  <r>
    <s v="ORD-18079"/>
    <x v="88"/>
    <x v="0"/>
    <x v="2"/>
    <x v="34"/>
    <x v="0"/>
    <x v="0"/>
    <x v="11"/>
    <n v="3"/>
    <n v="7.87"/>
    <x v="30"/>
    <n v="22.67"/>
    <n v="9.1"/>
    <x v="1"/>
    <n v="0.59858844287604773"/>
    <x v="0"/>
  </r>
  <r>
    <s v="ORD-18080"/>
    <x v="858"/>
    <x v="0"/>
    <x v="3"/>
    <x v="15"/>
    <x v="0"/>
    <x v="2"/>
    <x v="9"/>
    <n v="2"/>
    <n v="135.63999999999999"/>
    <x v="37"/>
    <n v="151.91999999999999"/>
    <n v="67.709999999999994"/>
    <x v="4"/>
    <n v="0.55430489731437604"/>
    <x v="0"/>
  </r>
  <r>
    <s v="ORD-18081"/>
    <x v="233"/>
    <x v="0"/>
    <x v="3"/>
    <x v="24"/>
    <x v="1"/>
    <x v="1"/>
    <x v="13"/>
    <n v="4"/>
    <n v="566.4"/>
    <x v="14"/>
    <n v="1857.79"/>
    <n v="847.65"/>
    <x v="2"/>
    <n v="0.54373206874835156"/>
    <x v="0"/>
  </r>
  <r>
    <s v="ORD-18082"/>
    <x v="634"/>
    <x v="0"/>
    <x v="3"/>
    <x v="7"/>
    <x v="1"/>
    <x v="0"/>
    <x v="11"/>
    <n v="1"/>
    <n v="24.87"/>
    <x v="0"/>
    <n v="24.87"/>
    <n v="7.01"/>
    <x v="0"/>
    <n v="0.71813429835142739"/>
    <x v="0"/>
  </r>
  <r>
    <s v="ORD-18083"/>
    <x v="716"/>
    <x v="2"/>
    <x v="2"/>
    <x v="6"/>
    <x v="0"/>
    <x v="0"/>
    <x v="0"/>
    <n v="2"/>
    <n v="26.43"/>
    <x v="0"/>
    <n v="52.86"/>
    <n v="15.95"/>
    <x v="0"/>
    <n v="0.69825955353764657"/>
    <x v="0"/>
  </r>
  <r>
    <s v="ORD-18084"/>
    <x v="379"/>
    <x v="0"/>
    <x v="2"/>
    <x v="6"/>
    <x v="2"/>
    <x v="0"/>
    <x v="7"/>
    <n v="1"/>
    <n v="13.93"/>
    <x v="12"/>
    <n v="12.26"/>
    <n v="3.76"/>
    <x v="2"/>
    <n v="0.69331158238172919"/>
    <x v="0"/>
  </r>
  <r>
    <s v="ORD-18085"/>
    <x v="417"/>
    <x v="0"/>
    <x v="2"/>
    <x v="23"/>
    <x v="0"/>
    <x v="2"/>
    <x v="9"/>
    <n v="5"/>
    <n v="710.71"/>
    <x v="3"/>
    <n v="2771.77"/>
    <n v="1632.41"/>
    <x v="3"/>
    <n v="0.41105863762144762"/>
    <x v="2"/>
  </r>
  <r>
    <s v="ORD-18086"/>
    <x v="132"/>
    <x v="0"/>
    <x v="3"/>
    <x v="39"/>
    <x v="1"/>
    <x v="0"/>
    <x v="11"/>
    <n v="1"/>
    <n v="19.649999999999999"/>
    <x v="0"/>
    <n v="19.649999999999999"/>
    <n v="9.4"/>
    <x v="0"/>
    <n v="0.52162849872773531"/>
    <x v="0"/>
  </r>
  <r>
    <s v="ORD-18087"/>
    <x v="988"/>
    <x v="0"/>
    <x v="1"/>
    <x v="4"/>
    <x v="0"/>
    <x v="0"/>
    <x v="7"/>
    <n v="4"/>
    <n v="3.42"/>
    <x v="3"/>
    <n v="10.67"/>
    <n v="3.78"/>
    <x v="3"/>
    <n v="0.64573570759137777"/>
    <x v="0"/>
  </r>
  <r>
    <s v="ORD-18088"/>
    <x v="326"/>
    <x v="0"/>
    <x v="2"/>
    <x v="3"/>
    <x v="0"/>
    <x v="1"/>
    <x v="6"/>
    <n v="2"/>
    <n v="144.72"/>
    <x v="14"/>
    <n v="237.34"/>
    <n v="74.209999999999994"/>
    <x v="2"/>
    <n v="0.68732619870228362"/>
    <x v="0"/>
  </r>
  <r>
    <s v="ORD-18089"/>
    <x v="493"/>
    <x v="0"/>
    <x v="1"/>
    <x v="28"/>
    <x v="0"/>
    <x v="2"/>
    <x v="9"/>
    <n v="5"/>
    <n v="692.62"/>
    <x v="14"/>
    <n v="2839.74"/>
    <n v="1632.81"/>
    <x v="2"/>
    <n v="0.42501426186904434"/>
    <x v="2"/>
  </r>
  <r>
    <s v="ORD-18090"/>
    <x v="242"/>
    <x v="1"/>
    <x v="1"/>
    <x v="4"/>
    <x v="0"/>
    <x v="0"/>
    <x v="11"/>
    <n v="1"/>
    <n v="20.49"/>
    <x v="0"/>
    <n v="20.49"/>
    <n v="7.46"/>
    <x v="0"/>
    <n v="0.63591996095656411"/>
    <x v="0"/>
  </r>
  <r>
    <s v="ORD-18091"/>
    <x v="584"/>
    <x v="3"/>
    <x v="3"/>
    <x v="32"/>
    <x v="1"/>
    <x v="0"/>
    <x v="1"/>
    <n v="2"/>
    <n v="5.07"/>
    <x v="36"/>
    <n v="7.61"/>
    <n v="3.04"/>
    <x v="3"/>
    <n v="0.60052562417871225"/>
    <x v="0"/>
  </r>
  <r>
    <s v="ORD-18092"/>
    <x v="145"/>
    <x v="2"/>
    <x v="1"/>
    <x v="31"/>
    <x v="1"/>
    <x v="1"/>
    <x v="8"/>
    <n v="1"/>
    <n v="15.76"/>
    <x v="6"/>
    <n v="14.81"/>
    <n v="4.6900000000000004"/>
    <x v="1"/>
    <n v="0.68332207967589476"/>
    <x v="0"/>
  </r>
  <r>
    <s v="ORD-18093"/>
    <x v="851"/>
    <x v="1"/>
    <x v="3"/>
    <x v="15"/>
    <x v="1"/>
    <x v="1"/>
    <x v="8"/>
    <n v="1"/>
    <n v="84.22"/>
    <x v="43"/>
    <n v="51.37"/>
    <n v="21.17"/>
    <x v="4"/>
    <n v="0.58789176562195833"/>
    <x v="0"/>
  </r>
  <r>
    <s v="ORD-18094"/>
    <x v="460"/>
    <x v="1"/>
    <x v="1"/>
    <x v="4"/>
    <x v="1"/>
    <x v="0"/>
    <x v="7"/>
    <n v="1"/>
    <n v="14.26"/>
    <x v="27"/>
    <n v="11.84"/>
    <n v="3.41"/>
    <x v="2"/>
    <n v="0.7119932432432432"/>
    <x v="0"/>
  </r>
  <r>
    <s v="ORD-18095"/>
    <x v="587"/>
    <x v="0"/>
    <x v="0"/>
    <x v="26"/>
    <x v="0"/>
    <x v="2"/>
    <x v="5"/>
    <n v="1"/>
    <n v="70.11"/>
    <x v="26"/>
    <n v="51.88"/>
    <n v="23.61"/>
    <x v="3"/>
    <n v="0.54491133384734003"/>
    <x v="0"/>
  </r>
  <r>
    <s v="ORD-18096"/>
    <x v="636"/>
    <x v="0"/>
    <x v="2"/>
    <x v="5"/>
    <x v="0"/>
    <x v="0"/>
    <x v="7"/>
    <n v="2"/>
    <n v="12.61"/>
    <x v="14"/>
    <n v="20.68"/>
    <n v="5.38"/>
    <x v="2"/>
    <n v="0.73984526112185689"/>
    <x v="0"/>
  </r>
  <r>
    <s v="ORD-18097"/>
    <x v="1053"/>
    <x v="0"/>
    <x v="0"/>
    <x v="21"/>
    <x v="0"/>
    <x v="2"/>
    <x v="12"/>
    <n v="3"/>
    <n v="72.209999999999994"/>
    <x v="18"/>
    <n v="212.3"/>
    <n v="67.03"/>
    <x v="1"/>
    <n v="0.68426754592557704"/>
    <x v="0"/>
  </r>
  <r>
    <s v="ORD-18098"/>
    <x v="427"/>
    <x v="1"/>
    <x v="3"/>
    <x v="7"/>
    <x v="0"/>
    <x v="2"/>
    <x v="5"/>
    <n v="3"/>
    <n v="145.38999999999999"/>
    <x v="16"/>
    <n v="431.81"/>
    <n v="182.55"/>
    <x v="1"/>
    <n v="0.57724462147703848"/>
    <x v="0"/>
  </r>
  <r>
    <s v="ORD-18099"/>
    <x v="545"/>
    <x v="2"/>
    <x v="3"/>
    <x v="38"/>
    <x v="0"/>
    <x v="1"/>
    <x v="8"/>
    <n v="1"/>
    <n v="137.54"/>
    <x v="0"/>
    <n v="137.54"/>
    <n v="46.46"/>
    <x v="0"/>
    <n v="0.66220735785953166"/>
    <x v="0"/>
  </r>
  <r>
    <s v="ORD-18100"/>
    <x v="166"/>
    <x v="3"/>
    <x v="2"/>
    <x v="34"/>
    <x v="0"/>
    <x v="2"/>
    <x v="12"/>
    <n v="4"/>
    <n v="287.5"/>
    <x v="12"/>
    <n v="1012"/>
    <n v="435.11"/>
    <x v="2"/>
    <n v="0.57004940711462448"/>
    <x v="0"/>
  </r>
  <r>
    <s v="ORD-18101"/>
    <x v="100"/>
    <x v="0"/>
    <x v="3"/>
    <x v="38"/>
    <x v="0"/>
    <x v="0"/>
    <x v="10"/>
    <n v="1"/>
    <n v="17.55"/>
    <x v="0"/>
    <n v="17.55"/>
    <n v="8.08"/>
    <x v="0"/>
    <n v="0.53960113960113965"/>
    <x v="0"/>
  </r>
  <r>
    <s v="ORD-18102"/>
    <x v="359"/>
    <x v="0"/>
    <x v="2"/>
    <x v="34"/>
    <x v="0"/>
    <x v="0"/>
    <x v="11"/>
    <n v="8"/>
    <n v="7.56"/>
    <x v="0"/>
    <n v="60.48"/>
    <n v="24.94"/>
    <x v="0"/>
    <n v="0.58763227513227501"/>
    <x v="2"/>
  </r>
  <r>
    <s v="ORD-18103"/>
    <x v="871"/>
    <x v="2"/>
    <x v="2"/>
    <x v="5"/>
    <x v="1"/>
    <x v="2"/>
    <x v="14"/>
    <n v="3"/>
    <n v="572.45000000000005"/>
    <x v="15"/>
    <n v="1579.96"/>
    <n v="831.23"/>
    <x v="1"/>
    <n v="0.47389174409478724"/>
    <x v="0"/>
  </r>
  <r>
    <s v="ORD-18104"/>
    <x v="626"/>
    <x v="0"/>
    <x v="0"/>
    <x v="21"/>
    <x v="1"/>
    <x v="0"/>
    <x v="0"/>
    <n v="5"/>
    <n v="5.84"/>
    <x v="2"/>
    <n v="23.65"/>
    <n v="10.84"/>
    <x v="2"/>
    <n v="0.54164904862579277"/>
    <x v="2"/>
  </r>
  <r>
    <s v="ORD-18105"/>
    <x v="86"/>
    <x v="1"/>
    <x v="1"/>
    <x v="29"/>
    <x v="1"/>
    <x v="0"/>
    <x v="11"/>
    <n v="1"/>
    <n v="12.17"/>
    <x v="28"/>
    <n v="7.67"/>
    <n v="2.85"/>
    <x v="4"/>
    <n v="0.6284224250325946"/>
    <x v="0"/>
  </r>
  <r>
    <s v="ORD-18106"/>
    <x v="664"/>
    <x v="1"/>
    <x v="2"/>
    <x v="34"/>
    <x v="0"/>
    <x v="2"/>
    <x v="9"/>
    <n v="2"/>
    <n v="866.72"/>
    <x v="8"/>
    <n v="1317.41"/>
    <n v="417.99"/>
    <x v="3"/>
    <n v="0.68271836406282027"/>
    <x v="0"/>
  </r>
  <r>
    <s v="ORD-18107"/>
    <x v="403"/>
    <x v="2"/>
    <x v="3"/>
    <x v="24"/>
    <x v="0"/>
    <x v="2"/>
    <x v="12"/>
    <n v="4"/>
    <n v="92.05"/>
    <x v="18"/>
    <n v="360.84"/>
    <n v="160.72"/>
    <x v="1"/>
    <n v="0.55459483427557921"/>
    <x v="0"/>
  </r>
  <r>
    <s v="ORD-18108"/>
    <x v="272"/>
    <x v="0"/>
    <x v="0"/>
    <x v="33"/>
    <x v="1"/>
    <x v="0"/>
    <x v="7"/>
    <n v="8"/>
    <n v="21.94"/>
    <x v="21"/>
    <n v="159.72"/>
    <n v="62.94"/>
    <x v="1"/>
    <n v="0.60593538692712245"/>
    <x v="2"/>
  </r>
  <r>
    <s v="ORD-18109"/>
    <x v="35"/>
    <x v="2"/>
    <x v="3"/>
    <x v="7"/>
    <x v="0"/>
    <x v="1"/>
    <x v="2"/>
    <n v="3"/>
    <n v="672.65"/>
    <x v="10"/>
    <n v="1735.44"/>
    <n v="463.67"/>
    <x v="2"/>
    <n v="0.73282279998156086"/>
    <x v="0"/>
  </r>
  <r>
    <s v="ORD-18110"/>
    <x v="444"/>
    <x v="0"/>
    <x v="3"/>
    <x v="24"/>
    <x v="1"/>
    <x v="2"/>
    <x v="5"/>
    <n v="3"/>
    <n v="385.52"/>
    <x v="0"/>
    <n v="1156.56"/>
    <n v="459.79"/>
    <x v="0"/>
    <n v="0.60245037006294533"/>
    <x v="0"/>
  </r>
  <r>
    <s v="ORD-18111"/>
    <x v="740"/>
    <x v="2"/>
    <x v="2"/>
    <x v="6"/>
    <x v="1"/>
    <x v="2"/>
    <x v="14"/>
    <n v="3"/>
    <n v="353.21"/>
    <x v="22"/>
    <n v="847.7"/>
    <n v="371.22"/>
    <x v="2"/>
    <n v="0.56208564350595724"/>
    <x v="0"/>
  </r>
  <r>
    <s v="ORD-18112"/>
    <x v="729"/>
    <x v="1"/>
    <x v="3"/>
    <x v="11"/>
    <x v="1"/>
    <x v="1"/>
    <x v="8"/>
    <n v="1"/>
    <n v="147.82"/>
    <x v="32"/>
    <n v="131.56"/>
    <n v="68.75"/>
    <x v="2"/>
    <n v="0.47742474916387961"/>
    <x v="0"/>
  </r>
  <r>
    <s v="ORD-18113"/>
    <x v="8"/>
    <x v="2"/>
    <x v="3"/>
    <x v="27"/>
    <x v="0"/>
    <x v="0"/>
    <x v="11"/>
    <n v="1"/>
    <n v="23.92"/>
    <x v="1"/>
    <n v="22.72"/>
    <n v="9.9499999999999993"/>
    <x v="1"/>
    <n v="0.56205985915492962"/>
    <x v="0"/>
  </r>
  <r>
    <s v="ORD-18114"/>
    <x v="421"/>
    <x v="1"/>
    <x v="2"/>
    <x v="23"/>
    <x v="0"/>
    <x v="1"/>
    <x v="8"/>
    <n v="2"/>
    <n v="75.84"/>
    <x v="0"/>
    <n v="151.68"/>
    <n v="48.96"/>
    <x v="0"/>
    <n v="0.67721518987341767"/>
    <x v="0"/>
  </r>
  <r>
    <s v="ORD-18115"/>
    <x v="824"/>
    <x v="2"/>
    <x v="3"/>
    <x v="15"/>
    <x v="1"/>
    <x v="1"/>
    <x v="4"/>
    <n v="2"/>
    <n v="312.27"/>
    <x v="0"/>
    <n v="624.54"/>
    <n v="183.26"/>
    <x v="0"/>
    <n v="0.70656803407307778"/>
    <x v="0"/>
  </r>
  <r>
    <s v="ORD-18116"/>
    <x v="283"/>
    <x v="1"/>
    <x v="1"/>
    <x v="29"/>
    <x v="0"/>
    <x v="1"/>
    <x v="6"/>
    <n v="2"/>
    <n v="129.65"/>
    <x v="30"/>
    <n v="248.93"/>
    <n v="78.010000000000005"/>
    <x v="1"/>
    <n v="0.68661872815650993"/>
    <x v="0"/>
  </r>
  <r>
    <s v="ORD-18117"/>
    <x v="656"/>
    <x v="1"/>
    <x v="0"/>
    <x v="30"/>
    <x v="1"/>
    <x v="1"/>
    <x v="2"/>
    <n v="4"/>
    <n v="1058.8"/>
    <x v="26"/>
    <n v="3134.05"/>
    <n v="1127.3699999999999"/>
    <x v="3"/>
    <n v="0.64028333944895588"/>
    <x v="0"/>
  </r>
  <r>
    <s v="ORD-18118"/>
    <x v="1082"/>
    <x v="0"/>
    <x v="1"/>
    <x v="4"/>
    <x v="0"/>
    <x v="0"/>
    <x v="10"/>
    <n v="2"/>
    <n v="11.31"/>
    <x v="0"/>
    <n v="22.62"/>
    <n v="6.01"/>
    <x v="0"/>
    <n v="0.73430592396109629"/>
    <x v="0"/>
  </r>
  <r>
    <s v="ORD-18119"/>
    <x v="639"/>
    <x v="2"/>
    <x v="1"/>
    <x v="37"/>
    <x v="1"/>
    <x v="2"/>
    <x v="5"/>
    <n v="2"/>
    <n v="332.4"/>
    <x v="26"/>
    <n v="491.95"/>
    <n v="161.72"/>
    <x v="3"/>
    <n v="0.67126740522410822"/>
    <x v="0"/>
  </r>
  <r>
    <s v="ORD-18120"/>
    <x v="200"/>
    <x v="0"/>
    <x v="0"/>
    <x v="26"/>
    <x v="1"/>
    <x v="0"/>
    <x v="10"/>
    <n v="6"/>
    <n v="5.3"/>
    <x v="15"/>
    <n v="29.26"/>
    <n v="9.64"/>
    <x v="1"/>
    <n v="0.67053998632945999"/>
    <x v="2"/>
  </r>
  <r>
    <s v="ORD-18121"/>
    <x v="125"/>
    <x v="3"/>
    <x v="3"/>
    <x v="36"/>
    <x v="0"/>
    <x v="2"/>
    <x v="9"/>
    <n v="2"/>
    <n v="383.94"/>
    <x v="0"/>
    <n v="767.88"/>
    <n v="276.62"/>
    <x v="0"/>
    <n v="0.63976142105537326"/>
    <x v="0"/>
  </r>
  <r>
    <s v="ORD-18122"/>
    <x v="360"/>
    <x v="0"/>
    <x v="2"/>
    <x v="3"/>
    <x v="0"/>
    <x v="2"/>
    <x v="5"/>
    <n v="2"/>
    <n v="168.22"/>
    <x v="0"/>
    <n v="336.44"/>
    <n v="187.41"/>
    <x v="0"/>
    <n v="0.44296159790750211"/>
    <x v="0"/>
  </r>
  <r>
    <s v="ORD-18123"/>
    <x v="39"/>
    <x v="0"/>
    <x v="0"/>
    <x v="30"/>
    <x v="0"/>
    <x v="1"/>
    <x v="4"/>
    <n v="5"/>
    <n v="507.95"/>
    <x v="0"/>
    <n v="2539.75"/>
    <n v="743.91"/>
    <x v="0"/>
    <n v="0.70709321783640133"/>
    <x v="2"/>
  </r>
  <r>
    <s v="ORD-18124"/>
    <x v="1038"/>
    <x v="0"/>
    <x v="1"/>
    <x v="37"/>
    <x v="0"/>
    <x v="0"/>
    <x v="1"/>
    <n v="10"/>
    <n v="26.55"/>
    <x v="2"/>
    <n v="215.06"/>
    <n v="67.180000000000007"/>
    <x v="2"/>
    <n v="0.68762205896029016"/>
    <x v="1"/>
  </r>
  <r>
    <s v="ORD-18125"/>
    <x v="922"/>
    <x v="0"/>
    <x v="1"/>
    <x v="1"/>
    <x v="1"/>
    <x v="0"/>
    <x v="10"/>
    <n v="1"/>
    <n v="10.39"/>
    <x v="38"/>
    <n v="8.2100000000000009"/>
    <n v="1.68"/>
    <x v="3"/>
    <n v="0.79537149817295982"/>
    <x v="0"/>
  </r>
  <r>
    <s v="ORD-18126"/>
    <x v="1077"/>
    <x v="0"/>
    <x v="1"/>
    <x v="2"/>
    <x v="2"/>
    <x v="1"/>
    <x v="2"/>
    <n v="2"/>
    <n v="2069.64"/>
    <x v="0"/>
    <n v="4139.28"/>
    <n v="1828.35"/>
    <x v="0"/>
    <n v="0.55829274656461991"/>
    <x v="0"/>
  </r>
  <r>
    <s v="ORD-18127"/>
    <x v="307"/>
    <x v="2"/>
    <x v="0"/>
    <x v="10"/>
    <x v="2"/>
    <x v="1"/>
    <x v="4"/>
    <n v="1"/>
    <n v="403.41"/>
    <x v="0"/>
    <n v="403.41"/>
    <n v="126.95"/>
    <x v="0"/>
    <n v="0.68530775141915179"/>
    <x v="0"/>
  </r>
  <r>
    <s v="ORD-18128"/>
    <x v="718"/>
    <x v="0"/>
    <x v="3"/>
    <x v="15"/>
    <x v="1"/>
    <x v="0"/>
    <x v="11"/>
    <n v="3"/>
    <n v="15.78"/>
    <x v="3"/>
    <n v="36.93"/>
    <n v="15.08"/>
    <x v="3"/>
    <n v="0.59165989710262668"/>
    <x v="0"/>
  </r>
  <r>
    <s v="ORD-18129"/>
    <x v="227"/>
    <x v="0"/>
    <x v="1"/>
    <x v="25"/>
    <x v="1"/>
    <x v="0"/>
    <x v="1"/>
    <n v="2"/>
    <n v="11.33"/>
    <x v="25"/>
    <n v="21.07"/>
    <n v="9.83"/>
    <x v="1"/>
    <n v="0.53345989558614149"/>
    <x v="0"/>
  </r>
  <r>
    <s v="ORD-18130"/>
    <x v="481"/>
    <x v="0"/>
    <x v="2"/>
    <x v="6"/>
    <x v="1"/>
    <x v="2"/>
    <x v="14"/>
    <n v="11"/>
    <n v="653.05999999999995"/>
    <x v="30"/>
    <n v="6896.31"/>
    <n v="3698.2"/>
    <x v="1"/>
    <n v="0.46374220416425599"/>
    <x v="1"/>
  </r>
  <r>
    <s v="ORD-18131"/>
    <x v="40"/>
    <x v="2"/>
    <x v="3"/>
    <x v="32"/>
    <x v="2"/>
    <x v="1"/>
    <x v="4"/>
    <n v="2"/>
    <n v="192.2"/>
    <x v="0"/>
    <n v="384.4"/>
    <n v="135.72999999999999"/>
    <x v="0"/>
    <n v="0.64690426638917797"/>
    <x v="0"/>
  </r>
  <r>
    <s v="ORD-18132"/>
    <x v="387"/>
    <x v="0"/>
    <x v="2"/>
    <x v="34"/>
    <x v="1"/>
    <x v="1"/>
    <x v="13"/>
    <n v="8"/>
    <n v="494.74"/>
    <x v="19"/>
    <n v="3364.23"/>
    <n v="1833.9"/>
    <x v="2"/>
    <n v="0.45488269232484102"/>
    <x v="2"/>
  </r>
  <r>
    <s v="ORD-18133"/>
    <x v="526"/>
    <x v="0"/>
    <x v="2"/>
    <x v="9"/>
    <x v="0"/>
    <x v="2"/>
    <x v="9"/>
    <n v="1"/>
    <n v="365.51"/>
    <x v="6"/>
    <n v="343.58"/>
    <n v="168.91"/>
    <x v="1"/>
    <n v="0.50838232726002675"/>
    <x v="0"/>
  </r>
  <r>
    <s v="ORD-18134"/>
    <x v="453"/>
    <x v="0"/>
    <x v="2"/>
    <x v="5"/>
    <x v="2"/>
    <x v="1"/>
    <x v="2"/>
    <n v="2"/>
    <n v="1985.33"/>
    <x v="25"/>
    <n v="3692.71"/>
    <n v="1067.4100000000001"/>
    <x v="1"/>
    <n v="0.71094128702226822"/>
    <x v="0"/>
  </r>
  <r>
    <s v="ORD-18135"/>
    <x v="1036"/>
    <x v="2"/>
    <x v="2"/>
    <x v="34"/>
    <x v="0"/>
    <x v="0"/>
    <x v="1"/>
    <n v="1"/>
    <n v="26.13"/>
    <x v="1"/>
    <n v="24.82"/>
    <n v="5.81"/>
    <x v="1"/>
    <n v="0.76591458501208709"/>
    <x v="0"/>
  </r>
  <r>
    <s v="ORD-18136"/>
    <x v="720"/>
    <x v="0"/>
    <x v="1"/>
    <x v="25"/>
    <x v="1"/>
    <x v="0"/>
    <x v="7"/>
    <n v="4"/>
    <n v="29.07"/>
    <x v="3"/>
    <n v="90.7"/>
    <n v="37.97"/>
    <x v="3"/>
    <n v="0.58136714443219406"/>
    <x v="0"/>
  </r>
  <r>
    <s v="ORD-18137"/>
    <x v="145"/>
    <x v="1"/>
    <x v="1"/>
    <x v="28"/>
    <x v="1"/>
    <x v="2"/>
    <x v="5"/>
    <n v="1"/>
    <n v="426.06"/>
    <x v="18"/>
    <n v="417.54"/>
    <n v="161.87"/>
    <x v="1"/>
    <n v="0.61232456770608801"/>
    <x v="0"/>
  </r>
  <r>
    <s v="ORD-18138"/>
    <x v="477"/>
    <x v="2"/>
    <x v="3"/>
    <x v="32"/>
    <x v="1"/>
    <x v="2"/>
    <x v="5"/>
    <n v="1"/>
    <n v="175.97"/>
    <x v="20"/>
    <n v="135.5"/>
    <n v="67.7"/>
    <x v="3"/>
    <n v="0.5003690036900369"/>
    <x v="0"/>
  </r>
  <r>
    <s v="ORD-18139"/>
    <x v="561"/>
    <x v="0"/>
    <x v="3"/>
    <x v="38"/>
    <x v="0"/>
    <x v="1"/>
    <x v="2"/>
    <n v="5"/>
    <n v="1619.54"/>
    <x v="19"/>
    <n v="6883.05"/>
    <n v="3669.14"/>
    <x v="2"/>
    <n v="0.46693108433034775"/>
    <x v="2"/>
  </r>
  <r>
    <s v="ORD-18140"/>
    <x v="276"/>
    <x v="0"/>
    <x v="1"/>
    <x v="2"/>
    <x v="0"/>
    <x v="0"/>
    <x v="11"/>
    <n v="1"/>
    <n v="11.05"/>
    <x v="3"/>
    <n v="8.6199999999999992"/>
    <n v="1.8"/>
    <x v="3"/>
    <n v="0.79118329466357307"/>
    <x v="0"/>
  </r>
  <r>
    <s v="ORD-18141"/>
    <x v="709"/>
    <x v="0"/>
    <x v="3"/>
    <x v="39"/>
    <x v="1"/>
    <x v="1"/>
    <x v="8"/>
    <n v="2"/>
    <n v="72.13"/>
    <x v="27"/>
    <n v="119.74"/>
    <n v="62.41"/>
    <x v="2"/>
    <n v="0.47878737264072158"/>
    <x v="0"/>
  </r>
  <r>
    <s v="ORD-18142"/>
    <x v="389"/>
    <x v="0"/>
    <x v="1"/>
    <x v="25"/>
    <x v="1"/>
    <x v="2"/>
    <x v="12"/>
    <n v="7"/>
    <n v="256.54000000000002"/>
    <x v="20"/>
    <n v="1382.75"/>
    <n v="674.09"/>
    <x v="3"/>
    <n v="0.51250045199783034"/>
    <x v="2"/>
  </r>
  <r>
    <s v="ORD-18143"/>
    <x v="1063"/>
    <x v="0"/>
    <x v="1"/>
    <x v="1"/>
    <x v="0"/>
    <x v="1"/>
    <x v="8"/>
    <n v="3"/>
    <n v="30.01"/>
    <x v="1"/>
    <n v="85.53"/>
    <n v="36.9"/>
    <x v="1"/>
    <n v="0.56857243072606101"/>
    <x v="0"/>
  </r>
  <r>
    <s v="ORD-18144"/>
    <x v="0"/>
    <x v="2"/>
    <x v="2"/>
    <x v="3"/>
    <x v="1"/>
    <x v="0"/>
    <x v="11"/>
    <n v="1"/>
    <n v="31.62"/>
    <x v="0"/>
    <n v="31.62"/>
    <n v="8.89"/>
    <x v="0"/>
    <n v="0.71884882985452248"/>
    <x v="0"/>
  </r>
  <r>
    <s v="ORD-18145"/>
    <x v="113"/>
    <x v="1"/>
    <x v="0"/>
    <x v="0"/>
    <x v="1"/>
    <x v="0"/>
    <x v="11"/>
    <n v="4"/>
    <n v="6.53"/>
    <x v="30"/>
    <n v="25.08"/>
    <n v="12.21"/>
    <x v="1"/>
    <n v="0.51315789473684204"/>
    <x v="0"/>
  </r>
  <r>
    <s v="ORD-18146"/>
    <x v="775"/>
    <x v="1"/>
    <x v="3"/>
    <x v="7"/>
    <x v="2"/>
    <x v="0"/>
    <x v="1"/>
    <n v="1"/>
    <n v="11.05"/>
    <x v="2"/>
    <n v="8.9499999999999993"/>
    <n v="2.65"/>
    <x v="2"/>
    <n v="0.70391061452513959"/>
    <x v="0"/>
  </r>
  <r>
    <s v="ORD-18147"/>
    <x v="809"/>
    <x v="0"/>
    <x v="2"/>
    <x v="3"/>
    <x v="0"/>
    <x v="0"/>
    <x v="10"/>
    <n v="1"/>
    <n v="13.43"/>
    <x v="19"/>
    <n v="11.42"/>
    <n v="4.3499999999999996"/>
    <x v="2"/>
    <n v="0.61908931698774083"/>
    <x v="0"/>
  </r>
  <r>
    <s v="ORD-18148"/>
    <x v="229"/>
    <x v="0"/>
    <x v="0"/>
    <x v="30"/>
    <x v="1"/>
    <x v="0"/>
    <x v="1"/>
    <n v="1"/>
    <n v="34.270000000000003"/>
    <x v="0"/>
    <n v="34.270000000000003"/>
    <n v="7.97"/>
    <x v="0"/>
    <n v="0.76743507440910419"/>
    <x v="0"/>
  </r>
  <r>
    <s v="ORD-18149"/>
    <x v="48"/>
    <x v="0"/>
    <x v="0"/>
    <x v="33"/>
    <x v="0"/>
    <x v="0"/>
    <x v="11"/>
    <n v="1"/>
    <n v="9.4499999999999993"/>
    <x v="0"/>
    <n v="9.4499999999999993"/>
    <n v="2.56"/>
    <x v="0"/>
    <n v="0.72910052910052903"/>
    <x v="0"/>
  </r>
  <r>
    <s v="ORD-18150"/>
    <x v="1041"/>
    <x v="0"/>
    <x v="3"/>
    <x v="7"/>
    <x v="0"/>
    <x v="2"/>
    <x v="5"/>
    <n v="5"/>
    <n v="357.13"/>
    <x v="40"/>
    <n v="1178.53"/>
    <n v="537.21"/>
    <x v="4"/>
    <n v="0.54416943141031615"/>
    <x v="2"/>
  </r>
  <r>
    <s v="ORD-18151"/>
    <x v="720"/>
    <x v="0"/>
    <x v="0"/>
    <x v="18"/>
    <x v="0"/>
    <x v="2"/>
    <x v="12"/>
    <n v="2"/>
    <n v="178.95"/>
    <x v="38"/>
    <n v="282.74"/>
    <n v="132.21"/>
    <x v="3"/>
    <n v="0.53239725542901606"/>
    <x v="0"/>
  </r>
  <r>
    <s v="ORD-18152"/>
    <x v="766"/>
    <x v="2"/>
    <x v="3"/>
    <x v="38"/>
    <x v="2"/>
    <x v="2"/>
    <x v="5"/>
    <n v="1"/>
    <n v="286.08"/>
    <x v="42"/>
    <n v="205.98"/>
    <n v="77.77"/>
    <x v="3"/>
    <n v="0.62243907175453916"/>
    <x v="0"/>
  </r>
  <r>
    <s v="ORD-18153"/>
    <x v="627"/>
    <x v="1"/>
    <x v="2"/>
    <x v="9"/>
    <x v="2"/>
    <x v="2"/>
    <x v="9"/>
    <n v="3"/>
    <n v="874.9"/>
    <x v="25"/>
    <n v="2440.9699999999998"/>
    <n v="1365.13"/>
    <x v="1"/>
    <n v="0.44074281945292232"/>
    <x v="0"/>
  </r>
  <r>
    <s v="ORD-18154"/>
    <x v="493"/>
    <x v="0"/>
    <x v="0"/>
    <x v="0"/>
    <x v="1"/>
    <x v="0"/>
    <x v="0"/>
    <n v="4"/>
    <n v="7.1"/>
    <x v="0"/>
    <n v="28.4"/>
    <n v="12.57"/>
    <x v="0"/>
    <n v="0.55739436619718308"/>
    <x v="0"/>
  </r>
  <r>
    <s v="ORD-18155"/>
    <x v="156"/>
    <x v="1"/>
    <x v="0"/>
    <x v="33"/>
    <x v="1"/>
    <x v="1"/>
    <x v="6"/>
    <n v="2"/>
    <n v="407.49"/>
    <x v="0"/>
    <n v="814.98"/>
    <n v="421.11"/>
    <x v="0"/>
    <n v="0.48328793344621951"/>
    <x v="0"/>
  </r>
  <r>
    <s v="ORD-18156"/>
    <x v="406"/>
    <x v="1"/>
    <x v="3"/>
    <x v="36"/>
    <x v="0"/>
    <x v="0"/>
    <x v="10"/>
    <n v="1"/>
    <n v="18.559999999999999"/>
    <x v="15"/>
    <n v="17.079999999999998"/>
    <n v="3.45"/>
    <x v="1"/>
    <n v="0.79800936768149888"/>
    <x v="0"/>
  </r>
  <r>
    <s v="ORD-18157"/>
    <x v="782"/>
    <x v="0"/>
    <x v="0"/>
    <x v="22"/>
    <x v="2"/>
    <x v="1"/>
    <x v="2"/>
    <n v="11"/>
    <n v="1096.05"/>
    <x v="0"/>
    <n v="12056.55"/>
    <n v="6582.02"/>
    <x v="0"/>
    <n v="0.45407102363445589"/>
    <x v="1"/>
  </r>
  <r>
    <s v="ORD-18158"/>
    <x v="572"/>
    <x v="0"/>
    <x v="0"/>
    <x v="30"/>
    <x v="0"/>
    <x v="2"/>
    <x v="12"/>
    <n v="1"/>
    <n v="69.930000000000007"/>
    <x v="35"/>
    <n v="44.76"/>
    <n v="17.21"/>
    <x v="4"/>
    <n v="0.61550491510277028"/>
    <x v="0"/>
  </r>
  <r>
    <s v="ORD-18159"/>
    <x v="1052"/>
    <x v="0"/>
    <x v="1"/>
    <x v="4"/>
    <x v="1"/>
    <x v="0"/>
    <x v="1"/>
    <n v="4"/>
    <n v="9.65"/>
    <x v="3"/>
    <n v="30.11"/>
    <n v="12.12"/>
    <x v="3"/>
    <n v="0.59747592162072405"/>
    <x v="0"/>
  </r>
  <r>
    <s v="ORD-18160"/>
    <x v="631"/>
    <x v="0"/>
    <x v="2"/>
    <x v="3"/>
    <x v="0"/>
    <x v="2"/>
    <x v="5"/>
    <n v="1"/>
    <n v="274.69"/>
    <x v="25"/>
    <n v="255.46"/>
    <n v="101.43"/>
    <x v="1"/>
    <n v="0.60295153840131521"/>
    <x v="0"/>
  </r>
  <r>
    <s v="ORD-18161"/>
    <x v="309"/>
    <x v="2"/>
    <x v="2"/>
    <x v="16"/>
    <x v="0"/>
    <x v="1"/>
    <x v="13"/>
    <n v="1"/>
    <n v="591.29"/>
    <x v="0"/>
    <n v="591.29"/>
    <n v="317.97000000000003"/>
    <x v="0"/>
    <n v="0.46224356914542769"/>
    <x v="0"/>
  </r>
  <r>
    <s v="ORD-18162"/>
    <x v="637"/>
    <x v="0"/>
    <x v="0"/>
    <x v="26"/>
    <x v="0"/>
    <x v="1"/>
    <x v="4"/>
    <n v="3"/>
    <n v="478.22"/>
    <x v="0"/>
    <n v="1434.66"/>
    <n v="585.49"/>
    <x v="0"/>
    <n v="0.59189633780826123"/>
    <x v="0"/>
  </r>
  <r>
    <s v="ORD-18163"/>
    <x v="499"/>
    <x v="0"/>
    <x v="3"/>
    <x v="27"/>
    <x v="2"/>
    <x v="1"/>
    <x v="6"/>
    <n v="3"/>
    <n v="77.17"/>
    <x v="15"/>
    <n v="212.99"/>
    <n v="92.16"/>
    <x v="1"/>
    <n v="0.56730362927836986"/>
    <x v="0"/>
  </r>
  <r>
    <s v="ORD-18164"/>
    <x v="291"/>
    <x v="0"/>
    <x v="0"/>
    <x v="21"/>
    <x v="1"/>
    <x v="2"/>
    <x v="5"/>
    <n v="1"/>
    <n v="203.39"/>
    <x v="25"/>
    <n v="189.15"/>
    <n v="110.38"/>
    <x v="1"/>
    <n v="0.41644197726671955"/>
    <x v="0"/>
  </r>
  <r>
    <s v="ORD-18165"/>
    <x v="138"/>
    <x v="2"/>
    <x v="3"/>
    <x v="11"/>
    <x v="1"/>
    <x v="0"/>
    <x v="0"/>
    <n v="1"/>
    <n v="34.479999999999997"/>
    <x v="12"/>
    <n v="30.34"/>
    <n v="14.45"/>
    <x v="2"/>
    <n v="0.52373104812129201"/>
    <x v="0"/>
  </r>
  <r>
    <s v="ORD-18166"/>
    <x v="230"/>
    <x v="2"/>
    <x v="1"/>
    <x v="31"/>
    <x v="2"/>
    <x v="1"/>
    <x v="4"/>
    <n v="6"/>
    <n v="390.26"/>
    <x v="12"/>
    <n v="2060.5700000000002"/>
    <n v="686.65"/>
    <x v="2"/>
    <n v="0.66676696253949153"/>
    <x v="2"/>
  </r>
  <r>
    <s v="ORD-18167"/>
    <x v="615"/>
    <x v="1"/>
    <x v="0"/>
    <x v="26"/>
    <x v="1"/>
    <x v="0"/>
    <x v="7"/>
    <n v="8"/>
    <n v="16.100000000000001"/>
    <x v="8"/>
    <n v="97.89"/>
    <n v="32.409999999999997"/>
    <x v="3"/>
    <n v="0.6689140872407805"/>
    <x v="2"/>
  </r>
  <r>
    <s v="ORD-18168"/>
    <x v="1066"/>
    <x v="1"/>
    <x v="0"/>
    <x v="21"/>
    <x v="1"/>
    <x v="0"/>
    <x v="10"/>
    <n v="1"/>
    <n v="7.12"/>
    <x v="6"/>
    <n v="6.69"/>
    <n v="2.31"/>
    <x v="1"/>
    <n v="0.65470852017937231"/>
    <x v="0"/>
  </r>
  <r>
    <s v="ORD-18169"/>
    <x v="924"/>
    <x v="0"/>
    <x v="0"/>
    <x v="10"/>
    <x v="0"/>
    <x v="1"/>
    <x v="4"/>
    <n v="1"/>
    <n v="691.81"/>
    <x v="0"/>
    <n v="691.81"/>
    <n v="228.56"/>
    <x v="0"/>
    <n v="0.66962027146181757"/>
    <x v="0"/>
  </r>
  <r>
    <s v="ORD-18170"/>
    <x v="852"/>
    <x v="2"/>
    <x v="1"/>
    <x v="2"/>
    <x v="0"/>
    <x v="2"/>
    <x v="3"/>
    <n v="4"/>
    <n v="114.25"/>
    <x v="35"/>
    <n v="292.48"/>
    <n v="133.66"/>
    <x v="4"/>
    <n v="0.5430114879649891"/>
    <x v="0"/>
  </r>
  <r>
    <s v="ORD-18171"/>
    <x v="664"/>
    <x v="0"/>
    <x v="3"/>
    <x v="39"/>
    <x v="1"/>
    <x v="0"/>
    <x v="0"/>
    <n v="2"/>
    <n v="17.760000000000002"/>
    <x v="36"/>
    <n v="26.64"/>
    <n v="12.83"/>
    <x v="3"/>
    <n v="0.51839339339339341"/>
    <x v="0"/>
  </r>
  <r>
    <s v="ORD-18172"/>
    <x v="691"/>
    <x v="0"/>
    <x v="1"/>
    <x v="37"/>
    <x v="1"/>
    <x v="2"/>
    <x v="5"/>
    <n v="1"/>
    <n v="337.08"/>
    <x v="0"/>
    <n v="337.08"/>
    <n v="192.41"/>
    <x v="0"/>
    <n v="0.42918594992286696"/>
    <x v="0"/>
  </r>
  <r>
    <s v="ORD-18173"/>
    <x v="525"/>
    <x v="3"/>
    <x v="0"/>
    <x v="13"/>
    <x v="2"/>
    <x v="0"/>
    <x v="0"/>
    <n v="4"/>
    <n v="47.26"/>
    <x v="1"/>
    <n v="179.59"/>
    <n v="36.57"/>
    <x v="1"/>
    <n v="0.79636950832451703"/>
    <x v="0"/>
  </r>
  <r>
    <s v="ORD-18174"/>
    <x v="934"/>
    <x v="1"/>
    <x v="1"/>
    <x v="31"/>
    <x v="0"/>
    <x v="1"/>
    <x v="4"/>
    <n v="5"/>
    <n v="453.61"/>
    <x v="0"/>
    <n v="2268.0500000000002"/>
    <n v="1236.24"/>
    <x v="0"/>
    <n v="0.45493265139657418"/>
    <x v="2"/>
  </r>
  <r>
    <s v="ORD-18175"/>
    <x v="273"/>
    <x v="0"/>
    <x v="0"/>
    <x v="18"/>
    <x v="0"/>
    <x v="2"/>
    <x v="9"/>
    <n v="2"/>
    <n v="250.65"/>
    <x v="0"/>
    <n v="501.3"/>
    <n v="215.59"/>
    <x v="0"/>
    <n v="0.56993816078196691"/>
    <x v="0"/>
  </r>
  <r>
    <s v="ORD-18176"/>
    <x v="350"/>
    <x v="0"/>
    <x v="3"/>
    <x v="36"/>
    <x v="0"/>
    <x v="0"/>
    <x v="1"/>
    <n v="4"/>
    <n v="22.73"/>
    <x v="18"/>
    <n v="89.1"/>
    <n v="27.68"/>
    <x v="1"/>
    <n v="0.68933782267115595"/>
    <x v="0"/>
  </r>
  <r>
    <s v="ORD-18177"/>
    <x v="97"/>
    <x v="0"/>
    <x v="0"/>
    <x v="33"/>
    <x v="2"/>
    <x v="2"/>
    <x v="9"/>
    <n v="1"/>
    <n v="735.89"/>
    <x v="38"/>
    <n v="581.35"/>
    <n v="289.94"/>
    <x v="3"/>
    <n v="0.50126429861529198"/>
    <x v="0"/>
  </r>
  <r>
    <s v="ORD-18178"/>
    <x v="390"/>
    <x v="0"/>
    <x v="1"/>
    <x v="2"/>
    <x v="2"/>
    <x v="2"/>
    <x v="3"/>
    <n v="6"/>
    <n v="568.01"/>
    <x v="20"/>
    <n v="2624.21"/>
    <n v="1423.22"/>
    <x v="3"/>
    <n v="0.45765773318446312"/>
    <x v="2"/>
  </r>
  <r>
    <s v="ORD-18179"/>
    <x v="720"/>
    <x v="0"/>
    <x v="1"/>
    <x v="1"/>
    <x v="1"/>
    <x v="1"/>
    <x v="8"/>
    <n v="2"/>
    <n v="104"/>
    <x v="0"/>
    <n v="208"/>
    <n v="102.34"/>
    <x v="0"/>
    <n v="0.50798076923076918"/>
    <x v="0"/>
  </r>
  <r>
    <s v="ORD-18180"/>
    <x v="540"/>
    <x v="0"/>
    <x v="1"/>
    <x v="14"/>
    <x v="1"/>
    <x v="1"/>
    <x v="4"/>
    <n v="1"/>
    <n v="767.92"/>
    <x v="33"/>
    <n v="560.58000000000004"/>
    <n v="217.85"/>
    <x v="3"/>
    <n v="0.6113846373398979"/>
    <x v="0"/>
  </r>
  <r>
    <s v="ORD-18181"/>
    <x v="609"/>
    <x v="0"/>
    <x v="0"/>
    <x v="30"/>
    <x v="1"/>
    <x v="2"/>
    <x v="5"/>
    <n v="4"/>
    <n v="481.38"/>
    <x v="0"/>
    <n v="1925.52"/>
    <n v="982.38"/>
    <x v="0"/>
    <n v="0.4898105446840334"/>
    <x v="0"/>
  </r>
  <r>
    <s v="ORD-18182"/>
    <x v="1048"/>
    <x v="0"/>
    <x v="2"/>
    <x v="3"/>
    <x v="1"/>
    <x v="1"/>
    <x v="4"/>
    <n v="2"/>
    <n v="154.38999999999999"/>
    <x v="9"/>
    <n v="299.52"/>
    <n v="126.31"/>
    <x v="1"/>
    <n v="0.57829193376068377"/>
    <x v="0"/>
  </r>
  <r>
    <s v="ORD-18183"/>
    <x v="825"/>
    <x v="2"/>
    <x v="2"/>
    <x v="20"/>
    <x v="1"/>
    <x v="0"/>
    <x v="10"/>
    <n v="1"/>
    <n v="8.7200000000000006"/>
    <x v="0"/>
    <n v="8.7200000000000006"/>
    <n v="3.07"/>
    <x v="0"/>
    <n v="0.64793577981651373"/>
    <x v="0"/>
  </r>
  <r>
    <s v="ORD-18184"/>
    <x v="475"/>
    <x v="3"/>
    <x v="3"/>
    <x v="32"/>
    <x v="2"/>
    <x v="0"/>
    <x v="0"/>
    <n v="4"/>
    <n v="40.85"/>
    <x v="1"/>
    <n v="155.22999999999999"/>
    <n v="72.400000000000006"/>
    <x v="1"/>
    <n v="0.53359531018488693"/>
    <x v="0"/>
  </r>
  <r>
    <s v="ORD-18185"/>
    <x v="677"/>
    <x v="0"/>
    <x v="3"/>
    <x v="39"/>
    <x v="1"/>
    <x v="0"/>
    <x v="0"/>
    <n v="1"/>
    <n v="12.8"/>
    <x v="1"/>
    <n v="12.16"/>
    <n v="2.73"/>
    <x v="1"/>
    <n v="0.77549342105263153"/>
    <x v="0"/>
  </r>
  <r>
    <s v="ORD-18186"/>
    <x v="1072"/>
    <x v="1"/>
    <x v="1"/>
    <x v="29"/>
    <x v="0"/>
    <x v="0"/>
    <x v="10"/>
    <n v="5"/>
    <n v="8.3000000000000007"/>
    <x v="5"/>
    <n v="23.66"/>
    <n v="6.14"/>
    <x v="4"/>
    <n v="0.7404902789518174"/>
    <x v="2"/>
  </r>
  <r>
    <s v="ORD-18187"/>
    <x v="688"/>
    <x v="0"/>
    <x v="3"/>
    <x v="38"/>
    <x v="0"/>
    <x v="2"/>
    <x v="9"/>
    <n v="2"/>
    <n v="302.56"/>
    <x v="0"/>
    <n v="605.12"/>
    <n v="250.41"/>
    <x v="0"/>
    <n v="0.5861812533051296"/>
    <x v="0"/>
  </r>
  <r>
    <s v="ORD-18188"/>
    <x v="162"/>
    <x v="0"/>
    <x v="2"/>
    <x v="16"/>
    <x v="2"/>
    <x v="2"/>
    <x v="14"/>
    <n v="4"/>
    <n v="240.89"/>
    <x v="0"/>
    <n v="963.56"/>
    <n v="575.39"/>
    <x v="0"/>
    <n v="0.40284984847855865"/>
    <x v="0"/>
  </r>
  <r>
    <s v="ORD-18189"/>
    <x v="747"/>
    <x v="2"/>
    <x v="0"/>
    <x v="18"/>
    <x v="1"/>
    <x v="2"/>
    <x v="3"/>
    <n v="1"/>
    <n v="276.74"/>
    <x v="13"/>
    <n v="193.72"/>
    <n v="65.02"/>
    <x v="5"/>
    <n v="0.66436093330580215"/>
    <x v="0"/>
  </r>
  <r>
    <s v="ORD-18190"/>
    <x v="560"/>
    <x v="0"/>
    <x v="1"/>
    <x v="2"/>
    <x v="0"/>
    <x v="0"/>
    <x v="0"/>
    <n v="1"/>
    <n v="20.78"/>
    <x v="26"/>
    <n v="15.38"/>
    <n v="6.78"/>
    <x v="3"/>
    <n v="0.55916775032509758"/>
    <x v="0"/>
  </r>
  <r>
    <s v="ORD-18191"/>
    <x v="1019"/>
    <x v="1"/>
    <x v="1"/>
    <x v="31"/>
    <x v="0"/>
    <x v="2"/>
    <x v="14"/>
    <n v="7"/>
    <n v="936.49"/>
    <x v="19"/>
    <n v="5572.12"/>
    <n v="1728.16"/>
    <x v="2"/>
    <n v="0.68985592557231357"/>
    <x v="2"/>
  </r>
  <r>
    <s v="ORD-18192"/>
    <x v="341"/>
    <x v="3"/>
    <x v="3"/>
    <x v="27"/>
    <x v="1"/>
    <x v="0"/>
    <x v="7"/>
    <n v="1"/>
    <n v="8.44"/>
    <x v="28"/>
    <n v="5.32"/>
    <n v="2.58"/>
    <x v="4"/>
    <n v="0.51503759398496241"/>
    <x v="0"/>
  </r>
  <r>
    <s v="ORD-18193"/>
    <x v="265"/>
    <x v="1"/>
    <x v="0"/>
    <x v="26"/>
    <x v="1"/>
    <x v="2"/>
    <x v="5"/>
    <n v="2"/>
    <n v="460.6"/>
    <x v="0"/>
    <n v="921.2"/>
    <n v="431.73"/>
    <x v="0"/>
    <n v="0.53133955709943548"/>
    <x v="0"/>
  </r>
  <r>
    <s v="ORD-18194"/>
    <x v="1049"/>
    <x v="3"/>
    <x v="3"/>
    <x v="11"/>
    <x v="2"/>
    <x v="1"/>
    <x v="4"/>
    <n v="2"/>
    <n v="415.81"/>
    <x v="19"/>
    <n v="706.88"/>
    <n v="273.33"/>
    <x v="2"/>
    <n v="0.61332899502037119"/>
    <x v="0"/>
  </r>
  <r>
    <s v="ORD-18195"/>
    <x v="442"/>
    <x v="0"/>
    <x v="1"/>
    <x v="37"/>
    <x v="0"/>
    <x v="0"/>
    <x v="11"/>
    <n v="5"/>
    <n v="13.58"/>
    <x v="28"/>
    <n v="42.78"/>
    <n v="8.6999999999999993"/>
    <x v="4"/>
    <n v="0.79663394109396912"/>
    <x v="2"/>
  </r>
  <r>
    <s v="ORD-18196"/>
    <x v="305"/>
    <x v="1"/>
    <x v="0"/>
    <x v="18"/>
    <x v="0"/>
    <x v="0"/>
    <x v="10"/>
    <n v="2"/>
    <n v="21.09"/>
    <x v="3"/>
    <n v="32.9"/>
    <n v="11.23"/>
    <x v="3"/>
    <n v="0.65866261398176285"/>
    <x v="0"/>
  </r>
  <r>
    <s v="ORD-18197"/>
    <x v="381"/>
    <x v="0"/>
    <x v="0"/>
    <x v="33"/>
    <x v="0"/>
    <x v="1"/>
    <x v="8"/>
    <n v="1"/>
    <n v="127.47"/>
    <x v="6"/>
    <n v="119.82"/>
    <n v="34.159999999999997"/>
    <x v="1"/>
    <n v="0.71490569187114006"/>
    <x v="0"/>
  </r>
  <r>
    <s v="ORD-18198"/>
    <x v="53"/>
    <x v="2"/>
    <x v="2"/>
    <x v="9"/>
    <x v="1"/>
    <x v="0"/>
    <x v="10"/>
    <n v="1"/>
    <n v="13.8"/>
    <x v="0"/>
    <n v="13.8"/>
    <n v="5.77"/>
    <x v="0"/>
    <n v="0.5818840579710145"/>
    <x v="0"/>
  </r>
  <r>
    <s v="ORD-18199"/>
    <x v="66"/>
    <x v="0"/>
    <x v="1"/>
    <x v="28"/>
    <x v="0"/>
    <x v="0"/>
    <x v="0"/>
    <n v="2"/>
    <n v="36.94"/>
    <x v="10"/>
    <n v="63.54"/>
    <n v="13.79"/>
    <x v="2"/>
    <n v="0.78297135662574757"/>
    <x v="0"/>
  </r>
  <r>
    <s v="ORD-18200"/>
    <x v="514"/>
    <x v="0"/>
    <x v="2"/>
    <x v="20"/>
    <x v="0"/>
    <x v="0"/>
    <x v="11"/>
    <n v="5"/>
    <n v="9.5399999999999991"/>
    <x v="18"/>
    <n v="46.75"/>
    <n v="11.41"/>
    <x v="1"/>
    <n v="0.75593582887700539"/>
    <x v="2"/>
  </r>
  <r>
    <s v="ORD-18201"/>
    <x v="526"/>
    <x v="2"/>
    <x v="3"/>
    <x v="11"/>
    <x v="1"/>
    <x v="1"/>
    <x v="4"/>
    <n v="3"/>
    <n v="646.48"/>
    <x v="30"/>
    <n v="1861.86"/>
    <n v="849.56"/>
    <x v="1"/>
    <n v="0.54370360821973729"/>
    <x v="0"/>
  </r>
  <r>
    <s v="ORD-18202"/>
    <x v="483"/>
    <x v="0"/>
    <x v="3"/>
    <x v="38"/>
    <x v="0"/>
    <x v="1"/>
    <x v="13"/>
    <n v="2"/>
    <n v="658.14"/>
    <x v="0"/>
    <n v="1316.28"/>
    <n v="612.24"/>
    <x v="0"/>
    <n v="0.53487100009116595"/>
    <x v="0"/>
  </r>
  <r>
    <s v="ORD-18203"/>
    <x v="164"/>
    <x v="1"/>
    <x v="3"/>
    <x v="7"/>
    <x v="0"/>
    <x v="0"/>
    <x v="1"/>
    <n v="8"/>
    <n v="36.31"/>
    <x v="0"/>
    <n v="290.48"/>
    <n v="88.99"/>
    <x v="0"/>
    <n v="0.69364500137703111"/>
    <x v="2"/>
  </r>
  <r>
    <s v="ORD-18204"/>
    <x v="278"/>
    <x v="0"/>
    <x v="0"/>
    <x v="13"/>
    <x v="2"/>
    <x v="1"/>
    <x v="2"/>
    <n v="8"/>
    <n v="620.59"/>
    <x v="7"/>
    <n v="4170.3599999999997"/>
    <n v="1177.76"/>
    <x v="2"/>
    <n v="0.71758793005879584"/>
    <x v="2"/>
  </r>
  <r>
    <s v="ORD-18205"/>
    <x v="613"/>
    <x v="0"/>
    <x v="1"/>
    <x v="4"/>
    <x v="2"/>
    <x v="1"/>
    <x v="8"/>
    <n v="2"/>
    <n v="23.06"/>
    <x v="0"/>
    <n v="46.12"/>
    <n v="17.79"/>
    <x v="0"/>
    <n v="0.61426712922810056"/>
    <x v="0"/>
  </r>
  <r>
    <s v="ORD-18206"/>
    <x v="898"/>
    <x v="2"/>
    <x v="3"/>
    <x v="15"/>
    <x v="2"/>
    <x v="0"/>
    <x v="7"/>
    <n v="8"/>
    <n v="15.92"/>
    <x v="1"/>
    <n v="120.99"/>
    <n v="30.3"/>
    <x v="1"/>
    <n v="0.74956607984130919"/>
    <x v="2"/>
  </r>
  <r>
    <s v="ORD-18207"/>
    <x v="511"/>
    <x v="1"/>
    <x v="2"/>
    <x v="9"/>
    <x v="0"/>
    <x v="0"/>
    <x v="11"/>
    <n v="1"/>
    <n v="7.47"/>
    <x v="9"/>
    <n v="7.25"/>
    <n v="3.45"/>
    <x v="1"/>
    <n v="0.5241379310344827"/>
    <x v="0"/>
  </r>
  <r>
    <s v="ORD-18208"/>
    <x v="981"/>
    <x v="0"/>
    <x v="0"/>
    <x v="33"/>
    <x v="1"/>
    <x v="0"/>
    <x v="7"/>
    <n v="3"/>
    <n v="7.42"/>
    <x v="0"/>
    <n v="22.26"/>
    <n v="4.6500000000000004"/>
    <x v="0"/>
    <n v="0.79110512129380051"/>
    <x v="0"/>
  </r>
  <r>
    <s v="ORD-18209"/>
    <x v="828"/>
    <x v="1"/>
    <x v="3"/>
    <x v="38"/>
    <x v="2"/>
    <x v="1"/>
    <x v="4"/>
    <n v="4"/>
    <n v="491.74"/>
    <x v="0"/>
    <n v="1966.96"/>
    <n v="757.76"/>
    <x v="0"/>
    <n v="0.61475576524179443"/>
    <x v="0"/>
  </r>
  <r>
    <s v="ORD-18210"/>
    <x v="831"/>
    <x v="0"/>
    <x v="0"/>
    <x v="17"/>
    <x v="1"/>
    <x v="2"/>
    <x v="5"/>
    <n v="15"/>
    <n v="286.87"/>
    <x v="6"/>
    <n v="4044.87"/>
    <n v="1282.3599999999999"/>
    <x v="1"/>
    <n v="0.68296632524654688"/>
    <x v="1"/>
  </r>
  <r>
    <s v="ORD-18211"/>
    <x v="215"/>
    <x v="0"/>
    <x v="1"/>
    <x v="37"/>
    <x v="2"/>
    <x v="2"/>
    <x v="12"/>
    <n v="5"/>
    <n v="268.68"/>
    <x v="6"/>
    <n v="1262.8"/>
    <n v="548.79"/>
    <x v="1"/>
    <n v="0.56541811846689893"/>
    <x v="2"/>
  </r>
  <r>
    <s v="ORD-18212"/>
    <x v="493"/>
    <x v="0"/>
    <x v="3"/>
    <x v="7"/>
    <x v="0"/>
    <x v="0"/>
    <x v="11"/>
    <n v="1"/>
    <n v="8.77"/>
    <x v="15"/>
    <n v="8.07"/>
    <n v="2.0299999999999998"/>
    <x v="1"/>
    <n v="0.74845105328376715"/>
    <x v="0"/>
  </r>
  <r>
    <s v="ORD-18213"/>
    <x v="199"/>
    <x v="0"/>
    <x v="1"/>
    <x v="37"/>
    <x v="2"/>
    <x v="1"/>
    <x v="4"/>
    <n v="4"/>
    <n v="765.98"/>
    <x v="0"/>
    <n v="3063.92"/>
    <n v="1330.87"/>
    <x v="0"/>
    <n v="0.56563160918039646"/>
    <x v="0"/>
  </r>
  <r>
    <s v="ORD-18214"/>
    <x v="975"/>
    <x v="0"/>
    <x v="1"/>
    <x v="28"/>
    <x v="1"/>
    <x v="2"/>
    <x v="12"/>
    <n v="2"/>
    <n v="141.94999999999999"/>
    <x v="0"/>
    <n v="283.89999999999998"/>
    <n v="105.18"/>
    <x v="0"/>
    <n v="0.62951743571680163"/>
    <x v="0"/>
  </r>
  <r>
    <s v="ORD-18215"/>
    <x v="511"/>
    <x v="0"/>
    <x v="2"/>
    <x v="6"/>
    <x v="1"/>
    <x v="1"/>
    <x v="4"/>
    <n v="1"/>
    <n v="794.7"/>
    <x v="45"/>
    <n v="437.09"/>
    <n v="119.31"/>
    <x v="4"/>
    <n v="0.72703562195428861"/>
    <x v="0"/>
  </r>
  <r>
    <s v="ORD-18216"/>
    <x v="460"/>
    <x v="2"/>
    <x v="3"/>
    <x v="38"/>
    <x v="1"/>
    <x v="1"/>
    <x v="6"/>
    <n v="1"/>
    <n v="463.77"/>
    <x v="0"/>
    <n v="463.77"/>
    <n v="191.7"/>
    <x v="0"/>
    <n v="0.58664855424024842"/>
    <x v="0"/>
  </r>
  <r>
    <s v="ORD-18217"/>
    <x v="1076"/>
    <x v="0"/>
    <x v="0"/>
    <x v="17"/>
    <x v="2"/>
    <x v="1"/>
    <x v="13"/>
    <n v="7"/>
    <n v="347.97"/>
    <x v="26"/>
    <n v="1802.48"/>
    <n v="834.15"/>
    <x v="3"/>
    <n v="0.53722094003816967"/>
    <x v="2"/>
  </r>
  <r>
    <s v="ORD-18218"/>
    <x v="1067"/>
    <x v="0"/>
    <x v="0"/>
    <x v="33"/>
    <x v="2"/>
    <x v="1"/>
    <x v="4"/>
    <n v="4"/>
    <n v="784.81"/>
    <x v="14"/>
    <n v="2574.1799999999998"/>
    <n v="1363.63"/>
    <x v="2"/>
    <n v="0.47026625954672935"/>
    <x v="0"/>
  </r>
  <r>
    <s v="ORD-18219"/>
    <x v="517"/>
    <x v="0"/>
    <x v="0"/>
    <x v="22"/>
    <x v="0"/>
    <x v="2"/>
    <x v="3"/>
    <n v="1"/>
    <n v="372.98"/>
    <x v="14"/>
    <n v="305.83999999999997"/>
    <n v="102.45"/>
    <x v="2"/>
    <n v="0.66502092597436568"/>
    <x v="0"/>
  </r>
  <r>
    <s v="ORD-18220"/>
    <x v="665"/>
    <x v="1"/>
    <x v="3"/>
    <x v="32"/>
    <x v="1"/>
    <x v="1"/>
    <x v="2"/>
    <n v="3"/>
    <n v="1000.54"/>
    <x v="36"/>
    <n v="2251.2199999999998"/>
    <n v="1005.88"/>
    <x v="3"/>
    <n v="0.55318449551798576"/>
    <x v="0"/>
  </r>
  <r>
    <s v="ORD-18221"/>
    <x v="802"/>
    <x v="0"/>
    <x v="3"/>
    <x v="27"/>
    <x v="0"/>
    <x v="1"/>
    <x v="8"/>
    <n v="8"/>
    <n v="49.2"/>
    <x v="6"/>
    <n v="369.98"/>
    <n v="201.97"/>
    <x v="1"/>
    <n v="0.45410562733120713"/>
    <x v="2"/>
  </r>
  <r>
    <s v="ORD-18222"/>
    <x v="344"/>
    <x v="0"/>
    <x v="0"/>
    <x v="33"/>
    <x v="0"/>
    <x v="2"/>
    <x v="14"/>
    <n v="2"/>
    <n v="228.88"/>
    <x v="3"/>
    <n v="357.05"/>
    <n v="124.9"/>
    <x v="3"/>
    <n v="0.65018904915277975"/>
    <x v="0"/>
  </r>
  <r>
    <s v="ORD-18223"/>
    <x v="565"/>
    <x v="2"/>
    <x v="0"/>
    <x v="22"/>
    <x v="1"/>
    <x v="1"/>
    <x v="2"/>
    <n v="1"/>
    <n v="1680.15"/>
    <x v="19"/>
    <n v="1428.13"/>
    <n v="777.79"/>
    <x v="2"/>
    <n v="0.45537871202201485"/>
    <x v="0"/>
  </r>
  <r>
    <s v="ORD-18224"/>
    <x v="902"/>
    <x v="0"/>
    <x v="0"/>
    <x v="21"/>
    <x v="1"/>
    <x v="1"/>
    <x v="6"/>
    <n v="2"/>
    <n v="227.37"/>
    <x v="0"/>
    <n v="454.74"/>
    <n v="132.56"/>
    <x v="0"/>
    <n v="0.70849276509653869"/>
    <x v="0"/>
  </r>
  <r>
    <s v="ORD-18225"/>
    <x v="577"/>
    <x v="3"/>
    <x v="1"/>
    <x v="4"/>
    <x v="1"/>
    <x v="0"/>
    <x v="0"/>
    <n v="5"/>
    <n v="17.84"/>
    <x v="0"/>
    <n v="89.2"/>
    <n v="39.76"/>
    <x v="0"/>
    <n v="0.55426008968609874"/>
    <x v="2"/>
  </r>
  <r>
    <s v="ORD-18226"/>
    <x v="520"/>
    <x v="3"/>
    <x v="0"/>
    <x v="0"/>
    <x v="0"/>
    <x v="1"/>
    <x v="6"/>
    <n v="6"/>
    <n v="232.8"/>
    <x v="21"/>
    <n v="1271.0899999999999"/>
    <n v="400.79"/>
    <x v="1"/>
    <n v="0.6846879449920934"/>
    <x v="2"/>
  </r>
  <r>
    <s v="ORD-18227"/>
    <x v="13"/>
    <x v="0"/>
    <x v="0"/>
    <x v="33"/>
    <x v="0"/>
    <x v="2"/>
    <x v="14"/>
    <n v="1"/>
    <n v="175.47"/>
    <x v="27"/>
    <n v="145.63999999999999"/>
    <n v="55"/>
    <x v="2"/>
    <n v="0.62235649546827787"/>
    <x v="0"/>
  </r>
  <r>
    <s v="ORD-18228"/>
    <x v="289"/>
    <x v="1"/>
    <x v="1"/>
    <x v="1"/>
    <x v="0"/>
    <x v="1"/>
    <x v="6"/>
    <n v="3"/>
    <n v="420.61"/>
    <x v="7"/>
    <n v="1059.94"/>
    <n v="377.47"/>
    <x v="2"/>
    <n v="0.64387606845670509"/>
    <x v="0"/>
  </r>
  <r>
    <s v="ORD-18229"/>
    <x v="1067"/>
    <x v="0"/>
    <x v="3"/>
    <x v="39"/>
    <x v="0"/>
    <x v="1"/>
    <x v="13"/>
    <n v="3"/>
    <n v="163.29"/>
    <x v="11"/>
    <n v="426.19"/>
    <n v="229.14"/>
    <x v="2"/>
    <n v="0.4623524719022033"/>
    <x v="0"/>
  </r>
  <r>
    <s v="ORD-18230"/>
    <x v="496"/>
    <x v="2"/>
    <x v="2"/>
    <x v="8"/>
    <x v="1"/>
    <x v="0"/>
    <x v="11"/>
    <n v="1"/>
    <n v="13.06"/>
    <x v="8"/>
    <n v="9.93"/>
    <n v="4.83"/>
    <x v="3"/>
    <n v="0.51359516616314194"/>
    <x v="0"/>
  </r>
  <r>
    <s v="ORD-18231"/>
    <x v="259"/>
    <x v="3"/>
    <x v="0"/>
    <x v="33"/>
    <x v="2"/>
    <x v="0"/>
    <x v="0"/>
    <n v="3"/>
    <n v="17.62"/>
    <x v="6"/>
    <n v="49.69"/>
    <n v="24.66"/>
    <x v="1"/>
    <n v="0.50372308311531488"/>
    <x v="0"/>
  </r>
  <r>
    <s v="ORD-18232"/>
    <x v="281"/>
    <x v="0"/>
    <x v="3"/>
    <x v="11"/>
    <x v="1"/>
    <x v="0"/>
    <x v="11"/>
    <n v="4"/>
    <n v="28.86"/>
    <x v="0"/>
    <n v="115.44"/>
    <n v="29.68"/>
    <x v="0"/>
    <n v="0.74289674289674279"/>
    <x v="0"/>
  </r>
  <r>
    <s v="ORD-18233"/>
    <x v="272"/>
    <x v="2"/>
    <x v="2"/>
    <x v="9"/>
    <x v="1"/>
    <x v="0"/>
    <x v="1"/>
    <n v="16"/>
    <n v="30.92"/>
    <x v="25"/>
    <n v="460.09"/>
    <n v="220.66"/>
    <x v="1"/>
    <n v="0.52039818296420259"/>
    <x v="1"/>
  </r>
  <r>
    <s v="ORD-18234"/>
    <x v="567"/>
    <x v="3"/>
    <x v="3"/>
    <x v="15"/>
    <x v="0"/>
    <x v="1"/>
    <x v="2"/>
    <n v="15"/>
    <n v="871.88"/>
    <x v="18"/>
    <n v="12816.64"/>
    <n v="6097.38"/>
    <x v="1"/>
    <n v="0.52426064865674615"/>
    <x v="1"/>
  </r>
  <r>
    <s v="ORD-18235"/>
    <x v="1088"/>
    <x v="0"/>
    <x v="0"/>
    <x v="10"/>
    <x v="0"/>
    <x v="0"/>
    <x v="11"/>
    <n v="2"/>
    <n v="11.74"/>
    <x v="10"/>
    <n v="20.190000000000001"/>
    <n v="8.2200000000000006"/>
    <x v="2"/>
    <n v="0.59286775631500743"/>
    <x v="0"/>
  </r>
  <r>
    <s v="ORD-18236"/>
    <x v="19"/>
    <x v="2"/>
    <x v="1"/>
    <x v="31"/>
    <x v="0"/>
    <x v="1"/>
    <x v="6"/>
    <n v="4"/>
    <n v="95.11"/>
    <x v="2"/>
    <n v="308.16000000000003"/>
    <n v="144.06"/>
    <x v="2"/>
    <n v="0.53251557632398761"/>
    <x v="0"/>
  </r>
  <r>
    <s v="ORD-18237"/>
    <x v="908"/>
    <x v="1"/>
    <x v="2"/>
    <x v="5"/>
    <x v="1"/>
    <x v="2"/>
    <x v="14"/>
    <n v="3"/>
    <n v="487.42"/>
    <x v="23"/>
    <n v="1316.03"/>
    <n v="701.27"/>
    <x v="1"/>
    <n v="0.46713220823233514"/>
    <x v="0"/>
  </r>
  <r>
    <s v="ORD-18238"/>
    <x v="286"/>
    <x v="3"/>
    <x v="0"/>
    <x v="21"/>
    <x v="0"/>
    <x v="1"/>
    <x v="6"/>
    <n v="5"/>
    <n v="252.12"/>
    <x v="25"/>
    <n v="1172.3599999999999"/>
    <n v="440.16"/>
    <x v="1"/>
    <n v="0.62455218533556234"/>
    <x v="2"/>
  </r>
  <r>
    <s v="ORD-18239"/>
    <x v="368"/>
    <x v="0"/>
    <x v="0"/>
    <x v="21"/>
    <x v="0"/>
    <x v="0"/>
    <x v="0"/>
    <n v="4"/>
    <n v="33.39"/>
    <x v="3"/>
    <n v="104.18"/>
    <n v="48.77"/>
    <x v="3"/>
    <n v="0.531867920906124"/>
    <x v="0"/>
  </r>
  <r>
    <s v="ORD-18240"/>
    <x v="639"/>
    <x v="2"/>
    <x v="1"/>
    <x v="4"/>
    <x v="1"/>
    <x v="2"/>
    <x v="9"/>
    <n v="1"/>
    <n v="372.47"/>
    <x v="19"/>
    <n v="316.60000000000002"/>
    <n v="160.74"/>
    <x v="2"/>
    <n v="0.492293114339861"/>
    <x v="0"/>
  </r>
  <r>
    <s v="ORD-18241"/>
    <x v="546"/>
    <x v="0"/>
    <x v="0"/>
    <x v="22"/>
    <x v="1"/>
    <x v="1"/>
    <x v="13"/>
    <n v="4"/>
    <n v="392.75"/>
    <x v="10"/>
    <n v="1351.06"/>
    <n v="359.68"/>
    <x v="2"/>
    <n v="0.73377940283925214"/>
    <x v="0"/>
  </r>
  <r>
    <s v="ORD-18242"/>
    <x v="1094"/>
    <x v="1"/>
    <x v="3"/>
    <x v="38"/>
    <x v="0"/>
    <x v="2"/>
    <x v="9"/>
    <n v="1"/>
    <n v="333.24"/>
    <x v="0"/>
    <n v="333.24"/>
    <n v="115.01"/>
    <x v="0"/>
    <n v="0.65487336454207179"/>
    <x v="0"/>
  </r>
  <r>
    <s v="ORD-18243"/>
    <x v="867"/>
    <x v="1"/>
    <x v="3"/>
    <x v="32"/>
    <x v="0"/>
    <x v="1"/>
    <x v="2"/>
    <n v="3"/>
    <n v="1129.93"/>
    <x v="0"/>
    <n v="3389.79"/>
    <n v="1106.5999999999999"/>
    <x v="0"/>
    <n v="0.67354909891173198"/>
    <x v="0"/>
  </r>
  <r>
    <s v="ORD-18244"/>
    <x v="435"/>
    <x v="2"/>
    <x v="1"/>
    <x v="28"/>
    <x v="0"/>
    <x v="2"/>
    <x v="5"/>
    <n v="4"/>
    <n v="277.81"/>
    <x v="1"/>
    <n v="1055.68"/>
    <n v="543.99"/>
    <x v="1"/>
    <n v="0.48470180357684151"/>
    <x v="0"/>
  </r>
  <r>
    <s v="ORD-18245"/>
    <x v="443"/>
    <x v="0"/>
    <x v="1"/>
    <x v="31"/>
    <x v="0"/>
    <x v="1"/>
    <x v="4"/>
    <n v="6"/>
    <n v="426.52"/>
    <x v="14"/>
    <n v="2098.48"/>
    <n v="1088.3499999999999"/>
    <x v="2"/>
    <n v="0.48136270062140218"/>
    <x v="2"/>
  </r>
  <r>
    <s v="ORD-18246"/>
    <x v="903"/>
    <x v="0"/>
    <x v="3"/>
    <x v="24"/>
    <x v="0"/>
    <x v="0"/>
    <x v="11"/>
    <n v="2"/>
    <n v="5.08"/>
    <x v="33"/>
    <n v="7.42"/>
    <n v="1.61"/>
    <x v="3"/>
    <n v="0.78301886792452824"/>
    <x v="0"/>
  </r>
  <r>
    <s v="ORD-18247"/>
    <x v="77"/>
    <x v="1"/>
    <x v="1"/>
    <x v="12"/>
    <x v="0"/>
    <x v="0"/>
    <x v="11"/>
    <n v="4"/>
    <n v="16.559999999999999"/>
    <x v="19"/>
    <n v="56.3"/>
    <n v="11.79"/>
    <x v="2"/>
    <n v="0.79058614564831264"/>
    <x v="0"/>
  </r>
  <r>
    <s v="ORD-18248"/>
    <x v="408"/>
    <x v="1"/>
    <x v="1"/>
    <x v="25"/>
    <x v="2"/>
    <x v="1"/>
    <x v="2"/>
    <n v="2"/>
    <n v="991.48"/>
    <x v="0"/>
    <n v="1982.96"/>
    <n v="619.66999999999996"/>
    <x v="0"/>
    <n v="0.68750252148303548"/>
    <x v="0"/>
  </r>
  <r>
    <s v="ORD-18249"/>
    <x v="123"/>
    <x v="0"/>
    <x v="3"/>
    <x v="38"/>
    <x v="0"/>
    <x v="2"/>
    <x v="14"/>
    <n v="1"/>
    <n v="646.22"/>
    <x v="13"/>
    <n v="452.35"/>
    <n v="154.47"/>
    <x v="5"/>
    <n v="0.65851663534873439"/>
    <x v="0"/>
  </r>
  <r>
    <s v="ORD-18250"/>
    <x v="773"/>
    <x v="0"/>
    <x v="2"/>
    <x v="6"/>
    <x v="2"/>
    <x v="0"/>
    <x v="7"/>
    <n v="5"/>
    <n v="16.59"/>
    <x v="45"/>
    <n v="45.62"/>
    <n v="9.5"/>
    <x v="4"/>
    <n v="0.79175800087680837"/>
    <x v="2"/>
  </r>
  <r>
    <s v="ORD-18251"/>
    <x v="468"/>
    <x v="0"/>
    <x v="2"/>
    <x v="19"/>
    <x v="0"/>
    <x v="2"/>
    <x v="5"/>
    <n v="3"/>
    <n v="378.1"/>
    <x v="32"/>
    <n v="1009.53"/>
    <n v="478.39"/>
    <x v="2"/>
    <n v="0.52612601903856249"/>
    <x v="0"/>
  </r>
  <r>
    <s v="ORD-18252"/>
    <x v="1002"/>
    <x v="2"/>
    <x v="3"/>
    <x v="36"/>
    <x v="0"/>
    <x v="1"/>
    <x v="2"/>
    <n v="5"/>
    <n v="2145.46"/>
    <x v="26"/>
    <n v="7938.2"/>
    <n v="3605.41"/>
    <x v="3"/>
    <n v="0.54581517220528586"/>
    <x v="2"/>
  </r>
  <r>
    <s v="ORD-18253"/>
    <x v="772"/>
    <x v="1"/>
    <x v="3"/>
    <x v="11"/>
    <x v="1"/>
    <x v="2"/>
    <x v="14"/>
    <n v="4"/>
    <n v="425.07"/>
    <x v="19"/>
    <n v="1445.24"/>
    <n v="534.72"/>
    <x v="2"/>
    <n v="0.63001300822008799"/>
    <x v="0"/>
  </r>
  <r>
    <s v="ORD-18254"/>
    <x v="98"/>
    <x v="0"/>
    <x v="2"/>
    <x v="8"/>
    <x v="1"/>
    <x v="2"/>
    <x v="9"/>
    <n v="3"/>
    <n v="406.39"/>
    <x v="41"/>
    <n v="816.84"/>
    <n v="404.54"/>
    <x v="4"/>
    <n v="0.50475001224229954"/>
    <x v="0"/>
  </r>
  <r>
    <s v="ORD-18255"/>
    <x v="119"/>
    <x v="0"/>
    <x v="0"/>
    <x v="10"/>
    <x v="0"/>
    <x v="1"/>
    <x v="13"/>
    <n v="2"/>
    <n v="144.69999999999999"/>
    <x v="16"/>
    <n v="286.51"/>
    <n v="80.89"/>
    <x v="1"/>
    <n v="0.71767128546996617"/>
    <x v="0"/>
  </r>
  <r>
    <s v="ORD-18256"/>
    <x v="605"/>
    <x v="0"/>
    <x v="2"/>
    <x v="9"/>
    <x v="0"/>
    <x v="2"/>
    <x v="3"/>
    <n v="3"/>
    <n v="145.34"/>
    <x v="21"/>
    <n v="396.78"/>
    <n v="180.76"/>
    <x v="1"/>
    <n v="0.54443268309894655"/>
    <x v="0"/>
  </r>
  <r>
    <s v="ORD-18257"/>
    <x v="917"/>
    <x v="0"/>
    <x v="3"/>
    <x v="7"/>
    <x v="0"/>
    <x v="1"/>
    <x v="2"/>
    <n v="3"/>
    <n v="1112.71"/>
    <x v="21"/>
    <n v="3037.7"/>
    <n v="1336.09"/>
    <x v="1"/>
    <n v="0.56016393982289236"/>
    <x v="0"/>
  </r>
  <r>
    <s v="ORD-18258"/>
    <x v="1089"/>
    <x v="0"/>
    <x v="2"/>
    <x v="9"/>
    <x v="0"/>
    <x v="0"/>
    <x v="7"/>
    <n v="1"/>
    <n v="17.87"/>
    <x v="0"/>
    <n v="17.87"/>
    <n v="7.93"/>
    <x v="0"/>
    <n v="0.55623950755456075"/>
    <x v="0"/>
  </r>
  <r>
    <s v="ORD-18259"/>
    <x v="962"/>
    <x v="1"/>
    <x v="2"/>
    <x v="8"/>
    <x v="0"/>
    <x v="1"/>
    <x v="2"/>
    <n v="1"/>
    <n v="698.08"/>
    <x v="26"/>
    <n v="516.58000000000004"/>
    <n v="162.19999999999999"/>
    <x v="3"/>
    <n v="0.68601184714855401"/>
    <x v="0"/>
  </r>
  <r>
    <s v="ORD-18260"/>
    <x v="482"/>
    <x v="0"/>
    <x v="1"/>
    <x v="4"/>
    <x v="0"/>
    <x v="0"/>
    <x v="0"/>
    <n v="9"/>
    <n v="9"/>
    <x v="11"/>
    <n v="70.47"/>
    <n v="24.3"/>
    <x v="2"/>
    <n v="0.65517241379310354"/>
    <x v="2"/>
  </r>
  <r>
    <s v="ORD-18261"/>
    <x v="994"/>
    <x v="2"/>
    <x v="2"/>
    <x v="16"/>
    <x v="0"/>
    <x v="2"/>
    <x v="12"/>
    <n v="3"/>
    <n v="222.92"/>
    <x v="0"/>
    <n v="668.76"/>
    <n v="340.67"/>
    <x v="0"/>
    <n v="0.49059453316585916"/>
    <x v="0"/>
  </r>
  <r>
    <s v="ORD-18262"/>
    <x v="63"/>
    <x v="0"/>
    <x v="0"/>
    <x v="0"/>
    <x v="1"/>
    <x v="1"/>
    <x v="4"/>
    <n v="2"/>
    <n v="544.33000000000004"/>
    <x v="0"/>
    <n v="1088.6600000000001"/>
    <n v="282.37"/>
    <x v="0"/>
    <n v="0.74062609079051311"/>
    <x v="0"/>
  </r>
  <r>
    <s v="ORD-18263"/>
    <x v="40"/>
    <x v="0"/>
    <x v="2"/>
    <x v="5"/>
    <x v="0"/>
    <x v="1"/>
    <x v="2"/>
    <n v="2"/>
    <n v="1792.69"/>
    <x v="10"/>
    <n v="3083.43"/>
    <n v="1398.04"/>
    <x v="2"/>
    <n v="0.5465958364548571"/>
    <x v="0"/>
  </r>
  <r>
    <s v="ORD-18264"/>
    <x v="313"/>
    <x v="0"/>
    <x v="2"/>
    <x v="20"/>
    <x v="0"/>
    <x v="0"/>
    <x v="7"/>
    <n v="1"/>
    <n v="23"/>
    <x v="0"/>
    <n v="23"/>
    <n v="10.119999999999999"/>
    <x v="0"/>
    <n v="0.56000000000000005"/>
    <x v="0"/>
  </r>
  <r>
    <s v="ORD-18265"/>
    <x v="216"/>
    <x v="0"/>
    <x v="2"/>
    <x v="9"/>
    <x v="1"/>
    <x v="1"/>
    <x v="4"/>
    <n v="2"/>
    <n v="758.3"/>
    <x v="0"/>
    <n v="1516.6"/>
    <n v="700.05"/>
    <x v="0"/>
    <n v="0.53840828168271138"/>
    <x v="0"/>
  </r>
  <r>
    <s v="ORD-18266"/>
    <x v="445"/>
    <x v="0"/>
    <x v="3"/>
    <x v="27"/>
    <x v="1"/>
    <x v="2"/>
    <x v="5"/>
    <n v="1"/>
    <n v="111.79"/>
    <x v="9"/>
    <n v="108.44"/>
    <n v="48.16"/>
    <x v="1"/>
    <n v="0.5558834378458134"/>
    <x v="0"/>
  </r>
  <r>
    <s v="ORD-18267"/>
    <x v="216"/>
    <x v="0"/>
    <x v="2"/>
    <x v="20"/>
    <x v="0"/>
    <x v="0"/>
    <x v="10"/>
    <n v="2"/>
    <n v="5.38"/>
    <x v="3"/>
    <n v="8.39"/>
    <n v="1.68"/>
    <x v="3"/>
    <n v="0.79976162097735404"/>
    <x v="0"/>
  </r>
  <r>
    <s v="ORD-18268"/>
    <x v="69"/>
    <x v="0"/>
    <x v="1"/>
    <x v="31"/>
    <x v="0"/>
    <x v="1"/>
    <x v="6"/>
    <n v="7"/>
    <n v="401.46"/>
    <x v="39"/>
    <n v="1939.05"/>
    <n v="732.17"/>
    <x v="4"/>
    <n v="0.62240788014749493"/>
    <x v="2"/>
  </r>
  <r>
    <s v="ORD-18269"/>
    <x v="721"/>
    <x v="0"/>
    <x v="3"/>
    <x v="15"/>
    <x v="0"/>
    <x v="2"/>
    <x v="12"/>
    <n v="1"/>
    <n v="72.040000000000006"/>
    <x v="0"/>
    <n v="72.040000000000006"/>
    <n v="41.8"/>
    <x v="0"/>
    <n v="0.41976679622431989"/>
    <x v="0"/>
  </r>
  <r>
    <s v="ORD-18270"/>
    <x v="976"/>
    <x v="0"/>
    <x v="1"/>
    <x v="37"/>
    <x v="1"/>
    <x v="0"/>
    <x v="11"/>
    <n v="8"/>
    <n v="6.68"/>
    <x v="0"/>
    <n v="53.44"/>
    <n v="13.61"/>
    <x v="0"/>
    <n v="0.7453218562874252"/>
    <x v="2"/>
  </r>
  <r>
    <s v="ORD-18271"/>
    <x v="267"/>
    <x v="1"/>
    <x v="1"/>
    <x v="29"/>
    <x v="0"/>
    <x v="1"/>
    <x v="8"/>
    <n v="1"/>
    <n v="109.02"/>
    <x v="19"/>
    <n v="92.67"/>
    <n v="45.93"/>
    <x v="2"/>
    <n v="0.50437034639041767"/>
    <x v="0"/>
  </r>
  <r>
    <s v="ORD-18272"/>
    <x v="806"/>
    <x v="0"/>
    <x v="1"/>
    <x v="25"/>
    <x v="0"/>
    <x v="2"/>
    <x v="5"/>
    <n v="1"/>
    <n v="181.27"/>
    <x v="19"/>
    <n v="154.08000000000001"/>
    <n v="54.01"/>
    <x v="2"/>
    <n v="0.64946780893042588"/>
    <x v="0"/>
  </r>
  <r>
    <s v="ORD-18273"/>
    <x v="148"/>
    <x v="0"/>
    <x v="3"/>
    <x v="24"/>
    <x v="0"/>
    <x v="2"/>
    <x v="5"/>
    <n v="1"/>
    <n v="334.01"/>
    <x v="15"/>
    <n v="307.29000000000002"/>
    <n v="106.31"/>
    <x v="1"/>
    <n v="0.65404015750593902"/>
    <x v="0"/>
  </r>
  <r>
    <s v="ORD-18274"/>
    <x v="962"/>
    <x v="0"/>
    <x v="3"/>
    <x v="11"/>
    <x v="0"/>
    <x v="0"/>
    <x v="11"/>
    <n v="2"/>
    <n v="25.24"/>
    <x v="0"/>
    <n v="50.48"/>
    <n v="17.11"/>
    <x v="0"/>
    <n v="0.66105388272583199"/>
    <x v="0"/>
  </r>
  <r>
    <s v="ORD-18275"/>
    <x v="178"/>
    <x v="0"/>
    <x v="1"/>
    <x v="1"/>
    <x v="1"/>
    <x v="0"/>
    <x v="0"/>
    <n v="1"/>
    <n v="18.03"/>
    <x v="36"/>
    <n v="13.52"/>
    <n v="5.01"/>
    <x v="3"/>
    <n v="0.62943786982248517"/>
    <x v="0"/>
  </r>
  <r>
    <s v="ORD-18276"/>
    <x v="377"/>
    <x v="0"/>
    <x v="1"/>
    <x v="2"/>
    <x v="1"/>
    <x v="2"/>
    <x v="12"/>
    <n v="1"/>
    <n v="263.12"/>
    <x v="15"/>
    <n v="242.07"/>
    <n v="144.11000000000001"/>
    <x v="1"/>
    <n v="0.40467633329202291"/>
    <x v="0"/>
  </r>
  <r>
    <s v="ORD-18277"/>
    <x v="1092"/>
    <x v="0"/>
    <x v="1"/>
    <x v="31"/>
    <x v="2"/>
    <x v="2"/>
    <x v="14"/>
    <n v="2"/>
    <n v="728.35"/>
    <x v="7"/>
    <n v="1223.6300000000001"/>
    <n v="522.76"/>
    <x v="2"/>
    <n v="0.57277935323586382"/>
    <x v="0"/>
  </r>
  <r>
    <s v="ORD-18278"/>
    <x v="249"/>
    <x v="0"/>
    <x v="2"/>
    <x v="6"/>
    <x v="1"/>
    <x v="1"/>
    <x v="13"/>
    <n v="1"/>
    <n v="101.09"/>
    <x v="0"/>
    <n v="101.09"/>
    <n v="51.31"/>
    <x v="0"/>
    <n v="0.49243248590365019"/>
    <x v="0"/>
  </r>
  <r>
    <s v="ORD-18279"/>
    <x v="323"/>
    <x v="1"/>
    <x v="1"/>
    <x v="12"/>
    <x v="0"/>
    <x v="1"/>
    <x v="6"/>
    <n v="1"/>
    <n v="480.38"/>
    <x v="0"/>
    <n v="480.38"/>
    <n v="241.06"/>
    <x v="0"/>
    <n v="0.49818893376077272"/>
    <x v="0"/>
  </r>
  <r>
    <s v="ORD-18280"/>
    <x v="332"/>
    <x v="0"/>
    <x v="3"/>
    <x v="11"/>
    <x v="1"/>
    <x v="0"/>
    <x v="11"/>
    <n v="3"/>
    <n v="8.8000000000000007"/>
    <x v="0"/>
    <n v="26.4"/>
    <n v="9.6199999999999992"/>
    <x v="0"/>
    <n v="0.63560606060606073"/>
    <x v="0"/>
  </r>
  <r>
    <s v="ORD-18281"/>
    <x v="184"/>
    <x v="3"/>
    <x v="3"/>
    <x v="38"/>
    <x v="1"/>
    <x v="0"/>
    <x v="7"/>
    <n v="3"/>
    <n v="9.1999999999999993"/>
    <x v="0"/>
    <n v="27.6"/>
    <n v="7.99"/>
    <x v="0"/>
    <n v="0.71050724637681151"/>
    <x v="0"/>
  </r>
  <r>
    <s v="ORD-18282"/>
    <x v="1083"/>
    <x v="2"/>
    <x v="2"/>
    <x v="19"/>
    <x v="2"/>
    <x v="2"/>
    <x v="5"/>
    <n v="2"/>
    <n v="363.29"/>
    <x v="0"/>
    <n v="726.58"/>
    <n v="265.94"/>
    <x v="0"/>
    <n v="0.6339838696358282"/>
    <x v="0"/>
  </r>
  <r>
    <s v="ORD-18283"/>
    <x v="212"/>
    <x v="2"/>
    <x v="0"/>
    <x v="26"/>
    <x v="0"/>
    <x v="1"/>
    <x v="4"/>
    <n v="3"/>
    <n v="243.18"/>
    <x v="18"/>
    <n v="714.95"/>
    <n v="230.33"/>
    <x v="1"/>
    <n v="0.67783761102174978"/>
    <x v="0"/>
  </r>
  <r>
    <s v="ORD-18284"/>
    <x v="936"/>
    <x v="2"/>
    <x v="0"/>
    <x v="30"/>
    <x v="0"/>
    <x v="2"/>
    <x v="14"/>
    <n v="12"/>
    <n v="966.88"/>
    <x v="0"/>
    <n v="11602.56"/>
    <n v="6490.32"/>
    <x v="0"/>
    <n v="0.44061310607314247"/>
    <x v="1"/>
  </r>
  <r>
    <s v="ORD-18285"/>
    <x v="426"/>
    <x v="0"/>
    <x v="1"/>
    <x v="28"/>
    <x v="1"/>
    <x v="2"/>
    <x v="12"/>
    <n v="2"/>
    <n v="118.47"/>
    <x v="16"/>
    <n v="234.57"/>
    <n v="92.19"/>
    <x v="1"/>
    <n v="0.60698299015219337"/>
    <x v="0"/>
  </r>
  <r>
    <s v="ORD-18286"/>
    <x v="804"/>
    <x v="1"/>
    <x v="3"/>
    <x v="24"/>
    <x v="1"/>
    <x v="1"/>
    <x v="13"/>
    <n v="3"/>
    <n v="131.32"/>
    <x v="15"/>
    <n v="362.44"/>
    <n v="141.52000000000001"/>
    <x v="1"/>
    <n v="0.60953537137181324"/>
    <x v="0"/>
  </r>
  <r>
    <s v="ORD-18287"/>
    <x v="658"/>
    <x v="2"/>
    <x v="0"/>
    <x v="18"/>
    <x v="2"/>
    <x v="1"/>
    <x v="6"/>
    <n v="1"/>
    <n v="98.25"/>
    <x v="0"/>
    <n v="98.25"/>
    <n v="34.270000000000003"/>
    <x v="0"/>
    <n v="0.65119592875318066"/>
    <x v="0"/>
  </r>
  <r>
    <s v="ORD-18288"/>
    <x v="500"/>
    <x v="0"/>
    <x v="3"/>
    <x v="32"/>
    <x v="2"/>
    <x v="2"/>
    <x v="3"/>
    <n v="5"/>
    <n v="328.34"/>
    <x v="7"/>
    <n v="1379.03"/>
    <n v="741.96"/>
    <x v="2"/>
    <n v="0.46196964533041335"/>
    <x v="2"/>
  </r>
  <r>
    <s v="ORD-18289"/>
    <x v="381"/>
    <x v="2"/>
    <x v="1"/>
    <x v="4"/>
    <x v="0"/>
    <x v="2"/>
    <x v="5"/>
    <n v="3"/>
    <n v="384.3"/>
    <x v="7"/>
    <n v="968.44"/>
    <n v="412.68"/>
    <x v="2"/>
    <n v="0.57387138077733257"/>
    <x v="0"/>
  </r>
  <r>
    <s v="ORD-18290"/>
    <x v="553"/>
    <x v="0"/>
    <x v="0"/>
    <x v="10"/>
    <x v="0"/>
    <x v="0"/>
    <x v="7"/>
    <n v="1"/>
    <n v="6.16"/>
    <x v="12"/>
    <n v="5.42"/>
    <n v="1.87"/>
    <x v="2"/>
    <n v="0.65498154981549817"/>
    <x v="0"/>
  </r>
  <r>
    <s v="ORD-18291"/>
    <x v="962"/>
    <x v="0"/>
    <x v="1"/>
    <x v="12"/>
    <x v="0"/>
    <x v="2"/>
    <x v="14"/>
    <n v="9"/>
    <n v="748.14"/>
    <x v="22"/>
    <n v="5386.61"/>
    <n v="2134.37"/>
    <x v="2"/>
    <n v="0.60376377721795338"/>
    <x v="2"/>
  </r>
  <r>
    <s v="ORD-18292"/>
    <x v="976"/>
    <x v="0"/>
    <x v="1"/>
    <x v="12"/>
    <x v="0"/>
    <x v="2"/>
    <x v="14"/>
    <n v="1"/>
    <n v="317.3"/>
    <x v="19"/>
    <n v="269.7"/>
    <n v="136.78"/>
    <x v="2"/>
    <n v="0.49284390063032996"/>
    <x v="0"/>
  </r>
  <r>
    <s v="ORD-18293"/>
    <x v="795"/>
    <x v="1"/>
    <x v="1"/>
    <x v="28"/>
    <x v="0"/>
    <x v="0"/>
    <x v="0"/>
    <n v="1"/>
    <n v="9.93"/>
    <x v="26"/>
    <n v="7.35"/>
    <n v="2.2599999999999998"/>
    <x v="3"/>
    <n v="0.6925170068027211"/>
    <x v="0"/>
  </r>
  <r>
    <s v="ORD-18294"/>
    <x v="690"/>
    <x v="0"/>
    <x v="2"/>
    <x v="6"/>
    <x v="1"/>
    <x v="2"/>
    <x v="5"/>
    <n v="2"/>
    <n v="172.79"/>
    <x v="3"/>
    <n v="269.55"/>
    <n v="158.47999999999999"/>
    <x v="3"/>
    <n v="0.41205713225746621"/>
    <x v="0"/>
  </r>
  <r>
    <s v="ORD-18295"/>
    <x v="979"/>
    <x v="0"/>
    <x v="3"/>
    <x v="11"/>
    <x v="0"/>
    <x v="1"/>
    <x v="4"/>
    <n v="8"/>
    <n v="343.93"/>
    <x v="0"/>
    <n v="2751.44"/>
    <n v="1406.06"/>
    <x v="0"/>
    <n v="0.48897304684092696"/>
    <x v="2"/>
  </r>
  <r>
    <s v="ORD-18296"/>
    <x v="276"/>
    <x v="0"/>
    <x v="1"/>
    <x v="12"/>
    <x v="2"/>
    <x v="1"/>
    <x v="2"/>
    <n v="1"/>
    <n v="1678.73"/>
    <x v="0"/>
    <n v="1678.73"/>
    <n v="613.52"/>
    <x v="0"/>
    <n v="0.63453324834845393"/>
    <x v="0"/>
  </r>
  <r>
    <s v="ORD-18297"/>
    <x v="831"/>
    <x v="2"/>
    <x v="0"/>
    <x v="26"/>
    <x v="1"/>
    <x v="2"/>
    <x v="14"/>
    <n v="1"/>
    <n v="431.31"/>
    <x v="0"/>
    <n v="431.31"/>
    <n v="187.89"/>
    <x v="0"/>
    <n v="0.56437365236141057"/>
    <x v="0"/>
  </r>
  <r>
    <s v="ORD-18298"/>
    <x v="789"/>
    <x v="2"/>
    <x v="0"/>
    <x v="21"/>
    <x v="2"/>
    <x v="1"/>
    <x v="2"/>
    <n v="2"/>
    <n v="1484.85"/>
    <x v="0"/>
    <n v="2969.7"/>
    <n v="1353.01"/>
    <x v="0"/>
    <n v="0.54439505673973798"/>
    <x v="0"/>
  </r>
  <r>
    <s v="ORD-18299"/>
    <x v="422"/>
    <x v="1"/>
    <x v="0"/>
    <x v="21"/>
    <x v="1"/>
    <x v="1"/>
    <x v="8"/>
    <n v="1"/>
    <n v="17.04"/>
    <x v="12"/>
    <n v="15"/>
    <n v="8.15"/>
    <x v="2"/>
    <n v="0.45666666666666667"/>
    <x v="0"/>
  </r>
  <r>
    <s v="ORD-18300"/>
    <x v="838"/>
    <x v="2"/>
    <x v="1"/>
    <x v="4"/>
    <x v="0"/>
    <x v="1"/>
    <x v="4"/>
    <n v="2"/>
    <n v="579.65"/>
    <x v="0"/>
    <n v="1159.3"/>
    <n v="415.48"/>
    <x v="0"/>
    <n v="0.64161131717415676"/>
    <x v="0"/>
  </r>
  <r>
    <s v="ORD-18301"/>
    <x v="812"/>
    <x v="2"/>
    <x v="3"/>
    <x v="15"/>
    <x v="1"/>
    <x v="0"/>
    <x v="11"/>
    <n v="2"/>
    <n v="14.38"/>
    <x v="0"/>
    <n v="28.76"/>
    <n v="7.83"/>
    <x v="0"/>
    <n v="0.7277468706536856"/>
    <x v="0"/>
  </r>
  <r>
    <s v="ORD-18302"/>
    <x v="429"/>
    <x v="1"/>
    <x v="3"/>
    <x v="38"/>
    <x v="0"/>
    <x v="1"/>
    <x v="4"/>
    <n v="7"/>
    <n v="556.32000000000005"/>
    <x v="12"/>
    <n v="3426.93"/>
    <n v="1446.33"/>
    <x v="2"/>
    <n v="0.57795169437368143"/>
    <x v="2"/>
  </r>
  <r>
    <s v="ORD-18303"/>
    <x v="1033"/>
    <x v="0"/>
    <x v="2"/>
    <x v="34"/>
    <x v="0"/>
    <x v="0"/>
    <x v="10"/>
    <n v="1"/>
    <n v="24.01"/>
    <x v="19"/>
    <n v="20.41"/>
    <n v="7.17"/>
    <x v="2"/>
    <n v="0.64870161685448313"/>
    <x v="0"/>
  </r>
  <r>
    <s v="ORD-18304"/>
    <x v="621"/>
    <x v="0"/>
    <x v="0"/>
    <x v="30"/>
    <x v="1"/>
    <x v="2"/>
    <x v="12"/>
    <n v="1"/>
    <n v="81.27"/>
    <x v="36"/>
    <n v="60.95"/>
    <n v="23.45"/>
    <x v="3"/>
    <n v="0.6152584085315832"/>
    <x v="0"/>
  </r>
  <r>
    <s v="ORD-18305"/>
    <x v="266"/>
    <x v="0"/>
    <x v="2"/>
    <x v="34"/>
    <x v="2"/>
    <x v="1"/>
    <x v="8"/>
    <n v="1"/>
    <n v="137.07"/>
    <x v="40"/>
    <n v="90.47"/>
    <n v="30.8"/>
    <x v="4"/>
    <n v="0.65955565380789216"/>
    <x v="0"/>
  </r>
  <r>
    <s v="ORD-18306"/>
    <x v="245"/>
    <x v="2"/>
    <x v="1"/>
    <x v="1"/>
    <x v="1"/>
    <x v="1"/>
    <x v="8"/>
    <n v="3"/>
    <n v="133.61000000000001"/>
    <x v="15"/>
    <n v="368.76"/>
    <n v="177.99"/>
    <x v="1"/>
    <n v="0.51732834363813862"/>
    <x v="0"/>
  </r>
  <r>
    <s v="ORD-18307"/>
    <x v="831"/>
    <x v="1"/>
    <x v="3"/>
    <x v="7"/>
    <x v="0"/>
    <x v="2"/>
    <x v="3"/>
    <n v="4"/>
    <n v="465.04"/>
    <x v="0"/>
    <n v="1860.16"/>
    <n v="701.29"/>
    <x v="0"/>
    <n v="0.62299479614656805"/>
    <x v="0"/>
  </r>
  <r>
    <s v="ORD-18308"/>
    <x v="179"/>
    <x v="2"/>
    <x v="3"/>
    <x v="11"/>
    <x v="1"/>
    <x v="2"/>
    <x v="9"/>
    <n v="3"/>
    <n v="516.37"/>
    <x v="0"/>
    <n v="1549.11"/>
    <n v="712.11"/>
    <x v="0"/>
    <n v="0.54031024265546024"/>
    <x v="0"/>
  </r>
  <r>
    <s v="ORD-18309"/>
    <x v="215"/>
    <x v="1"/>
    <x v="1"/>
    <x v="14"/>
    <x v="1"/>
    <x v="2"/>
    <x v="9"/>
    <n v="1"/>
    <n v="647.86"/>
    <x v="18"/>
    <n v="634.9"/>
    <n v="372.62"/>
    <x v="1"/>
    <n v="0.4131044258938415"/>
    <x v="0"/>
  </r>
  <r>
    <s v="ORD-18310"/>
    <x v="855"/>
    <x v="2"/>
    <x v="1"/>
    <x v="28"/>
    <x v="1"/>
    <x v="0"/>
    <x v="0"/>
    <n v="1"/>
    <n v="44.8"/>
    <x v="0"/>
    <n v="44.8"/>
    <n v="16.329999999999998"/>
    <x v="0"/>
    <n v="0.63549107142857142"/>
    <x v="0"/>
  </r>
  <r>
    <s v="ORD-18311"/>
    <x v="195"/>
    <x v="2"/>
    <x v="0"/>
    <x v="17"/>
    <x v="1"/>
    <x v="2"/>
    <x v="12"/>
    <n v="1"/>
    <n v="208.65"/>
    <x v="10"/>
    <n v="179.44"/>
    <n v="67.88"/>
    <x v="2"/>
    <n v="0.62171199286669643"/>
    <x v="0"/>
  </r>
  <r>
    <s v="ORD-18312"/>
    <x v="420"/>
    <x v="1"/>
    <x v="3"/>
    <x v="24"/>
    <x v="0"/>
    <x v="2"/>
    <x v="9"/>
    <n v="3"/>
    <n v="323.06"/>
    <x v="0"/>
    <n v="969.18"/>
    <n v="396.49"/>
    <x v="0"/>
    <n v="0.59090158690852057"/>
    <x v="0"/>
  </r>
  <r>
    <s v="ORD-18313"/>
    <x v="561"/>
    <x v="2"/>
    <x v="1"/>
    <x v="2"/>
    <x v="0"/>
    <x v="2"/>
    <x v="3"/>
    <n v="2"/>
    <n v="382.34"/>
    <x v="6"/>
    <n v="718.8"/>
    <n v="409.19"/>
    <x v="1"/>
    <n v="0.43073177518085692"/>
    <x v="0"/>
  </r>
  <r>
    <s v="ORD-18314"/>
    <x v="650"/>
    <x v="0"/>
    <x v="0"/>
    <x v="10"/>
    <x v="2"/>
    <x v="0"/>
    <x v="11"/>
    <n v="4"/>
    <n v="17.32"/>
    <x v="0"/>
    <n v="69.28"/>
    <n v="20.420000000000002"/>
    <x v="0"/>
    <n v="0.70525404157043881"/>
    <x v="0"/>
  </r>
  <r>
    <s v="ORD-18315"/>
    <x v="101"/>
    <x v="2"/>
    <x v="0"/>
    <x v="26"/>
    <x v="0"/>
    <x v="1"/>
    <x v="8"/>
    <n v="12"/>
    <n v="121.34"/>
    <x v="2"/>
    <n v="1179.42"/>
    <n v="402.01"/>
    <x v="2"/>
    <n v="0.65914602092553976"/>
    <x v="1"/>
  </r>
  <r>
    <s v="ORD-18316"/>
    <x v="205"/>
    <x v="0"/>
    <x v="2"/>
    <x v="6"/>
    <x v="2"/>
    <x v="0"/>
    <x v="0"/>
    <n v="1"/>
    <n v="18.52"/>
    <x v="0"/>
    <n v="18.52"/>
    <n v="6.58"/>
    <x v="0"/>
    <n v="0.64470842332613387"/>
    <x v="0"/>
  </r>
  <r>
    <s v="ORD-18317"/>
    <x v="1060"/>
    <x v="0"/>
    <x v="0"/>
    <x v="33"/>
    <x v="0"/>
    <x v="0"/>
    <x v="10"/>
    <n v="1"/>
    <n v="12.32"/>
    <x v="19"/>
    <n v="10.47"/>
    <n v="3.34"/>
    <x v="2"/>
    <n v="0.68099331423113663"/>
    <x v="0"/>
  </r>
  <r>
    <s v="ORD-18318"/>
    <x v="271"/>
    <x v="2"/>
    <x v="2"/>
    <x v="5"/>
    <x v="1"/>
    <x v="2"/>
    <x v="14"/>
    <n v="4"/>
    <n v="509.65"/>
    <x v="31"/>
    <n v="1263.93"/>
    <n v="546.80999999999995"/>
    <x v="4"/>
    <n v="0.5673731931356959"/>
    <x v="0"/>
  </r>
  <r>
    <s v="ORD-18319"/>
    <x v="834"/>
    <x v="1"/>
    <x v="2"/>
    <x v="16"/>
    <x v="0"/>
    <x v="2"/>
    <x v="3"/>
    <n v="8"/>
    <n v="524.1"/>
    <x v="33"/>
    <n v="3060.74"/>
    <n v="1049.71"/>
    <x v="3"/>
    <n v="0.65704045426922897"/>
    <x v="2"/>
  </r>
  <r>
    <s v="ORD-18320"/>
    <x v="914"/>
    <x v="0"/>
    <x v="2"/>
    <x v="16"/>
    <x v="0"/>
    <x v="0"/>
    <x v="1"/>
    <n v="1"/>
    <n v="29.73"/>
    <x v="37"/>
    <n v="16.649999999999999"/>
    <n v="3.65"/>
    <x v="4"/>
    <n v="0.78078078078078073"/>
    <x v="0"/>
  </r>
  <r>
    <s v="ORD-18321"/>
    <x v="639"/>
    <x v="0"/>
    <x v="0"/>
    <x v="22"/>
    <x v="0"/>
    <x v="2"/>
    <x v="12"/>
    <n v="7"/>
    <n v="132.55000000000001"/>
    <x v="15"/>
    <n v="853.62"/>
    <n v="378.89"/>
    <x v="1"/>
    <n v="0.55613739134509499"/>
    <x v="2"/>
  </r>
  <r>
    <s v="ORD-18322"/>
    <x v="1015"/>
    <x v="0"/>
    <x v="2"/>
    <x v="9"/>
    <x v="1"/>
    <x v="1"/>
    <x v="13"/>
    <n v="7"/>
    <n v="699.14"/>
    <x v="42"/>
    <n v="3523.67"/>
    <n v="1010.32"/>
    <x v="3"/>
    <n v="0.71327621485553405"/>
    <x v="2"/>
  </r>
  <r>
    <s v="ORD-18323"/>
    <x v="667"/>
    <x v="1"/>
    <x v="1"/>
    <x v="14"/>
    <x v="0"/>
    <x v="0"/>
    <x v="0"/>
    <n v="8"/>
    <n v="16.350000000000001"/>
    <x v="19"/>
    <n v="111.18"/>
    <n v="51.23"/>
    <x v="2"/>
    <n v="0.53921568627450989"/>
    <x v="2"/>
  </r>
  <r>
    <s v="ORD-18324"/>
    <x v="1013"/>
    <x v="1"/>
    <x v="2"/>
    <x v="34"/>
    <x v="1"/>
    <x v="0"/>
    <x v="1"/>
    <n v="7"/>
    <n v="15.1"/>
    <x v="0"/>
    <n v="105.7"/>
    <n v="22.46"/>
    <x v="0"/>
    <n v="0.78751182592242197"/>
    <x v="2"/>
  </r>
  <r>
    <s v="ORD-18325"/>
    <x v="318"/>
    <x v="0"/>
    <x v="2"/>
    <x v="23"/>
    <x v="1"/>
    <x v="0"/>
    <x v="10"/>
    <n v="1"/>
    <n v="10.199999999999999"/>
    <x v="9"/>
    <n v="9.89"/>
    <n v="4.5199999999999996"/>
    <x v="1"/>
    <n v="0.5429726996966634"/>
    <x v="0"/>
  </r>
  <r>
    <s v="ORD-18326"/>
    <x v="230"/>
    <x v="0"/>
    <x v="3"/>
    <x v="27"/>
    <x v="1"/>
    <x v="2"/>
    <x v="9"/>
    <n v="19"/>
    <n v="452"/>
    <x v="29"/>
    <n v="6097.48"/>
    <n v="3125.62"/>
    <x v="3"/>
    <n v="0.48739151255928675"/>
    <x v="1"/>
  </r>
  <r>
    <s v="ORD-18327"/>
    <x v="158"/>
    <x v="0"/>
    <x v="1"/>
    <x v="28"/>
    <x v="1"/>
    <x v="1"/>
    <x v="4"/>
    <n v="10"/>
    <n v="227.43"/>
    <x v="2"/>
    <n v="1842.18"/>
    <n v="980.69"/>
    <x v="2"/>
    <n v="0.46764702689205179"/>
    <x v="1"/>
  </r>
  <r>
    <s v="ORD-18328"/>
    <x v="962"/>
    <x v="1"/>
    <x v="1"/>
    <x v="2"/>
    <x v="0"/>
    <x v="2"/>
    <x v="3"/>
    <n v="5"/>
    <n v="559.37"/>
    <x v="38"/>
    <n v="2209.5100000000002"/>
    <n v="1311.06"/>
    <x v="3"/>
    <n v="0.4066286190150758"/>
    <x v="2"/>
  </r>
  <r>
    <s v="ORD-18329"/>
    <x v="903"/>
    <x v="0"/>
    <x v="3"/>
    <x v="36"/>
    <x v="0"/>
    <x v="0"/>
    <x v="7"/>
    <n v="1"/>
    <n v="23.12"/>
    <x v="25"/>
    <n v="21.5"/>
    <n v="4.4800000000000004"/>
    <x v="1"/>
    <n v="0.79162790697674412"/>
    <x v="0"/>
  </r>
  <r>
    <s v="ORD-18330"/>
    <x v="529"/>
    <x v="1"/>
    <x v="2"/>
    <x v="5"/>
    <x v="0"/>
    <x v="2"/>
    <x v="12"/>
    <n v="5"/>
    <n v="280.22000000000003"/>
    <x v="11"/>
    <n v="1218.96"/>
    <n v="614.84"/>
    <x v="2"/>
    <n v="0.4956028089518934"/>
    <x v="2"/>
  </r>
  <r>
    <s v="ORD-18331"/>
    <x v="81"/>
    <x v="0"/>
    <x v="0"/>
    <x v="30"/>
    <x v="0"/>
    <x v="2"/>
    <x v="5"/>
    <n v="2"/>
    <n v="147.22999999999999"/>
    <x v="7"/>
    <n v="247.35"/>
    <n v="86.36"/>
    <x v="2"/>
    <n v="0.65085910652920964"/>
    <x v="0"/>
  </r>
  <r>
    <s v="ORD-18332"/>
    <x v="298"/>
    <x v="0"/>
    <x v="3"/>
    <x v="38"/>
    <x v="0"/>
    <x v="2"/>
    <x v="5"/>
    <n v="2"/>
    <n v="280.52999999999997"/>
    <x v="18"/>
    <n v="549.84"/>
    <n v="276.69"/>
    <x v="1"/>
    <n v="0.49678088171104323"/>
    <x v="0"/>
  </r>
  <r>
    <s v="ORD-18333"/>
    <x v="1077"/>
    <x v="1"/>
    <x v="0"/>
    <x v="30"/>
    <x v="0"/>
    <x v="2"/>
    <x v="9"/>
    <n v="8"/>
    <n v="664.91"/>
    <x v="39"/>
    <n v="3670.3"/>
    <n v="1703.1"/>
    <x v="4"/>
    <n v="0.53597798545078068"/>
    <x v="2"/>
  </r>
  <r>
    <s v="ORD-18334"/>
    <x v="66"/>
    <x v="1"/>
    <x v="2"/>
    <x v="9"/>
    <x v="1"/>
    <x v="0"/>
    <x v="7"/>
    <n v="2"/>
    <n v="14.68"/>
    <x v="9"/>
    <n v="28.48"/>
    <n v="8.1999999999999993"/>
    <x v="1"/>
    <n v="0.7120786516853933"/>
    <x v="0"/>
  </r>
  <r>
    <s v="ORD-18335"/>
    <x v="969"/>
    <x v="0"/>
    <x v="2"/>
    <x v="9"/>
    <x v="0"/>
    <x v="1"/>
    <x v="6"/>
    <n v="4"/>
    <n v="309.57"/>
    <x v="19"/>
    <n v="1052.54"/>
    <n v="314.11"/>
    <x v="2"/>
    <n v="0.7015695365496798"/>
    <x v="0"/>
  </r>
  <r>
    <s v="ORD-18336"/>
    <x v="38"/>
    <x v="1"/>
    <x v="0"/>
    <x v="0"/>
    <x v="1"/>
    <x v="1"/>
    <x v="8"/>
    <n v="1"/>
    <n v="65.040000000000006"/>
    <x v="0"/>
    <n v="65.040000000000006"/>
    <n v="18.600000000000001"/>
    <x v="0"/>
    <n v="0.7140221402214022"/>
    <x v="0"/>
  </r>
  <r>
    <s v="ORD-18337"/>
    <x v="276"/>
    <x v="0"/>
    <x v="3"/>
    <x v="39"/>
    <x v="1"/>
    <x v="1"/>
    <x v="2"/>
    <n v="2"/>
    <n v="617.86"/>
    <x v="2"/>
    <n v="1000.93"/>
    <n v="318.68"/>
    <x v="2"/>
    <n v="0.68161609702976234"/>
    <x v="0"/>
  </r>
  <r>
    <s v="ORD-18338"/>
    <x v="747"/>
    <x v="1"/>
    <x v="3"/>
    <x v="7"/>
    <x v="1"/>
    <x v="1"/>
    <x v="6"/>
    <n v="7"/>
    <n v="426.23"/>
    <x v="0"/>
    <n v="2983.61"/>
    <n v="1607.55"/>
    <x v="0"/>
    <n v="0.46120639091570281"/>
    <x v="2"/>
  </r>
  <r>
    <s v="ORD-18339"/>
    <x v="28"/>
    <x v="0"/>
    <x v="3"/>
    <x v="11"/>
    <x v="2"/>
    <x v="2"/>
    <x v="9"/>
    <n v="6"/>
    <n v="274.99"/>
    <x v="15"/>
    <n v="1517.94"/>
    <n v="729.88"/>
    <x v="1"/>
    <n v="0.51916413033453235"/>
    <x v="2"/>
  </r>
  <r>
    <s v="ORD-18340"/>
    <x v="112"/>
    <x v="0"/>
    <x v="1"/>
    <x v="2"/>
    <x v="0"/>
    <x v="2"/>
    <x v="14"/>
    <n v="1"/>
    <n v="570.72"/>
    <x v="22"/>
    <n v="456.58"/>
    <n v="167.22"/>
    <x v="2"/>
    <n v="0.63375531122694828"/>
    <x v="0"/>
  </r>
  <r>
    <s v="ORD-18341"/>
    <x v="470"/>
    <x v="3"/>
    <x v="1"/>
    <x v="25"/>
    <x v="0"/>
    <x v="0"/>
    <x v="10"/>
    <n v="1"/>
    <n v="7.46"/>
    <x v="12"/>
    <n v="6.56"/>
    <n v="1.83"/>
    <x v="2"/>
    <n v="0.72103658536585358"/>
    <x v="0"/>
  </r>
  <r>
    <s v="ORD-18342"/>
    <x v="182"/>
    <x v="0"/>
    <x v="3"/>
    <x v="24"/>
    <x v="1"/>
    <x v="0"/>
    <x v="0"/>
    <n v="3"/>
    <n v="13.63"/>
    <x v="0"/>
    <n v="40.89"/>
    <n v="12.21"/>
    <x v="0"/>
    <n v="0.70139398385913421"/>
    <x v="0"/>
  </r>
  <r>
    <s v="ORD-18343"/>
    <x v="954"/>
    <x v="0"/>
    <x v="3"/>
    <x v="24"/>
    <x v="0"/>
    <x v="2"/>
    <x v="9"/>
    <n v="1"/>
    <n v="447.26"/>
    <x v="0"/>
    <n v="447.26"/>
    <n v="147.43"/>
    <x v="0"/>
    <n v="0.67037070160533019"/>
    <x v="0"/>
  </r>
  <r>
    <s v="ORD-18344"/>
    <x v="692"/>
    <x v="3"/>
    <x v="3"/>
    <x v="11"/>
    <x v="1"/>
    <x v="2"/>
    <x v="3"/>
    <n v="3"/>
    <n v="370.21"/>
    <x v="41"/>
    <n v="744.12"/>
    <n v="365.49"/>
    <x v="4"/>
    <n v="0.50882922109337203"/>
    <x v="0"/>
  </r>
  <r>
    <s v="ORD-18345"/>
    <x v="755"/>
    <x v="1"/>
    <x v="0"/>
    <x v="10"/>
    <x v="2"/>
    <x v="2"/>
    <x v="3"/>
    <n v="9"/>
    <n v="219.48"/>
    <x v="38"/>
    <n v="1560.5"/>
    <n v="717.54"/>
    <x v="3"/>
    <n v="0.54018583787247676"/>
    <x v="2"/>
  </r>
  <r>
    <s v="ORD-18346"/>
    <x v="320"/>
    <x v="0"/>
    <x v="0"/>
    <x v="13"/>
    <x v="1"/>
    <x v="1"/>
    <x v="13"/>
    <n v="3"/>
    <n v="324.44"/>
    <x v="0"/>
    <n v="973.32"/>
    <n v="462.91"/>
    <x v="0"/>
    <n v="0.52440101919204374"/>
    <x v="0"/>
  </r>
  <r>
    <s v="ORD-18347"/>
    <x v="598"/>
    <x v="2"/>
    <x v="3"/>
    <x v="36"/>
    <x v="0"/>
    <x v="1"/>
    <x v="8"/>
    <n v="1"/>
    <n v="95.27"/>
    <x v="0"/>
    <n v="95.27"/>
    <n v="48.75"/>
    <x v="0"/>
    <n v="0.48829642069906581"/>
    <x v="0"/>
  </r>
  <r>
    <s v="ORD-18348"/>
    <x v="993"/>
    <x v="1"/>
    <x v="3"/>
    <x v="11"/>
    <x v="2"/>
    <x v="0"/>
    <x v="0"/>
    <n v="2"/>
    <n v="42.13"/>
    <x v="0"/>
    <n v="84.26"/>
    <n v="28.12"/>
    <x v="0"/>
    <n v="0.66627106574887252"/>
    <x v="0"/>
  </r>
  <r>
    <s v="ORD-18349"/>
    <x v="272"/>
    <x v="1"/>
    <x v="2"/>
    <x v="16"/>
    <x v="0"/>
    <x v="2"/>
    <x v="3"/>
    <n v="3"/>
    <n v="313.04000000000002"/>
    <x v="26"/>
    <n v="694.95"/>
    <n v="293.43"/>
    <x v="3"/>
    <n v="0.57776818476149361"/>
    <x v="0"/>
  </r>
  <r>
    <s v="ORD-18350"/>
    <x v="1032"/>
    <x v="1"/>
    <x v="0"/>
    <x v="21"/>
    <x v="2"/>
    <x v="0"/>
    <x v="10"/>
    <n v="5"/>
    <n v="10.74"/>
    <x v="18"/>
    <n v="52.63"/>
    <n v="10.7"/>
    <x v="1"/>
    <n v="0.79669390081702463"/>
    <x v="2"/>
  </r>
  <r>
    <s v="ORD-18351"/>
    <x v="216"/>
    <x v="1"/>
    <x v="3"/>
    <x v="7"/>
    <x v="0"/>
    <x v="1"/>
    <x v="13"/>
    <n v="2"/>
    <n v="558.44000000000005"/>
    <x v="11"/>
    <n v="971.69"/>
    <n v="357.62"/>
    <x v="2"/>
    <n v="0.63196081054657349"/>
    <x v="0"/>
  </r>
  <r>
    <s v="ORD-18352"/>
    <x v="282"/>
    <x v="0"/>
    <x v="3"/>
    <x v="27"/>
    <x v="0"/>
    <x v="1"/>
    <x v="6"/>
    <n v="1"/>
    <n v="72.44"/>
    <x v="18"/>
    <n v="70.989999999999995"/>
    <n v="21.51"/>
    <x v="1"/>
    <n v="0.6969995774052683"/>
    <x v="0"/>
  </r>
  <r>
    <s v="ORD-18353"/>
    <x v="165"/>
    <x v="0"/>
    <x v="0"/>
    <x v="21"/>
    <x v="0"/>
    <x v="1"/>
    <x v="6"/>
    <n v="5"/>
    <n v="247.27"/>
    <x v="32"/>
    <n v="1100.3499999999999"/>
    <n v="578.58000000000004"/>
    <x v="2"/>
    <n v="0.4741854864361339"/>
    <x v="2"/>
  </r>
  <r>
    <s v="ORD-18354"/>
    <x v="544"/>
    <x v="0"/>
    <x v="0"/>
    <x v="18"/>
    <x v="1"/>
    <x v="0"/>
    <x v="7"/>
    <n v="7"/>
    <n v="27.56"/>
    <x v="0"/>
    <n v="192.92"/>
    <n v="40.24"/>
    <x v="0"/>
    <n v="0.79141613103877251"/>
    <x v="2"/>
  </r>
  <r>
    <s v="ORD-18355"/>
    <x v="89"/>
    <x v="3"/>
    <x v="2"/>
    <x v="6"/>
    <x v="0"/>
    <x v="0"/>
    <x v="7"/>
    <n v="1"/>
    <n v="25.35"/>
    <x v="25"/>
    <n v="23.58"/>
    <n v="9.9499999999999993"/>
    <x v="1"/>
    <n v="0.57803223070398646"/>
    <x v="0"/>
  </r>
  <r>
    <s v="ORD-18356"/>
    <x v="74"/>
    <x v="0"/>
    <x v="3"/>
    <x v="27"/>
    <x v="2"/>
    <x v="1"/>
    <x v="4"/>
    <n v="7"/>
    <n v="463.34"/>
    <x v="6"/>
    <n v="3048.78"/>
    <n v="825.1"/>
    <x v="1"/>
    <n v="0.72936715669874508"/>
    <x v="2"/>
  </r>
  <r>
    <s v="ORD-18357"/>
    <x v="1060"/>
    <x v="2"/>
    <x v="1"/>
    <x v="25"/>
    <x v="2"/>
    <x v="0"/>
    <x v="7"/>
    <n v="3"/>
    <n v="21.19"/>
    <x v="0"/>
    <n v="63.57"/>
    <n v="30.38"/>
    <x v="0"/>
    <n v="0.52210162026112938"/>
    <x v="0"/>
  </r>
  <r>
    <s v="ORD-18358"/>
    <x v="30"/>
    <x v="0"/>
    <x v="1"/>
    <x v="2"/>
    <x v="0"/>
    <x v="1"/>
    <x v="6"/>
    <n v="4"/>
    <n v="428.72"/>
    <x v="22"/>
    <n v="1371.9"/>
    <n v="355.04"/>
    <x v="2"/>
    <n v="0.74120562723230565"/>
    <x v="0"/>
  </r>
  <r>
    <s v="ORD-18359"/>
    <x v="642"/>
    <x v="1"/>
    <x v="1"/>
    <x v="4"/>
    <x v="2"/>
    <x v="0"/>
    <x v="10"/>
    <n v="5"/>
    <n v="24.68"/>
    <x v="21"/>
    <n v="112.29"/>
    <n v="32.76"/>
    <x v="1"/>
    <n v="0.70825541009885118"/>
    <x v="2"/>
  </r>
  <r>
    <s v="ORD-18360"/>
    <x v="427"/>
    <x v="2"/>
    <x v="2"/>
    <x v="20"/>
    <x v="1"/>
    <x v="2"/>
    <x v="9"/>
    <n v="1"/>
    <n v="118.9"/>
    <x v="0"/>
    <n v="118.9"/>
    <n v="37.979999999999997"/>
    <x v="0"/>
    <n v="0.68057190916736765"/>
    <x v="0"/>
  </r>
  <r>
    <s v="ORD-18361"/>
    <x v="14"/>
    <x v="0"/>
    <x v="1"/>
    <x v="12"/>
    <x v="1"/>
    <x v="0"/>
    <x v="7"/>
    <n v="1"/>
    <n v="8.7799999999999994"/>
    <x v="14"/>
    <n v="7.2"/>
    <n v="1.85"/>
    <x v="2"/>
    <n v="0.74305555555555547"/>
    <x v="0"/>
  </r>
  <r>
    <s v="ORD-18362"/>
    <x v="448"/>
    <x v="2"/>
    <x v="2"/>
    <x v="16"/>
    <x v="2"/>
    <x v="2"/>
    <x v="14"/>
    <n v="1"/>
    <n v="387.84"/>
    <x v="5"/>
    <n v="221.07"/>
    <n v="83.17"/>
    <x v="4"/>
    <n v="0.6237843217080562"/>
    <x v="0"/>
  </r>
  <r>
    <s v="ORD-18363"/>
    <x v="1073"/>
    <x v="1"/>
    <x v="3"/>
    <x v="35"/>
    <x v="0"/>
    <x v="0"/>
    <x v="0"/>
    <n v="7"/>
    <n v="26.32"/>
    <x v="42"/>
    <n v="132.65"/>
    <n v="36.06"/>
    <x v="3"/>
    <n v="0.72815680361854507"/>
    <x v="2"/>
  </r>
  <r>
    <s v="ORD-18364"/>
    <x v="1084"/>
    <x v="0"/>
    <x v="0"/>
    <x v="26"/>
    <x v="0"/>
    <x v="1"/>
    <x v="4"/>
    <n v="1"/>
    <n v="212.28"/>
    <x v="1"/>
    <n v="201.67"/>
    <n v="51.54"/>
    <x v="1"/>
    <n v="0.74443397629791241"/>
    <x v="0"/>
  </r>
  <r>
    <s v="ORD-18365"/>
    <x v="530"/>
    <x v="2"/>
    <x v="0"/>
    <x v="10"/>
    <x v="0"/>
    <x v="0"/>
    <x v="1"/>
    <n v="2"/>
    <n v="5.89"/>
    <x v="38"/>
    <n v="9.31"/>
    <n v="3.16"/>
    <x v="3"/>
    <n v="0.66058002148227712"/>
    <x v="0"/>
  </r>
  <r>
    <s v="ORD-18366"/>
    <x v="738"/>
    <x v="2"/>
    <x v="3"/>
    <x v="24"/>
    <x v="2"/>
    <x v="2"/>
    <x v="14"/>
    <n v="1"/>
    <n v="582.66"/>
    <x v="15"/>
    <n v="536.04999999999995"/>
    <n v="175.53"/>
    <x v="1"/>
    <n v="0.6725492024997668"/>
    <x v="0"/>
  </r>
  <r>
    <s v="ORD-18367"/>
    <x v="1079"/>
    <x v="0"/>
    <x v="1"/>
    <x v="31"/>
    <x v="0"/>
    <x v="2"/>
    <x v="3"/>
    <n v="1"/>
    <n v="189.67"/>
    <x v="15"/>
    <n v="174.5"/>
    <n v="62.51"/>
    <x v="1"/>
    <n v="0.64177650429799438"/>
    <x v="0"/>
  </r>
  <r>
    <s v="ORD-18368"/>
    <x v="377"/>
    <x v="1"/>
    <x v="2"/>
    <x v="9"/>
    <x v="2"/>
    <x v="2"/>
    <x v="3"/>
    <n v="1"/>
    <n v="265.73"/>
    <x v="6"/>
    <n v="249.79"/>
    <n v="140.82"/>
    <x v="1"/>
    <n v="0.43624644701549303"/>
    <x v="0"/>
  </r>
  <r>
    <s v="ORD-18369"/>
    <x v="814"/>
    <x v="3"/>
    <x v="1"/>
    <x v="1"/>
    <x v="0"/>
    <x v="0"/>
    <x v="10"/>
    <n v="2"/>
    <n v="20.29"/>
    <x v="21"/>
    <n v="36.93"/>
    <n v="16.329999999999998"/>
    <x v="1"/>
    <n v="0.55781207690224754"/>
    <x v="0"/>
  </r>
  <r>
    <s v="ORD-18370"/>
    <x v="184"/>
    <x v="1"/>
    <x v="1"/>
    <x v="4"/>
    <x v="0"/>
    <x v="2"/>
    <x v="12"/>
    <n v="4"/>
    <n v="157.38"/>
    <x v="27"/>
    <n v="522.5"/>
    <n v="190.23"/>
    <x v="2"/>
    <n v="0.63592344497607656"/>
    <x v="0"/>
  </r>
  <r>
    <s v="ORD-18371"/>
    <x v="752"/>
    <x v="3"/>
    <x v="0"/>
    <x v="17"/>
    <x v="2"/>
    <x v="2"/>
    <x v="5"/>
    <n v="3"/>
    <n v="322.05"/>
    <x v="10"/>
    <n v="830.89"/>
    <n v="310.02999999999997"/>
    <x v="2"/>
    <n v="0.62686998278953898"/>
    <x v="0"/>
  </r>
  <r>
    <s v="ORD-18372"/>
    <x v="642"/>
    <x v="0"/>
    <x v="0"/>
    <x v="13"/>
    <x v="1"/>
    <x v="1"/>
    <x v="13"/>
    <n v="1"/>
    <n v="427.67"/>
    <x v="42"/>
    <n v="307.92"/>
    <n v="143.88"/>
    <x v="3"/>
    <n v="0.53273577552611073"/>
    <x v="0"/>
  </r>
  <r>
    <s v="ORD-18373"/>
    <x v="605"/>
    <x v="2"/>
    <x v="2"/>
    <x v="20"/>
    <x v="0"/>
    <x v="1"/>
    <x v="8"/>
    <n v="3"/>
    <n v="99.66"/>
    <x v="0"/>
    <n v="298.98"/>
    <n v="152.03"/>
    <x v="0"/>
    <n v="0.49150444845809088"/>
    <x v="0"/>
  </r>
  <r>
    <s v="ORD-18374"/>
    <x v="477"/>
    <x v="2"/>
    <x v="3"/>
    <x v="32"/>
    <x v="0"/>
    <x v="2"/>
    <x v="5"/>
    <n v="2"/>
    <n v="128.75"/>
    <x v="0"/>
    <n v="257.5"/>
    <n v="131.81"/>
    <x v="0"/>
    <n v="0.48811650485436892"/>
    <x v="0"/>
  </r>
  <r>
    <s v="ORD-18375"/>
    <x v="476"/>
    <x v="1"/>
    <x v="2"/>
    <x v="6"/>
    <x v="0"/>
    <x v="1"/>
    <x v="13"/>
    <n v="1"/>
    <n v="190.74"/>
    <x v="0"/>
    <n v="190.74"/>
    <n v="72"/>
    <x v="0"/>
    <n v="0.62252280591380937"/>
    <x v="0"/>
  </r>
  <r>
    <s v="ORD-18376"/>
    <x v="184"/>
    <x v="1"/>
    <x v="1"/>
    <x v="4"/>
    <x v="1"/>
    <x v="2"/>
    <x v="9"/>
    <n v="2"/>
    <n v="161.88"/>
    <x v="12"/>
    <n v="284.91000000000003"/>
    <n v="131.33000000000001"/>
    <x v="2"/>
    <n v="0.53904741848302973"/>
    <x v="0"/>
  </r>
  <r>
    <s v="ORD-18377"/>
    <x v="953"/>
    <x v="2"/>
    <x v="3"/>
    <x v="15"/>
    <x v="1"/>
    <x v="2"/>
    <x v="3"/>
    <n v="7"/>
    <n v="444.72"/>
    <x v="0"/>
    <n v="3113.04"/>
    <n v="1796.47"/>
    <x v="0"/>
    <n v="0.42292100326369081"/>
    <x v="2"/>
  </r>
  <r>
    <s v="ORD-18378"/>
    <x v="1008"/>
    <x v="0"/>
    <x v="2"/>
    <x v="5"/>
    <x v="0"/>
    <x v="2"/>
    <x v="3"/>
    <n v="5"/>
    <n v="382.07"/>
    <x v="0"/>
    <n v="1910.35"/>
    <n v="806.6"/>
    <x v="0"/>
    <n v="0.57777370638888159"/>
    <x v="2"/>
  </r>
  <r>
    <s v="ORD-18379"/>
    <x v="314"/>
    <x v="0"/>
    <x v="3"/>
    <x v="27"/>
    <x v="2"/>
    <x v="2"/>
    <x v="5"/>
    <n v="7"/>
    <n v="305.62"/>
    <x v="28"/>
    <n v="1347.78"/>
    <n v="560.26"/>
    <x v="4"/>
    <n v="0.5843090118565345"/>
    <x v="2"/>
  </r>
  <r>
    <s v="ORD-18380"/>
    <x v="438"/>
    <x v="1"/>
    <x v="1"/>
    <x v="12"/>
    <x v="2"/>
    <x v="2"/>
    <x v="5"/>
    <n v="8"/>
    <n v="361.74"/>
    <x v="20"/>
    <n v="2228.3200000000002"/>
    <n v="1074.99"/>
    <x v="3"/>
    <n v="0.51757826524018102"/>
    <x v="2"/>
  </r>
  <r>
    <s v="ORD-18381"/>
    <x v="307"/>
    <x v="2"/>
    <x v="2"/>
    <x v="3"/>
    <x v="1"/>
    <x v="2"/>
    <x v="12"/>
    <n v="4"/>
    <n v="225.67"/>
    <x v="27"/>
    <n v="749.22"/>
    <n v="322.38"/>
    <x v="2"/>
    <n v="0.56971250100104109"/>
    <x v="0"/>
  </r>
  <r>
    <s v="ORD-18382"/>
    <x v="463"/>
    <x v="0"/>
    <x v="1"/>
    <x v="12"/>
    <x v="1"/>
    <x v="0"/>
    <x v="1"/>
    <n v="1"/>
    <n v="32.83"/>
    <x v="29"/>
    <n v="23.31"/>
    <n v="6.84"/>
    <x v="3"/>
    <n v="0.70656370656370659"/>
    <x v="0"/>
  </r>
  <r>
    <s v="ORD-18383"/>
    <x v="813"/>
    <x v="1"/>
    <x v="2"/>
    <x v="34"/>
    <x v="1"/>
    <x v="0"/>
    <x v="11"/>
    <n v="1"/>
    <n v="15.51"/>
    <x v="24"/>
    <n v="10.55"/>
    <n v="2.7"/>
    <x v="4"/>
    <n v="0.74407582938388628"/>
    <x v="0"/>
  </r>
  <r>
    <s v="ORD-18384"/>
    <x v="553"/>
    <x v="0"/>
    <x v="3"/>
    <x v="11"/>
    <x v="2"/>
    <x v="2"/>
    <x v="14"/>
    <n v="2"/>
    <n v="115.72"/>
    <x v="45"/>
    <n v="127.29"/>
    <n v="55.07"/>
    <x v="4"/>
    <n v="0.56736585749076907"/>
    <x v="0"/>
  </r>
  <r>
    <s v="ORD-18385"/>
    <x v="1016"/>
    <x v="2"/>
    <x v="2"/>
    <x v="16"/>
    <x v="2"/>
    <x v="1"/>
    <x v="13"/>
    <n v="4"/>
    <n v="180.17"/>
    <x v="30"/>
    <n v="691.85"/>
    <n v="272.20999999999998"/>
    <x v="1"/>
    <n v="0.60654766206547661"/>
    <x v="0"/>
  </r>
  <r>
    <s v="ORD-18386"/>
    <x v="925"/>
    <x v="0"/>
    <x v="1"/>
    <x v="12"/>
    <x v="0"/>
    <x v="2"/>
    <x v="5"/>
    <n v="1"/>
    <n v="191.77"/>
    <x v="36"/>
    <n v="143.83000000000001"/>
    <n v="51.76"/>
    <x v="3"/>
    <n v="0.64013070986581388"/>
    <x v="0"/>
  </r>
  <r>
    <s v="ORD-18387"/>
    <x v="271"/>
    <x v="0"/>
    <x v="1"/>
    <x v="14"/>
    <x v="0"/>
    <x v="0"/>
    <x v="10"/>
    <n v="2"/>
    <n v="11.84"/>
    <x v="0"/>
    <n v="23.68"/>
    <n v="10.19"/>
    <x v="0"/>
    <n v="0.56967905405405406"/>
    <x v="0"/>
  </r>
  <r>
    <s v="ORD-18388"/>
    <x v="140"/>
    <x v="1"/>
    <x v="1"/>
    <x v="25"/>
    <x v="0"/>
    <x v="1"/>
    <x v="2"/>
    <n v="1"/>
    <n v="619.44000000000005"/>
    <x v="1"/>
    <n v="588.47"/>
    <n v="314.58999999999997"/>
    <x v="1"/>
    <n v="0.46541030128978544"/>
    <x v="0"/>
  </r>
  <r>
    <s v="ORD-18389"/>
    <x v="237"/>
    <x v="0"/>
    <x v="0"/>
    <x v="26"/>
    <x v="0"/>
    <x v="2"/>
    <x v="9"/>
    <n v="1"/>
    <n v="368.62"/>
    <x v="0"/>
    <n v="368.62"/>
    <n v="149.38999999999999"/>
    <x v="0"/>
    <n v="0.59473170202376435"/>
    <x v="0"/>
  </r>
  <r>
    <s v="ORD-18390"/>
    <x v="684"/>
    <x v="0"/>
    <x v="2"/>
    <x v="5"/>
    <x v="1"/>
    <x v="0"/>
    <x v="11"/>
    <n v="5"/>
    <n v="34.21"/>
    <x v="30"/>
    <n v="164.21"/>
    <n v="65.25"/>
    <x v="1"/>
    <n v="0.60264295718896532"/>
    <x v="2"/>
  </r>
  <r>
    <s v="ORD-18391"/>
    <x v="758"/>
    <x v="0"/>
    <x v="0"/>
    <x v="21"/>
    <x v="1"/>
    <x v="0"/>
    <x v="11"/>
    <n v="5"/>
    <n v="12.53"/>
    <x v="25"/>
    <n v="58.26"/>
    <n v="20.54"/>
    <x v="1"/>
    <n v="0.6474424991417782"/>
    <x v="2"/>
  </r>
  <r>
    <s v="ORD-18392"/>
    <x v="602"/>
    <x v="0"/>
    <x v="3"/>
    <x v="24"/>
    <x v="0"/>
    <x v="1"/>
    <x v="6"/>
    <n v="2"/>
    <n v="309.27999999999997"/>
    <x v="11"/>
    <n v="538.15"/>
    <n v="157.26"/>
    <x v="2"/>
    <n v="0.70777664220013004"/>
    <x v="0"/>
  </r>
  <r>
    <s v="ORD-18393"/>
    <x v="181"/>
    <x v="0"/>
    <x v="2"/>
    <x v="19"/>
    <x v="2"/>
    <x v="2"/>
    <x v="9"/>
    <n v="1"/>
    <n v="876"/>
    <x v="21"/>
    <n v="797.16"/>
    <n v="414.61"/>
    <x v="1"/>
    <n v="0.47989111345275726"/>
    <x v="0"/>
  </r>
  <r>
    <s v="ORD-18394"/>
    <x v="180"/>
    <x v="0"/>
    <x v="2"/>
    <x v="5"/>
    <x v="0"/>
    <x v="1"/>
    <x v="2"/>
    <n v="4"/>
    <n v="1871.44"/>
    <x v="10"/>
    <n v="6437.75"/>
    <n v="3285.22"/>
    <x v="2"/>
    <n v="0.48969438080074562"/>
    <x v="0"/>
  </r>
  <r>
    <s v="ORD-18395"/>
    <x v="964"/>
    <x v="0"/>
    <x v="3"/>
    <x v="32"/>
    <x v="0"/>
    <x v="1"/>
    <x v="4"/>
    <n v="1"/>
    <n v="401.08"/>
    <x v="18"/>
    <n v="393.06"/>
    <n v="190.51"/>
    <x v="1"/>
    <n v="0.5153157278786954"/>
    <x v="0"/>
  </r>
  <r>
    <s v="ORD-18396"/>
    <x v="681"/>
    <x v="0"/>
    <x v="2"/>
    <x v="20"/>
    <x v="2"/>
    <x v="1"/>
    <x v="2"/>
    <n v="8"/>
    <n v="1013.19"/>
    <x v="37"/>
    <n v="4539.09"/>
    <n v="2124.87"/>
    <x v="4"/>
    <n v="0.53187312875488257"/>
    <x v="2"/>
  </r>
  <r>
    <s v="ORD-18397"/>
    <x v="153"/>
    <x v="0"/>
    <x v="1"/>
    <x v="28"/>
    <x v="0"/>
    <x v="1"/>
    <x v="8"/>
    <n v="3"/>
    <n v="88.5"/>
    <x v="14"/>
    <n v="217.71"/>
    <n v="70.52"/>
    <x v="2"/>
    <n v="0.67608286252354044"/>
    <x v="0"/>
  </r>
  <r>
    <s v="ORD-18398"/>
    <x v="664"/>
    <x v="0"/>
    <x v="0"/>
    <x v="13"/>
    <x v="2"/>
    <x v="0"/>
    <x v="10"/>
    <n v="2"/>
    <n v="9.2100000000000009"/>
    <x v="30"/>
    <n v="17.68"/>
    <n v="5.35"/>
    <x v="1"/>
    <n v="0.69739819004524883"/>
    <x v="0"/>
  </r>
  <r>
    <s v="ORD-18399"/>
    <x v="1002"/>
    <x v="0"/>
    <x v="0"/>
    <x v="22"/>
    <x v="2"/>
    <x v="0"/>
    <x v="1"/>
    <n v="1"/>
    <n v="19.03"/>
    <x v="36"/>
    <n v="14.27"/>
    <n v="4.79"/>
    <x v="3"/>
    <n v="0.66433076384022427"/>
    <x v="0"/>
  </r>
  <r>
    <s v="ORD-18400"/>
    <x v="588"/>
    <x v="0"/>
    <x v="1"/>
    <x v="31"/>
    <x v="1"/>
    <x v="2"/>
    <x v="12"/>
    <n v="6"/>
    <n v="151.37"/>
    <x v="18"/>
    <n v="890.06"/>
    <n v="470.63"/>
    <x v="1"/>
    <n v="0.47123789407455674"/>
    <x v="2"/>
  </r>
  <r>
    <s v="ORD-18401"/>
    <x v="667"/>
    <x v="1"/>
    <x v="0"/>
    <x v="30"/>
    <x v="2"/>
    <x v="2"/>
    <x v="3"/>
    <n v="8"/>
    <n v="592.6"/>
    <x v="0"/>
    <n v="4740.8"/>
    <n v="2688.54"/>
    <x v="0"/>
    <n v="0.4328931825852177"/>
    <x v="2"/>
  </r>
  <r>
    <s v="ORD-18402"/>
    <x v="839"/>
    <x v="0"/>
    <x v="3"/>
    <x v="38"/>
    <x v="0"/>
    <x v="0"/>
    <x v="7"/>
    <n v="3"/>
    <n v="29.97"/>
    <x v="27"/>
    <n v="74.63"/>
    <n v="28.6"/>
    <x v="2"/>
    <n v="0.61677609540399303"/>
    <x v="0"/>
  </r>
  <r>
    <s v="ORD-18403"/>
    <x v="993"/>
    <x v="0"/>
    <x v="3"/>
    <x v="11"/>
    <x v="2"/>
    <x v="1"/>
    <x v="2"/>
    <n v="3"/>
    <n v="943.47"/>
    <x v="1"/>
    <n v="2688.89"/>
    <n v="912.92"/>
    <x v="1"/>
    <n v="0.66048443781634791"/>
    <x v="0"/>
  </r>
  <r>
    <s v="ORD-18404"/>
    <x v="1024"/>
    <x v="1"/>
    <x v="2"/>
    <x v="23"/>
    <x v="2"/>
    <x v="1"/>
    <x v="4"/>
    <n v="5"/>
    <n v="285.06"/>
    <x v="0"/>
    <n v="1425.3"/>
    <n v="536.83000000000004"/>
    <x v="0"/>
    <n v="0.62335648635375007"/>
    <x v="2"/>
  </r>
  <r>
    <s v="ORD-18405"/>
    <x v="162"/>
    <x v="1"/>
    <x v="3"/>
    <x v="24"/>
    <x v="2"/>
    <x v="2"/>
    <x v="14"/>
    <n v="3"/>
    <n v="172.13"/>
    <x v="22"/>
    <n v="413.11"/>
    <n v="169.07"/>
    <x v="2"/>
    <n v="0.59073854421340566"/>
    <x v="0"/>
  </r>
  <r>
    <s v="ORD-18406"/>
    <x v="1001"/>
    <x v="0"/>
    <x v="2"/>
    <x v="3"/>
    <x v="0"/>
    <x v="0"/>
    <x v="1"/>
    <n v="6"/>
    <n v="11.57"/>
    <x v="7"/>
    <n v="58.31"/>
    <n v="19.940000000000001"/>
    <x v="2"/>
    <n v="0.65803464242839993"/>
    <x v="2"/>
  </r>
  <r>
    <s v="ORD-18407"/>
    <x v="32"/>
    <x v="3"/>
    <x v="0"/>
    <x v="13"/>
    <x v="0"/>
    <x v="2"/>
    <x v="12"/>
    <n v="2"/>
    <n v="220.76"/>
    <x v="0"/>
    <n v="441.52"/>
    <n v="171.72"/>
    <x v="0"/>
    <n v="0.61107084616778395"/>
    <x v="0"/>
  </r>
  <r>
    <s v="ORD-18408"/>
    <x v="585"/>
    <x v="2"/>
    <x v="1"/>
    <x v="25"/>
    <x v="1"/>
    <x v="0"/>
    <x v="7"/>
    <n v="3"/>
    <n v="27.6"/>
    <x v="15"/>
    <n v="76.180000000000007"/>
    <n v="21.89"/>
    <x v="1"/>
    <n v="0.71265423995799426"/>
    <x v="0"/>
  </r>
  <r>
    <s v="ORD-18409"/>
    <x v="542"/>
    <x v="0"/>
    <x v="0"/>
    <x v="17"/>
    <x v="0"/>
    <x v="1"/>
    <x v="2"/>
    <n v="24"/>
    <n v="1391.52"/>
    <x v="32"/>
    <n v="29722.87"/>
    <n v="15423.9"/>
    <x v="2"/>
    <n v="0.4810763563545512"/>
    <x v="1"/>
  </r>
  <r>
    <s v="ORD-18410"/>
    <x v="942"/>
    <x v="0"/>
    <x v="3"/>
    <x v="15"/>
    <x v="0"/>
    <x v="1"/>
    <x v="13"/>
    <n v="3"/>
    <n v="356.31"/>
    <x v="9"/>
    <n v="1036.8599999999999"/>
    <n v="520.52"/>
    <x v="1"/>
    <n v="0.49798429874814343"/>
    <x v="0"/>
  </r>
  <r>
    <s v="ORD-18411"/>
    <x v="245"/>
    <x v="1"/>
    <x v="1"/>
    <x v="4"/>
    <x v="1"/>
    <x v="0"/>
    <x v="11"/>
    <n v="18"/>
    <n v="13.59"/>
    <x v="23"/>
    <n v="220.16"/>
    <n v="84.79"/>
    <x v="1"/>
    <n v="0.61487100290697683"/>
    <x v="1"/>
  </r>
  <r>
    <s v="ORD-18412"/>
    <x v="319"/>
    <x v="2"/>
    <x v="2"/>
    <x v="23"/>
    <x v="0"/>
    <x v="1"/>
    <x v="13"/>
    <n v="1"/>
    <n v="350.89"/>
    <x v="9"/>
    <n v="340.36"/>
    <n v="133.83000000000001"/>
    <x v="1"/>
    <n v="0.60679868374662116"/>
    <x v="0"/>
  </r>
  <r>
    <s v="ORD-18413"/>
    <x v="194"/>
    <x v="0"/>
    <x v="1"/>
    <x v="1"/>
    <x v="1"/>
    <x v="2"/>
    <x v="9"/>
    <n v="4"/>
    <n v="872.48"/>
    <x v="29"/>
    <n v="2477.84"/>
    <n v="1176.79"/>
    <x v="3"/>
    <n v="0.52507425822490561"/>
    <x v="0"/>
  </r>
  <r>
    <s v="ORD-18414"/>
    <x v="1060"/>
    <x v="0"/>
    <x v="0"/>
    <x v="17"/>
    <x v="2"/>
    <x v="1"/>
    <x v="4"/>
    <n v="5"/>
    <n v="158.26"/>
    <x v="25"/>
    <n v="735.91"/>
    <n v="360.24"/>
    <x v="1"/>
    <n v="0.51048361892079186"/>
    <x v="2"/>
  </r>
  <r>
    <s v="ORD-18415"/>
    <x v="713"/>
    <x v="0"/>
    <x v="2"/>
    <x v="20"/>
    <x v="1"/>
    <x v="2"/>
    <x v="5"/>
    <n v="6"/>
    <n v="367.17"/>
    <x v="9"/>
    <n v="2136.9299999999998"/>
    <n v="702.02"/>
    <x v="1"/>
    <n v="0.6714819858394987"/>
    <x v="2"/>
  </r>
  <r>
    <s v="ORD-18416"/>
    <x v="688"/>
    <x v="0"/>
    <x v="2"/>
    <x v="5"/>
    <x v="1"/>
    <x v="2"/>
    <x v="14"/>
    <n v="5"/>
    <n v="1070.08"/>
    <x v="18"/>
    <n v="5243.39"/>
    <n v="3043.7"/>
    <x v="1"/>
    <n v="0.41951676301019003"/>
    <x v="2"/>
  </r>
  <r>
    <s v="ORD-18417"/>
    <x v="828"/>
    <x v="0"/>
    <x v="2"/>
    <x v="9"/>
    <x v="2"/>
    <x v="2"/>
    <x v="3"/>
    <n v="1"/>
    <n v="434.58"/>
    <x v="30"/>
    <n v="417.2"/>
    <n v="132.59"/>
    <x v="1"/>
    <n v="0.68219079578139985"/>
    <x v="0"/>
  </r>
  <r>
    <s v="ORD-18418"/>
    <x v="742"/>
    <x v="2"/>
    <x v="3"/>
    <x v="38"/>
    <x v="0"/>
    <x v="0"/>
    <x v="0"/>
    <n v="1"/>
    <n v="37.61"/>
    <x v="0"/>
    <n v="37.61"/>
    <n v="14.29"/>
    <x v="0"/>
    <n v="0.62004785961180542"/>
    <x v="0"/>
  </r>
  <r>
    <s v="ORD-18419"/>
    <x v="747"/>
    <x v="2"/>
    <x v="0"/>
    <x v="0"/>
    <x v="1"/>
    <x v="1"/>
    <x v="4"/>
    <n v="1"/>
    <n v="513.80999999999995"/>
    <x v="21"/>
    <n v="467.57"/>
    <n v="128.12"/>
    <x v="1"/>
    <n v="0.72598755266591097"/>
    <x v="0"/>
  </r>
  <r>
    <s v="ORD-18420"/>
    <x v="972"/>
    <x v="1"/>
    <x v="0"/>
    <x v="0"/>
    <x v="0"/>
    <x v="2"/>
    <x v="9"/>
    <n v="1"/>
    <n v="202.48"/>
    <x v="40"/>
    <n v="133.63999999999999"/>
    <n v="64.14"/>
    <x v="4"/>
    <n v="0.52005387608500442"/>
    <x v="0"/>
  </r>
  <r>
    <s v="ORD-18421"/>
    <x v="597"/>
    <x v="0"/>
    <x v="1"/>
    <x v="28"/>
    <x v="2"/>
    <x v="0"/>
    <x v="1"/>
    <n v="4"/>
    <n v="38.65"/>
    <x v="30"/>
    <n v="148.41999999999999"/>
    <n v="53.72"/>
    <x v="1"/>
    <n v="0.63805417059695457"/>
    <x v="0"/>
  </r>
  <r>
    <s v="ORD-18422"/>
    <x v="673"/>
    <x v="2"/>
    <x v="0"/>
    <x v="10"/>
    <x v="0"/>
    <x v="0"/>
    <x v="0"/>
    <n v="1"/>
    <n v="11.65"/>
    <x v="0"/>
    <n v="11.65"/>
    <n v="4.96"/>
    <x v="0"/>
    <n v="0.57424892703862662"/>
    <x v="0"/>
  </r>
  <r>
    <s v="ORD-18423"/>
    <x v="317"/>
    <x v="0"/>
    <x v="3"/>
    <x v="32"/>
    <x v="0"/>
    <x v="0"/>
    <x v="7"/>
    <n v="3"/>
    <n v="21.1"/>
    <x v="0"/>
    <n v="63.3"/>
    <n v="16.23"/>
    <x v="0"/>
    <n v="0.74360189573459712"/>
    <x v="0"/>
  </r>
  <r>
    <s v="ORD-18424"/>
    <x v="833"/>
    <x v="1"/>
    <x v="2"/>
    <x v="3"/>
    <x v="0"/>
    <x v="0"/>
    <x v="7"/>
    <n v="1"/>
    <n v="13.26"/>
    <x v="2"/>
    <n v="10.74"/>
    <n v="5.29"/>
    <x v="2"/>
    <n v="0.50744878957169459"/>
    <x v="0"/>
  </r>
  <r>
    <s v="ORD-18425"/>
    <x v="759"/>
    <x v="1"/>
    <x v="2"/>
    <x v="16"/>
    <x v="1"/>
    <x v="2"/>
    <x v="3"/>
    <n v="3"/>
    <n v="371.03"/>
    <x v="0"/>
    <n v="1113.0899999999999"/>
    <n v="391.6"/>
    <x v="0"/>
    <n v="0.64818657970155147"/>
    <x v="0"/>
  </r>
  <r>
    <s v="ORD-18426"/>
    <x v="258"/>
    <x v="0"/>
    <x v="0"/>
    <x v="10"/>
    <x v="0"/>
    <x v="2"/>
    <x v="5"/>
    <n v="1"/>
    <n v="264.86"/>
    <x v="0"/>
    <n v="264.86"/>
    <n v="154.56"/>
    <x v="0"/>
    <n v="0.41644642452616476"/>
    <x v="0"/>
  </r>
  <r>
    <s v="ORD-18427"/>
    <x v="803"/>
    <x v="2"/>
    <x v="3"/>
    <x v="32"/>
    <x v="0"/>
    <x v="2"/>
    <x v="5"/>
    <n v="8"/>
    <n v="303.56"/>
    <x v="9"/>
    <n v="2355.63"/>
    <n v="878.44"/>
    <x v="1"/>
    <n v="0.62708914388083015"/>
    <x v="2"/>
  </r>
  <r>
    <s v="ORD-18428"/>
    <x v="324"/>
    <x v="2"/>
    <x v="0"/>
    <x v="0"/>
    <x v="2"/>
    <x v="2"/>
    <x v="12"/>
    <n v="1"/>
    <n v="156.72999999999999"/>
    <x v="43"/>
    <n v="95.61"/>
    <n v="44.16"/>
    <x v="4"/>
    <n v="0.53812362723564489"/>
    <x v="0"/>
  </r>
  <r>
    <s v="ORD-18429"/>
    <x v="62"/>
    <x v="1"/>
    <x v="2"/>
    <x v="34"/>
    <x v="1"/>
    <x v="0"/>
    <x v="7"/>
    <n v="1"/>
    <n v="6.09"/>
    <x v="1"/>
    <n v="5.79"/>
    <n v="1.28"/>
    <x v="1"/>
    <n v="0.77892918825561308"/>
    <x v="0"/>
  </r>
  <r>
    <s v="ORD-18430"/>
    <x v="752"/>
    <x v="1"/>
    <x v="0"/>
    <x v="30"/>
    <x v="0"/>
    <x v="2"/>
    <x v="12"/>
    <n v="1"/>
    <n v="49.45"/>
    <x v="42"/>
    <n v="35.6"/>
    <n v="15.44"/>
    <x v="3"/>
    <n v="0.56629213483146079"/>
    <x v="0"/>
  </r>
  <r>
    <s v="ORD-18431"/>
    <x v="263"/>
    <x v="3"/>
    <x v="2"/>
    <x v="23"/>
    <x v="2"/>
    <x v="1"/>
    <x v="13"/>
    <n v="1"/>
    <n v="278.07"/>
    <x v="0"/>
    <n v="278.07"/>
    <n v="94.29"/>
    <x v="0"/>
    <n v="0.66091271981875055"/>
    <x v="0"/>
  </r>
  <r>
    <s v="ORD-18432"/>
    <x v="719"/>
    <x v="0"/>
    <x v="1"/>
    <x v="2"/>
    <x v="1"/>
    <x v="0"/>
    <x v="0"/>
    <n v="2"/>
    <n v="34.61"/>
    <x v="14"/>
    <n v="56.76"/>
    <n v="14.29"/>
    <x v="2"/>
    <n v="0.74823819591261453"/>
    <x v="0"/>
  </r>
  <r>
    <s v="ORD-18433"/>
    <x v="466"/>
    <x v="0"/>
    <x v="0"/>
    <x v="21"/>
    <x v="0"/>
    <x v="1"/>
    <x v="13"/>
    <n v="6"/>
    <n v="368.38"/>
    <x v="0"/>
    <n v="2210.2800000000002"/>
    <n v="804.18"/>
    <x v="0"/>
    <n v="0.63616374396004138"/>
    <x v="2"/>
  </r>
  <r>
    <s v="ORD-18434"/>
    <x v="785"/>
    <x v="1"/>
    <x v="0"/>
    <x v="0"/>
    <x v="2"/>
    <x v="2"/>
    <x v="14"/>
    <n v="1"/>
    <n v="1105.42"/>
    <x v="19"/>
    <n v="939.61"/>
    <n v="408.29"/>
    <x v="2"/>
    <n v="0.56546865188748519"/>
    <x v="0"/>
  </r>
  <r>
    <s v="ORD-18435"/>
    <x v="934"/>
    <x v="1"/>
    <x v="3"/>
    <x v="15"/>
    <x v="0"/>
    <x v="1"/>
    <x v="4"/>
    <n v="2"/>
    <n v="593.45000000000005"/>
    <x v="5"/>
    <n v="676.53"/>
    <n v="321.45999999999998"/>
    <x v="4"/>
    <n v="0.52483999231371858"/>
    <x v="0"/>
  </r>
  <r>
    <s v="ORD-18436"/>
    <x v="664"/>
    <x v="0"/>
    <x v="0"/>
    <x v="26"/>
    <x v="0"/>
    <x v="2"/>
    <x v="14"/>
    <n v="2"/>
    <n v="894.87"/>
    <x v="10"/>
    <n v="1539.18"/>
    <n v="645.87"/>
    <x v="2"/>
    <n v="0.58038046232409468"/>
    <x v="0"/>
  </r>
  <r>
    <s v="ORD-18437"/>
    <x v="875"/>
    <x v="2"/>
    <x v="1"/>
    <x v="37"/>
    <x v="0"/>
    <x v="0"/>
    <x v="1"/>
    <n v="7"/>
    <n v="22.17"/>
    <x v="0"/>
    <n v="155.19"/>
    <n v="52.52"/>
    <x v="0"/>
    <n v="0.66157613248276304"/>
    <x v="2"/>
  </r>
  <r>
    <s v="ORD-18438"/>
    <x v="75"/>
    <x v="0"/>
    <x v="2"/>
    <x v="3"/>
    <x v="0"/>
    <x v="1"/>
    <x v="13"/>
    <n v="5"/>
    <n v="103.42"/>
    <x v="22"/>
    <n v="413.68"/>
    <n v="202.28"/>
    <x v="2"/>
    <n v="0.51102301295687491"/>
    <x v="2"/>
  </r>
  <r>
    <s v="ORD-18439"/>
    <x v="857"/>
    <x v="1"/>
    <x v="3"/>
    <x v="39"/>
    <x v="0"/>
    <x v="0"/>
    <x v="10"/>
    <n v="5"/>
    <n v="11.58"/>
    <x v="10"/>
    <n v="49.79"/>
    <n v="11.16"/>
    <x v="2"/>
    <n v="0.77585860614581237"/>
    <x v="2"/>
  </r>
  <r>
    <s v="ORD-18440"/>
    <x v="719"/>
    <x v="1"/>
    <x v="1"/>
    <x v="31"/>
    <x v="0"/>
    <x v="1"/>
    <x v="6"/>
    <n v="1"/>
    <n v="226.05"/>
    <x v="15"/>
    <n v="207.97"/>
    <n v="87.44"/>
    <x v="1"/>
    <n v="0.57955474347261626"/>
    <x v="0"/>
  </r>
  <r>
    <s v="ORD-18441"/>
    <x v="771"/>
    <x v="0"/>
    <x v="2"/>
    <x v="23"/>
    <x v="1"/>
    <x v="1"/>
    <x v="8"/>
    <n v="12"/>
    <n v="106.27"/>
    <x v="10"/>
    <n v="1096.71"/>
    <n v="533.15"/>
    <x v="2"/>
    <n v="0.51386419381604986"/>
    <x v="1"/>
  </r>
  <r>
    <s v="ORD-18442"/>
    <x v="922"/>
    <x v="1"/>
    <x v="2"/>
    <x v="23"/>
    <x v="0"/>
    <x v="0"/>
    <x v="1"/>
    <n v="1"/>
    <n v="20.74"/>
    <x v="3"/>
    <n v="16.18"/>
    <n v="7.28"/>
    <x v="3"/>
    <n v="0.55006180469715693"/>
    <x v="0"/>
  </r>
  <r>
    <s v="ORD-18443"/>
    <x v="648"/>
    <x v="0"/>
    <x v="2"/>
    <x v="3"/>
    <x v="0"/>
    <x v="0"/>
    <x v="10"/>
    <n v="3"/>
    <n v="7.43"/>
    <x v="9"/>
    <n v="21.62"/>
    <n v="7.43"/>
    <x v="1"/>
    <n v="0.65633672525439413"/>
    <x v="0"/>
  </r>
  <r>
    <s v="ORD-18444"/>
    <x v="820"/>
    <x v="0"/>
    <x v="2"/>
    <x v="8"/>
    <x v="2"/>
    <x v="0"/>
    <x v="1"/>
    <n v="3"/>
    <n v="29.83"/>
    <x v="6"/>
    <n v="84.12"/>
    <n v="23.52"/>
    <x v="1"/>
    <n v="0.72039942938659063"/>
    <x v="0"/>
  </r>
  <r>
    <s v="ORD-18445"/>
    <x v="343"/>
    <x v="2"/>
    <x v="3"/>
    <x v="39"/>
    <x v="0"/>
    <x v="0"/>
    <x v="0"/>
    <n v="2"/>
    <n v="29.93"/>
    <x v="0"/>
    <n v="59.86"/>
    <n v="28.04"/>
    <x v="0"/>
    <n v="0.53157367190110261"/>
    <x v="0"/>
  </r>
  <r>
    <s v="ORD-18446"/>
    <x v="731"/>
    <x v="0"/>
    <x v="2"/>
    <x v="9"/>
    <x v="0"/>
    <x v="1"/>
    <x v="6"/>
    <n v="6"/>
    <n v="294.70999999999998"/>
    <x v="29"/>
    <n v="1255.46"/>
    <n v="381.99"/>
    <x v="3"/>
    <n v="0.69573702069361032"/>
    <x v="2"/>
  </r>
  <r>
    <s v="ORD-18447"/>
    <x v="758"/>
    <x v="0"/>
    <x v="0"/>
    <x v="30"/>
    <x v="0"/>
    <x v="0"/>
    <x v="11"/>
    <n v="1"/>
    <n v="11.38"/>
    <x v="0"/>
    <n v="11.38"/>
    <n v="2.9"/>
    <x v="0"/>
    <n v="0.74516695957820733"/>
    <x v="0"/>
  </r>
  <r>
    <s v="ORD-18448"/>
    <x v="861"/>
    <x v="2"/>
    <x v="1"/>
    <x v="12"/>
    <x v="0"/>
    <x v="2"/>
    <x v="5"/>
    <n v="3"/>
    <n v="390.01"/>
    <x v="30"/>
    <n v="1123.23"/>
    <n v="589.51"/>
    <x v="1"/>
    <n v="0.47516537129528236"/>
    <x v="0"/>
  </r>
  <r>
    <s v="ORD-18449"/>
    <x v="857"/>
    <x v="1"/>
    <x v="0"/>
    <x v="18"/>
    <x v="0"/>
    <x v="2"/>
    <x v="12"/>
    <n v="5"/>
    <n v="284.75"/>
    <x v="42"/>
    <n v="1025.0999999999999"/>
    <n v="429.68"/>
    <x v="3"/>
    <n v="0.58084089357135882"/>
    <x v="2"/>
  </r>
  <r>
    <s v="ORD-18450"/>
    <x v="354"/>
    <x v="0"/>
    <x v="0"/>
    <x v="0"/>
    <x v="0"/>
    <x v="1"/>
    <x v="2"/>
    <n v="3"/>
    <n v="2006.33"/>
    <x v="0"/>
    <n v="6018.99"/>
    <n v="2470.8200000000002"/>
    <x v="0"/>
    <n v="0.58949591210485475"/>
    <x v="0"/>
  </r>
  <r>
    <s v="ORD-18451"/>
    <x v="825"/>
    <x v="0"/>
    <x v="1"/>
    <x v="12"/>
    <x v="1"/>
    <x v="0"/>
    <x v="1"/>
    <n v="1"/>
    <n v="10.15"/>
    <x v="0"/>
    <n v="10.15"/>
    <n v="4.3600000000000003"/>
    <x v="0"/>
    <n v="0.5704433497536946"/>
    <x v="0"/>
  </r>
  <r>
    <s v="ORD-18452"/>
    <x v="792"/>
    <x v="0"/>
    <x v="1"/>
    <x v="37"/>
    <x v="1"/>
    <x v="0"/>
    <x v="1"/>
    <n v="2"/>
    <n v="13.52"/>
    <x v="15"/>
    <n v="24.88"/>
    <n v="6.35"/>
    <x v="1"/>
    <n v="0.74477491961414799"/>
    <x v="0"/>
  </r>
  <r>
    <s v="ORD-18453"/>
    <x v="13"/>
    <x v="2"/>
    <x v="2"/>
    <x v="5"/>
    <x v="0"/>
    <x v="0"/>
    <x v="1"/>
    <n v="3"/>
    <n v="32.700000000000003"/>
    <x v="45"/>
    <n v="53.96"/>
    <n v="24.99"/>
    <x v="4"/>
    <n v="0.53687916975537442"/>
    <x v="0"/>
  </r>
  <r>
    <s v="ORD-18454"/>
    <x v="796"/>
    <x v="2"/>
    <x v="1"/>
    <x v="1"/>
    <x v="0"/>
    <x v="1"/>
    <x v="4"/>
    <n v="7"/>
    <n v="462.68"/>
    <x v="0"/>
    <n v="3238.76"/>
    <n v="1370.41"/>
    <x v="0"/>
    <n v="0.57687201274561872"/>
    <x v="2"/>
  </r>
  <r>
    <s v="ORD-18455"/>
    <x v="443"/>
    <x v="0"/>
    <x v="2"/>
    <x v="34"/>
    <x v="1"/>
    <x v="2"/>
    <x v="3"/>
    <n v="6"/>
    <n v="205.99"/>
    <x v="6"/>
    <n v="1161.78"/>
    <n v="575.16999999999996"/>
    <x v="1"/>
    <n v="0.50492347948837135"/>
    <x v="2"/>
  </r>
  <r>
    <s v="ORD-18456"/>
    <x v="216"/>
    <x v="1"/>
    <x v="0"/>
    <x v="30"/>
    <x v="2"/>
    <x v="0"/>
    <x v="10"/>
    <n v="1"/>
    <n v="9.1"/>
    <x v="20"/>
    <n v="7.01"/>
    <n v="1.58"/>
    <x v="3"/>
    <n v="0.77460770328102713"/>
    <x v="0"/>
  </r>
  <r>
    <s v="ORD-18457"/>
    <x v="880"/>
    <x v="0"/>
    <x v="1"/>
    <x v="4"/>
    <x v="0"/>
    <x v="1"/>
    <x v="6"/>
    <n v="10"/>
    <n v="144.62"/>
    <x v="42"/>
    <n v="1041.26"/>
    <n v="302.27999999999997"/>
    <x v="3"/>
    <n v="0.70969786604690477"/>
    <x v="1"/>
  </r>
  <r>
    <s v="ORD-18458"/>
    <x v="464"/>
    <x v="3"/>
    <x v="2"/>
    <x v="9"/>
    <x v="0"/>
    <x v="2"/>
    <x v="3"/>
    <n v="2"/>
    <n v="244.55"/>
    <x v="39"/>
    <n v="337.48"/>
    <n v="113.34"/>
    <x v="4"/>
    <n v="0.66415787602228282"/>
    <x v="0"/>
  </r>
  <r>
    <s v="ORD-18459"/>
    <x v="467"/>
    <x v="0"/>
    <x v="1"/>
    <x v="14"/>
    <x v="0"/>
    <x v="2"/>
    <x v="5"/>
    <n v="2"/>
    <n v="184.28"/>
    <x v="7"/>
    <n v="309.58999999999997"/>
    <n v="173.26"/>
    <x v="2"/>
    <n v="0.44035660066539617"/>
    <x v="0"/>
  </r>
  <r>
    <s v="ORD-18460"/>
    <x v="834"/>
    <x v="1"/>
    <x v="0"/>
    <x v="21"/>
    <x v="0"/>
    <x v="1"/>
    <x v="4"/>
    <n v="2"/>
    <n v="787.51"/>
    <x v="12"/>
    <n v="1386.02"/>
    <n v="468.31"/>
    <x v="2"/>
    <n v="0.66211887274353909"/>
    <x v="0"/>
  </r>
  <r>
    <s v="ORD-18461"/>
    <x v="461"/>
    <x v="0"/>
    <x v="0"/>
    <x v="26"/>
    <x v="0"/>
    <x v="2"/>
    <x v="14"/>
    <n v="6"/>
    <n v="499.35"/>
    <x v="12"/>
    <n v="2636.57"/>
    <n v="793.74"/>
    <x v="2"/>
    <n v="0.69894977186268525"/>
    <x v="2"/>
  </r>
  <r>
    <s v="ORD-18462"/>
    <x v="1018"/>
    <x v="2"/>
    <x v="2"/>
    <x v="19"/>
    <x v="0"/>
    <x v="2"/>
    <x v="12"/>
    <n v="3"/>
    <n v="97.52"/>
    <x v="9"/>
    <n v="283.77999999999997"/>
    <n v="93.03"/>
    <x v="1"/>
    <n v="0.67217562900838679"/>
    <x v="0"/>
  </r>
  <r>
    <s v="ORD-18463"/>
    <x v="750"/>
    <x v="0"/>
    <x v="1"/>
    <x v="14"/>
    <x v="0"/>
    <x v="1"/>
    <x v="6"/>
    <n v="1"/>
    <n v="253.89"/>
    <x v="1"/>
    <n v="241.2"/>
    <n v="64.95"/>
    <x v="1"/>
    <n v="0.73072139303482586"/>
    <x v="0"/>
  </r>
  <r>
    <s v="ORD-18464"/>
    <x v="815"/>
    <x v="0"/>
    <x v="2"/>
    <x v="3"/>
    <x v="1"/>
    <x v="0"/>
    <x v="7"/>
    <n v="10"/>
    <n v="19.61"/>
    <x v="30"/>
    <n v="188.26"/>
    <n v="89.51"/>
    <x v="1"/>
    <n v="0.52454052905556137"/>
    <x v="1"/>
  </r>
  <r>
    <s v="ORD-18465"/>
    <x v="705"/>
    <x v="0"/>
    <x v="3"/>
    <x v="24"/>
    <x v="1"/>
    <x v="2"/>
    <x v="3"/>
    <n v="15"/>
    <n v="598.72"/>
    <x v="23"/>
    <n v="8082.72"/>
    <n v="2872.88"/>
    <x v="1"/>
    <n v="0.6445651958746561"/>
    <x v="1"/>
  </r>
  <r>
    <s v="ORD-18466"/>
    <x v="99"/>
    <x v="2"/>
    <x v="0"/>
    <x v="33"/>
    <x v="1"/>
    <x v="0"/>
    <x v="11"/>
    <n v="4"/>
    <n v="24.89"/>
    <x v="33"/>
    <n v="72.680000000000007"/>
    <n v="21.36"/>
    <x v="3"/>
    <n v="0.70610897083104018"/>
    <x v="0"/>
  </r>
  <r>
    <s v="ORD-18467"/>
    <x v="404"/>
    <x v="0"/>
    <x v="0"/>
    <x v="0"/>
    <x v="2"/>
    <x v="1"/>
    <x v="13"/>
    <n v="1"/>
    <n v="221.55"/>
    <x v="0"/>
    <n v="221.55"/>
    <n v="80.37"/>
    <x v="0"/>
    <n v="0.63723764387271498"/>
    <x v="0"/>
  </r>
  <r>
    <s v="ORD-18468"/>
    <x v="268"/>
    <x v="0"/>
    <x v="3"/>
    <x v="35"/>
    <x v="1"/>
    <x v="1"/>
    <x v="13"/>
    <n v="1"/>
    <n v="479.61"/>
    <x v="30"/>
    <n v="460.43"/>
    <n v="233.23"/>
    <x v="1"/>
    <n v="0.4934517733423105"/>
    <x v="0"/>
  </r>
  <r>
    <s v="ORD-18469"/>
    <x v="870"/>
    <x v="2"/>
    <x v="2"/>
    <x v="3"/>
    <x v="0"/>
    <x v="2"/>
    <x v="12"/>
    <n v="1"/>
    <n v="169.42"/>
    <x v="14"/>
    <n v="138.91999999999999"/>
    <n v="62.51"/>
    <x v="2"/>
    <n v="0.55002879355024481"/>
    <x v="0"/>
  </r>
  <r>
    <s v="ORD-18470"/>
    <x v="230"/>
    <x v="0"/>
    <x v="3"/>
    <x v="15"/>
    <x v="0"/>
    <x v="1"/>
    <x v="13"/>
    <n v="6"/>
    <n v="415.91"/>
    <x v="10"/>
    <n v="2146.1"/>
    <n v="1080.72"/>
    <x v="2"/>
    <n v="0.49642607520618792"/>
    <x v="2"/>
  </r>
  <r>
    <s v="ORD-18471"/>
    <x v="527"/>
    <x v="0"/>
    <x v="2"/>
    <x v="6"/>
    <x v="0"/>
    <x v="0"/>
    <x v="1"/>
    <n v="3"/>
    <n v="22.25"/>
    <x v="0"/>
    <n v="66.75"/>
    <n v="13.75"/>
    <x v="0"/>
    <n v="0.79400749063670417"/>
    <x v="0"/>
  </r>
  <r>
    <s v="ORD-18472"/>
    <x v="73"/>
    <x v="3"/>
    <x v="3"/>
    <x v="38"/>
    <x v="1"/>
    <x v="0"/>
    <x v="10"/>
    <n v="9"/>
    <n v="11.84"/>
    <x v="23"/>
    <n v="95.9"/>
    <n v="35.85"/>
    <x v="1"/>
    <n v="0.62617309697601664"/>
    <x v="2"/>
  </r>
  <r>
    <s v="ORD-18473"/>
    <x v="767"/>
    <x v="1"/>
    <x v="0"/>
    <x v="0"/>
    <x v="0"/>
    <x v="2"/>
    <x v="12"/>
    <n v="3"/>
    <n v="182.84"/>
    <x v="12"/>
    <n v="482.7"/>
    <n v="230.67"/>
    <x v="2"/>
    <n v="0.52212554381603482"/>
    <x v="0"/>
  </r>
  <r>
    <s v="ORD-18474"/>
    <x v="267"/>
    <x v="2"/>
    <x v="1"/>
    <x v="1"/>
    <x v="1"/>
    <x v="2"/>
    <x v="3"/>
    <n v="9"/>
    <n v="146.19999999999999"/>
    <x v="9"/>
    <n v="1276.33"/>
    <n v="646.94000000000005"/>
    <x v="1"/>
    <n v="0.49312481881645021"/>
    <x v="2"/>
  </r>
  <r>
    <s v="ORD-18475"/>
    <x v="742"/>
    <x v="0"/>
    <x v="2"/>
    <x v="20"/>
    <x v="0"/>
    <x v="0"/>
    <x v="1"/>
    <n v="2"/>
    <n v="35.31"/>
    <x v="0"/>
    <n v="70.62"/>
    <n v="18.32"/>
    <x v="0"/>
    <n v="0.74058340413480606"/>
    <x v="0"/>
  </r>
  <r>
    <s v="ORD-18476"/>
    <x v="680"/>
    <x v="1"/>
    <x v="3"/>
    <x v="35"/>
    <x v="2"/>
    <x v="2"/>
    <x v="3"/>
    <n v="1"/>
    <n v="156.53"/>
    <x v="0"/>
    <n v="156.53"/>
    <n v="53.48"/>
    <x v="0"/>
    <n v="0.65834025426435838"/>
    <x v="0"/>
  </r>
  <r>
    <s v="ORD-18477"/>
    <x v="156"/>
    <x v="0"/>
    <x v="2"/>
    <x v="3"/>
    <x v="2"/>
    <x v="2"/>
    <x v="3"/>
    <n v="4"/>
    <n v="249.8"/>
    <x v="12"/>
    <n v="879.3"/>
    <n v="499.17"/>
    <x v="2"/>
    <n v="0.43230979187990443"/>
    <x v="0"/>
  </r>
  <r>
    <s v="ORD-18478"/>
    <x v="379"/>
    <x v="0"/>
    <x v="2"/>
    <x v="23"/>
    <x v="1"/>
    <x v="1"/>
    <x v="8"/>
    <n v="3"/>
    <n v="22.01"/>
    <x v="5"/>
    <n v="37.64"/>
    <n v="10.31"/>
    <x v="4"/>
    <n v="0.72608926673751317"/>
    <x v="0"/>
  </r>
  <r>
    <s v="ORD-18479"/>
    <x v="1041"/>
    <x v="3"/>
    <x v="0"/>
    <x v="18"/>
    <x v="0"/>
    <x v="0"/>
    <x v="10"/>
    <n v="7"/>
    <n v="24.02"/>
    <x v="30"/>
    <n v="161.41"/>
    <n v="34.04"/>
    <x v="1"/>
    <n v="0.78910848150672208"/>
    <x v="2"/>
  </r>
  <r>
    <s v="ORD-18480"/>
    <x v="422"/>
    <x v="0"/>
    <x v="1"/>
    <x v="4"/>
    <x v="0"/>
    <x v="2"/>
    <x v="3"/>
    <n v="5"/>
    <n v="115.07"/>
    <x v="18"/>
    <n v="563.84"/>
    <n v="268.93"/>
    <x v="1"/>
    <n v="0.52303845062429055"/>
    <x v="2"/>
  </r>
  <r>
    <s v="ORD-18481"/>
    <x v="429"/>
    <x v="2"/>
    <x v="0"/>
    <x v="30"/>
    <x v="1"/>
    <x v="2"/>
    <x v="9"/>
    <n v="1"/>
    <n v="436.32"/>
    <x v="21"/>
    <n v="397.05"/>
    <n v="233.53"/>
    <x v="1"/>
    <n v="0.41183730008815012"/>
    <x v="0"/>
  </r>
  <r>
    <s v="ORD-18482"/>
    <x v="1011"/>
    <x v="0"/>
    <x v="2"/>
    <x v="16"/>
    <x v="0"/>
    <x v="1"/>
    <x v="13"/>
    <n v="1"/>
    <n v="463.04"/>
    <x v="34"/>
    <n v="300.98"/>
    <n v="119.99"/>
    <x v="4"/>
    <n v="0.60133563691939662"/>
    <x v="0"/>
  </r>
  <r>
    <s v="ORD-18483"/>
    <x v="860"/>
    <x v="0"/>
    <x v="0"/>
    <x v="22"/>
    <x v="0"/>
    <x v="2"/>
    <x v="12"/>
    <n v="2"/>
    <n v="243.94"/>
    <x v="23"/>
    <n v="439.09"/>
    <n v="237.56"/>
    <x v="1"/>
    <n v="0.45897196474526858"/>
    <x v="0"/>
  </r>
  <r>
    <s v="ORD-18484"/>
    <x v="527"/>
    <x v="3"/>
    <x v="3"/>
    <x v="35"/>
    <x v="1"/>
    <x v="1"/>
    <x v="4"/>
    <n v="4"/>
    <n v="200.73"/>
    <x v="25"/>
    <n v="746.72"/>
    <n v="283.27999999999997"/>
    <x v="1"/>
    <n v="0.62063424041139925"/>
    <x v="0"/>
  </r>
  <r>
    <s v="ORD-18485"/>
    <x v="378"/>
    <x v="3"/>
    <x v="2"/>
    <x v="3"/>
    <x v="0"/>
    <x v="2"/>
    <x v="12"/>
    <n v="2"/>
    <n v="145.85"/>
    <x v="6"/>
    <n v="274.2"/>
    <n v="101.32"/>
    <x v="1"/>
    <n v="0.63048869438366162"/>
    <x v="0"/>
  </r>
  <r>
    <s v="ORD-18486"/>
    <x v="883"/>
    <x v="0"/>
    <x v="3"/>
    <x v="15"/>
    <x v="0"/>
    <x v="1"/>
    <x v="2"/>
    <n v="2"/>
    <n v="552.04999999999995"/>
    <x v="16"/>
    <n v="1093.06"/>
    <n v="355.85"/>
    <x v="1"/>
    <n v="0.67444605053702444"/>
    <x v="0"/>
  </r>
  <r>
    <s v="ORD-18487"/>
    <x v="558"/>
    <x v="0"/>
    <x v="0"/>
    <x v="30"/>
    <x v="2"/>
    <x v="1"/>
    <x v="13"/>
    <n v="1"/>
    <n v="488.9"/>
    <x v="30"/>
    <n v="469.34"/>
    <n v="251.93"/>
    <x v="1"/>
    <n v="0.46322495419099158"/>
    <x v="0"/>
  </r>
  <r>
    <s v="ORD-18488"/>
    <x v="124"/>
    <x v="0"/>
    <x v="2"/>
    <x v="16"/>
    <x v="0"/>
    <x v="0"/>
    <x v="11"/>
    <n v="1"/>
    <n v="19.399999999999999"/>
    <x v="0"/>
    <n v="19.399999999999999"/>
    <n v="5.14"/>
    <x v="0"/>
    <n v="0.73505154639175252"/>
    <x v="0"/>
  </r>
  <r>
    <s v="ORD-18489"/>
    <x v="751"/>
    <x v="1"/>
    <x v="2"/>
    <x v="34"/>
    <x v="0"/>
    <x v="0"/>
    <x v="11"/>
    <n v="3"/>
    <n v="7.32"/>
    <x v="42"/>
    <n v="15.81"/>
    <n v="4.24"/>
    <x v="3"/>
    <n v="0.73181530676786843"/>
    <x v="0"/>
  </r>
  <r>
    <s v="ORD-18490"/>
    <x v="1039"/>
    <x v="1"/>
    <x v="3"/>
    <x v="24"/>
    <x v="2"/>
    <x v="2"/>
    <x v="9"/>
    <n v="4"/>
    <n v="892.27"/>
    <x v="16"/>
    <n v="3533.39"/>
    <n v="1225.99"/>
    <x v="1"/>
    <n v="0.65302726277031398"/>
    <x v="0"/>
  </r>
  <r>
    <s v="ORD-18491"/>
    <x v="87"/>
    <x v="0"/>
    <x v="0"/>
    <x v="33"/>
    <x v="1"/>
    <x v="1"/>
    <x v="2"/>
    <n v="13"/>
    <n v="1047.56"/>
    <x v="34"/>
    <n v="8851.8799999999992"/>
    <n v="2968.77"/>
    <x v="4"/>
    <n v="0.66461700791244338"/>
    <x v="1"/>
  </r>
  <r>
    <s v="ORD-18492"/>
    <x v="708"/>
    <x v="0"/>
    <x v="1"/>
    <x v="29"/>
    <x v="0"/>
    <x v="2"/>
    <x v="5"/>
    <n v="1"/>
    <n v="270.92"/>
    <x v="1"/>
    <n v="257.37"/>
    <n v="148.27000000000001"/>
    <x v="1"/>
    <n v="0.42390332983642226"/>
    <x v="0"/>
  </r>
  <r>
    <s v="ORD-18493"/>
    <x v="493"/>
    <x v="2"/>
    <x v="3"/>
    <x v="32"/>
    <x v="1"/>
    <x v="2"/>
    <x v="5"/>
    <n v="1"/>
    <n v="462.34"/>
    <x v="22"/>
    <n v="369.87"/>
    <n v="191.1"/>
    <x v="2"/>
    <n v="0.48333198150701601"/>
    <x v="0"/>
  </r>
  <r>
    <s v="ORD-18494"/>
    <x v="1085"/>
    <x v="0"/>
    <x v="1"/>
    <x v="29"/>
    <x v="1"/>
    <x v="1"/>
    <x v="8"/>
    <n v="2"/>
    <n v="76.31"/>
    <x v="41"/>
    <n v="102.26"/>
    <n v="46.38"/>
    <x v="4"/>
    <n v="0.54645022491687856"/>
    <x v="0"/>
  </r>
  <r>
    <s v="ORD-18495"/>
    <x v="581"/>
    <x v="0"/>
    <x v="1"/>
    <x v="29"/>
    <x v="2"/>
    <x v="0"/>
    <x v="0"/>
    <n v="2"/>
    <n v="35.32"/>
    <x v="18"/>
    <n v="69.23"/>
    <n v="30.73"/>
    <x v="1"/>
    <n v="0.5561172901921132"/>
    <x v="0"/>
  </r>
  <r>
    <s v="ORD-18496"/>
    <x v="907"/>
    <x v="0"/>
    <x v="0"/>
    <x v="13"/>
    <x v="0"/>
    <x v="2"/>
    <x v="5"/>
    <n v="2"/>
    <n v="325.76"/>
    <x v="0"/>
    <n v="651.52"/>
    <n v="317.31"/>
    <x v="0"/>
    <n v="0.5129696709233792"/>
    <x v="0"/>
  </r>
  <r>
    <s v="ORD-18497"/>
    <x v="593"/>
    <x v="0"/>
    <x v="1"/>
    <x v="31"/>
    <x v="0"/>
    <x v="0"/>
    <x v="10"/>
    <n v="1"/>
    <n v="23.81"/>
    <x v="0"/>
    <n v="23.81"/>
    <n v="11.11"/>
    <x v="0"/>
    <n v="0.53338933221335572"/>
    <x v="0"/>
  </r>
  <r>
    <s v="ORD-18498"/>
    <x v="625"/>
    <x v="2"/>
    <x v="0"/>
    <x v="33"/>
    <x v="2"/>
    <x v="2"/>
    <x v="12"/>
    <n v="2"/>
    <n v="155.93"/>
    <x v="42"/>
    <n v="224.54"/>
    <n v="102.53"/>
    <x v="3"/>
    <n v="0.54337757192482405"/>
    <x v="0"/>
  </r>
  <r>
    <s v="ORD-18499"/>
    <x v="313"/>
    <x v="0"/>
    <x v="2"/>
    <x v="20"/>
    <x v="1"/>
    <x v="1"/>
    <x v="2"/>
    <n v="1"/>
    <n v="1965.73"/>
    <x v="0"/>
    <n v="1965.73"/>
    <n v="927.81"/>
    <x v="0"/>
    <n v="0.5280074069175319"/>
    <x v="0"/>
  </r>
  <r>
    <s v="ORD-18500"/>
    <x v="752"/>
    <x v="0"/>
    <x v="3"/>
    <x v="24"/>
    <x v="0"/>
    <x v="2"/>
    <x v="9"/>
    <n v="1"/>
    <n v="358.66"/>
    <x v="27"/>
    <n v="297.69"/>
    <n v="124.34"/>
    <x v="2"/>
    <n v="0.58231717558534046"/>
    <x v="0"/>
  </r>
  <r>
    <s v="ORD-18501"/>
    <x v="820"/>
    <x v="2"/>
    <x v="0"/>
    <x v="26"/>
    <x v="0"/>
    <x v="2"/>
    <x v="3"/>
    <n v="2"/>
    <n v="346.24"/>
    <x v="7"/>
    <n v="581.67999999999995"/>
    <n v="287.27"/>
    <x v="2"/>
    <n v="0.5061373951313437"/>
    <x v="0"/>
  </r>
  <r>
    <s v="ORD-18502"/>
    <x v="808"/>
    <x v="0"/>
    <x v="1"/>
    <x v="37"/>
    <x v="2"/>
    <x v="0"/>
    <x v="1"/>
    <n v="8"/>
    <n v="19.71"/>
    <x v="21"/>
    <n v="143.49"/>
    <n v="32.700000000000003"/>
    <x v="1"/>
    <n v="0.77210955467279951"/>
    <x v="2"/>
  </r>
  <r>
    <s v="ORD-18503"/>
    <x v="789"/>
    <x v="0"/>
    <x v="3"/>
    <x v="35"/>
    <x v="0"/>
    <x v="2"/>
    <x v="9"/>
    <n v="3"/>
    <n v="716.26"/>
    <x v="18"/>
    <n v="2105.8000000000002"/>
    <n v="913.85"/>
    <x v="1"/>
    <n v="0.56603191186247515"/>
    <x v="0"/>
  </r>
  <r>
    <s v="ORD-18504"/>
    <x v="684"/>
    <x v="0"/>
    <x v="1"/>
    <x v="4"/>
    <x v="0"/>
    <x v="2"/>
    <x v="12"/>
    <n v="1"/>
    <n v="222.01"/>
    <x v="42"/>
    <n v="159.85"/>
    <n v="78.11"/>
    <x v="3"/>
    <n v="0.51135439474507349"/>
    <x v="0"/>
  </r>
  <r>
    <s v="ORD-18505"/>
    <x v="792"/>
    <x v="0"/>
    <x v="2"/>
    <x v="34"/>
    <x v="0"/>
    <x v="2"/>
    <x v="14"/>
    <n v="1"/>
    <n v="1058.06"/>
    <x v="0"/>
    <n v="1058.06"/>
    <n v="612.15"/>
    <x v="0"/>
    <n v="0.42144112810237605"/>
    <x v="0"/>
  </r>
  <r>
    <s v="ORD-18506"/>
    <x v="13"/>
    <x v="3"/>
    <x v="1"/>
    <x v="28"/>
    <x v="0"/>
    <x v="1"/>
    <x v="8"/>
    <n v="8"/>
    <n v="14.42"/>
    <x v="8"/>
    <n v="87.67"/>
    <n v="33.06"/>
    <x v="3"/>
    <n v="0.62290407208851373"/>
    <x v="2"/>
  </r>
  <r>
    <s v="ORD-18507"/>
    <x v="72"/>
    <x v="1"/>
    <x v="1"/>
    <x v="29"/>
    <x v="2"/>
    <x v="1"/>
    <x v="8"/>
    <n v="3"/>
    <n v="12.39"/>
    <x v="0"/>
    <n v="37.17"/>
    <n v="9.58"/>
    <x v="0"/>
    <n v="0.74226526768899659"/>
    <x v="0"/>
  </r>
  <r>
    <s v="ORD-18508"/>
    <x v="554"/>
    <x v="1"/>
    <x v="3"/>
    <x v="7"/>
    <x v="1"/>
    <x v="1"/>
    <x v="8"/>
    <n v="1"/>
    <n v="104.42"/>
    <x v="14"/>
    <n v="85.62"/>
    <n v="44.29"/>
    <x v="2"/>
    <n v="0.4827143190843261"/>
    <x v="0"/>
  </r>
  <r>
    <s v="ORD-18509"/>
    <x v="163"/>
    <x v="0"/>
    <x v="1"/>
    <x v="29"/>
    <x v="1"/>
    <x v="2"/>
    <x v="9"/>
    <n v="3"/>
    <n v="411.17"/>
    <x v="11"/>
    <n v="1073.1500000000001"/>
    <n v="568.87"/>
    <x v="2"/>
    <n v="0.46990635046358853"/>
    <x v="0"/>
  </r>
  <r>
    <s v="ORD-18510"/>
    <x v="552"/>
    <x v="2"/>
    <x v="3"/>
    <x v="39"/>
    <x v="0"/>
    <x v="2"/>
    <x v="5"/>
    <n v="3"/>
    <n v="259.08999999999997"/>
    <x v="2"/>
    <n v="629.59"/>
    <n v="238.88"/>
    <x v="2"/>
    <n v="0.62057847170380731"/>
    <x v="0"/>
  </r>
  <r>
    <s v="ORD-18511"/>
    <x v="749"/>
    <x v="3"/>
    <x v="3"/>
    <x v="35"/>
    <x v="2"/>
    <x v="0"/>
    <x v="0"/>
    <n v="1"/>
    <n v="11"/>
    <x v="8"/>
    <n v="8.36"/>
    <n v="2.0299999999999998"/>
    <x v="3"/>
    <n v="0.75717703349282306"/>
    <x v="0"/>
  </r>
  <r>
    <s v="ORD-18512"/>
    <x v="864"/>
    <x v="0"/>
    <x v="1"/>
    <x v="1"/>
    <x v="2"/>
    <x v="2"/>
    <x v="9"/>
    <n v="1"/>
    <n v="633.61"/>
    <x v="36"/>
    <n v="475.21"/>
    <n v="233.08"/>
    <x v="3"/>
    <n v="0.50952210601628745"/>
    <x v="0"/>
  </r>
  <r>
    <s v="ORD-18513"/>
    <x v="197"/>
    <x v="0"/>
    <x v="1"/>
    <x v="4"/>
    <x v="0"/>
    <x v="1"/>
    <x v="13"/>
    <n v="1"/>
    <n v="407.02"/>
    <x v="9"/>
    <n v="394.81"/>
    <n v="121.29"/>
    <x v="1"/>
    <n v="0.69278893645044448"/>
    <x v="0"/>
  </r>
  <r>
    <s v="ORD-18514"/>
    <x v="253"/>
    <x v="0"/>
    <x v="0"/>
    <x v="0"/>
    <x v="0"/>
    <x v="0"/>
    <x v="1"/>
    <n v="8"/>
    <n v="39.33"/>
    <x v="0"/>
    <n v="314.64"/>
    <n v="93.78"/>
    <x v="0"/>
    <n v="0.70194508009153311"/>
    <x v="2"/>
  </r>
  <r>
    <s v="ORD-18515"/>
    <x v="777"/>
    <x v="0"/>
    <x v="3"/>
    <x v="11"/>
    <x v="0"/>
    <x v="2"/>
    <x v="12"/>
    <n v="5"/>
    <n v="124.21"/>
    <x v="18"/>
    <n v="608.63"/>
    <n v="190.36"/>
    <x v="1"/>
    <n v="0.68723198002070218"/>
    <x v="2"/>
  </r>
  <r>
    <s v="ORD-18516"/>
    <x v="608"/>
    <x v="3"/>
    <x v="0"/>
    <x v="10"/>
    <x v="2"/>
    <x v="0"/>
    <x v="7"/>
    <n v="1"/>
    <n v="23.47"/>
    <x v="29"/>
    <n v="16.66"/>
    <n v="4.75"/>
    <x v="3"/>
    <n v="0.71488595438175273"/>
    <x v="0"/>
  </r>
  <r>
    <s v="ORD-18517"/>
    <x v="990"/>
    <x v="2"/>
    <x v="1"/>
    <x v="2"/>
    <x v="1"/>
    <x v="1"/>
    <x v="6"/>
    <n v="3"/>
    <n v="424.45"/>
    <x v="0"/>
    <n v="1273.3499999999999"/>
    <n v="611.69000000000005"/>
    <x v="0"/>
    <n v="0.51962147092315536"/>
    <x v="0"/>
  </r>
  <r>
    <s v="ORD-18518"/>
    <x v="525"/>
    <x v="0"/>
    <x v="1"/>
    <x v="29"/>
    <x v="0"/>
    <x v="2"/>
    <x v="9"/>
    <n v="2"/>
    <n v="707.13"/>
    <x v="33"/>
    <n v="1032.4100000000001"/>
    <n v="374.06"/>
    <x v="3"/>
    <n v="0.63768270357706736"/>
    <x v="0"/>
  </r>
  <r>
    <s v="ORD-18519"/>
    <x v="373"/>
    <x v="0"/>
    <x v="0"/>
    <x v="22"/>
    <x v="0"/>
    <x v="1"/>
    <x v="2"/>
    <n v="6"/>
    <n v="1036.9100000000001"/>
    <x v="26"/>
    <n v="4603.88"/>
    <n v="1767.29"/>
    <x v="3"/>
    <n v="0.61613030747977793"/>
    <x v="2"/>
  </r>
  <r>
    <s v="ORD-18520"/>
    <x v="94"/>
    <x v="0"/>
    <x v="0"/>
    <x v="30"/>
    <x v="1"/>
    <x v="2"/>
    <x v="9"/>
    <n v="4"/>
    <n v="747.84"/>
    <x v="2"/>
    <n v="2423"/>
    <n v="1312.81"/>
    <x v="2"/>
    <n v="0.45818819645068098"/>
    <x v="0"/>
  </r>
  <r>
    <s v="ORD-18521"/>
    <x v="441"/>
    <x v="1"/>
    <x v="0"/>
    <x v="21"/>
    <x v="1"/>
    <x v="2"/>
    <x v="5"/>
    <n v="3"/>
    <n v="147.35"/>
    <x v="26"/>
    <n v="327.12"/>
    <n v="186.24"/>
    <x v="3"/>
    <n v="0.43066764490095377"/>
    <x v="0"/>
  </r>
  <r>
    <s v="ORD-18522"/>
    <x v="74"/>
    <x v="2"/>
    <x v="0"/>
    <x v="0"/>
    <x v="0"/>
    <x v="1"/>
    <x v="13"/>
    <n v="1"/>
    <n v="287.01"/>
    <x v="2"/>
    <n v="232.48"/>
    <n v="127.08"/>
    <x v="2"/>
    <n v="0.45337233310392289"/>
    <x v="0"/>
  </r>
  <r>
    <s v="ORD-18523"/>
    <x v="699"/>
    <x v="2"/>
    <x v="3"/>
    <x v="32"/>
    <x v="0"/>
    <x v="0"/>
    <x v="10"/>
    <n v="1"/>
    <n v="5.53"/>
    <x v="29"/>
    <n v="3.93"/>
    <n v="1.23"/>
    <x v="3"/>
    <n v="0.68702290076335881"/>
    <x v="0"/>
  </r>
  <r>
    <s v="ORD-18524"/>
    <x v="131"/>
    <x v="1"/>
    <x v="1"/>
    <x v="14"/>
    <x v="1"/>
    <x v="0"/>
    <x v="11"/>
    <n v="3"/>
    <n v="23.44"/>
    <x v="14"/>
    <n v="57.66"/>
    <n v="13.52"/>
    <x v="2"/>
    <n v="0.76552202566770733"/>
    <x v="0"/>
  </r>
  <r>
    <s v="ORD-18525"/>
    <x v="28"/>
    <x v="0"/>
    <x v="3"/>
    <x v="7"/>
    <x v="0"/>
    <x v="0"/>
    <x v="1"/>
    <n v="3"/>
    <n v="38.03"/>
    <x v="0"/>
    <n v="114.09"/>
    <n v="35.869999999999997"/>
    <x v="0"/>
    <n v="0.68559908843895168"/>
    <x v="0"/>
  </r>
  <r>
    <s v="ORD-18526"/>
    <x v="248"/>
    <x v="1"/>
    <x v="0"/>
    <x v="0"/>
    <x v="1"/>
    <x v="1"/>
    <x v="6"/>
    <n v="8"/>
    <n v="297.10000000000002"/>
    <x v="0"/>
    <n v="2376.8000000000002"/>
    <n v="777.25"/>
    <x v="0"/>
    <n v="0.67298468529114774"/>
    <x v="2"/>
  </r>
  <r>
    <s v="ORD-18527"/>
    <x v="952"/>
    <x v="0"/>
    <x v="3"/>
    <x v="36"/>
    <x v="0"/>
    <x v="1"/>
    <x v="13"/>
    <n v="15"/>
    <n v="330.3"/>
    <x v="30"/>
    <n v="4756.32"/>
    <n v="1407.19"/>
    <x v="1"/>
    <n v="0.7041431190500218"/>
    <x v="1"/>
  </r>
  <r>
    <s v="ORD-18528"/>
    <x v="572"/>
    <x v="1"/>
    <x v="1"/>
    <x v="31"/>
    <x v="0"/>
    <x v="1"/>
    <x v="6"/>
    <n v="7"/>
    <n v="193.9"/>
    <x v="1"/>
    <n v="1289.43"/>
    <n v="607.83000000000004"/>
    <x v="1"/>
    <n v="0.52860566296735767"/>
    <x v="2"/>
  </r>
  <r>
    <s v="ORD-18529"/>
    <x v="507"/>
    <x v="1"/>
    <x v="2"/>
    <x v="19"/>
    <x v="0"/>
    <x v="0"/>
    <x v="7"/>
    <n v="5"/>
    <n v="4.5599999999999996"/>
    <x v="27"/>
    <n v="18.920000000000002"/>
    <n v="4.33"/>
    <x v="2"/>
    <n v="0.77114164904862581"/>
    <x v="2"/>
  </r>
  <r>
    <s v="ORD-18530"/>
    <x v="118"/>
    <x v="1"/>
    <x v="2"/>
    <x v="23"/>
    <x v="0"/>
    <x v="2"/>
    <x v="14"/>
    <n v="3"/>
    <n v="923.3"/>
    <x v="0"/>
    <n v="2769.9"/>
    <n v="1267.8399999999999"/>
    <x v="0"/>
    <n v="0.54227950467525909"/>
    <x v="0"/>
  </r>
  <r>
    <s v="ORD-18531"/>
    <x v="974"/>
    <x v="2"/>
    <x v="1"/>
    <x v="29"/>
    <x v="1"/>
    <x v="2"/>
    <x v="9"/>
    <n v="5"/>
    <n v="263.7"/>
    <x v="6"/>
    <n v="1239.3900000000001"/>
    <n v="462.62"/>
    <x v="1"/>
    <n v="0.6267357329008626"/>
    <x v="2"/>
  </r>
  <r>
    <s v="ORD-18532"/>
    <x v="544"/>
    <x v="1"/>
    <x v="2"/>
    <x v="20"/>
    <x v="0"/>
    <x v="1"/>
    <x v="2"/>
    <n v="2"/>
    <n v="1566.53"/>
    <x v="3"/>
    <n v="2443.79"/>
    <n v="1158.8399999999999"/>
    <x v="3"/>
    <n v="0.52580213520801711"/>
    <x v="0"/>
  </r>
  <r>
    <s v="ORD-18533"/>
    <x v="893"/>
    <x v="1"/>
    <x v="1"/>
    <x v="14"/>
    <x v="1"/>
    <x v="0"/>
    <x v="1"/>
    <n v="1"/>
    <n v="16.25"/>
    <x v="21"/>
    <n v="14.79"/>
    <n v="4.26"/>
    <x v="1"/>
    <n v="0.71196754563894527"/>
    <x v="0"/>
  </r>
  <r>
    <s v="ORD-18534"/>
    <x v="374"/>
    <x v="1"/>
    <x v="1"/>
    <x v="28"/>
    <x v="1"/>
    <x v="2"/>
    <x v="14"/>
    <n v="1"/>
    <n v="881.23"/>
    <x v="0"/>
    <n v="881.23"/>
    <n v="379.67"/>
    <x v="0"/>
    <n v="0.56915901637483968"/>
    <x v="0"/>
  </r>
  <r>
    <s v="ORD-18535"/>
    <x v="699"/>
    <x v="2"/>
    <x v="3"/>
    <x v="35"/>
    <x v="0"/>
    <x v="1"/>
    <x v="4"/>
    <n v="1"/>
    <n v="313.62"/>
    <x v="0"/>
    <n v="313.62"/>
    <n v="89.21"/>
    <x v="0"/>
    <n v="0.71554747783942363"/>
    <x v="0"/>
  </r>
  <r>
    <s v="ORD-18536"/>
    <x v="171"/>
    <x v="0"/>
    <x v="3"/>
    <x v="32"/>
    <x v="1"/>
    <x v="1"/>
    <x v="8"/>
    <n v="1"/>
    <n v="128.38999999999999"/>
    <x v="15"/>
    <n v="118.12"/>
    <n v="38.909999999999997"/>
    <x v="1"/>
    <n v="0.67058923129021342"/>
    <x v="0"/>
  </r>
  <r>
    <s v="ORD-18537"/>
    <x v="597"/>
    <x v="1"/>
    <x v="3"/>
    <x v="36"/>
    <x v="1"/>
    <x v="2"/>
    <x v="12"/>
    <n v="1"/>
    <n v="20.47"/>
    <x v="0"/>
    <n v="20.47"/>
    <n v="11.69"/>
    <x v="0"/>
    <n v="0.42892037127503663"/>
    <x v="0"/>
  </r>
  <r>
    <s v="ORD-18538"/>
    <x v="347"/>
    <x v="0"/>
    <x v="3"/>
    <x v="11"/>
    <x v="0"/>
    <x v="0"/>
    <x v="10"/>
    <n v="2"/>
    <n v="16.28"/>
    <x v="0"/>
    <n v="32.56"/>
    <n v="11.65"/>
    <x v="0"/>
    <n v="0.64219901719901729"/>
    <x v="0"/>
  </r>
  <r>
    <s v="ORD-18539"/>
    <x v="46"/>
    <x v="2"/>
    <x v="3"/>
    <x v="32"/>
    <x v="0"/>
    <x v="2"/>
    <x v="14"/>
    <n v="4"/>
    <n v="819.58"/>
    <x v="23"/>
    <n v="2950.49"/>
    <n v="1759.5"/>
    <x v="1"/>
    <n v="0.40365837538849475"/>
    <x v="0"/>
  </r>
  <r>
    <s v="ORD-18540"/>
    <x v="1033"/>
    <x v="0"/>
    <x v="1"/>
    <x v="31"/>
    <x v="1"/>
    <x v="2"/>
    <x v="14"/>
    <n v="4"/>
    <n v="123.63"/>
    <x v="30"/>
    <n v="474.74"/>
    <n v="143.38999999999999"/>
    <x v="1"/>
    <n v="0.69796098917302107"/>
    <x v="0"/>
  </r>
  <r>
    <s v="ORD-18541"/>
    <x v="461"/>
    <x v="2"/>
    <x v="0"/>
    <x v="26"/>
    <x v="1"/>
    <x v="1"/>
    <x v="8"/>
    <n v="3"/>
    <n v="27.23"/>
    <x v="0"/>
    <n v="81.69"/>
    <n v="36.340000000000003"/>
    <x v="0"/>
    <n v="0.55514750887501529"/>
    <x v="0"/>
  </r>
  <r>
    <s v="ORD-18542"/>
    <x v="62"/>
    <x v="0"/>
    <x v="2"/>
    <x v="9"/>
    <x v="0"/>
    <x v="2"/>
    <x v="3"/>
    <n v="8"/>
    <n v="154.51"/>
    <x v="3"/>
    <n v="964.14"/>
    <n v="346.21"/>
    <x v="3"/>
    <n v="0.6409131453938226"/>
    <x v="2"/>
  </r>
  <r>
    <s v="ORD-18543"/>
    <x v="950"/>
    <x v="0"/>
    <x v="1"/>
    <x v="29"/>
    <x v="0"/>
    <x v="0"/>
    <x v="11"/>
    <n v="2"/>
    <n v="25.53"/>
    <x v="29"/>
    <n v="36.25"/>
    <n v="15.88"/>
    <x v="3"/>
    <n v="0.5619310344827585"/>
    <x v="0"/>
  </r>
  <r>
    <s v="ORD-18544"/>
    <x v="930"/>
    <x v="3"/>
    <x v="3"/>
    <x v="27"/>
    <x v="2"/>
    <x v="0"/>
    <x v="10"/>
    <n v="3"/>
    <n v="19.48"/>
    <x v="0"/>
    <n v="58.44"/>
    <n v="15.1"/>
    <x v="0"/>
    <n v="0.74161533196440788"/>
    <x v="0"/>
  </r>
  <r>
    <s v="ORD-18545"/>
    <x v="386"/>
    <x v="0"/>
    <x v="3"/>
    <x v="38"/>
    <x v="0"/>
    <x v="0"/>
    <x v="11"/>
    <n v="5"/>
    <n v="19"/>
    <x v="0"/>
    <n v="95"/>
    <n v="22.78"/>
    <x v="0"/>
    <n v="0.76021052631578945"/>
    <x v="2"/>
  </r>
  <r>
    <s v="ORD-18546"/>
    <x v="48"/>
    <x v="3"/>
    <x v="2"/>
    <x v="34"/>
    <x v="1"/>
    <x v="1"/>
    <x v="13"/>
    <n v="6"/>
    <n v="170.95"/>
    <x v="21"/>
    <n v="933.39"/>
    <n v="494.09"/>
    <x v="1"/>
    <n v="0.47064999625022769"/>
    <x v="2"/>
  </r>
  <r>
    <s v="ORD-18547"/>
    <x v="241"/>
    <x v="0"/>
    <x v="0"/>
    <x v="26"/>
    <x v="0"/>
    <x v="2"/>
    <x v="14"/>
    <n v="2"/>
    <n v="537.28"/>
    <x v="20"/>
    <n v="827.41"/>
    <n v="452.81"/>
    <x v="3"/>
    <n v="0.45273806214573181"/>
    <x v="0"/>
  </r>
  <r>
    <s v="ORD-18548"/>
    <x v="195"/>
    <x v="1"/>
    <x v="3"/>
    <x v="27"/>
    <x v="2"/>
    <x v="0"/>
    <x v="1"/>
    <n v="1"/>
    <n v="23.37"/>
    <x v="11"/>
    <n v="20.329999999999998"/>
    <n v="5.39"/>
    <x v="2"/>
    <n v="0.73487456960157393"/>
    <x v="0"/>
  </r>
  <r>
    <s v="ORD-18549"/>
    <x v="1092"/>
    <x v="0"/>
    <x v="0"/>
    <x v="10"/>
    <x v="2"/>
    <x v="1"/>
    <x v="4"/>
    <n v="1"/>
    <n v="214.12"/>
    <x v="7"/>
    <n v="179.86"/>
    <n v="56.05"/>
    <x v="2"/>
    <n v="0.68836873123540532"/>
    <x v="0"/>
  </r>
  <r>
    <s v="ORD-18550"/>
    <x v="609"/>
    <x v="2"/>
    <x v="3"/>
    <x v="11"/>
    <x v="1"/>
    <x v="2"/>
    <x v="5"/>
    <n v="1"/>
    <n v="151.80000000000001"/>
    <x v="17"/>
    <n v="89.56"/>
    <n v="28.51"/>
    <x v="4"/>
    <n v="0.68166592228673506"/>
    <x v="0"/>
  </r>
  <r>
    <s v="ORD-18551"/>
    <x v="1024"/>
    <x v="1"/>
    <x v="1"/>
    <x v="29"/>
    <x v="2"/>
    <x v="0"/>
    <x v="7"/>
    <n v="4"/>
    <n v="10.58"/>
    <x v="0"/>
    <n v="42.32"/>
    <n v="18.53"/>
    <x v="0"/>
    <n v="0.56214555765595464"/>
    <x v="0"/>
  </r>
  <r>
    <s v="ORD-18552"/>
    <x v="636"/>
    <x v="1"/>
    <x v="0"/>
    <x v="26"/>
    <x v="2"/>
    <x v="0"/>
    <x v="7"/>
    <n v="1"/>
    <n v="10.11"/>
    <x v="18"/>
    <n v="9.91"/>
    <n v="4.3499999999999996"/>
    <x v="1"/>
    <n v="0.5610494450050455"/>
    <x v="0"/>
  </r>
  <r>
    <s v="ORD-18553"/>
    <x v="510"/>
    <x v="3"/>
    <x v="2"/>
    <x v="8"/>
    <x v="0"/>
    <x v="0"/>
    <x v="0"/>
    <n v="1"/>
    <n v="24.83"/>
    <x v="0"/>
    <n v="24.83"/>
    <n v="9.8800000000000008"/>
    <x v="0"/>
    <n v="0.60209424083769625"/>
    <x v="0"/>
  </r>
  <r>
    <s v="ORD-18554"/>
    <x v="800"/>
    <x v="0"/>
    <x v="0"/>
    <x v="33"/>
    <x v="1"/>
    <x v="2"/>
    <x v="5"/>
    <n v="5"/>
    <n v="136.03"/>
    <x v="42"/>
    <n v="489.71"/>
    <n v="175.29"/>
    <x v="3"/>
    <n v="0.64205346021114529"/>
    <x v="2"/>
  </r>
  <r>
    <s v="ORD-18555"/>
    <x v="497"/>
    <x v="0"/>
    <x v="0"/>
    <x v="0"/>
    <x v="2"/>
    <x v="1"/>
    <x v="2"/>
    <n v="3"/>
    <n v="1954.77"/>
    <x v="27"/>
    <n v="4867.38"/>
    <n v="2474.38"/>
    <x v="2"/>
    <n v="0.49164026642670183"/>
    <x v="0"/>
  </r>
  <r>
    <s v="ORD-18556"/>
    <x v="1021"/>
    <x v="1"/>
    <x v="1"/>
    <x v="1"/>
    <x v="2"/>
    <x v="1"/>
    <x v="4"/>
    <n v="1"/>
    <n v="594.92999999999995"/>
    <x v="0"/>
    <n v="594.92999999999995"/>
    <n v="149.97"/>
    <x v="0"/>
    <n v="0.74791992335232704"/>
    <x v="0"/>
  </r>
  <r>
    <s v="ORD-18557"/>
    <x v="406"/>
    <x v="0"/>
    <x v="3"/>
    <x v="7"/>
    <x v="1"/>
    <x v="1"/>
    <x v="8"/>
    <n v="3"/>
    <n v="105.89"/>
    <x v="22"/>
    <n v="254.14"/>
    <n v="104.65"/>
    <x v="2"/>
    <n v="0.58821909183914378"/>
    <x v="0"/>
  </r>
  <r>
    <s v="ORD-18558"/>
    <x v="740"/>
    <x v="3"/>
    <x v="0"/>
    <x v="33"/>
    <x v="0"/>
    <x v="2"/>
    <x v="3"/>
    <n v="5"/>
    <n v="186.73"/>
    <x v="0"/>
    <n v="933.65"/>
    <n v="371.65"/>
    <x v="0"/>
    <n v="0.60193862796551167"/>
    <x v="2"/>
  </r>
  <r>
    <s v="ORD-18559"/>
    <x v="442"/>
    <x v="0"/>
    <x v="2"/>
    <x v="9"/>
    <x v="1"/>
    <x v="2"/>
    <x v="5"/>
    <n v="9"/>
    <n v="313.18"/>
    <x v="33"/>
    <n v="2057.59"/>
    <n v="977.42"/>
    <x v="3"/>
    <n v="0.52496853114566067"/>
    <x v="2"/>
  </r>
  <r>
    <s v="ORD-18560"/>
    <x v="874"/>
    <x v="0"/>
    <x v="3"/>
    <x v="32"/>
    <x v="2"/>
    <x v="0"/>
    <x v="0"/>
    <n v="6"/>
    <n v="27.85"/>
    <x v="18"/>
    <n v="163.76"/>
    <n v="75.48"/>
    <x v="1"/>
    <n v="0.53908158280410357"/>
    <x v="2"/>
  </r>
  <r>
    <s v="ORD-18561"/>
    <x v="144"/>
    <x v="0"/>
    <x v="2"/>
    <x v="19"/>
    <x v="2"/>
    <x v="2"/>
    <x v="14"/>
    <n v="2"/>
    <n v="514.77"/>
    <x v="29"/>
    <n v="730.97"/>
    <n v="387"/>
    <x v="3"/>
    <n v="0.47056650751740842"/>
    <x v="0"/>
  </r>
  <r>
    <s v="ORD-18562"/>
    <x v="860"/>
    <x v="0"/>
    <x v="1"/>
    <x v="28"/>
    <x v="0"/>
    <x v="0"/>
    <x v="7"/>
    <n v="15"/>
    <n v="13"/>
    <x v="0"/>
    <n v="195"/>
    <n v="87.71"/>
    <x v="0"/>
    <n v="0.55020512820512824"/>
    <x v="1"/>
  </r>
  <r>
    <s v="ORD-18563"/>
    <x v="530"/>
    <x v="0"/>
    <x v="3"/>
    <x v="7"/>
    <x v="0"/>
    <x v="0"/>
    <x v="1"/>
    <n v="2"/>
    <n v="11.23"/>
    <x v="36"/>
    <n v="16.84"/>
    <n v="6.69"/>
    <x v="3"/>
    <n v="0.60273159144893107"/>
    <x v="0"/>
  </r>
  <r>
    <s v="ORD-18564"/>
    <x v="213"/>
    <x v="0"/>
    <x v="3"/>
    <x v="38"/>
    <x v="1"/>
    <x v="2"/>
    <x v="14"/>
    <n v="3"/>
    <n v="457.13"/>
    <x v="0"/>
    <n v="1371.39"/>
    <n v="720.91"/>
    <x v="0"/>
    <n v="0.47432167363040423"/>
    <x v="0"/>
  </r>
  <r>
    <s v="ORD-18565"/>
    <x v="534"/>
    <x v="0"/>
    <x v="3"/>
    <x v="27"/>
    <x v="0"/>
    <x v="1"/>
    <x v="2"/>
    <n v="2"/>
    <n v="1223.18"/>
    <x v="15"/>
    <n v="2250.65"/>
    <n v="1042.54"/>
    <x v="1"/>
    <n v="0.53678270721791488"/>
    <x v="0"/>
  </r>
  <r>
    <s v="ORD-18566"/>
    <x v="1094"/>
    <x v="0"/>
    <x v="1"/>
    <x v="28"/>
    <x v="0"/>
    <x v="0"/>
    <x v="11"/>
    <n v="5"/>
    <n v="26.5"/>
    <x v="12"/>
    <n v="116.6"/>
    <n v="43.66"/>
    <x v="2"/>
    <n v="0.62555746140651802"/>
    <x v="2"/>
  </r>
  <r>
    <s v="ORD-18567"/>
    <x v="688"/>
    <x v="0"/>
    <x v="1"/>
    <x v="31"/>
    <x v="0"/>
    <x v="0"/>
    <x v="1"/>
    <n v="1"/>
    <n v="39.29"/>
    <x v="44"/>
    <n v="22.79"/>
    <n v="9.9700000000000006"/>
    <x v="4"/>
    <n v="0.56252742430890734"/>
    <x v="0"/>
  </r>
  <r>
    <s v="ORD-18568"/>
    <x v="579"/>
    <x v="0"/>
    <x v="2"/>
    <x v="8"/>
    <x v="0"/>
    <x v="0"/>
    <x v="10"/>
    <n v="7"/>
    <n v="7.76"/>
    <x v="29"/>
    <n v="38.57"/>
    <n v="12.68"/>
    <x v="3"/>
    <n v="0.67124708322530469"/>
    <x v="2"/>
  </r>
  <r>
    <s v="ORD-18569"/>
    <x v="332"/>
    <x v="0"/>
    <x v="3"/>
    <x v="15"/>
    <x v="0"/>
    <x v="2"/>
    <x v="12"/>
    <n v="5"/>
    <n v="173.6"/>
    <x v="0"/>
    <n v="868"/>
    <n v="333.48"/>
    <x v="0"/>
    <n v="0.61580645161290315"/>
    <x v="2"/>
  </r>
  <r>
    <s v="ORD-18570"/>
    <x v="477"/>
    <x v="0"/>
    <x v="0"/>
    <x v="10"/>
    <x v="0"/>
    <x v="0"/>
    <x v="11"/>
    <n v="6"/>
    <n v="22.88"/>
    <x v="22"/>
    <n v="109.82"/>
    <n v="29.75"/>
    <x v="2"/>
    <n v="0.72910216718266252"/>
    <x v="2"/>
  </r>
  <r>
    <s v="ORD-18571"/>
    <x v="516"/>
    <x v="1"/>
    <x v="0"/>
    <x v="18"/>
    <x v="2"/>
    <x v="0"/>
    <x v="7"/>
    <n v="3"/>
    <n v="7.51"/>
    <x v="3"/>
    <n v="17.57"/>
    <n v="5.08"/>
    <x v="3"/>
    <n v="0.7108708025042686"/>
    <x v="0"/>
  </r>
  <r>
    <s v="ORD-18572"/>
    <x v="934"/>
    <x v="0"/>
    <x v="0"/>
    <x v="30"/>
    <x v="0"/>
    <x v="2"/>
    <x v="5"/>
    <n v="1"/>
    <n v="473.69"/>
    <x v="16"/>
    <n v="468.95"/>
    <n v="231.85"/>
    <x v="1"/>
    <n v="0.50559761168568074"/>
    <x v="0"/>
  </r>
  <r>
    <s v="ORD-18573"/>
    <x v="469"/>
    <x v="0"/>
    <x v="1"/>
    <x v="28"/>
    <x v="2"/>
    <x v="1"/>
    <x v="6"/>
    <n v="1"/>
    <n v="233.81"/>
    <x v="3"/>
    <n v="182.37"/>
    <n v="75.900000000000006"/>
    <x v="3"/>
    <n v="0.58381312715907219"/>
    <x v="0"/>
  </r>
  <r>
    <s v="ORD-18574"/>
    <x v="966"/>
    <x v="2"/>
    <x v="0"/>
    <x v="22"/>
    <x v="0"/>
    <x v="0"/>
    <x v="0"/>
    <n v="3"/>
    <n v="35.64"/>
    <x v="21"/>
    <n v="97.3"/>
    <n v="37.94"/>
    <x v="1"/>
    <n v="0.61007194244604313"/>
    <x v="0"/>
  </r>
  <r>
    <s v="ORD-18575"/>
    <x v="732"/>
    <x v="0"/>
    <x v="3"/>
    <x v="24"/>
    <x v="0"/>
    <x v="1"/>
    <x v="2"/>
    <n v="3"/>
    <n v="1506.27"/>
    <x v="39"/>
    <n v="3117.98"/>
    <n v="998.52"/>
    <x v="4"/>
    <n v="0.67975419983450824"/>
    <x v="0"/>
  </r>
  <r>
    <s v="ORD-18576"/>
    <x v="780"/>
    <x v="0"/>
    <x v="1"/>
    <x v="31"/>
    <x v="0"/>
    <x v="1"/>
    <x v="13"/>
    <n v="4"/>
    <n v="384.84"/>
    <x v="3"/>
    <n v="1200.7"/>
    <n v="365.99"/>
    <x v="3"/>
    <n v="0.69518614141750645"/>
    <x v="0"/>
  </r>
  <r>
    <s v="ORD-18577"/>
    <x v="22"/>
    <x v="0"/>
    <x v="0"/>
    <x v="30"/>
    <x v="0"/>
    <x v="1"/>
    <x v="6"/>
    <n v="5"/>
    <n v="429.56"/>
    <x v="21"/>
    <n v="1954.5"/>
    <n v="681.58"/>
    <x v="1"/>
    <n v="0.6512765413149143"/>
    <x v="2"/>
  </r>
  <r>
    <s v="ORD-18578"/>
    <x v="485"/>
    <x v="3"/>
    <x v="3"/>
    <x v="38"/>
    <x v="0"/>
    <x v="2"/>
    <x v="9"/>
    <n v="1"/>
    <n v="398.36"/>
    <x v="0"/>
    <n v="398.36"/>
    <n v="141.22"/>
    <x v="0"/>
    <n v="0.64549653579676669"/>
    <x v="0"/>
  </r>
  <r>
    <s v="ORD-18579"/>
    <x v="686"/>
    <x v="0"/>
    <x v="0"/>
    <x v="17"/>
    <x v="1"/>
    <x v="2"/>
    <x v="3"/>
    <n v="1"/>
    <n v="599.80999999999995"/>
    <x v="12"/>
    <n v="527.83000000000004"/>
    <n v="287.19"/>
    <x v="2"/>
    <n v="0.45590436314722549"/>
    <x v="0"/>
  </r>
  <r>
    <s v="ORD-18580"/>
    <x v="270"/>
    <x v="1"/>
    <x v="0"/>
    <x v="0"/>
    <x v="1"/>
    <x v="2"/>
    <x v="3"/>
    <n v="5"/>
    <n v="413.05"/>
    <x v="27"/>
    <n v="1714.16"/>
    <n v="861.61"/>
    <x v="2"/>
    <n v="0.49735730620245489"/>
    <x v="2"/>
  </r>
  <r>
    <s v="ORD-18581"/>
    <x v="645"/>
    <x v="1"/>
    <x v="1"/>
    <x v="12"/>
    <x v="0"/>
    <x v="0"/>
    <x v="10"/>
    <n v="1"/>
    <n v="7.62"/>
    <x v="22"/>
    <n v="6.1"/>
    <n v="2.19"/>
    <x v="2"/>
    <n v="0.64098360655737707"/>
    <x v="0"/>
  </r>
  <r>
    <s v="ORD-18582"/>
    <x v="532"/>
    <x v="0"/>
    <x v="2"/>
    <x v="23"/>
    <x v="0"/>
    <x v="2"/>
    <x v="3"/>
    <n v="2"/>
    <n v="90.02"/>
    <x v="12"/>
    <n v="158.44"/>
    <n v="62.91"/>
    <x v="2"/>
    <n v="0.6029411764705882"/>
    <x v="0"/>
  </r>
  <r>
    <s v="ORD-18583"/>
    <x v="850"/>
    <x v="0"/>
    <x v="1"/>
    <x v="25"/>
    <x v="1"/>
    <x v="2"/>
    <x v="5"/>
    <n v="2"/>
    <n v="453.77"/>
    <x v="25"/>
    <n v="844.01"/>
    <n v="353.18"/>
    <x v="1"/>
    <n v="0.58154524235494842"/>
    <x v="0"/>
  </r>
  <r>
    <s v="ORD-18584"/>
    <x v="1003"/>
    <x v="0"/>
    <x v="1"/>
    <x v="28"/>
    <x v="2"/>
    <x v="2"/>
    <x v="9"/>
    <n v="5"/>
    <n v="308.37"/>
    <x v="0"/>
    <n v="1541.85"/>
    <n v="739.67"/>
    <x v="0"/>
    <n v="0.52027110289587186"/>
    <x v="2"/>
  </r>
  <r>
    <s v="ORD-18585"/>
    <x v="442"/>
    <x v="1"/>
    <x v="2"/>
    <x v="8"/>
    <x v="2"/>
    <x v="0"/>
    <x v="7"/>
    <n v="2"/>
    <n v="23.22"/>
    <x v="14"/>
    <n v="38.08"/>
    <n v="11.97"/>
    <x v="2"/>
    <n v="0.68566176470588236"/>
    <x v="0"/>
  </r>
  <r>
    <s v="ORD-18586"/>
    <x v="170"/>
    <x v="0"/>
    <x v="0"/>
    <x v="26"/>
    <x v="1"/>
    <x v="2"/>
    <x v="3"/>
    <n v="5"/>
    <n v="180.47"/>
    <x v="7"/>
    <n v="757.97"/>
    <n v="426.21"/>
    <x v="2"/>
    <n v="0.43769542330171385"/>
    <x v="2"/>
  </r>
  <r>
    <s v="ORD-18587"/>
    <x v="449"/>
    <x v="0"/>
    <x v="3"/>
    <x v="27"/>
    <x v="1"/>
    <x v="0"/>
    <x v="10"/>
    <n v="3"/>
    <n v="16.84"/>
    <x v="9"/>
    <n v="49"/>
    <n v="21.71"/>
    <x v="1"/>
    <n v="0.5569387755102041"/>
    <x v="0"/>
  </r>
  <r>
    <s v="ORD-18588"/>
    <x v="700"/>
    <x v="0"/>
    <x v="0"/>
    <x v="30"/>
    <x v="1"/>
    <x v="0"/>
    <x v="1"/>
    <n v="1"/>
    <n v="14.32"/>
    <x v="21"/>
    <n v="13.03"/>
    <n v="6.49"/>
    <x v="1"/>
    <n v="0.50191864927091323"/>
    <x v="0"/>
  </r>
  <r>
    <s v="ORD-18589"/>
    <x v="555"/>
    <x v="0"/>
    <x v="3"/>
    <x v="11"/>
    <x v="1"/>
    <x v="0"/>
    <x v="11"/>
    <n v="1"/>
    <n v="19.309999999999999"/>
    <x v="18"/>
    <n v="18.920000000000002"/>
    <n v="7.07"/>
    <x v="1"/>
    <n v="0.62632135306553915"/>
    <x v="0"/>
  </r>
  <r>
    <s v="ORD-18590"/>
    <x v="272"/>
    <x v="0"/>
    <x v="1"/>
    <x v="4"/>
    <x v="0"/>
    <x v="2"/>
    <x v="5"/>
    <n v="2"/>
    <n v="101.44"/>
    <x v="0"/>
    <n v="202.88"/>
    <n v="99.8"/>
    <x v="0"/>
    <n v="0.50808359621451105"/>
    <x v="0"/>
  </r>
  <r>
    <s v="ORD-18591"/>
    <x v="489"/>
    <x v="0"/>
    <x v="1"/>
    <x v="31"/>
    <x v="1"/>
    <x v="2"/>
    <x v="14"/>
    <n v="5"/>
    <n v="153.59"/>
    <x v="0"/>
    <n v="767.95"/>
    <n v="369.72"/>
    <x v="0"/>
    <n v="0.51856240640666706"/>
    <x v="2"/>
  </r>
  <r>
    <s v="ORD-18592"/>
    <x v="825"/>
    <x v="3"/>
    <x v="3"/>
    <x v="32"/>
    <x v="0"/>
    <x v="0"/>
    <x v="11"/>
    <n v="1"/>
    <n v="29"/>
    <x v="7"/>
    <n v="24.36"/>
    <n v="8.17"/>
    <x v="2"/>
    <n v="0.66461412151067312"/>
    <x v="0"/>
  </r>
  <r>
    <s v="ORD-18593"/>
    <x v="623"/>
    <x v="1"/>
    <x v="2"/>
    <x v="9"/>
    <x v="2"/>
    <x v="1"/>
    <x v="13"/>
    <n v="1"/>
    <n v="137.31"/>
    <x v="1"/>
    <n v="130.44"/>
    <n v="55.8"/>
    <x v="1"/>
    <n v="0.57221711131554742"/>
    <x v="0"/>
  </r>
  <r>
    <s v="ORD-18594"/>
    <x v="943"/>
    <x v="1"/>
    <x v="2"/>
    <x v="20"/>
    <x v="0"/>
    <x v="0"/>
    <x v="10"/>
    <n v="1"/>
    <n v="14.85"/>
    <x v="0"/>
    <n v="14.85"/>
    <n v="6.13"/>
    <x v="0"/>
    <n v="0.58720538720538717"/>
    <x v="0"/>
  </r>
  <r>
    <s v="ORD-18595"/>
    <x v="891"/>
    <x v="2"/>
    <x v="2"/>
    <x v="23"/>
    <x v="1"/>
    <x v="1"/>
    <x v="6"/>
    <n v="1"/>
    <n v="360.44"/>
    <x v="0"/>
    <n v="360.44"/>
    <n v="173.72"/>
    <x v="0"/>
    <n v="0.51803351459327485"/>
    <x v="0"/>
  </r>
  <r>
    <s v="ORD-18596"/>
    <x v="119"/>
    <x v="1"/>
    <x v="2"/>
    <x v="34"/>
    <x v="1"/>
    <x v="2"/>
    <x v="9"/>
    <n v="8"/>
    <n v="862.06"/>
    <x v="0"/>
    <n v="6896.48"/>
    <n v="2115.2600000000002"/>
    <x v="0"/>
    <n v="0.69328411015474556"/>
    <x v="2"/>
  </r>
  <r>
    <s v="ORD-18597"/>
    <x v="177"/>
    <x v="0"/>
    <x v="0"/>
    <x v="18"/>
    <x v="2"/>
    <x v="0"/>
    <x v="7"/>
    <n v="5"/>
    <n v="3.91"/>
    <x v="15"/>
    <n v="17.989999999999998"/>
    <n v="7.44"/>
    <x v="1"/>
    <n v="0.58643690939410775"/>
    <x v="2"/>
  </r>
  <r>
    <s v="ORD-18598"/>
    <x v="271"/>
    <x v="1"/>
    <x v="0"/>
    <x v="30"/>
    <x v="0"/>
    <x v="1"/>
    <x v="6"/>
    <n v="4"/>
    <n v="210.27"/>
    <x v="9"/>
    <n v="815.85"/>
    <n v="412.31"/>
    <x v="1"/>
    <n v="0.49462523748238035"/>
    <x v="0"/>
  </r>
  <r>
    <s v="ORD-18599"/>
    <x v="917"/>
    <x v="0"/>
    <x v="2"/>
    <x v="23"/>
    <x v="1"/>
    <x v="2"/>
    <x v="14"/>
    <n v="18"/>
    <n v="868.67"/>
    <x v="0"/>
    <n v="15636.06"/>
    <n v="5537.03"/>
    <x v="0"/>
    <n v="0.6458807397771561"/>
    <x v="1"/>
  </r>
  <r>
    <s v="ORD-18600"/>
    <x v="703"/>
    <x v="3"/>
    <x v="0"/>
    <x v="18"/>
    <x v="0"/>
    <x v="2"/>
    <x v="3"/>
    <n v="1"/>
    <n v="506.55"/>
    <x v="16"/>
    <n v="501.48"/>
    <n v="199.02"/>
    <x v="1"/>
    <n v="0.60313472122517353"/>
    <x v="0"/>
  </r>
  <r>
    <s v="ORD-18601"/>
    <x v="625"/>
    <x v="1"/>
    <x v="1"/>
    <x v="12"/>
    <x v="0"/>
    <x v="0"/>
    <x v="7"/>
    <n v="2"/>
    <n v="8.24"/>
    <x v="0"/>
    <n v="16.48"/>
    <n v="5.31"/>
    <x v="0"/>
    <n v="0.67779126213592245"/>
    <x v="0"/>
  </r>
  <r>
    <s v="ORD-18602"/>
    <x v="695"/>
    <x v="1"/>
    <x v="1"/>
    <x v="29"/>
    <x v="2"/>
    <x v="0"/>
    <x v="11"/>
    <n v="1"/>
    <n v="21.96"/>
    <x v="28"/>
    <n v="13.83"/>
    <n v="4.58"/>
    <x v="4"/>
    <n v="0.66883586406362983"/>
    <x v="0"/>
  </r>
  <r>
    <s v="ORD-18603"/>
    <x v="13"/>
    <x v="2"/>
    <x v="3"/>
    <x v="11"/>
    <x v="0"/>
    <x v="0"/>
    <x v="7"/>
    <n v="2"/>
    <n v="13.2"/>
    <x v="30"/>
    <n v="25.34"/>
    <n v="12.07"/>
    <x v="1"/>
    <n v="0.52367797947908445"/>
    <x v="0"/>
  </r>
  <r>
    <s v="ORD-18604"/>
    <x v="473"/>
    <x v="0"/>
    <x v="3"/>
    <x v="15"/>
    <x v="1"/>
    <x v="2"/>
    <x v="12"/>
    <n v="1"/>
    <n v="160.79"/>
    <x v="0"/>
    <n v="160.79"/>
    <n v="61.6"/>
    <x v="0"/>
    <n v="0.61689159773617763"/>
    <x v="0"/>
  </r>
  <r>
    <s v="ORD-18605"/>
    <x v="83"/>
    <x v="1"/>
    <x v="2"/>
    <x v="8"/>
    <x v="0"/>
    <x v="0"/>
    <x v="1"/>
    <n v="1"/>
    <n v="21.29"/>
    <x v="0"/>
    <n v="21.29"/>
    <n v="6.94"/>
    <x v="0"/>
    <n v="0.67402536402066693"/>
    <x v="0"/>
  </r>
  <r>
    <s v="ORD-18606"/>
    <x v="1009"/>
    <x v="0"/>
    <x v="2"/>
    <x v="5"/>
    <x v="2"/>
    <x v="1"/>
    <x v="13"/>
    <n v="2"/>
    <n v="334.27"/>
    <x v="0"/>
    <n v="668.54"/>
    <n v="300.3"/>
    <x v="0"/>
    <n v="0.55081221766835187"/>
    <x v="0"/>
  </r>
  <r>
    <s v="ORD-18607"/>
    <x v="859"/>
    <x v="1"/>
    <x v="3"/>
    <x v="36"/>
    <x v="1"/>
    <x v="1"/>
    <x v="13"/>
    <n v="1"/>
    <n v="694.4"/>
    <x v="0"/>
    <n v="694.4"/>
    <n v="380.04"/>
    <x v="0"/>
    <n v="0.45270737327188937"/>
    <x v="0"/>
  </r>
  <r>
    <s v="ORD-18608"/>
    <x v="176"/>
    <x v="0"/>
    <x v="0"/>
    <x v="33"/>
    <x v="2"/>
    <x v="2"/>
    <x v="14"/>
    <n v="4"/>
    <n v="518.34"/>
    <x v="6"/>
    <n v="1948.96"/>
    <n v="1033.48"/>
    <x v="1"/>
    <n v="0.46972744438059272"/>
    <x v="0"/>
  </r>
  <r>
    <s v="ORD-18609"/>
    <x v="843"/>
    <x v="0"/>
    <x v="2"/>
    <x v="34"/>
    <x v="2"/>
    <x v="0"/>
    <x v="0"/>
    <n v="4"/>
    <n v="40.82"/>
    <x v="10"/>
    <n v="140.41999999999999"/>
    <n v="66.83"/>
    <x v="2"/>
    <n v="0.52407064520723545"/>
    <x v="0"/>
  </r>
  <r>
    <s v="ORD-18610"/>
    <x v="205"/>
    <x v="0"/>
    <x v="2"/>
    <x v="8"/>
    <x v="2"/>
    <x v="2"/>
    <x v="9"/>
    <n v="1"/>
    <n v="486.44"/>
    <x v="12"/>
    <n v="428.07"/>
    <n v="149.68"/>
    <x v="2"/>
    <n v="0.65033756161375478"/>
    <x v="0"/>
  </r>
  <r>
    <s v="ORD-18611"/>
    <x v="171"/>
    <x v="1"/>
    <x v="0"/>
    <x v="0"/>
    <x v="1"/>
    <x v="1"/>
    <x v="4"/>
    <n v="2"/>
    <n v="548.77"/>
    <x v="0"/>
    <n v="1097.54"/>
    <n v="596.12"/>
    <x v="0"/>
    <n v="0.45685806439856402"/>
    <x v="0"/>
  </r>
  <r>
    <s v="ORD-18612"/>
    <x v="349"/>
    <x v="0"/>
    <x v="0"/>
    <x v="26"/>
    <x v="0"/>
    <x v="1"/>
    <x v="4"/>
    <n v="4"/>
    <n v="780.69"/>
    <x v="24"/>
    <n v="2123.48"/>
    <n v="667.68"/>
    <x v="4"/>
    <n v="0.68557273908866589"/>
    <x v="0"/>
  </r>
  <r>
    <s v="ORD-18613"/>
    <x v="328"/>
    <x v="1"/>
    <x v="2"/>
    <x v="3"/>
    <x v="0"/>
    <x v="0"/>
    <x v="1"/>
    <n v="12"/>
    <n v="10"/>
    <x v="40"/>
    <n v="79.2"/>
    <n v="18.3"/>
    <x v="4"/>
    <n v="0.76893939393939403"/>
    <x v="1"/>
  </r>
  <r>
    <s v="ORD-18614"/>
    <x v="559"/>
    <x v="0"/>
    <x v="1"/>
    <x v="29"/>
    <x v="2"/>
    <x v="0"/>
    <x v="10"/>
    <n v="4"/>
    <n v="8.8800000000000008"/>
    <x v="0"/>
    <n v="35.520000000000003"/>
    <n v="8.92"/>
    <x v="0"/>
    <n v="0.74887387387387383"/>
    <x v="0"/>
  </r>
  <r>
    <s v="ORD-18615"/>
    <x v="842"/>
    <x v="3"/>
    <x v="1"/>
    <x v="4"/>
    <x v="0"/>
    <x v="1"/>
    <x v="8"/>
    <n v="1"/>
    <n v="147.71"/>
    <x v="12"/>
    <n v="129.97999999999999"/>
    <n v="52.71"/>
    <x v="2"/>
    <n v="0.59447607324203711"/>
    <x v="0"/>
  </r>
  <r>
    <s v="ORD-18616"/>
    <x v="902"/>
    <x v="0"/>
    <x v="0"/>
    <x v="17"/>
    <x v="1"/>
    <x v="2"/>
    <x v="3"/>
    <n v="1"/>
    <n v="373.99"/>
    <x v="34"/>
    <n v="243.09"/>
    <n v="97.87"/>
    <x v="4"/>
    <n v="0.59739191246040557"/>
    <x v="0"/>
  </r>
  <r>
    <s v="ORD-18617"/>
    <x v="468"/>
    <x v="1"/>
    <x v="1"/>
    <x v="12"/>
    <x v="1"/>
    <x v="1"/>
    <x v="13"/>
    <n v="5"/>
    <n v="532.30999999999995"/>
    <x v="0"/>
    <n v="2661.55"/>
    <n v="1005.23"/>
    <x v="0"/>
    <n v="0.62231406511243448"/>
    <x v="2"/>
  </r>
  <r>
    <s v="ORD-18618"/>
    <x v="958"/>
    <x v="0"/>
    <x v="3"/>
    <x v="32"/>
    <x v="0"/>
    <x v="2"/>
    <x v="14"/>
    <n v="1"/>
    <n v="917.31"/>
    <x v="18"/>
    <n v="898.96"/>
    <n v="322.23"/>
    <x v="1"/>
    <n v="0.64155246062116222"/>
    <x v="0"/>
  </r>
  <r>
    <s v="ORD-18619"/>
    <x v="249"/>
    <x v="2"/>
    <x v="1"/>
    <x v="25"/>
    <x v="0"/>
    <x v="1"/>
    <x v="6"/>
    <n v="2"/>
    <n v="174.19"/>
    <x v="18"/>
    <n v="341.41"/>
    <n v="177.52"/>
    <x v="1"/>
    <n v="0.4800386631908849"/>
    <x v="0"/>
  </r>
  <r>
    <s v="ORD-18620"/>
    <x v="273"/>
    <x v="0"/>
    <x v="2"/>
    <x v="16"/>
    <x v="1"/>
    <x v="2"/>
    <x v="12"/>
    <n v="2"/>
    <n v="198.71"/>
    <x v="33"/>
    <n v="290.12"/>
    <n v="170.12"/>
    <x v="3"/>
    <n v="0.41362194953812215"/>
    <x v="0"/>
  </r>
  <r>
    <s v="ORD-18621"/>
    <x v="1082"/>
    <x v="1"/>
    <x v="1"/>
    <x v="14"/>
    <x v="1"/>
    <x v="1"/>
    <x v="13"/>
    <n v="2"/>
    <n v="133.38"/>
    <x v="0"/>
    <n v="266.76"/>
    <n v="88.82"/>
    <x v="0"/>
    <n v="0.66704153546258815"/>
    <x v="0"/>
  </r>
  <r>
    <s v="ORD-18622"/>
    <x v="10"/>
    <x v="0"/>
    <x v="1"/>
    <x v="4"/>
    <x v="2"/>
    <x v="1"/>
    <x v="2"/>
    <n v="3"/>
    <n v="1573.45"/>
    <x v="5"/>
    <n v="2690.6"/>
    <n v="1188.5899999999999"/>
    <x v="4"/>
    <n v="0.55824351445774179"/>
    <x v="0"/>
  </r>
  <r>
    <s v="ORD-18623"/>
    <x v="477"/>
    <x v="1"/>
    <x v="1"/>
    <x v="2"/>
    <x v="0"/>
    <x v="0"/>
    <x v="1"/>
    <n v="2"/>
    <n v="11.19"/>
    <x v="30"/>
    <n v="21.48"/>
    <n v="8.01"/>
    <x v="1"/>
    <n v="0.62709497206703912"/>
    <x v="0"/>
  </r>
  <r>
    <s v="ORD-18624"/>
    <x v="785"/>
    <x v="2"/>
    <x v="2"/>
    <x v="23"/>
    <x v="2"/>
    <x v="0"/>
    <x v="10"/>
    <n v="8"/>
    <n v="18.61"/>
    <x v="10"/>
    <n v="128.04"/>
    <n v="44.04"/>
    <x v="2"/>
    <n v="0.6560449859418932"/>
    <x v="2"/>
  </r>
  <r>
    <s v="ORD-18625"/>
    <x v="936"/>
    <x v="1"/>
    <x v="3"/>
    <x v="15"/>
    <x v="0"/>
    <x v="2"/>
    <x v="9"/>
    <n v="3"/>
    <n v="534.88"/>
    <x v="2"/>
    <n v="1299.76"/>
    <n v="468.67"/>
    <x v="2"/>
    <n v="0.6394180464085677"/>
    <x v="0"/>
  </r>
  <r>
    <s v="ORD-18626"/>
    <x v="360"/>
    <x v="0"/>
    <x v="3"/>
    <x v="11"/>
    <x v="2"/>
    <x v="2"/>
    <x v="9"/>
    <n v="1"/>
    <n v="499.08"/>
    <x v="0"/>
    <n v="499.08"/>
    <n v="153.66"/>
    <x v="0"/>
    <n v="0.69211348881942769"/>
    <x v="0"/>
  </r>
  <r>
    <s v="ORD-18627"/>
    <x v="57"/>
    <x v="0"/>
    <x v="0"/>
    <x v="17"/>
    <x v="1"/>
    <x v="2"/>
    <x v="12"/>
    <n v="4"/>
    <n v="148.13"/>
    <x v="6"/>
    <n v="556.97"/>
    <n v="269.77"/>
    <x v="1"/>
    <n v="0.5156471623247213"/>
    <x v="0"/>
  </r>
  <r>
    <s v="ORD-18628"/>
    <x v="260"/>
    <x v="2"/>
    <x v="1"/>
    <x v="12"/>
    <x v="2"/>
    <x v="0"/>
    <x v="0"/>
    <n v="2"/>
    <n v="26.97"/>
    <x v="28"/>
    <n v="33.979999999999997"/>
    <n v="10.49"/>
    <x v="4"/>
    <n v="0.69128899352560325"/>
    <x v="0"/>
  </r>
  <r>
    <s v="ORD-18629"/>
    <x v="1037"/>
    <x v="0"/>
    <x v="2"/>
    <x v="5"/>
    <x v="0"/>
    <x v="2"/>
    <x v="5"/>
    <n v="4"/>
    <n v="300.39"/>
    <x v="27"/>
    <n v="997.29"/>
    <n v="479.65"/>
    <x v="2"/>
    <n v="0.51904661633025495"/>
    <x v="0"/>
  </r>
  <r>
    <s v="ORD-18630"/>
    <x v="714"/>
    <x v="0"/>
    <x v="3"/>
    <x v="36"/>
    <x v="1"/>
    <x v="0"/>
    <x v="10"/>
    <n v="5"/>
    <n v="11.05"/>
    <x v="0"/>
    <n v="55.25"/>
    <n v="22.22"/>
    <x v="0"/>
    <n v="0.59782805429864261"/>
    <x v="2"/>
  </r>
  <r>
    <s v="ORD-18631"/>
    <x v="912"/>
    <x v="0"/>
    <x v="0"/>
    <x v="13"/>
    <x v="0"/>
    <x v="0"/>
    <x v="7"/>
    <n v="1"/>
    <n v="23.76"/>
    <x v="22"/>
    <n v="19.010000000000002"/>
    <n v="7.95"/>
    <x v="2"/>
    <n v="0.58179905312993163"/>
    <x v="0"/>
  </r>
  <r>
    <s v="ORD-18632"/>
    <x v="373"/>
    <x v="0"/>
    <x v="1"/>
    <x v="2"/>
    <x v="1"/>
    <x v="1"/>
    <x v="2"/>
    <n v="4"/>
    <n v="1839.82"/>
    <x v="15"/>
    <n v="6770.54"/>
    <n v="3473.43"/>
    <x v="1"/>
    <n v="0.48697888203895112"/>
    <x v="0"/>
  </r>
  <r>
    <s v="ORD-18633"/>
    <x v="1037"/>
    <x v="0"/>
    <x v="3"/>
    <x v="11"/>
    <x v="0"/>
    <x v="0"/>
    <x v="7"/>
    <n v="7"/>
    <n v="3.76"/>
    <x v="25"/>
    <n v="24.48"/>
    <n v="7.55"/>
    <x v="1"/>
    <n v="0.69158496732026142"/>
    <x v="2"/>
  </r>
  <r>
    <s v="ORD-18634"/>
    <x v="191"/>
    <x v="2"/>
    <x v="1"/>
    <x v="4"/>
    <x v="2"/>
    <x v="2"/>
    <x v="3"/>
    <n v="1"/>
    <n v="526.11"/>
    <x v="0"/>
    <n v="526.11"/>
    <n v="184.47"/>
    <x v="0"/>
    <n v="0.64936990363232017"/>
    <x v="0"/>
  </r>
  <r>
    <s v="ORD-18635"/>
    <x v="927"/>
    <x v="0"/>
    <x v="3"/>
    <x v="38"/>
    <x v="0"/>
    <x v="1"/>
    <x v="2"/>
    <n v="11"/>
    <n v="1193.6300000000001"/>
    <x v="0"/>
    <n v="13129.93"/>
    <n v="5248"/>
    <x v="0"/>
    <n v="0.60030251494105458"/>
    <x v="1"/>
  </r>
  <r>
    <s v="ORD-18636"/>
    <x v="627"/>
    <x v="2"/>
    <x v="2"/>
    <x v="34"/>
    <x v="2"/>
    <x v="2"/>
    <x v="5"/>
    <n v="3"/>
    <n v="331.58"/>
    <x v="0"/>
    <n v="994.74"/>
    <n v="506.71"/>
    <x v="0"/>
    <n v="0.49061061181816357"/>
    <x v="0"/>
  </r>
  <r>
    <s v="ORD-18637"/>
    <x v="635"/>
    <x v="0"/>
    <x v="2"/>
    <x v="23"/>
    <x v="1"/>
    <x v="2"/>
    <x v="3"/>
    <n v="1"/>
    <n v="576.70000000000005"/>
    <x v="27"/>
    <n v="478.66"/>
    <n v="161.97"/>
    <x v="2"/>
    <n v="0.66161784983077765"/>
    <x v="0"/>
  </r>
  <r>
    <s v="ORD-18638"/>
    <x v="1039"/>
    <x v="2"/>
    <x v="0"/>
    <x v="21"/>
    <x v="0"/>
    <x v="0"/>
    <x v="1"/>
    <n v="8"/>
    <n v="13.59"/>
    <x v="0"/>
    <n v="108.72"/>
    <n v="24.08"/>
    <x v="0"/>
    <n v="0.7785136129506991"/>
    <x v="2"/>
  </r>
  <r>
    <s v="ORD-18639"/>
    <x v="942"/>
    <x v="0"/>
    <x v="3"/>
    <x v="39"/>
    <x v="0"/>
    <x v="0"/>
    <x v="1"/>
    <n v="3"/>
    <n v="29.19"/>
    <x v="12"/>
    <n v="77.06"/>
    <n v="20.51"/>
    <x v="2"/>
    <n v="0.73384375811056313"/>
    <x v="0"/>
  </r>
  <r>
    <s v="ORD-18640"/>
    <x v="427"/>
    <x v="2"/>
    <x v="1"/>
    <x v="1"/>
    <x v="0"/>
    <x v="1"/>
    <x v="8"/>
    <n v="1"/>
    <n v="13.7"/>
    <x v="7"/>
    <n v="11.51"/>
    <n v="6.14"/>
    <x v="2"/>
    <n v="0.46655082536924414"/>
    <x v="0"/>
  </r>
  <r>
    <s v="ORD-18641"/>
    <x v="342"/>
    <x v="0"/>
    <x v="2"/>
    <x v="34"/>
    <x v="1"/>
    <x v="0"/>
    <x v="11"/>
    <n v="1"/>
    <n v="19.420000000000002"/>
    <x v="19"/>
    <n v="16.510000000000002"/>
    <n v="3.54"/>
    <x v="2"/>
    <n v="0.78558449424591159"/>
    <x v="0"/>
  </r>
  <r>
    <s v="ORD-18642"/>
    <x v="1023"/>
    <x v="0"/>
    <x v="2"/>
    <x v="8"/>
    <x v="1"/>
    <x v="2"/>
    <x v="12"/>
    <n v="1"/>
    <n v="190.09"/>
    <x v="15"/>
    <n v="174.88"/>
    <n v="61.41"/>
    <x v="1"/>
    <n v="0.64884492223238799"/>
    <x v="0"/>
  </r>
  <r>
    <s v="ORD-18643"/>
    <x v="559"/>
    <x v="1"/>
    <x v="3"/>
    <x v="35"/>
    <x v="1"/>
    <x v="2"/>
    <x v="12"/>
    <n v="1"/>
    <n v="99.72"/>
    <x v="0"/>
    <n v="99.72"/>
    <n v="40.630000000000003"/>
    <x v="0"/>
    <n v="0.5925591656638588"/>
    <x v="0"/>
  </r>
  <r>
    <s v="ORD-18644"/>
    <x v="529"/>
    <x v="0"/>
    <x v="0"/>
    <x v="0"/>
    <x v="0"/>
    <x v="1"/>
    <x v="8"/>
    <n v="2"/>
    <n v="39.520000000000003"/>
    <x v="0"/>
    <n v="79.040000000000006"/>
    <n v="25.17"/>
    <x v="0"/>
    <n v="0.6815536437246964"/>
    <x v="0"/>
  </r>
  <r>
    <s v="ORD-18645"/>
    <x v="55"/>
    <x v="0"/>
    <x v="2"/>
    <x v="34"/>
    <x v="1"/>
    <x v="0"/>
    <x v="0"/>
    <n v="5"/>
    <n v="42.19"/>
    <x v="19"/>
    <n v="179.31"/>
    <n v="63.52"/>
    <x v="2"/>
    <n v="0.64575316490993251"/>
    <x v="2"/>
  </r>
  <r>
    <s v="ORD-18646"/>
    <x v="313"/>
    <x v="0"/>
    <x v="1"/>
    <x v="31"/>
    <x v="0"/>
    <x v="1"/>
    <x v="2"/>
    <n v="2"/>
    <n v="1289.49"/>
    <x v="10"/>
    <n v="2217.92"/>
    <n v="1000.69"/>
    <x v="2"/>
    <n v="0.54881600779108353"/>
    <x v="0"/>
  </r>
  <r>
    <s v="ORD-18647"/>
    <x v="569"/>
    <x v="0"/>
    <x v="3"/>
    <x v="27"/>
    <x v="0"/>
    <x v="0"/>
    <x v="1"/>
    <n v="1"/>
    <n v="13.88"/>
    <x v="15"/>
    <n v="12.77"/>
    <n v="3.68"/>
    <x v="1"/>
    <n v="0.71182458888018796"/>
    <x v="0"/>
  </r>
  <r>
    <s v="ORD-18648"/>
    <x v="337"/>
    <x v="1"/>
    <x v="3"/>
    <x v="35"/>
    <x v="0"/>
    <x v="2"/>
    <x v="5"/>
    <n v="3"/>
    <n v="166.42"/>
    <x v="36"/>
    <n v="374.44"/>
    <n v="126.71"/>
    <x v="3"/>
    <n v="0.66160132464480292"/>
    <x v="0"/>
  </r>
  <r>
    <s v="ORD-18649"/>
    <x v="635"/>
    <x v="0"/>
    <x v="0"/>
    <x v="26"/>
    <x v="0"/>
    <x v="0"/>
    <x v="0"/>
    <n v="3"/>
    <n v="41.72"/>
    <x v="25"/>
    <n v="116.4"/>
    <n v="32.549999999999997"/>
    <x v="1"/>
    <n v="0.72036082474226804"/>
    <x v="0"/>
  </r>
  <r>
    <s v="ORD-18650"/>
    <x v="84"/>
    <x v="0"/>
    <x v="2"/>
    <x v="34"/>
    <x v="0"/>
    <x v="1"/>
    <x v="6"/>
    <n v="4"/>
    <n v="264.86"/>
    <x v="0"/>
    <n v="1059.44"/>
    <n v="449.37"/>
    <x v="0"/>
    <n v="0.57584195423997586"/>
    <x v="0"/>
  </r>
  <r>
    <s v="ORD-18651"/>
    <x v="550"/>
    <x v="1"/>
    <x v="2"/>
    <x v="5"/>
    <x v="1"/>
    <x v="2"/>
    <x v="14"/>
    <n v="4"/>
    <n v="1038.96"/>
    <x v="11"/>
    <n v="3615.58"/>
    <n v="2162.25"/>
    <x v="2"/>
    <n v="0.40196317050099845"/>
    <x v="0"/>
  </r>
  <r>
    <s v="ORD-18652"/>
    <x v="699"/>
    <x v="1"/>
    <x v="2"/>
    <x v="16"/>
    <x v="0"/>
    <x v="1"/>
    <x v="6"/>
    <n v="4"/>
    <n v="368.68"/>
    <x v="12"/>
    <n v="1297.75"/>
    <n v="483.76"/>
    <x v="2"/>
    <n v="0.62723174725486419"/>
    <x v="0"/>
  </r>
  <r>
    <s v="ORD-18653"/>
    <x v="610"/>
    <x v="0"/>
    <x v="3"/>
    <x v="15"/>
    <x v="0"/>
    <x v="2"/>
    <x v="14"/>
    <n v="3"/>
    <n v="897.16"/>
    <x v="0"/>
    <n v="2691.48"/>
    <n v="1007.75"/>
    <x v="0"/>
    <n v="0.62557774904513497"/>
    <x v="0"/>
  </r>
  <r>
    <s v="ORD-18654"/>
    <x v="265"/>
    <x v="1"/>
    <x v="0"/>
    <x v="30"/>
    <x v="2"/>
    <x v="1"/>
    <x v="2"/>
    <n v="4"/>
    <n v="2145.37"/>
    <x v="7"/>
    <n v="7208.44"/>
    <n v="3610.4"/>
    <x v="2"/>
    <n v="0.49914267164601489"/>
    <x v="0"/>
  </r>
  <r>
    <s v="ORD-18655"/>
    <x v="668"/>
    <x v="0"/>
    <x v="2"/>
    <x v="5"/>
    <x v="2"/>
    <x v="0"/>
    <x v="7"/>
    <n v="4"/>
    <n v="20.85"/>
    <x v="14"/>
    <n v="68.39"/>
    <n v="32.78"/>
    <x v="2"/>
    <n v="0.52069015938002627"/>
    <x v="0"/>
  </r>
  <r>
    <s v="ORD-18656"/>
    <x v="131"/>
    <x v="1"/>
    <x v="2"/>
    <x v="3"/>
    <x v="0"/>
    <x v="1"/>
    <x v="2"/>
    <n v="1"/>
    <n v="1127.1199999999999"/>
    <x v="0"/>
    <n v="1127.1199999999999"/>
    <n v="317.08999999999997"/>
    <x v="0"/>
    <n v="0.71867236851444394"/>
    <x v="0"/>
  </r>
  <r>
    <s v="ORD-18657"/>
    <x v="878"/>
    <x v="2"/>
    <x v="3"/>
    <x v="35"/>
    <x v="0"/>
    <x v="0"/>
    <x v="7"/>
    <n v="2"/>
    <n v="13.82"/>
    <x v="0"/>
    <n v="27.64"/>
    <n v="10.72"/>
    <x v="0"/>
    <n v="0.61215629522431259"/>
    <x v="0"/>
  </r>
  <r>
    <s v="ORD-18658"/>
    <x v="68"/>
    <x v="0"/>
    <x v="2"/>
    <x v="20"/>
    <x v="1"/>
    <x v="1"/>
    <x v="8"/>
    <n v="3"/>
    <n v="68.959999999999994"/>
    <x v="0"/>
    <n v="206.88"/>
    <n v="102.33"/>
    <x v="0"/>
    <n v="0.50536542923433869"/>
    <x v="0"/>
  </r>
  <r>
    <s v="ORD-18659"/>
    <x v="201"/>
    <x v="1"/>
    <x v="0"/>
    <x v="0"/>
    <x v="0"/>
    <x v="2"/>
    <x v="3"/>
    <n v="4"/>
    <n v="486.1"/>
    <x v="39"/>
    <n v="1341.64"/>
    <n v="452.81"/>
    <x v="4"/>
    <n v="0.66249515518320867"/>
    <x v="0"/>
  </r>
  <r>
    <s v="ORD-18660"/>
    <x v="457"/>
    <x v="0"/>
    <x v="3"/>
    <x v="39"/>
    <x v="0"/>
    <x v="0"/>
    <x v="1"/>
    <n v="4"/>
    <n v="6.76"/>
    <x v="0"/>
    <n v="27.04"/>
    <n v="11.78"/>
    <x v="0"/>
    <n v="0.56434911242603547"/>
    <x v="0"/>
  </r>
  <r>
    <s v="ORD-18661"/>
    <x v="141"/>
    <x v="1"/>
    <x v="1"/>
    <x v="25"/>
    <x v="0"/>
    <x v="0"/>
    <x v="10"/>
    <n v="1"/>
    <n v="14.81"/>
    <x v="0"/>
    <n v="14.81"/>
    <n v="6.81"/>
    <x v="0"/>
    <n v="0.54017555705604314"/>
    <x v="0"/>
  </r>
  <r>
    <s v="ORD-18662"/>
    <x v="252"/>
    <x v="2"/>
    <x v="2"/>
    <x v="34"/>
    <x v="2"/>
    <x v="1"/>
    <x v="6"/>
    <n v="6"/>
    <n v="450.63"/>
    <x v="15"/>
    <n v="2487.48"/>
    <n v="1046.69"/>
    <x v="1"/>
    <n v="0.57921671732034019"/>
    <x v="2"/>
  </r>
  <r>
    <s v="ORD-18663"/>
    <x v="875"/>
    <x v="0"/>
    <x v="3"/>
    <x v="7"/>
    <x v="1"/>
    <x v="2"/>
    <x v="12"/>
    <n v="1"/>
    <n v="87.37"/>
    <x v="1"/>
    <n v="83"/>
    <n v="36.74"/>
    <x v="1"/>
    <n v="0.5573493975903614"/>
    <x v="0"/>
  </r>
  <r>
    <s v="ORD-18664"/>
    <x v="774"/>
    <x v="1"/>
    <x v="1"/>
    <x v="28"/>
    <x v="0"/>
    <x v="2"/>
    <x v="9"/>
    <n v="1"/>
    <n v="485.53"/>
    <x v="9"/>
    <n v="470.96"/>
    <n v="150.63"/>
    <x v="1"/>
    <n v="0.68016392050280283"/>
    <x v="0"/>
  </r>
  <r>
    <s v="ORD-18665"/>
    <x v="978"/>
    <x v="0"/>
    <x v="3"/>
    <x v="35"/>
    <x v="0"/>
    <x v="2"/>
    <x v="5"/>
    <n v="7"/>
    <n v="326.66000000000003"/>
    <x v="18"/>
    <n v="2240.89"/>
    <n v="1316.02"/>
    <x v="1"/>
    <n v="0.41272440860550941"/>
    <x v="2"/>
  </r>
  <r>
    <s v="ORD-18666"/>
    <x v="204"/>
    <x v="2"/>
    <x v="2"/>
    <x v="16"/>
    <x v="0"/>
    <x v="0"/>
    <x v="10"/>
    <n v="1"/>
    <n v="5.17"/>
    <x v="0"/>
    <n v="5.17"/>
    <n v="2.58"/>
    <x v="0"/>
    <n v="0.50096711798839455"/>
    <x v="0"/>
  </r>
  <r>
    <s v="ORD-18667"/>
    <x v="1039"/>
    <x v="1"/>
    <x v="1"/>
    <x v="12"/>
    <x v="0"/>
    <x v="1"/>
    <x v="13"/>
    <n v="2"/>
    <n v="273.69"/>
    <x v="12"/>
    <n v="481.69"/>
    <n v="196.75"/>
    <x v="2"/>
    <n v="0.59154227822873628"/>
    <x v="0"/>
  </r>
  <r>
    <s v="ORD-18668"/>
    <x v="542"/>
    <x v="0"/>
    <x v="3"/>
    <x v="7"/>
    <x v="1"/>
    <x v="0"/>
    <x v="1"/>
    <n v="1"/>
    <n v="6.78"/>
    <x v="9"/>
    <n v="6.58"/>
    <n v="2.37"/>
    <x v="1"/>
    <n v="0.63981762917933127"/>
    <x v="0"/>
  </r>
  <r>
    <s v="ORD-18669"/>
    <x v="847"/>
    <x v="1"/>
    <x v="2"/>
    <x v="20"/>
    <x v="0"/>
    <x v="0"/>
    <x v="10"/>
    <n v="4"/>
    <n v="14.73"/>
    <x v="7"/>
    <n v="49.49"/>
    <n v="13.36"/>
    <x v="2"/>
    <n v="0.73004647403515865"/>
    <x v="0"/>
  </r>
  <r>
    <s v="ORD-18670"/>
    <x v="241"/>
    <x v="0"/>
    <x v="1"/>
    <x v="37"/>
    <x v="1"/>
    <x v="2"/>
    <x v="9"/>
    <n v="14"/>
    <n v="269.49"/>
    <x v="28"/>
    <n v="2376.9"/>
    <n v="1247.98"/>
    <x v="4"/>
    <n v="0.47495477302368633"/>
    <x v="1"/>
  </r>
  <r>
    <s v="ORD-18671"/>
    <x v="911"/>
    <x v="0"/>
    <x v="3"/>
    <x v="32"/>
    <x v="0"/>
    <x v="2"/>
    <x v="5"/>
    <n v="1"/>
    <n v="181.48"/>
    <x v="21"/>
    <n v="165.15"/>
    <n v="53.75"/>
    <x v="1"/>
    <n v="0.67453829851650016"/>
    <x v="0"/>
  </r>
  <r>
    <s v="ORD-18672"/>
    <x v="765"/>
    <x v="0"/>
    <x v="0"/>
    <x v="30"/>
    <x v="1"/>
    <x v="2"/>
    <x v="3"/>
    <n v="3"/>
    <n v="467.92"/>
    <x v="2"/>
    <n v="1137.05"/>
    <n v="466.57"/>
    <x v="2"/>
    <n v="0.58966624159007963"/>
    <x v="0"/>
  </r>
  <r>
    <s v="ORD-18673"/>
    <x v="692"/>
    <x v="0"/>
    <x v="1"/>
    <x v="31"/>
    <x v="2"/>
    <x v="0"/>
    <x v="11"/>
    <n v="2"/>
    <n v="24.12"/>
    <x v="32"/>
    <n v="42.93"/>
    <n v="18.07"/>
    <x v="2"/>
    <n v="0.579082226880969"/>
    <x v="0"/>
  </r>
  <r>
    <s v="ORD-18674"/>
    <x v="835"/>
    <x v="0"/>
    <x v="2"/>
    <x v="34"/>
    <x v="1"/>
    <x v="0"/>
    <x v="0"/>
    <n v="12"/>
    <n v="8.36"/>
    <x v="0"/>
    <n v="100.32"/>
    <n v="28.3"/>
    <x v="0"/>
    <n v="0.71790271132376393"/>
    <x v="1"/>
  </r>
  <r>
    <s v="ORD-18675"/>
    <x v="158"/>
    <x v="1"/>
    <x v="3"/>
    <x v="11"/>
    <x v="0"/>
    <x v="2"/>
    <x v="14"/>
    <n v="1"/>
    <n v="227.97"/>
    <x v="7"/>
    <n v="191.49"/>
    <n v="94.66"/>
    <x v="2"/>
    <n v="0.50566609222413705"/>
    <x v="0"/>
  </r>
  <r>
    <s v="ORD-18676"/>
    <x v="821"/>
    <x v="0"/>
    <x v="1"/>
    <x v="28"/>
    <x v="1"/>
    <x v="2"/>
    <x v="14"/>
    <n v="2"/>
    <n v="491.59"/>
    <x v="14"/>
    <n v="806.21"/>
    <n v="457.15"/>
    <x v="2"/>
    <n v="0.4329641160491684"/>
    <x v="0"/>
  </r>
  <r>
    <s v="ORD-18677"/>
    <x v="249"/>
    <x v="2"/>
    <x v="1"/>
    <x v="29"/>
    <x v="1"/>
    <x v="0"/>
    <x v="11"/>
    <n v="5"/>
    <n v="34.409999999999997"/>
    <x v="0"/>
    <n v="172.05"/>
    <n v="34.99"/>
    <x v="0"/>
    <n v="0.79662888695146761"/>
    <x v="2"/>
  </r>
  <r>
    <s v="ORD-18678"/>
    <x v="462"/>
    <x v="0"/>
    <x v="1"/>
    <x v="37"/>
    <x v="0"/>
    <x v="0"/>
    <x v="0"/>
    <n v="4"/>
    <n v="42.18"/>
    <x v="0"/>
    <n v="168.72"/>
    <n v="71.77"/>
    <x v="0"/>
    <n v="0.57462067330488387"/>
    <x v="0"/>
  </r>
  <r>
    <s v="ORD-18679"/>
    <x v="743"/>
    <x v="0"/>
    <x v="2"/>
    <x v="23"/>
    <x v="1"/>
    <x v="0"/>
    <x v="1"/>
    <n v="7"/>
    <n v="39.729999999999997"/>
    <x v="17"/>
    <n v="164.08"/>
    <n v="81.33"/>
    <x v="4"/>
    <n v="0.50432715748415413"/>
    <x v="2"/>
  </r>
  <r>
    <s v="ORD-18680"/>
    <x v="635"/>
    <x v="1"/>
    <x v="1"/>
    <x v="12"/>
    <x v="0"/>
    <x v="1"/>
    <x v="2"/>
    <n v="8"/>
    <n v="885.53"/>
    <x v="32"/>
    <n v="6304.97"/>
    <n v="1912.84"/>
    <x v="2"/>
    <n v="0.69661394106554031"/>
    <x v="2"/>
  </r>
  <r>
    <s v="ORD-18681"/>
    <x v="970"/>
    <x v="0"/>
    <x v="2"/>
    <x v="8"/>
    <x v="1"/>
    <x v="0"/>
    <x v="0"/>
    <n v="1"/>
    <n v="10.82"/>
    <x v="24"/>
    <n v="7.36"/>
    <n v="1.7"/>
    <x v="4"/>
    <n v="0.76902173913043481"/>
    <x v="0"/>
  </r>
  <r>
    <s v="ORD-18682"/>
    <x v="671"/>
    <x v="1"/>
    <x v="3"/>
    <x v="7"/>
    <x v="2"/>
    <x v="2"/>
    <x v="3"/>
    <n v="1"/>
    <n v="430.79"/>
    <x v="24"/>
    <n v="292.94"/>
    <n v="154.47"/>
    <x v="4"/>
    <n v="0.47269065337611799"/>
    <x v="0"/>
  </r>
  <r>
    <s v="ORD-18683"/>
    <x v="740"/>
    <x v="0"/>
    <x v="1"/>
    <x v="28"/>
    <x v="1"/>
    <x v="1"/>
    <x v="13"/>
    <n v="1"/>
    <n v="118.64"/>
    <x v="0"/>
    <n v="118.64"/>
    <n v="41.63"/>
    <x v="0"/>
    <n v="0.64910654079568431"/>
    <x v="0"/>
  </r>
  <r>
    <s v="ORD-18684"/>
    <x v="895"/>
    <x v="0"/>
    <x v="2"/>
    <x v="23"/>
    <x v="2"/>
    <x v="1"/>
    <x v="8"/>
    <n v="1"/>
    <n v="24.31"/>
    <x v="20"/>
    <n v="18.72"/>
    <n v="9.31"/>
    <x v="3"/>
    <n v="0.50267094017094016"/>
    <x v="0"/>
  </r>
  <r>
    <s v="ORD-18685"/>
    <x v="824"/>
    <x v="0"/>
    <x v="3"/>
    <x v="39"/>
    <x v="1"/>
    <x v="1"/>
    <x v="13"/>
    <n v="3"/>
    <n v="295.60000000000002"/>
    <x v="0"/>
    <n v="886.8"/>
    <n v="324.58999999999997"/>
    <x v="0"/>
    <n v="0.63397609382047815"/>
    <x v="0"/>
  </r>
  <r>
    <s v="ORD-18686"/>
    <x v="862"/>
    <x v="0"/>
    <x v="3"/>
    <x v="32"/>
    <x v="1"/>
    <x v="2"/>
    <x v="9"/>
    <n v="2"/>
    <n v="394.76"/>
    <x v="0"/>
    <n v="789.52"/>
    <n v="374.44"/>
    <x v="0"/>
    <n v="0.52573715675347044"/>
    <x v="0"/>
  </r>
  <r>
    <s v="ORD-18687"/>
    <x v="237"/>
    <x v="0"/>
    <x v="0"/>
    <x v="17"/>
    <x v="0"/>
    <x v="0"/>
    <x v="11"/>
    <n v="6"/>
    <n v="25.26"/>
    <x v="20"/>
    <n v="116.7"/>
    <n v="41.46"/>
    <x v="3"/>
    <n v="0.64473007712082264"/>
    <x v="2"/>
  </r>
  <r>
    <s v="ORD-18688"/>
    <x v="343"/>
    <x v="0"/>
    <x v="2"/>
    <x v="16"/>
    <x v="0"/>
    <x v="0"/>
    <x v="0"/>
    <n v="3"/>
    <n v="11.29"/>
    <x v="0"/>
    <n v="33.869999999999997"/>
    <n v="11.07"/>
    <x v="0"/>
    <n v="0.67316209034543839"/>
    <x v="0"/>
  </r>
  <r>
    <s v="ORD-18689"/>
    <x v="274"/>
    <x v="0"/>
    <x v="2"/>
    <x v="20"/>
    <x v="1"/>
    <x v="1"/>
    <x v="4"/>
    <n v="1"/>
    <n v="443.38"/>
    <x v="12"/>
    <n v="390.17"/>
    <n v="164.98"/>
    <x v="2"/>
    <n v="0.57715867442396906"/>
    <x v="0"/>
  </r>
  <r>
    <s v="ORD-18690"/>
    <x v="229"/>
    <x v="0"/>
    <x v="0"/>
    <x v="0"/>
    <x v="1"/>
    <x v="0"/>
    <x v="11"/>
    <n v="3"/>
    <n v="23.95"/>
    <x v="36"/>
    <n v="53.89"/>
    <n v="20.13"/>
    <x v="3"/>
    <n v="0.62646131007608097"/>
    <x v="0"/>
  </r>
  <r>
    <s v="ORD-18691"/>
    <x v="531"/>
    <x v="0"/>
    <x v="3"/>
    <x v="36"/>
    <x v="0"/>
    <x v="1"/>
    <x v="2"/>
    <n v="4"/>
    <n v="1067.79"/>
    <x v="0"/>
    <n v="4271.16"/>
    <n v="1601.45"/>
    <x v="0"/>
    <n v="0.62505502018187098"/>
    <x v="0"/>
  </r>
  <r>
    <s v="ORD-18692"/>
    <x v="341"/>
    <x v="0"/>
    <x v="0"/>
    <x v="10"/>
    <x v="0"/>
    <x v="2"/>
    <x v="5"/>
    <n v="8"/>
    <n v="350.7"/>
    <x v="20"/>
    <n v="2160.31"/>
    <n v="849.98"/>
    <x v="3"/>
    <n v="0.60654720850248345"/>
    <x v="2"/>
  </r>
  <r>
    <s v="ORD-18693"/>
    <x v="951"/>
    <x v="0"/>
    <x v="1"/>
    <x v="31"/>
    <x v="0"/>
    <x v="1"/>
    <x v="13"/>
    <n v="8"/>
    <n v="158.63"/>
    <x v="9"/>
    <n v="1230.97"/>
    <n v="631.46"/>
    <x v="1"/>
    <n v="0.48702242946619329"/>
    <x v="2"/>
  </r>
  <r>
    <s v="ORD-18694"/>
    <x v="676"/>
    <x v="0"/>
    <x v="1"/>
    <x v="12"/>
    <x v="1"/>
    <x v="1"/>
    <x v="2"/>
    <n v="2"/>
    <n v="452.9"/>
    <x v="0"/>
    <n v="905.8"/>
    <n v="341.16"/>
    <x v="0"/>
    <n v="0.6233605652461911"/>
    <x v="0"/>
  </r>
  <r>
    <s v="ORD-18695"/>
    <x v="443"/>
    <x v="0"/>
    <x v="2"/>
    <x v="20"/>
    <x v="2"/>
    <x v="1"/>
    <x v="4"/>
    <n v="8"/>
    <n v="257.39"/>
    <x v="0"/>
    <n v="2059.12"/>
    <n v="830.46"/>
    <x v="0"/>
    <n v="0.59669179066785805"/>
    <x v="2"/>
  </r>
  <r>
    <s v="ORD-18696"/>
    <x v="1069"/>
    <x v="0"/>
    <x v="2"/>
    <x v="8"/>
    <x v="1"/>
    <x v="1"/>
    <x v="6"/>
    <n v="5"/>
    <n v="130.43"/>
    <x v="11"/>
    <n v="567.37"/>
    <n v="164.56"/>
    <x v="2"/>
    <n v="0.70995999083490491"/>
    <x v="2"/>
  </r>
  <r>
    <s v="ORD-18697"/>
    <x v="704"/>
    <x v="2"/>
    <x v="3"/>
    <x v="38"/>
    <x v="1"/>
    <x v="0"/>
    <x v="11"/>
    <n v="2"/>
    <n v="11.72"/>
    <x v="42"/>
    <n v="16.88"/>
    <n v="4.51"/>
    <x v="3"/>
    <n v="0.73281990521327012"/>
    <x v="0"/>
  </r>
  <r>
    <s v="ORD-18698"/>
    <x v="262"/>
    <x v="1"/>
    <x v="2"/>
    <x v="9"/>
    <x v="0"/>
    <x v="0"/>
    <x v="1"/>
    <n v="1"/>
    <n v="8.24"/>
    <x v="25"/>
    <n v="7.66"/>
    <n v="2.06"/>
    <x v="1"/>
    <n v="0.7310704960835509"/>
    <x v="0"/>
  </r>
  <r>
    <s v="ORD-18699"/>
    <x v="719"/>
    <x v="0"/>
    <x v="2"/>
    <x v="8"/>
    <x v="0"/>
    <x v="1"/>
    <x v="8"/>
    <n v="4"/>
    <n v="52.35"/>
    <x v="26"/>
    <n v="154.96"/>
    <n v="67.34"/>
    <x v="3"/>
    <n v="0.56543624161073824"/>
    <x v="0"/>
  </r>
  <r>
    <s v="ORD-18700"/>
    <x v="143"/>
    <x v="0"/>
    <x v="2"/>
    <x v="20"/>
    <x v="0"/>
    <x v="0"/>
    <x v="1"/>
    <n v="2"/>
    <n v="5.84"/>
    <x v="43"/>
    <n v="7.12"/>
    <n v="3.52"/>
    <x v="4"/>
    <n v="0.5056179775280899"/>
    <x v="0"/>
  </r>
  <r>
    <s v="ORD-18701"/>
    <x v="167"/>
    <x v="3"/>
    <x v="3"/>
    <x v="39"/>
    <x v="1"/>
    <x v="1"/>
    <x v="6"/>
    <n v="1"/>
    <n v="138.72"/>
    <x v="27"/>
    <n v="115.14"/>
    <n v="58.55"/>
    <x v="2"/>
    <n v="0.49148862254646519"/>
    <x v="0"/>
  </r>
  <r>
    <s v="ORD-18702"/>
    <x v="198"/>
    <x v="0"/>
    <x v="2"/>
    <x v="8"/>
    <x v="1"/>
    <x v="2"/>
    <x v="5"/>
    <n v="3"/>
    <n v="481.59"/>
    <x v="6"/>
    <n v="1358.08"/>
    <n v="793.82"/>
    <x v="1"/>
    <n v="0.41548362393967947"/>
    <x v="0"/>
  </r>
  <r>
    <s v="ORD-18703"/>
    <x v="1055"/>
    <x v="0"/>
    <x v="2"/>
    <x v="23"/>
    <x v="2"/>
    <x v="0"/>
    <x v="11"/>
    <n v="3"/>
    <n v="33.979999999999997"/>
    <x v="0"/>
    <n v="101.94"/>
    <n v="49.81"/>
    <x v="0"/>
    <n v="0.51137924269177948"/>
    <x v="0"/>
  </r>
  <r>
    <s v="ORD-18704"/>
    <x v="1044"/>
    <x v="1"/>
    <x v="3"/>
    <x v="7"/>
    <x v="1"/>
    <x v="2"/>
    <x v="14"/>
    <n v="3"/>
    <n v="518.89"/>
    <x v="0"/>
    <n v="1556.67"/>
    <n v="646.47"/>
    <x v="0"/>
    <n v="0.58470966871591279"/>
    <x v="0"/>
  </r>
  <r>
    <s v="ORD-18705"/>
    <x v="216"/>
    <x v="0"/>
    <x v="3"/>
    <x v="38"/>
    <x v="0"/>
    <x v="2"/>
    <x v="12"/>
    <n v="2"/>
    <n v="239.53"/>
    <x v="0"/>
    <n v="479.06"/>
    <n v="274.07"/>
    <x v="0"/>
    <n v="0.4279004717571912"/>
    <x v="0"/>
  </r>
  <r>
    <s v="ORD-18706"/>
    <x v="1034"/>
    <x v="0"/>
    <x v="2"/>
    <x v="9"/>
    <x v="1"/>
    <x v="1"/>
    <x v="4"/>
    <n v="3"/>
    <n v="478.21"/>
    <x v="25"/>
    <n v="1334.21"/>
    <n v="600.17999999999995"/>
    <x v="1"/>
    <n v="0.55016076929418911"/>
    <x v="0"/>
  </r>
  <r>
    <s v="ORD-18707"/>
    <x v="61"/>
    <x v="0"/>
    <x v="3"/>
    <x v="39"/>
    <x v="0"/>
    <x v="1"/>
    <x v="2"/>
    <n v="5"/>
    <n v="2165.5300000000002"/>
    <x v="0"/>
    <n v="10827.65"/>
    <n v="3844.66"/>
    <x v="0"/>
    <n v="0.64492202832562928"/>
    <x v="2"/>
  </r>
  <r>
    <s v="ORD-18708"/>
    <x v="434"/>
    <x v="0"/>
    <x v="2"/>
    <x v="5"/>
    <x v="2"/>
    <x v="1"/>
    <x v="8"/>
    <n v="9"/>
    <n v="17.760000000000002"/>
    <x v="0"/>
    <n v="159.84"/>
    <n v="65.92"/>
    <x v="0"/>
    <n v="0.58758758758758756"/>
    <x v="2"/>
  </r>
  <r>
    <s v="ORD-18709"/>
    <x v="237"/>
    <x v="3"/>
    <x v="3"/>
    <x v="24"/>
    <x v="0"/>
    <x v="0"/>
    <x v="1"/>
    <n v="2"/>
    <n v="23.1"/>
    <x v="23"/>
    <n v="41.58"/>
    <n v="16.96"/>
    <x v="1"/>
    <n v="0.59211159211159203"/>
    <x v="0"/>
  </r>
  <r>
    <s v="ORD-18710"/>
    <x v="1053"/>
    <x v="0"/>
    <x v="0"/>
    <x v="22"/>
    <x v="0"/>
    <x v="0"/>
    <x v="11"/>
    <n v="3"/>
    <n v="16.489999999999998"/>
    <x v="14"/>
    <n v="40.57"/>
    <n v="19.98"/>
    <x v="2"/>
    <n v="0.50751787034754747"/>
    <x v="0"/>
  </r>
  <r>
    <s v="ORD-18711"/>
    <x v="100"/>
    <x v="0"/>
    <x v="0"/>
    <x v="22"/>
    <x v="0"/>
    <x v="0"/>
    <x v="0"/>
    <n v="6"/>
    <n v="18.46"/>
    <x v="23"/>
    <n v="99.68"/>
    <n v="38.270000000000003"/>
    <x v="1"/>
    <n v="0.6160714285714286"/>
    <x v="2"/>
  </r>
  <r>
    <s v="ORD-18712"/>
    <x v="365"/>
    <x v="3"/>
    <x v="3"/>
    <x v="7"/>
    <x v="1"/>
    <x v="2"/>
    <x v="9"/>
    <n v="6"/>
    <n v="716.79"/>
    <x v="25"/>
    <n v="3999.69"/>
    <n v="2325.13"/>
    <x v="1"/>
    <n v="0.41867244711465135"/>
    <x v="2"/>
  </r>
  <r>
    <s v="ORD-18713"/>
    <x v="295"/>
    <x v="2"/>
    <x v="3"/>
    <x v="39"/>
    <x v="0"/>
    <x v="1"/>
    <x v="6"/>
    <n v="1"/>
    <n v="464.95"/>
    <x v="15"/>
    <n v="427.75"/>
    <n v="141.86000000000001"/>
    <x v="1"/>
    <n v="0.66835768556399766"/>
    <x v="0"/>
  </r>
  <r>
    <s v="ORD-18714"/>
    <x v="397"/>
    <x v="0"/>
    <x v="0"/>
    <x v="10"/>
    <x v="2"/>
    <x v="2"/>
    <x v="9"/>
    <n v="2"/>
    <n v="440.87"/>
    <x v="0"/>
    <n v="881.74"/>
    <n v="471.72"/>
    <x v="0"/>
    <n v="0.46501236192074757"/>
    <x v="0"/>
  </r>
  <r>
    <s v="ORD-18715"/>
    <x v="173"/>
    <x v="3"/>
    <x v="0"/>
    <x v="33"/>
    <x v="0"/>
    <x v="2"/>
    <x v="9"/>
    <n v="8"/>
    <n v="136.72"/>
    <x v="0"/>
    <n v="1093.76"/>
    <n v="458.25"/>
    <x v="0"/>
    <n v="0.58103240198946748"/>
    <x v="2"/>
  </r>
  <r>
    <s v="ORD-18716"/>
    <x v="113"/>
    <x v="0"/>
    <x v="0"/>
    <x v="13"/>
    <x v="1"/>
    <x v="0"/>
    <x v="7"/>
    <n v="7"/>
    <n v="9.4"/>
    <x v="0"/>
    <n v="65.8"/>
    <n v="30.82"/>
    <x v="0"/>
    <n v="0.5316109422492401"/>
    <x v="2"/>
  </r>
  <r>
    <s v="ORD-18717"/>
    <x v="218"/>
    <x v="1"/>
    <x v="3"/>
    <x v="39"/>
    <x v="0"/>
    <x v="0"/>
    <x v="10"/>
    <n v="1"/>
    <n v="23.14"/>
    <x v="33"/>
    <n v="16.89"/>
    <n v="4.4800000000000004"/>
    <x v="3"/>
    <n v="0.73475429248075785"/>
    <x v="0"/>
  </r>
  <r>
    <s v="ORD-18718"/>
    <x v="670"/>
    <x v="0"/>
    <x v="2"/>
    <x v="23"/>
    <x v="0"/>
    <x v="1"/>
    <x v="13"/>
    <n v="1"/>
    <n v="373.43"/>
    <x v="1"/>
    <n v="354.76"/>
    <n v="170.02"/>
    <x v="1"/>
    <n v="0.52074642011500727"/>
    <x v="0"/>
  </r>
  <r>
    <s v="ORD-18719"/>
    <x v="213"/>
    <x v="1"/>
    <x v="3"/>
    <x v="35"/>
    <x v="1"/>
    <x v="1"/>
    <x v="2"/>
    <n v="1"/>
    <n v="804.77"/>
    <x v="9"/>
    <n v="780.63"/>
    <n v="232.83"/>
    <x v="1"/>
    <n v="0.70174090157949343"/>
    <x v="0"/>
  </r>
  <r>
    <s v="ORD-18720"/>
    <x v="72"/>
    <x v="0"/>
    <x v="3"/>
    <x v="24"/>
    <x v="0"/>
    <x v="0"/>
    <x v="7"/>
    <n v="6"/>
    <n v="19.899999999999999"/>
    <x v="30"/>
    <n v="114.62"/>
    <n v="40.98"/>
    <x v="1"/>
    <n v="0.64247077298900723"/>
    <x v="2"/>
  </r>
  <r>
    <s v="ORD-18721"/>
    <x v="17"/>
    <x v="0"/>
    <x v="1"/>
    <x v="2"/>
    <x v="0"/>
    <x v="1"/>
    <x v="8"/>
    <n v="9"/>
    <n v="75.34"/>
    <x v="0"/>
    <n v="678.06"/>
    <n v="314.64"/>
    <x v="0"/>
    <n v="0.53597026811786563"/>
    <x v="2"/>
  </r>
  <r>
    <s v="ORD-18722"/>
    <x v="447"/>
    <x v="3"/>
    <x v="0"/>
    <x v="17"/>
    <x v="0"/>
    <x v="1"/>
    <x v="2"/>
    <n v="1"/>
    <n v="1455.71"/>
    <x v="0"/>
    <n v="1455.71"/>
    <n v="551.37"/>
    <x v="0"/>
    <n v="0.62123637262916376"/>
    <x v="0"/>
  </r>
  <r>
    <s v="ORD-18723"/>
    <x v="50"/>
    <x v="2"/>
    <x v="1"/>
    <x v="2"/>
    <x v="1"/>
    <x v="2"/>
    <x v="12"/>
    <n v="6"/>
    <n v="115.97"/>
    <x v="18"/>
    <n v="681.9"/>
    <n v="260.16000000000003"/>
    <x v="1"/>
    <n v="0.61847778266608"/>
    <x v="2"/>
  </r>
  <r>
    <s v="ORD-18724"/>
    <x v="738"/>
    <x v="0"/>
    <x v="0"/>
    <x v="13"/>
    <x v="0"/>
    <x v="1"/>
    <x v="6"/>
    <n v="2"/>
    <n v="491.82"/>
    <x v="28"/>
    <n v="619.69000000000005"/>
    <n v="272.23"/>
    <x v="4"/>
    <n v="0.56069970469105523"/>
    <x v="0"/>
  </r>
  <r>
    <s v="ORD-18725"/>
    <x v="129"/>
    <x v="0"/>
    <x v="1"/>
    <x v="31"/>
    <x v="1"/>
    <x v="2"/>
    <x v="3"/>
    <n v="1"/>
    <n v="326.10000000000002"/>
    <x v="16"/>
    <n v="322.83999999999997"/>
    <n v="117.85"/>
    <x v="1"/>
    <n v="0.63495849337132948"/>
    <x v="0"/>
  </r>
  <r>
    <s v="ORD-18726"/>
    <x v="554"/>
    <x v="1"/>
    <x v="0"/>
    <x v="22"/>
    <x v="0"/>
    <x v="1"/>
    <x v="2"/>
    <n v="1"/>
    <n v="2039.37"/>
    <x v="0"/>
    <n v="2039.37"/>
    <n v="797.52"/>
    <x v="0"/>
    <n v="0.60893805439915272"/>
    <x v="0"/>
  </r>
  <r>
    <s v="ORD-18727"/>
    <x v="654"/>
    <x v="0"/>
    <x v="0"/>
    <x v="10"/>
    <x v="0"/>
    <x v="1"/>
    <x v="6"/>
    <n v="3"/>
    <n v="366.29"/>
    <x v="36"/>
    <n v="824.15"/>
    <n v="214.7"/>
    <x v="3"/>
    <n v="0.73948917066068076"/>
    <x v="0"/>
  </r>
  <r>
    <s v="ORD-18728"/>
    <x v="768"/>
    <x v="0"/>
    <x v="1"/>
    <x v="25"/>
    <x v="0"/>
    <x v="0"/>
    <x v="7"/>
    <n v="2"/>
    <n v="3.35"/>
    <x v="3"/>
    <n v="5.23"/>
    <n v="1.25"/>
    <x v="3"/>
    <n v="0.76099426386233271"/>
    <x v="0"/>
  </r>
  <r>
    <s v="ORD-18729"/>
    <x v="590"/>
    <x v="0"/>
    <x v="1"/>
    <x v="37"/>
    <x v="0"/>
    <x v="1"/>
    <x v="6"/>
    <n v="5"/>
    <n v="378.93"/>
    <x v="2"/>
    <n v="1534.67"/>
    <n v="640.92999999999995"/>
    <x v="2"/>
    <n v="0.58236624160242922"/>
    <x v="2"/>
  </r>
  <r>
    <s v="ORD-18730"/>
    <x v="623"/>
    <x v="0"/>
    <x v="1"/>
    <x v="1"/>
    <x v="1"/>
    <x v="1"/>
    <x v="4"/>
    <n v="1"/>
    <n v="382.67"/>
    <x v="0"/>
    <n v="382.67"/>
    <n v="136.18"/>
    <x v="0"/>
    <n v="0.64413201975592549"/>
    <x v="0"/>
  </r>
  <r>
    <s v="ORD-18731"/>
    <x v="482"/>
    <x v="1"/>
    <x v="3"/>
    <x v="36"/>
    <x v="1"/>
    <x v="0"/>
    <x v="7"/>
    <n v="2"/>
    <n v="14.24"/>
    <x v="0"/>
    <n v="28.48"/>
    <n v="6.96"/>
    <x v="0"/>
    <n v="0.7556179775280899"/>
    <x v="0"/>
  </r>
  <r>
    <s v="ORD-18732"/>
    <x v="818"/>
    <x v="2"/>
    <x v="1"/>
    <x v="1"/>
    <x v="0"/>
    <x v="0"/>
    <x v="10"/>
    <n v="1"/>
    <n v="8.56"/>
    <x v="25"/>
    <n v="7.96"/>
    <n v="1.6"/>
    <x v="1"/>
    <n v="0.79899497487437177"/>
    <x v="0"/>
  </r>
  <r>
    <s v="ORD-18733"/>
    <x v="1058"/>
    <x v="0"/>
    <x v="1"/>
    <x v="4"/>
    <x v="2"/>
    <x v="2"/>
    <x v="9"/>
    <n v="4"/>
    <n v="280.35000000000002"/>
    <x v="0"/>
    <n v="1121.4000000000001"/>
    <n v="410.51"/>
    <x v="0"/>
    <n v="0.63393080078473341"/>
    <x v="0"/>
  </r>
  <r>
    <s v="ORD-18734"/>
    <x v="614"/>
    <x v="0"/>
    <x v="1"/>
    <x v="37"/>
    <x v="0"/>
    <x v="1"/>
    <x v="2"/>
    <n v="2"/>
    <n v="1333.45"/>
    <x v="0"/>
    <n v="2666.9"/>
    <n v="1328.26"/>
    <x v="0"/>
    <n v="0.50194607971802474"/>
    <x v="0"/>
  </r>
  <r>
    <s v="ORD-18735"/>
    <x v="387"/>
    <x v="1"/>
    <x v="0"/>
    <x v="33"/>
    <x v="0"/>
    <x v="0"/>
    <x v="11"/>
    <n v="1"/>
    <n v="12.18"/>
    <x v="33"/>
    <n v="8.89"/>
    <n v="4.18"/>
    <x v="3"/>
    <n v="0.5298087739032622"/>
    <x v="0"/>
  </r>
  <r>
    <s v="ORD-18736"/>
    <x v="243"/>
    <x v="0"/>
    <x v="2"/>
    <x v="9"/>
    <x v="0"/>
    <x v="1"/>
    <x v="4"/>
    <n v="15"/>
    <n v="663.16"/>
    <x v="0"/>
    <n v="9947.4"/>
    <n v="4936.29"/>
    <x v="0"/>
    <n v="0.50376078171180405"/>
    <x v="1"/>
  </r>
  <r>
    <s v="ORD-18737"/>
    <x v="1002"/>
    <x v="0"/>
    <x v="1"/>
    <x v="2"/>
    <x v="2"/>
    <x v="0"/>
    <x v="1"/>
    <n v="2"/>
    <n v="10.220000000000001"/>
    <x v="0"/>
    <n v="20.440000000000001"/>
    <n v="5.78"/>
    <x v="0"/>
    <n v="0.71722113502935414"/>
    <x v="0"/>
  </r>
  <r>
    <s v="ORD-18738"/>
    <x v="1030"/>
    <x v="0"/>
    <x v="3"/>
    <x v="27"/>
    <x v="1"/>
    <x v="2"/>
    <x v="5"/>
    <n v="2"/>
    <n v="87.4"/>
    <x v="29"/>
    <n v="124.11"/>
    <n v="41.65"/>
    <x v="3"/>
    <n v="0.66441060349689796"/>
    <x v="0"/>
  </r>
  <r>
    <s v="ORD-18739"/>
    <x v="586"/>
    <x v="1"/>
    <x v="1"/>
    <x v="28"/>
    <x v="0"/>
    <x v="0"/>
    <x v="1"/>
    <n v="1"/>
    <n v="11.42"/>
    <x v="0"/>
    <n v="11.42"/>
    <n v="5.35"/>
    <x v="0"/>
    <n v="0.53152364273204911"/>
    <x v="0"/>
  </r>
  <r>
    <s v="ORD-18740"/>
    <x v="865"/>
    <x v="0"/>
    <x v="0"/>
    <x v="21"/>
    <x v="0"/>
    <x v="2"/>
    <x v="5"/>
    <n v="18"/>
    <n v="258.47000000000003"/>
    <x v="7"/>
    <n v="3908.07"/>
    <n v="1711.37"/>
    <x v="2"/>
    <n v="0.56209330948524472"/>
    <x v="1"/>
  </r>
  <r>
    <s v="ORD-18741"/>
    <x v="784"/>
    <x v="0"/>
    <x v="3"/>
    <x v="27"/>
    <x v="0"/>
    <x v="2"/>
    <x v="3"/>
    <n v="7"/>
    <n v="532.25"/>
    <x v="41"/>
    <n v="2496.25"/>
    <n v="946.81"/>
    <x v="4"/>
    <n v="0.62070706059088632"/>
    <x v="2"/>
  </r>
  <r>
    <s v="ORD-18742"/>
    <x v="1007"/>
    <x v="1"/>
    <x v="2"/>
    <x v="5"/>
    <x v="1"/>
    <x v="1"/>
    <x v="13"/>
    <n v="5"/>
    <n v="630.96"/>
    <x v="36"/>
    <n v="2366.1"/>
    <n v="764.2"/>
    <x v="3"/>
    <n v="0.67702125861121676"/>
    <x v="2"/>
  </r>
  <r>
    <s v="ORD-18743"/>
    <x v="270"/>
    <x v="0"/>
    <x v="1"/>
    <x v="28"/>
    <x v="0"/>
    <x v="1"/>
    <x v="2"/>
    <n v="3"/>
    <n v="512.80999999999995"/>
    <x v="35"/>
    <n v="984.6"/>
    <n v="301.43"/>
    <x v="4"/>
    <n v="0.69385537274019915"/>
    <x v="0"/>
  </r>
  <r>
    <s v="ORD-18744"/>
    <x v="770"/>
    <x v="1"/>
    <x v="1"/>
    <x v="2"/>
    <x v="0"/>
    <x v="0"/>
    <x v="1"/>
    <n v="4"/>
    <n v="32.29"/>
    <x v="1"/>
    <n v="122.7"/>
    <n v="33.43"/>
    <x v="1"/>
    <n v="0.72754686226568877"/>
    <x v="0"/>
  </r>
  <r>
    <s v="ORD-18745"/>
    <x v="278"/>
    <x v="0"/>
    <x v="1"/>
    <x v="4"/>
    <x v="0"/>
    <x v="2"/>
    <x v="9"/>
    <n v="3"/>
    <n v="430.84"/>
    <x v="19"/>
    <n v="1098.6400000000001"/>
    <n v="477.71"/>
    <x v="2"/>
    <n v="0.56518058690744921"/>
    <x v="0"/>
  </r>
  <r>
    <s v="ORD-18746"/>
    <x v="408"/>
    <x v="2"/>
    <x v="1"/>
    <x v="28"/>
    <x v="1"/>
    <x v="2"/>
    <x v="9"/>
    <n v="3"/>
    <n v="316.2"/>
    <x v="26"/>
    <n v="701.96"/>
    <n v="357.38"/>
    <x v="3"/>
    <n v="0.49088267137728647"/>
    <x v="0"/>
  </r>
  <r>
    <s v="ORD-18747"/>
    <x v="624"/>
    <x v="0"/>
    <x v="0"/>
    <x v="26"/>
    <x v="0"/>
    <x v="2"/>
    <x v="12"/>
    <n v="1"/>
    <n v="298.42"/>
    <x v="21"/>
    <n v="271.56"/>
    <n v="101.56"/>
    <x v="1"/>
    <n v="0.62601266755044926"/>
    <x v="0"/>
  </r>
  <r>
    <s v="ORD-18748"/>
    <x v="182"/>
    <x v="0"/>
    <x v="3"/>
    <x v="24"/>
    <x v="2"/>
    <x v="1"/>
    <x v="13"/>
    <n v="1"/>
    <n v="573.70000000000005"/>
    <x v="44"/>
    <n v="332.75"/>
    <n v="144.77000000000001"/>
    <x v="4"/>
    <n v="0.56492862509391428"/>
    <x v="0"/>
  </r>
  <r>
    <s v="ORD-18749"/>
    <x v="969"/>
    <x v="0"/>
    <x v="1"/>
    <x v="31"/>
    <x v="1"/>
    <x v="2"/>
    <x v="9"/>
    <n v="5"/>
    <n v="225.92"/>
    <x v="0"/>
    <n v="1129.5999999999999"/>
    <n v="520.24"/>
    <x v="0"/>
    <n v="0.53944759206798865"/>
    <x v="2"/>
  </r>
  <r>
    <s v="ORD-18750"/>
    <x v="834"/>
    <x v="2"/>
    <x v="1"/>
    <x v="28"/>
    <x v="0"/>
    <x v="0"/>
    <x v="10"/>
    <n v="2"/>
    <n v="10.28"/>
    <x v="3"/>
    <n v="16.04"/>
    <n v="4.0199999999999996"/>
    <x v="3"/>
    <n v="0.74937655860349128"/>
    <x v="0"/>
  </r>
  <r>
    <s v="ORD-18751"/>
    <x v="528"/>
    <x v="0"/>
    <x v="3"/>
    <x v="35"/>
    <x v="0"/>
    <x v="0"/>
    <x v="7"/>
    <n v="3"/>
    <n v="9.76"/>
    <x v="0"/>
    <n v="29.28"/>
    <n v="7.19"/>
    <x v="0"/>
    <n v="0.75443989071038253"/>
    <x v="0"/>
  </r>
  <r>
    <s v="ORD-18752"/>
    <x v="274"/>
    <x v="1"/>
    <x v="1"/>
    <x v="28"/>
    <x v="0"/>
    <x v="0"/>
    <x v="10"/>
    <n v="1"/>
    <n v="20.440000000000001"/>
    <x v="0"/>
    <n v="20.440000000000001"/>
    <n v="8.33"/>
    <x v="0"/>
    <n v="0.59246575342465757"/>
    <x v="0"/>
  </r>
  <r>
    <s v="ORD-18753"/>
    <x v="903"/>
    <x v="0"/>
    <x v="3"/>
    <x v="39"/>
    <x v="1"/>
    <x v="2"/>
    <x v="3"/>
    <n v="7"/>
    <n v="217.88"/>
    <x v="0"/>
    <n v="1525.16"/>
    <n v="594.03"/>
    <x v="0"/>
    <n v="0.61051299535786419"/>
    <x v="2"/>
  </r>
  <r>
    <s v="ORD-18754"/>
    <x v="630"/>
    <x v="1"/>
    <x v="1"/>
    <x v="28"/>
    <x v="2"/>
    <x v="2"/>
    <x v="5"/>
    <n v="4"/>
    <n v="419.02"/>
    <x v="12"/>
    <n v="1474.95"/>
    <n v="793.85"/>
    <x v="2"/>
    <n v="0.46177836536831757"/>
    <x v="0"/>
  </r>
  <r>
    <s v="ORD-18755"/>
    <x v="132"/>
    <x v="2"/>
    <x v="0"/>
    <x v="30"/>
    <x v="0"/>
    <x v="2"/>
    <x v="12"/>
    <n v="2"/>
    <n v="258.3"/>
    <x v="33"/>
    <n v="377.12"/>
    <n v="150.46"/>
    <x v="3"/>
    <n v="0.60102885023334751"/>
    <x v="0"/>
  </r>
  <r>
    <s v="ORD-18756"/>
    <x v="874"/>
    <x v="0"/>
    <x v="2"/>
    <x v="19"/>
    <x v="0"/>
    <x v="0"/>
    <x v="10"/>
    <n v="1"/>
    <n v="11.11"/>
    <x v="26"/>
    <n v="8.2200000000000006"/>
    <n v="2.9"/>
    <x v="3"/>
    <n v="0.64720194647201945"/>
    <x v="0"/>
  </r>
  <r>
    <s v="ORD-18757"/>
    <x v="1082"/>
    <x v="0"/>
    <x v="3"/>
    <x v="11"/>
    <x v="0"/>
    <x v="2"/>
    <x v="14"/>
    <n v="8"/>
    <n v="360.03"/>
    <x v="19"/>
    <n v="2448.1999999999998"/>
    <n v="972.1"/>
    <x v="2"/>
    <n v="0.60293276693080633"/>
    <x v="2"/>
  </r>
  <r>
    <s v="ORD-18758"/>
    <x v="485"/>
    <x v="0"/>
    <x v="0"/>
    <x v="10"/>
    <x v="1"/>
    <x v="0"/>
    <x v="11"/>
    <n v="8"/>
    <n v="28.66"/>
    <x v="0"/>
    <n v="229.28"/>
    <n v="107.81"/>
    <x v="0"/>
    <n v="0.52978890439637127"/>
    <x v="2"/>
  </r>
  <r>
    <s v="ORD-18759"/>
    <x v="643"/>
    <x v="0"/>
    <x v="0"/>
    <x v="33"/>
    <x v="0"/>
    <x v="2"/>
    <x v="12"/>
    <n v="5"/>
    <n v="92.11"/>
    <x v="5"/>
    <n v="262.51"/>
    <n v="99.76"/>
    <x v="4"/>
    <n v="0.6199763818521199"/>
    <x v="2"/>
  </r>
  <r>
    <s v="ORD-18760"/>
    <x v="242"/>
    <x v="1"/>
    <x v="1"/>
    <x v="4"/>
    <x v="1"/>
    <x v="2"/>
    <x v="12"/>
    <n v="5"/>
    <n v="219.77"/>
    <x v="27"/>
    <n v="912.05"/>
    <n v="518.66"/>
    <x v="2"/>
    <n v="0.43132503700455022"/>
    <x v="2"/>
  </r>
  <r>
    <s v="ORD-18761"/>
    <x v="385"/>
    <x v="0"/>
    <x v="0"/>
    <x v="0"/>
    <x v="1"/>
    <x v="1"/>
    <x v="2"/>
    <n v="10"/>
    <n v="1094.6300000000001"/>
    <x v="33"/>
    <n v="7990.8"/>
    <n v="3318.7"/>
    <x v="3"/>
    <n v="0.58468488762076387"/>
    <x v="1"/>
  </r>
  <r>
    <s v="ORD-18762"/>
    <x v="424"/>
    <x v="2"/>
    <x v="2"/>
    <x v="8"/>
    <x v="1"/>
    <x v="2"/>
    <x v="12"/>
    <n v="1"/>
    <n v="243.77"/>
    <x v="13"/>
    <n v="170.64"/>
    <n v="93.25"/>
    <x v="5"/>
    <n v="0.45352789498359114"/>
    <x v="0"/>
  </r>
  <r>
    <s v="ORD-18763"/>
    <x v="33"/>
    <x v="2"/>
    <x v="0"/>
    <x v="22"/>
    <x v="0"/>
    <x v="2"/>
    <x v="5"/>
    <n v="4"/>
    <n v="224.41"/>
    <x v="29"/>
    <n v="637.32000000000005"/>
    <n v="258.38"/>
    <x v="3"/>
    <n v="0.59458356869390572"/>
    <x v="0"/>
  </r>
  <r>
    <s v="ORD-18764"/>
    <x v="315"/>
    <x v="0"/>
    <x v="0"/>
    <x v="21"/>
    <x v="2"/>
    <x v="1"/>
    <x v="4"/>
    <n v="4"/>
    <n v="737.39"/>
    <x v="8"/>
    <n v="2241.67"/>
    <n v="1204.4100000000001"/>
    <x v="3"/>
    <n v="0.46271752755757983"/>
    <x v="0"/>
  </r>
  <r>
    <s v="ORD-18765"/>
    <x v="172"/>
    <x v="0"/>
    <x v="2"/>
    <x v="19"/>
    <x v="0"/>
    <x v="1"/>
    <x v="13"/>
    <n v="4"/>
    <n v="281.08"/>
    <x v="18"/>
    <n v="1101.83"/>
    <n v="352.49"/>
    <x v="1"/>
    <n v="0.68008676474592267"/>
    <x v="0"/>
  </r>
  <r>
    <s v="ORD-18766"/>
    <x v="209"/>
    <x v="0"/>
    <x v="2"/>
    <x v="16"/>
    <x v="1"/>
    <x v="0"/>
    <x v="1"/>
    <n v="2"/>
    <n v="21.66"/>
    <x v="0"/>
    <n v="43.32"/>
    <n v="11.27"/>
    <x v="0"/>
    <n v="0.73984302862419193"/>
    <x v="0"/>
  </r>
  <r>
    <s v="ORD-18767"/>
    <x v="1075"/>
    <x v="1"/>
    <x v="3"/>
    <x v="36"/>
    <x v="0"/>
    <x v="1"/>
    <x v="13"/>
    <n v="5"/>
    <n v="447.77"/>
    <x v="9"/>
    <n v="2171.6799999999998"/>
    <n v="742.24"/>
    <x v="1"/>
    <n v="0.65821852206586606"/>
    <x v="2"/>
  </r>
  <r>
    <s v="ORD-18768"/>
    <x v="719"/>
    <x v="1"/>
    <x v="3"/>
    <x v="39"/>
    <x v="0"/>
    <x v="2"/>
    <x v="5"/>
    <n v="4"/>
    <n v="76.540000000000006"/>
    <x v="0"/>
    <n v="306.16000000000003"/>
    <n v="172.71"/>
    <x v="0"/>
    <n v="0.43588319832767181"/>
    <x v="0"/>
  </r>
  <r>
    <s v="ORD-18769"/>
    <x v="586"/>
    <x v="0"/>
    <x v="1"/>
    <x v="37"/>
    <x v="0"/>
    <x v="0"/>
    <x v="11"/>
    <n v="4"/>
    <n v="9.0399999999999991"/>
    <x v="35"/>
    <n v="23.14"/>
    <n v="6.14"/>
    <x v="4"/>
    <n v="0.7346585998271391"/>
    <x v="0"/>
  </r>
  <r>
    <s v="ORD-18770"/>
    <x v="932"/>
    <x v="0"/>
    <x v="1"/>
    <x v="1"/>
    <x v="0"/>
    <x v="1"/>
    <x v="8"/>
    <n v="1"/>
    <n v="62.19"/>
    <x v="0"/>
    <n v="62.19"/>
    <n v="31.29"/>
    <x v="0"/>
    <n v="0.49686444766039556"/>
    <x v="0"/>
  </r>
  <r>
    <s v="ORD-18771"/>
    <x v="962"/>
    <x v="0"/>
    <x v="3"/>
    <x v="39"/>
    <x v="0"/>
    <x v="1"/>
    <x v="4"/>
    <n v="4"/>
    <n v="227.57"/>
    <x v="0"/>
    <n v="910.28"/>
    <n v="409.54"/>
    <x v="0"/>
    <n v="0.55009447642483633"/>
    <x v="0"/>
  </r>
  <r>
    <s v="ORD-18772"/>
    <x v="819"/>
    <x v="1"/>
    <x v="3"/>
    <x v="11"/>
    <x v="0"/>
    <x v="2"/>
    <x v="5"/>
    <n v="1"/>
    <n v="490.03"/>
    <x v="27"/>
    <n v="406.72"/>
    <n v="240.84"/>
    <x v="2"/>
    <n v="0.40784815106215583"/>
    <x v="0"/>
  </r>
  <r>
    <s v="ORD-18773"/>
    <x v="688"/>
    <x v="1"/>
    <x v="0"/>
    <x v="10"/>
    <x v="2"/>
    <x v="2"/>
    <x v="14"/>
    <n v="3"/>
    <n v="172.9"/>
    <x v="29"/>
    <n v="368.28"/>
    <n v="139.84"/>
    <x v="3"/>
    <n v="0.62028891061149127"/>
    <x v="0"/>
  </r>
  <r>
    <s v="ORD-18774"/>
    <x v="46"/>
    <x v="1"/>
    <x v="2"/>
    <x v="16"/>
    <x v="0"/>
    <x v="2"/>
    <x v="9"/>
    <n v="6"/>
    <n v="644.32000000000005"/>
    <x v="1"/>
    <n v="3672.62"/>
    <n v="1719.33"/>
    <x v="1"/>
    <n v="0.53185192042737883"/>
    <x v="2"/>
  </r>
  <r>
    <s v="ORD-18775"/>
    <x v="1014"/>
    <x v="0"/>
    <x v="3"/>
    <x v="38"/>
    <x v="1"/>
    <x v="1"/>
    <x v="6"/>
    <n v="1"/>
    <n v="485.69"/>
    <x v="14"/>
    <n v="398.27"/>
    <n v="187.89"/>
    <x v="2"/>
    <n v="0.52823461470861477"/>
    <x v="0"/>
  </r>
  <r>
    <s v="ORD-18776"/>
    <x v="484"/>
    <x v="2"/>
    <x v="2"/>
    <x v="6"/>
    <x v="1"/>
    <x v="0"/>
    <x v="11"/>
    <n v="1"/>
    <n v="6.68"/>
    <x v="22"/>
    <n v="5.34"/>
    <n v="1.65"/>
    <x v="2"/>
    <n v="0.6910112359550562"/>
    <x v="0"/>
  </r>
  <r>
    <s v="ORD-18777"/>
    <x v="806"/>
    <x v="1"/>
    <x v="0"/>
    <x v="18"/>
    <x v="0"/>
    <x v="0"/>
    <x v="1"/>
    <n v="5"/>
    <n v="9.1199999999999992"/>
    <x v="0"/>
    <n v="45.6"/>
    <n v="10"/>
    <x v="0"/>
    <n v="0.7807017543859649"/>
    <x v="2"/>
  </r>
  <r>
    <s v="ORD-18778"/>
    <x v="769"/>
    <x v="1"/>
    <x v="1"/>
    <x v="29"/>
    <x v="0"/>
    <x v="1"/>
    <x v="6"/>
    <n v="1"/>
    <n v="110.13"/>
    <x v="13"/>
    <n v="77.09"/>
    <n v="38.61"/>
    <x v="5"/>
    <n v="0.49915682967959529"/>
    <x v="0"/>
  </r>
  <r>
    <s v="ORD-18779"/>
    <x v="1000"/>
    <x v="2"/>
    <x v="0"/>
    <x v="22"/>
    <x v="1"/>
    <x v="1"/>
    <x v="13"/>
    <n v="4"/>
    <n v="534"/>
    <x v="23"/>
    <n v="1922.4"/>
    <n v="530.37"/>
    <x v="1"/>
    <n v="0.7241104868913858"/>
    <x v="0"/>
  </r>
  <r>
    <s v="ORD-18780"/>
    <x v="840"/>
    <x v="0"/>
    <x v="3"/>
    <x v="32"/>
    <x v="0"/>
    <x v="1"/>
    <x v="8"/>
    <n v="3"/>
    <n v="29.15"/>
    <x v="0"/>
    <n v="87.45"/>
    <n v="45.76"/>
    <x v="0"/>
    <n v="0.47672955974842773"/>
    <x v="0"/>
  </r>
  <r>
    <s v="ORD-18781"/>
    <x v="968"/>
    <x v="0"/>
    <x v="3"/>
    <x v="7"/>
    <x v="1"/>
    <x v="2"/>
    <x v="9"/>
    <n v="5"/>
    <n v="678.93"/>
    <x v="26"/>
    <n v="2512.04"/>
    <n v="1464.31"/>
    <x v="3"/>
    <n v="0.41708332669861947"/>
    <x v="2"/>
  </r>
  <r>
    <s v="ORD-18782"/>
    <x v="583"/>
    <x v="0"/>
    <x v="1"/>
    <x v="29"/>
    <x v="2"/>
    <x v="1"/>
    <x v="4"/>
    <n v="8"/>
    <n v="244.75"/>
    <x v="0"/>
    <n v="1958"/>
    <n v="825.68"/>
    <x v="0"/>
    <n v="0.57830439223697661"/>
    <x v="2"/>
  </r>
  <r>
    <s v="ORD-18783"/>
    <x v="595"/>
    <x v="0"/>
    <x v="1"/>
    <x v="28"/>
    <x v="1"/>
    <x v="2"/>
    <x v="9"/>
    <n v="2"/>
    <n v="476.12"/>
    <x v="18"/>
    <n v="933.2"/>
    <n v="397.06"/>
    <x v="1"/>
    <n v="0.57451778825546518"/>
    <x v="0"/>
  </r>
  <r>
    <s v="ORD-18784"/>
    <x v="108"/>
    <x v="0"/>
    <x v="2"/>
    <x v="3"/>
    <x v="2"/>
    <x v="1"/>
    <x v="6"/>
    <n v="4"/>
    <n v="354.22"/>
    <x v="0"/>
    <n v="1416.88"/>
    <n v="382.93"/>
    <x v="0"/>
    <n v="0.72973716899102248"/>
    <x v="0"/>
  </r>
  <r>
    <s v="ORD-18785"/>
    <x v="359"/>
    <x v="0"/>
    <x v="0"/>
    <x v="22"/>
    <x v="0"/>
    <x v="0"/>
    <x v="1"/>
    <n v="2"/>
    <n v="34.14"/>
    <x v="5"/>
    <n v="38.92"/>
    <n v="13.34"/>
    <x v="4"/>
    <n v="0.65724563206577602"/>
    <x v="0"/>
  </r>
  <r>
    <s v="ORD-18786"/>
    <x v="341"/>
    <x v="2"/>
    <x v="1"/>
    <x v="14"/>
    <x v="0"/>
    <x v="0"/>
    <x v="10"/>
    <n v="2"/>
    <n v="20.93"/>
    <x v="6"/>
    <n v="39.35"/>
    <n v="11.11"/>
    <x v="1"/>
    <n v="0.71766200762388821"/>
    <x v="0"/>
  </r>
  <r>
    <s v="ORD-18787"/>
    <x v="877"/>
    <x v="0"/>
    <x v="2"/>
    <x v="8"/>
    <x v="2"/>
    <x v="1"/>
    <x v="6"/>
    <n v="1"/>
    <n v="416.59"/>
    <x v="3"/>
    <n v="324.94"/>
    <n v="174.31"/>
    <x v="3"/>
    <n v="0.46356250384686404"/>
    <x v="0"/>
  </r>
  <r>
    <s v="ORD-18788"/>
    <x v="390"/>
    <x v="0"/>
    <x v="3"/>
    <x v="39"/>
    <x v="0"/>
    <x v="1"/>
    <x v="2"/>
    <n v="1"/>
    <n v="1787.32"/>
    <x v="19"/>
    <n v="1519.22"/>
    <n v="628.12"/>
    <x v="2"/>
    <n v="0.58655099327286375"/>
    <x v="0"/>
  </r>
  <r>
    <s v="ORD-18789"/>
    <x v="14"/>
    <x v="0"/>
    <x v="2"/>
    <x v="5"/>
    <x v="2"/>
    <x v="0"/>
    <x v="0"/>
    <n v="5"/>
    <n v="45.57"/>
    <x v="27"/>
    <n v="189.12"/>
    <n v="40.69"/>
    <x v="2"/>
    <n v="0.78484560067681897"/>
    <x v="2"/>
  </r>
  <r>
    <s v="ORD-18790"/>
    <x v="848"/>
    <x v="2"/>
    <x v="2"/>
    <x v="19"/>
    <x v="0"/>
    <x v="1"/>
    <x v="4"/>
    <n v="5"/>
    <n v="224.51"/>
    <x v="14"/>
    <n v="920.49"/>
    <n v="351.33"/>
    <x v="2"/>
    <n v="0.61832284978652685"/>
    <x v="2"/>
  </r>
  <r>
    <s v="ORD-18791"/>
    <x v="1014"/>
    <x v="2"/>
    <x v="2"/>
    <x v="19"/>
    <x v="2"/>
    <x v="0"/>
    <x v="1"/>
    <n v="4"/>
    <n v="5.53"/>
    <x v="0"/>
    <n v="22.12"/>
    <n v="8.23"/>
    <x v="0"/>
    <n v="0.62793851717902349"/>
    <x v="0"/>
  </r>
  <r>
    <s v="ORD-18792"/>
    <x v="651"/>
    <x v="0"/>
    <x v="1"/>
    <x v="28"/>
    <x v="2"/>
    <x v="2"/>
    <x v="3"/>
    <n v="1"/>
    <n v="84.46"/>
    <x v="45"/>
    <n v="46.45"/>
    <n v="20.86"/>
    <x v="4"/>
    <n v="0.55091496232508075"/>
    <x v="0"/>
  </r>
  <r>
    <s v="ORD-18793"/>
    <x v="666"/>
    <x v="0"/>
    <x v="1"/>
    <x v="37"/>
    <x v="0"/>
    <x v="0"/>
    <x v="10"/>
    <n v="1"/>
    <n v="22.79"/>
    <x v="12"/>
    <n v="20.059999999999999"/>
    <n v="4.4400000000000004"/>
    <x v="2"/>
    <n v="0.77866400797607171"/>
    <x v="0"/>
  </r>
  <r>
    <s v="ORD-18794"/>
    <x v="548"/>
    <x v="1"/>
    <x v="1"/>
    <x v="31"/>
    <x v="0"/>
    <x v="1"/>
    <x v="6"/>
    <n v="3"/>
    <n v="385.46"/>
    <x v="9"/>
    <n v="1121.69"/>
    <n v="527.70000000000005"/>
    <x v="1"/>
    <n v="0.52954916242455574"/>
    <x v="0"/>
  </r>
  <r>
    <s v="ORD-18795"/>
    <x v="228"/>
    <x v="0"/>
    <x v="0"/>
    <x v="26"/>
    <x v="1"/>
    <x v="0"/>
    <x v="7"/>
    <n v="2"/>
    <n v="8.24"/>
    <x v="0"/>
    <n v="16.48"/>
    <n v="3.48"/>
    <x v="0"/>
    <n v="0.78883495145631066"/>
    <x v="0"/>
  </r>
  <r>
    <s v="ORD-18796"/>
    <x v="631"/>
    <x v="0"/>
    <x v="3"/>
    <x v="11"/>
    <x v="1"/>
    <x v="0"/>
    <x v="10"/>
    <n v="1"/>
    <n v="7.39"/>
    <x v="7"/>
    <n v="6.21"/>
    <n v="1.39"/>
    <x v="2"/>
    <n v="0.77616747181964574"/>
    <x v="0"/>
  </r>
  <r>
    <s v="ORD-18797"/>
    <x v="1032"/>
    <x v="0"/>
    <x v="1"/>
    <x v="37"/>
    <x v="0"/>
    <x v="0"/>
    <x v="10"/>
    <n v="7"/>
    <n v="18.670000000000002"/>
    <x v="17"/>
    <n v="77.11"/>
    <n v="19.010000000000002"/>
    <x v="4"/>
    <n v="0.75346907015951237"/>
    <x v="2"/>
  </r>
  <r>
    <s v="ORD-18798"/>
    <x v="945"/>
    <x v="0"/>
    <x v="3"/>
    <x v="35"/>
    <x v="0"/>
    <x v="1"/>
    <x v="2"/>
    <n v="11"/>
    <n v="1211.7"/>
    <x v="27"/>
    <n v="11062.82"/>
    <n v="5317.44"/>
    <x v="2"/>
    <n v="0.51934136142502552"/>
    <x v="1"/>
  </r>
  <r>
    <s v="ORD-18799"/>
    <x v="290"/>
    <x v="1"/>
    <x v="3"/>
    <x v="11"/>
    <x v="1"/>
    <x v="2"/>
    <x v="5"/>
    <n v="4"/>
    <n v="416.57"/>
    <x v="0"/>
    <n v="1666.28"/>
    <n v="550.32000000000005"/>
    <x v="0"/>
    <n v="0.66973137767962165"/>
    <x v="0"/>
  </r>
  <r>
    <s v="ORD-18800"/>
    <x v="618"/>
    <x v="0"/>
    <x v="0"/>
    <x v="13"/>
    <x v="0"/>
    <x v="2"/>
    <x v="3"/>
    <n v="6"/>
    <n v="190.94"/>
    <x v="42"/>
    <n v="824.86"/>
    <n v="420.51"/>
    <x v="3"/>
    <n v="0.49020439832213952"/>
    <x v="2"/>
  </r>
  <r>
    <s v="ORD-18801"/>
    <x v="542"/>
    <x v="2"/>
    <x v="1"/>
    <x v="37"/>
    <x v="2"/>
    <x v="2"/>
    <x v="5"/>
    <n v="4"/>
    <n v="132.41999999999999"/>
    <x v="0"/>
    <n v="529.67999999999995"/>
    <n v="185.51"/>
    <x v="0"/>
    <n v="0.64976967225494642"/>
    <x v="0"/>
  </r>
  <r>
    <s v="ORD-18802"/>
    <x v="442"/>
    <x v="1"/>
    <x v="2"/>
    <x v="5"/>
    <x v="1"/>
    <x v="1"/>
    <x v="13"/>
    <n v="6"/>
    <n v="403.49"/>
    <x v="2"/>
    <n v="1960.96"/>
    <n v="610.32000000000005"/>
    <x v="2"/>
    <n v="0.68876468668407298"/>
    <x v="2"/>
  </r>
  <r>
    <s v="ORD-18803"/>
    <x v="52"/>
    <x v="0"/>
    <x v="1"/>
    <x v="25"/>
    <x v="0"/>
    <x v="1"/>
    <x v="4"/>
    <n v="10"/>
    <n v="698.15"/>
    <x v="16"/>
    <n v="6911.68"/>
    <n v="1838.3"/>
    <x v="1"/>
    <n v="0.73402993194129351"/>
    <x v="1"/>
  </r>
  <r>
    <s v="ORD-18804"/>
    <x v="1052"/>
    <x v="0"/>
    <x v="3"/>
    <x v="35"/>
    <x v="1"/>
    <x v="1"/>
    <x v="4"/>
    <n v="5"/>
    <n v="512.36"/>
    <x v="36"/>
    <n v="1921.35"/>
    <n v="863.7"/>
    <x v="3"/>
    <n v="0.55047232414708402"/>
    <x v="2"/>
  </r>
  <r>
    <s v="ORD-18805"/>
    <x v="310"/>
    <x v="3"/>
    <x v="2"/>
    <x v="19"/>
    <x v="0"/>
    <x v="2"/>
    <x v="14"/>
    <n v="3"/>
    <n v="855.99"/>
    <x v="18"/>
    <n v="2516.61"/>
    <n v="1105.71"/>
    <x v="1"/>
    <n v="0.56063514012898308"/>
    <x v="0"/>
  </r>
  <r>
    <s v="ORD-18806"/>
    <x v="951"/>
    <x v="0"/>
    <x v="1"/>
    <x v="2"/>
    <x v="0"/>
    <x v="2"/>
    <x v="9"/>
    <n v="3"/>
    <n v="300.29000000000002"/>
    <x v="0"/>
    <n v="900.87"/>
    <n v="271.69"/>
    <x v="0"/>
    <n v="0.69841375559181684"/>
    <x v="0"/>
  </r>
  <r>
    <s v="ORD-18807"/>
    <x v="714"/>
    <x v="0"/>
    <x v="0"/>
    <x v="30"/>
    <x v="2"/>
    <x v="1"/>
    <x v="2"/>
    <n v="1"/>
    <n v="1266.81"/>
    <x v="0"/>
    <n v="1266.81"/>
    <n v="536.20000000000005"/>
    <x v="0"/>
    <n v="0.57673210663003915"/>
    <x v="0"/>
  </r>
  <r>
    <s v="ORD-18808"/>
    <x v="725"/>
    <x v="0"/>
    <x v="3"/>
    <x v="11"/>
    <x v="1"/>
    <x v="1"/>
    <x v="2"/>
    <n v="5"/>
    <n v="643.01"/>
    <x v="6"/>
    <n v="3022.15"/>
    <n v="866.06"/>
    <x v="1"/>
    <n v="0.71342918121205101"/>
    <x v="2"/>
  </r>
  <r>
    <s v="ORD-18809"/>
    <x v="984"/>
    <x v="0"/>
    <x v="3"/>
    <x v="32"/>
    <x v="1"/>
    <x v="0"/>
    <x v="7"/>
    <n v="1"/>
    <n v="10.57"/>
    <x v="0"/>
    <n v="10.57"/>
    <n v="4.16"/>
    <x v="0"/>
    <n v="0.60643330179754018"/>
    <x v="0"/>
  </r>
  <r>
    <s v="ORD-18810"/>
    <x v="90"/>
    <x v="1"/>
    <x v="0"/>
    <x v="21"/>
    <x v="1"/>
    <x v="1"/>
    <x v="13"/>
    <n v="1"/>
    <n v="145.78"/>
    <x v="29"/>
    <n v="103.5"/>
    <n v="49.45"/>
    <x v="3"/>
    <n v="0.52222222222222214"/>
    <x v="0"/>
  </r>
  <r>
    <s v="ORD-18811"/>
    <x v="183"/>
    <x v="0"/>
    <x v="1"/>
    <x v="12"/>
    <x v="0"/>
    <x v="1"/>
    <x v="8"/>
    <n v="4"/>
    <n v="54.61"/>
    <x v="0"/>
    <n v="218.44"/>
    <n v="89.43"/>
    <x v="0"/>
    <n v="0.59059696026368791"/>
    <x v="0"/>
  </r>
  <r>
    <s v="ORD-18812"/>
    <x v="369"/>
    <x v="2"/>
    <x v="1"/>
    <x v="14"/>
    <x v="1"/>
    <x v="2"/>
    <x v="5"/>
    <n v="4"/>
    <n v="149.35"/>
    <x v="0"/>
    <n v="597.4"/>
    <n v="333.53"/>
    <x v="0"/>
    <n v="0.44169735520589221"/>
    <x v="0"/>
  </r>
  <r>
    <s v="ORD-18813"/>
    <x v="948"/>
    <x v="0"/>
    <x v="3"/>
    <x v="32"/>
    <x v="2"/>
    <x v="0"/>
    <x v="10"/>
    <n v="5"/>
    <n v="12.89"/>
    <x v="0"/>
    <n v="64.45"/>
    <n v="24.53"/>
    <x v="0"/>
    <n v="0.61939487975174556"/>
    <x v="2"/>
  </r>
  <r>
    <s v="ORD-18814"/>
    <x v="997"/>
    <x v="0"/>
    <x v="3"/>
    <x v="11"/>
    <x v="1"/>
    <x v="0"/>
    <x v="1"/>
    <n v="1"/>
    <n v="29.02"/>
    <x v="40"/>
    <n v="19.149999999999999"/>
    <n v="5.17"/>
    <x v="4"/>
    <n v="0.73002610966057435"/>
    <x v="0"/>
  </r>
  <r>
    <s v="ORD-18815"/>
    <x v="546"/>
    <x v="0"/>
    <x v="3"/>
    <x v="38"/>
    <x v="1"/>
    <x v="1"/>
    <x v="8"/>
    <n v="1"/>
    <n v="20.84"/>
    <x v="0"/>
    <n v="20.84"/>
    <n v="7.14"/>
    <x v="0"/>
    <n v="0.65738963531669858"/>
    <x v="0"/>
  </r>
  <r>
    <s v="ORD-18816"/>
    <x v="653"/>
    <x v="0"/>
    <x v="2"/>
    <x v="3"/>
    <x v="1"/>
    <x v="1"/>
    <x v="6"/>
    <n v="7"/>
    <n v="294.45999999999998"/>
    <x v="0"/>
    <n v="2061.2199999999998"/>
    <n v="713.88"/>
    <x v="0"/>
    <n v="0.65366142381696268"/>
    <x v="2"/>
  </r>
  <r>
    <s v="ORD-18817"/>
    <x v="252"/>
    <x v="0"/>
    <x v="0"/>
    <x v="21"/>
    <x v="1"/>
    <x v="2"/>
    <x v="5"/>
    <n v="4"/>
    <n v="280.56"/>
    <x v="15"/>
    <n v="1032.46"/>
    <n v="550.76"/>
    <x v="1"/>
    <n v="0.46655560505976024"/>
    <x v="0"/>
  </r>
  <r>
    <s v="ORD-18818"/>
    <x v="62"/>
    <x v="1"/>
    <x v="3"/>
    <x v="39"/>
    <x v="0"/>
    <x v="1"/>
    <x v="8"/>
    <n v="4"/>
    <n v="48.14"/>
    <x v="0"/>
    <n v="192.56"/>
    <n v="104.77"/>
    <x v="0"/>
    <n v="0.45590984628167847"/>
    <x v="0"/>
  </r>
  <r>
    <s v="ORD-18819"/>
    <x v="514"/>
    <x v="1"/>
    <x v="2"/>
    <x v="20"/>
    <x v="1"/>
    <x v="2"/>
    <x v="5"/>
    <n v="2"/>
    <n v="408.15"/>
    <x v="0"/>
    <n v="816.3"/>
    <n v="472.22"/>
    <x v="0"/>
    <n v="0.42151169913022168"/>
    <x v="0"/>
  </r>
  <r>
    <s v="ORD-18820"/>
    <x v="320"/>
    <x v="0"/>
    <x v="2"/>
    <x v="16"/>
    <x v="2"/>
    <x v="2"/>
    <x v="3"/>
    <n v="10"/>
    <n v="430.53"/>
    <x v="25"/>
    <n v="4003.93"/>
    <n v="1961.02"/>
    <x v="1"/>
    <n v="0.51022620275579245"/>
    <x v="1"/>
  </r>
  <r>
    <s v="ORD-18821"/>
    <x v="190"/>
    <x v="1"/>
    <x v="1"/>
    <x v="4"/>
    <x v="1"/>
    <x v="1"/>
    <x v="8"/>
    <n v="4"/>
    <n v="84.22"/>
    <x v="0"/>
    <n v="336.88"/>
    <n v="117.86"/>
    <x v="0"/>
    <n v="0.6501424839705533"/>
    <x v="0"/>
  </r>
  <r>
    <s v="ORD-18822"/>
    <x v="955"/>
    <x v="0"/>
    <x v="2"/>
    <x v="20"/>
    <x v="0"/>
    <x v="2"/>
    <x v="9"/>
    <n v="11"/>
    <n v="672.93"/>
    <x v="36"/>
    <n v="5551.67"/>
    <n v="1854.61"/>
    <x v="3"/>
    <n v="0.66593655602728552"/>
    <x v="1"/>
  </r>
  <r>
    <s v="ORD-18823"/>
    <x v="457"/>
    <x v="0"/>
    <x v="1"/>
    <x v="28"/>
    <x v="0"/>
    <x v="0"/>
    <x v="11"/>
    <n v="4"/>
    <n v="21.88"/>
    <x v="3"/>
    <n v="68.27"/>
    <n v="34.130000000000003"/>
    <x v="3"/>
    <n v="0.50007323861139585"/>
    <x v="0"/>
  </r>
  <r>
    <s v="ORD-18824"/>
    <x v="121"/>
    <x v="2"/>
    <x v="1"/>
    <x v="29"/>
    <x v="0"/>
    <x v="2"/>
    <x v="12"/>
    <n v="1"/>
    <n v="142.29"/>
    <x v="0"/>
    <n v="142.29"/>
    <n v="60.76"/>
    <x v="0"/>
    <n v="0.57298474945533773"/>
    <x v="0"/>
  </r>
  <r>
    <s v="ORD-18825"/>
    <x v="301"/>
    <x v="0"/>
    <x v="2"/>
    <x v="19"/>
    <x v="0"/>
    <x v="1"/>
    <x v="6"/>
    <n v="2"/>
    <n v="318.56"/>
    <x v="43"/>
    <n v="388.64"/>
    <n v="116.89"/>
    <x v="4"/>
    <n v="0.69923322354878559"/>
    <x v="0"/>
  </r>
  <r>
    <s v="ORD-18826"/>
    <x v="939"/>
    <x v="0"/>
    <x v="2"/>
    <x v="19"/>
    <x v="0"/>
    <x v="0"/>
    <x v="11"/>
    <n v="6"/>
    <n v="23.13"/>
    <x v="29"/>
    <n v="98.53"/>
    <n v="35.770000000000003"/>
    <x v="3"/>
    <n v="0.63696336141276766"/>
    <x v="2"/>
  </r>
  <r>
    <s v="ORD-18827"/>
    <x v="979"/>
    <x v="0"/>
    <x v="2"/>
    <x v="20"/>
    <x v="1"/>
    <x v="0"/>
    <x v="7"/>
    <n v="2"/>
    <n v="6.46"/>
    <x v="0"/>
    <n v="12.92"/>
    <n v="3.37"/>
    <x v="0"/>
    <n v="0.7391640866873066"/>
    <x v="0"/>
  </r>
  <r>
    <s v="ORD-18828"/>
    <x v="598"/>
    <x v="1"/>
    <x v="3"/>
    <x v="36"/>
    <x v="0"/>
    <x v="0"/>
    <x v="11"/>
    <n v="1"/>
    <n v="17.77"/>
    <x v="25"/>
    <n v="16.53"/>
    <n v="3.58"/>
    <x v="1"/>
    <n v="0.78342407743496678"/>
    <x v="0"/>
  </r>
  <r>
    <s v="ORD-18829"/>
    <x v="531"/>
    <x v="0"/>
    <x v="2"/>
    <x v="5"/>
    <x v="0"/>
    <x v="2"/>
    <x v="12"/>
    <n v="3"/>
    <n v="163.41999999999999"/>
    <x v="0"/>
    <n v="490.26"/>
    <n v="250.27"/>
    <x v="0"/>
    <n v="0.48951576714396439"/>
    <x v="0"/>
  </r>
  <r>
    <s v="ORD-18830"/>
    <x v="1018"/>
    <x v="0"/>
    <x v="2"/>
    <x v="3"/>
    <x v="1"/>
    <x v="0"/>
    <x v="0"/>
    <n v="1"/>
    <n v="35.799999999999997"/>
    <x v="14"/>
    <n v="29.36"/>
    <n v="13.98"/>
    <x v="2"/>
    <n v="0.52384196185286103"/>
    <x v="0"/>
  </r>
  <r>
    <s v="ORD-18831"/>
    <x v="106"/>
    <x v="0"/>
    <x v="0"/>
    <x v="17"/>
    <x v="0"/>
    <x v="2"/>
    <x v="9"/>
    <n v="1"/>
    <n v="631.35"/>
    <x v="12"/>
    <n v="555.59"/>
    <n v="232.85"/>
    <x v="2"/>
    <n v="0.58089598444896418"/>
    <x v="0"/>
  </r>
  <r>
    <s v="ORD-18832"/>
    <x v="681"/>
    <x v="2"/>
    <x v="1"/>
    <x v="31"/>
    <x v="0"/>
    <x v="2"/>
    <x v="3"/>
    <n v="1"/>
    <n v="296.24"/>
    <x v="0"/>
    <n v="296.24"/>
    <n v="117.15"/>
    <x v="0"/>
    <n v="0.6045436132865244"/>
    <x v="0"/>
  </r>
  <r>
    <s v="ORD-18833"/>
    <x v="164"/>
    <x v="0"/>
    <x v="3"/>
    <x v="11"/>
    <x v="0"/>
    <x v="0"/>
    <x v="1"/>
    <n v="1"/>
    <n v="34.97"/>
    <x v="23"/>
    <n v="31.47"/>
    <n v="9.19"/>
    <x v="1"/>
    <n v="0.70797585001588825"/>
    <x v="0"/>
  </r>
  <r>
    <s v="ORD-18834"/>
    <x v="929"/>
    <x v="0"/>
    <x v="2"/>
    <x v="19"/>
    <x v="0"/>
    <x v="0"/>
    <x v="11"/>
    <n v="6"/>
    <n v="13.31"/>
    <x v="0"/>
    <n v="79.86"/>
    <n v="31.48"/>
    <x v="0"/>
    <n v="0.60581016779363883"/>
    <x v="2"/>
  </r>
  <r>
    <s v="ORD-18835"/>
    <x v="251"/>
    <x v="0"/>
    <x v="1"/>
    <x v="25"/>
    <x v="1"/>
    <x v="1"/>
    <x v="4"/>
    <n v="3"/>
    <n v="501.43"/>
    <x v="0"/>
    <n v="1504.29"/>
    <n v="649.77"/>
    <x v="0"/>
    <n v="0.5680553616656363"/>
    <x v="0"/>
  </r>
  <r>
    <s v="ORD-18836"/>
    <x v="967"/>
    <x v="0"/>
    <x v="2"/>
    <x v="6"/>
    <x v="0"/>
    <x v="0"/>
    <x v="1"/>
    <n v="2"/>
    <n v="35.58"/>
    <x v="0"/>
    <n v="71.16"/>
    <n v="26.32"/>
    <x v="0"/>
    <n v="0.63012928611579533"/>
    <x v="0"/>
  </r>
  <r>
    <s v="ORD-18837"/>
    <x v="343"/>
    <x v="1"/>
    <x v="1"/>
    <x v="14"/>
    <x v="2"/>
    <x v="2"/>
    <x v="9"/>
    <n v="3"/>
    <n v="831.58"/>
    <x v="0"/>
    <n v="2494.7399999999998"/>
    <n v="1485.14"/>
    <x v="0"/>
    <n v="0.40469147085467816"/>
    <x v="0"/>
  </r>
  <r>
    <s v="ORD-18838"/>
    <x v="934"/>
    <x v="0"/>
    <x v="2"/>
    <x v="34"/>
    <x v="1"/>
    <x v="2"/>
    <x v="12"/>
    <n v="8"/>
    <n v="63.9"/>
    <x v="0"/>
    <n v="511.2"/>
    <n v="157.04"/>
    <x v="0"/>
    <n v="0.69280125195618147"/>
    <x v="2"/>
  </r>
  <r>
    <s v="ORD-18839"/>
    <x v="129"/>
    <x v="2"/>
    <x v="2"/>
    <x v="20"/>
    <x v="0"/>
    <x v="0"/>
    <x v="1"/>
    <n v="2"/>
    <n v="10.07"/>
    <x v="19"/>
    <n v="17.12"/>
    <n v="3.81"/>
    <x v="2"/>
    <n v="0.77745327102803741"/>
    <x v="0"/>
  </r>
  <r>
    <s v="ORD-18840"/>
    <x v="203"/>
    <x v="0"/>
    <x v="3"/>
    <x v="39"/>
    <x v="2"/>
    <x v="0"/>
    <x v="1"/>
    <n v="3"/>
    <n v="17.059999999999999"/>
    <x v="19"/>
    <n v="43.5"/>
    <n v="19.850000000000001"/>
    <x v="2"/>
    <n v="0.54367816091954024"/>
    <x v="0"/>
  </r>
  <r>
    <s v="ORD-18841"/>
    <x v="25"/>
    <x v="2"/>
    <x v="3"/>
    <x v="36"/>
    <x v="0"/>
    <x v="1"/>
    <x v="2"/>
    <n v="17"/>
    <n v="1670.13"/>
    <x v="1"/>
    <n v="26972.6"/>
    <n v="13938.14"/>
    <x v="1"/>
    <n v="0.4832481851953464"/>
    <x v="1"/>
  </r>
  <r>
    <s v="ORD-18842"/>
    <x v="821"/>
    <x v="0"/>
    <x v="2"/>
    <x v="19"/>
    <x v="0"/>
    <x v="0"/>
    <x v="10"/>
    <n v="3"/>
    <n v="14.4"/>
    <x v="0"/>
    <n v="43.2"/>
    <n v="15.25"/>
    <x v="0"/>
    <n v="0.64699074074074081"/>
    <x v="0"/>
  </r>
  <r>
    <s v="ORD-18843"/>
    <x v="5"/>
    <x v="3"/>
    <x v="0"/>
    <x v="26"/>
    <x v="0"/>
    <x v="0"/>
    <x v="0"/>
    <n v="1"/>
    <n v="14.25"/>
    <x v="0"/>
    <n v="14.25"/>
    <n v="3.87"/>
    <x v="0"/>
    <n v="0.72842105263157886"/>
    <x v="0"/>
  </r>
  <r>
    <s v="ORD-18844"/>
    <x v="530"/>
    <x v="1"/>
    <x v="2"/>
    <x v="3"/>
    <x v="0"/>
    <x v="2"/>
    <x v="9"/>
    <n v="1"/>
    <n v="336.93"/>
    <x v="30"/>
    <n v="323.45"/>
    <n v="182.06"/>
    <x v="1"/>
    <n v="0.43713093213788834"/>
    <x v="0"/>
  </r>
  <r>
    <s v="ORD-18845"/>
    <x v="652"/>
    <x v="3"/>
    <x v="1"/>
    <x v="12"/>
    <x v="1"/>
    <x v="2"/>
    <x v="3"/>
    <n v="1"/>
    <n v="284.07"/>
    <x v="0"/>
    <n v="284.07"/>
    <n v="146.38999999999999"/>
    <x v="0"/>
    <n v="0.48466927165839407"/>
    <x v="0"/>
  </r>
  <r>
    <s v="ORD-18846"/>
    <x v="665"/>
    <x v="1"/>
    <x v="1"/>
    <x v="4"/>
    <x v="0"/>
    <x v="0"/>
    <x v="10"/>
    <n v="1"/>
    <n v="22.05"/>
    <x v="17"/>
    <n v="13.01"/>
    <n v="5.47"/>
    <x v="4"/>
    <n v="0.57955418908531897"/>
    <x v="0"/>
  </r>
  <r>
    <s v="ORD-18847"/>
    <x v="88"/>
    <x v="0"/>
    <x v="1"/>
    <x v="29"/>
    <x v="0"/>
    <x v="0"/>
    <x v="1"/>
    <n v="1"/>
    <n v="6.21"/>
    <x v="0"/>
    <n v="6.21"/>
    <n v="1.34"/>
    <x v="0"/>
    <n v="0.784219001610306"/>
    <x v="0"/>
  </r>
  <r>
    <s v="ORD-18848"/>
    <x v="597"/>
    <x v="2"/>
    <x v="3"/>
    <x v="35"/>
    <x v="1"/>
    <x v="2"/>
    <x v="9"/>
    <n v="20"/>
    <n v="311.45"/>
    <x v="10"/>
    <n v="5356.94"/>
    <n v="1776.44"/>
    <x v="2"/>
    <n v="0.66838530952372055"/>
    <x v="1"/>
  </r>
  <r>
    <s v="ORD-18849"/>
    <x v="962"/>
    <x v="2"/>
    <x v="1"/>
    <x v="14"/>
    <x v="1"/>
    <x v="1"/>
    <x v="13"/>
    <n v="5"/>
    <n v="693.22"/>
    <x v="6"/>
    <n v="3258.13"/>
    <n v="937.16"/>
    <x v="1"/>
    <n v="0.71236261290985936"/>
    <x v="2"/>
  </r>
  <r>
    <s v="ORD-18850"/>
    <x v="428"/>
    <x v="2"/>
    <x v="3"/>
    <x v="15"/>
    <x v="0"/>
    <x v="2"/>
    <x v="3"/>
    <n v="2"/>
    <n v="260.38"/>
    <x v="27"/>
    <n v="432.23"/>
    <n v="178"/>
    <x v="2"/>
    <n v="0.58818221780070801"/>
    <x v="0"/>
  </r>
  <r>
    <s v="ORD-18851"/>
    <x v="770"/>
    <x v="0"/>
    <x v="1"/>
    <x v="4"/>
    <x v="0"/>
    <x v="1"/>
    <x v="4"/>
    <n v="2"/>
    <n v="252.46"/>
    <x v="0"/>
    <n v="504.92"/>
    <n v="166.37"/>
    <x v="0"/>
    <n v="0.67050225778341122"/>
    <x v="0"/>
  </r>
  <r>
    <s v="ORD-18852"/>
    <x v="26"/>
    <x v="2"/>
    <x v="3"/>
    <x v="32"/>
    <x v="0"/>
    <x v="2"/>
    <x v="12"/>
    <n v="2"/>
    <n v="244.62"/>
    <x v="14"/>
    <n v="401.18"/>
    <n v="136.58000000000001"/>
    <x v="2"/>
    <n v="0.65955431477142434"/>
    <x v="0"/>
  </r>
  <r>
    <s v="ORD-18853"/>
    <x v="381"/>
    <x v="1"/>
    <x v="3"/>
    <x v="11"/>
    <x v="0"/>
    <x v="1"/>
    <x v="8"/>
    <n v="1"/>
    <n v="88.56"/>
    <x v="20"/>
    <n v="68.19"/>
    <n v="29.91"/>
    <x v="3"/>
    <n v="0.56137263528376602"/>
    <x v="0"/>
  </r>
  <r>
    <s v="ORD-18854"/>
    <x v="686"/>
    <x v="0"/>
    <x v="0"/>
    <x v="33"/>
    <x v="0"/>
    <x v="2"/>
    <x v="9"/>
    <n v="9"/>
    <n v="240.61"/>
    <x v="42"/>
    <n v="1559.15"/>
    <n v="839.2"/>
    <x v="3"/>
    <n v="0.46175800917166404"/>
    <x v="2"/>
  </r>
  <r>
    <s v="ORD-18855"/>
    <x v="400"/>
    <x v="0"/>
    <x v="3"/>
    <x v="35"/>
    <x v="0"/>
    <x v="2"/>
    <x v="12"/>
    <n v="1"/>
    <n v="39.15"/>
    <x v="36"/>
    <n v="29.36"/>
    <n v="17.07"/>
    <x v="3"/>
    <n v="0.41859673024523159"/>
    <x v="0"/>
  </r>
  <r>
    <s v="ORD-18856"/>
    <x v="197"/>
    <x v="0"/>
    <x v="0"/>
    <x v="13"/>
    <x v="1"/>
    <x v="2"/>
    <x v="9"/>
    <n v="3"/>
    <n v="661.88"/>
    <x v="0"/>
    <n v="1985.64"/>
    <n v="726.94"/>
    <x v="0"/>
    <n v="0.63390141213915918"/>
    <x v="0"/>
  </r>
  <r>
    <s v="ORD-18857"/>
    <x v="212"/>
    <x v="0"/>
    <x v="0"/>
    <x v="21"/>
    <x v="0"/>
    <x v="2"/>
    <x v="14"/>
    <n v="8"/>
    <n v="626.44000000000005"/>
    <x v="0"/>
    <n v="5011.5200000000004"/>
    <n v="1795.66"/>
    <x v="0"/>
    <n v="0.6416935380882447"/>
    <x v="2"/>
  </r>
  <r>
    <s v="ORD-18858"/>
    <x v="751"/>
    <x v="2"/>
    <x v="0"/>
    <x v="17"/>
    <x v="0"/>
    <x v="1"/>
    <x v="8"/>
    <n v="3"/>
    <n v="103.94"/>
    <x v="13"/>
    <n v="218.27"/>
    <n v="88.29"/>
    <x v="5"/>
    <n v="0.59550098501855508"/>
    <x v="0"/>
  </r>
  <r>
    <s v="ORD-18859"/>
    <x v="346"/>
    <x v="2"/>
    <x v="0"/>
    <x v="10"/>
    <x v="0"/>
    <x v="2"/>
    <x v="12"/>
    <n v="5"/>
    <n v="265.08"/>
    <x v="0"/>
    <n v="1325.4"/>
    <n v="515.12"/>
    <x v="0"/>
    <n v="0.61134751773049645"/>
    <x v="2"/>
  </r>
  <r>
    <s v="ORD-18860"/>
    <x v="93"/>
    <x v="2"/>
    <x v="2"/>
    <x v="23"/>
    <x v="0"/>
    <x v="0"/>
    <x v="0"/>
    <n v="2"/>
    <n v="36.01"/>
    <x v="10"/>
    <n v="61.94"/>
    <n v="19.02"/>
    <x v="2"/>
    <n v="0.69292864061995485"/>
    <x v="0"/>
  </r>
  <r>
    <s v="ORD-18861"/>
    <x v="549"/>
    <x v="2"/>
    <x v="0"/>
    <x v="22"/>
    <x v="0"/>
    <x v="0"/>
    <x v="1"/>
    <n v="5"/>
    <n v="28.16"/>
    <x v="9"/>
    <n v="136.58000000000001"/>
    <n v="51.18"/>
    <x v="1"/>
    <n v="0.62527456435788542"/>
    <x v="2"/>
  </r>
  <r>
    <s v="ORD-18862"/>
    <x v="928"/>
    <x v="0"/>
    <x v="2"/>
    <x v="16"/>
    <x v="0"/>
    <x v="0"/>
    <x v="11"/>
    <n v="1"/>
    <n v="5.52"/>
    <x v="34"/>
    <n v="3.59"/>
    <n v="1.1299999999999999"/>
    <x v="4"/>
    <n v="0.68523676880222839"/>
    <x v="0"/>
  </r>
  <r>
    <s v="ORD-18863"/>
    <x v="117"/>
    <x v="0"/>
    <x v="0"/>
    <x v="0"/>
    <x v="1"/>
    <x v="1"/>
    <x v="4"/>
    <n v="3"/>
    <n v="310.39"/>
    <x v="27"/>
    <n v="772.87"/>
    <n v="243.44"/>
    <x v="2"/>
    <n v="0.68501817899517392"/>
    <x v="0"/>
  </r>
  <r>
    <s v="ORD-18864"/>
    <x v="753"/>
    <x v="0"/>
    <x v="1"/>
    <x v="14"/>
    <x v="1"/>
    <x v="0"/>
    <x v="11"/>
    <n v="3"/>
    <n v="9.4600000000000009"/>
    <x v="0"/>
    <n v="28.38"/>
    <n v="11.36"/>
    <x v="0"/>
    <n v="0.59971811134601838"/>
    <x v="0"/>
  </r>
  <r>
    <s v="ORD-18865"/>
    <x v="112"/>
    <x v="0"/>
    <x v="2"/>
    <x v="5"/>
    <x v="0"/>
    <x v="1"/>
    <x v="8"/>
    <n v="14"/>
    <n v="135.25"/>
    <x v="0"/>
    <n v="1893.5"/>
    <n v="510.63"/>
    <x v="0"/>
    <n v="0.73032479535252171"/>
    <x v="1"/>
  </r>
  <r>
    <s v="ORD-18866"/>
    <x v="460"/>
    <x v="0"/>
    <x v="3"/>
    <x v="11"/>
    <x v="0"/>
    <x v="0"/>
    <x v="7"/>
    <n v="2"/>
    <n v="24.51"/>
    <x v="9"/>
    <n v="47.55"/>
    <n v="12.88"/>
    <x v="1"/>
    <n v="0.72912723449001049"/>
    <x v="0"/>
  </r>
  <r>
    <s v="ORD-18867"/>
    <x v="582"/>
    <x v="0"/>
    <x v="0"/>
    <x v="33"/>
    <x v="0"/>
    <x v="0"/>
    <x v="11"/>
    <n v="4"/>
    <n v="23.31"/>
    <x v="9"/>
    <n v="90.44"/>
    <n v="18.18"/>
    <x v="1"/>
    <n v="0.79898275099513483"/>
    <x v="0"/>
  </r>
  <r>
    <s v="ORD-18868"/>
    <x v="145"/>
    <x v="0"/>
    <x v="0"/>
    <x v="30"/>
    <x v="1"/>
    <x v="1"/>
    <x v="8"/>
    <n v="1"/>
    <n v="84.18"/>
    <x v="0"/>
    <n v="84.18"/>
    <n v="43.06"/>
    <x v="0"/>
    <n v="0.48847707293894038"/>
    <x v="0"/>
  </r>
  <r>
    <s v="ORD-18869"/>
    <x v="970"/>
    <x v="0"/>
    <x v="1"/>
    <x v="31"/>
    <x v="0"/>
    <x v="0"/>
    <x v="0"/>
    <n v="9"/>
    <n v="32.340000000000003"/>
    <x v="42"/>
    <n v="209.56"/>
    <n v="67.98"/>
    <x v="3"/>
    <n v="0.67560603168543609"/>
    <x v="2"/>
  </r>
  <r>
    <s v="ORD-18870"/>
    <x v="364"/>
    <x v="0"/>
    <x v="2"/>
    <x v="20"/>
    <x v="0"/>
    <x v="2"/>
    <x v="5"/>
    <n v="4"/>
    <n v="112.17"/>
    <x v="11"/>
    <n v="390.35"/>
    <n v="144.5"/>
    <x v="2"/>
    <n v="0.62981939285256827"/>
    <x v="0"/>
  </r>
  <r>
    <s v="ORD-18871"/>
    <x v="698"/>
    <x v="0"/>
    <x v="3"/>
    <x v="35"/>
    <x v="0"/>
    <x v="2"/>
    <x v="14"/>
    <n v="5"/>
    <n v="1193.68"/>
    <x v="27"/>
    <n v="4953.7700000000004"/>
    <n v="1584.22"/>
    <x v="2"/>
    <n v="0.68019912107344505"/>
    <x v="2"/>
  </r>
  <r>
    <s v="ORD-18872"/>
    <x v="743"/>
    <x v="0"/>
    <x v="3"/>
    <x v="36"/>
    <x v="2"/>
    <x v="1"/>
    <x v="2"/>
    <n v="2"/>
    <n v="778.26"/>
    <x v="18"/>
    <n v="1525.39"/>
    <n v="552.53"/>
    <x v="1"/>
    <n v="0.63777787975534128"/>
    <x v="0"/>
  </r>
  <r>
    <s v="ORD-18873"/>
    <x v="225"/>
    <x v="0"/>
    <x v="0"/>
    <x v="17"/>
    <x v="0"/>
    <x v="0"/>
    <x v="7"/>
    <n v="2"/>
    <n v="12.46"/>
    <x v="0"/>
    <n v="24.92"/>
    <n v="8.1"/>
    <x v="0"/>
    <n v="0.67495987158908499"/>
    <x v="0"/>
  </r>
  <r>
    <s v="ORD-18874"/>
    <x v="201"/>
    <x v="1"/>
    <x v="0"/>
    <x v="10"/>
    <x v="1"/>
    <x v="1"/>
    <x v="2"/>
    <n v="4"/>
    <n v="1502.73"/>
    <x v="16"/>
    <n v="5950.81"/>
    <n v="1646.7"/>
    <x v="1"/>
    <n v="0.72328136841875312"/>
    <x v="0"/>
  </r>
  <r>
    <s v="ORD-18875"/>
    <x v="67"/>
    <x v="0"/>
    <x v="1"/>
    <x v="1"/>
    <x v="1"/>
    <x v="2"/>
    <x v="3"/>
    <n v="3"/>
    <n v="560.73"/>
    <x v="30"/>
    <n v="1614.9"/>
    <n v="936.07"/>
    <x v="1"/>
    <n v="0.4203542014985448"/>
    <x v="0"/>
  </r>
  <r>
    <s v="ORD-18876"/>
    <x v="297"/>
    <x v="1"/>
    <x v="0"/>
    <x v="30"/>
    <x v="0"/>
    <x v="2"/>
    <x v="9"/>
    <n v="2"/>
    <n v="310.86"/>
    <x v="24"/>
    <n v="422.77"/>
    <n v="167.56"/>
    <x v="4"/>
    <n v="0.6036615653901648"/>
    <x v="0"/>
  </r>
  <r>
    <s v="ORD-18877"/>
    <x v="626"/>
    <x v="0"/>
    <x v="1"/>
    <x v="25"/>
    <x v="0"/>
    <x v="2"/>
    <x v="3"/>
    <n v="6"/>
    <n v="331.32"/>
    <x v="2"/>
    <n v="1610.22"/>
    <n v="605.75"/>
    <x v="2"/>
    <n v="0.62380916893343763"/>
    <x v="2"/>
  </r>
  <r>
    <s v="ORD-18878"/>
    <x v="557"/>
    <x v="0"/>
    <x v="1"/>
    <x v="4"/>
    <x v="1"/>
    <x v="0"/>
    <x v="10"/>
    <n v="1"/>
    <n v="9.4700000000000006"/>
    <x v="0"/>
    <n v="9.4700000000000006"/>
    <n v="2.84"/>
    <x v="0"/>
    <n v="0.70010559662090821"/>
    <x v="0"/>
  </r>
  <r>
    <s v="ORD-18879"/>
    <x v="1051"/>
    <x v="1"/>
    <x v="0"/>
    <x v="0"/>
    <x v="2"/>
    <x v="0"/>
    <x v="1"/>
    <n v="2"/>
    <n v="36.24"/>
    <x v="37"/>
    <n v="40.590000000000003"/>
    <n v="17.8"/>
    <x v="4"/>
    <n v="0.56146834195614681"/>
    <x v="0"/>
  </r>
  <r>
    <s v="ORD-18880"/>
    <x v="827"/>
    <x v="1"/>
    <x v="1"/>
    <x v="1"/>
    <x v="0"/>
    <x v="0"/>
    <x v="0"/>
    <n v="3"/>
    <n v="29.81"/>
    <x v="14"/>
    <n v="73.33"/>
    <n v="19.89"/>
    <x v="2"/>
    <n v="0.72876039819991811"/>
    <x v="0"/>
  </r>
  <r>
    <s v="ORD-18881"/>
    <x v="50"/>
    <x v="0"/>
    <x v="2"/>
    <x v="6"/>
    <x v="0"/>
    <x v="1"/>
    <x v="4"/>
    <n v="3"/>
    <n v="753.03"/>
    <x v="33"/>
    <n v="1649.14"/>
    <n v="789.7"/>
    <x v="3"/>
    <n v="0.52114435402694737"/>
    <x v="0"/>
  </r>
  <r>
    <s v="ORD-18882"/>
    <x v="959"/>
    <x v="0"/>
    <x v="3"/>
    <x v="32"/>
    <x v="1"/>
    <x v="2"/>
    <x v="9"/>
    <n v="3"/>
    <n v="311.52999999999997"/>
    <x v="25"/>
    <n v="869.17"/>
    <n v="442.88"/>
    <x v="1"/>
    <n v="0.4904564124394537"/>
    <x v="0"/>
  </r>
  <r>
    <s v="ORD-18883"/>
    <x v="85"/>
    <x v="2"/>
    <x v="3"/>
    <x v="32"/>
    <x v="0"/>
    <x v="2"/>
    <x v="9"/>
    <n v="7"/>
    <n v="477.38"/>
    <x v="41"/>
    <n v="2238.91"/>
    <n v="1147.06"/>
    <x v="4"/>
    <n v="0.48767033958488726"/>
    <x v="2"/>
  </r>
  <r>
    <s v="ORD-18884"/>
    <x v="607"/>
    <x v="0"/>
    <x v="2"/>
    <x v="6"/>
    <x v="1"/>
    <x v="0"/>
    <x v="0"/>
    <n v="1"/>
    <n v="46.43"/>
    <x v="42"/>
    <n v="33.43"/>
    <n v="8.31"/>
    <x v="3"/>
    <n v="0.75142087944959612"/>
    <x v="0"/>
  </r>
  <r>
    <s v="ORD-18885"/>
    <x v="313"/>
    <x v="0"/>
    <x v="2"/>
    <x v="3"/>
    <x v="2"/>
    <x v="2"/>
    <x v="5"/>
    <n v="2"/>
    <n v="325.75"/>
    <x v="25"/>
    <n v="605.89"/>
    <n v="351.96"/>
    <x v="1"/>
    <n v="0.41910247734737333"/>
    <x v="0"/>
  </r>
  <r>
    <s v="ORD-18886"/>
    <x v="616"/>
    <x v="0"/>
    <x v="1"/>
    <x v="29"/>
    <x v="2"/>
    <x v="2"/>
    <x v="9"/>
    <n v="3"/>
    <n v="840.45"/>
    <x v="22"/>
    <n v="2017.08"/>
    <n v="1032.6099999999999"/>
    <x v="2"/>
    <n v="0.4880669086005513"/>
    <x v="0"/>
  </r>
  <r>
    <s v="ORD-18887"/>
    <x v="1090"/>
    <x v="2"/>
    <x v="0"/>
    <x v="22"/>
    <x v="0"/>
    <x v="0"/>
    <x v="11"/>
    <n v="1"/>
    <n v="7.3"/>
    <x v="36"/>
    <n v="5.47"/>
    <n v="1.91"/>
    <x v="3"/>
    <n v="0.65082266910420472"/>
    <x v="0"/>
  </r>
  <r>
    <s v="ORD-18888"/>
    <x v="624"/>
    <x v="0"/>
    <x v="3"/>
    <x v="11"/>
    <x v="0"/>
    <x v="0"/>
    <x v="0"/>
    <n v="1"/>
    <n v="27.95"/>
    <x v="30"/>
    <n v="26.83"/>
    <n v="6.44"/>
    <x v="1"/>
    <n v="0.75997018263138272"/>
    <x v="0"/>
  </r>
  <r>
    <s v="ORD-18889"/>
    <x v="491"/>
    <x v="0"/>
    <x v="0"/>
    <x v="17"/>
    <x v="0"/>
    <x v="2"/>
    <x v="14"/>
    <n v="1"/>
    <n v="580.24"/>
    <x v="27"/>
    <n v="481.6"/>
    <n v="244.83"/>
    <x v="2"/>
    <n v="0.49163205980066443"/>
    <x v="0"/>
  </r>
  <r>
    <s v="ORD-18890"/>
    <x v="903"/>
    <x v="1"/>
    <x v="2"/>
    <x v="5"/>
    <x v="0"/>
    <x v="0"/>
    <x v="11"/>
    <n v="1"/>
    <n v="31.72"/>
    <x v="12"/>
    <n v="27.91"/>
    <n v="8.01"/>
    <x v="2"/>
    <n v="0.71300609100680756"/>
    <x v="0"/>
  </r>
  <r>
    <s v="ORD-18891"/>
    <x v="441"/>
    <x v="0"/>
    <x v="2"/>
    <x v="9"/>
    <x v="0"/>
    <x v="0"/>
    <x v="7"/>
    <n v="5"/>
    <n v="9.73"/>
    <x v="19"/>
    <n v="41.35"/>
    <n v="19.329999999999998"/>
    <x v="2"/>
    <n v="0.53252720677146315"/>
    <x v="2"/>
  </r>
  <r>
    <s v="ORD-18892"/>
    <x v="287"/>
    <x v="1"/>
    <x v="3"/>
    <x v="39"/>
    <x v="1"/>
    <x v="2"/>
    <x v="14"/>
    <n v="1"/>
    <n v="1066.99"/>
    <x v="0"/>
    <n v="1066.99"/>
    <n v="533.42999999999995"/>
    <x v="0"/>
    <n v="0.50006091903391792"/>
    <x v="0"/>
  </r>
  <r>
    <s v="ORD-18893"/>
    <x v="924"/>
    <x v="1"/>
    <x v="1"/>
    <x v="1"/>
    <x v="0"/>
    <x v="1"/>
    <x v="8"/>
    <n v="5"/>
    <n v="107.23"/>
    <x v="12"/>
    <n v="471.81"/>
    <n v="179.43"/>
    <x v="2"/>
    <n v="0.61969860749030325"/>
    <x v="2"/>
  </r>
  <r>
    <s v="ORD-18894"/>
    <x v="978"/>
    <x v="0"/>
    <x v="1"/>
    <x v="31"/>
    <x v="0"/>
    <x v="1"/>
    <x v="4"/>
    <n v="3"/>
    <n v="198.69"/>
    <x v="14"/>
    <n v="488.78"/>
    <n v="155.1"/>
    <x v="2"/>
    <n v="0.68267932403126141"/>
    <x v="0"/>
  </r>
  <r>
    <s v="ORD-18895"/>
    <x v="448"/>
    <x v="2"/>
    <x v="2"/>
    <x v="8"/>
    <x v="1"/>
    <x v="2"/>
    <x v="12"/>
    <n v="10"/>
    <n v="121.93"/>
    <x v="0"/>
    <n v="1219.3"/>
    <n v="419.73"/>
    <x v="0"/>
    <n v="0.65576150250143517"/>
    <x v="1"/>
  </r>
  <r>
    <s v="ORD-18896"/>
    <x v="1006"/>
    <x v="0"/>
    <x v="3"/>
    <x v="27"/>
    <x v="0"/>
    <x v="0"/>
    <x v="0"/>
    <n v="2"/>
    <n v="30.26"/>
    <x v="0"/>
    <n v="60.52"/>
    <n v="16.52"/>
    <x v="0"/>
    <n v="0.72703238598810305"/>
    <x v="0"/>
  </r>
  <r>
    <s v="ORD-18897"/>
    <x v="705"/>
    <x v="1"/>
    <x v="0"/>
    <x v="0"/>
    <x v="1"/>
    <x v="2"/>
    <x v="5"/>
    <n v="1"/>
    <n v="204.19"/>
    <x v="0"/>
    <n v="204.19"/>
    <n v="114.31"/>
    <x v="0"/>
    <n v="0.44017826534110388"/>
    <x v="0"/>
  </r>
  <r>
    <s v="ORD-18898"/>
    <x v="190"/>
    <x v="0"/>
    <x v="1"/>
    <x v="1"/>
    <x v="2"/>
    <x v="1"/>
    <x v="6"/>
    <n v="4"/>
    <n v="298.38"/>
    <x v="44"/>
    <n v="692.24"/>
    <n v="341.98"/>
    <x v="4"/>
    <n v="0.50598058476828844"/>
    <x v="0"/>
  </r>
  <r>
    <s v="ORD-18899"/>
    <x v="546"/>
    <x v="1"/>
    <x v="0"/>
    <x v="10"/>
    <x v="1"/>
    <x v="2"/>
    <x v="14"/>
    <n v="2"/>
    <n v="978.18"/>
    <x v="7"/>
    <n v="1643.34"/>
    <n v="800.89"/>
    <x v="2"/>
    <n v="0.51264497912787366"/>
    <x v="0"/>
  </r>
  <r>
    <s v="ORD-18900"/>
    <x v="555"/>
    <x v="3"/>
    <x v="1"/>
    <x v="1"/>
    <x v="1"/>
    <x v="1"/>
    <x v="2"/>
    <n v="2"/>
    <n v="869.87"/>
    <x v="0"/>
    <n v="1739.74"/>
    <n v="652.73"/>
    <x v="0"/>
    <n v="0.62481175348040507"/>
    <x v="0"/>
  </r>
  <r>
    <s v="ORD-18901"/>
    <x v="899"/>
    <x v="2"/>
    <x v="3"/>
    <x v="27"/>
    <x v="2"/>
    <x v="2"/>
    <x v="14"/>
    <n v="5"/>
    <n v="1094.04"/>
    <x v="1"/>
    <n v="5196.6899999999996"/>
    <n v="2299.06"/>
    <x v="1"/>
    <n v="0.55759146687603067"/>
    <x v="2"/>
  </r>
  <r>
    <s v="ORD-18902"/>
    <x v="468"/>
    <x v="0"/>
    <x v="0"/>
    <x v="18"/>
    <x v="2"/>
    <x v="0"/>
    <x v="0"/>
    <n v="18"/>
    <n v="32.85"/>
    <x v="27"/>
    <n v="490.78"/>
    <n v="135.18"/>
    <x v="2"/>
    <n v="0.72456090305228404"/>
    <x v="1"/>
  </r>
  <r>
    <s v="ORD-18903"/>
    <x v="150"/>
    <x v="0"/>
    <x v="0"/>
    <x v="26"/>
    <x v="1"/>
    <x v="1"/>
    <x v="6"/>
    <n v="3"/>
    <n v="426.33"/>
    <x v="3"/>
    <n v="997.61"/>
    <n v="517.24"/>
    <x v="3"/>
    <n v="0.48152083479516045"/>
    <x v="0"/>
  </r>
  <r>
    <s v="ORD-18904"/>
    <x v="116"/>
    <x v="0"/>
    <x v="2"/>
    <x v="6"/>
    <x v="1"/>
    <x v="1"/>
    <x v="8"/>
    <n v="3"/>
    <n v="27.45"/>
    <x v="33"/>
    <n v="60.12"/>
    <n v="23.82"/>
    <x v="3"/>
    <n v="0.60379241516966065"/>
    <x v="0"/>
  </r>
  <r>
    <s v="ORD-18905"/>
    <x v="793"/>
    <x v="1"/>
    <x v="1"/>
    <x v="14"/>
    <x v="0"/>
    <x v="0"/>
    <x v="10"/>
    <n v="4"/>
    <n v="10.56"/>
    <x v="36"/>
    <n v="31.68"/>
    <n v="15.08"/>
    <x v="3"/>
    <n v="0.52398989898989901"/>
    <x v="0"/>
  </r>
  <r>
    <s v="ORD-18906"/>
    <x v="711"/>
    <x v="2"/>
    <x v="2"/>
    <x v="23"/>
    <x v="0"/>
    <x v="1"/>
    <x v="4"/>
    <n v="3"/>
    <n v="758.14"/>
    <x v="7"/>
    <n v="1910.51"/>
    <n v="1023.75"/>
    <x v="2"/>
    <n v="0.4641483164181292"/>
    <x v="0"/>
  </r>
  <r>
    <s v="ORD-18907"/>
    <x v="516"/>
    <x v="3"/>
    <x v="3"/>
    <x v="27"/>
    <x v="1"/>
    <x v="2"/>
    <x v="9"/>
    <n v="3"/>
    <n v="400.06"/>
    <x v="0"/>
    <n v="1200.18"/>
    <n v="511.16"/>
    <x v="0"/>
    <n v="0.57409721875052067"/>
    <x v="0"/>
  </r>
  <r>
    <s v="ORD-18908"/>
    <x v="499"/>
    <x v="0"/>
    <x v="0"/>
    <x v="17"/>
    <x v="2"/>
    <x v="0"/>
    <x v="11"/>
    <n v="2"/>
    <n v="33.57"/>
    <x v="0"/>
    <n v="67.14"/>
    <n v="25.99"/>
    <x v="0"/>
    <n v="0.61289842120941329"/>
    <x v="0"/>
  </r>
  <r>
    <s v="ORD-18909"/>
    <x v="941"/>
    <x v="2"/>
    <x v="3"/>
    <x v="7"/>
    <x v="2"/>
    <x v="0"/>
    <x v="1"/>
    <n v="1"/>
    <n v="29.78"/>
    <x v="14"/>
    <n v="24.42"/>
    <n v="11.54"/>
    <x v="2"/>
    <n v="0.52743652743652747"/>
    <x v="0"/>
  </r>
  <r>
    <s v="ORD-18910"/>
    <x v="490"/>
    <x v="0"/>
    <x v="2"/>
    <x v="23"/>
    <x v="0"/>
    <x v="1"/>
    <x v="8"/>
    <n v="9"/>
    <n v="113.69"/>
    <x v="39"/>
    <n v="706.01"/>
    <n v="231.19"/>
    <x v="4"/>
    <n v="0.6725400490078044"/>
    <x v="2"/>
  </r>
  <r>
    <s v="ORD-18911"/>
    <x v="773"/>
    <x v="2"/>
    <x v="0"/>
    <x v="21"/>
    <x v="0"/>
    <x v="2"/>
    <x v="3"/>
    <n v="3"/>
    <n v="388.87"/>
    <x v="27"/>
    <n v="968.29"/>
    <n v="425.08"/>
    <x v="2"/>
    <n v="0.56099928740356719"/>
    <x v="0"/>
  </r>
  <r>
    <s v="ORD-18912"/>
    <x v="302"/>
    <x v="0"/>
    <x v="3"/>
    <x v="36"/>
    <x v="1"/>
    <x v="0"/>
    <x v="11"/>
    <n v="2"/>
    <n v="12.28"/>
    <x v="0"/>
    <n v="24.56"/>
    <n v="11.01"/>
    <x v="0"/>
    <n v="0.55171009771986967"/>
    <x v="0"/>
  </r>
  <r>
    <s v="ORD-18913"/>
    <x v="766"/>
    <x v="2"/>
    <x v="3"/>
    <x v="24"/>
    <x v="0"/>
    <x v="1"/>
    <x v="13"/>
    <n v="5"/>
    <n v="279.66000000000003"/>
    <x v="0"/>
    <n v="1398.3"/>
    <n v="374.7"/>
    <x v="0"/>
    <n v="0.73203175284273758"/>
    <x v="2"/>
  </r>
  <r>
    <s v="ORD-18914"/>
    <x v="779"/>
    <x v="0"/>
    <x v="1"/>
    <x v="1"/>
    <x v="0"/>
    <x v="0"/>
    <x v="1"/>
    <n v="5"/>
    <n v="19.079999999999998"/>
    <x v="11"/>
    <n v="83"/>
    <n v="20.52"/>
    <x v="2"/>
    <n v="0.75277108433734941"/>
    <x v="2"/>
  </r>
  <r>
    <s v="ORD-18915"/>
    <x v="761"/>
    <x v="1"/>
    <x v="0"/>
    <x v="17"/>
    <x v="2"/>
    <x v="1"/>
    <x v="8"/>
    <n v="5"/>
    <n v="149.5"/>
    <x v="0"/>
    <n v="747.5"/>
    <n v="369.86"/>
    <x v="0"/>
    <n v="0.50520401337792642"/>
    <x v="2"/>
  </r>
  <r>
    <s v="ORD-18916"/>
    <x v="225"/>
    <x v="0"/>
    <x v="3"/>
    <x v="36"/>
    <x v="1"/>
    <x v="2"/>
    <x v="5"/>
    <n v="1"/>
    <n v="116.09"/>
    <x v="0"/>
    <n v="116.09"/>
    <n v="42.21"/>
    <x v="0"/>
    <n v="0.63640279093806529"/>
    <x v="0"/>
  </r>
  <r>
    <s v="ORD-18917"/>
    <x v="481"/>
    <x v="2"/>
    <x v="1"/>
    <x v="37"/>
    <x v="0"/>
    <x v="2"/>
    <x v="12"/>
    <n v="2"/>
    <n v="66.349999999999994"/>
    <x v="26"/>
    <n v="98.2"/>
    <n v="32.630000000000003"/>
    <x v="3"/>
    <n v="0.66771894093686346"/>
    <x v="0"/>
  </r>
  <r>
    <s v="ORD-18918"/>
    <x v="398"/>
    <x v="0"/>
    <x v="0"/>
    <x v="0"/>
    <x v="0"/>
    <x v="0"/>
    <x v="10"/>
    <n v="3"/>
    <n v="24.66"/>
    <x v="0"/>
    <n v="73.98"/>
    <n v="20.9"/>
    <x v="0"/>
    <n v="0.71749121384157888"/>
    <x v="0"/>
  </r>
  <r>
    <s v="ORD-18919"/>
    <x v="229"/>
    <x v="0"/>
    <x v="3"/>
    <x v="24"/>
    <x v="0"/>
    <x v="2"/>
    <x v="14"/>
    <n v="4"/>
    <n v="568.86"/>
    <x v="36"/>
    <n v="1706.58"/>
    <n v="637.57000000000005"/>
    <x v="3"/>
    <n v="0.62640485649661881"/>
    <x v="0"/>
  </r>
  <r>
    <s v="ORD-18920"/>
    <x v="616"/>
    <x v="0"/>
    <x v="0"/>
    <x v="13"/>
    <x v="1"/>
    <x v="2"/>
    <x v="9"/>
    <n v="3"/>
    <n v="523.67999999999995"/>
    <x v="22"/>
    <n v="1256.83"/>
    <n v="489"/>
    <x v="2"/>
    <n v="0.61092590087760479"/>
    <x v="0"/>
  </r>
  <r>
    <s v="ORD-18921"/>
    <x v="1066"/>
    <x v="1"/>
    <x v="1"/>
    <x v="4"/>
    <x v="2"/>
    <x v="2"/>
    <x v="14"/>
    <n v="3"/>
    <n v="657.18"/>
    <x v="18"/>
    <n v="1932.11"/>
    <n v="806.46"/>
    <x v="1"/>
    <n v="0.582601404681928"/>
    <x v="0"/>
  </r>
  <r>
    <s v="ORD-18922"/>
    <x v="548"/>
    <x v="0"/>
    <x v="0"/>
    <x v="21"/>
    <x v="1"/>
    <x v="2"/>
    <x v="14"/>
    <n v="1"/>
    <n v="486.95"/>
    <x v="0"/>
    <n v="486.95"/>
    <n v="279.64999999999998"/>
    <x v="0"/>
    <n v="0.42571105863024955"/>
    <x v="0"/>
  </r>
  <r>
    <s v="ORD-18923"/>
    <x v="625"/>
    <x v="0"/>
    <x v="3"/>
    <x v="15"/>
    <x v="2"/>
    <x v="0"/>
    <x v="0"/>
    <n v="3"/>
    <n v="36.82"/>
    <x v="21"/>
    <n v="100.52"/>
    <n v="41"/>
    <x v="1"/>
    <n v="0.59212097095105454"/>
    <x v="0"/>
  </r>
  <r>
    <s v="ORD-18924"/>
    <x v="752"/>
    <x v="1"/>
    <x v="0"/>
    <x v="0"/>
    <x v="0"/>
    <x v="2"/>
    <x v="3"/>
    <n v="3"/>
    <n v="416.62"/>
    <x v="0"/>
    <n v="1249.8599999999999"/>
    <n v="529"/>
    <x v="0"/>
    <n v="0.57675259629078457"/>
    <x v="0"/>
  </r>
  <r>
    <s v="ORD-18925"/>
    <x v="793"/>
    <x v="0"/>
    <x v="1"/>
    <x v="12"/>
    <x v="0"/>
    <x v="0"/>
    <x v="10"/>
    <n v="10"/>
    <n v="10.18"/>
    <x v="29"/>
    <n v="72.28"/>
    <n v="22.68"/>
    <x v="3"/>
    <n v="0.68622025456557834"/>
    <x v="1"/>
  </r>
  <r>
    <s v="ORD-18926"/>
    <x v="114"/>
    <x v="0"/>
    <x v="1"/>
    <x v="1"/>
    <x v="0"/>
    <x v="0"/>
    <x v="0"/>
    <n v="3"/>
    <n v="31.02"/>
    <x v="3"/>
    <n v="72.59"/>
    <n v="21.24"/>
    <x v="3"/>
    <n v="0.7073977131836342"/>
    <x v="0"/>
  </r>
  <r>
    <s v="ORD-18927"/>
    <x v="794"/>
    <x v="2"/>
    <x v="2"/>
    <x v="6"/>
    <x v="0"/>
    <x v="2"/>
    <x v="3"/>
    <n v="1"/>
    <n v="357.92"/>
    <x v="27"/>
    <n v="297.07"/>
    <n v="108.7"/>
    <x v="2"/>
    <n v="0.634092974719763"/>
    <x v="0"/>
  </r>
  <r>
    <s v="ORD-18928"/>
    <x v="194"/>
    <x v="0"/>
    <x v="1"/>
    <x v="2"/>
    <x v="0"/>
    <x v="1"/>
    <x v="6"/>
    <n v="2"/>
    <n v="292.98"/>
    <x v="25"/>
    <n v="544.94000000000005"/>
    <n v="215.94"/>
    <x v="1"/>
    <n v="0.60373619114030908"/>
    <x v="0"/>
  </r>
  <r>
    <s v="ORD-18929"/>
    <x v="160"/>
    <x v="0"/>
    <x v="0"/>
    <x v="18"/>
    <x v="1"/>
    <x v="1"/>
    <x v="4"/>
    <n v="2"/>
    <n v="726.11"/>
    <x v="15"/>
    <n v="1336.04"/>
    <n v="469"/>
    <x v="1"/>
    <n v="0.64896260591000265"/>
    <x v="0"/>
  </r>
  <r>
    <s v="ORD-18930"/>
    <x v="1042"/>
    <x v="2"/>
    <x v="1"/>
    <x v="1"/>
    <x v="0"/>
    <x v="1"/>
    <x v="6"/>
    <n v="1"/>
    <n v="462.44"/>
    <x v="11"/>
    <n v="402.32"/>
    <n v="127.94"/>
    <x v="2"/>
    <n v="0.68199443229270229"/>
    <x v="0"/>
  </r>
  <r>
    <s v="ORD-18931"/>
    <x v="416"/>
    <x v="2"/>
    <x v="2"/>
    <x v="19"/>
    <x v="0"/>
    <x v="2"/>
    <x v="9"/>
    <n v="1"/>
    <n v="176.48"/>
    <x v="0"/>
    <n v="176.48"/>
    <n v="58.45"/>
    <x v="0"/>
    <n v="0.66880099728014497"/>
    <x v="0"/>
  </r>
  <r>
    <s v="ORD-18932"/>
    <x v="478"/>
    <x v="0"/>
    <x v="2"/>
    <x v="3"/>
    <x v="2"/>
    <x v="1"/>
    <x v="6"/>
    <n v="1"/>
    <n v="372.09"/>
    <x v="36"/>
    <n v="279.07"/>
    <n v="145.55000000000001"/>
    <x v="3"/>
    <n v="0.47844626796144329"/>
    <x v="0"/>
  </r>
  <r>
    <s v="ORD-18933"/>
    <x v="3"/>
    <x v="1"/>
    <x v="1"/>
    <x v="29"/>
    <x v="2"/>
    <x v="0"/>
    <x v="11"/>
    <n v="1"/>
    <n v="19.43"/>
    <x v="20"/>
    <n v="14.96"/>
    <n v="4.9400000000000004"/>
    <x v="3"/>
    <n v="0.66978609625668439"/>
    <x v="0"/>
  </r>
  <r>
    <s v="ORD-18934"/>
    <x v="575"/>
    <x v="3"/>
    <x v="0"/>
    <x v="18"/>
    <x v="1"/>
    <x v="2"/>
    <x v="9"/>
    <n v="3"/>
    <n v="696.31"/>
    <x v="15"/>
    <n v="1921.82"/>
    <n v="641.72"/>
    <x v="1"/>
    <n v="0.66608735469502867"/>
    <x v="0"/>
  </r>
  <r>
    <s v="ORD-18935"/>
    <x v="319"/>
    <x v="0"/>
    <x v="2"/>
    <x v="16"/>
    <x v="0"/>
    <x v="2"/>
    <x v="14"/>
    <n v="11"/>
    <n v="498.19"/>
    <x v="0"/>
    <n v="5480.09"/>
    <n v="1933.84"/>
    <x v="0"/>
    <n v="0.64711528460299006"/>
    <x v="1"/>
  </r>
  <r>
    <s v="ORD-18936"/>
    <x v="435"/>
    <x v="0"/>
    <x v="1"/>
    <x v="25"/>
    <x v="0"/>
    <x v="1"/>
    <x v="13"/>
    <n v="1"/>
    <n v="106.04"/>
    <x v="27"/>
    <n v="88.01"/>
    <n v="39.409999999999997"/>
    <x v="2"/>
    <n v="0.55220997613907519"/>
    <x v="0"/>
  </r>
  <r>
    <s v="ORD-18937"/>
    <x v="117"/>
    <x v="0"/>
    <x v="1"/>
    <x v="12"/>
    <x v="0"/>
    <x v="2"/>
    <x v="14"/>
    <n v="1"/>
    <n v="910.02"/>
    <x v="42"/>
    <n v="655.21"/>
    <n v="353.71"/>
    <x v="3"/>
    <n v="0.46015781199920641"/>
    <x v="0"/>
  </r>
  <r>
    <s v="ORD-18938"/>
    <x v="437"/>
    <x v="2"/>
    <x v="0"/>
    <x v="30"/>
    <x v="0"/>
    <x v="1"/>
    <x v="4"/>
    <n v="3"/>
    <n v="528.85"/>
    <x v="0"/>
    <n v="1586.55"/>
    <n v="396.79"/>
    <x v="0"/>
    <n v="0.74990387948693704"/>
    <x v="0"/>
  </r>
  <r>
    <s v="ORD-18939"/>
    <x v="837"/>
    <x v="1"/>
    <x v="2"/>
    <x v="34"/>
    <x v="0"/>
    <x v="0"/>
    <x v="0"/>
    <n v="2"/>
    <n v="23.29"/>
    <x v="8"/>
    <n v="35.4"/>
    <n v="13.19"/>
    <x v="3"/>
    <n v="0.62740112994350283"/>
    <x v="0"/>
  </r>
  <r>
    <s v="ORD-18940"/>
    <x v="156"/>
    <x v="1"/>
    <x v="2"/>
    <x v="34"/>
    <x v="1"/>
    <x v="2"/>
    <x v="3"/>
    <n v="6"/>
    <n v="376.19"/>
    <x v="0"/>
    <n v="2257.14"/>
    <n v="1314.15"/>
    <x v="0"/>
    <n v="0.41778090858342853"/>
    <x v="2"/>
  </r>
  <r>
    <s v="ORD-18941"/>
    <x v="367"/>
    <x v="2"/>
    <x v="3"/>
    <x v="35"/>
    <x v="1"/>
    <x v="0"/>
    <x v="0"/>
    <n v="3"/>
    <n v="27.6"/>
    <x v="0"/>
    <n v="82.8"/>
    <n v="26.84"/>
    <x v="0"/>
    <n v="0.67584541062801928"/>
    <x v="0"/>
  </r>
  <r>
    <s v="ORD-18942"/>
    <x v="1019"/>
    <x v="0"/>
    <x v="1"/>
    <x v="1"/>
    <x v="0"/>
    <x v="2"/>
    <x v="14"/>
    <n v="5"/>
    <n v="148.82"/>
    <x v="29"/>
    <n v="528.30999999999995"/>
    <n v="313.02999999999997"/>
    <x v="3"/>
    <n v="0.40748802786242927"/>
    <x v="2"/>
  </r>
  <r>
    <s v="ORD-18943"/>
    <x v="1071"/>
    <x v="3"/>
    <x v="0"/>
    <x v="10"/>
    <x v="2"/>
    <x v="1"/>
    <x v="8"/>
    <n v="14"/>
    <n v="80.930000000000007"/>
    <x v="1"/>
    <n v="1076.3699999999999"/>
    <n v="555.82000000000005"/>
    <x v="1"/>
    <n v="0.48361622862026987"/>
    <x v="1"/>
  </r>
  <r>
    <s v="ORD-18944"/>
    <x v="585"/>
    <x v="0"/>
    <x v="3"/>
    <x v="15"/>
    <x v="1"/>
    <x v="1"/>
    <x v="4"/>
    <n v="1"/>
    <n v="781.49"/>
    <x v="16"/>
    <n v="773.68"/>
    <n v="285.68"/>
    <x v="1"/>
    <n v="0.63075173198221479"/>
    <x v="0"/>
  </r>
  <r>
    <s v="ORD-18945"/>
    <x v="800"/>
    <x v="0"/>
    <x v="0"/>
    <x v="33"/>
    <x v="1"/>
    <x v="2"/>
    <x v="12"/>
    <n v="6"/>
    <n v="242.56"/>
    <x v="0"/>
    <n v="1455.36"/>
    <n v="510.38"/>
    <x v="0"/>
    <n v="0.64931013632365875"/>
    <x v="2"/>
  </r>
  <r>
    <s v="ORD-18946"/>
    <x v="287"/>
    <x v="2"/>
    <x v="1"/>
    <x v="4"/>
    <x v="0"/>
    <x v="1"/>
    <x v="13"/>
    <n v="8"/>
    <n v="394.04"/>
    <x v="18"/>
    <n v="3089.27"/>
    <n v="974.78"/>
    <x v="1"/>
    <n v="0.68446267241128156"/>
    <x v="2"/>
  </r>
  <r>
    <s v="ORD-18947"/>
    <x v="926"/>
    <x v="0"/>
    <x v="0"/>
    <x v="26"/>
    <x v="0"/>
    <x v="2"/>
    <x v="5"/>
    <n v="1"/>
    <n v="233.63"/>
    <x v="16"/>
    <n v="231.29"/>
    <n v="116.11"/>
    <x v="1"/>
    <n v="0.49798953694496084"/>
    <x v="0"/>
  </r>
  <r>
    <s v="ORD-18948"/>
    <x v="947"/>
    <x v="0"/>
    <x v="2"/>
    <x v="8"/>
    <x v="1"/>
    <x v="0"/>
    <x v="1"/>
    <n v="3"/>
    <n v="30.72"/>
    <x v="0"/>
    <n v="92.16"/>
    <n v="26.55"/>
    <x v="0"/>
    <n v="0.7119140625"/>
    <x v="0"/>
  </r>
  <r>
    <s v="ORD-18949"/>
    <x v="687"/>
    <x v="1"/>
    <x v="1"/>
    <x v="12"/>
    <x v="2"/>
    <x v="0"/>
    <x v="10"/>
    <n v="1"/>
    <n v="9.01"/>
    <x v="11"/>
    <n v="7.84"/>
    <n v="3.66"/>
    <x v="2"/>
    <n v="0.53316326530612246"/>
    <x v="0"/>
  </r>
  <r>
    <s v="ORD-18950"/>
    <x v="1036"/>
    <x v="0"/>
    <x v="3"/>
    <x v="11"/>
    <x v="1"/>
    <x v="0"/>
    <x v="1"/>
    <n v="1"/>
    <n v="34.46"/>
    <x v="15"/>
    <n v="31.7"/>
    <n v="11.26"/>
    <x v="1"/>
    <n v="0.64479495268138798"/>
    <x v="0"/>
  </r>
  <r>
    <s v="ORD-18951"/>
    <x v="618"/>
    <x v="0"/>
    <x v="0"/>
    <x v="0"/>
    <x v="0"/>
    <x v="1"/>
    <x v="8"/>
    <n v="1"/>
    <n v="64.959999999999994"/>
    <x v="0"/>
    <n v="64.959999999999994"/>
    <n v="27.45"/>
    <x v="0"/>
    <n v="0.57743226600985209"/>
    <x v="0"/>
  </r>
  <r>
    <s v="ORD-18952"/>
    <x v="949"/>
    <x v="0"/>
    <x v="0"/>
    <x v="26"/>
    <x v="2"/>
    <x v="2"/>
    <x v="5"/>
    <n v="5"/>
    <n v="447.66"/>
    <x v="10"/>
    <n v="1924.94"/>
    <n v="769.86"/>
    <x v="2"/>
    <n v="0.60006026161854387"/>
    <x v="2"/>
  </r>
  <r>
    <s v="ORD-18953"/>
    <x v="511"/>
    <x v="0"/>
    <x v="3"/>
    <x v="36"/>
    <x v="1"/>
    <x v="1"/>
    <x v="6"/>
    <n v="1"/>
    <n v="133.80000000000001"/>
    <x v="12"/>
    <n v="117.74"/>
    <n v="46.55"/>
    <x v="2"/>
    <n v="0.60463733650416174"/>
    <x v="0"/>
  </r>
  <r>
    <s v="ORD-18954"/>
    <x v="54"/>
    <x v="0"/>
    <x v="1"/>
    <x v="29"/>
    <x v="0"/>
    <x v="1"/>
    <x v="2"/>
    <n v="1"/>
    <n v="1845.14"/>
    <x v="15"/>
    <n v="1697.53"/>
    <n v="666.2"/>
    <x v="1"/>
    <n v="0.60754743656960408"/>
    <x v="0"/>
  </r>
  <r>
    <s v="ORD-18955"/>
    <x v="263"/>
    <x v="2"/>
    <x v="2"/>
    <x v="8"/>
    <x v="2"/>
    <x v="0"/>
    <x v="11"/>
    <n v="1"/>
    <n v="19.850000000000001"/>
    <x v="0"/>
    <n v="19.850000000000001"/>
    <n v="4.1100000000000003"/>
    <x v="0"/>
    <n v="0.7929471032745592"/>
    <x v="0"/>
  </r>
  <r>
    <s v="ORD-18956"/>
    <x v="99"/>
    <x v="1"/>
    <x v="1"/>
    <x v="2"/>
    <x v="1"/>
    <x v="1"/>
    <x v="2"/>
    <n v="4"/>
    <n v="1707.75"/>
    <x v="19"/>
    <n v="5806.35"/>
    <n v="2504.04"/>
    <x v="2"/>
    <n v="0.56874111963626028"/>
    <x v="0"/>
  </r>
  <r>
    <s v="ORD-18957"/>
    <x v="655"/>
    <x v="0"/>
    <x v="2"/>
    <x v="16"/>
    <x v="0"/>
    <x v="2"/>
    <x v="14"/>
    <n v="4"/>
    <n v="802.37"/>
    <x v="18"/>
    <n v="3145.29"/>
    <n v="1216.5899999999999"/>
    <x v="1"/>
    <n v="0.61320259817059797"/>
    <x v="0"/>
  </r>
  <r>
    <s v="ORD-18958"/>
    <x v="10"/>
    <x v="0"/>
    <x v="1"/>
    <x v="28"/>
    <x v="0"/>
    <x v="1"/>
    <x v="13"/>
    <n v="1"/>
    <n v="256.82"/>
    <x v="18"/>
    <n v="251.68"/>
    <n v="125.43"/>
    <x v="1"/>
    <n v="0.50162905276541636"/>
    <x v="0"/>
  </r>
  <r>
    <s v="ORD-18959"/>
    <x v="943"/>
    <x v="0"/>
    <x v="2"/>
    <x v="6"/>
    <x v="1"/>
    <x v="2"/>
    <x v="14"/>
    <n v="7"/>
    <n v="651.48"/>
    <x v="37"/>
    <n v="2553.8000000000002"/>
    <n v="1004.15"/>
    <x v="4"/>
    <n v="0.60680162894510137"/>
    <x v="2"/>
  </r>
  <r>
    <s v="ORD-18960"/>
    <x v="75"/>
    <x v="0"/>
    <x v="3"/>
    <x v="27"/>
    <x v="1"/>
    <x v="1"/>
    <x v="6"/>
    <n v="1"/>
    <n v="90.97"/>
    <x v="6"/>
    <n v="85.51"/>
    <n v="36.04"/>
    <x v="1"/>
    <n v="0.57852882703777342"/>
    <x v="0"/>
  </r>
  <r>
    <s v="ORD-18961"/>
    <x v="483"/>
    <x v="2"/>
    <x v="3"/>
    <x v="7"/>
    <x v="0"/>
    <x v="1"/>
    <x v="2"/>
    <n v="3"/>
    <n v="400.81"/>
    <x v="23"/>
    <n v="1082.19"/>
    <n v="276.98"/>
    <x v="1"/>
    <n v="0.74405603452258851"/>
    <x v="0"/>
  </r>
  <r>
    <s v="ORD-18962"/>
    <x v="714"/>
    <x v="1"/>
    <x v="1"/>
    <x v="1"/>
    <x v="2"/>
    <x v="2"/>
    <x v="5"/>
    <n v="3"/>
    <n v="269.02999999999997"/>
    <x v="0"/>
    <n v="807.09"/>
    <n v="292.04000000000002"/>
    <x v="0"/>
    <n v="0.63815683504937482"/>
    <x v="0"/>
  </r>
  <r>
    <s v="ORD-18963"/>
    <x v="463"/>
    <x v="0"/>
    <x v="0"/>
    <x v="22"/>
    <x v="1"/>
    <x v="0"/>
    <x v="0"/>
    <n v="2"/>
    <n v="23.96"/>
    <x v="4"/>
    <n v="28.75"/>
    <n v="9.98"/>
    <x v="4"/>
    <n v="0.65286956521739126"/>
    <x v="0"/>
  </r>
  <r>
    <s v="ORD-18964"/>
    <x v="457"/>
    <x v="0"/>
    <x v="0"/>
    <x v="30"/>
    <x v="0"/>
    <x v="0"/>
    <x v="1"/>
    <n v="4"/>
    <n v="25.53"/>
    <x v="0"/>
    <n v="102.12"/>
    <n v="40.69"/>
    <x v="0"/>
    <n v="0.60154719937328638"/>
    <x v="0"/>
  </r>
  <r>
    <s v="ORD-18965"/>
    <x v="813"/>
    <x v="1"/>
    <x v="2"/>
    <x v="20"/>
    <x v="0"/>
    <x v="0"/>
    <x v="7"/>
    <n v="3"/>
    <n v="26.56"/>
    <x v="9"/>
    <n v="77.290000000000006"/>
    <n v="38.61"/>
    <x v="1"/>
    <n v="0.50045283995342227"/>
    <x v="0"/>
  </r>
  <r>
    <s v="ORD-18966"/>
    <x v="887"/>
    <x v="0"/>
    <x v="3"/>
    <x v="38"/>
    <x v="2"/>
    <x v="1"/>
    <x v="6"/>
    <n v="3"/>
    <n v="454.1"/>
    <x v="19"/>
    <n v="1157.96"/>
    <n v="634.6"/>
    <x v="2"/>
    <n v="0.45196725275484473"/>
    <x v="0"/>
  </r>
  <r>
    <s v="ORD-18967"/>
    <x v="155"/>
    <x v="0"/>
    <x v="0"/>
    <x v="30"/>
    <x v="0"/>
    <x v="2"/>
    <x v="3"/>
    <n v="5"/>
    <n v="139.02000000000001"/>
    <x v="10"/>
    <n v="597.79"/>
    <n v="269.49"/>
    <x v="2"/>
    <n v="0.54918951471252442"/>
    <x v="2"/>
  </r>
  <r>
    <s v="ORD-18968"/>
    <x v="784"/>
    <x v="0"/>
    <x v="0"/>
    <x v="13"/>
    <x v="0"/>
    <x v="1"/>
    <x v="4"/>
    <n v="2"/>
    <n v="376.33"/>
    <x v="33"/>
    <n v="549.44000000000005"/>
    <n v="205.56"/>
    <x v="3"/>
    <n v="0.62587361677344211"/>
    <x v="0"/>
  </r>
  <r>
    <s v="ORD-18969"/>
    <x v="846"/>
    <x v="0"/>
    <x v="3"/>
    <x v="24"/>
    <x v="0"/>
    <x v="0"/>
    <x v="7"/>
    <n v="7"/>
    <n v="7.92"/>
    <x v="18"/>
    <n v="54.33"/>
    <n v="25.83"/>
    <x v="1"/>
    <n v="0.52457205963556053"/>
    <x v="2"/>
  </r>
  <r>
    <s v="ORD-18970"/>
    <x v="72"/>
    <x v="3"/>
    <x v="0"/>
    <x v="22"/>
    <x v="2"/>
    <x v="2"/>
    <x v="12"/>
    <n v="1"/>
    <n v="224.86"/>
    <x v="38"/>
    <n v="177.64"/>
    <n v="87.03"/>
    <x v="3"/>
    <n v="0.51007655933348339"/>
    <x v="0"/>
  </r>
  <r>
    <s v="ORD-18971"/>
    <x v="119"/>
    <x v="0"/>
    <x v="0"/>
    <x v="22"/>
    <x v="0"/>
    <x v="2"/>
    <x v="9"/>
    <n v="7"/>
    <n v="774.28"/>
    <x v="25"/>
    <n v="5040.5600000000004"/>
    <n v="2562.8200000000002"/>
    <x v="1"/>
    <n v="0.49156046153601979"/>
    <x v="2"/>
  </r>
  <r>
    <s v="ORD-18972"/>
    <x v="885"/>
    <x v="0"/>
    <x v="2"/>
    <x v="8"/>
    <x v="0"/>
    <x v="0"/>
    <x v="0"/>
    <n v="2"/>
    <n v="33.35"/>
    <x v="0"/>
    <n v="66.7"/>
    <n v="21.19"/>
    <x v="0"/>
    <n v="0.68230884557721139"/>
    <x v="0"/>
  </r>
  <r>
    <s v="ORD-18973"/>
    <x v="179"/>
    <x v="0"/>
    <x v="3"/>
    <x v="27"/>
    <x v="0"/>
    <x v="1"/>
    <x v="6"/>
    <n v="3"/>
    <n v="421.09"/>
    <x v="0"/>
    <n v="1263.27"/>
    <n v="366.67"/>
    <x v="0"/>
    <n v="0.70974534343410345"/>
    <x v="0"/>
  </r>
  <r>
    <s v="ORD-18974"/>
    <x v="873"/>
    <x v="2"/>
    <x v="3"/>
    <x v="27"/>
    <x v="1"/>
    <x v="2"/>
    <x v="12"/>
    <n v="1"/>
    <n v="245.08"/>
    <x v="10"/>
    <n v="210.77"/>
    <n v="99.8"/>
    <x v="2"/>
    <n v="0.52649807847416619"/>
    <x v="0"/>
  </r>
  <r>
    <s v="ORD-18975"/>
    <x v="427"/>
    <x v="0"/>
    <x v="0"/>
    <x v="10"/>
    <x v="1"/>
    <x v="0"/>
    <x v="10"/>
    <n v="5"/>
    <n v="19.45"/>
    <x v="0"/>
    <n v="97.25"/>
    <n v="44.5"/>
    <x v="0"/>
    <n v="0.54241645244215941"/>
    <x v="2"/>
  </r>
  <r>
    <s v="ORD-18976"/>
    <x v="163"/>
    <x v="0"/>
    <x v="2"/>
    <x v="23"/>
    <x v="1"/>
    <x v="2"/>
    <x v="12"/>
    <n v="3"/>
    <n v="245.47"/>
    <x v="7"/>
    <n v="618.58000000000004"/>
    <n v="363.35"/>
    <x v="2"/>
    <n v="0.4126062918296744"/>
    <x v="0"/>
  </r>
  <r>
    <s v="ORD-18977"/>
    <x v="8"/>
    <x v="1"/>
    <x v="3"/>
    <x v="32"/>
    <x v="0"/>
    <x v="2"/>
    <x v="3"/>
    <n v="4"/>
    <n v="105.46"/>
    <x v="6"/>
    <n v="396.53"/>
    <n v="151.5"/>
    <x v="1"/>
    <n v="0.61793559125412956"/>
    <x v="0"/>
  </r>
  <r>
    <s v="ORD-18978"/>
    <x v="946"/>
    <x v="3"/>
    <x v="1"/>
    <x v="28"/>
    <x v="1"/>
    <x v="1"/>
    <x v="6"/>
    <n v="2"/>
    <n v="457.34"/>
    <x v="6"/>
    <n v="859.8"/>
    <n v="348.9"/>
    <x v="1"/>
    <n v="0.59420795533845083"/>
    <x v="0"/>
  </r>
  <r>
    <s v="ORD-18979"/>
    <x v="945"/>
    <x v="0"/>
    <x v="0"/>
    <x v="0"/>
    <x v="1"/>
    <x v="2"/>
    <x v="14"/>
    <n v="6"/>
    <n v="122.83"/>
    <x v="2"/>
    <n v="596.95000000000005"/>
    <n v="351.72"/>
    <x v="2"/>
    <n v="0.41080492503559762"/>
    <x v="2"/>
  </r>
  <r>
    <s v="ORD-18980"/>
    <x v="172"/>
    <x v="0"/>
    <x v="1"/>
    <x v="37"/>
    <x v="1"/>
    <x v="2"/>
    <x v="5"/>
    <n v="2"/>
    <n v="256.27999999999997"/>
    <x v="20"/>
    <n v="394.67"/>
    <n v="233.75"/>
    <x v="3"/>
    <n v="0.40773304279524669"/>
    <x v="0"/>
  </r>
  <r>
    <s v="ORD-18981"/>
    <x v="283"/>
    <x v="1"/>
    <x v="0"/>
    <x v="33"/>
    <x v="2"/>
    <x v="2"/>
    <x v="12"/>
    <n v="4"/>
    <n v="288.51"/>
    <x v="40"/>
    <n v="761.67"/>
    <n v="321.19"/>
    <x v="4"/>
    <n v="0.57830819121141697"/>
    <x v="0"/>
  </r>
  <r>
    <s v="ORD-18982"/>
    <x v="473"/>
    <x v="0"/>
    <x v="3"/>
    <x v="38"/>
    <x v="1"/>
    <x v="0"/>
    <x v="1"/>
    <n v="4"/>
    <n v="37.07"/>
    <x v="14"/>
    <n v="121.59"/>
    <n v="52.3"/>
    <x v="2"/>
    <n v="0.5698659429229378"/>
    <x v="0"/>
  </r>
  <r>
    <s v="ORD-18983"/>
    <x v="941"/>
    <x v="2"/>
    <x v="3"/>
    <x v="11"/>
    <x v="2"/>
    <x v="2"/>
    <x v="9"/>
    <n v="2"/>
    <n v="266.89"/>
    <x v="2"/>
    <n v="432.36"/>
    <n v="143.32"/>
    <x v="2"/>
    <n v="0.66851697659357945"/>
    <x v="0"/>
  </r>
  <r>
    <s v="ORD-18984"/>
    <x v="536"/>
    <x v="0"/>
    <x v="1"/>
    <x v="29"/>
    <x v="0"/>
    <x v="2"/>
    <x v="12"/>
    <n v="10"/>
    <n v="78.81"/>
    <x v="0"/>
    <n v="788.1"/>
    <n v="422.47"/>
    <x v="0"/>
    <n v="0.46393858647379771"/>
    <x v="1"/>
  </r>
  <r>
    <s v="ORD-18985"/>
    <x v="1070"/>
    <x v="0"/>
    <x v="3"/>
    <x v="7"/>
    <x v="1"/>
    <x v="0"/>
    <x v="1"/>
    <n v="4"/>
    <n v="13.6"/>
    <x v="10"/>
    <n v="46.78"/>
    <n v="22.46"/>
    <x v="2"/>
    <n v="0.51988029072253095"/>
    <x v="0"/>
  </r>
  <r>
    <s v="ORD-18986"/>
    <x v="925"/>
    <x v="1"/>
    <x v="1"/>
    <x v="12"/>
    <x v="1"/>
    <x v="2"/>
    <x v="3"/>
    <n v="2"/>
    <n v="151.32"/>
    <x v="0"/>
    <n v="302.64"/>
    <n v="145.33000000000001"/>
    <x v="0"/>
    <n v="0.51979249273063699"/>
    <x v="0"/>
  </r>
  <r>
    <s v="ORD-18987"/>
    <x v="129"/>
    <x v="2"/>
    <x v="2"/>
    <x v="20"/>
    <x v="1"/>
    <x v="0"/>
    <x v="7"/>
    <n v="3"/>
    <n v="11.6"/>
    <x v="6"/>
    <n v="32.71"/>
    <n v="6.69"/>
    <x v="1"/>
    <n v="0.7954753897890553"/>
    <x v="0"/>
  </r>
  <r>
    <s v="ORD-18988"/>
    <x v="1031"/>
    <x v="1"/>
    <x v="0"/>
    <x v="10"/>
    <x v="0"/>
    <x v="2"/>
    <x v="14"/>
    <n v="5"/>
    <n v="1124.3"/>
    <x v="0"/>
    <n v="5621.5"/>
    <n v="1712.47"/>
    <x v="0"/>
    <n v="0.6953713421684603"/>
    <x v="2"/>
  </r>
  <r>
    <s v="ORD-18989"/>
    <x v="915"/>
    <x v="0"/>
    <x v="3"/>
    <x v="38"/>
    <x v="1"/>
    <x v="2"/>
    <x v="9"/>
    <n v="4"/>
    <n v="473.79"/>
    <x v="1"/>
    <n v="1800.4"/>
    <n v="1073.8699999999999"/>
    <x v="1"/>
    <n v="0.40353810264385703"/>
    <x v="0"/>
  </r>
  <r>
    <s v="ORD-18990"/>
    <x v="1072"/>
    <x v="0"/>
    <x v="0"/>
    <x v="21"/>
    <x v="1"/>
    <x v="1"/>
    <x v="6"/>
    <n v="3"/>
    <n v="337.06"/>
    <x v="0"/>
    <n v="1011.18"/>
    <n v="413.63"/>
    <x v="0"/>
    <n v="0.59094325441563322"/>
    <x v="0"/>
  </r>
  <r>
    <s v="ORD-18991"/>
    <x v="699"/>
    <x v="2"/>
    <x v="1"/>
    <x v="28"/>
    <x v="1"/>
    <x v="0"/>
    <x v="11"/>
    <n v="3"/>
    <n v="19.37"/>
    <x v="14"/>
    <n v="47.65"/>
    <n v="16.23"/>
    <x v="2"/>
    <n v="0.65939139559286464"/>
    <x v="0"/>
  </r>
  <r>
    <s v="ORD-18992"/>
    <x v="980"/>
    <x v="2"/>
    <x v="2"/>
    <x v="19"/>
    <x v="1"/>
    <x v="2"/>
    <x v="5"/>
    <n v="3"/>
    <n v="358.41"/>
    <x v="8"/>
    <n v="817.17"/>
    <n v="336.65"/>
    <x v="3"/>
    <n v="0.58802941860322822"/>
    <x v="0"/>
  </r>
  <r>
    <s v="ORD-18993"/>
    <x v="323"/>
    <x v="2"/>
    <x v="1"/>
    <x v="28"/>
    <x v="0"/>
    <x v="0"/>
    <x v="1"/>
    <n v="3"/>
    <n v="33.67"/>
    <x v="12"/>
    <n v="88.89"/>
    <n v="42.2"/>
    <x v="2"/>
    <n v="0.52525593430082118"/>
    <x v="0"/>
  </r>
  <r>
    <s v="ORD-18994"/>
    <x v="961"/>
    <x v="0"/>
    <x v="3"/>
    <x v="35"/>
    <x v="1"/>
    <x v="0"/>
    <x v="7"/>
    <n v="2"/>
    <n v="10"/>
    <x v="11"/>
    <n v="17.399999999999999"/>
    <n v="5.92"/>
    <x v="2"/>
    <n v="0.65977011494252868"/>
    <x v="0"/>
  </r>
  <r>
    <s v="ORD-18995"/>
    <x v="127"/>
    <x v="1"/>
    <x v="2"/>
    <x v="34"/>
    <x v="0"/>
    <x v="0"/>
    <x v="1"/>
    <n v="3"/>
    <n v="35.25"/>
    <x v="25"/>
    <n v="98.35"/>
    <n v="22.27"/>
    <x v="1"/>
    <n v="0.77356380274529746"/>
    <x v="0"/>
  </r>
  <r>
    <s v="ORD-18996"/>
    <x v="19"/>
    <x v="2"/>
    <x v="1"/>
    <x v="28"/>
    <x v="0"/>
    <x v="0"/>
    <x v="0"/>
    <n v="11"/>
    <n v="11.58"/>
    <x v="11"/>
    <n v="110.82"/>
    <n v="40"/>
    <x v="2"/>
    <n v="0.63905432232449011"/>
    <x v="1"/>
  </r>
  <r>
    <s v="ORD-18997"/>
    <x v="61"/>
    <x v="0"/>
    <x v="0"/>
    <x v="21"/>
    <x v="1"/>
    <x v="2"/>
    <x v="5"/>
    <n v="1"/>
    <n v="233.62"/>
    <x v="17"/>
    <n v="137.84"/>
    <n v="46.5"/>
    <x v="4"/>
    <n v="0.66265235055136396"/>
    <x v="0"/>
  </r>
  <r>
    <s v="ORD-18998"/>
    <x v="948"/>
    <x v="0"/>
    <x v="0"/>
    <x v="22"/>
    <x v="0"/>
    <x v="2"/>
    <x v="3"/>
    <n v="8"/>
    <n v="60.49"/>
    <x v="19"/>
    <n v="411.33"/>
    <n v="142.81"/>
    <x v="2"/>
    <n v="0.65280917997714727"/>
    <x v="2"/>
  </r>
  <r>
    <s v="ORD-18999"/>
    <x v="321"/>
    <x v="0"/>
    <x v="2"/>
    <x v="19"/>
    <x v="1"/>
    <x v="2"/>
    <x v="3"/>
    <n v="5"/>
    <n v="111.82"/>
    <x v="19"/>
    <n v="475.23"/>
    <n v="166.43"/>
    <x v="2"/>
    <n v="0.64979062769606299"/>
    <x v="2"/>
  </r>
  <r>
    <s v="ORD-19000"/>
    <x v="156"/>
    <x v="2"/>
    <x v="1"/>
    <x v="31"/>
    <x v="2"/>
    <x v="2"/>
    <x v="14"/>
    <n v="1"/>
    <n v="613.97"/>
    <x v="9"/>
    <n v="595.54999999999995"/>
    <n v="250.79"/>
    <x v="1"/>
    <n v="0.57889345982705065"/>
    <x v="0"/>
  </r>
  <r>
    <s v="ORD-19001"/>
    <x v="113"/>
    <x v="1"/>
    <x v="0"/>
    <x v="18"/>
    <x v="2"/>
    <x v="2"/>
    <x v="12"/>
    <n v="1"/>
    <n v="63.99"/>
    <x v="0"/>
    <n v="63.99"/>
    <n v="36"/>
    <x v="0"/>
    <n v="0.43741209563994377"/>
    <x v="0"/>
  </r>
  <r>
    <s v="ORD-19002"/>
    <x v="854"/>
    <x v="0"/>
    <x v="1"/>
    <x v="28"/>
    <x v="2"/>
    <x v="2"/>
    <x v="3"/>
    <n v="2"/>
    <n v="543.55999999999995"/>
    <x v="7"/>
    <n v="913.18"/>
    <n v="481.3"/>
    <x v="2"/>
    <n v="0.47294071267439053"/>
    <x v="0"/>
  </r>
  <r>
    <s v="ORD-19003"/>
    <x v="1002"/>
    <x v="0"/>
    <x v="1"/>
    <x v="28"/>
    <x v="0"/>
    <x v="0"/>
    <x v="0"/>
    <n v="2"/>
    <n v="35.21"/>
    <x v="0"/>
    <n v="70.42"/>
    <n v="31.37"/>
    <x v="0"/>
    <n v="0.55452996307867075"/>
    <x v="0"/>
  </r>
  <r>
    <s v="ORD-19004"/>
    <x v="342"/>
    <x v="0"/>
    <x v="2"/>
    <x v="34"/>
    <x v="0"/>
    <x v="0"/>
    <x v="11"/>
    <n v="2"/>
    <n v="11.72"/>
    <x v="0"/>
    <n v="23.44"/>
    <n v="6.61"/>
    <x v="0"/>
    <n v="0.71800341296928327"/>
    <x v="0"/>
  </r>
  <r>
    <s v="ORD-19005"/>
    <x v="992"/>
    <x v="0"/>
    <x v="3"/>
    <x v="24"/>
    <x v="1"/>
    <x v="2"/>
    <x v="3"/>
    <n v="3"/>
    <n v="553.5"/>
    <x v="36"/>
    <n v="1245.3800000000001"/>
    <n v="441.76"/>
    <x v="3"/>
    <n v="0.64528095842232902"/>
    <x v="0"/>
  </r>
  <r>
    <s v="ORD-19006"/>
    <x v="257"/>
    <x v="0"/>
    <x v="1"/>
    <x v="12"/>
    <x v="0"/>
    <x v="2"/>
    <x v="12"/>
    <n v="12"/>
    <n v="39.26"/>
    <x v="30"/>
    <n v="452.28"/>
    <n v="246.23"/>
    <x v="1"/>
    <n v="0.45558061377907488"/>
    <x v="1"/>
  </r>
  <r>
    <s v="ORD-19007"/>
    <x v="710"/>
    <x v="0"/>
    <x v="0"/>
    <x v="21"/>
    <x v="2"/>
    <x v="2"/>
    <x v="3"/>
    <n v="1"/>
    <n v="481.57"/>
    <x v="0"/>
    <n v="481.57"/>
    <n v="258.74"/>
    <x v="0"/>
    <n v="0.46271570072886598"/>
    <x v="0"/>
  </r>
  <r>
    <s v="ORD-19008"/>
    <x v="219"/>
    <x v="2"/>
    <x v="2"/>
    <x v="8"/>
    <x v="0"/>
    <x v="1"/>
    <x v="8"/>
    <n v="1"/>
    <n v="145.41999999999999"/>
    <x v="0"/>
    <n v="145.41999999999999"/>
    <n v="44.96"/>
    <x v="0"/>
    <n v="0.69082657131068625"/>
    <x v="0"/>
  </r>
  <r>
    <s v="ORD-19009"/>
    <x v="60"/>
    <x v="0"/>
    <x v="3"/>
    <x v="11"/>
    <x v="0"/>
    <x v="1"/>
    <x v="2"/>
    <n v="14"/>
    <n v="638.95000000000005"/>
    <x v="0"/>
    <n v="8945.2999999999993"/>
    <n v="2644.27"/>
    <x v="0"/>
    <n v="0.70439560439560434"/>
    <x v="1"/>
  </r>
  <r>
    <s v="ORD-19010"/>
    <x v="255"/>
    <x v="0"/>
    <x v="3"/>
    <x v="35"/>
    <x v="2"/>
    <x v="1"/>
    <x v="2"/>
    <n v="2"/>
    <n v="655.69"/>
    <x v="30"/>
    <n v="1258.92"/>
    <n v="372.59"/>
    <x v="1"/>
    <n v="0.70403997076859537"/>
    <x v="0"/>
  </r>
  <r>
    <s v="ORD-19011"/>
    <x v="431"/>
    <x v="0"/>
    <x v="0"/>
    <x v="0"/>
    <x v="2"/>
    <x v="0"/>
    <x v="11"/>
    <n v="1"/>
    <n v="6.79"/>
    <x v="10"/>
    <n v="5.84"/>
    <n v="2.48"/>
    <x v="2"/>
    <n v="0.57534246575342463"/>
    <x v="0"/>
  </r>
  <r>
    <s v="ORD-19012"/>
    <x v="271"/>
    <x v="0"/>
    <x v="3"/>
    <x v="35"/>
    <x v="0"/>
    <x v="1"/>
    <x v="6"/>
    <n v="2"/>
    <n v="223.37"/>
    <x v="12"/>
    <n v="393.13"/>
    <n v="164.92"/>
    <x v="2"/>
    <n v="0.58049500165339707"/>
    <x v="0"/>
  </r>
  <r>
    <s v="ORD-19013"/>
    <x v="111"/>
    <x v="0"/>
    <x v="1"/>
    <x v="4"/>
    <x v="2"/>
    <x v="1"/>
    <x v="13"/>
    <n v="1"/>
    <n v="527.26"/>
    <x v="34"/>
    <n v="342.72"/>
    <n v="135.81"/>
    <x v="4"/>
    <n v="0.60372899159663873"/>
    <x v="0"/>
  </r>
  <r>
    <s v="ORD-19014"/>
    <x v="196"/>
    <x v="0"/>
    <x v="0"/>
    <x v="18"/>
    <x v="0"/>
    <x v="1"/>
    <x v="13"/>
    <n v="1"/>
    <n v="269.76"/>
    <x v="5"/>
    <n v="153.76"/>
    <n v="44.23"/>
    <x v="4"/>
    <n v="0.71234391259105101"/>
    <x v="0"/>
  </r>
  <r>
    <s v="ORD-19015"/>
    <x v="132"/>
    <x v="2"/>
    <x v="0"/>
    <x v="30"/>
    <x v="0"/>
    <x v="0"/>
    <x v="7"/>
    <n v="2"/>
    <n v="20.79"/>
    <x v="18"/>
    <n v="40.75"/>
    <n v="13.82"/>
    <x v="1"/>
    <n v="0.66085889570552148"/>
    <x v="0"/>
  </r>
  <r>
    <s v="ORD-19016"/>
    <x v="554"/>
    <x v="0"/>
    <x v="1"/>
    <x v="2"/>
    <x v="2"/>
    <x v="2"/>
    <x v="3"/>
    <n v="3"/>
    <n v="408.62"/>
    <x v="30"/>
    <n v="1176.83"/>
    <n v="676.28"/>
    <x v="1"/>
    <n v="0.42533755937561074"/>
    <x v="0"/>
  </r>
  <r>
    <s v="ORD-19017"/>
    <x v="275"/>
    <x v="0"/>
    <x v="0"/>
    <x v="22"/>
    <x v="0"/>
    <x v="2"/>
    <x v="12"/>
    <n v="2"/>
    <n v="243.38"/>
    <x v="32"/>
    <n v="433.22"/>
    <n v="139.34"/>
    <x v="2"/>
    <n v="0.67836203314713073"/>
    <x v="0"/>
  </r>
  <r>
    <s v="ORD-19018"/>
    <x v="989"/>
    <x v="0"/>
    <x v="3"/>
    <x v="35"/>
    <x v="1"/>
    <x v="1"/>
    <x v="13"/>
    <n v="3"/>
    <n v="278.76"/>
    <x v="44"/>
    <n v="485.04"/>
    <n v="180.67"/>
    <x v="4"/>
    <n v="0.62751525647369288"/>
    <x v="0"/>
  </r>
  <r>
    <s v="ORD-19019"/>
    <x v="881"/>
    <x v="0"/>
    <x v="0"/>
    <x v="18"/>
    <x v="1"/>
    <x v="0"/>
    <x v="1"/>
    <n v="1"/>
    <n v="29.61"/>
    <x v="21"/>
    <n v="26.95"/>
    <n v="8.2200000000000006"/>
    <x v="1"/>
    <n v="0.69499072356215208"/>
    <x v="0"/>
  </r>
  <r>
    <s v="ORD-19020"/>
    <x v="345"/>
    <x v="0"/>
    <x v="3"/>
    <x v="11"/>
    <x v="0"/>
    <x v="0"/>
    <x v="7"/>
    <n v="4"/>
    <n v="4.32"/>
    <x v="19"/>
    <n v="14.69"/>
    <n v="6.48"/>
    <x v="2"/>
    <n v="0.55888359428182433"/>
    <x v="0"/>
  </r>
  <r>
    <s v="ORD-19021"/>
    <x v="966"/>
    <x v="0"/>
    <x v="2"/>
    <x v="5"/>
    <x v="0"/>
    <x v="0"/>
    <x v="7"/>
    <n v="1"/>
    <n v="16.46"/>
    <x v="29"/>
    <n v="11.69"/>
    <n v="5.24"/>
    <x v="3"/>
    <n v="0.5517536355859709"/>
    <x v="0"/>
  </r>
  <r>
    <s v="ORD-19022"/>
    <x v="814"/>
    <x v="0"/>
    <x v="1"/>
    <x v="1"/>
    <x v="1"/>
    <x v="0"/>
    <x v="0"/>
    <n v="2"/>
    <n v="26.82"/>
    <x v="14"/>
    <n v="43.98"/>
    <n v="21.67"/>
    <x v="2"/>
    <n v="0.5072760345611641"/>
    <x v="0"/>
  </r>
  <r>
    <s v="ORD-19023"/>
    <x v="199"/>
    <x v="0"/>
    <x v="3"/>
    <x v="11"/>
    <x v="0"/>
    <x v="2"/>
    <x v="12"/>
    <n v="4"/>
    <n v="52.41"/>
    <x v="19"/>
    <n v="178.19"/>
    <n v="73.569999999999993"/>
    <x v="2"/>
    <n v="0.58712610135248899"/>
    <x v="0"/>
  </r>
  <r>
    <s v="ORD-19024"/>
    <x v="1060"/>
    <x v="3"/>
    <x v="3"/>
    <x v="11"/>
    <x v="2"/>
    <x v="0"/>
    <x v="11"/>
    <n v="1"/>
    <n v="28.7"/>
    <x v="0"/>
    <n v="28.7"/>
    <n v="9.5399999999999991"/>
    <x v="0"/>
    <n v="0.66759581881533103"/>
    <x v="0"/>
  </r>
  <r>
    <s v="ORD-19025"/>
    <x v="321"/>
    <x v="3"/>
    <x v="3"/>
    <x v="36"/>
    <x v="1"/>
    <x v="2"/>
    <x v="14"/>
    <n v="2"/>
    <n v="1190.56"/>
    <x v="0"/>
    <n v="2381.12"/>
    <n v="1197.25"/>
    <x v="0"/>
    <n v="0.49719039779599516"/>
    <x v="0"/>
  </r>
  <r>
    <s v="ORD-19026"/>
    <x v="704"/>
    <x v="0"/>
    <x v="3"/>
    <x v="24"/>
    <x v="0"/>
    <x v="0"/>
    <x v="11"/>
    <n v="2"/>
    <n v="32.28"/>
    <x v="6"/>
    <n v="60.69"/>
    <n v="14.23"/>
    <x v="1"/>
    <n v="0.76552974130828799"/>
    <x v="0"/>
  </r>
  <r>
    <s v="ORD-19027"/>
    <x v="1007"/>
    <x v="0"/>
    <x v="1"/>
    <x v="2"/>
    <x v="0"/>
    <x v="1"/>
    <x v="4"/>
    <n v="1"/>
    <n v="551.66"/>
    <x v="40"/>
    <n v="364.1"/>
    <n v="102.01"/>
    <x v="4"/>
    <n v="0.71982971711068389"/>
    <x v="0"/>
  </r>
  <r>
    <s v="ORD-19028"/>
    <x v="247"/>
    <x v="0"/>
    <x v="1"/>
    <x v="28"/>
    <x v="2"/>
    <x v="2"/>
    <x v="5"/>
    <n v="1"/>
    <n v="310.92"/>
    <x v="31"/>
    <n v="192.77"/>
    <n v="114.39"/>
    <x v="4"/>
    <n v="0.4065985371167713"/>
    <x v="0"/>
  </r>
  <r>
    <s v="ORD-19029"/>
    <x v="558"/>
    <x v="0"/>
    <x v="1"/>
    <x v="29"/>
    <x v="0"/>
    <x v="2"/>
    <x v="3"/>
    <n v="1"/>
    <n v="106.05"/>
    <x v="0"/>
    <n v="106.05"/>
    <n v="59.06"/>
    <x v="0"/>
    <n v="0.44309288071664304"/>
    <x v="0"/>
  </r>
  <r>
    <s v="ORD-19030"/>
    <x v="791"/>
    <x v="0"/>
    <x v="1"/>
    <x v="28"/>
    <x v="0"/>
    <x v="0"/>
    <x v="1"/>
    <n v="1"/>
    <n v="5.37"/>
    <x v="2"/>
    <n v="4.3499999999999996"/>
    <n v="1.48"/>
    <x v="2"/>
    <n v="0.65977011494252868"/>
    <x v="0"/>
  </r>
  <r>
    <s v="ORD-19031"/>
    <x v="908"/>
    <x v="3"/>
    <x v="1"/>
    <x v="29"/>
    <x v="2"/>
    <x v="0"/>
    <x v="10"/>
    <n v="2"/>
    <n v="5.45"/>
    <x v="1"/>
    <n v="10.36"/>
    <n v="2.09"/>
    <x v="1"/>
    <n v="0.79826254826254828"/>
    <x v="0"/>
  </r>
  <r>
    <s v="ORD-19032"/>
    <x v="635"/>
    <x v="0"/>
    <x v="3"/>
    <x v="7"/>
    <x v="0"/>
    <x v="1"/>
    <x v="6"/>
    <n v="1"/>
    <n v="315.39"/>
    <x v="2"/>
    <n v="255.47"/>
    <n v="136.35"/>
    <x v="2"/>
    <n v="0.46627784084236901"/>
    <x v="0"/>
  </r>
  <r>
    <s v="ORD-19033"/>
    <x v="726"/>
    <x v="0"/>
    <x v="3"/>
    <x v="27"/>
    <x v="1"/>
    <x v="2"/>
    <x v="5"/>
    <n v="13"/>
    <n v="311.27"/>
    <x v="9"/>
    <n v="3925.11"/>
    <n v="2060.58"/>
    <x v="1"/>
    <n v="0.47502617761030902"/>
    <x v="1"/>
  </r>
  <r>
    <s v="ORD-19034"/>
    <x v="151"/>
    <x v="2"/>
    <x v="1"/>
    <x v="25"/>
    <x v="1"/>
    <x v="0"/>
    <x v="1"/>
    <n v="1"/>
    <n v="21.03"/>
    <x v="25"/>
    <n v="19.559999999999999"/>
    <n v="8.6999999999999993"/>
    <x v="1"/>
    <n v="0.55521472392638038"/>
    <x v="0"/>
  </r>
  <r>
    <s v="ORD-19035"/>
    <x v="735"/>
    <x v="1"/>
    <x v="3"/>
    <x v="7"/>
    <x v="0"/>
    <x v="0"/>
    <x v="7"/>
    <n v="2"/>
    <n v="23.05"/>
    <x v="0"/>
    <n v="46.1"/>
    <n v="19.25"/>
    <x v="0"/>
    <n v="0.58242950108459868"/>
    <x v="0"/>
  </r>
  <r>
    <s v="ORD-19036"/>
    <x v="843"/>
    <x v="0"/>
    <x v="1"/>
    <x v="28"/>
    <x v="1"/>
    <x v="1"/>
    <x v="8"/>
    <n v="3"/>
    <n v="74.56"/>
    <x v="34"/>
    <n v="145.38999999999999"/>
    <n v="54.65"/>
    <x v="4"/>
    <n v="0.62411445078753691"/>
    <x v="0"/>
  </r>
  <r>
    <s v="ORD-19037"/>
    <x v="268"/>
    <x v="3"/>
    <x v="3"/>
    <x v="39"/>
    <x v="0"/>
    <x v="0"/>
    <x v="1"/>
    <n v="2"/>
    <n v="12.05"/>
    <x v="7"/>
    <n v="20.239999999999998"/>
    <n v="6.75"/>
    <x v="2"/>
    <n v="0.66650197628458496"/>
    <x v="0"/>
  </r>
  <r>
    <s v="ORD-19038"/>
    <x v="265"/>
    <x v="0"/>
    <x v="1"/>
    <x v="2"/>
    <x v="1"/>
    <x v="0"/>
    <x v="11"/>
    <n v="9"/>
    <n v="7.8"/>
    <x v="8"/>
    <n v="53.35"/>
    <n v="24.89"/>
    <x v="3"/>
    <n v="0.53345829428303659"/>
    <x v="2"/>
  </r>
  <r>
    <s v="ORD-19039"/>
    <x v="261"/>
    <x v="2"/>
    <x v="3"/>
    <x v="11"/>
    <x v="0"/>
    <x v="2"/>
    <x v="9"/>
    <n v="15"/>
    <n v="821.03"/>
    <x v="24"/>
    <n v="8374.51"/>
    <n v="4681.88"/>
    <x v="4"/>
    <n v="0.44093684287200086"/>
    <x v="1"/>
  </r>
  <r>
    <s v="ORD-19040"/>
    <x v="460"/>
    <x v="0"/>
    <x v="2"/>
    <x v="16"/>
    <x v="1"/>
    <x v="1"/>
    <x v="13"/>
    <n v="3"/>
    <n v="401.21"/>
    <x v="39"/>
    <n v="830.5"/>
    <n v="411.95"/>
    <x v="4"/>
    <n v="0.50397350993377488"/>
    <x v="0"/>
  </r>
  <r>
    <s v="ORD-19041"/>
    <x v="88"/>
    <x v="0"/>
    <x v="1"/>
    <x v="29"/>
    <x v="1"/>
    <x v="1"/>
    <x v="2"/>
    <n v="3"/>
    <n v="1514.89"/>
    <x v="44"/>
    <n v="2635.91"/>
    <n v="733.46"/>
    <x v="4"/>
    <n v="0.72174315511531117"/>
    <x v="0"/>
  </r>
  <r>
    <s v="ORD-19042"/>
    <x v="79"/>
    <x v="0"/>
    <x v="0"/>
    <x v="0"/>
    <x v="2"/>
    <x v="1"/>
    <x v="8"/>
    <n v="3"/>
    <n v="61.56"/>
    <x v="14"/>
    <n v="151.44"/>
    <n v="70.430000000000007"/>
    <x v="2"/>
    <n v="0.53493132593766501"/>
    <x v="0"/>
  </r>
  <r>
    <s v="ORD-19043"/>
    <x v="620"/>
    <x v="2"/>
    <x v="1"/>
    <x v="14"/>
    <x v="0"/>
    <x v="0"/>
    <x v="10"/>
    <n v="1"/>
    <n v="19.760000000000002"/>
    <x v="0"/>
    <n v="19.760000000000002"/>
    <n v="9.0299999999999994"/>
    <x v="0"/>
    <n v="0.54301619433198389"/>
    <x v="0"/>
  </r>
  <r>
    <s v="ORD-19044"/>
    <x v="405"/>
    <x v="1"/>
    <x v="2"/>
    <x v="8"/>
    <x v="1"/>
    <x v="2"/>
    <x v="9"/>
    <n v="1"/>
    <n v="298.94"/>
    <x v="0"/>
    <n v="298.94"/>
    <n v="115.3"/>
    <x v="0"/>
    <n v="0.61430387368702744"/>
    <x v="0"/>
  </r>
  <r>
    <s v="ORD-19045"/>
    <x v="42"/>
    <x v="3"/>
    <x v="2"/>
    <x v="19"/>
    <x v="0"/>
    <x v="0"/>
    <x v="7"/>
    <n v="1"/>
    <n v="28.39"/>
    <x v="9"/>
    <n v="27.54"/>
    <n v="11.36"/>
    <x v="1"/>
    <n v="0.58750907770515615"/>
    <x v="0"/>
  </r>
  <r>
    <s v="ORD-19046"/>
    <x v="515"/>
    <x v="1"/>
    <x v="1"/>
    <x v="1"/>
    <x v="1"/>
    <x v="2"/>
    <x v="9"/>
    <n v="3"/>
    <n v="361.16"/>
    <x v="0"/>
    <n v="1083.48"/>
    <n v="560.20000000000005"/>
    <x v="0"/>
    <n v="0.48296230664156237"/>
    <x v="0"/>
  </r>
  <r>
    <s v="ORD-19047"/>
    <x v="736"/>
    <x v="0"/>
    <x v="3"/>
    <x v="36"/>
    <x v="0"/>
    <x v="0"/>
    <x v="0"/>
    <n v="16"/>
    <n v="40.020000000000003"/>
    <x v="19"/>
    <n v="544.27"/>
    <n v="136.47"/>
    <x v="2"/>
    <n v="0.74926047733661594"/>
    <x v="1"/>
  </r>
  <r>
    <s v="ORD-19048"/>
    <x v="572"/>
    <x v="2"/>
    <x v="1"/>
    <x v="1"/>
    <x v="1"/>
    <x v="2"/>
    <x v="5"/>
    <n v="2"/>
    <n v="312.83999999999997"/>
    <x v="0"/>
    <n v="625.67999999999995"/>
    <n v="352.29"/>
    <x v="0"/>
    <n v="0.43694859992328339"/>
    <x v="0"/>
  </r>
  <r>
    <s v="ORD-19049"/>
    <x v="942"/>
    <x v="0"/>
    <x v="1"/>
    <x v="31"/>
    <x v="0"/>
    <x v="2"/>
    <x v="14"/>
    <n v="1"/>
    <n v="1017.05"/>
    <x v="0"/>
    <n v="1017.05"/>
    <n v="605.39"/>
    <x v="0"/>
    <n v="0.4047588614129099"/>
    <x v="0"/>
  </r>
  <r>
    <s v="ORD-19050"/>
    <x v="399"/>
    <x v="0"/>
    <x v="1"/>
    <x v="31"/>
    <x v="2"/>
    <x v="2"/>
    <x v="12"/>
    <n v="4"/>
    <n v="222.85"/>
    <x v="6"/>
    <n v="837.92"/>
    <n v="257.48"/>
    <x v="1"/>
    <n v="0.69271529501623064"/>
    <x v="0"/>
  </r>
  <r>
    <s v="ORD-19051"/>
    <x v="500"/>
    <x v="2"/>
    <x v="2"/>
    <x v="19"/>
    <x v="1"/>
    <x v="0"/>
    <x v="7"/>
    <n v="5"/>
    <n v="11.81"/>
    <x v="0"/>
    <n v="59.05"/>
    <n v="14.36"/>
    <x v="0"/>
    <n v="0.7568162574089754"/>
    <x v="2"/>
  </r>
  <r>
    <s v="ORD-19052"/>
    <x v="738"/>
    <x v="3"/>
    <x v="3"/>
    <x v="24"/>
    <x v="0"/>
    <x v="0"/>
    <x v="0"/>
    <n v="4"/>
    <n v="48.45"/>
    <x v="0"/>
    <n v="193.8"/>
    <n v="48.25"/>
    <x v="0"/>
    <n v="0.7510319917440661"/>
    <x v="0"/>
  </r>
  <r>
    <s v="ORD-19053"/>
    <x v="616"/>
    <x v="0"/>
    <x v="1"/>
    <x v="29"/>
    <x v="0"/>
    <x v="1"/>
    <x v="6"/>
    <n v="6"/>
    <n v="306.39999999999998"/>
    <x v="28"/>
    <n v="1158.19"/>
    <n v="383.95"/>
    <x v="4"/>
    <n v="0.66849135288683204"/>
    <x v="2"/>
  </r>
  <r>
    <s v="ORD-19054"/>
    <x v="99"/>
    <x v="3"/>
    <x v="2"/>
    <x v="3"/>
    <x v="1"/>
    <x v="0"/>
    <x v="1"/>
    <n v="8"/>
    <n v="34.82"/>
    <x v="8"/>
    <n v="211.71"/>
    <n v="56.4"/>
    <x v="3"/>
    <n v="0.73359784611024514"/>
    <x v="2"/>
  </r>
  <r>
    <s v="ORD-19055"/>
    <x v="1019"/>
    <x v="1"/>
    <x v="2"/>
    <x v="16"/>
    <x v="1"/>
    <x v="0"/>
    <x v="1"/>
    <n v="3"/>
    <n v="12.27"/>
    <x v="0"/>
    <n v="36.81"/>
    <n v="14.63"/>
    <x v="0"/>
    <n v="0.6025536538983971"/>
    <x v="0"/>
  </r>
  <r>
    <s v="ORD-19056"/>
    <x v="1012"/>
    <x v="1"/>
    <x v="0"/>
    <x v="13"/>
    <x v="0"/>
    <x v="2"/>
    <x v="14"/>
    <n v="1"/>
    <n v="1130.95"/>
    <x v="29"/>
    <n v="802.97"/>
    <n v="279.31"/>
    <x v="3"/>
    <n v="0.65215387872523267"/>
    <x v="0"/>
  </r>
  <r>
    <s v="ORD-19057"/>
    <x v="425"/>
    <x v="1"/>
    <x v="1"/>
    <x v="12"/>
    <x v="0"/>
    <x v="1"/>
    <x v="13"/>
    <n v="4"/>
    <n v="403.71"/>
    <x v="0"/>
    <n v="1614.84"/>
    <n v="417.44"/>
    <x v="0"/>
    <n v="0.74149760967030787"/>
    <x v="0"/>
  </r>
  <r>
    <s v="ORD-19058"/>
    <x v="30"/>
    <x v="2"/>
    <x v="1"/>
    <x v="37"/>
    <x v="0"/>
    <x v="0"/>
    <x v="11"/>
    <n v="2"/>
    <n v="22.7"/>
    <x v="12"/>
    <n v="39.950000000000003"/>
    <n v="8.9"/>
    <x v="2"/>
    <n v="0.77722152690863588"/>
    <x v="0"/>
  </r>
  <r>
    <s v="ORD-19059"/>
    <x v="673"/>
    <x v="2"/>
    <x v="3"/>
    <x v="24"/>
    <x v="1"/>
    <x v="1"/>
    <x v="4"/>
    <n v="6"/>
    <n v="384.93"/>
    <x v="0"/>
    <n v="2309.58"/>
    <n v="590.66"/>
    <x v="0"/>
    <n v="0.74425653149057414"/>
    <x v="2"/>
  </r>
  <r>
    <s v="ORD-19060"/>
    <x v="353"/>
    <x v="0"/>
    <x v="3"/>
    <x v="32"/>
    <x v="2"/>
    <x v="1"/>
    <x v="13"/>
    <n v="2"/>
    <n v="342.51"/>
    <x v="11"/>
    <n v="595.97"/>
    <n v="273.61"/>
    <x v="2"/>
    <n v="0.54089970971693202"/>
    <x v="0"/>
  </r>
  <r>
    <s v="ORD-19061"/>
    <x v="487"/>
    <x v="0"/>
    <x v="0"/>
    <x v="10"/>
    <x v="1"/>
    <x v="1"/>
    <x v="2"/>
    <n v="1"/>
    <n v="664.83"/>
    <x v="8"/>
    <n v="505.27"/>
    <n v="247.39"/>
    <x v="3"/>
    <n v="0.51038058859619606"/>
    <x v="0"/>
  </r>
  <r>
    <s v="ORD-19062"/>
    <x v="96"/>
    <x v="0"/>
    <x v="2"/>
    <x v="8"/>
    <x v="1"/>
    <x v="2"/>
    <x v="12"/>
    <n v="7"/>
    <n v="206.08"/>
    <x v="21"/>
    <n v="1312.73"/>
    <n v="607.20000000000005"/>
    <x v="1"/>
    <n v="0.5374524845169989"/>
    <x v="2"/>
  </r>
  <r>
    <s v="ORD-19063"/>
    <x v="347"/>
    <x v="0"/>
    <x v="0"/>
    <x v="30"/>
    <x v="0"/>
    <x v="0"/>
    <x v="7"/>
    <n v="3"/>
    <n v="7.93"/>
    <x v="0"/>
    <n v="23.79"/>
    <n v="9.99"/>
    <x v="0"/>
    <n v="0.58007566204287508"/>
    <x v="0"/>
  </r>
  <r>
    <s v="ORD-19064"/>
    <x v="674"/>
    <x v="2"/>
    <x v="0"/>
    <x v="17"/>
    <x v="0"/>
    <x v="0"/>
    <x v="0"/>
    <n v="1"/>
    <n v="20.239999999999998"/>
    <x v="0"/>
    <n v="20.239999999999998"/>
    <n v="8.42"/>
    <x v="0"/>
    <n v="0.58399209486166004"/>
    <x v="0"/>
  </r>
  <r>
    <s v="ORD-19065"/>
    <x v="400"/>
    <x v="0"/>
    <x v="1"/>
    <x v="2"/>
    <x v="0"/>
    <x v="1"/>
    <x v="2"/>
    <n v="3"/>
    <n v="1705.28"/>
    <x v="2"/>
    <n v="4143.83"/>
    <n v="2177.17"/>
    <x v="2"/>
    <n v="0.47459958540770253"/>
    <x v="0"/>
  </r>
  <r>
    <s v="ORD-19066"/>
    <x v="963"/>
    <x v="0"/>
    <x v="0"/>
    <x v="22"/>
    <x v="0"/>
    <x v="1"/>
    <x v="8"/>
    <n v="2"/>
    <n v="27.25"/>
    <x v="18"/>
    <n v="53.41"/>
    <n v="19.7"/>
    <x v="1"/>
    <n v="0.63115521437932964"/>
    <x v="0"/>
  </r>
  <r>
    <s v="ORD-19067"/>
    <x v="68"/>
    <x v="2"/>
    <x v="3"/>
    <x v="24"/>
    <x v="0"/>
    <x v="1"/>
    <x v="4"/>
    <n v="3"/>
    <n v="460.19"/>
    <x v="27"/>
    <n v="1145.8699999999999"/>
    <n v="407.03"/>
    <x v="2"/>
    <n v="0.64478518505589644"/>
    <x v="0"/>
  </r>
  <r>
    <s v="ORD-19068"/>
    <x v="273"/>
    <x v="1"/>
    <x v="0"/>
    <x v="18"/>
    <x v="0"/>
    <x v="2"/>
    <x v="14"/>
    <n v="2"/>
    <n v="772.08"/>
    <x v="0"/>
    <n v="1544.16"/>
    <n v="914.68"/>
    <x v="0"/>
    <n v="0.40765205678168071"/>
    <x v="0"/>
  </r>
  <r>
    <s v="ORD-19069"/>
    <x v="725"/>
    <x v="3"/>
    <x v="3"/>
    <x v="35"/>
    <x v="0"/>
    <x v="1"/>
    <x v="2"/>
    <n v="1"/>
    <n v="1147.79"/>
    <x v="27"/>
    <n v="952.67"/>
    <n v="408.36"/>
    <x v="2"/>
    <n v="0.57135209463927694"/>
    <x v="0"/>
  </r>
  <r>
    <s v="ORD-19070"/>
    <x v="679"/>
    <x v="0"/>
    <x v="0"/>
    <x v="0"/>
    <x v="0"/>
    <x v="0"/>
    <x v="0"/>
    <n v="14"/>
    <n v="27.36"/>
    <x v="2"/>
    <n v="310.26"/>
    <n v="113.23"/>
    <x v="2"/>
    <n v="0.63504802423773599"/>
    <x v="1"/>
  </r>
  <r>
    <s v="ORD-19071"/>
    <x v="294"/>
    <x v="2"/>
    <x v="2"/>
    <x v="8"/>
    <x v="1"/>
    <x v="0"/>
    <x v="0"/>
    <n v="3"/>
    <n v="10.52"/>
    <x v="21"/>
    <n v="28.72"/>
    <n v="9.42"/>
    <x v="1"/>
    <n v="0.67200557103064062"/>
    <x v="0"/>
  </r>
  <r>
    <s v="ORD-19072"/>
    <x v="790"/>
    <x v="0"/>
    <x v="0"/>
    <x v="18"/>
    <x v="0"/>
    <x v="2"/>
    <x v="3"/>
    <n v="2"/>
    <n v="152.79"/>
    <x v="4"/>
    <n v="183.35"/>
    <n v="58.7"/>
    <x v="4"/>
    <n v="0.67984728661030813"/>
    <x v="0"/>
  </r>
  <r>
    <s v="ORD-19073"/>
    <x v="267"/>
    <x v="1"/>
    <x v="2"/>
    <x v="34"/>
    <x v="0"/>
    <x v="1"/>
    <x v="13"/>
    <n v="4"/>
    <n v="662.79"/>
    <x v="0"/>
    <n v="2651.16"/>
    <n v="1028.44"/>
    <x v="0"/>
    <n v="0.61207924078516573"/>
    <x v="0"/>
  </r>
  <r>
    <s v="ORD-19074"/>
    <x v="1086"/>
    <x v="2"/>
    <x v="1"/>
    <x v="2"/>
    <x v="0"/>
    <x v="0"/>
    <x v="10"/>
    <n v="14"/>
    <n v="9.39"/>
    <x v="30"/>
    <n v="126.2"/>
    <n v="50.73"/>
    <x v="1"/>
    <n v="0.59801901743264652"/>
    <x v="1"/>
  </r>
  <r>
    <s v="ORD-19075"/>
    <x v="713"/>
    <x v="0"/>
    <x v="2"/>
    <x v="34"/>
    <x v="2"/>
    <x v="0"/>
    <x v="1"/>
    <n v="10"/>
    <n v="21.78"/>
    <x v="9"/>
    <n v="211.27"/>
    <n v="84.82"/>
    <x v="1"/>
    <n v="0.59852321673687703"/>
    <x v="1"/>
  </r>
  <r>
    <s v="ORD-19076"/>
    <x v="562"/>
    <x v="0"/>
    <x v="3"/>
    <x v="39"/>
    <x v="0"/>
    <x v="1"/>
    <x v="4"/>
    <n v="2"/>
    <n v="283.14"/>
    <x v="0"/>
    <n v="566.28"/>
    <n v="296.10000000000002"/>
    <x v="0"/>
    <n v="0.47711379529561343"/>
    <x v="0"/>
  </r>
  <r>
    <s v="ORD-19077"/>
    <x v="1022"/>
    <x v="2"/>
    <x v="1"/>
    <x v="29"/>
    <x v="1"/>
    <x v="0"/>
    <x v="7"/>
    <n v="1"/>
    <n v="18.73"/>
    <x v="10"/>
    <n v="16.11"/>
    <n v="5.22"/>
    <x v="2"/>
    <n v="0.67597765363128492"/>
    <x v="0"/>
  </r>
  <r>
    <s v="ORD-19078"/>
    <x v="819"/>
    <x v="2"/>
    <x v="2"/>
    <x v="3"/>
    <x v="0"/>
    <x v="2"/>
    <x v="3"/>
    <n v="2"/>
    <n v="555.33000000000004"/>
    <x v="27"/>
    <n v="921.85"/>
    <n v="489.91"/>
    <x v="2"/>
    <n v="0.46855779139773279"/>
    <x v="0"/>
  </r>
  <r>
    <s v="ORD-19079"/>
    <x v="931"/>
    <x v="0"/>
    <x v="2"/>
    <x v="3"/>
    <x v="1"/>
    <x v="0"/>
    <x v="10"/>
    <n v="4"/>
    <n v="12.25"/>
    <x v="0"/>
    <n v="49"/>
    <n v="16.239999999999998"/>
    <x v="0"/>
    <n v="0.66857142857142871"/>
    <x v="0"/>
  </r>
  <r>
    <s v="ORD-19080"/>
    <x v="610"/>
    <x v="0"/>
    <x v="1"/>
    <x v="1"/>
    <x v="2"/>
    <x v="2"/>
    <x v="14"/>
    <n v="10"/>
    <n v="575.44000000000005"/>
    <x v="18"/>
    <n v="5639.31"/>
    <n v="3133.38"/>
    <x v="1"/>
    <n v="0.44436819398117855"/>
    <x v="1"/>
  </r>
  <r>
    <s v="ORD-19081"/>
    <x v="527"/>
    <x v="0"/>
    <x v="3"/>
    <x v="38"/>
    <x v="0"/>
    <x v="1"/>
    <x v="4"/>
    <n v="1"/>
    <n v="232.28"/>
    <x v="3"/>
    <n v="181.18"/>
    <n v="66.06"/>
    <x v="3"/>
    <n v="0.63539021967104536"/>
    <x v="0"/>
  </r>
  <r>
    <s v="ORD-19082"/>
    <x v="155"/>
    <x v="1"/>
    <x v="2"/>
    <x v="19"/>
    <x v="1"/>
    <x v="0"/>
    <x v="11"/>
    <n v="6"/>
    <n v="31.23"/>
    <x v="1"/>
    <n v="178.01"/>
    <n v="36.33"/>
    <x v="1"/>
    <n v="0.79591034211561151"/>
    <x v="2"/>
  </r>
  <r>
    <s v="ORD-19083"/>
    <x v="534"/>
    <x v="0"/>
    <x v="1"/>
    <x v="14"/>
    <x v="0"/>
    <x v="0"/>
    <x v="0"/>
    <n v="20"/>
    <n v="41.42"/>
    <x v="0"/>
    <n v="828.4"/>
    <n v="308.8"/>
    <x v="0"/>
    <n v="0.62723322066634468"/>
    <x v="1"/>
  </r>
  <r>
    <s v="ORD-19084"/>
    <x v="867"/>
    <x v="0"/>
    <x v="3"/>
    <x v="39"/>
    <x v="2"/>
    <x v="0"/>
    <x v="1"/>
    <n v="1"/>
    <n v="15.94"/>
    <x v="20"/>
    <n v="12.27"/>
    <n v="4.9800000000000004"/>
    <x v="3"/>
    <n v="0.59413202933985321"/>
    <x v="0"/>
  </r>
  <r>
    <s v="ORD-19085"/>
    <x v="364"/>
    <x v="0"/>
    <x v="3"/>
    <x v="15"/>
    <x v="0"/>
    <x v="0"/>
    <x v="0"/>
    <n v="1"/>
    <n v="9.4700000000000006"/>
    <x v="0"/>
    <n v="9.4700000000000006"/>
    <n v="4.6500000000000004"/>
    <x v="0"/>
    <n v="0.50897571277719111"/>
    <x v="0"/>
  </r>
  <r>
    <s v="ORD-19086"/>
    <x v="603"/>
    <x v="3"/>
    <x v="3"/>
    <x v="24"/>
    <x v="0"/>
    <x v="0"/>
    <x v="0"/>
    <n v="3"/>
    <n v="9.91"/>
    <x v="21"/>
    <n v="27.05"/>
    <n v="12.33"/>
    <x v="1"/>
    <n v="0.54417744916820698"/>
    <x v="0"/>
  </r>
  <r>
    <s v="ORD-19087"/>
    <x v="477"/>
    <x v="0"/>
    <x v="0"/>
    <x v="0"/>
    <x v="1"/>
    <x v="0"/>
    <x v="1"/>
    <n v="6"/>
    <n v="20.350000000000001"/>
    <x v="30"/>
    <n v="117.22"/>
    <n v="42.61"/>
    <x v="1"/>
    <n v="0.63649547858727185"/>
    <x v="2"/>
  </r>
  <r>
    <s v="ORD-19088"/>
    <x v="629"/>
    <x v="0"/>
    <x v="2"/>
    <x v="6"/>
    <x v="1"/>
    <x v="0"/>
    <x v="1"/>
    <n v="1"/>
    <n v="7.15"/>
    <x v="0"/>
    <n v="7.15"/>
    <n v="1.54"/>
    <x v="0"/>
    <n v="0.7846153846153846"/>
    <x v="0"/>
  </r>
  <r>
    <s v="ORD-19089"/>
    <x v="151"/>
    <x v="2"/>
    <x v="1"/>
    <x v="28"/>
    <x v="2"/>
    <x v="0"/>
    <x v="7"/>
    <n v="1"/>
    <n v="11.1"/>
    <x v="23"/>
    <n v="9.99"/>
    <n v="2.6"/>
    <x v="1"/>
    <n v="0.73973973973973983"/>
    <x v="0"/>
  </r>
  <r>
    <s v="ORD-19090"/>
    <x v="848"/>
    <x v="0"/>
    <x v="2"/>
    <x v="19"/>
    <x v="2"/>
    <x v="2"/>
    <x v="9"/>
    <n v="6"/>
    <n v="333.36"/>
    <x v="8"/>
    <n v="1520.12"/>
    <n v="800.66"/>
    <x v="3"/>
    <n v="0.47329158224350709"/>
    <x v="2"/>
  </r>
  <r>
    <s v="ORD-19091"/>
    <x v="1041"/>
    <x v="2"/>
    <x v="3"/>
    <x v="7"/>
    <x v="0"/>
    <x v="0"/>
    <x v="7"/>
    <n v="8"/>
    <n v="12.46"/>
    <x v="19"/>
    <n v="84.73"/>
    <n v="28.07"/>
    <x v="2"/>
    <n v="0.66871238050277348"/>
    <x v="2"/>
  </r>
  <r>
    <s v="ORD-19092"/>
    <x v="957"/>
    <x v="0"/>
    <x v="2"/>
    <x v="9"/>
    <x v="1"/>
    <x v="2"/>
    <x v="14"/>
    <n v="4"/>
    <n v="159.87"/>
    <x v="16"/>
    <n v="633.09"/>
    <n v="222.85"/>
    <x v="1"/>
    <n v="0.64799633543414048"/>
    <x v="0"/>
  </r>
  <r>
    <s v="ORD-19093"/>
    <x v="114"/>
    <x v="0"/>
    <x v="1"/>
    <x v="28"/>
    <x v="1"/>
    <x v="0"/>
    <x v="1"/>
    <n v="5"/>
    <n v="31.76"/>
    <x v="0"/>
    <n v="158.80000000000001"/>
    <n v="71.38"/>
    <x v="0"/>
    <n v="0.5505037783375315"/>
    <x v="2"/>
  </r>
  <r>
    <s v="ORD-19094"/>
    <x v="325"/>
    <x v="1"/>
    <x v="3"/>
    <x v="36"/>
    <x v="0"/>
    <x v="0"/>
    <x v="10"/>
    <n v="3"/>
    <n v="20.350000000000001"/>
    <x v="6"/>
    <n v="57.39"/>
    <n v="19.23"/>
    <x v="1"/>
    <n v="0.66492420282279141"/>
    <x v="0"/>
  </r>
  <r>
    <s v="ORD-19095"/>
    <x v="976"/>
    <x v="0"/>
    <x v="3"/>
    <x v="7"/>
    <x v="0"/>
    <x v="0"/>
    <x v="11"/>
    <n v="4"/>
    <n v="6.94"/>
    <x v="30"/>
    <n v="26.65"/>
    <n v="12.69"/>
    <x v="1"/>
    <n v="0.52382739212007501"/>
    <x v="0"/>
  </r>
  <r>
    <s v="ORD-19096"/>
    <x v="393"/>
    <x v="0"/>
    <x v="0"/>
    <x v="10"/>
    <x v="1"/>
    <x v="1"/>
    <x v="8"/>
    <n v="5"/>
    <n v="54.3"/>
    <x v="15"/>
    <n v="249.78"/>
    <n v="90.45"/>
    <x v="1"/>
    <n v="0.63788133557530624"/>
    <x v="2"/>
  </r>
  <r>
    <s v="ORD-19097"/>
    <x v="917"/>
    <x v="0"/>
    <x v="2"/>
    <x v="8"/>
    <x v="1"/>
    <x v="1"/>
    <x v="4"/>
    <n v="1"/>
    <n v="651"/>
    <x v="0"/>
    <n v="651"/>
    <n v="330.81"/>
    <x v="0"/>
    <n v="0.4918433179723502"/>
    <x v="0"/>
  </r>
  <r>
    <s v="ORD-19098"/>
    <x v="967"/>
    <x v="2"/>
    <x v="1"/>
    <x v="37"/>
    <x v="2"/>
    <x v="2"/>
    <x v="12"/>
    <n v="1"/>
    <n v="207.3"/>
    <x v="30"/>
    <n v="199.01"/>
    <n v="107.76"/>
    <x v="1"/>
    <n v="0.4585196723782724"/>
    <x v="0"/>
  </r>
  <r>
    <s v="ORD-19099"/>
    <x v="149"/>
    <x v="0"/>
    <x v="0"/>
    <x v="13"/>
    <x v="2"/>
    <x v="1"/>
    <x v="8"/>
    <n v="1"/>
    <n v="54.63"/>
    <x v="1"/>
    <n v="51.9"/>
    <n v="28.18"/>
    <x v="1"/>
    <n v="0.45703275529865123"/>
    <x v="0"/>
  </r>
  <r>
    <s v="ORD-19100"/>
    <x v="319"/>
    <x v="2"/>
    <x v="1"/>
    <x v="14"/>
    <x v="0"/>
    <x v="1"/>
    <x v="8"/>
    <n v="3"/>
    <n v="17.09"/>
    <x v="8"/>
    <n v="38.97"/>
    <n v="20.96"/>
    <x v="3"/>
    <n v="0.462150372081088"/>
    <x v="0"/>
  </r>
  <r>
    <s v="ORD-19101"/>
    <x v="432"/>
    <x v="2"/>
    <x v="1"/>
    <x v="4"/>
    <x v="0"/>
    <x v="0"/>
    <x v="10"/>
    <n v="9"/>
    <n v="6.8"/>
    <x v="0"/>
    <n v="61.2"/>
    <n v="30"/>
    <x v="0"/>
    <n v="0.50980392156862753"/>
    <x v="2"/>
  </r>
  <r>
    <s v="ORD-19102"/>
    <x v="88"/>
    <x v="0"/>
    <x v="3"/>
    <x v="11"/>
    <x v="1"/>
    <x v="1"/>
    <x v="13"/>
    <n v="1"/>
    <n v="112.5"/>
    <x v="1"/>
    <n v="106.88"/>
    <n v="53.34"/>
    <x v="1"/>
    <n v="0.50093562874251496"/>
    <x v="0"/>
  </r>
  <r>
    <s v="ORD-19103"/>
    <x v="587"/>
    <x v="0"/>
    <x v="3"/>
    <x v="39"/>
    <x v="0"/>
    <x v="1"/>
    <x v="8"/>
    <n v="3"/>
    <n v="70.94"/>
    <x v="0"/>
    <n v="212.82"/>
    <n v="104.74"/>
    <x v="0"/>
    <n v="0.50784700686025752"/>
    <x v="0"/>
  </r>
  <r>
    <s v="ORD-19104"/>
    <x v="822"/>
    <x v="0"/>
    <x v="2"/>
    <x v="6"/>
    <x v="1"/>
    <x v="1"/>
    <x v="4"/>
    <n v="1"/>
    <n v="585.55999999999995"/>
    <x v="0"/>
    <n v="585.55999999999995"/>
    <n v="234.46"/>
    <x v="0"/>
    <n v="0.59959696700594289"/>
    <x v="0"/>
  </r>
  <r>
    <s v="ORD-19105"/>
    <x v="124"/>
    <x v="3"/>
    <x v="2"/>
    <x v="3"/>
    <x v="0"/>
    <x v="0"/>
    <x v="7"/>
    <n v="9"/>
    <n v="20.98"/>
    <x v="25"/>
    <n v="175.6"/>
    <n v="35.840000000000003"/>
    <x v="1"/>
    <n v="0.7958997722095672"/>
    <x v="2"/>
  </r>
  <r>
    <s v="ORD-19106"/>
    <x v="599"/>
    <x v="0"/>
    <x v="2"/>
    <x v="34"/>
    <x v="1"/>
    <x v="1"/>
    <x v="4"/>
    <n v="2"/>
    <n v="378.43"/>
    <x v="44"/>
    <n v="438.98"/>
    <n v="192.85"/>
    <x v="4"/>
    <n v="0.56068613604264439"/>
    <x v="0"/>
  </r>
  <r>
    <s v="ORD-19107"/>
    <x v="902"/>
    <x v="2"/>
    <x v="1"/>
    <x v="14"/>
    <x v="1"/>
    <x v="0"/>
    <x v="0"/>
    <n v="1"/>
    <n v="24.06"/>
    <x v="33"/>
    <n v="17.559999999999999"/>
    <n v="4.58"/>
    <x v="3"/>
    <n v="0.73917995444191342"/>
    <x v="0"/>
  </r>
  <r>
    <s v="ORD-19108"/>
    <x v="869"/>
    <x v="0"/>
    <x v="1"/>
    <x v="4"/>
    <x v="2"/>
    <x v="0"/>
    <x v="1"/>
    <n v="8"/>
    <n v="5.78"/>
    <x v="0"/>
    <n v="46.24"/>
    <n v="17.3"/>
    <x v="0"/>
    <n v="0.62586505190311414"/>
    <x v="2"/>
  </r>
  <r>
    <s v="ORD-19109"/>
    <x v="432"/>
    <x v="0"/>
    <x v="2"/>
    <x v="23"/>
    <x v="0"/>
    <x v="1"/>
    <x v="4"/>
    <n v="2"/>
    <n v="601.63"/>
    <x v="0"/>
    <n v="1203.26"/>
    <n v="451.58"/>
    <x v="0"/>
    <n v="0.62470289048086036"/>
    <x v="0"/>
  </r>
  <r>
    <s v="ORD-19110"/>
    <x v="313"/>
    <x v="0"/>
    <x v="1"/>
    <x v="28"/>
    <x v="0"/>
    <x v="2"/>
    <x v="3"/>
    <n v="1"/>
    <n v="365.99"/>
    <x v="0"/>
    <n v="365.99"/>
    <n v="133.36000000000001"/>
    <x v="0"/>
    <n v="0.63561845952075191"/>
    <x v="0"/>
  </r>
  <r>
    <s v="ORD-19111"/>
    <x v="962"/>
    <x v="1"/>
    <x v="3"/>
    <x v="7"/>
    <x v="0"/>
    <x v="2"/>
    <x v="14"/>
    <n v="6"/>
    <n v="1104.8"/>
    <x v="10"/>
    <n v="5700.77"/>
    <n v="3115.59"/>
    <x v="2"/>
    <n v="0.45347909142098347"/>
    <x v="2"/>
  </r>
  <r>
    <s v="ORD-19112"/>
    <x v="989"/>
    <x v="0"/>
    <x v="1"/>
    <x v="2"/>
    <x v="0"/>
    <x v="1"/>
    <x v="2"/>
    <n v="2"/>
    <n v="758.72"/>
    <x v="19"/>
    <n v="1289.82"/>
    <n v="664.29"/>
    <x v="2"/>
    <n v="0.48497464762525005"/>
    <x v="0"/>
  </r>
  <r>
    <s v="ORD-19113"/>
    <x v="79"/>
    <x v="3"/>
    <x v="0"/>
    <x v="21"/>
    <x v="1"/>
    <x v="1"/>
    <x v="4"/>
    <n v="4"/>
    <n v="438.79"/>
    <x v="33"/>
    <n v="1281.27"/>
    <n v="648.26"/>
    <x v="3"/>
    <n v="0.49404887338343989"/>
    <x v="0"/>
  </r>
  <r>
    <s v="ORD-19114"/>
    <x v="1051"/>
    <x v="0"/>
    <x v="1"/>
    <x v="25"/>
    <x v="1"/>
    <x v="2"/>
    <x v="3"/>
    <n v="1"/>
    <n v="189.44"/>
    <x v="9"/>
    <n v="183.76"/>
    <n v="71.739999999999995"/>
    <x v="1"/>
    <n v="0.60959947757945143"/>
    <x v="0"/>
  </r>
  <r>
    <s v="ORD-19115"/>
    <x v="330"/>
    <x v="1"/>
    <x v="0"/>
    <x v="18"/>
    <x v="0"/>
    <x v="1"/>
    <x v="4"/>
    <n v="7"/>
    <n v="541.88"/>
    <x v="15"/>
    <n v="3489.71"/>
    <n v="1457.48"/>
    <x v="1"/>
    <n v="0.58234924965111712"/>
    <x v="2"/>
  </r>
  <r>
    <s v="ORD-19116"/>
    <x v="833"/>
    <x v="1"/>
    <x v="0"/>
    <x v="21"/>
    <x v="0"/>
    <x v="1"/>
    <x v="4"/>
    <n v="8"/>
    <n v="178.35"/>
    <x v="1"/>
    <n v="1355.46"/>
    <n v="464.39"/>
    <x v="1"/>
    <n v="0.65739306213388815"/>
    <x v="2"/>
  </r>
  <r>
    <s v="ORD-19117"/>
    <x v="923"/>
    <x v="1"/>
    <x v="0"/>
    <x v="10"/>
    <x v="1"/>
    <x v="0"/>
    <x v="1"/>
    <n v="2"/>
    <n v="36.51"/>
    <x v="21"/>
    <n v="66.45"/>
    <n v="15.42"/>
    <x v="1"/>
    <n v="0.76794582392776523"/>
    <x v="0"/>
  </r>
  <r>
    <s v="ORD-19118"/>
    <x v="576"/>
    <x v="0"/>
    <x v="2"/>
    <x v="9"/>
    <x v="0"/>
    <x v="2"/>
    <x v="12"/>
    <n v="6"/>
    <n v="33.159999999999997"/>
    <x v="31"/>
    <n v="123.36"/>
    <n v="45.57"/>
    <x v="4"/>
    <n v="0.63059338521400776"/>
    <x v="2"/>
  </r>
  <r>
    <s v="ORD-19119"/>
    <x v="780"/>
    <x v="0"/>
    <x v="1"/>
    <x v="12"/>
    <x v="1"/>
    <x v="2"/>
    <x v="5"/>
    <n v="2"/>
    <n v="193.62"/>
    <x v="32"/>
    <n v="344.64"/>
    <n v="179.16"/>
    <x v="2"/>
    <n v="0.48015320334261835"/>
    <x v="0"/>
  </r>
  <r>
    <s v="ORD-19120"/>
    <x v="937"/>
    <x v="1"/>
    <x v="0"/>
    <x v="10"/>
    <x v="1"/>
    <x v="2"/>
    <x v="12"/>
    <n v="5"/>
    <n v="177.52"/>
    <x v="0"/>
    <n v="887.6"/>
    <n v="324.31"/>
    <x v="0"/>
    <n v="0.63462145110410084"/>
    <x v="2"/>
  </r>
  <r>
    <s v="ORD-19121"/>
    <x v="74"/>
    <x v="0"/>
    <x v="2"/>
    <x v="34"/>
    <x v="2"/>
    <x v="1"/>
    <x v="13"/>
    <n v="8"/>
    <n v="549.20000000000005"/>
    <x v="1"/>
    <n v="4173.92"/>
    <n v="1935.44"/>
    <x v="1"/>
    <n v="0.5363016061639897"/>
    <x v="2"/>
  </r>
  <r>
    <s v="ORD-19122"/>
    <x v="663"/>
    <x v="0"/>
    <x v="1"/>
    <x v="14"/>
    <x v="2"/>
    <x v="2"/>
    <x v="12"/>
    <n v="3"/>
    <n v="100.97"/>
    <x v="0"/>
    <n v="302.91000000000003"/>
    <n v="105.57"/>
    <x v="0"/>
    <n v="0.65148063781321186"/>
    <x v="0"/>
  </r>
  <r>
    <s v="ORD-19123"/>
    <x v="787"/>
    <x v="2"/>
    <x v="0"/>
    <x v="22"/>
    <x v="0"/>
    <x v="0"/>
    <x v="1"/>
    <n v="6"/>
    <n v="15.87"/>
    <x v="0"/>
    <n v="95.22"/>
    <n v="21.67"/>
    <x v="0"/>
    <n v="0.77242176013442554"/>
    <x v="2"/>
  </r>
  <r>
    <s v="ORD-19124"/>
    <x v="257"/>
    <x v="1"/>
    <x v="2"/>
    <x v="6"/>
    <x v="2"/>
    <x v="1"/>
    <x v="6"/>
    <n v="4"/>
    <n v="83.3"/>
    <x v="9"/>
    <n v="323.2"/>
    <n v="122.74"/>
    <x v="1"/>
    <n v="0.6202351485148514"/>
    <x v="0"/>
  </r>
  <r>
    <s v="ORD-19125"/>
    <x v="608"/>
    <x v="0"/>
    <x v="3"/>
    <x v="36"/>
    <x v="0"/>
    <x v="2"/>
    <x v="3"/>
    <n v="1"/>
    <n v="411.7"/>
    <x v="13"/>
    <n v="288.19"/>
    <n v="169.84"/>
    <x v="5"/>
    <n v="0.4106665741351192"/>
    <x v="0"/>
  </r>
  <r>
    <s v="ORD-19126"/>
    <x v="223"/>
    <x v="0"/>
    <x v="3"/>
    <x v="38"/>
    <x v="1"/>
    <x v="2"/>
    <x v="12"/>
    <n v="3"/>
    <n v="105.83"/>
    <x v="0"/>
    <n v="317.49"/>
    <n v="156.49"/>
    <x v="0"/>
    <n v="0.50710258590821755"/>
    <x v="0"/>
  </r>
  <r>
    <s v="ORD-19127"/>
    <x v="294"/>
    <x v="3"/>
    <x v="0"/>
    <x v="13"/>
    <x v="1"/>
    <x v="0"/>
    <x v="7"/>
    <n v="6"/>
    <n v="28.61"/>
    <x v="1"/>
    <n v="163.08000000000001"/>
    <n v="80.88"/>
    <x v="1"/>
    <n v="0.50404709345106702"/>
    <x v="2"/>
  </r>
  <r>
    <s v="ORD-19128"/>
    <x v="272"/>
    <x v="0"/>
    <x v="0"/>
    <x v="18"/>
    <x v="0"/>
    <x v="1"/>
    <x v="2"/>
    <n v="1"/>
    <n v="1449.85"/>
    <x v="0"/>
    <n v="1449.85"/>
    <n v="624.94000000000005"/>
    <x v="0"/>
    <n v="0.56896230644549428"/>
    <x v="0"/>
  </r>
  <r>
    <s v="ORD-19129"/>
    <x v="941"/>
    <x v="1"/>
    <x v="3"/>
    <x v="36"/>
    <x v="1"/>
    <x v="2"/>
    <x v="14"/>
    <n v="4"/>
    <n v="743.89"/>
    <x v="0"/>
    <n v="2975.56"/>
    <n v="929.99"/>
    <x v="0"/>
    <n v="0.68745715092285153"/>
    <x v="0"/>
  </r>
  <r>
    <s v="ORD-19130"/>
    <x v="317"/>
    <x v="0"/>
    <x v="2"/>
    <x v="20"/>
    <x v="1"/>
    <x v="2"/>
    <x v="14"/>
    <n v="2"/>
    <n v="609.29999999999995"/>
    <x v="0"/>
    <n v="1218.5999999999999"/>
    <n v="605.14"/>
    <x v="0"/>
    <n v="0.50341375348760875"/>
    <x v="0"/>
  </r>
  <r>
    <s v="ORD-19131"/>
    <x v="599"/>
    <x v="0"/>
    <x v="2"/>
    <x v="16"/>
    <x v="0"/>
    <x v="0"/>
    <x v="11"/>
    <n v="1"/>
    <n v="20.92"/>
    <x v="42"/>
    <n v="15.06"/>
    <n v="6.02"/>
    <x v="3"/>
    <n v="0.60026560424966802"/>
    <x v="0"/>
  </r>
  <r>
    <s v="ORD-19132"/>
    <x v="276"/>
    <x v="0"/>
    <x v="3"/>
    <x v="36"/>
    <x v="1"/>
    <x v="2"/>
    <x v="5"/>
    <n v="3"/>
    <n v="306.81"/>
    <x v="31"/>
    <n v="570.66999999999996"/>
    <n v="290.52999999999997"/>
    <x v="4"/>
    <n v="0.49089666532321657"/>
    <x v="0"/>
  </r>
  <r>
    <s v="ORD-19133"/>
    <x v="753"/>
    <x v="0"/>
    <x v="1"/>
    <x v="4"/>
    <x v="0"/>
    <x v="1"/>
    <x v="4"/>
    <n v="2"/>
    <n v="558.89"/>
    <x v="0"/>
    <n v="1117.78"/>
    <n v="491.34"/>
    <x v="0"/>
    <n v="0.56043228542289192"/>
    <x v="0"/>
  </r>
  <r>
    <s v="ORD-19134"/>
    <x v="977"/>
    <x v="0"/>
    <x v="1"/>
    <x v="14"/>
    <x v="0"/>
    <x v="1"/>
    <x v="2"/>
    <n v="8"/>
    <n v="1676.05"/>
    <x v="15"/>
    <n v="12335.73"/>
    <n v="5690.37"/>
    <x v="1"/>
    <n v="0.53870828884873456"/>
    <x v="2"/>
  </r>
  <r>
    <s v="ORD-19135"/>
    <x v="773"/>
    <x v="0"/>
    <x v="1"/>
    <x v="25"/>
    <x v="0"/>
    <x v="0"/>
    <x v="11"/>
    <n v="4"/>
    <n v="18.03"/>
    <x v="33"/>
    <n v="52.65"/>
    <n v="25.63"/>
    <x v="3"/>
    <n v="0.51320037986704659"/>
    <x v="0"/>
  </r>
  <r>
    <s v="ORD-19136"/>
    <x v="344"/>
    <x v="2"/>
    <x v="3"/>
    <x v="39"/>
    <x v="0"/>
    <x v="1"/>
    <x v="6"/>
    <n v="2"/>
    <n v="154.97999999999999"/>
    <x v="36"/>
    <n v="232.47"/>
    <n v="58.73"/>
    <x v="3"/>
    <n v="0.74736525143029209"/>
    <x v="0"/>
  </r>
  <r>
    <s v="ORD-19137"/>
    <x v="981"/>
    <x v="0"/>
    <x v="1"/>
    <x v="2"/>
    <x v="2"/>
    <x v="2"/>
    <x v="3"/>
    <n v="1"/>
    <n v="221.01"/>
    <x v="10"/>
    <n v="190.07"/>
    <n v="107.92"/>
    <x v="2"/>
    <n v="0.43220918608933545"/>
    <x v="0"/>
  </r>
  <r>
    <s v="ORD-19138"/>
    <x v="939"/>
    <x v="0"/>
    <x v="2"/>
    <x v="19"/>
    <x v="0"/>
    <x v="1"/>
    <x v="2"/>
    <n v="3"/>
    <n v="1473.16"/>
    <x v="14"/>
    <n v="3623.97"/>
    <n v="1973.55"/>
    <x v="2"/>
    <n v="0.45541767729865312"/>
    <x v="0"/>
  </r>
  <r>
    <s v="ORD-19139"/>
    <x v="256"/>
    <x v="0"/>
    <x v="0"/>
    <x v="18"/>
    <x v="2"/>
    <x v="1"/>
    <x v="8"/>
    <n v="9"/>
    <n v="111.26"/>
    <x v="0"/>
    <n v="1001.34"/>
    <n v="486.83"/>
    <x v="0"/>
    <n v="0.51382147921784804"/>
    <x v="2"/>
  </r>
  <r>
    <s v="ORD-19140"/>
    <x v="263"/>
    <x v="0"/>
    <x v="2"/>
    <x v="9"/>
    <x v="2"/>
    <x v="2"/>
    <x v="12"/>
    <n v="11"/>
    <n v="191.78"/>
    <x v="10"/>
    <n v="1814.24"/>
    <n v="913.04"/>
    <x v="2"/>
    <n v="0.49673692565481969"/>
    <x v="1"/>
  </r>
  <r>
    <s v="ORD-19141"/>
    <x v="299"/>
    <x v="0"/>
    <x v="1"/>
    <x v="12"/>
    <x v="1"/>
    <x v="1"/>
    <x v="2"/>
    <n v="1"/>
    <n v="1429.22"/>
    <x v="9"/>
    <n v="1386.34"/>
    <n v="533.92999999999995"/>
    <x v="1"/>
    <n v="0.6148635976744522"/>
    <x v="0"/>
  </r>
  <r>
    <s v="ORD-19142"/>
    <x v="839"/>
    <x v="0"/>
    <x v="1"/>
    <x v="4"/>
    <x v="1"/>
    <x v="2"/>
    <x v="3"/>
    <n v="10"/>
    <n v="54.82"/>
    <x v="44"/>
    <n v="317.95999999999998"/>
    <n v="153.68"/>
    <x v="4"/>
    <n v="0.51666876336646117"/>
    <x v="1"/>
  </r>
  <r>
    <s v="ORD-19143"/>
    <x v="534"/>
    <x v="3"/>
    <x v="1"/>
    <x v="37"/>
    <x v="2"/>
    <x v="2"/>
    <x v="12"/>
    <n v="1"/>
    <n v="71.19"/>
    <x v="11"/>
    <n v="61.94"/>
    <n v="24.57"/>
    <x v="2"/>
    <n v="0.6033257991604779"/>
    <x v="0"/>
  </r>
  <r>
    <s v="ORD-19144"/>
    <x v="564"/>
    <x v="0"/>
    <x v="1"/>
    <x v="31"/>
    <x v="1"/>
    <x v="1"/>
    <x v="4"/>
    <n v="7"/>
    <n v="268.47000000000003"/>
    <x v="0"/>
    <n v="1879.29"/>
    <n v="918.99"/>
    <x v="0"/>
    <n v="0.51099085292849955"/>
    <x v="2"/>
  </r>
  <r>
    <s v="ORD-19145"/>
    <x v="730"/>
    <x v="1"/>
    <x v="2"/>
    <x v="19"/>
    <x v="2"/>
    <x v="2"/>
    <x v="12"/>
    <n v="1"/>
    <n v="75.06"/>
    <x v="0"/>
    <n v="75.06"/>
    <n v="25.25"/>
    <x v="0"/>
    <n v="0.6636024513722355"/>
    <x v="0"/>
  </r>
  <r>
    <s v="ORD-19146"/>
    <x v="527"/>
    <x v="1"/>
    <x v="0"/>
    <x v="33"/>
    <x v="2"/>
    <x v="1"/>
    <x v="2"/>
    <n v="1"/>
    <n v="682.09"/>
    <x v="21"/>
    <n v="620.70000000000005"/>
    <n v="171.5"/>
    <x v="1"/>
    <n v="0.72369904946028685"/>
    <x v="0"/>
  </r>
  <r>
    <s v="ORD-19147"/>
    <x v="704"/>
    <x v="1"/>
    <x v="3"/>
    <x v="7"/>
    <x v="1"/>
    <x v="1"/>
    <x v="2"/>
    <n v="2"/>
    <n v="1818.45"/>
    <x v="33"/>
    <n v="2654.94"/>
    <n v="852.79"/>
    <x v="3"/>
    <n v="0.67879123445350931"/>
    <x v="0"/>
  </r>
  <r>
    <s v="ORD-19148"/>
    <x v="1054"/>
    <x v="0"/>
    <x v="3"/>
    <x v="32"/>
    <x v="2"/>
    <x v="0"/>
    <x v="7"/>
    <n v="2"/>
    <n v="29.14"/>
    <x v="2"/>
    <n v="47.21"/>
    <n v="17.71"/>
    <x v="2"/>
    <n v="0.62486761279389957"/>
    <x v="0"/>
  </r>
  <r>
    <s v="ORD-19149"/>
    <x v="705"/>
    <x v="0"/>
    <x v="3"/>
    <x v="39"/>
    <x v="0"/>
    <x v="1"/>
    <x v="13"/>
    <n v="5"/>
    <n v="255.26"/>
    <x v="0"/>
    <n v="1276.3"/>
    <n v="357.63"/>
    <x v="0"/>
    <n v="0.71979158505053675"/>
    <x v="2"/>
  </r>
  <r>
    <s v="ORD-19150"/>
    <x v="974"/>
    <x v="2"/>
    <x v="1"/>
    <x v="1"/>
    <x v="1"/>
    <x v="1"/>
    <x v="4"/>
    <n v="1"/>
    <n v="712.41"/>
    <x v="0"/>
    <n v="712.41"/>
    <n v="204.52"/>
    <x v="0"/>
    <n v="0.71291812299097435"/>
    <x v="0"/>
  </r>
  <r>
    <s v="ORD-19151"/>
    <x v="33"/>
    <x v="0"/>
    <x v="2"/>
    <x v="6"/>
    <x v="2"/>
    <x v="1"/>
    <x v="2"/>
    <n v="1"/>
    <n v="782.88"/>
    <x v="16"/>
    <n v="775.05"/>
    <n v="256.07"/>
    <x v="1"/>
    <n v="0.66960841236049295"/>
    <x v="0"/>
  </r>
  <r>
    <s v="ORD-19152"/>
    <x v="688"/>
    <x v="1"/>
    <x v="1"/>
    <x v="29"/>
    <x v="1"/>
    <x v="0"/>
    <x v="0"/>
    <n v="5"/>
    <n v="48.27"/>
    <x v="0"/>
    <n v="241.35"/>
    <n v="53.99"/>
    <x v="0"/>
    <n v="0.7762999792831986"/>
    <x v="2"/>
  </r>
  <r>
    <s v="ORD-19153"/>
    <x v="623"/>
    <x v="0"/>
    <x v="1"/>
    <x v="28"/>
    <x v="0"/>
    <x v="2"/>
    <x v="9"/>
    <n v="2"/>
    <n v="855.52"/>
    <x v="25"/>
    <n v="1591.27"/>
    <n v="896.19"/>
    <x v="1"/>
    <n v="0.43680833548046527"/>
    <x v="0"/>
  </r>
  <r>
    <s v="ORD-19154"/>
    <x v="1017"/>
    <x v="1"/>
    <x v="2"/>
    <x v="3"/>
    <x v="1"/>
    <x v="2"/>
    <x v="9"/>
    <n v="2"/>
    <n v="202.6"/>
    <x v="0"/>
    <n v="405.2"/>
    <n v="226.29"/>
    <x v="0"/>
    <n v="0.44153504442250741"/>
    <x v="0"/>
  </r>
  <r>
    <s v="ORD-19155"/>
    <x v="959"/>
    <x v="2"/>
    <x v="2"/>
    <x v="19"/>
    <x v="0"/>
    <x v="2"/>
    <x v="9"/>
    <n v="1"/>
    <n v="178.83"/>
    <x v="10"/>
    <n v="153.79"/>
    <n v="64.77"/>
    <x v="2"/>
    <n v="0.57884127706612909"/>
    <x v="0"/>
  </r>
  <r>
    <s v="ORD-19156"/>
    <x v="296"/>
    <x v="0"/>
    <x v="0"/>
    <x v="30"/>
    <x v="1"/>
    <x v="2"/>
    <x v="12"/>
    <n v="3"/>
    <n v="133.31"/>
    <x v="12"/>
    <n v="351.94"/>
    <n v="181.3"/>
    <x v="2"/>
    <n v="0.48485537307495591"/>
    <x v="0"/>
  </r>
  <r>
    <s v="ORD-19157"/>
    <x v="409"/>
    <x v="0"/>
    <x v="1"/>
    <x v="37"/>
    <x v="1"/>
    <x v="0"/>
    <x v="7"/>
    <n v="9"/>
    <n v="21.3"/>
    <x v="18"/>
    <n v="187.87"/>
    <n v="46.02"/>
    <x v="1"/>
    <n v="0.75504338106137214"/>
    <x v="2"/>
  </r>
  <r>
    <s v="ORD-19158"/>
    <x v="1014"/>
    <x v="1"/>
    <x v="3"/>
    <x v="39"/>
    <x v="0"/>
    <x v="0"/>
    <x v="1"/>
    <n v="2"/>
    <n v="30.49"/>
    <x v="21"/>
    <n v="55.49"/>
    <n v="14.85"/>
    <x v="1"/>
    <n v="0.73238421337177873"/>
    <x v="0"/>
  </r>
  <r>
    <s v="ORD-19159"/>
    <x v="846"/>
    <x v="0"/>
    <x v="0"/>
    <x v="18"/>
    <x v="1"/>
    <x v="2"/>
    <x v="3"/>
    <n v="5"/>
    <n v="124.11"/>
    <x v="0"/>
    <n v="620.54999999999995"/>
    <n v="243.48"/>
    <x v="0"/>
    <n v="0.6076383853033599"/>
    <x v="2"/>
  </r>
  <r>
    <s v="ORD-19160"/>
    <x v="21"/>
    <x v="0"/>
    <x v="0"/>
    <x v="26"/>
    <x v="1"/>
    <x v="0"/>
    <x v="0"/>
    <n v="4"/>
    <n v="13.38"/>
    <x v="0"/>
    <n v="53.52"/>
    <n v="14.91"/>
    <x v="0"/>
    <n v="0.7214125560538116"/>
    <x v="0"/>
  </r>
  <r>
    <s v="ORD-19161"/>
    <x v="476"/>
    <x v="0"/>
    <x v="3"/>
    <x v="15"/>
    <x v="0"/>
    <x v="2"/>
    <x v="3"/>
    <n v="6"/>
    <n v="140.41999999999999"/>
    <x v="33"/>
    <n v="615.04"/>
    <n v="347.03"/>
    <x v="3"/>
    <n v="0.4357602757544225"/>
    <x v="2"/>
  </r>
  <r>
    <s v="ORD-19162"/>
    <x v="652"/>
    <x v="0"/>
    <x v="1"/>
    <x v="31"/>
    <x v="0"/>
    <x v="1"/>
    <x v="4"/>
    <n v="1"/>
    <n v="742.26"/>
    <x v="19"/>
    <n v="630.91999999999996"/>
    <n v="301.66000000000003"/>
    <x v="2"/>
    <n v="0.52187282064287066"/>
    <x v="0"/>
  </r>
  <r>
    <s v="ORD-19163"/>
    <x v="206"/>
    <x v="0"/>
    <x v="3"/>
    <x v="32"/>
    <x v="0"/>
    <x v="2"/>
    <x v="5"/>
    <n v="3"/>
    <n v="488.57"/>
    <x v="19"/>
    <n v="1245.8499999999999"/>
    <n v="441.41"/>
    <x v="2"/>
    <n v="0.64569570975639112"/>
    <x v="0"/>
  </r>
  <r>
    <s v="ORD-19164"/>
    <x v="969"/>
    <x v="2"/>
    <x v="3"/>
    <x v="27"/>
    <x v="0"/>
    <x v="1"/>
    <x v="4"/>
    <n v="3"/>
    <n v="442.31"/>
    <x v="35"/>
    <n v="849.24"/>
    <n v="325.31"/>
    <x v="4"/>
    <n v="0.61693985210305691"/>
    <x v="0"/>
  </r>
  <r>
    <s v="ORD-19165"/>
    <x v="746"/>
    <x v="1"/>
    <x v="2"/>
    <x v="20"/>
    <x v="1"/>
    <x v="2"/>
    <x v="5"/>
    <n v="6"/>
    <n v="140.75"/>
    <x v="1"/>
    <n v="802.27"/>
    <n v="290.45999999999998"/>
    <x v="1"/>
    <n v="0.63795231031946853"/>
    <x v="2"/>
  </r>
  <r>
    <s v="ORD-19166"/>
    <x v="1090"/>
    <x v="0"/>
    <x v="0"/>
    <x v="17"/>
    <x v="1"/>
    <x v="0"/>
    <x v="0"/>
    <n v="3"/>
    <n v="43.8"/>
    <x v="20"/>
    <n v="101.18"/>
    <n v="40.4"/>
    <x v="3"/>
    <n v="0.60071160308361338"/>
    <x v="0"/>
  </r>
  <r>
    <s v="ORD-19167"/>
    <x v="110"/>
    <x v="0"/>
    <x v="3"/>
    <x v="32"/>
    <x v="0"/>
    <x v="2"/>
    <x v="12"/>
    <n v="2"/>
    <n v="186.02"/>
    <x v="0"/>
    <n v="372.04"/>
    <n v="115.11"/>
    <x v="0"/>
    <n v="0.69059778518438875"/>
    <x v="0"/>
  </r>
  <r>
    <s v="ORD-19168"/>
    <x v="156"/>
    <x v="0"/>
    <x v="2"/>
    <x v="8"/>
    <x v="1"/>
    <x v="1"/>
    <x v="2"/>
    <n v="1"/>
    <n v="818.4"/>
    <x v="25"/>
    <n v="761.11"/>
    <n v="363.65"/>
    <x v="1"/>
    <n v="0.52221098132989974"/>
    <x v="0"/>
  </r>
  <r>
    <s v="ORD-19169"/>
    <x v="157"/>
    <x v="0"/>
    <x v="3"/>
    <x v="32"/>
    <x v="2"/>
    <x v="1"/>
    <x v="6"/>
    <n v="6"/>
    <n v="76.709999999999994"/>
    <x v="25"/>
    <n v="428.04"/>
    <n v="107.75"/>
    <x v="1"/>
    <n v="0.74827118960844785"/>
    <x v="2"/>
  </r>
  <r>
    <s v="ORD-19170"/>
    <x v="516"/>
    <x v="0"/>
    <x v="3"/>
    <x v="7"/>
    <x v="0"/>
    <x v="2"/>
    <x v="5"/>
    <n v="4"/>
    <n v="218.89"/>
    <x v="38"/>
    <n v="691.69"/>
    <n v="324.08"/>
    <x v="3"/>
    <n v="0.53146640836212755"/>
    <x v="0"/>
  </r>
  <r>
    <s v="ORD-19171"/>
    <x v="658"/>
    <x v="0"/>
    <x v="3"/>
    <x v="35"/>
    <x v="0"/>
    <x v="0"/>
    <x v="11"/>
    <n v="1"/>
    <n v="17.09"/>
    <x v="21"/>
    <n v="15.55"/>
    <n v="3.82"/>
    <x v="1"/>
    <n v="0.75434083601286173"/>
    <x v="0"/>
  </r>
  <r>
    <s v="ORD-19172"/>
    <x v="957"/>
    <x v="0"/>
    <x v="3"/>
    <x v="24"/>
    <x v="0"/>
    <x v="1"/>
    <x v="8"/>
    <n v="7"/>
    <n v="46.22"/>
    <x v="9"/>
    <n v="313.83"/>
    <n v="97.66"/>
    <x v="1"/>
    <n v="0.68881241436446483"/>
    <x v="2"/>
  </r>
  <r>
    <s v="ORD-19173"/>
    <x v="767"/>
    <x v="0"/>
    <x v="2"/>
    <x v="34"/>
    <x v="0"/>
    <x v="2"/>
    <x v="14"/>
    <n v="1"/>
    <n v="1033.1099999999999"/>
    <x v="12"/>
    <n v="909.14"/>
    <n v="301.93"/>
    <x v="2"/>
    <n v="0.66789493367358166"/>
    <x v="0"/>
  </r>
  <r>
    <s v="ORD-19174"/>
    <x v="794"/>
    <x v="0"/>
    <x v="3"/>
    <x v="32"/>
    <x v="0"/>
    <x v="0"/>
    <x v="11"/>
    <n v="2"/>
    <n v="30.96"/>
    <x v="42"/>
    <n v="44.58"/>
    <n v="12.4"/>
    <x v="3"/>
    <n v="0.7218483624943921"/>
    <x v="0"/>
  </r>
  <r>
    <s v="ORD-19175"/>
    <x v="429"/>
    <x v="2"/>
    <x v="0"/>
    <x v="13"/>
    <x v="2"/>
    <x v="0"/>
    <x v="1"/>
    <n v="4"/>
    <n v="24.68"/>
    <x v="6"/>
    <n v="92.8"/>
    <n v="23.94"/>
    <x v="1"/>
    <n v="0.74202586206896548"/>
    <x v="0"/>
  </r>
  <r>
    <s v="ORD-19176"/>
    <x v="825"/>
    <x v="0"/>
    <x v="1"/>
    <x v="4"/>
    <x v="0"/>
    <x v="2"/>
    <x v="14"/>
    <n v="1"/>
    <n v="1081.23"/>
    <x v="10"/>
    <n v="929.86"/>
    <n v="321.27"/>
    <x v="2"/>
    <n v="0.65449637579850728"/>
    <x v="0"/>
  </r>
  <r>
    <s v="ORD-19177"/>
    <x v="218"/>
    <x v="0"/>
    <x v="0"/>
    <x v="30"/>
    <x v="1"/>
    <x v="1"/>
    <x v="6"/>
    <n v="3"/>
    <n v="108.76"/>
    <x v="3"/>
    <n v="254.5"/>
    <n v="109.97"/>
    <x v="3"/>
    <n v="0.5678978388998035"/>
    <x v="0"/>
  </r>
  <r>
    <s v="ORD-19178"/>
    <x v="880"/>
    <x v="0"/>
    <x v="2"/>
    <x v="20"/>
    <x v="0"/>
    <x v="0"/>
    <x v="10"/>
    <n v="1"/>
    <n v="10.89"/>
    <x v="36"/>
    <n v="8.17"/>
    <n v="4.0599999999999996"/>
    <x v="3"/>
    <n v="0.50305997552019588"/>
    <x v="0"/>
  </r>
  <r>
    <s v="ORD-19179"/>
    <x v="425"/>
    <x v="1"/>
    <x v="0"/>
    <x v="26"/>
    <x v="0"/>
    <x v="2"/>
    <x v="3"/>
    <n v="7"/>
    <n v="431.07"/>
    <x v="36"/>
    <n v="2263.12"/>
    <n v="806.6"/>
    <x v="3"/>
    <n v="0.64358938103149632"/>
    <x v="2"/>
  </r>
  <r>
    <s v="ORD-19180"/>
    <x v="629"/>
    <x v="0"/>
    <x v="3"/>
    <x v="24"/>
    <x v="0"/>
    <x v="1"/>
    <x v="6"/>
    <n v="13"/>
    <n v="169.67"/>
    <x v="14"/>
    <n v="1808.68"/>
    <n v="907.32"/>
    <x v="2"/>
    <n v="0.49835238958798683"/>
    <x v="1"/>
  </r>
  <r>
    <s v="ORD-19181"/>
    <x v="690"/>
    <x v="0"/>
    <x v="3"/>
    <x v="35"/>
    <x v="0"/>
    <x v="2"/>
    <x v="5"/>
    <n v="6"/>
    <n v="383.7"/>
    <x v="2"/>
    <n v="1864.78"/>
    <n v="620.04"/>
    <x v="2"/>
    <n v="0.66749965143341305"/>
    <x v="2"/>
  </r>
  <r>
    <s v="ORD-19182"/>
    <x v="177"/>
    <x v="2"/>
    <x v="3"/>
    <x v="11"/>
    <x v="2"/>
    <x v="0"/>
    <x v="10"/>
    <n v="9"/>
    <n v="9.6999999999999993"/>
    <x v="12"/>
    <n v="76.819999999999993"/>
    <n v="30.08"/>
    <x v="2"/>
    <n v="0.60843530330643059"/>
    <x v="2"/>
  </r>
  <r>
    <s v="ORD-19183"/>
    <x v="617"/>
    <x v="0"/>
    <x v="0"/>
    <x v="0"/>
    <x v="0"/>
    <x v="0"/>
    <x v="1"/>
    <n v="2"/>
    <n v="22.65"/>
    <x v="0"/>
    <n v="45.3"/>
    <n v="14.73"/>
    <x v="0"/>
    <n v="0.6748344370860927"/>
    <x v="0"/>
  </r>
  <r>
    <s v="ORD-19184"/>
    <x v="912"/>
    <x v="0"/>
    <x v="3"/>
    <x v="39"/>
    <x v="1"/>
    <x v="1"/>
    <x v="4"/>
    <n v="3"/>
    <n v="769.89"/>
    <x v="25"/>
    <n v="2147.9899999999998"/>
    <n v="1056.5899999999999"/>
    <x v="1"/>
    <n v="0.50810292412906954"/>
    <x v="0"/>
  </r>
  <r>
    <s v="ORD-19185"/>
    <x v="590"/>
    <x v="0"/>
    <x v="2"/>
    <x v="16"/>
    <x v="0"/>
    <x v="2"/>
    <x v="12"/>
    <n v="7"/>
    <n v="175.74"/>
    <x v="16"/>
    <n v="1217.8800000000001"/>
    <n v="365.72"/>
    <x v="1"/>
    <n v="0.69970768877065059"/>
    <x v="2"/>
  </r>
  <r>
    <s v="ORD-19186"/>
    <x v="1002"/>
    <x v="0"/>
    <x v="0"/>
    <x v="10"/>
    <x v="1"/>
    <x v="1"/>
    <x v="13"/>
    <n v="1"/>
    <n v="573.59"/>
    <x v="29"/>
    <n v="407.25"/>
    <n v="122.31"/>
    <x v="3"/>
    <n v="0.69966850828729277"/>
    <x v="0"/>
  </r>
  <r>
    <s v="ORD-19187"/>
    <x v="441"/>
    <x v="0"/>
    <x v="1"/>
    <x v="14"/>
    <x v="1"/>
    <x v="0"/>
    <x v="0"/>
    <n v="4"/>
    <n v="26.21"/>
    <x v="12"/>
    <n v="92.26"/>
    <n v="40.31"/>
    <x v="2"/>
    <n v="0.56308259267288097"/>
    <x v="0"/>
  </r>
  <r>
    <s v="ORD-19188"/>
    <x v="597"/>
    <x v="1"/>
    <x v="1"/>
    <x v="29"/>
    <x v="0"/>
    <x v="1"/>
    <x v="2"/>
    <n v="8"/>
    <n v="1466.97"/>
    <x v="12"/>
    <n v="10327.469999999999"/>
    <n v="5239.93"/>
    <x v="2"/>
    <n v="0.49262210396157041"/>
    <x v="2"/>
  </r>
  <r>
    <s v="ORD-19189"/>
    <x v="936"/>
    <x v="2"/>
    <x v="3"/>
    <x v="11"/>
    <x v="2"/>
    <x v="1"/>
    <x v="4"/>
    <n v="6"/>
    <n v="380.38"/>
    <x v="25"/>
    <n v="2122.52"/>
    <n v="900.27"/>
    <x v="1"/>
    <n v="0.57584851968414907"/>
    <x v="2"/>
  </r>
  <r>
    <s v="ORD-19190"/>
    <x v="754"/>
    <x v="0"/>
    <x v="2"/>
    <x v="6"/>
    <x v="0"/>
    <x v="1"/>
    <x v="13"/>
    <n v="1"/>
    <n v="601.82000000000005"/>
    <x v="8"/>
    <n v="457.38"/>
    <n v="196.87"/>
    <x v="3"/>
    <n v="0.56957016047925135"/>
    <x v="0"/>
  </r>
  <r>
    <s v="ORD-19191"/>
    <x v="24"/>
    <x v="3"/>
    <x v="2"/>
    <x v="20"/>
    <x v="1"/>
    <x v="2"/>
    <x v="3"/>
    <n v="3"/>
    <n v="457.79"/>
    <x v="0"/>
    <n v="1373.37"/>
    <n v="502.25"/>
    <x v="0"/>
    <n v="0.63429374458448917"/>
    <x v="0"/>
  </r>
  <r>
    <s v="ORD-19192"/>
    <x v="799"/>
    <x v="1"/>
    <x v="0"/>
    <x v="21"/>
    <x v="0"/>
    <x v="2"/>
    <x v="3"/>
    <n v="5"/>
    <n v="584.89"/>
    <x v="1"/>
    <n v="2778.23"/>
    <n v="989.79"/>
    <x v="1"/>
    <n v="0.64373360016989234"/>
    <x v="2"/>
  </r>
  <r>
    <s v="ORD-19193"/>
    <x v="197"/>
    <x v="0"/>
    <x v="0"/>
    <x v="18"/>
    <x v="0"/>
    <x v="1"/>
    <x v="13"/>
    <n v="13"/>
    <n v="233.13"/>
    <x v="9"/>
    <n v="2939.77"/>
    <n v="1414.2"/>
    <x v="1"/>
    <n v="0.51894195804433674"/>
    <x v="1"/>
  </r>
  <r>
    <s v="ORD-19194"/>
    <x v="574"/>
    <x v="2"/>
    <x v="1"/>
    <x v="12"/>
    <x v="1"/>
    <x v="0"/>
    <x v="1"/>
    <n v="5"/>
    <n v="31.81"/>
    <x v="0"/>
    <n v="159.05000000000001"/>
    <n v="64.97"/>
    <x v="0"/>
    <n v="0.5915121031122289"/>
    <x v="2"/>
  </r>
  <r>
    <s v="ORD-19195"/>
    <x v="222"/>
    <x v="0"/>
    <x v="3"/>
    <x v="38"/>
    <x v="0"/>
    <x v="1"/>
    <x v="2"/>
    <n v="2"/>
    <n v="472.37"/>
    <x v="6"/>
    <n v="888.06"/>
    <n v="247.23"/>
    <x v="1"/>
    <n v="0.72160664819944598"/>
    <x v="0"/>
  </r>
  <r>
    <s v="ORD-19196"/>
    <x v="949"/>
    <x v="0"/>
    <x v="3"/>
    <x v="35"/>
    <x v="0"/>
    <x v="0"/>
    <x v="7"/>
    <n v="2"/>
    <n v="23.35"/>
    <x v="15"/>
    <n v="42.96"/>
    <n v="10.85"/>
    <x v="1"/>
    <n v="0.74743947858472992"/>
    <x v="0"/>
  </r>
  <r>
    <s v="ORD-19197"/>
    <x v="176"/>
    <x v="0"/>
    <x v="2"/>
    <x v="6"/>
    <x v="2"/>
    <x v="2"/>
    <x v="3"/>
    <n v="5"/>
    <n v="384.94"/>
    <x v="18"/>
    <n v="1886.21"/>
    <n v="673.7"/>
    <x v="1"/>
    <n v="0.6428287412324184"/>
    <x v="2"/>
  </r>
  <r>
    <s v="ORD-19198"/>
    <x v="192"/>
    <x v="2"/>
    <x v="3"/>
    <x v="35"/>
    <x v="0"/>
    <x v="1"/>
    <x v="2"/>
    <n v="3"/>
    <n v="486.72"/>
    <x v="27"/>
    <n v="1211.93"/>
    <n v="469.13"/>
    <x v="2"/>
    <n v="0.6129066860297212"/>
    <x v="0"/>
  </r>
  <r>
    <s v="ORD-19199"/>
    <x v="899"/>
    <x v="0"/>
    <x v="1"/>
    <x v="14"/>
    <x v="0"/>
    <x v="2"/>
    <x v="9"/>
    <n v="2"/>
    <n v="223.47"/>
    <x v="0"/>
    <n v="446.94"/>
    <n v="193.39"/>
    <x v="0"/>
    <n v="0.56730209871571136"/>
    <x v="0"/>
  </r>
  <r>
    <s v="ORD-19200"/>
    <x v="228"/>
    <x v="0"/>
    <x v="0"/>
    <x v="22"/>
    <x v="0"/>
    <x v="0"/>
    <x v="0"/>
    <n v="1"/>
    <n v="36.25"/>
    <x v="1"/>
    <n v="34.44"/>
    <n v="14.34"/>
    <x v="1"/>
    <n v="0.58362369337979092"/>
    <x v="0"/>
  </r>
  <r>
    <s v="ORD-19201"/>
    <x v="590"/>
    <x v="0"/>
    <x v="3"/>
    <x v="39"/>
    <x v="0"/>
    <x v="2"/>
    <x v="5"/>
    <n v="3"/>
    <n v="238.36"/>
    <x v="8"/>
    <n v="543.46"/>
    <n v="227.94"/>
    <x v="3"/>
    <n v="0.58057630736392751"/>
    <x v="0"/>
  </r>
  <r>
    <s v="ORD-19202"/>
    <x v="735"/>
    <x v="0"/>
    <x v="0"/>
    <x v="22"/>
    <x v="0"/>
    <x v="1"/>
    <x v="2"/>
    <n v="3"/>
    <n v="680.98"/>
    <x v="8"/>
    <n v="1552.63"/>
    <n v="561.14"/>
    <x v="3"/>
    <n v="0.63858742907196175"/>
    <x v="0"/>
  </r>
  <r>
    <s v="ORD-19203"/>
    <x v="252"/>
    <x v="2"/>
    <x v="0"/>
    <x v="10"/>
    <x v="2"/>
    <x v="0"/>
    <x v="10"/>
    <n v="1"/>
    <n v="24.54"/>
    <x v="0"/>
    <n v="24.54"/>
    <n v="7.48"/>
    <x v="0"/>
    <n v="0.69519152404237972"/>
    <x v="0"/>
  </r>
  <r>
    <s v="ORD-19204"/>
    <x v="166"/>
    <x v="0"/>
    <x v="3"/>
    <x v="15"/>
    <x v="1"/>
    <x v="1"/>
    <x v="2"/>
    <n v="5"/>
    <n v="1932.82"/>
    <x v="11"/>
    <n v="8407.77"/>
    <n v="3013.84"/>
    <x v="2"/>
    <n v="0.64154109829360217"/>
    <x v="2"/>
  </r>
  <r>
    <s v="ORD-19205"/>
    <x v="69"/>
    <x v="0"/>
    <x v="3"/>
    <x v="11"/>
    <x v="2"/>
    <x v="2"/>
    <x v="9"/>
    <n v="2"/>
    <n v="778.93"/>
    <x v="0"/>
    <n v="1557.86"/>
    <n v="690.97"/>
    <x v="0"/>
    <n v="0.55646206976236623"/>
    <x v="0"/>
  </r>
  <r>
    <s v="ORD-19206"/>
    <x v="140"/>
    <x v="0"/>
    <x v="1"/>
    <x v="2"/>
    <x v="1"/>
    <x v="2"/>
    <x v="12"/>
    <n v="1"/>
    <n v="104.17"/>
    <x v="20"/>
    <n v="80.209999999999994"/>
    <n v="41.64"/>
    <x v="3"/>
    <n v="0.48086273531978552"/>
    <x v="0"/>
  </r>
  <r>
    <s v="ORD-19207"/>
    <x v="498"/>
    <x v="0"/>
    <x v="1"/>
    <x v="1"/>
    <x v="0"/>
    <x v="1"/>
    <x v="13"/>
    <n v="4"/>
    <n v="629.57000000000005"/>
    <x v="9"/>
    <n v="2442.73"/>
    <n v="665.24"/>
    <x v="1"/>
    <n v="0.72766535802155785"/>
    <x v="0"/>
  </r>
  <r>
    <s v="ORD-19208"/>
    <x v="497"/>
    <x v="0"/>
    <x v="2"/>
    <x v="23"/>
    <x v="0"/>
    <x v="2"/>
    <x v="9"/>
    <n v="5"/>
    <n v="739.5"/>
    <x v="33"/>
    <n v="2699.17"/>
    <n v="1031.31"/>
    <x v="3"/>
    <n v="0.61791587784392987"/>
    <x v="2"/>
  </r>
  <r>
    <s v="ORD-19209"/>
    <x v="805"/>
    <x v="0"/>
    <x v="0"/>
    <x v="22"/>
    <x v="2"/>
    <x v="2"/>
    <x v="3"/>
    <n v="6"/>
    <n v="53.06"/>
    <x v="3"/>
    <n v="248.32"/>
    <n v="101.43"/>
    <x v="3"/>
    <n v="0.59153511597938135"/>
    <x v="2"/>
  </r>
  <r>
    <s v="ORD-19210"/>
    <x v="515"/>
    <x v="3"/>
    <x v="1"/>
    <x v="1"/>
    <x v="1"/>
    <x v="0"/>
    <x v="10"/>
    <n v="2"/>
    <n v="10.84"/>
    <x v="30"/>
    <n v="20.81"/>
    <n v="7.3"/>
    <x v="1"/>
    <n v="0.64920711196540115"/>
    <x v="0"/>
  </r>
  <r>
    <s v="ORD-19211"/>
    <x v="189"/>
    <x v="1"/>
    <x v="0"/>
    <x v="21"/>
    <x v="1"/>
    <x v="1"/>
    <x v="8"/>
    <n v="19"/>
    <n v="108.63"/>
    <x v="0"/>
    <n v="2063.9699999999998"/>
    <n v="591.13"/>
    <x v="0"/>
    <n v="0.71359564334752923"/>
    <x v="1"/>
  </r>
  <r>
    <s v="ORD-19212"/>
    <x v="332"/>
    <x v="0"/>
    <x v="2"/>
    <x v="20"/>
    <x v="0"/>
    <x v="0"/>
    <x v="0"/>
    <n v="1"/>
    <n v="8.5"/>
    <x v="35"/>
    <n v="5.44"/>
    <n v="1.75"/>
    <x v="4"/>
    <n v="0.6783088235294118"/>
    <x v="0"/>
  </r>
  <r>
    <s v="ORD-19213"/>
    <x v="246"/>
    <x v="1"/>
    <x v="0"/>
    <x v="17"/>
    <x v="0"/>
    <x v="0"/>
    <x v="0"/>
    <n v="7"/>
    <n v="36.82"/>
    <x v="23"/>
    <n v="231.97"/>
    <n v="89.36"/>
    <x v="1"/>
    <n v="0.61477777298788638"/>
    <x v="2"/>
  </r>
  <r>
    <s v="ORD-19214"/>
    <x v="201"/>
    <x v="1"/>
    <x v="2"/>
    <x v="20"/>
    <x v="0"/>
    <x v="1"/>
    <x v="4"/>
    <n v="1"/>
    <n v="735.83"/>
    <x v="29"/>
    <n v="522.44000000000005"/>
    <n v="190.08"/>
    <x v="3"/>
    <n v="0.63616874665033296"/>
    <x v="0"/>
  </r>
  <r>
    <s v="ORD-19215"/>
    <x v="838"/>
    <x v="0"/>
    <x v="3"/>
    <x v="38"/>
    <x v="1"/>
    <x v="0"/>
    <x v="1"/>
    <n v="1"/>
    <n v="32.86"/>
    <x v="27"/>
    <n v="27.27"/>
    <n v="7.48"/>
    <x v="2"/>
    <n v="0.72570590392372569"/>
    <x v="0"/>
  </r>
  <r>
    <s v="ORD-19216"/>
    <x v="319"/>
    <x v="2"/>
    <x v="1"/>
    <x v="28"/>
    <x v="0"/>
    <x v="1"/>
    <x v="4"/>
    <n v="7"/>
    <n v="346.28"/>
    <x v="0"/>
    <n v="2423.96"/>
    <n v="1106.8599999999999"/>
    <x v="0"/>
    <n v="0.54336705226158855"/>
    <x v="2"/>
  </r>
  <r>
    <s v="ORD-19217"/>
    <x v="12"/>
    <x v="1"/>
    <x v="0"/>
    <x v="13"/>
    <x v="1"/>
    <x v="0"/>
    <x v="11"/>
    <n v="1"/>
    <n v="30.18"/>
    <x v="1"/>
    <n v="28.67"/>
    <n v="8.84"/>
    <x v="1"/>
    <n v="0.69166376002790375"/>
    <x v="0"/>
  </r>
  <r>
    <s v="ORD-19218"/>
    <x v="360"/>
    <x v="1"/>
    <x v="3"/>
    <x v="7"/>
    <x v="0"/>
    <x v="1"/>
    <x v="2"/>
    <n v="1"/>
    <n v="973.95"/>
    <x v="15"/>
    <n v="896.03"/>
    <n v="362.38"/>
    <x v="1"/>
    <n v="0.59557157684452533"/>
    <x v="0"/>
  </r>
  <r>
    <s v="ORD-19219"/>
    <x v="508"/>
    <x v="1"/>
    <x v="0"/>
    <x v="33"/>
    <x v="2"/>
    <x v="2"/>
    <x v="5"/>
    <n v="4"/>
    <n v="364.51"/>
    <x v="20"/>
    <n v="1122.69"/>
    <n v="391.51"/>
    <x v="3"/>
    <n v="0.65127506257292755"/>
    <x v="0"/>
  </r>
  <r>
    <s v="ORD-19220"/>
    <x v="774"/>
    <x v="0"/>
    <x v="1"/>
    <x v="1"/>
    <x v="0"/>
    <x v="2"/>
    <x v="9"/>
    <n v="2"/>
    <n v="878.71"/>
    <x v="25"/>
    <n v="1634.4"/>
    <n v="691.25"/>
    <x v="1"/>
    <n v="0.57706191874694079"/>
    <x v="0"/>
  </r>
  <r>
    <s v="ORD-19221"/>
    <x v="655"/>
    <x v="0"/>
    <x v="2"/>
    <x v="23"/>
    <x v="0"/>
    <x v="0"/>
    <x v="0"/>
    <n v="1"/>
    <n v="5.09"/>
    <x v="12"/>
    <n v="4.4800000000000004"/>
    <n v="2.11"/>
    <x v="2"/>
    <n v="0.52901785714285721"/>
    <x v="0"/>
  </r>
  <r>
    <s v="ORD-19222"/>
    <x v="24"/>
    <x v="2"/>
    <x v="1"/>
    <x v="25"/>
    <x v="1"/>
    <x v="0"/>
    <x v="7"/>
    <n v="3"/>
    <n v="6.39"/>
    <x v="0"/>
    <n v="19.170000000000002"/>
    <n v="3.97"/>
    <x v="0"/>
    <n v="0.79290558163797598"/>
    <x v="0"/>
  </r>
  <r>
    <s v="ORD-19223"/>
    <x v="920"/>
    <x v="0"/>
    <x v="2"/>
    <x v="23"/>
    <x v="1"/>
    <x v="0"/>
    <x v="11"/>
    <n v="3"/>
    <n v="5.69"/>
    <x v="0"/>
    <n v="17.07"/>
    <n v="4.75"/>
    <x v="0"/>
    <n v="0.72173403632103106"/>
    <x v="0"/>
  </r>
  <r>
    <s v="ORD-19224"/>
    <x v="466"/>
    <x v="0"/>
    <x v="3"/>
    <x v="27"/>
    <x v="0"/>
    <x v="0"/>
    <x v="11"/>
    <n v="8"/>
    <n v="19.2"/>
    <x v="41"/>
    <n v="102.91"/>
    <n v="23.16"/>
    <x v="4"/>
    <n v="0.77494898454960648"/>
    <x v="2"/>
  </r>
  <r>
    <s v="ORD-19225"/>
    <x v="778"/>
    <x v="0"/>
    <x v="1"/>
    <x v="12"/>
    <x v="1"/>
    <x v="1"/>
    <x v="4"/>
    <n v="22"/>
    <n v="263.44"/>
    <x v="0"/>
    <n v="5795.68"/>
    <n v="2795.57"/>
    <x v="0"/>
    <n v="0.51764590177511527"/>
    <x v="1"/>
  </r>
  <r>
    <s v="ORD-19226"/>
    <x v="630"/>
    <x v="0"/>
    <x v="2"/>
    <x v="19"/>
    <x v="1"/>
    <x v="1"/>
    <x v="6"/>
    <n v="2"/>
    <n v="269.16000000000003"/>
    <x v="1"/>
    <n v="511.4"/>
    <n v="176.79"/>
    <x v="1"/>
    <n v="0.65430191630817369"/>
    <x v="0"/>
  </r>
  <r>
    <s v="ORD-19227"/>
    <x v="47"/>
    <x v="0"/>
    <x v="3"/>
    <x v="38"/>
    <x v="0"/>
    <x v="0"/>
    <x v="10"/>
    <n v="6"/>
    <n v="23.91"/>
    <x v="0"/>
    <n v="143.46"/>
    <n v="40.64"/>
    <x v="0"/>
    <n v="0.71671546075561132"/>
    <x v="2"/>
  </r>
  <r>
    <s v="ORD-19228"/>
    <x v="242"/>
    <x v="1"/>
    <x v="3"/>
    <x v="27"/>
    <x v="1"/>
    <x v="0"/>
    <x v="10"/>
    <n v="4"/>
    <n v="9.5399999999999991"/>
    <x v="27"/>
    <n v="31.67"/>
    <n v="6.7"/>
    <x v="2"/>
    <n v="0.78844332175560472"/>
    <x v="0"/>
  </r>
  <r>
    <s v="ORD-19229"/>
    <x v="835"/>
    <x v="0"/>
    <x v="3"/>
    <x v="7"/>
    <x v="0"/>
    <x v="2"/>
    <x v="14"/>
    <n v="8"/>
    <n v="319.83"/>
    <x v="15"/>
    <n v="2353.9499999999998"/>
    <n v="1194.42"/>
    <x v="1"/>
    <n v="0.49258905244376466"/>
    <x v="2"/>
  </r>
  <r>
    <s v="ORD-19230"/>
    <x v="832"/>
    <x v="2"/>
    <x v="2"/>
    <x v="16"/>
    <x v="0"/>
    <x v="1"/>
    <x v="4"/>
    <n v="4"/>
    <n v="751.9"/>
    <x v="0"/>
    <n v="3007.6"/>
    <n v="1392.11"/>
    <x v="0"/>
    <n v="0.5371359223300971"/>
    <x v="0"/>
  </r>
  <r>
    <s v="ORD-19231"/>
    <x v="668"/>
    <x v="2"/>
    <x v="3"/>
    <x v="24"/>
    <x v="1"/>
    <x v="2"/>
    <x v="5"/>
    <n v="2"/>
    <n v="491.8"/>
    <x v="24"/>
    <n v="668.85"/>
    <n v="202.46"/>
    <x v="4"/>
    <n v="0.69730133811766459"/>
    <x v="0"/>
  </r>
  <r>
    <s v="ORD-19232"/>
    <x v="1044"/>
    <x v="0"/>
    <x v="2"/>
    <x v="5"/>
    <x v="1"/>
    <x v="2"/>
    <x v="5"/>
    <n v="4"/>
    <n v="324.62"/>
    <x v="0"/>
    <n v="1298.48"/>
    <n v="739.17"/>
    <x v="0"/>
    <n v="0.43074209845357653"/>
    <x v="0"/>
  </r>
  <r>
    <s v="ORD-19233"/>
    <x v="422"/>
    <x v="2"/>
    <x v="3"/>
    <x v="11"/>
    <x v="0"/>
    <x v="1"/>
    <x v="8"/>
    <n v="5"/>
    <n v="141.49"/>
    <x v="37"/>
    <n v="396.17"/>
    <n v="143.08000000000001"/>
    <x v="4"/>
    <n v="0.63884191130070422"/>
    <x v="2"/>
  </r>
  <r>
    <s v="ORD-19234"/>
    <x v="291"/>
    <x v="0"/>
    <x v="0"/>
    <x v="18"/>
    <x v="0"/>
    <x v="0"/>
    <x v="0"/>
    <n v="3"/>
    <n v="10.210000000000001"/>
    <x v="30"/>
    <n v="29.4"/>
    <n v="6.67"/>
    <x v="1"/>
    <n v="0.77312925170068025"/>
    <x v="0"/>
  </r>
  <r>
    <s v="ORD-19235"/>
    <x v="148"/>
    <x v="0"/>
    <x v="1"/>
    <x v="31"/>
    <x v="0"/>
    <x v="0"/>
    <x v="0"/>
    <n v="6"/>
    <n v="21.12"/>
    <x v="28"/>
    <n v="79.83"/>
    <n v="35.840000000000003"/>
    <x v="4"/>
    <n v="0.55104597269197042"/>
    <x v="2"/>
  </r>
  <r>
    <s v="ORD-19236"/>
    <x v="377"/>
    <x v="0"/>
    <x v="2"/>
    <x v="8"/>
    <x v="0"/>
    <x v="0"/>
    <x v="10"/>
    <n v="1"/>
    <n v="13.99"/>
    <x v="8"/>
    <n v="10.63"/>
    <n v="3.33"/>
    <x v="3"/>
    <n v="0.68673565380997181"/>
    <x v="0"/>
  </r>
  <r>
    <s v="ORD-19237"/>
    <x v="709"/>
    <x v="1"/>
    <x v="3"/>
    <x v="11"/>
    <x v="0"/>
    <x v="2"/>
    <x v="5"/>
    <n v="3"/>
    <n v="464.97"/>
    <x v="2"/>
    <n v="1129.8800000000001"/>
    <n v="600.65"/>
    <x v="2"/>
    <n v="0.4683948737919072"/>
    <x v="0"/>
  </r>
  <r>
    <s v="ORD-19238"/>
    <x v="776"/>
    <x v="0"/>
    <x v="1"/>
    <x v="37"/>
    <x v="2"/>
    <x v="2"/>
    <x v="9"/>
    <n v="1"/>
    <n v="541.38"/>
    <x v="4"/>
    <n v="324.83"/>
    <n v="117.65"/>
    <x v="4"/>
    <n v="0.63781054705538276"/>
    <x v="0"/>
  </r>
  <r>
    <s v="ORD-19239"/>
    <x v="426"/>
    <x v="0"/>
    <x v="3"/>
    <x v="27"/>
    <x v="1"/>
    <x v="0"/>
    <x v="7"/>
    <n v="5"/>
    <n v="20.84"/>
    <x v="0"/>
    <n v="104.2"/>
    <n v="25.03"/>
    <x v="0"/>
    <n v="0.75978886756238007"/>
    <x v="2"/>
  </r>
  <r>
    <s v="ORD-19240"/>
    <x v="739"/>
    <x v="1"/>
    <x v="1"/>
    <x v="2"/>
    <x v="2"/>
    <x v="0"/>
    <x v="0"/>
    <n v="4"/>
    <n v="9.68"/>
    <x v="6"/>
    <n v="36.4"/>
    <n v="9.5500000000000007"/>
    <x v="1"/>
    <n v="0.73763736263736257"/>
    <x v="0"/>
  </r>
  <r>
    <s v="ORD-19241"/>
    <x v="967"/>
    <x v="0"/>
    <x v="1"/>
    <x v="12"/>
    <x v="2"/>
    <x v="0"/>
    <x v="0"/>
    <n v="2"/>
    <n v="48.43"/>
    <x v="26"/>
    <n v="71.680000000000007"/>
    <n v="31.26"/>
    <x v="3"/>
    <n v="0.5638950892857143"/>
    <x v="0"/>
  </r>
  <r>
    <s v="ORD-19242"/>
    <x v="468"/>
    <x v="1"/>
    <x v="2"/>
    <x v="5"/>
    <x v="0"/>
    <x v="0"/>
    <x v="7"/>
    <n v="4"/>
    <n v="19.149999999999999"/>
    <x v="0"/>
    <n v="76.599999999999994"/>
    <n v="28.25"/>
    <x v="0"/>
    <n v="0.63120104438642299"/>
    <x v="0"/>
  </r>
  <r>
    <s v="ORD-19243"/>
    <x v="304"/>
    <x v="2"/>
    <x v="1"/>
    <x v="29"/>
    <x v="2"/>
    <x v="2"/>
    <x v="9"/>
    <n v="6"/>
    <n v="589.34"/>
    <x v="23"/>
    <n v="3182.44"/>
    <n v="1525.23"/>
    <x v="1"/>
    <n v="0.52073566194492271"/>
    <x v="2"/>
  </r>
  <r>
    <s v="ORD-19244"/>
    <x v="15"/>
    <x v="1"/>
    <x v="3"/>
    <x v="38"/>
    <x v="1"/>
    <x v="1"/>
    <x v="8"/>
    <n v="5"/>
    <n v="72.42"/>
    <x v="0"/>
    <n v="362.1"/>
    <n v="190.16"/>
    <x v="0"/>
    <n v="0.47484120408726876"/>
    <x v="2"/>
  </r>
  <r>
    <s v="ORD-19245"/>
    <x v="463"/>
    <x v="0"/>
    <x v="1"/>
    <x v="29"/>
    <x v="2"/>
    <x v="1"/>
    <x v="13"/>
    <n v="4"/>
    <n v="623.57000000000005"/>
    <x v="27"/>
    <n v="2070.25"/>
    <n v="655.85"/>
    <x v="2"/>
    <n v="0.68320251177394042"/>
    <x v="0"/>
  </r>
  <r>
    <s v="ORD-19246"/>
    <x v="696"/>
    <x v="2"/>
    <x v="1"/>
    <x v="31"/>
    <x v="0"/>
    <x v="0"/>
    <x v="1"/>
    <n v="4"/>
    <n v="28.68"/>
    <x v="26"/>
    <n v="84.89"/>
    <n v="34.43"/>
    <x v="3"/>
    <n v="0.59441630345152552"/>
    <x v="0"/>
  </r>
  <r>
    <s v="ORD-19247"/>
    <x v="251"/>
    <x v="0"/>
    <x v="2"/>
    <x v="19"/>
    <x v="2"/>
    <x v="1"/>
    <x v="13"/>
    <n v="2"/>
    <n v="272.69"/>
    <x v="6"/>
    <n v="512.66"/>
    <n v="228.46"/>
    <x v="1"/>
    <n v="0.55436351578043919"/>
    <x v="0"/>
  </r>
  <r>
    <s v="ORD-19248"/>
    <x v="137"/>
    <x v="3"/>
    <x v="1"/>
    <x v="12"/>
    <x v="1"/>
    <x v="2"/>
    <x v="5"/>
    <n v="1"/>
    <n v="144.72999999999999"/>
    <x v="20"/>
    <n v="111.44"/>
    <n v="50.36"/>
    <x v="3"/>
    <n v="0.54809763101220388"/>
    <x v="0"/>
  </r>
  <r>
    <s v="ORD-19249"/>
    <x v="207"/>
    <x v="2"/>
    <x v="0"/>
    <x v="10"/>
    <x v="1"/>
    <x v="2"/>
    <x v="14"/>
    <n v="1"/>
    <n v="992.42"/>
    <x v="0"/>
    <n v="992.42"/>
    <n v="347.22"/>
    <x v="0"/>
    <n v="0.65012797001269618"/>
    <x v="0"/>
  </r>
  <r>
    <s v="ORD-19250"/>
    <x v="250"/>
    <x v="2"/>
    <x v="1"/>
    <x v="1"/>
    <x v="1"/>
    <x v="2"/>
    <x v="5"/>
    <n v="1"/>
    <n v="61.68"/>
    <x v="16"/>
    <n v="61.06"/>
    <n v="35.72"/>
    <x v="1"/>
    <n v="0.41500163773337706"/>
    <x v="0"/>
  </r>
  <r>
    <s v="ORD-19251"/>
    <x v="391"/>
    <x v="0"/>
    <x v="0"/>
    <x v="33"/>
    <x v="0"/>
    <x v="1"/>
    <x v="13"/>
    <n v="1"/>
    <n v="344.85"/>
    <x v="0"/>
    <n v="344.85"/>
    <n v="165.85"/>
    <x v="0"/>
    <n v="0.51906626069305495"/>
    <x v="0"/>
  </r>
  <r>
    <s v="ORD-19252"/>
    <x v="210"/>
    <x v="0"/>
    <x v="0"/>
    <x v="30"/>
    <x v="2"/>
    <x v="0"/>
    <x v="1"/>
    <n v="5"/>
    <n v="22.47"/>
    <x v="19"/>
    <n v="95.5"/>
    <n v="31.12"/>
    <x v="2"/>
    <n v="0.67413612565445025"/>
    <x v="2"/>
  </r>
  <r>
    <s v="ORD-19253"/>
    <x v="833"/>
    <x v="0"/>
    <x v="1"/>
    <x v="25"/>
    <x v="0"/>
    <x v="2"/>
    <x v="9"/>
    <n v="5"/>
    <n v="643.46"/>
    <x v="12"/>
    <n v="2831.22"/>
    <n v="1085.52"/>
    <x v="2"/>
    <n v="0.6165893148536673"/>
    <x v="2"/>
  </r>
  <r>
    <s v="ORD-19254"/>
    <x v="410"/>
    <x v="0"/>
    <x v="0"/>
    <x v="10"/>
    <x v="1"/>
    <x v="0"/>
    <x v="1"/>
    <n v="5"/>
    <n v="9.91"/>
    <x v="0"/>
    <n v="49.55"/>
    <n v="18.84"/>
    <x v="0"/>
    <n v="0.61977800201816347"/>
    <x v="2"/>
  </r>
  <r>
    <s v="ORD-19255"/>
    <x v="464"/>
    <x v="1"/>
    <x v="3"/>
    <x v="11"/>
    <x v="0"/>
    <x v="2"/>
    <x v="14"/>
    <n v="1"/>
    <n v="361.69"/>
    <x v="11"/>
    <n v="314.67"/>
    <n v="172.58"/>
    <x v="2"/>
    <n v="0.4515524199955509"/>
    <x v="0"/>
  </r>
  <r>
    <s v="ORD-19256"/>
    <x v="318"/>
    <x v="0"/>
    <x v="2"/>
    <x v="20"/>
    <x v="0"/>
    <x v="2"/>
    <x v="9"/>
    <n v="1"/>
    <n v="687.11"/>
    <x v="15"/>
    <n v="632.14"/>
    <n v="265.38"/>
    <x v="1"/>
    <n v="0.58018793305280481"/>
    <x v="0"/>
  </r>
  <r>
    <s v="ORD-19257"/>
    <x v="720"/>
    <x v="0"/>
    <x v="0"/>
    <x v="33"/>
    <x v="1"/>
    <x v="1"/>
    <x v="6"/>
    <n v="6"/>
    <n v="91.26"/>
    <x v="10"/>
    <n v="470.9"/>
    <n v="245.05"/>
    <x v="2"/>
    <n v="0.47961350605224035"/>
    <x v="2"/>
  </r>
  <r>
    <s v="ORD-19258"/>
    <x v="385"/>
    <x v="1"/>
    <x v="3"/>
    <x v="32"/>
    <x v="1"/>
    <x v="2"/>
    <x v="9"/>
    <n v="7"/>
    <n v="796.66"/>
    <x v="7"/>
    <n v="4684.3599999999997"/>
    <n v="2385"/>
    <x v="2"/>
    <n v="0.4908589433775371"/>
    <x v="2"/>
  </r>
  <r>
    <s v="ORD-19259"/>
    <x v="325"/>
    <x v="0"/>
    <x v="1"/>
    <x v="37"/>
    <x v="0"/>
    <x v="2"/>
    <x v="3"/>
    <n v="1"/>
    <n v="365.28"/>
    <x v="0"/>
    <n v="365.28"/>
    <n v="203.39"/>
    <x v="0"/>
    <n v="0.44319426193604905"/>
    <x v="0"/>
  </r>
  <r>
    <s v="ORD-19260"/>
    <x v="300"/>
    <x v="1"/>
    <x v="3"/>
    <x v="27"/>
    <x v="0"/>
    <x v="2"/>
    <x v="5"/>
    <n v="2"/>
    <n v="197.22"/>
    <x v="2"/>
    <n v="319.5"/>
    <n v="104.92"/>
    <x v="2"/>
    <n v="0.67161189358372453"/>
    <x v="0"/>
  </r>
  <r>
    <s v="ORD-19261"/>
    <x v="1091"/>
    <x v="0"/>
    <x v="1"/>
    <x v="25"/>
    <x v="0"/>
    <x v="0"/>
    <x v="0"/>
    <n v="1"/>
    <n v="43.74"/>
    <x v="3"/>
    <n v="34.119999999999997"/>
    <n v="13.32"/>
    <x v="3"/>
    <n v="0.60961313012895657"/>
    <x v="0"/>
  </r>
  <r>
    <s v="ORD-19262"/>
    <x v="1056"/>
    <x v="0"/>
    <x v="1"/>
    <x v="2"/>
    <x v="1"/>
    <x v="1"/>
    <x v="4"/>
    <n v="4"/>
    <n v="476.16"/>
    <x v="22"/>
    <n v="1523.71"/>
    <n v="522.99"/>
    <x v="2"/>
    <n v="0.65676539498986031"/>
    <x v="0"/>
  </r>
  <r>
    <s v="ORD-19263"/>
    <x v="767"/>
    <x v="1"/>
    <x v="0"/>
    <x v="17"/>
    <x v="1"/>
    <x v="0"/>
    <x v="1"/>
    <n v="8"/>
    <n v="26.91"/>
    <x v="27"/>
    <n v="178.68"/>
    <n v="46.1"/>
    <x v="2"/>
    <n v="0.74199686590552949"/>
    <x v="2"/>
  </r>
  <r>
    <s v="ORD-19264"/>
    <x v="106"/>
    <x v="2"/>
    <x v="3"/>
    <x v="32"/>
    <x v="0"/>
    <x v="0"/>
    <x v="10"/>
    <n v="3"/>
    <n v="7.83"/>
    <x v="36"/>
    <n v="17.62"/>
    <n v="8.18"/>
    <x v="3"/>
    <n v="0.53575482406356423"/>
    <x v="0"/>
  </r>
  <r>
    <s v="ORD-19265"/>
    <x v="770"/>
    <x v="0"/>
    <x v="0"/>
    <x v="17"/>
    <x v="0"/>
    <x v="1"/>
    <x v="6"/>
    <n v="1"/>
    <n v="151.59"/>
    <x v="42"/>
    <n v="109.14"/>
    <n v="56.37"/>
    <x v="3"/>
    <n v="0.4835074216602529"/>
    <x v="0"/>
  </r>
  <r>
    <s v="ORD-19266"/>
    <x v="73"/>
    <x v="3"/>
    <x v="1"/>
    <x v="37"/>
    <x v="2"/>
    <x v="0"/>
    <x v="0"/>
    <n v="2"/>
    <n v="17.989999999999998"/>
    <x v="0"/>
    <n v="35.979999999999997"/>
    <n v="15.58"/>
    <x v="0"/>
    <n v="0.56698165647581988"/>
    <x v="0"/>
  </r>
  <r>
    <s v="ORD-19267"/>
    <x v="682"/>
    <x v="2"/>
    <x v="2"/>
    <x v="3"/>
    <x v="2"/>
    <x v="1"/>
    <x v="13"/>
    <n v="2"/>
    <n v="663.79"/>
    <x v="25"/>
    <n v="1234.6500000000001"/>
    <n v="374.42"/>
    <x v="1"/>
    <n v="0.69673996679220829"/>
    <x v="0"/>
  </r>
  <r>
    <s v="ORD-19268"/>
    <x v="669"/>
    <x v="2"/>
    <x v="2"/>
    <x v="23"/>
    <x v="0"/>
    <x v="0"/>
    <x v="1"/>
    <n v="1"/>
    <n v="23.43"/>
    <x v="0"/>
    <n v="23.43"/>
    <n v="11.19"/>
    <x v="0"/>
    <n v="0.52240717029449424"/>
    <x v="0"/>
  </r>
  <r>
    <s v="ORD-19269"/>
    <x v="527"/>
    <x v="0"/>
    <x v="3"/>
    <x v="39"/>
    <x v="1"/>
    <x v="2"/>
    <x v="14"/>
    <n v="9"/>
    <n v="935.83"/>
    <x v="43"/>
    <n v="5137.71"/>
    <n v="2986.74"/>
    <x v="4"/>
    <n v="0.41866317873138037"/>
    <x v="2"/>
  </r>
  <r>
    <s v="ORD-19270"/>
    <x v="729"/>
    <x v="0"/>
    <x v="3"/>
    <x v="15"/>
    <x v="1"/>
    <x v="2"/>
    <x v="12"/>
    <n v="1"/>
    <n v="215.52"/>
    <x v="0"/>
    <n v="215.52"/>
    <n v="127.58"/>
    <x v="0"/>
    <n v="0.40803637713437274"/>
    <x v="0"/>
  </r>
  <r>
    <s v="ORD-19271"/>
    <x v="905"/>
    <x v="1"/>
    <x v="0"/>
    <x v="22"/>
    <x v="2"/>
    <x v="2"/>
    <x v="5"/>
    <n v="1"/>
    <n v="495.75"/>
    <x v="8"/>
    <n v="376.77"/>
    <n v="147.5"/>
    <x v="3"/>
    <n v="0.608514478328954"/>
    <x v="0"/>
  </r>
  <r>
    <s v="ORD-19272"/>
    <x v="881"/>
    <x v="0"/>
    <x v="0"/>
    <x v="10"/>
    <x v="1"/>
    <x v="0"/>
    <x v="1"/>
    <n v="7"/>
    <n v="34.409999999999997"/>
    <x v="3"/>
    <n v="187.88"/>
    <n v="69.27"/>
    <x v="3"/>
    <n v="0.63130721737279116"/>
    <x v="2"/>
  </r>
  <r>
    <s v="ORD-19273"/>
    <x v="786"/>
    <x v="2"/>
    <x v="0"/>
    <x v="30"/>
    <x v="1"/>
    <x v="2"/>
    <x v="5"/>
    <n v="3"/>
    <n v="188.34"/>
    <x v="0"/>
    <n v="565.02"/>
    <n v="206.67"/>
    <x v="0"/>
    <n v="0.63422533715620688"/>
    <x v="0"/>
  </r>
  <r>
    <s v="ORD-19274"/>
    <x v="18"/>
    <x v="0"/>
    <x v="1"/>
    <x v="2"/>
    <x v="0"/>
    <x v="0"/>
    <x v="0"/>
    <n v="20"/>
    <n v="27.74"/>
    <x v="0"/>
    <n v="554.79999999999995"/>
    <n v="276.57"/>
    <x v="0"/>
    <n v="0.5014960346070656"/>
    <x v="1"/>
  </r>
  <r>
    <s v="ORD-19275"/>
    <x v="954"/>
    <x v="1"/>
    <x v="1"/>
    <x v="14"/>
    <x v="2"/>
    <x v="1"/>
    <x v="13"/>
    <n v="2"/>
    <n v="525.49"/>
    <x v="0"/>
    <n v="1050.98"/>
    <n v="452.07"/>
    <x v="0"/>
    <n v="0.56985860815619716"/>
    <x v="0"/>
  </r>
  <r>
    <s v="ORD-19276"/>
    <x v="726"/>
    <x v="0"/>
    <x v="0"/>
    <x v="0"/>
    <x v="0"/>
    <x v="2"/>
    <x v="3"/>
    <n v="10"/>
    <n v="194.67"/>
    <x v="0"/>
    <n v="1946.7"/>
    <n v="964.34"/>
    <x v="0"/>
    <n v="0.50462834540504442"/>
    <x v="1"/>
  </r>
  <r>
    <s v="ORD-19277"/>
    <x v="707"/>
    <x v="0"/>
    <x v="3"/>
    <x v="7"/>
    <x v="1"/>
    <x v="1"/>
    <x v="6"/>
    <n v="1"/>
    <n v="231.71"/>
    <x v="0"/>
    <n v="231.71"/>
    <n v="75.13"/>
    <x v="0"/>
    <n v="0.67575849121747011"/>
    <x v="0"/>
  </r>
  <r>
    <s v="ORD-19278"/>
    <x v="575"/>
    <x v="0"/>
    <x v="2"/>
    <x v="20"/>
    <x v="0"/>
    <x v="2"/>
    <x v="9"/>
    <n v="2"/>
    <n v="202.73"/>
    <x v="22"/>
    <n v="324.37"/>
    <n v="169.44"/>
    <x v="2"/>
    <n v="0.47763356660603634"/>
    <x v="0"/>
  </r>
  <r>
    <s v="ORD-19279"/>
    <x v="160"/>
    <x v="0"/>
    <x v="2"/>
    <x v="9"/>
    <x v="0"/>
    <x v="0"/>
    <x v="11"/>
    <n v="6"/>
    <n v="12.59"/>
    <x v="3"/>
    <n v="58.92"/>
    <n v="12.55"/>
    <x v="3"/>
    <n v="0.78699932111337412"/>
    <x v="2"/>
  </r>
  <r>
    <s v="ORD-19280"/>
    <x v="14"/>
    <x v="0"/>
    <x v="0"/>
    <x v="10"/>
    <x v="0"/>
    <x v="1"/>
    <x v="4"/>
    <n v="7"/>
    <n v="356.32"/>
    <x v="26"/>
    <n v="1845.74"/>
    <n v="977.02"/>
    <x v="3"/>
    <n v="0.47066217343721217"/>
    <x v="2"/>
  </r>
  <r>
    <s v="ORD-19281"/>
    <x v="821"/>
    <x v="2"/>
    <x v="2"/>
    <x v="6"/>
    <x v="2"/>
    <x v="1"/>
    <x v="4"/>
    <n v="1"/>
    <n v="491.27"/>
    <x v="0"/>
    <n v="491.27"/>
    <n v="200.79"/>
    <x v="0"/>
    <n v="0.59128381541718411"/>
    <x v="0"/>
  </r>
  <r>
    <s v="ORD-19282"/>
    <x v="245"/>
    <x v="0"/>
    <x v="2"/>
    <x v="6"/>
    <x v="0"/>
    <x v="0"/>
    <x v="11"/>
    <n v="1"/>
    <n v="11.52"/>
    <x v="19"/>
    <n v="9.7899999999999991"/>
    <n v="4.66"/>
    <x v="2"/>
    <n v="0.52400408580183855"/>
    <x v="0"/>
  </r>
  <r>
    <s v="ORD-19283"/>
    <x v="36"/>
    <x v="0"/>
    <x v="1"/>
    <x v="28"/>
    <x v="1"/>
    <x v="2"/>
    <x v="5"/>
    <n v="1"/>
    <n v="151.12"/>
    <x v="13"/>
    <n v="105.78"/>
    <n v="51.57"/>
    <x v="5"/>
    <n v="0.51247872943845718"/>
    <x v="0"/>
  </r>
  <r>
    <s v="ORD-19284"/>
    <x v="1038"/>
    <x v="0"/>
    <x v="2"/>
    <x v="19"/>
    <x v="0"/>
    <x v="0"/>
    <x v="0"/>
    <n v="3"/>
    <n v="19.79"/>
    <x v="10"/>
    <n v="51.06"/>
    <n v="15.04"/>
    <x v="2"/>
    <n v="0.70544457500979241"/>
    <x v="0"/>
  </r>
  <r>
    <s v="ORD-19285"/>
    <x v="16"/>
    <x v="2"/>
    <x v="0"/>
    <x v="13"/>
    <x v="1"/>
    <x v="0"/>
    <x v="0"/>
    <n v="5"/>
    <n v="12.3"/>
    <x v="26"/>
    <n v="45.51"/>
    <n v="9.4700000000000006"/>
    <x v="3"/>
    <n v="0.79191386508459682"/>
    <x v="2"/>
  </r>
  <r>
    <s v="ORD-19286"/>
    <x v="699"/>
    <x v="2"/>
    <x v="0"/>
    <x v="22"/>
    <x v="1"/>
    <x v="0"/>
    <x v="11"/>
    <n v="2"/>
    <n v="9.32"/>
    <x v="0"/>
    <n v="18.64"/>
    <n v="9.31"/>
    <x v="0"/>
    <n v="0.50053648068669532"/>
    <x v="0"/>
  </r>
  <r>
    <s v="ORD-19287"/>
    <x v="816"/>
    <x v="0"/>
    <x v="1"/>
    <x v="4"/>
    <x v="0"/>
    <x v="2"/>
    <x v="9"/>
    <n v="6"/>
    <n v="471.13"/>
    <x v="0"/>
    <n v="2826.78"/>
    <n v="1294.1600000000001"/>
    <x v="0"/>
    <n v="0.54217873339984013"/>
    <x v="2"/>
  </r>
  <r>
    <s v="ORD-19288"/>
    <x v="708"/>
    <x v="0"/>
    <x v="2"/>
    <x v="8"/>
    <x v="0"/>
    <x v="2"/>
    <x v="9"/>
    <n v="1"/>
    <n v="853.7"/>
    <x v="21"/>
    <n v="776.87"/>
    <n v="444.37"/>
    <x v="1"/>
    <n v="0.42799953660200546"/>
    <x v="0"/>
  </r>
  <r>
    <s v="ORD-19289"/>
    <x v="232"/>
    <x v="0"/>
    <x v="1"/>
    <x v="37"/>
    <x v="0"/>
    <x v="0"/>
    <x v="10"/>
    <n v="10"/>
    <n v="6.62"/>
    <x v="6"/>
    <n v="62.23"/>
    <n v="19.420000000000002"/>
    <x v="1"/>
    <n v="0.68793186565964959"/>
    <x v="1"/>
  </r>
  <r>
    <s v="ORD-19290"/>
    <x v="688"/>
    <x v="0"/>
    <x v="0"/>
    <x v="18"/>
    <x v="0"/>
    <x v="1"/>
    <x v="4"/>
    <n v="2"/>
    <n v="401.58"/>
    <x v="9"/>
    <n v="779.07"/>
    <n v="285.31"/>
    <x v="1"/>
    <n v="0.63378130334886473"/>
    <x v="0"/>
  </r>
  <r>
    <s v="ORD-19291"/>
    <x v="163"/>
    <x v="0"/>
    <x v="1"/>
    <x v="14"/>
    <x v="1"/>
    <x v="0"/>
    <x v="0"/>
    <n v="1"/>
    <n v="7.5"/>
    <x v="25"/>
    <n v="6.97"/>
    <n v="2.67"/>
    <x v="1"/>
    <n v="0.61692969870875181"/>
    <x v="0"/>
  </r>
  <r>
    <s v="ORD-19292"/>
    <x v="751"/>
    <x v="0"/>
    <x v="1"/>
    <x v="29"/>
    <x v="0"/>
    <x v="1"/>
    <x v="6"/>
    <n v="2"/>
    <n v="175.31"/>
    <x v="42"/>
    <n v="252.45"/>
    <n v="115.81"/>
    <x v="3"/>
    <n v="0.54125569419687058"/>
    <x v="0"/>
  </r>
  <r>
    <s v="ORD-19293"/>
    <x v="80"/>
    <x v="1"/>
    <x v="0"/>
    <x v="13"/>
    <x v="2"/>
    <x v="1"/>
    <x v="6"/>
    <n v="1"/>
    <n v="224"/>
    <x v="0"/>
    <n v="224"/>
    <n v="93.55"/>
    <x v="0"/>
    <n v="0.58236607142857133"/>
    <x v="0"/>
  </r>
  <r>
    <s v="ORD-19294"/>
    <x v="1069"/>
    <x v="2"/>
    <x v="3"/>
    <x v="27"/>
    <x v="1"/>
    <x v="2"/>
    <x v="12"/>
    <n v="1"/>
    <n v="56.19"/>
    <x v="2"/>
    <n v="45.51"/>
    <n v="17.52"/>
    <x v="2"/>
    <n v="0.61502966381015156"/>
    <x v="0"/>
  </r>
  <r>
    <s v="ORD-19295"/>
    <x v="828"/>
    <x v="0"/>
    <x v="3"/>
    <x v="27"/>
    <x v="0"/>
    <x v="0"/>
    <x v="7"/>
    <n v="2"/>
    <n v="7.38"/>
    <x v="0"/>
    <n v="14.76"/>
    <n v="4.92"/>
    <x v="0"/>
    <n v="0.66666666666666663"/>
    <x v="0"/>
  </r>
  <r>
    <s v="ORD-19296"/>
    <x v="913"/>
    <x v="0"/>
    <x v="0"/>
    <x v="22"/>
    <x v="1"/>
    <x v="1"/>
    <x v="13"/>
    <n v="1"/>
    <n v="418.62"/>
    <x v="26"/>
    <n v="309.77999999999997"/>
    <n v="88.63"/>
    <x v="3"/>
    <n v="0.71389373103492804"/>
    <x v="0"/>
  </r>
  <r>
    <s v="ORD-19297"/>
    <x v="916"/>
    <x v="0"/>
    <x v="0"/>
    <x v="22"/>
    <x v="0"/>
    <x v="2"/>
    <x v="5"/>
    <n v="2"/>
    <n v="99.11"/>
    <x v="0"/>
    <n v="198.22"/>
    <n v="83.09"/>
    <x v="0"/>
    <n v="0.58081929169609525"/>
    <x v="0"/>
  </r>
  <r>
    <s v="ORD-19298"/>
    <x v="106"/>
    <x v="3"/>
    <x v="2"/>
    <x v="3"/>
    <x v="0"/>
    <x v="0"/>
    <x v="10"/>
    <n v="3"/>
    <n v="18.32"/>
    <x v="44"/>
    <n v="31.88"/>
    <n v="13.37"/>
    <x v="4"/>
    <n v="0.58061480552070255"/>
    <x v="0"/>
  </r>
  <r>
    <s v="ORD-19299"/>
    <x v="84"/>
    <x v="0"/>
    <x v="3"/>
    <x v="11"/>
    <x v="0"/>
    <x v="0"/>
    <x v="1"/>
    <n v="3"/>
    <n v="7.91"/>
    <x v="42"/>
    <n v="17.09"/>
    <n v="5.78"/>
    <x v="3"/>
    <n v="0.66179052077238143"/>
    <x v="0"/>
  </r>
  <r>
    <s v="ORD-19300"/>
    <x v="403"/>
    <x v="2"/>
    <x v="2"/>
    <x v="34"/>
    <x v="0"/>
    <x v="2"/>
    <x v="5"/>
    <n v="7"/>
    <n v="248.92"/>
    <x v="0"/>
    <n v="1742.44"/>
    <n v="766.37"/>
    <x v="0"/>
    <n v="0.5601742384242786"/>
    <x v="2"/>
  </r>
  <r>
    <s v="ORD-19301"/>
    <x v="906"/>
    <x v="0"/>
    <x v="2"/>
    <x v="6"/>
    <x v="1"/>
    <x v="2"/>
    <x v="12"/>
    <n v="6"/>
    <n v="164.85"/>
    <x v="6"/>
    <n v="929.75"/>
    <n v="417.07"/>
    <x v="1"/>
    <n v="0.55141704759343912"/>
    <x v="2"/>
  </r>
  <r>
    <s v="ORD-19302"/>
    <x v="611"/>
    <x v="0"/>
    <x v="0"/>
    <x v="17"/>
    <x v="1"/>
    <x v="1"/>
    <x v="4"/>
    <n v="1"/>
    <n v="752.71"/>
    <x v="0"/>
    <n v="752.71"/>
    <n v="402.28"/>
    <x v="0"/>
    <n v="0.46555778453853414"/>
    <x v="0"/>
  </r>
  <r>
    <s v="ORD-19303"/>
    <x v="876"/>
    <x v="2"/>
    <x v="0"/>
    <x v="18"/>
    <x v="1"/>
    <x v="1"/>
    <x v="13"/>
    <n v="1"/>
    <n v="284.58"/>
    <x v="42"/>
    <n v="204.9"/>
    <n v="61.93"/>
    <x v="3"/>
    <n v="0.69775500244021471"/>
    <x v="0"/>
  </r>
  <r>
    <s v="ORD-19304"/>
    <x v="1081"/>
    <x v="0"/>
    <x v="1"/>
    <x v="14"/>
    <x v="0"/>
    <x v="2"/>
    <x v="5"/>
    <n v="1"/>
    <n v="463.63"/>
    <x v="14"/>
    <n v="380.18"/>
    <n v="219.34"/>
    <x v="2"/>
    <n v="0.42306275974538377"/>
    <x v="0"/>
  </r>
  <r>
    <s v="ORD-19305"/>
    <x v="178"/>
    <x v="2"/>
    <x v="2"/>
    <x v="9"/>
    <x v="0"/>
    <x v="2"/>
    <x v="12"/>
    <n v="7"/>
    <n v="201.46"/>
    <x v="14"/>
    <n v="1156.3800000000001"/>
    <n v="382.76"/>
    <x v="2"/>
    <n v="0.66900153928639383"/>
    <x v="2"/>
  </r>
  <r>
    <s v="ORD-19306"/>
    <x v="657"/>
    <x v="0"/>
    <x v="1"/>
    <x v="14"/>
    <x v="2"/>
    <x v="1"/>
    <x v="2"/>
    <n v="1"/>
    <n v="991.74"/>
    <x v="0"/>
    <n v="991.74"/>
    <n v="370.17"/>
    <x v="0"/>
    <n v="0.62674692963881651"/>
    <x v="0"/>
  </r>
  <r>
    <s v="ORD-19307"/>
    <x v="120"/>
    <x v="1"/>
    <x v="2"/>
    <x v="8"/>
    <x v="0"/>
    <x v="2"/>
    <x v="5"/>
    <n v="1"/>
    <n v="171.12"/>
    <x v="27"/>
    <n v="142.03"/>
    <n v="48.53"/>
    <x v="2"/>
    <n v="0.65831162430472434"/>
    <x v="0"/>
  </r>
  <r>
    <s v="ORD-19308"/>
    <x v="27"/>
    <x v="0"/>
    <x v="2"/>
    <x v="8"/>
    <x v="0"/>
    <x v="0"/>
    <x v="10"/>
    <n v="2"/>
    <n v="14.91"/>
    <x v="0"/>
    <n v="29.82"/>
    <n v="14.26"/>
    <x v="0"/>
    <n v="0.52179745137491618"/>
    <x v="0"/>
  </r>
  <r>
    <s v="ORD-19309"/>
    <x v="634"/>
    <x v="0"/>
    <x v="3"/>
    <x v="27"/>
    <x v="0"/>
    <x v="1"/>
    <x v="8"/>
    <n v="1"/>
    <n v="20.81"/>
    <x v="0"/>
    <n v="20.81"/>
    <n v="7.54"/>
    <x v="0"/>
    <n v="0.63767419509851031"/>
    <x v="0"/>
  </r>
  <r>
    <s v="ORD-19310"/>
    <x v="566"/>
    <x v="0"/>
    <x v="1"/>
    <x v="14"/>
    <x v="0"/>
    <x v="2"/>
    <x v="12"/>
    <n v="2"/>
    <n v="63.89"/>
    <x v="33"/>
    <n v="93.28"/>
    <n v="38.270000000000003"/>
    <x v="3"/>
    <n v="0.589729845626072"/>
    <x v="0"/>
  </r>
  <r>
    <s v="ORD-19311"/>
    <x v="36"/>
    <x v="0"/>
    <x v="2"/>
    <x v="3"/>
    <x v="1"/>
    <x v="0"/>
    <x v="0"/>
    <n v="4"/>
    <n v="23.74"/>
    <x v="21"/>
    <n v="86.41"/>
    <n v="37.590000000000003"/>
    <x v="1"/>
    <n v="0.56498090498784859"/>
    <x v="0"/>
  </r>
  <r>
    <s v="ORD-19312"/>
    <x v="536"/>
    <x v="3"/>
    <x v="3"/>
    <x v="39"/>
    <x v="1"/>
    <x v="2"/>
    <x v="5"/>
    <n v="2"/>
    <n v="304.76"/>
    <x v="26"/>
    <n v="451.04"/>
    <n v="177.49"/>
    <x v="3"/>
    <n v="0.60648722951401202"/>
    <x v="0"/>
  </r>
  <r>
    <s v="ORD-19313"/>
    <x v="452"/>
    <x v="1"/>
    <x v="2"/>
    <x v="6"/>
    <x v="0"/>
    <x v="2"/>
    <x v="12"/>
    <n v="1"/>
    <n v="209.63"/>
    <x v="0"/>
    <n v="209.63"/>
    <n v="117.79"/>
    <x v="0"/>
    <n v="0.43810523302962356"/>
    <x v="0"/>
  </r>
  <r>
    <s v="ORD-19314"/>
    <x v="124"/>
    <x v="0"/>
    <x v="1"/>
    <x v="14"/>
    <x v="0"/>
    <x v="1"/>
    <x v="2"/>
    <n v="5"/>
    <n v="1160.83"/>
    <x v="0"/>
    <n v="5804.15"/>
    <n v="1841.42"/>
    <x v="0"/>
    <n v="0.68274079753279981"/>
    <x v="2"/>
  </r>
  <r>
    <s v="ORD-19315"/>
    <x v="256"/>
    <x v="2"/>
    <x v="2"/>
    <x v="34"/>
    <x v="2"/>
    <x v="0"/>
    <x v="0"/>
    <n v="4"/>
    <n v="21.3"/>
    <x v="0"/>
    <n v="85.2"/>
    <n v="17.36"/>
    <x v="0"/>
    <n v="0.79624413145539907"/>
    <x v="0"/>
  </r>
  <r>
    <s v="ORD-19316"/>
    <x v="35"/>
    <x v="2"/>
    <x v="2"/>
    <x v="6"/>
    <x v="2"/>
    <x v="0"/>
    <x v="0"/>
    <n v="2"/>
    <n v="11.18"/>
    <x v="25"/>
    <n v="20.79"/>
    <n v="7.13"/>
    <x v="1"/>
    <n v="0.6570466570466571"/>
    <x v="0"/>
  </r>
  <r>
    <s v="ORD-19317"/>
    <x v="136"/>
    <x v="2"/>
    <x v="3"/>
    <x v="32"/>
    <x v="1"/>
    <x v="0"/>
    <x v="1"/>
    <n v="1"/>
    <n v="23.9"/>
    <x v="15"/>
    <n v="21.99"/>
    <n v="5.0599999999999996"/>
    <x v="1"/>
    <n v="0.76989540700318326"/>
    <x v="0"/>
  </r>
  <r>
    <s v="ORD-19318"/>
    <x v="722"/>
    <x v="1"/>
    <x v="2"/>
    <x v="3"/>
    <x v="0"/>
    <x v="0"/>
    <x v="10"/>
    <n v="2"/>
    <n v="18.82"/>
    <x v="7"/>
    <n v="31.62"/>
    <n v="13.59"/>
    <x v="2"/>
    <n v="0.57020872865275141"/>
    <x v="0"/>
  </r>
  <r>
    <s v="ORD-19319"/>
    <x v="707"/>
    <x v="3"/>
    <x v="1"/>
    <x v="29"/>
    <x v="0"/>
    <x v="0"/>
    <x v="11"/>
    <n v="4"/>
    <n v="17.28"/>
    <x v="0"/>
    <n v="69.12"/>
    <n v="23.48"/>
    <x v="0"/>
    <n v="0.66030092592592593"/>
    <x v="0"/>
  </r>
  <r>
    <s v="ORD-19320"/>
    <x v="889"/>
    <x v="0"/>
    <x v="1"/>
    <x v="2"/>
    <x v="2"/>
    <x v="1"/>
    <x v="8"/>
    <n v="8"/>
    <n v="28.57"/>
    <x v="21"/>
    <n v="207.99"/>
    <n v="108.68"/>
    <x v="1"/>
    <n v="0.47747487859993271"/>
    <x v="2"/>
  </r>
  <r>
    <s v="ORD-19321"/>
    <x v="28"/>
    <x v="0"/>
    <x v="1"/>
    <x v="14"/>
    <x v="0"/>
    <x v="0"/>
    <x v="7"/>
    <n v="1"/>
    <n v="20.07"/>
    <x v="15"/>
    <n v="18.46"/>
    <n v="6.98"/>
    <x v="1"/>
    <n v="0.62188515709642467"/>
    <x v="0"/>
  </r>
  <r>
    <s v="ORD-19322"/>
    <x v="58"/>
    <x v="1"/>
    <x v="3"/>
    <x v="15"/>
    <x v="2"/>
    <x v="0"/>
    <x v="0"/>
    <n v="2"/>
    <n v="6.91"/>
    <x v="19"/>
    <n v="11.75"/>
    <n v="4.59"/>
    <x v="2"/>
    <n v="0.60936170212765961"/>
    <x v="0"/>
  </r>
  <r>
    <s v="ORD-19323"/>
    <x v="934"/>
    <x v="2"/>
    <x v="2"/>
    <x v="16"/>
    <x v="1"/>
    <x v="0"/>
    <x v="1"/>
    <n v="6"/>
    <n v="13.89"/>
    <x v="0"/>
    <n v="83.34"/>
    <n v="37.58"/>
    <x v="0"/>
    <n v="0.54907607391408686"/>
    <x v="2"/>
  </r>
  <r>
    <s v="ORD-19324"/>
    <x v="401"/>
    <x v="0"/>
    <x v="3"/>
    <x v="36"/>
    <x v="2"/>
    <x v="1"/>
    <x v="4"/>
    <n v="3"/>
    <n v="665.79"/>
    <x v="2"/>
    <n v="1617.87"/>
    <n v="541.52"/>
    <x v="2"/>
    <n v="0.66528831117456899"/>
    <x v="0"/>
  </r>
  <r>
    <s v="ORD-19325"/>
    <x v="47"/>
    <x v="0"/>
    <x v="3"/>
    <x v="27"/>
    <x v="1"/>
    <x v="0"/>
    <x v="0"/>
    <n v="5"/>
    <n v="31.61"/>
    <x v="0"/>
    <n v="158.05000000000001"/>
    <n v="33.96"/>
    <x v="0"/>
    <n v="0.7851312875672255"/>
    <x v="2"/>
  </r>
  <r>
    <s v="ORD-19326"/>
    <x v="462"/>
    <x v="2"/>
    <x v="3"/>
    <x v="32"/>
    <x v="1"/>
    <x v="2"/>
    <x v="9"/>
    <n v="3"/>
    <n v="761.22"/>
    <x v="18"/>
    <n v="2237.9899999999998"/>
    <n v="1264.43"/>
    <x v="1"/>
    <n v="0.43501534859405083"/>
    <x v="0"/>
  </r>
  <r>
    <s v="ORD-19327"/>
    <x v="318"/>
    <x v="3"/>
    <x v="2"/>
    <x v="19"/>
    <x v="0"/>
    <x v="2"/>
    <x v="12"/>
    <n v="1"/>
    <n v="42.7"/>
    <x v="0"/>
    <n v="42.7"/>
    <n v="15.84"/>
    <x v="0"/>
    <n v="0.6290398126463701"/>
    <x v="0"/>
  </r>
  <r>
    <s v="ORD-19328"/>
    <x v="923"/>
    <x v="0"/>
    <x v="0"/>
    <x v="22"/>
    <x v="1"/>
    <x v="0"/>
    <x v="0"/>
    <n v="12"/>
    <n v="41.88"/>
    <x v="27"/>
    <n v="417.12"/>
    <n v="163.27000000000001"/>
    <x v="2"/>
    <n v="0.60857786728039887"/>
    <x v="1"/>
  </r>
  <r>
    <s v="ORD-19329"/>
    <x v="887"/>
    <x v="2"/>
    <x v="2"/>
    <x v="16"/>
    <x v="1"/>
    <x v="2"/>
    <x v="5"/>
    <n v="12"/>
    <n v="95.65"/>
    <x v="19"/>
    <n v="975.63"/>
    <n v="512.87"/>
    <x v="2"/>
    <n v="0.47431915787747403"/>
    <x v="1"/>
  </r>
  <r>
    <s v="ORD-19330"/>
    <x v="619"/>
    <x v="1"/>
    <x v="3"/>
    <x v="36"/>
    <x v="1"/>
    <x v="2"/>
    <x v="3"/>
    <n v="6"/>
    <n v="315.11"/>
    <x v="6"/>
    <n v="1777.22"/>
    <n v="847.24"/>
    <x v="1"/>
    <n v="0.52327792845005117"/>
    <x v="2"/>
  </r>
  <r>
    <s v="ORD-19331"/>
    <x v="1025"/>
    <x v="0"/>
    <x v="1"/>
    <x v="29"/>
    <x v="1"/>
    <x v="2"/>
    <x v="5"/>
    <n v="2"/>
    <n v="387.41"/>
    <x v="1"/>
    <n v="736.08"/>
    <n v="348.03"/>
    <x v="1"/>
    <n v="0.52718454515813507"/>
    <x v="0"/>
  </r>
  <r>
    <s v="ORD-19332"/>
    <x v="899"/>
    <x v="0"/>
    <x v="0"/>
    <x v="10"/>
    <x v="0"/>
    <x v="1"/>
    <x v="6"/>
    <n v="11"/>
    <n v="384.58"/>
    <x v="44"/>
    <n v="2453.62"/>
    <n v="1225.52"/>
    <x v="4"/>
    <n v="0.5005257537842045"/>
    <x v="1"/>
  </r>
  <r>
    <s v="ORD-19333"/>
    <x v="287"/>
    <x v="1"/>
    <x v="2"/>
    <x v="34"/>
    <x v="0"/>
    <x v="0"/>
    <x v="7"/>
    <n v="5"/>
    <n v="25.3"/>
    <x v="0"/>
    <n v="126.5"/>
    <n v="32.090000000000003"/>
    <x v="0"/>
    <n v="0.74632411067193671"/>
    <x v="2"/>
  </r>
  <r>
    <s v="ORD-19334"/>
    <x v="177"/>
    <x v="3"/>
    <x v="3"/>
    <x v="38"/>
    <x v="1"/>
    <x v="0"/>
    <x v="11"/>
    <n v="10"/>
    <n v="31.44"/>
    <x v="16"/>
    <n v="311.26"/>
    <n v="71.92"/>
    <x v="1"/>
    <n v="0.76893915054937989"/>
    <x v="1"/>
  </r>
  <r>
    <s v="ORD-19335"/>
    <x v="196"/>
    <x v="1"/>
    <x v="2"/>
    <x v="19"/>
    <x v="1"/>
    <x v="1"/>
    <x v="8"/>
    <n v="3"/>
    <n v="130.38999999999999"/>
    <x v="23"/>
    <n v="352.05"/>
    <n v="142.78"/>
    <x v="1"/>
    <n v="0.59443260900440276"/>
    <x v="0"/>
  </r>
  <r>
    <s v="ORD-19336"/>
    <x v="271"/>
    <x v="2"/>
    <x v="2"/>
    <x v="9"/>
    <x v="0"/>
    <x v="2"/>
    <x v="3"/>
    <n v="20"/>
    <n v="521.01"/>
    <x v="25"/>
    <n v="9690.7900000000009"/>
    <n v="3626.45"/>
    <x v="1"/>
    <n v="0.62578386282232934"/>
    <x v="1"/>
  </r>
  <r>
    <s v="ORD-19337"/>
    <x v="717"/>
    <x v="2"/>
    <x v="3"/>
    <x v="24"/>
    <x v="1"/>
    <x v="0"/>
    <x v="0"/>
    <n v="1"/>
    <n v="30.78"/>
    <x v="0"/>
    <n v="30.78"/>
    <n v="7"/>
    <x v="0"/>
    <n v="0.77257959714100066"/>
    <x v="0"/>
  </r>
  <r>
    <s v="ORD-19338"/>
    <x v="961"/>
    <x v="3"/>
    <x v="2"/>
    <x v="16"/>
    <x v="0"/>
    <x v="1"/>
    <x v="6"/>
    <n v="3"/>
    <n v="310.67"/>
    <x v="0"/>
    <n v="932.01"/>
    <n v="325.23"/>
    <x v="0"/>
    <n v="0.65104451668973506"/>
    <x v="0"/>
  </r>
  <r>
    <s v="ORD-19339"/>
    <x v="1017"/>
    <x v="2"/>
    <x v="1"/>
    <x v="31"/>
    <x v="0"/>
    <x v="2"/>
    <x v="14"/>
    <n v="7"/>
    <n v="411.93"/>
    <x v="27"/>
    <n v="2393.31"/>
    <n v="1387.69"/>
    <x v="2"/>
    <n v="0.42017958392352012"/>
    <x v="2"/>
  </r>
  <r>
    <s v="ORD-19340"/>
    <x v="591"/>
    <x v="1"/>
    <x v="2"/>
    <x v="8"/>
    <x v="1"/>
    <x v="0"/>
    <x v="10"/>
    <n v="1"/>
    <n v="9.8699999999999992"/>
    <x v="1"/>
    <n v="9.3800000000000008"/>
    <n v="2.2599999999999998"/>
    <x v="1"/>
    <n v="0.75906183368869939"/>
    <x v="0"/>
  </r>
  <r>
    <s v="ORD-19341"/>
    <x v="890"/>
    <x v="0"/>
    <x v="3"/>
    <x v="36"/>
    <x v="0"/>
    <x v="0"/>
    <x v="1"/>
    <n v="1"/>
    <n v="14.43"/>
    <x v="19"/>
    <n v="12.27"/>
    <n v="5.32"/>
    <x v="2"/>
    <n v="0.56642216788916055"/>
    <x v="0"/>
  </r>
  <r>
    <s v="ORD-19342"/>
    <x v="1080"/>
    <x v="0"/>
    <x v="2"/>
    <x v="20"/>
    <x v="1"/>
    <x v="2"/>
    <x v="5"/>
    <n v="1"/>
    <n v="224.11"/>
    <x v="0"/>
    <n v="224.11"/>
    <n v="110.11"/>
    <x v="0"/>
    <n v="0.50867877381642945"/>
    <x v="0"/>
  </r>
  <r>
    <s v="ORD-19343"/>
    <x v="836"/>
    <x v="0"/>
    <x v="1"/>
    <x v="29"/>
    <x v="1"/>
    <x v="2"/>
    <x v="12"/>
    <n v="9"/>
    <n v="40.9"/>
    <x v="3"/>
    <n v="287.12"/>
    <n v="89.65"/>
    <x v="3"/>
    <n v="0.68776121482307051"/>
    <x v="2"/>
  </r>
  <r>
    <s v="ORD-19344"/>
    <x v="1068"/>
    <x v="2"/>
    <x v="0"/>
    <x v="22"/>
    <x v="0"/>
    <x v="1"/>
    <x v="4"/>
    <n v="1"/>
    <n v="393.92"/>
    <x v="11"/>
    <n v="342.71"/>
    <n v="173.59"/>
    <x v="2"/>
    <n v="0.49347845116862649"/>
    <x v="0"/>
  </r>
  <r>
    <s v="ORD-19345"/>
    <x v="14"/>
    <x v="0"/>
    <x v="3"/>
    <x v="11"/>
    <x v="1"/>
    <x v="2"/>
    <x v="3"/>
    <n v="1"/>
    <n v="66.97"/>
    <x v="21"/>
    <n v="60.94"/>
    <n v="35.729999999999997"/>
    <x v="1"/>
    <n v="0.41368559238595343"/>
    <x v="0"/>
  </r>
  <r>
    <s v="ORD-19346"/>
    <x v="46"/>
    <x v="0"/>
    <x v="0"/>
    <x v="17"/>
    <x v="0"/>
    <x v="0"/>
    <x v="0"/>
    <n v="1"/>
    <n v="23.23"/>
    <x v="14"/>
    <n v="19.05"/>
    <n v="6.43"/>
    <x v="2"/>
    <n v="0.66246719160104994"/>
    <x v="0"/>
  </r>
  <r>
    <s v="ORD-19347"/>
    <x v="77"/>
    <x v="0"/>
    <x v="1"/>
    <x v="12"/>
    <x v="0"/>
    <x v="0"/>
    <x v="1"/>
    <n v="3"/>
    <n v="12.39"/>
    <x v="7"/>
    <n v="31.22"/>
    <n v="8"/>
    <x v="2"/>
    <n v="0.74375400384368995"/>
    <x v="0"/>
  </r>
  <r>
    <s v="ORD-19348"/>
    <x v="1016"/>
    <x v="1"/>
    <x v="2"/>
    <x v="8"/>
    <x v="1"/>
    <x v="1"/>
    <x v="6"/>
    <n v="1"/>
    <n v="426.67"/>
    <x v="7"/>
    <n v="358.4"/>
    <n v="166.49"/>
    <x v="2"/>
    <n v="0.53546316964285712"/>
    <x v="0"/>
  </r>
  <r>
    <s v="ORD-19349"/>
    <x v="335"/>
    <x v="2"/>
    <x v="0"/>
    <x v="17"/>
    <x v="2"/>
    <x v="0"/>
    <x v="11"/>
    <n v="5"/>
    <n v="13.99"/>
    <x v="11"/>
    <n v="60.86"/>
    <n v="27.89"/>
    <x v="2"/>
    <n v="0.54173512980611238"/>
    <x v="2"/>
  </r>
  <r>
    <s v="ORD-19350"/>
    <x v="160"/>
    <x v="2"/>
    <x v="3"/>
    <x v="35"/>
    <x v="1"/>
    <x v="2"/>
    <x v="9"/>
    <n v="2"/>
    <n v="352.12"/>
    <x v="22"/>
    <n v="563.39"/>
    <n v="220.21"/>
    <x v="2"/>
    <n v="0.60913399243863031"/>
    <x v="0"/>
  </r>
  <r>
    <s v="ORD-19351"/>
    <x v="384"/>
    <x v="0"/>
    <x v="0"/>
    <x v="22"/>
    <x v="2"/>
    <x v="2"/>
    <x v="3"/>
    <n v="4"/>
    <n v="292.83999999999997"/>
    <x v="10"/>
    <n v="1007.37"/>
    <n v="550.38"/>
    <x v="2"/>
    <n v="0.4536466243783317"/>
    <x v="0"/>
  </r>
  <r>
    <s v="ORD-19352"/>
    <x v="126"/>
    <x v="0"/>
    <x v="1"/>
    <x v="37"/>
    <x v="0"/>
    <x v="1"/>
    <x v="6"/>
    <n v="2"/>
    <n v="408"/>
    <x v="0"/>
    <n v="816"/>
    <n v="430.5"/>
    <x v="0"/>
    <n v="0.47242647058823528"/>
    <x v="0"/>
  </r>
  <r>
    <s v="ORD-19353"/>
    <x v="666"/>
    <x v="1"/>
    <x v="1"/>
    <x v="4"/>
    <x v="0"/>
    <x v="2"/>
    <x v="9"/>
    <n v="3"/>
    <n v="734.57"/>
    <x v="0"/>
    <n v="2203.71"/>
    <n v="916.32"/>
    <x v="0"/>
    <n v="0.58419211239228386"/>
    <x v="0"/>
  </r>
  <r>
    <s v="ORD-19354"/>
    <x v="57"/>
    <x v="2"/>
    <x v="2"/>
    <x v="5"/>
    <x v="1"/>
    <x v="1"/>
    <x v="13"/>
    <n v="2"/>
    <n v="424.29"/>
    <x v="33"/>
    <n v="619.46"/>
    <n v="201.58"/>
    <x v="3"/>
    <n v="0.67458754398992671"/>
    <x v="0"/>
  </r>
  <r>
    <s v="ORD-19355"/>
    <x v="729"/>
    <x v="0"/>
    <x v="2"/>
    <x v="3"/>
    <x v="0"/>
    <x v="2"/>
    <x v="9"/>
    <n v="5"/>
    <n v="406.79"/>
    <x v="3"/>
    <n v="1586.48"/>
    <n v="554.77"/>
    <x v="3"/>
    <n v="0.65031390247592158"/>
    <x v="2"/>
  </r>
  <r>
    <s v="ORD-19356"/>
    <x v="957"/>
    <x v="0"/>
    <x v="1"/>
    <x v="14"/>
    <x v="2"/>
    <x v="0"/>
    <x v="11"/>
    <n v="1"/>
    <n v="28.55"/>
    <x v="25"/>
    <n v="26.55"/>
    <n v="9.49"/>
    <x v="1"/>
    <n v="0.6425612052730697"/>
    <x v="0"/>
  </r>
  <r>
    <s v="ORD-19357"/>
    <x v="792"/>
    <x v="3"/>
    <x v="1"/>
    <x v="1"/>
    <x v="1"/>
    <x v="2"/>
    <x v="12"/>
    <n v="1"/>
    <n v="155.12"/>
    <x v="15"/>
    <n v="142.71"/>
    <n v="81"/>
    <x v="1"/>
    <n v="0.43241538784948502"/>
    <x v="0"/>
  </r>
  <r>
    <s v="ORD-19358"/>
    <x v="427"/>
    <x v="3"/>
    <x v="2"/>
    <x v="8"/>
    <x v="1"/>
    <x v="1"/>
    <x v="6"/>
    <n v="4"/>
    <n v="189.31"/>
    <x v="19"/>
    <n v="643.65"/>
    <n v="218.02"/>
    <x v="2"/>
    <n v="0.66127553794764238"/>
    <x v="0"/>
  </r>
  <r>
    <s v="ORD-19359"/>
    <x v="974"/>
    <x v="2"/>
    <x v="1"/>
    <x v="4"/>
    <x v="0"/>
    <x v="1"/>
    <x v="6"/>
    <n v="5"/>
    <n v="90.42"/>
    <x v="0"/>
    <n v="452.1"/>
    <n v="228.51"/>
    <x v="0"/>
    <n v="0.49455872594558731"/>
    <x v="2"/>
  </r>
  <r>
    <s v="ORD-19360"/>
    <x v="759"/>
    <x v="3"/>
    <x v="1"/>
    <x v="12"/>
    <x v="0"/>
    <x v="0"/>
    <x v="10"/>
    <n v="6"/>
    <n v="8.3699999999999992"/>
    <x v="38"/>
    <n v="39.67"/>
    <n v="12.78"/>
    <x v="3"/>
    <n v="0.67784219813461055"/>
    <x v="2"/>
  </r>
  <r>
    <s v="ORD-19361"/>
    <x v="454"/>
    <x v="0"/>
    <x v="3"/>
    <x v="38"/>
    <x v="0"/>
    <x v="2"/>
    <x v="9"/>
    <n v="4"/>
    <n v="179.37"/>
    <x v="12"/>
    <n v="631.38"/>
    <n v="197.05"/>
    <x v="2"/>
    <n v="0.68790585701162532"/>
    <x v="0"/>
  </r>
  <r>
    <s v="ORD-19362"/>
    <x v="576"/>
    <x v="1"/>
    <x v="0"/>
    <x v="21"/>
    <x v="0"/>
    <x v="2"/>
    <x v="3"/>
    <n v="7"/>
    <n v="243.14"/>
    <x v="19"/>
    <n v="1446.68"/>
    <n v="578.02"/>
    <x v="2"/>
    <n v="0.60045068709044158"/>
    <x v="2"/>
  </r>
  <r>
    <s v="ORD-19363"/>
    <x v="1054"/>
    <x v="0"/>
    <x v="2"/>
    <x v="5"/>
    <x v="2"/>
    <x v="1"/>
    <x v="13"/>
    <n v="3"/>
    <n v="695.38"/>
    <x v="30"/>
    <n v="2002.69"/>
    <n v="803.4"/>
    <x v="1"/>
    <n v="0.59883956079073641"/>
    <x v="0"/>
  </r>
  <r>
    <s v="ORD-19364"/>
    <x v="334"/>
    <x v="0"/>
    <x v="0"/>
    <x v="13"/>
    <x v="0"/>
    <x v="2"/>
    <x v="9"/>
    <n v="4"/>
    <n v="275.26"/>
    <x v="36"/>
    <n v="825.78"/>
    <n v="303.95"/>
    <x v="3"/>
    <n v="0.6319237569328392"/>
    <x v="0"/>
  </r>
  <r>
    <s v="ORD-19365"/>
    <x v="547"/>
    <x v="0"/>
    <x v="0"/>
    <x v="30"/>
    <x v="1"/>
    <x v="1"/>
    <x v="4"/>
    <n v="2"/>
    <n v="174.12"/>
    <x v="0"/>
    <n v="348.24"/>
    <n v="129.84"/>
    <x v="0"/>
    <n v="0.62715368711233632"/>
    <x v="0"/>
  </r>
  <r>
    <s v="ORD-19366"/>
    <x v="667"/>
    <x v="0"/>
    <x v="1"/>
    <x v="12"/>
    <x v="0"/>
    <x v="1"/>
    <x v="2"/>
    <n v="1"/>
    <n v="503.74"/>
    <x v="34"/>
    <n v="327.43"/>
    <n v="127.24"/>
    <x v="4"/>
    <n v="0.6113978560302965"/>
    <x v="0"/>
  </r>
  <r>
    <s v="ORD-19367"/>
    <x v="1066"/>
    <x v="0"/>
    <x v="2"/>
    <x v="34"/>
    <x v="0"/>
    <x v="0"/>
    <x v="11"/>
    <n v="3"/>
    <n v="9.1999999999999993"/>
    <x v="7"/>
    <n v="23.18"/>
    <n v="6.24"/>
    <x v="2"/>
    <n v="0.7308024158757549"/>
    <x v="0"/>
  </r>
  <r>
    <s v="ORD-19368"/>
    <x v="51"/>
    <x v="3"/>
    <x v="0"/>
    <x v="10"/>
    <x v="2"/>
    <x v="1"/>
    <x v="2"/>
    <n v="4"/>
    <n v="2092.33"/>
    <x v="38"/>
    <n v="6611.76"/>
    <n v="3369.6"/>
    <x v="3"/>
    <n v="0.49036262659261681"/>
    <x v="0"/>
  </r>
  <r>
    <s v="ORD-19369"/>
    <x v="239"/>
    <x v="0"/>
    <x v="3"/>
    <x v="32"/>
    <x v="1"/>
    <x v="0"/>
    <x v="1"/>
    <n v="3"/>
    <n v="8.4499999999999993"/>
    <x v="2"/>
    <n v="20.53"/>
    <n v="6.49"/>
    <x v="2"/>
    <n v="0.68387725280077938"/>
    <x v="0"/>
  </r>
  <r>
    <s v="ORD-19370"/>
    <x v="70"/>
    <x v="0"/>
    <x v="2"/>
    <x v="20"/>
    <x v="0"/>
    <x v="2"/>
    <x v="12"/>
    <n v="2"/>
    <n v="55.72"/>
    <x v="36"/>
    <n v="83.58"/>
    <n v="35.17"/>
    <x v="3"/>
    <n v="0.57920555156736053"/>
    <x v="0"/>
  </r>
  <r>
    <s v="ORD-19371"/>
    <x v="881"/>
    <x v="0"/>
    <x v="2"/>
    <x v="20"/>
    <x v="1"/>
    <x v="2"/>
    <x v="5"/>
    <n v="3"/>
    <n v="296.58"/>
    <x v="3"/>
    <n v="694"/>
    <n v="275.68"/>
    <x v="3"/>
    <n v="0.60276657060518735"/>
    <x v="0"/>
  </r>
  <r>
    <s v="ORD-19372"/>
    <x v="395"/>
    <x v="0"/>
    <x v="3"/>
    <x v="7"/>
    <x v="0"/>
    <x v="2"/>
    <x v="9"/>
    <n v="2"/>
    <n v="452.12"/>
    <x v="9"/>
    <n v="877.11"/>
    <n v="496.07"/>
    <x v="1"/>
    <n v="0.43442669676551404"/>
    <x v="0"/>
  </r>
  <r>
    <s v="ORD-19373"/>
    <x v="612"/>
    <x v="0"/>
    <x v="1"/>
    <x v="28"/>
    <x v="1"/>
    <x v="1"/>
    <x v="13"/>
    <n v="3"/>
    <n v="327.92"/>
    <x v="0"/>
    <n v="983.76"/>
    <n v="272.62"/>
    <x v="0"/>
    <n v="0.72287956412133036"/>
    <x v="0"/>
  </r>
  <r>
    <s v="ORD-19374"/>
    <x v="132"/>
    <x v="2"/>
    <x v="3"/>
    <x v="35"/>
    <x v="1"/>
    <x v="0"/>
    <x v="1"/>
    <n v="1"/>
    <n v="11.07"/>
    <x v="0"/>
    <n v="11.07"/>
    <n v="3.75"/>
    <x v="0"/>
    <n v="0.66124661246612471"/>
    <x v="0"/>
  </r>
  <r>
    <s v="ORD-19375"/>
    <x v="831"/>
    <x v="1"/>
    <x v="1"/>
    <x v="14"/>
    <x v="1"/>
    <x v="1"/>
    <x v="8"/>
    <n v="2"/>
    <n v="125.24"/>
    <x v="29"/>
    <n v="177.84"/>
    <n v="64.069999999999993"/>
    <x v="3"/>
    <n v="0.6397323436797121"/>
    <x v="0"/>
  </r>
  <r>
    <s v="ORD-19376"/>
    <x v="34"/>
    <x v="0"/>
    <x v="0"/>
    <x v="33"/>
    <x v="0"/>
    <x v="0"/>
    <x v="10"/>
    <n v="4"/>
    <n v="18.86"/>
    <x v="10"/>
    <n v="64.88"/>
    <n v="15.28"/>
    <x v="2"/>
    <n v="0.76448828606658448"/>
    <x v="0"/>
  </r>
  <r>
    <s v="ORD-19377"/>
    <x v="840"/>
    <x v="3"/>
    <x v="2"/>
    <x v="9"/>
    <x v="0"/>
    <x v="0"/>
    <x v="10"/>
    <n v="17"/>
    <n v="21.46"/>
    <x v="0"/>
    <n v="364.82"/>
    <n v="160.12"/>
    <x v="0"/>
    <n v="0.5610986239789485"/>
    <x v="1"/>
  </r>
  <r>
    <s v="ORD-19378"/>
    <x v="28"/>
    <x v="0"/>
    <x v="2"/>
    <x v="23"/>
    <x v="0"/>
    <x v="0"/>
    <x v="1"/>
    <n v="2"/>
    <n v="9.76"/>
    <x v="44"/>
    <n v="11.32"/>
    <n v="2.6"/>
    <x v="4"/>
    <n v="0.77031802120141346"/>
    <x v="0"/>
  </r>
  <r>
    <s v="ORD-19379"/>
    <x v="467"/>
    <x v="0"/>
    <x v="3"/>
    <x v="36"/>
    <x v="0"/>
    <x v="0"/>
    <x v="11"/>
    <n v="4"/>
    <n v="16.809999999999999"/>
    <x v="0"/>
    <n v="67.239999999999995"/>
    <n v="32.770000000000003"/>
    <x v="0"/>
    <n v="0.51264128494943473"/>
    <x v="0"/>
  </r>
  <r>
    <s v="ORD-19380"/>
    <x v="149"/>
    <x v="2"/>
    <x v="3"/>
    <x v="24"/>
    <x v="0"/>
    <x v="0"/>
    <x v="11"/>
    <n v="2"/>
    <n v="18.91"/>
    <x v="4"/>
    <n v="22.69"/>
    <n v="7.61"/>
    <x v="4"/>
    <n v="0.66460996033494935"/>
    <x v="0"/>
  </r>
  <r>
    <s v="ORD-19381"/>
    <x v="778"/>
    <x v="0"/>
    <x v="0"/>
    <x v="10"/>
    <x v="0"/>
    <x v="2"/>
    <x v="9"/>
    <n v="1"/>
    <n v="330.28"/>
    <x v="0"/>
    <n v="330.28"/>
    <n v="165.72"/>
    <x v="0"/>
    <n v="0.49824391425457182"/>
    <x v="0"/>
  </r>
  <r>
    <s v="ORD-19382"/>
    <x v="1008"/>
    <x v="0"/>
    <x v="2"/>
    <x v="34"/>
    <x v="0"/>
    <x v="1"/>
    <x v="2"/>
    <n v="1"/>
    <n v="1006"/>
    <x v="33"/>
    <n v="734.38"/>
    <n v="358.41"/>
    <x v="3"/>
    <n v="0.51195566328059039"/>
    <x v="0"/>
  </r>
  <r>
    <s v="ORD-19383"/>
    <x v="145"/>
    <x v="0"/>
    <x v="2"/>
    <x v="5"/>
    <x v="0"/>
    <x v="1"/>
    <x v="13"/>
    <n v="7"/>
    <n v="157.88"/>
    <x v="20"/>
    <n v="850.97"/>
    <n v="415.48"/>
    <x v="3"/>
    <n v="0.51175717122812792"/>
    <x v="2"/>
  </r>
  <r>
    <s v="ORD-19384"/>
    <x v="905"/>
    <x v="0"/>
    <x v="0"/>
    <x v="13"/>
    <x v="0"/>
    <x v="0"/>
    <x v="1"/>
    <n v="1"/>
    <n v="21.98"/>
    <x v="0"/>
    <n v="21.98"/>
    <n v="4.42"/>
    <x v="0"/>
    <n v="0.79890809827115572"/>
    <x v="0"/>
  </r>
  <r>
    <s v="ORD-19385"/>
    <x v="431"/>
    <x v="0"/>
    <x v="1"/>
    <x v="12"/>
    <x v="2"/>
    <x v="0"/>
    <x v="7"/>
    <n v="9"/>
    <n v="27.27"/>
    <x v="0"/>
    <n v="245.43"/>
    <n v="91.28"/>
    <x v="0"/>
    <n v="0.62808132665118366"/>
    <x v="2"/>
  </r>
  <r>
    <s v="ORD-19386"/>
    <x v="649"/>
    <x v="2"/>
    <x v="1"/>
    <x v="31"/>
    <x v="0"/>
    <x v="1"/>
    <x v="2"/>
    <n v="1"/>
    <n v="589.09"/>
    <x v="18"/>
    <n v="577.30999999999995"/>
    <n v="244.59"/>
    <x v="1"/>
    <n v="0.57632814259236798"/>
    <x v="0"/>
  </r>
  <r>
    <s v="ORD-19387"/>
    <x v="963"/>
    <x v="0"/>
    <x v="2"/>
    <x v="5"/>
    <x v="1"/>
    <x v="0"/>
    <x v="7"/>
    <n v="7"/>
    <n v="17.59"/>
    <x v="1"/>
    <n v="116.97"/>
    <n v="35.11"/>
    <x v="1"/>
    <n v="0.69983756518765494"/>
    <x v="2"/>
  </r>
  <r>
    <s v="ORD-19388"/>
    <x v="616"/>
    <x v="0"/>
    <x v="2"/>
    <x v="34"/>
    <x v="2"/>
    <x v="1"/>
    <x v="8"/>
    <n v="4"/>
    <n v="45.4"/>
    <x v="16"/>
    <n v="179.78"/>
    <n v="51.61"/>
    <x v="1"/>
    <n v="0.71292691066859504"/>
    <x v="0"/>
  </r>
  <r>
    <s v="ORD-19389"/>
    <x v="419"/>
    <x v="0"/>
    <x v="1"/>
    <x v="28"/>
    <x v="0"/>
    <x v="1"/>
    <x v="8"/>
    <n v="1"/>
    <n v="128.78"/>
    <x v="0"/>
    <n v="128.78"/>
    <n v="61.26"/>
    <x v="0"/>
    <n v="0.52430501630687998"/>
    <x v="0"/>
  </r>
  <r>
    <s v="ORD-19390"/>
    <x v="238"/>
    <x v="0"/>
    <x v="3"/>
    <x v="24"/>
    <x v="0"/>
    <x v="1"/>
    <x v="8"/>
    <n v="3"/>
    <n v="16.62"/>
    <x v="21"/>
    <n v="45.37"/>
    <n v="21.59"/>
    <x v="1"/>
    <n v="0.52413489089706855"/>
    <x v="0"/>
  </r>
  <r>
    <s v="ORD-19391"/>
    <x v="392"/>
    <x v="0"/>
    <x v="1"/>
    <x v="14"/>
    <x v="0"/>
    <x v="0"/>
    <x v="7"/>
    <n v="1"/>
    <n v="22.56"/>
    <x v="0"/>
    <n v="22.56"/>
    <n v="7.6"/>
    <x v="0"/>
    <n v="0.66312056737588654"/>
    <x v="0"/>
  </r>
  <r>
    <s v="ORD-19392"/>
    <x v="341"/>
    <x v="1"/>
    <x v="2"/>
    <x v="19"/>
    <x v="1"/>
    <x v="1"/>
    <x v="13"/>
    <n v="1"/>
    <n v="198.56"/>
    <x v="16"/>
    <n v="196.57"/>
    <n v="61.74"/>
    <x v="1"/>
    <n v="0.6859134150684234"/>
    <x v="0"/>
  </r>
  <r>
    <s v="ORD-19393"/>
    <x v="862"/>
    <x v="0"/>
    <x v="2"/>
    <x v="3"/>
    <x v="1"/>
    <x v="0"/>
    <x v="11"/>
    <n v="1"/>
    <n v="26.73"/>
    <x v="33"/>
    <n v="19.510000000000002"/>
    <n v="9.1300000000000008"/>
    <x v="3"/>
    <n v="0.53203485392106609"/>
    <x v="0"/>
  </r>
  <r>
    <s v="ORD-19394"/>
    <x v="411"/>
    <x v="0"/>
    <x v="0"/>
    <x v="26"/>
    <x v="2"/>
    <x v="0"/>
    <x v="1"/>
    <n v="1"/>
    <n v="7.72"/>
    <x v="18"/>
    <n v="7.57"/>
    <n v="1.58"/>
    <x v="1"/>
    <n v="0.79128137384412156"/>
    <x v="0"/>
  </r>
  <r>
    <s v="ORD-19395"/>
    <x v="388"/>
    <x v="2"/>
    <x v="3"/>
    <x v="27"/>
    <x v="0"/>
    <x v="1"/>
    <x v="6"/>
    <n v="4"/>
    <n v="454.63"/>
    <x v="0"/>
    <n v="1818.52"/>
    <n v="608.05999999999995"/>
    <x v="0"/>
    <n v="0.66562919297010759"/>
    <x v="0"/>
  </r>
  <r>
    <s v="ORD-19396"/>
    <x v="313"/>
    <x v="0"/>
    <x v="2"/>
    <x v="23"/>
    <x v="1"/>
    <x v="0"/>
    <x v="11"/>
    <n v="1"/>
    <n v="12.97"/>
    <x v="6"/>
    <n v="12.19"/>
    <n v="3.57"/>
    <x v="1"/>
    <n v="0.70713699753896631"/>
    <x v="0"/>
  </r>
  <r>
    <s v="ORD-19397"/>
    <x v="897"/>
    <x v="0"/>
    <x v="3"/>
    <x v="27"/>
    <x v="1"/>
    <x v="1"/>
    <x v="2"/>
    <n v="3"/>
    <n v="2182.66"/>
    <x v="14"/>
    <n v="5369.34"/>
    <n v="2728.15"/>
    <x v="2"/>
    <n v="0.49190217047160356"/>
    <x v="0"/>
  </r>
  <r>
    <s v="ORD-19398"/>
    <x v="845"/>
    <x v="0"/>
    <x v="1"/>
    <x v="12"/>
    <x v="2"/>
    <x v="2"/>
    <x v="14"/>
    <n v="1"/>
    <n v="548.52"/>
    <x v="28"/>
    <n v="345.57"/>
    <n v="182.98"/>
    <x v="4"/>
    <n v="0.47049801776774608"/>
    <x v="0"/>
  </r>
  <r>
    <s v="ORD-19399"/>
    <x v="443"/>
    <x v="3"/>
    <x v="3"/>
    <x v="36"/>
    <x v="0"/>
    <x v="1"/>
    <x v="8"/>
    <n v="7"/>
    <n v="16.14"/>
    <x v="16"/>
    <n v="111.85"/>
    <n v="29.57"/>
    <x v="1"/>
    <n v="0.73562807331247215"/>
    <x v="2"/>
  </r>
  <r>
    <s v="ORD-19400"/>
    <x v="1018"/>
    <x v="0"/>
    <x v="0"/>
    <x v="18"/>
    <x v="0"/>
    <x v="1"/>
    <x v="4"/>
    <n v="2"/>
    <n v="156.9"/>
    <x v="15"/>
    <n v="288.7"/>
    <n v="94.48"/>
    <x v="1"/>
    <n v="0.67273986837547617"/>
    <x v="0"/>
  </r>
  <r>
    <s v="ORD-19401"/>
    <x v="695"/>
    <x v="0"/>
    <x v="2"/>
    <x v="6"/>
    <x v="0"/>
    <x v="1"/>
    <x v="4"/>
    <n v="4"/>
    <n v="405.19"/>
    <x v="15"/>
    <n v="1491.1"/>
    <n v="440.95"/>
    <x v="1"/>
    <n v="0.70427872040775263"/>
    <x v="0"/>
  </r>
  <r>
    <s v="ORD-19402"/>
    <x v="668"/>
    <x v="0"/>
    <x v="1"/>
    <x v="37"/>
    <x v="0"/>
    <x v="1"/>
    <x v="13"/>
    <n v="2"/>
    <n v="142.51"/>
    <x v="19"/>
    <n v="242.27"/>
    <n v="96.62"/>
    <x v="2"/>
    <n v="0.60118875634622526"/>
    <x v="0"/>
  </r>
  <r>
    <s v="ORD-19403"/>
    <x v="1021"/>
    <x v="1"/>
    <x v="1"/>
    <x v="12"/>
    <x v="1"/>
    <x v="0"/>
    <x v="10"/>
    <n v="1"/>
    <n v="20.84"/>
    <x v="0"/>
    <n v="20.84"/>
    <n v="9.9700000000000006"/>
    <x v="0"/>
    <n v="0.52159309021113243"/>
    <x v="0"/>
  </r>
  <r>
    <s v="ORD-19404"/>
    <x v="1060"/>
    <x v="0"/>
    <x v="2"/>
    <x v="5"/>
    <x v="1"/>
    <x v="1"/>
    <x v="2"/>
    <n v="2"/>
    <n v="1403.9"/>
    <x v="0"/>
    <n v="2807.8"/>
    <n v="1325.69"/>
    <x v="0"/>
    <n v="0.52785454804473253"/>
    <x v="0"/>
  </r>
  <r>
    <s v="ORD-19405"/>
    <x v="720"/>
    <x v="2"/>
    <x v="0"/>
    <x v="21"/>
    <x v="1"/>
    <x v="1"/>
    <x v="4"/>
    <n v="4"/>
    <n v="655.64"/>
    <x v="19"/>
    <n v="2229.1799999999998"/>
    <n v="1101.81"/>
    <x v="2"/>
    <n v="0.50573304982101042"/>
    <x v="0"/>
  </r>
  <r>
    <s v="ORD-19406"/>
    <x v="99"/>
    <x v="0"/>
    <x v="1"/>
    <x v="14"/>
    <x v="2"/>
    <x v="0"/>
    <x v="1"/>
    <n v="1"/>
    <n v="7.79"/>
    <x v="6"/>
    <n v="7.32"/>
    <n v="1.73"/>
    <x v="1"/>
    <n v="0.76366120218579225"/>
    <x v="0"/>
  </r>
  <r>
    <s v="ORD-19407"/>
    <x v="1017"/>
    <x v="0"/>
    <x v="1"/>
    <x v="25"/>
    <x v="0"/>
    <x v="2"/>
    <x v="12"/>
    <n v="1"/>
    <n v="153.61000000000001"/>
    <x v="12"/>
    <n v="135.18"/>
    <n v="71.97"/>
    <x v="2"/>
    <n v="0.46759875721260546"/>
    <x v="0"/>
  </r>
  <r>
    <s v="ORD-19408"/>
    <x v="999"/>
    <x v="0"/>
    <x v="2"/>
    <x v="19"/>
    <x v="1"/>
    <x v="2"/>
    <x v="12"/>
    <n v="2"/>
    <n v="103.35"/>
    <x v="0"/>
    <n v="206.7"/>
    <n v="88.99"/>
    <x v="0"/>
    <n v="0.56947266569908084"/>
    <x v="0"/>
  </r>
  <r>
    <s v="ORD-19409"/>
    <x v="54"/>
    <x v="0"/>
    <x v="2"/>
    <x v="6"/>
    <x v="1"/>
    <x v="1"/>
    <x v="13"/>
    <n v="1"/>
    <n v="439.06"/>
    <x v="0"/>
    <n v="439.06"/>
    <n v="140.69999999999999"/>
    <x v="0"/>
    <n v="0.67954265931763314"/>
    <x v="0"/>
  </r>
  <r>
    <s v="ORD-19410"/>
    <x v="433"/>
    <x v="0"/>
    <x v="2"/>
    <x v="8"/>
    <x v="2"/>
    <x v="1"/>
    <x v="6"/>
    <n v="7"/>
    <n v="140.80000000000001"/>
    <x v="0"/>
    <n v="985.6"/>
    <n v="528.07000000000005"/>
    <x v="0"/>
    <n v="0.46421469155844153"/>
    <x v="2"/>
  </r>
  <r>
    <s v="ORD-19411"/>
    <x v="207"/>
    <x v="0"/>
    <x v="2"/>
    <x v="19"/>
    <x v="0"/>
    <x v="1"/>
    <x v="6"/>
    <n v="2"/>
    <n v="77.400000000000006"/>
    <x v="11"/>
    <n v="134.68"/>
    <n v="61.18"/>
    <x v="2"/>
    <n v="0.54573804573804574"/>
    <x v="0"/>
  </r>
  <r>
    <s v="ORD-19412"/>
    <x v="4"/>
    <x v="2"/>
    <x v="2"/>
    <x v="8"/>
    <x v="0"/>
    <x v="0"/>
    <x v="7"/>
    <n v="5"/>
    <n v="11.16"/>
    <x v="42"/>
    <n v="40.18"/>
    <n v="15.23"/>
    <x v="3"/>
    <n v="0.62095569935291184"/>
    <x v="2"/>
  </r>
  <r>
    <s v="ORD-19413"/>
    <x v="954"/>
    <x v="0"/>
    <x v="3"/>
    <x v="15"/>
    <x v="1"/>
    <x v="1"/>
    <x v="6"/>
    <n v="3"/>
    <n v="280.64"/>
    <x v="9"/>
    <n v="816.66"/>
    <n v="280.77"/>
    <x v="1"/>
    <n v="0.65619719344647709"/>
    <x v="0"/>
  </r>
  <r>
    <s v="ORD-19414"/>
    <x v="699"/>
    <x v="1"/>
    <x v="1"/>
    <x v="29"/>
    <x v="1"/>
    <x v="1"/>
    <x v="4"/>
    <n v="1"/>
    <n v="540.9"/>
    <x v="0"/>
    <n v="540.9"/>
    <n v="200.81"/>
    <x v="0"/>
    <n v="0.62874838232575336"/>
    <x v="0"/>
  </r>
  <r>
    <s v="ORD-19415"/>
    <x v="1024"/>
    <x v="1"/>
    <x v="0"/>
    <x v="13"/>
    <x v="0"/>
    <x v="1"/>
    <x v="8"/>
    <n v="2"/>
    <n v="75.97"/>
    <x v="18"/>
    <n v="148.9"/>
    <n v="63.1"/>
    <x v="1"/>
    <n v="0.57622565480188048"/>
    <x v="0"/>
  </r>
  <r>
    <s v="ORD-19416"/>
    <x v="580"/>
    <x v="2"/>
    <x v="2"/>
    <x v="34"/>
    <x v="0"/>
    <x v="2"/>
    <x v="3"/>
    <n v="2"/>
    <n v="421.44"/>
    <x v="29"/>
    <n v="598.44000000000005"/>
    <n v="358.73"/>
    <x v="3"/>
    <n v="0.40055811777287614"/>
    <x v="0"/>
  </r>
  <r>
    <s v="ORD-19417"/>
    <x v="105"/>
    <x v="0"/>
    <x v="1"/>
    <x v="4"/>
    <x v="1"/>
    <x v="2"/>
    <x v="9"/>
    <n v="1"/>
    <n v="353.8"/>
    <x v="43"/>
    <n v="215.82"/>
    <n v="67.92"/>
    <x v="4"/>
    <n v="0.68529329997219901"/>
    <x v="0"/>
  </r>
  <r>
    <s v="ORD-19418"/>
    <x v="494"/>
    <x v="0"/>
    <x v="2"/>
    <x v="9"/>
    <x v="2"/>
    <x v="2"/>
    <x v="14"/>
    <n v="2"/>
    <n v="137.28"/>
    <x v="15"/>
    <n v="252.6"/>
    <n v="100.21"/>
    <x v="1"/>
    <n v="0.60328582739509107"/>
    <x v="0"/>
  </r>
  <r>
    <s v="ORD-19419"/>
    <x v="681"/>
    <x v="0"/>
    <x v="0"/>
    <x v="0"/>
    <x v="0"/>
    <x v="0"/>
    <x v="10"/>
    <n v="1"/>
    <n v="15.21"/>
    <x v="10"/>
    <n v="13.08"/>
    <n v="5.43"/>
    <x v="2"/>
    <n v="0.58486238532110091"/>
    <x v="0"/>
  </r>
  <r>
    <s v="ORD-19420"/>
    <x v="866"/>
    <x v="1"/>
    <x v="3"/>
    <x v="38"/>
    <x v="2"/>
    <x v="2"/>
    <x v="3"/>
    <n v="2"/>
    <n v="109.02"/>
    <x v="0"/>
    <n v="218.04"/>
    <n v="115.73"/>
    <x v="0"/>
    <n v="0.46922583012291319"/>
    <x v="0"/>
  </r>
  <r>
    <s v="ORD-19421"/>
    <x v="69"/>
    <x v="1"/>
    <x v="1"/>
    <x v="37"/>
    <x v="0"/>
    <x v="0"/>
    <x v="11"/>
    <n v="3"/>
    <n v="9.91"/>
    <x v="0"/>
    <n v="29.73"/>
    <n v="11.31"/>
    <x v="0"/>
    <n v="0.61957618567103945"/>
    <x v="0"/>
  </r>
  <r>
    <s v="ORD-19422"/>
    <x v="802"/>
    <x v="0"/>
    <x v="3"/>
    <x v="15"/>
    <x v="0"/>
    <x v="0"/>
    <x v="1"/>
    <n v="9"/>
    <n v="32.46"/>
    <x v="0"/>
    <n v="292.14"/>
    <n v="71.66"/>
    <x v="0"/>
    <n v="0.75470664749777505"/>
    <x v="2"/>
  </r>
  <r>
    <s v="ORD-19423"/>
    <x v="393"/>
    <x v="2"/>
    <x v="2"/>
    <x v="34"/>
    <x v="0"/>
    <x v="0"/>
    <x v="0"/>
    <n v="6"/>
    <n v="14.02"/>
    <x v="0"/>
    <n v="84.12"/>
    <n v="31.46"/>
    <x v="0"/>
    <n v="0.62601046124583926"/>
    <x v="2"/>
  </r>
  <r>
    <s v="ORD-19424"/>
    <x v="634"/>
    <x v="1"/>
    <x v="2"/>
    <x v="20"/>
    <x v="0"/>
    <x v="0"/>
    <x v="0"/>
    <n v="1"/>
    <n v="44.68"/>
    <x v="27"/>
    <n v="37.08"/>
    <n v="17.75"/>
    <x v="2"/>
    <n v="0.52130528586839264"/>
    <x v="0"/>
  </r>
  <r>
    <s v="ORD-19425"/>
    <x v="652"/>
    <x v="0"/>
    <x v="0"/>
    <x v="22"/>
    <x v="1"/>
    <x v="0"/>
    <x v="11"/>
    <n v="13"/>
    <n v="34.630000000000003"/>
    <x v="2"/>
    <n v="364.65"/>
    <n v="179.82"/>
    <x v="2"/>
    <n v="0.50686960098724798"/>
    <x v="1"/>
  </r>
  <r>
    <s v="ORD-19426"/>
    <x v="642"/>
    <x v="0"/>
    <x v="2"/>
    <x v="5"/>
    <x v="0"/>
    <x v="2"/>
    <x v="3"/>
    <n v="4"/>
    <n v="217.37"/>
    <x v="26"/>
    <n v="643.41999999999996"/>
    <n v="210.55"/>
    <x v="3"/>
    <n v="0.67276429082092559"/>
    <x v="0"/>
  </r>
  <r>
    <s v="ORD-19427"/>
    <x v="255"/>
    <x v="1"/>
    <x v="1"/>
    <x v="2"/>
    <x v="0"/>
    <x v="0"/>
    <x v="0"/>
    <n v="2"/>
    <n v="28.27"/>
    <x v="0"/>
    <n v="56.54"/>
    <n v="13.83"/>
    <x v="0"/>
    <n v="0.75539441103643445"/>
    <x v="0"/>
  </r>
  <r>
    <s v="ORD-19428"/>
    <x v="37"/>
    <x v="1"/>
    <x v="3"/>
    <x v="24"/>
    <x v="0"/>
    <x v="2"/>
    <x v="5"/>
    <n v="2"/>
    <n v="74.31"/>
    <x v="0"/>
    <n v="148.62"/>
    <n v="85.86"/>
    <x v="0"/>
    <n v="0.42228502220427938"/>
    <x v="0"/>
  </r>
  <r>
    <s v="ORD-19429"/>
    <x v="473"/>
    <x v="0"/>
    <x v="1"/>
    <x v="28"/>
    <x v="0"/>
    <x v="1"/>
    <x v="2"/>
    <n v="1"/>
    <n v="1456.77"/>
    <x v="0"/>
    <n v="1456.77"/>
    <n v="384.24"/>
    <x v="0"/>
    <n v="0.73623839041166417"/>
    <x v="0"/>
  </r>
  <r>
    <s v="ORD-19430"/>
    <x v="536"/>
    <x v="0"/>
    <x v="3"/>
    <x v="27"/>
    <x v="0"/>
    <x v="0"/>
    <x v="1"/>
    <n v="3"/>
    <n v="18.89"/>
    <x v="9"/>
    <n v="54.97"/>
    <n v="23.34"/>
    <x v="1"/>
    <n v="0.5754047662361288"/>
    <x v="0"/>
  </r>
  <r>
    <s v="ORD-19431"/>
    <x v="591"/>
    <x v="0"/>
    <x v="3"/>
    <x v="35"/>
    <x v="1"/>
    <x v="2"/>
    <x v="14"/>
    <n v="2"/>
    <n v="962.78"/>
    <x v="0"/>
    <n v="1925.56"/>
    <n v="648.53"/>
    <x v="0"/>
    <n v="0.66319927709341697"/>
    <x v="0"/>
  </r>
  <r>
    <s v="ORD-19432"/>
    <x v="345"/>
    <x v="0"/>
    <x v="3"/>
    <x v="38"/>
    <x v="0"/>
    <x v="2"/>
    <x v="3"/>
    <n v="3"/>
    <n v="430.69"/>
    <x v="20"/>
    <n v="994.89"/>
    <n v="595.29"/>
    <x v="3"/>
    <n v="0.40165244398878269"/>
    <x v="0"/>
  </r>
  <r>
    <s v="ORD-19433"/>
    <x v="517"/>
    <x v="0"/>
    <x v="1"/>
    <x v="37"/>
    <x v="1"/>
    <x v="0"/>
    <x v="0"/>
    <n v="1"/>
    <n v="39.49"/>
    <x v="15"/>
    <n v="36.33"/>
    <n v="17.010000000000002"/>
    <x v="1"/>
    <n v="0.53179190751445082"/>
    <x v="0"/>
  </r>
  <r>
    <s v="ORD-19434"/>
    <x v="190"/>
    <x v="0"/>
    <x v="2"/>
    <x v="16"/>
    <x v="1"/>
    <x v="0"/>
    <x v="10"/>
    <n v="5"/>
    <n v="23.47"/>
    <x v="19"/>
    <n v="99.75"/>
    <n v="26.51"/>
    <x v="2"/>
    <n v="0.73423558897243102"/>
    <x v="2"/>
  </r>
  <r>
    <s v="ORD-19435"/>
    <x v="348"/>
    <x v="2"/>
    <x v="1"/>
    <x v="1"/>
    <x v="0"/>
    <x v="1"/>
    <x v="4"/>
    <n v="1"/>
    <n v="442.57"/>
    <x v="37"/>
    <n v="247.84"/>
    <n v="64.239999999999995"/>
    <x v="4"/>
    <n v="0.74080051646223377"/>
    <x v="0"/>
  </r>
  <r>
    <s v="ORD-19436"/>
    <x v="413"/>
    <x v="0"/>
    <x v="3"/>
    <x v="38"/>
    <x v="1"/>
    <x v="1"/>
    <x v="4"/>
    <n v="7"/>
    <n v="416.53"/>
    <x v="19"/>
    <n v="2478.35"/>
    <n v="963.52"/>
    <x v="2"/>
    <n v="0.61122521032138322"/>
    <x v="2"/>
  </r>
  <r>
    <s v="ORD-19437"/>
    <x v="382"/>
    <x v="0"/>
    <x v="2"/>
    <x v="23"/>
    <x v="2"/>
    <x v="2"/>
    <x v="12"/>
    <n v="4"/>
    <n v="138.57"/>
    <x v="25"/>
    <n v="515.48"/>
    <n v="160.69"/>
    <x v="1"/>
    <n v="0.6882711259408707"/>
    <x v="0"/>
  </r>
  <r>
    <s v="ORD-19438"/>
    <x v="205"/>
    <x v="0"/>
    <x v="2"/>
    <x v="5"/>
    <x v="1"/>
    <x v="1"/>
    <x v="13"/>
    <n v="2"/>
    <n v="382.85"/>
    <x v="28"/>
    <n v="482.39"/>
    <n v="144.94"/>
    <x v="4"/>
    <n v="0.69953771844358303"/>
    <x v="0"/>
  </r>
  <r>
    <s v="ORD-19439"/>
    <x v="925"/>
    <x v="2"/>
    <x v="1"/>
    <x v="37"/>
    <x v="1"/>
    <x v="1"/>
    <x v="2"/>
    <n v="4"/>
    <n v="1181.96"/>
    <x v="0"/>
    <n v="4727.84"/>
    <n v="1462.55"/>
    <x v="0"/>
    <n v="0.69065154489153602"/>
    <x v="0"/>
  </r>
  <r>
    <s v="ORD-19440"/>
    <x v="266"/>
    <x v="0"/>
    <x v="3"/>
    <x v="35"/>
    <x v="0"/>
    <x v="2"/>
    <x v="3"/>
    <n v="8"/>
    <n v="461.7"/>
    <x v="18"/>
    <n v="3619.73"/>
    <n v="1458.9"/>
    <x v="1"/>
    <n v="0.59695888919891815"/>
    <x v="2"/>
  </r>
  <r>
    <s v="ORD-19441"/>
    <x v="399"/>
    <x v="1"/>
    <x v="1"/>
    <x v="29"/>
    <x v="0"/>
    <x v="0"/>
    <x v="11"/>
    <n v="3"/>
    <n v="27.35"/>
    <x v="21"/>
    <n v="74.67"/>
    <n v="34.24"/>
    <x v="1"/>
    <n v="0.54144904245346193"/>
    <x v="0"/>
  </r>
  <r>
    <s v="ORD-19442"/>
    <x v="582"/>
    <x v="0"/>
    <x v="2"/>
    <x v="16"/>
    <x v="0"/>
    <x v="0"/>
    <x v="7"/>
    <n v="1"/>
    <n v="23.73"/>
    <x v="30"/>
    <n v="22.78"/>
    <n v="7.55"/>
    <x v="1"/>
    <n v="0.66856892010535551"/>
    <x v="0"/>
  </r>
  <r>
    <s v="ORD-19443"/>
    <x v="344"/>
    <x v="0"/>
    <x v="3"/>
    <x v="15"/>
    <x v="1"/>
    <x v="1"/>
    <x v="2"/>
    <n v="1"/>
    <n v="1927.97"/>
    <x v="0"/>
    <n v="1927.97"/>
    <n v="679.23"/>
    <x v="0"/>
    <n v="0.64769680026141485"/>
    <x v="0"/>
  </r>
  <r>
    <s v="ORD-19444"/>
    <x v="108"/>
    <x v="1"/>
    <x v="2"/>
    <x v="20"/>
    <x v="1"/>
    <x v="2"/>
    <x v="5"/>
    <n v="2"/>
    <n v="354.52"/>
    <x v="23"/>
    <n v="638.14"/>
    <n v="343.08"/>
    <x v="1"/>
    <n v="0.46237502742344944"/>
    <x v="0"/>
  </r>
  <r>
    <s v="ORD-19445"/>
    <x v="1058"/>
    <x v="0"/>
    <x v="3"/>
    <x v="35"/>
    <x v="1"/>
    <x v="1"/>
    <x v="8"/>
    <n v="2"/>
    <n v="81.569999999999993"/>
    <x v="3"/>
    <n v="127.25"/>
    <n v="60.12"/>
    <x v="3"/>
    <n v="0.52754420432220039"/>
    <x v="0"/>
  </r>
  <r>
    <s v="ORD-19446"/>
    <x v="65"/>
    <x v="0"/>
    <x v="2"/>
    <x v="23"/>
    <x v="0"/>
    <x v="2"/>
    <x v="3"/>
    <n v="3"/>
    <n v="423.75"/>
    <x v="0"/>
    <n v="1271.25"/>
    <n v="573.75"/>
    <x v="0"/>
    <n v="0.54867256637168138"/>
    <x v="0"/>
  </r>
  <r>
    <s v="ORD-19447"/>
    <x v="816"/>
    <x v="2"/>
    <x v="1"/>
    <x v="2"/>
    <x v="0"/>
    <x v="0"/>
    <x v="0"/>
    <n v="4"/>
    <n v="44.69"/>
    <x v="18"/>
    <n v="175.18"/>
    <n v="59.82"/>
    <x v="1"/>
    <n v="0.65852266240438406"/>
    <x v="0"/>
  </r>
  <r>
    <s v="ORD-19448"/>
    <x v="719"/>
    <x v="0"/>
    <x v="1"/>
    <x v="29"/>
    <x v="0"/>
    <x v="2"/>
    <x v="9"/>
    <n v="1"/>
    <n v="351.73"/>
    <x v="42"/>
    <n v="253.25"/>
    <n v="121.84"/>
    <x v="3"/>
    <n v="0.51889437314906217"/>
    <x v="0"/>
  </r>
  <r>
    <s v="ORD-19449"/>
    <x v="563"/>
    <x v="0"/>
    <x v="1"/>
    <x v="4"/>
    <x v="1"/>
    <x v="0"/>
    <x v="1"/>
    <n v="3"/>
    <n v="19.14"/>
    <x v="0"/>
    <n v="57.42"/>
    <n v="15.58"/>
    <x v="0"/>
    <n v="0.72866597004528044"/>
    <x v="0"/>
  </r>
  <r>
    <s v="ORD-19450"/>
    <x v="596"/>
    <x v="2"/>
    <x v="2"/>
    <x v="23"/>
    <x v="1"/>
    <x v="2"/>
    <x v="9"/>
    <n v="5"/>
    <n v="247.78"/>
    <x v="2"/>
    <n v="1003.51"/>
    <n v="356.65"/>
    <x v="2"/>
    <n v="0.64459746290520281"/>
    <x v="2"/>
  </r>
  <r>
    <s v="ORD-19451"/>
    <x v="828"/>
    <x v="0"/>
    <x v="0"/>
    <x v="26"/>
    <x v="1"/>
    <x v="0"/>
    <x v="0"/>
    <n v="1"/>
    <n v="17.149999999999999"/>
    <x v="40"/>
    <n v="11.32"/>
    <n v="4.62"/>
    <x v="4"/>
    <n v="0.59187279151943462"/>
    <x v="0"/>
  </r>
  <r>
    <s v="ORD-19452"/>
    <x v="1072"/>
    <x v="0"/>
    <x v="3"/>
    <x v="27"/>
    <x v="0"/>
    <x v="0"/>
    <x v="1"/>
    <n v="1"/>
    <n v="13.01"/>
    <x v="0"/>
    <n v="13.01"/>
    <n v="6.27"/>
    <x v="0"/>
    <n v="0.51806302843966179"/>
    <x v="0"/>
  </r>
  <r>
    <s v="ORD-19453"/>
    <x v="911"/>
    <x v="1"/>
    <x v="2"/>
    <x v="19"/>
    <x v="1"/>
    <x v="2"/>
    <x v="3"/>
    <n v="2"/>
    <n v="341.38"/>
    <x v="27"/>
    <n v="566.69000000000005"/>
    <n v="286.56"/>
    <x v="2"/>
    <n v="0.49432670419453323"/>
    <x v="0"/>
  </r>
  <r>
    <s v="ORD-19454"/>
    <x v="261"/>
    <x v="0"/>
    <x v="2"/>
    <x v="6"/>
    <x v="1"/>
    <x v="0"/>
    <x v="10"/>
    <n v="3"/>
    <n v="11.6"/>
    <x v="19"/>
    <n v="29.58"/>
    <n v="12.6"/>
    <x v="2"/>
    <n v="0.57403651115618659"/>
    <x v="0"/>
  </r>
  <r>
    <s v="ORD-19455"/>
    <x v="86"/>
    <x v="0"/>
    <x v="1"/>
    <x v="37"/>
    <x v="0"/>
    <x v="2"/>
    <x v="14"/>
    <n v="2"/>
    <n v="1153.25"/>
    <x v="0"/>
    <n v="2306.5"/>
    <n v="1314.48"/>
    <x v="0"/>
    <n v="0.43009755040104053"/>
    <x v="0"/>
  </r>
  <r>
    <s v="ORD-19456"/>
    <x v="986"/>
    <x v="0"/>
    <x v="1"/>
    <x v="28"/>
    <x v="0"/>
    <x v="2"/>
    <x v="14"/>
    <n v="3"/>
    <n v="807.09"/>
    <x v="25"/>
    <n v="2251.7800000000002"/>
    <n v="1090.33"/>
    <x v="1"/>
    <n v="0.51579195125633948"/>
    <x v="0"/>
  </r>
  <r>
    <s v="ORD-19457"/>
    <x v="888"/>
    <x v="0"/>
    <x v="3"/>
    <x v="39"/>
    <x v="0"/>
    <x v="0"/>
    <x v="11"/>
    <n v="13"/>
    <n v="6.4"/>
    <x v="11"/>
    <n v="72.38"/>
    <n v="33.89"/>
    <x v="2"/>
    <n v="0.53177673390439339"/>
    <x v="1"/>
  </r>
  <r>
    <s v="ORD-19458"/>
    <x v="886"/>
    <x v="1"/>
    <x v="0"/>
    <x v="30"/>
    <x v="0"/>
    <x v="1"/>
    <x v="6"/>
    <n v="2"/>
    <n v="172.04"/>
    <x v="9"/>
    <n v="333.76"/>
    <n v="131.29"/>
    <x v="1"/>
    <n v="0.60663350910834135"/>
    <x v="0"/>
  </r>
  <r>
    <s v="ORD-19459"/>
    <x v="676"/>
    <x v="1"/>
    <x v="2"/>
    <x v="16"/>
    <x v="0"/>
    <x v="0"/>
    <x v="0"/>
    <n v="4"/>
    <n v="7.63"/>
    <x v="25"/>
    <n v="28.38"/>
    <n v="11.69"/>
    <x v="1"/>
    <n v="0.58809020436927406"/>
    <x v="0"/>
  </r>
  <r>
    <s v="ORD-19460"/>
    <x v="123"/>
    <x v="0"/>
    <x v="1"/>
    <x v="25"/>
    <x v="1"/>
    <x v="0"/>
    <x v="10"/>
    <n v="1"/>
    <n v="18.64"/>
    <x v="0"/>
    <n v="18.64"/>
    <n v="7.6"/>
    <x v="0"/>
    <n v="0.59227467811158796"/>
    <x v="0"/>
  </r>
  <r>
    <s v="ORD-19461"/>
    <x v="864"/>
    <x v="2"/>
    <x v="3"/>
    <x v="15"/>
    <x v="1"/>
    <x v="1"/>
    <x v="8"/>
    <n v="1"/>
    <n v="79.59"/>
    <x v="23"/>
    <n v="71.63"/>
    <n v="33.54"/>
    <x v="1"/>
    <n v="0.53176043557168784"/>
    <x v="0"/>
  </r>
  <r>
    <s v="ORD-19462"/>
    <x v="460"/>
    <x v="2"/>
    <x v="2"/>
    <x v="8"/>
    <x v="0"/>
    <x v="2"/>
    <x v="12"/>
    <n v="2"/>
    <n v="102.51"/>
    <x v="0"/>
    <n v="205.02"/>
    <n v="77.489999999999995"/>
    <x v="0"/>
    <n v="0.62203687445127309"/>
    <x v="0"/>
  </r>
  <r>
    <s v="ORD-19463"/>
    <x v="1080"/>
    <x v="0"/>
    <x v="0"/>
    <x v="0"/>
    <x v="0"/>
    <x v="2"/>
    <x v="5"/>
    <n v="2"/>
    <n v="308.81"/>
    <x v="12"/>
    <n v="543.51"/>
    <n v="324.32"/>
    <x v="2"/>
    <n v="0.40328604809479129"/>
    <x v="0"/>
  </r>
  <r>
    <s v="ORD-19464"/>
    <x v="303"/>
    <x v="0"/>
    <x v="1"/>
    <x v="4"/>
    <x v="0"/>
    <x v="2"/>
    <x v="5"/>
    <n v="1"/>
    <n v="360.65"/>
    <x v="7"/>
    <n v="302.95"/>
    <n v="174.25"/>
    <x v="2"/>
    <n v="0.42482257798316553"/>
    <x v="0"/>
  </r>
  <r>
    <s v="ORD-19465"/>
    <x v="1048"/>
    <x v="2"/>
    <x v="0"/>
    <x v="33"/>
    <x v="0"/>
    <x v="0"/>
    <x v="0"/>
    <n v="3"/>
    <n v="18.02"/>
    <x v="35"/>
    <n v="34.6"/>
    <n v="15.88"/>
    <x v="4"/>
    <n v="0.54104046242774562"/>
    <x v="0"/>
  </r>
  <r>
    <s v="ORD-19466"/>
    <x v="70"/>
    <x v="0"/>
    <x v="2"/>
    <x v="34"/>
    <x v="0"/>
    <x v="1"/>
    <x v="4"/>
    <n v="1"/>
    <n v="514.88"/>
    <x v="0"/>
    <n v="514.88"/>
    <n v="246.39"/>
    <x v="0"/>
    <n v="0.52146131137352392"/>
    <x v="0"/>
  </r>
  <r>
    <s v="ORD-19467"/>
    <x v="941"/>
    <x v="1"/>
    <x v="0"/>
    <x v="13"/>
    <x v="0"/>
    <x v="0"/>
    <x v="7"/>
    <n v="5"/>
    <n v="20.84"/>
    <x v="0"/>
    <n v="104.2"/>
    <n v="37.82"/>
    <x v="0"/>
    <n v="0.63704414587332048"/>
    <x v="2"/>
  </r>
  <r>
    <s v="ORD-19468"/>
    <x v="625"/>
    <x v="0"/>
    <x v="3"/>
    <x v="32"/>
    <x v="1"/>
    <x v="1"/>
    <x v="13"/>
    <n v="13"/>
    <n v="687.67"/>
    <x v="20"/>
    <n v="6883.58"/>
    <n v="3539.8"/>
    <x v="3"/>
    <n v="0.48576176931189874"/>
    <x v="1"/>
  </r>
  <r>
    <s v="ORD-19469"/>
    <x v="236"/>
    <x v="0"/>
    <x v="1"/>
    <x v="28"/>
    <x v="0"/>
    <x v="1"/>
    <x v="6"/>
    <n v="4"/>
    <n v="178.27"/>
    <x v="6"/>
    <n v="670.3"/>
    <n v="235"/>
    <x v="1"/>
    <n v="0.64941071162166197"/>
    <x v="0"/>
  </r>
  <r>
    <s v="ORD-19470"/>
    <x v="895"/>
    <x v="0"/>
    <x v="3"/>
    <x v="15"/>
    <x v="1"/>
    <x v="0"/>
    <x v="1"/>
    <n v="1"/>
    <n v="25.97"/>
    <x v="0"/>
    <n v="25.97"/>
    <n v="9.93"/>
    <x v="0"/>
    <n v="0.61763573353869849"/>
    <x v="0"/>
  </r>
  <r>
    <s v="ORD-19471"/>
    <x v="563"/>
    <x v="1"/>
    <x v="1"/>
    <x v="25"/>
    <x v="0"/>
    <x v="2"/>
    <x v="5"/>
    <n v="1"/>
    <n v="378.68"/>
    <x v="10"/>
    <n v="325.66000000000003"/>
    <n v="165.58"/>
    <x v="2"/>
    <n v="0.49155561014555055"/>
    <x v="0"/>
  </r>
  <r>
    <s v="ORD-19472"/>
    <x v="661"/>
    <x v="0"/>
    <x v="1"/>
    <x v="28"/>
    <x v="1"/>
    <x v="1"/>
    <x v="13"/>
    <n v="1"/>
    <n v="308.33999999999997"/>
    <x v="15"/>
    <n v="283.67"/>
    <n v="120.55"/>
    <x v="1"/>
    <n v="0.57503437092396092"/>
    <x v="0"/>
  </r>
  <r>
    <s v="ORD-19473"/>
    <x v="285"/>
    <x v="1"/>
    <x v="0"/>
    <x v="22"/>
    <x v="0"/>
    <x v="1"/>
    <x v="6"/>
    <n v="1"/>
    <n v="101.25"/>
    <x v="10"/>
    <n v="87.08"/>
    <n v="24.69"/>
    <x v="2"/>
    <n v="0.71646761598530084"/>
    <x v="0"/>
  </r>
  <r>
    <s v="ORD-19474"/>
    <x v="314"/>
    <x v="0"/>
    <x v="0"/>
    <x v="0"/>
    <x v="0"/>
    <x v="1"/>
    <x v="6"/>
    <n v="2"/>
    <n v="408.56"/>
    <x v="25"/>
    <n v="759.92"/>
    <n v="292.54000000000002"/>
    <x v="1"/>
    <n v="0.6150384250973786"/>
    <x v="0"/>
  </r>
  <r>
    <s v="ORD-19475"/>
    <x v="399"/>
    <x v="0"/>
    <x v="1"/>
    <x v="4"/>
    <x v="0"/>
    <x v="2"/>
    <x v="12"/>
    <n v="1"/>
    <n v="111.19"/>
    <x v="24"/>
    <n v="75.61"/>
    <n v="25.96"/>
    <x v="4"/>
    <n v="0.65665917206718682"/>
    <x v="0"/>
  </r>
  <r>
    <s v="ORD-19476"/>
    <x v="518"/>
    <x v="0"/>
    <x v="2"/>
    <x v="5"/>
    <x v="0"/>
    <x v="2"/>
    <x v="3"/>
    <n v="1"/>
    <n v="579.73"/>
    <x v="12"/>
    <n v="510.16"/>
    <n v="271.86"/>
    <x v="2"/>
    <n v="0.46710835816214519"/>
    <x v="0"/>
  </r>
  <r>
    <s v="ORD-19477"/>
    <x v="115"/>
    <x v="2"/>
    <x v="2"/>
    <x v="5"/>
    <x v="0"/>
    <x v="2"/>
    <x v="5"/>
    <n v="1"/>
    <n v="136.51"/>
    <x v="1"/>
    <n v="129.68"/>
    <n v="63.49"/>
    <x v="1"/>
    <n v="0.51041024059222695"/>
    <x v="0"/>
  </r>
  <r>
    <s v="ORD-19478"/>
    <x v="846"/>
    <x v="0"/>
    <x v="3"/>
    <x v="11"/>
    <x v="2"/>
    <x v="0"/>
    <x v="7"/>
    <n v="1"/>
    <n v="23.45"/>
    <x v="21"/>
    <n v="21.34"/>
    <n v="5.79"/>
    <x v="1"/>
    <n v="0.72867853795688853"/>
    <x v="0"/>
  </r>
  <r>
    <s v="ORD-19479"/>
    <x v="143"/>
    <x v="0"/>
    <x v="3"/>
    <x v="39"/>
    <x v="0"/>
    <x v="0"/>
    <x v="11"/>
    <n v="1"/>
    <n v="8.39"/>
    <x v="11"/>
    <n v="7.3"/>
    <n v="1.71"/>
    <x v="2"/>
    <n v="0.76575342465753427"/>
    <x v="0"/>
  </r>
  <r>
    <s v="ORD-19480"/>
    <x v="202"/>
    <x v="2"/>
    <x v="2"/>
    <x v="34"/>
    <x v="0"/>
    <x v="1"/>
    <x v="6"/>
    <n v="8"/>
    <n v="253.2"/>
    <x v="23"/>
    <n v="1823.04"/>
    <n v="630.70000000000005"/>
    <x v="1"/>
    <n v="0.65403940670528349"/>
    <x v="2"/>
  </r>
  <r>
    <s v="ORD-19481"/>
    <x v="1002"/>
    <x v="1"/>
    <x v="1"/>
    <x v="28"/>
    <x v="0"/>
    <x v="1"/>
    <x v="2"/>
    <n v="2"/>
    <n v="1731.15"/>
    <x v="25"/>
    <n v="3219.94"/>
    <n v="1611.05"/>
    <x v="1"/>
    <n v="0.49966459002341662"/>
    <x v="0"/>
  </r>
  <r>
    <s v="ORD-19482"/>
    <x v="16"/>
    <x v="0"/>
    <x v="2"/>
    <x v="34"/>
    <x v="2"/>
    <x v="2"/>
    <x v="9"/>
    <n v="5"/>
    <n v="817.03"/>
    <x v="0"/>
    <n v="4085.15"/>
    <n v="1872.32"/>
    <x v="0"/>
    <n v="0.54167656022422672"/>
    <x v="2"/>
  </r>
  <r>
    <s v="ORD-19483"/>
    <x v="671"/>
    <x v="0"/>
    <x v="0"/>
    <x v="33"/>
    <x v="1"/>
    <x v="1"/>
    <x v="13"/>
    <n v="1"/>
    <n v="261.85000000000002"/>
    <x v="25"/>
    <n v="243.52"/>
    <n v="119.98"/>
    <x v="1"/>
    <n v="0.50730946123521681"/>
    <x v="0"/>
  </r>
  <r>
    <s v="ORD-19484"/>
    <x v="903"/>
    <x v="0"/>
    <x v="3"/>
    <x v="11"/>
    <x v="1"/>
    <x v="1"/>
    <x v="6"/>
    <n v="5"/>
    <n v="108.42"/>
    <x v="0"/>
    <n v="542.1"/>
    <n v="292.33999999999997"/>
    <x v="0"/>
    <n v="0.46072680317284642"/>
    <x v="2"/>
  </r>
  <r>
    <s v="ORD-19485"/>
    <x v="1008"/>
    <x v="1"/>
    <x v="0"/>
    <x v="33"/>
    <x v="0"/>
    <x v="2"/>
    <x v="3"/>
    <n v="2"/>
    <n v="323.93"/>
    <x v="43"/>
    <n v="395.19"/>
    <n v="224.25"/>
    <x v="4"/>
    <n v="0.43255143095726106"/>
    <x v="0"/>
  </r>
  <r>
    <s v="ORD-19486"/>
    <x v="245"/>
    <x v="0"/>
    <x v="3"/>
    <x v="11"/>
    <x v="0"/>
    <x v="2"/>
    <x v="12"/>
    <n v="1"/>
    <n v="163.94"/>
    <x v="0"/>
    <n v="163.94"/>
    <n v="56.73"/>
    <x v="0"/>
    <n v="0.65395876540197639"/>
    <x v="0"/>
  </r>
  <r>
    <s v="ORD-19487"/>
    <x v="164"/>
    <x v="0"/>
    <x v="0"/>
    <x v="17"/>
    <x v="1"/>
    <x v="1"/>
    <x v="6"/>
    <n v="3"/>
    <n v="455.69"/>
    <x v="30"/>
    <n v="1312.39"/>
    <n v="379.81"/>
    <x v="1"/>
    <n v="0.71059669762799171"/>
    <x v="0"/>
  </r>
  <r>
    <s v="ORD-19488"/>
    <x v="1079"/>
    <x v="2"/>
    <x v="2"/>
    <x v="20"/>
    <x v="0"/>
    <x v="2"/>
    <x v="3"/>
    <n v="9"/>
    <n v="452.51"/>
    <x v="20"/>
    <n v="3135.89"/>
    <n v="1069.1199999999999"/>
    <x v="3"/>
    <n v="0.65906967400004468"/>
    <x v="2"/>
  </r>
  <r>
    <s v="ORD-19489"/>
    <x v="146"/>
    <x v="0"/>
    <x v="0"/>
    <x v="13"/>
    <x v="2"/>
    <x v="1"/>
    <x v="8"/>
    <n v="8"/>
    <n v="128.59"/>
    <x v="0"/>
    <n v="1028.72"/>
    <n v="263.2"/>
    <x v="0"/>
    <n v="0.74414806750136087"/>
    <x v="2"/>
  </r>
  <r>
    <s v="ORD-19490"/>
    <x v="771"/>
    <x v="2"/>
    <x v="1"/>
    <x v="29"/>
    <x v="1"/>
    <x v="0"/>
    <x v="10"/>
    <n v="2"/>
    <n v="9.3800000000000008"/>
    <x v="18"/>
    <n v="18.38"/>
    <n v="8.68"/>
    <x v="1"/>
    <n v="0.52774755168661591"/>
    <x v="0"/>
  </r>
  <r>
    <s v="ORD-19491"/>
    <x v="145"/>
    <x v="0"/>
    <x v="0"/>
    <x v="0"/>
    <x v="1"/>
    <x v="2"/>
    <x v="14"/>
    <n v="5"/>
    <n v="1049.72"/>
    <x v="27"/>
    <n v="4356.34"/>
    <n v="2112.87"/>
    <x v="2"/>
    <n v="0.51498964727271057"/>
    <x v="2"/>
  </r>
  <r>
    <s v="ORD-19492"/>
    <x v="548"/>
    <x v="1"/>
    <x v="0"/>
    <x v="30"/>
    <x v="2"/>
    <x v="0"/>
    <x v="10"/>
    <n v="7"/>
    <n v="23.53"/>
    <x v="37"/>
    <n v="92.24"/>
    <n v="19.399999999999999"/>
    <x v="4"/>
    <n v="0.78967909800520386"/>
    <x v="2"/>
  </r>
  <r>
    <s v="ORD-19493"/>
    <x v="381"/>
    <x v="0"/>
    <x v="3"/>
    <x v="35"/>
    <x v="1"/>
    <x v="2"/>
    <x v="12"/>
    <n v="4"/>
    <n v="50.22"/>
    <x v="5"/>
    <n v="114.5"/>
    <n v="52.6"/>
    <x v="4"/>
    <n v="0.54061135371179037"/>
    <x v="0"/>
  </r>
  <r>
    <s v="ORD-19494"/>
    <x v="1042"/>
    <x v="0"/>
    <x v="0"/>
    <x v="0"/>
    <x v="1"/>
    <x v="0"/>
    <x v="0"/>
    <n v="1"/>
    <n v="23.85"/>
    <x v="27"/>
    <n v="19.8"/>
    <n v="5.0999999999999996"/>
    <x v="2"/>
    <n v="0.74242424242424243"/>
    <x v="0"/>
  </r>
  <r>
    <s v="ORD-19495"/>
    <x v="1056"/>
    <x v="2"/>
    <x v="2"/>
    <x v="16"/>
    <x v="2"/>
    <x v="2"/>
    <x v="3"/>
    <n v="2"/>
    <n v="53.33"/>
    <x v="23"/>
    <n v="95.99"/>
    <n v="57.55"/>
    <x v="1"/>
    <n v="0.40045838108136261"/>
    <x v="0"/>
  </r>
  <r>
    <s v="ORD-19496"/>
    <x v="575"/>
    <x v="0"/>
    <x v="1"/>
    <x v="14"/>
    <x v="0"/>
    <x v="2"/>
    <x v="12"/>
    <n v="2"/>
    <n v="253.99"/>
    <x v="1"/>
    <n v="482.58"/>
    <n v="217.36"/>
    <x v="1"/>
    <n v="0.54958763313854697"/>
    <x v="0"/>
  </r>
  <r>
    <s v="ORD-19497"/>
    <x v="549"/>
    <x v="2"/>
    <x v="2"/>
    <x v="8"/>
    <x v="1"/>
    <x v="0"/>
    <x v="11"/>
    <n v="7"/>
    <n v="17.87"/>
    <x v="6"/>
    <n v="117.58"/>
    <n v="39.69"/>
    <x v="1"/>
    <n v="0.66244259227759827"/>
    <x v="2"/>
  </r>
  <r>
    <s v="ORD-19498"/>
    <x v="37"/>
    <x v="0"/>
    <x v="2"/>
    <x v="9"/>
    <x v="1"/>
    <x v="1"/>
    <x v="6"/>
    <n v="5"/>
    <n v="310.55"/>
    <x v="30"/>
    <n v="1490.64"/>
    <n v="656.69"/>
    <x v="1"/>
    <n v="0.55945768260612894"/>
    <x v="2"/>
  </r>
  <r>
    <s v="ORD-19499"/>
    <x v="452"/>
    <x v="0"/>
    <x v="1"/>
    <x v="4"/>
    <x v="0"/>
    <x v="0"/>
    <x v="0"/>
    <n v="7"/>
    <n v="14.93"/>
    <x v="10"/>
    <n v="89.88"/>
    <n v="27.85"/>
    <x v="2"/>
    <n v="0.69014241210502891"/>
    <x v="2"/>
  </r>
  <r>
    <s v="ORD-19500"/>
    <x v="401"/>
    <x v="0"/>
    <x v="2"/>
    <x v="23"/>
    <x v="1"/>
    <x v="2"/>
    <x v="12"/>
    <n v="4"/>
    <n v="33.46"/>
    <x v="7"/>
    <n v="112.43"/>
    <n v="56.56"/>
    <x v="2"/>
    <n v="0.49693142399715379"/>
    <x v="0"/>
  </r>
  <r>
    <s v="ORD-19501"/>
    <x v="268"/>
    <x v="0"/>
    <x v="0"/>
    <x v="0"/>
    <x v="1"/>
    <x v="0"/>
    <x v="10"/>
    <n v="1"/>
    <n v="16.78"/>
    <x v="0"/>
    <n v="16.78"/>
    <n v="5.44"/>
    <x v="0"/>
    <n v="0.67580452920143019"/>
    <x v="0"/>
  </r>
  <r>
    <s v="ORD-19502"/>
    <x v="249"/>
    <x v="2"/>
    <x v="0"/>
    <x v="13"/>
    <x v="2"/>
    <x v="2"/>
    <x v="5"/>
    <n v="3"/>
    <n v="201.76"/>
    <x v="0"/>
    <n v="605.28"/>
    <n v="302.12"/>
    <x v="0"/>
    <n v="0.50085910652920962"/>
    <x v="0"/>
  </r>
  <r>
    <s v="ORD-19503"/>
    <x v="540"/>
    <x v="0"/>
    <x v="0"/>
    <x v="0"/>
    <x v="2"/>
    <x v="0"/>
    <x v="10"/>
    <n v="3"/>
    <n v="7.03"/>
    <x v="10"/>
    <n v="18.14"/>
    <n v="8.16"/>
    <x v="2"/>
    <n v="0.55016538037486218"/>
    <x v="0"/>
  </r>
  <r>
    <s v="ORD-19504"/>
    <x v="788"/>
    <x v="0"/>
    <x v="1"/>
    <x v="4"/>
    <x v="1"/>
    <x v="1"/>
    <x v="8"/>
    <n v="1"/>
    <n v="35.61"/>
    <x v="8"/>
    <n v="27.06"/>
    <n v="10.16"/>
    <x v="3"/>
    <n v="0.62453806356245378"/>
    <x v="0"/>
  </r>
  <r>
    <s v="ORD-19505"/>
    <x v="998"/>
    <x v="3"/>
    <x v="1"/>
    <x v="1"/>
    <x v="0"/>
    <x v="2"/>
    <x v="5"/>
    <n v="2"/>
    <n v="337.16"/>
    <x v="24"/>
    <n v="458.54"/>
    <n v="155.28"/>
    <x v="4"/>
    <n v="0.66135996859597845"/>
    <x v="0"/>
  </r>
  <r>
    <s v="ORD-19506"/>
    <x v="826"/>
    <x v="1"/>
    <x v="1"/>
    <x v="4"/>
    <x v="2"/>
    <x v="1"/>
    <x v="8"/>
    <n v="6"/>
    <n v="35.42"/>
    <x v="15"/>
    <n v="195.52"/>
    <n v="75.23"/>
    <x v="1"/>
    <n v="0.615231178396072"/>
    <x v="2"/>
  </r>
  <r>
    <s v="ORD-19507"/>
    <x v="83"/>
    <x v="1"/>
    <x v="3"/>
    <x v="11"/>
    <x v="0"/>
    <x v="2"/>
    <x v="9"/>
    <n v="3"/>
    <n v="280.82"/>
    <x v="0"/>
    <n v="842.46"/>
    <n v="314.10000000000002"/>
    <x v="0"/>
    <n v="0.62716330745673388"/>
    <x v="0"/>
  </r>
  <r>
    <s v="ORD-19508"/>
    <x v="635"/>
    <x v="0"/>
    <x v="1"/>
    <x v="37"/>
    <x v="2"/>
    <x v="0"/>
    <x v="7"/>
    <n v="3"/>
    <n v="3.77"/>
    <x v="28"/>
    <n v="7.13"/>
    <n v="2.7"/>
    <x v="4"/>
    <n v="0.62131837307152871"/>
    <x v="0"/>
  </r>
  <r>
    <s v="ORD-19509"/>
    <x v="719"/>
    <x v="1"/>
    <x v="3"/>
    <x v="39"/>
    <x v="1"/>
    <x v="0"/>
    <x v="0"/>
    <n v="5"/>
    <n v="40.36"/>
    <x v="4"/>
    <n v="121.08"/>
    <n v="28.34"/>
    <x v="4"/>
    <n v="0.7659398744631648"/>
    <x v="2"/>
  </r>
  <r>
    <s v="ORD-19510"/>
    <x v="539"/>
    <x v="0"/>
    <x v="3"/>
    <x v="35"/>
    <x v="0"/>
    <x v="2"/>
    <x v="9"/>
    <n v="4"/>
    <n v="468.84"/>
    <x v="23"/>
    <n v="1687.82"/>
    <n v="856.05"/>
    <x v="1"/>
    <n v="0.4928072898768826"/>
    <x v="0"/>
  </r>
  <r>
    <s v="ORD-19511"/>
    <x v="661"/>
    <x v="3"/>
    <x v="2"/>
    <x v="16"/>
    <x v="1"/>
    <x v="0"/>
    <x v="7"/>
    <n v="5"/>
    <n v="4.28"/>
    <x v="45"/>
    <n v="11.77"/>
    <n v="2.62"/>
    <x v="4"/>
    <n v="0.77740016992353433"/>
    <x v="2"/>
  </r>
  <r>
    <s v="ORD-19512"/>
    <x v="156"/>
    <x v="0"/>
    <x v="3"/>
    <x v="38"/>
    <x v="0"/>
    <x v="2"/>
    <x v="3"/>
    <n v="3"/>
    <n v="323.33999999999997"/>
    <x v="23"/>
    <n v="873.02"/>
    <n v="317.77999999999997"/>
    <x v="1"/>
    <n v="0.63599917527662597"/>
    <x v="0"/>
  </r>
  <r>
    <s v="ORD-19513"/>
    <x v="1018"/>
    <x v="0"/>
    <x v="2"/>
    <x v="6"/>
    <x v="0"/>
    <x v="0"/>
    <x v="7"/>
    <n v="3"/>
    <n v="16.63"/>
    <x v="6"/>
    <n v="46.9"/>
    <n v="18.559999999999999"/>
    <x v="1"/>
    <n v="0.60426439232409379"/>
    <x v="0"/>
  </r>
  <r>
    <s v="ORD-19514"/>
    <x v="897"/>
    <x v="1"/>
    <x v="1"/>
    <x v="31"/>
    <x v="1"/>
    <x v="0"/>
    <x v="10"/>
    <n v="6"/>
    <n v="16.07"/>
    <x v="9"/>
    <n v="93.53"/>
    <n v="28.37"/>
    <x v="1"/>
    <n v="0.69667486368010256"/>
    <x v="2"/>
  </r>
  <r>
    <s v="ORD-19515"/>
    <x v="312"/>
    <x v="0"/>
    <x v="3"/>
    <x v="11"/>
    <x v="0"/>
    <x v="0"/>
    <x v="11"/>
    <n v="2"/>
    <n v="34.21"/>
    <x v="9"/>
    <n v="66.37"/>
    <n v="25.03"/>
    <x v="1"/>
    <n v="0.62287177941841199"/>
    <x v="0"/>
  </r>
  <r>
    <s v="ORD-19516"/>
    <x v="325"/>
    <x v="1"/>
    <x v="2"/>
    <x v="9"/>
    <x v="0"/>
    <x v="0"/>
    <x v="0"/>
    <n v="1"/>
    <n v="38.880000000000003"/>
    <x v="8"/>
    <n v="29.55"/>
    <n v="9.67"/>
    <x v="3"/>
    <n v="0.67275803722504235"/>
    <x v="0"/>
  </r>
  <r>
    <s v="ORD-19517"/>
    <x v="517"/>
    <x v="0"/>
    <x v="0"/>
    <x v="18"/>
    <x v="1"/>
    <x v="2"/>
    <x v="9"/>
    <n v="3"/>
    <n v="385.25"/>
    <x v="0"/>
    <n v="1155.75"/>
    <n v="443.78"/>
    <x v="0"/>
    <n v="0.61602422669262391"/>
    <x v="0"/>
  </r>
  <r>
    <s v="ORD-19518"/>
    <x v="142"/>
    <x v="1"/>
    <x v="3"/>
    <x v="11"/>
    <x v="1"/>
    <x v="0"/>
    <x v="0"/>
    <n v="1"/>
    <n v="12.88"/>
    <x v="7"/>
    <n v="10.82"/>
    <n v="3.18"/>
    <x v="2"/>
    <n v="0.70609981515711651"/>
    <x v="0"/>
  </r>
  <r>
    <s v="ORD-19519"/>
    <x v="806"/>
    <x v="0"/>
    <x v="1"/>
    <x v="28"/>
    <x v="0"/>
    <x v="1"/>
    <x v="8"/>
    <n v="4"/>
    <n v="101.27"/>
    <x v="1"/>
    <n v="384.83"/>
    <n v="195.32"/>
    <x v="1"/>
    <n v="0.49245121222357924"/>
    <x v="0"/>
  </r>
  <r>
    <s v="ORD-19520"/>
    <x v="733"/>
    <x v="3"/>
    <x v="3"/>
    <x v="39"/>
    <x v="2"/>
    <x v="2"/>
    <x v="9"/>
    <n v="1"/>
    <n v="190.63"/>
    <x v="11"/>
    <n v="165.85"/>
    <n v="77.569999999999993"/>
    <x v="2"/>
    <n v="0.53228821223997591"/>
    <x v="0"/>
  </r>
  <r>
    <s v="ORD-19521"/>
    <x v="344"/>
    <x v="0"/>
    <x v="0"/>
    <x v="10"/>
    <x v="0"/>
    <x v="1"/>
    <x v="13"/>
    <n v="2"/>
    <n v="537.19000000000005"/>
    <x v="0"/>
    <n v="1074.3800000000001"/>
    <n v="571.41"/>
    <x v="0"/>
    <n v="0.46814907202293427"/>
    <x v="0"/>
  </r>
  <r>
    <s v="ORD-19522"/>
    <x v="249"/>
    <x v="0"/>
    <x v="2"/>
    <x v="8"/>
    <x v="1"/>
    <x v="0"/>
    <x v="0"/>
    <n v="1"/>
    <n v="38.119999999999997"/>
    <x v="9"/>
    <n v="36.979999999999997"/>
    <n v="7.65"/>
    <x v="1"/>
    <n v="0.7931314223904814"/>
    <x v="0"/>
  </r>
  <r>
    <s v="ORD-19523"/>
    <x v="432"/>
    <x v="0"/>
    <x v="0"/>
    <x v="22"/>
    <x v="2"/>
    <x v="2"/>
    <x v="9"/>
    <n v="5"/>
    <n v="696.19"/>
    <x v="0"/>
    <n v="3480.95"/>
    <n v="1746.86"/>
    <x v="0"/>
    <n v="0.4981657306195148"/>
    <x v="2"/>
  </r>
  <r>
    <s v="ORD-19524"/>
    <x v="961"/>
    <x v="0"/>
    <x v="0"/>
    <x v="18"/>
    <x v="0"/>
    <x v="1"/>
    <x v="8"/>
    <n v="12"/>
    <n v="147.62"/>
    <x v="15"/>
    <n v="1629.72"/>
    <n v="487.69"/>
    <x v="1"/>
    <n v="0.70075227646466876"/>
    <x v="1"/>
  </r>
  <r>
    <s v="ORD-19525"/>
    <x v="358"/>
    <x v="0"/>
    <x v="1"/>
    <x v="2"/>
    <x v="0"/>
    <x v="1"/>
    <x v="4"/>
    <n v="4"/>
    <n v="341"/>
    <x v="7"/>
    <n v="1145.76"/>
    <n v="361.26"/>
    <x v="2"/>
    <n v="0.68469836614997903"/>
    <x v="0"/>
  </r>
  <r>
    <s v="ORD-19526"/>
    <x v="227"/>
    <x v="1"/>
    <x v="1"/>
    <x v="25"/>
    <x v="2"/>
    <x v="2"/>
    <x v="5"/>
    <n v="3"/>
    <n v="102.66"/>
    <x v="22"/>
    <n v="246.38"/>
    <n v="83.45"/>
    <x v="2"/>
    <n v="0.66129555970452147"/>
    <x v="0"/>
  </r>
  <r>
    <s v="ORD-19527"/>
    <x v="194"/>
    <x v="0"/>
    <x v="1"/>
    <x v="25"/>
    <x v="2"/>
    <x v="2"/>
    <x v="5"/>
    <n v="1"/>
    <n v="120.7"/>
    <x v="37"/>
    <n v="67.59"/>
    <n v="31.35"/>
    <x v="4"/>
    <n v="0.53617399023524193"/>
    <x v="0"/>
  </r>
  <r>
    <s v="ORD-19528"/>
    <x v="748"/>
    <x v="0"/>
    <x v="2"/>
    <x v="6"/>
    <x v="2"/>
    <x v="1"/>
    <x v="4"/>
    <n v="6"/>
    <n v="603.58000000000004"/>
    <x v="0"/>
    <n v="3621.48"/>
    <n v="1445.8"/>
    <x v="0"/>
    <n v="0.60077095552094728"/>
    <x v="2"/>
  </r>
  <r>
    <s v="ORD-19529"/>
    <x v="1075"/>
    <x v="1"/>
    <x v="3"/>
    <x v="11"/>
    <x v="1"/>
    <x v="1"/>
    <x v="6"/>
    <n v="1"/>
    <n v="267.31"/>
    <x v="0"/>
    <n v="267.31"/>
    <n v="95.82"/>
    <x v="0"/>
    <n v="0.6415397852680409"/>
    <x v="0"/>
  </r>
  <r>
    <s v="ORD-19530"/>
    <x v="317"/>
    <x v="2"/>
    <x v="0"/>
    <x v="10"/>
    <x v="2"/>
    <x v="1"/>
    <x v="8"/>
    <n v="2"/>
    <n v="138.30000000000001"/>
    <x v="23"/>
    <n v="248.94"/>
    <n v="96.16"/>
    <x v="1"/>
    <n v="0.6137221820519001"/>
    <x v="0"/>
  </r>
  <r>
    <s v="ORD-19531"/>
    <x v="475"/>
    <x v="0"/>
    <x v="2"/>
    <x v="8"/>
    <x v="0"/>
    <x v="1"/>
    <x v="6"/>
    <n v="2"/>
    <n v="438.31"/>
    <x v="0"/>
    <n v="876.62"/>
    <n v="407.37"/>
    <x v="0"/>
    <n v="0.53529465446829871"/>
    <x v="0"/>
  </r>
  <r>
    <s v="ORD-19532"/>
    <x v="612"/>
    <x v="0"/>
    <x v="1"/>
    <x v="29"/>
    <x v="0"/>
    <x v="1"/>
    <x v="13"/>
    <n v="1"/>
    <n v="341.05"/>
    <x v="10"/>
    <n v="293.3"/>
    <n v="103.3"/>
    <x v="2"/>
    <n v="0.64780088646437095"/>
    <x v="0"/>
  </r>
  <r>
    <s v="ORD-19533"/>
    <x v="308"/>
    <x v="0"/>
    <x v="0"/>
    <x v="10"/>
    <x v="1"/>
    <x v="2"/>
    <x v="3"/>
    <n v="5"/>
    <n v="469.4"/>
    <x v="14"/>
    <n v="1924.54"/>
    <n v="1147.95"/>
    <x v="2"/>
    <n v="0.40351980213453603"/>
    <x v="2"/>
  </r>
  <r>
    <s v="ORD-19534"/>
    <x v="940"/>
    <x v="0"/>
    <x v="3"/>
    <x v="15"/>
    <x v="1"/>
    <x v="1"/>
    <x v="8"/>
    <n v="12"/>
    <n v="44.36"/>
    <x v="23"/>
    <n v="479.09"/>
    <n v="236.66"/>
    <x v="1"/>
    <n v="0.50602183305850679"/>
    <x v="1"/>
  </r>
  <r>
    <s v="ORD-19535"/>
    <x v="74"/>
    <x v="1"/>
    <x v="0"/>
    <x v="22"/>
    <x v="1"/>
    <x v="0"/>
    <x v="10"/>
    <n v="4"/>
    <n v="20.45"/>
    <x v="12"/>
    <n v="71.98"/>
    <n v="21.17"/>
    <x v="2"/>
    <n v="0.7058905251458738"/>
    <x v="0"/>
  </r>
  <r>
    <s v="ORD-19536"/>
    <x v="326"/>
    <x v="0"/>
    <x v="0"/>
    <x v="22"/>
    <x v="1"/>
    <x v="2"/>
    <x v="14"/>
    <n v="2"/>
    <n v="653.88"/>
    <x v="12"/>
    <n v="1150.83"/>
    <n v="608.41"/>
    <x v="2"/>
    <n v="0.47132938835449195"/>
    <x v="0"/>
  </r>
  <r>
    <s v="ORD-19537"/>
    <x v="332"/>
    <x v="0"/>
    <x v="2"/>
    <x v="3"/>
    <x v="0"/>
    <x v="1"/>
    <x v="4"/>
    <n v="4"/>
    <n v="375.06"/>
    <x v="0"/>
    <n v="1500.24"/>
    <n v="394.12"/>
    <x v="0"/>
    <n v="0.73729536607476132"/>
    <x v="0"/>
  </r>
  <r>
    <s v="ORD-19538"/>
    <x v="652"/>
    <x v="2"/>
    <x v="1"/>
    <x v="1"/>
    <x v="0"/>
    <x v="2"/>
    <x v="5"/>
    <n v="3"/>
    <n v="493.63"/>
    <x v="2"/>
    <n v="1199.52"/>
    <n v="452.45"/>
    <x v="2"/>
    <n v="0.62280745631585965"/>
    <x v="0"/>
  </r>
  <r>
    <s v="ORD-19539"/>
    <x v="429"/>
    <x v="1"/>
    <x v="0"/>
    <x v="22"/>
    <x v="1"/>
    <x v="2"/>
    <x v="12"/>
    <n v="6"/>
    <n v="262.82"/>
    <x v="1"/>
    <n v="1498.07"/>
    <n v="476.8"/>
    <x v="1"/>
    <n v="0.68172381797913317"/>
    <x v="2"/>
  </r>
  <r>
    <s v="ORD-19540"/>
    <x v="261"/>
    <x v="0"/>
    <x v="1"/>
    <x v="29"/>
    <x v="0"/>
    <x v="1"/>
    <x v="4"/>
    <n v="2"/>
    <n v="732.24"/>
    <x v="0"/>
    <n v="1464.48"/>
    <n v="628.17999999999995"/>
    <x v="0"/>
    <n v="0.57105593794384357"/>
    <x v="0"/>
  </r>
  <r>
    <s v="ORD-19541"/>
    <x v="718"/>
    <x v="0"/>
    <x v="2"/>
    <x v="5"/>
    <x v="0"/>
    <x v="1"/>
    <x v="8"/>
    <n v="1"/>
    <n v="125.42"/>
    <x v="0"/>
    <n v="125.42"/>
    <n v="40.130000000000003"/>
    <x v="0"/>
    <n v="0.68003508212406305"/>
    <x v="0"/>
  </r>
  <r>
    <s v="ORD-19542"/>
    <x v="80"/>
    <x v="0"/>
    <x v="3"/>
    <x v="39"/>
    <x v="0"/>
    <x v="1"/>
    <x v="13"/>
    <n v="8"/>
    <n v="132.26"/>
    <x v="0"/>
    <n v="1058.08"/>
    <n v="532.69000000000005"/>
    <x v="0"/>
    <n v="0.49655035536065317"/>
    <x v="2"/>
  </r>
  <r>
    <s v="ORD-19543"/>
    <x v="398"/>
    <x v="0"/>
    <x v="1"/>
    <x v="29"/>
    <x v="1"/>
    <x v="1"/>
    <x v="2"/>
    <n v="6"/>
    <n v="684.86"/>
    <x v="32"/>
    <n v="3657.15"/>
    <n v="984.72"/>
    <x v="2"/>
    <n v="0.73074115089618974"/>
    <x v="2"/>
  </r>
  <r>
    <s v="ORD-19544"/>
    <x v="74"/>
    <x v="3"/>
    <x v="2"/>
    <x v="19"/>
    <x v="0"/>
    <x v="2"/>
    <x v="14"/>
    <n v="1"/>
    <n v="511.93"/>
    <x v="41"/>
    <n v="342.99"/>
    <n v="188.31"/>
    <x v="4"/>
    <n v="0.45097524709175196"/>
    <x v="0"/>
  </r>
  <r>
    <s v="ORD-19545"/>
    <x v="178"/>
    <x v="1"/>
    <x v="3"/>
    <x v="11"/>
    <x v="0"/>
    <x v="0"/>
    <x v="1"/>
    <n v="2"/>
    <n v="36.26"/>
    <x v="0"/>
    <n v="72.52"/>
    <n v="14.68"/>
    <x v="0"/>
    <n v="0.79757308328736898"/>
    <x v="0"/>
  </r>
  <r>
    <s v="ORD-19546"/>
    <x v="859"/>
    <x v="1"/>
    <x v="0"/>
    <x v="18"/>
    <x v="1"/>
    <x v="1"/>
    <x v="2"/>
    <n v="2"/>
    <n v="518.71"/>
    <x v="19"/>
    <n v="881.81"/>
    <n v="324.08"/>
    <x v="2"/>
    <n v="0.63248318798834224"/>
    <x v="0"/>
  </r>
  <r>
    <s v="ORD-19547"/>
    <x v="138"/>
    <x v="2"/>
    <x v="0"/>
    <x v="17"/>
    <x v="1"/>
    <x v="0"/>
    <x v="0"/>
    <n v="1"/>
    <n v="13.37"/>
    <x v="0"/>
    <n v="13.37"/>
    <n v="5.12"/>
    <x v="0"/>
    <n v="0.61705310396409874"/>
    <x v="0"/>
  </r>
  <r>
    <s v="ORD-19548"/>
    <x v="476"/>
    <x v="0"/>
    <x v="1"/>
    <x v="25"/>
    <x v="2"/>
    <x v="1"/>
    <x v="13"/>
    <n v="13"/>
    <n v="164.27"/>
    <x v="0"/>
    <n v="2135.5100000000002"/>
    <n v="620.69000000000005"/>
    <x v="0"/>
    <n v="0.70934811824809996"/>
    <x v="1"/>
  </r>
  <r>
    <s v="ORD-19549"/>
    <x v="461"/>
    <x v="0"/>
    <x v="2"/>
    <x v="23"/>
    <x v="1"/>
    <x v="0"/>
    <x v="0"/>
    <n v="1"/>
    <n v="28.32"/>
    <x v="11"/>
    <n v="24.64"/>
    <n v="6.95"/>
    <x v="2"/>
    <n v="0.71793831168831168"/>
    <x v="0"/>
  </r>
  <r>
    <s v="ORD-19550"/>
    <x v="884"/>
    <x v="0"/>
    <x v="1"/>
    <x v="31"/>
    <x v="1"/>
    <x v="2"/>
    <x v="5"/>
    <n v="1"/>
    <n v="377.5"/>
    <x v="43"/>
    <n v="230.28"/>
    <n v="114.89"/>
    <x v="4"/>
    <n v="0.50108563487927738"/>
    <x v="0"/>
  </r>
  <r>
    <s v="ORD-19551"/>
    <x v="1057"/>
    <x v="1"/>
    <x v="1"/>
    <x v="4"/>
    <x v="0"/>
    <x v="1"/>
    <x v="2"/>
    <n v="3"/>
    <n v="1326.92"/>
    <x v="30"/>
    <n v="3821.53"/>
    <n v="1152.48"/>
    <x v="1"/>
    <n v="0.69842445303320921"/>
    <x v="0"/>
  </r>
  <r>
    <s v="ORD-19552"/>
    <x v="101"/>
    <x v="0"/>
    <x v="2"/>
    <x v="16"/>
    <x v="1"/>
    <x v="1"/>
    <x v="6"/>
    <n v="4"/>
    <n v="110.34"/>
    <x v="26"/>
    <n v="326.61"/>
    <n v="84.01"/>
    <x v="3"/>
    <n v="0.74278191114785219"/>
    <x v="0"/>
  </r>
  <r>
    <s v="ORD-19553"/>
    <x v="122"/>
    <x v="0"/>
    <x v="3"/>
    <x v="39"/>
    <x v="1"/>
    <x v="1"/>
    <x v="4"/>
    <n v="2"/>
    <n v="323.72000000000003"/>
    <x v="33"/>
    <n v="472.63"/>
    <n v="158.69"/>
    <x v="3"/>
    <n v="0.6642405264160125"/>
    <x v="0"/>
  </r>
  <r>
    <s v="ORD-19554"/>
    <x v="690"/>
    <x v="0"/>
    <x v="0"/>
    <x v="22"/>
    <x v="0"/>
    <x v="0"/>
    <x v="0"/>
    <n v="3"/>
    <n v="17.7"/>
    <x v="0"/>
    <n v="53.1"/>
    <n v="13.45"/>
    <x v="0"/>
    <n v="0.74670433145009429"/>
    <x v="0"/>
  </r>
  <r>
    <s v="ORD-19555"/>
    <x v="944"/>
    <x v="0"/>
    <x v="2"/>
    <x v="34"/>
    <x v="0"/>
    <x v="1"/>
    <x v="2"/>
    <n v="5"/>
    <n v="957.67"/>
    <x v="19"/>
    <n v="4070.1"/>
    <n v="2100.96"/>
    <x v="2"/>
    <n v="0.48380629468563424"/>
    <x v="2"/>
  </r>
  <r>
    <s v="ORD-19556"/>
    <x v="531"/>
    <x v="0"/>
    <x v="3"/>
    <x v="32"/>
    <x v="1"/>
    <x v="0"/>
    <x v="0"/>
    <n v="4"/>
    <n v="35.94"/>
    <x v="23"/>
    <n v="129.38"/>
    <n v="63.91"/>
    <x v="1"/>
    <n v="0.50602875251198021"/>
    <x v="0"/>
  </r>
  <r>
    <s v="ORD-19557"/>
    <x v="911"/>
    <x v="0"/>
    <x v="0"/>
    <x v="0"/>
    <x v="1"/>
    <x v="0"/>
    <x v="1"/>
    <n v="6"/>
    <n v="26.32"/>
    <x v="15"/>
    <n v="145.29"/>
    <n v="57.6"/>
    <x v="1"/>
    <n v="0.60355151765434645"/>
    <x v="2"/>
  </r>
  <r>
    <s v="ORD-19558"/>
    <x v="31"/>
    <x v="0"/>
    <x v="2"/>
    <x v="6"/>
    <x v="0"/>
    <x v="1"/>
    <x v="8"/>
    <n v="2"/>
    <n v="33"/>
    <x v="26"/>
    <n v="48.84"/>
    <n v="24.47"/>
    <x v="3"/>
    <n v="0.49897624897624904"/>
    <x v="0"/>
  </r>
  <r>
    <s v="ORD-19559"/>
    <x v="1002"/>
    <x v="1"/>
    <x v="2"/>
    <x v="5"/>
    <x v="0"/>
    <x v="2"/>
    <x v="5"/>
    <n v="1"/>
    <n v="229.38"/>
    <x v="0"/>
    <n v="229.38"/>
    <n v="101.58"/>
    <x v="0"/>
    <n v="0.55715406748626728"/>
    <x v="0"/>
  </r>
  <r>
    <s v="ORD-19560"/>
    <x v="552"/>
    <x v="1"/>
    <x v="2"/>
    <x v="8"/>
    <x v="0"/>
    <x v="1"/>
    <x v="6"/>
    <n v="1"/>
    <n v="314.38"/>
    <x v="0"/>
    <n v="314.38"/>
    <n v="151.88999999999999"/>
    <x v="0"/>
    <n v="0.51685857878999941"/>
    <x v="0"/>
  </r>
  <r>
    <s v="ORD-19561"/>
    <x v="602"/>
    <x v="1"/>
    <x v="0"/>
    <x v="22"/>
    <x v="0"/>
    <x v="0"/>
    <x v="10"/>
    <n v="1"/>
    <n v="9.02"/>
    <x v="27"/>
    <n v="7.49"/>
    <n v="3.02"/>
    <x v="2"/>
    <n v="0.59679572763684918"/>
    <x v="0"/>
  </r>
  <r>
    <s v="ORD-19562"/>
    <x v="802"/>
    <x v="3"/>
    <x v="0"/>
    <x v="0"/>
    <x v="1"/>
    <x v="0"/>
    <x v="7"/>
    <n v="1"/>
    <n v="19.64"/>
    <x v="14"/>
    <n v="16.100000000000001"/>
    <n v="5.51"/>
    <x v="2"/>
    <n v="0.65776397515527951"/>
    <x v="0"/>
  </r>
  <r>
    <s v="ORD-19563"/>
    <x v="362"/>
    <x v="0"/>
    <x v="0"/>
    <x v="10"/>
    <x v="2"/>
    <x v="1"/>
    <x v="6"/>
    <n v="7"/>
    <n v="467.03"/>
    <x v="8"/>
    <n v="2484.6"/>
    <n v="902.91"/>
    <x v="3"/>
    <n v="0.63659744023182807"/>
    <x v="2"/>
  </r>
  <r>
    <s v="ORD-19564"/>
    <x v="294"/>
    <x v="0"/>
    <x v="3"/>
    <x v="35"/>
    <x v="1"/>
    <x v="2"/>
    <x v="14"/>
    <n v="2"/>
    <n v="403.41"/>
    <x v="0"/>
    <n v="806.82"/>
    <n v="472.82"/>
    <x v="0"/>
    <n v="0.41397089809375082"/>
    <x v="0"/>
  </r>
  <r>
    <s v="ORD-19565"/>
    <x v="421"/>
    <x v="0"/>
    <x v="3"/>
    <x v="27"/>
    <x v="0"/>
    <x v="2"/>
    <x v="5"/>
    <n v="1"/>
    <n v="284.57"/>
    <x v="11"/>
    <n v="247.58"/>
    <n v="125.22"/>
    <x v="2"/>
    <n v="0.4942240891832943"/>
    <x v="0"/>
  </r>
  <r>
    <s v="ORD-19566"/>
    <x v="138"/>
    <x v="0"/>
    <x v="2"/>
    <x v="23"/>
    <x v="0"/>
    <x v="0"/>
    <x v="11"/>
    <n v="13"/>
    <n v="22.73"/>
    <x v="0"/>
    <n v="295.49"/>
    <n v="94.32"/>
    <x v="0"/>
    <n v="0.68080138075738605"/>
    <x v="1"/>
  </r>
  <r>
    <s v="ORD-19567"/>
    <x v="40"/>
    <x v="0"/>
    <x v="0"/>
    <x v="22"/>
    <x v="1"/>
    <x v="1"/>
    <x v="4"/>
    <n v="11"/>
    <n v="369.68"/>
    <x v="0"/>
    <n v="4066.48"/>
    <n v="1765.6"/>
    <x v="0"/>
    <n v="0.56581613582262791"/>
    <x v="1"/>
  </r>
  <r>
    <s v="ORD-19568"/>
    <x v="137"/>
    <x v="0"/>
    <x v="0"/>
    <x v="30"/>
    <x v="0"/>
    <x v="2"/>
    <x v="3"/>
    <n v="8"/>
    <n v="72.45"/>
    <x v="27"/>
    <n v="481.07"/>
    <n v="183.49"/>
    <x v="2"/>
    <n v="0.61857941671690186"/>
    <x v="2"/>
  </r>
  <r>
    <s v="ORD-19569"/>
    <x v="184"/>
    <x v="2"/>
    <x v="2"/>
    <x v="19"/>
    <x v="2"/>
    <x v="2"/>
    <x v="5"/>
    <n v="6"/>
    <n v="164.08"/>
    <x v="11"/>
    <n v="856.5"/>
    <n v="283.86"/>
    <x v="2"/>
    <n v="0.66858143607705778"/>
    <x v="2"/>
  </r>
  <r>
    <s v="ORD-19570"/>
    <x v="761"/>
    <x v="0"/>
    <x v="1"/>
    <x v="37"/>
    <x v="1"/>
    <x v="0"/>
    <x v="0"/>
    <n v="2"/>
    <n v="47.47"/>
    <x v="0"/>
    <n v="94.94"/>
    <n v="33.26"/>
    <x v="0"/>
    <n v="0.64967347798609654"/>
    <x v="0"/>
  </r>
  <r>
    <s v="ORD-19571"/>
    <x v="766"/>
    <x v="0"/>
    <x v="2"/>
    <x v="3"/>
    <x v="1"/>
    <x v="2"/>
    <x v="5"/>
    <n v="8"/>
    <n v="114.83"/>
    <x v="0"/>
    <n v="918.64"/>
    <n v="457.27"/>
    <x v="0"/>
    <n v="0.50223155969694333"/>
    <x v="2"/>
  </r>
  <r>
    <s v="ORD-19572"/>
    <x v="112"/>
    <x v="1"/>
    <x v="0"/>
    <x v="33"/>
    <x v="0"/>
    <x v="2"/>
    <x v="5"/>
    <n v="8"/>
    <n v="395.94"/>
    <x v="0"/>
    <n v="3167.52"/>
    <n v="1215.0999999999999"/>
    <x v="0"/>
    <n v="0.61638758397737037"/>
    <x v="2"/>
  </r>
  <r>
    <s v="ORD-19573"/>
    <x v="959"/>
    <x v="0"/>
    <x v="3"/>
    <x v="32"/>
    <x v="0"/>
    <x v="2"/>
    <x v="12"/>
    <n v="5"/>
    <n v="296.04000000000002"/>
    <x v="33"/>
    <n v="1080.55"/>
    <n v="612.62"/>
    <x v="3"/>
    <n v="0.43304798482254403"/>
    <x v="2"/>
  </r>
  <r>
    <s v="ORD-19574"/>
    <x v="117"/>
    <x v="0"/>
    <x v="3"/>
    <x v="35"/>
    <x v="1"/>
    <x v="1"/>
    <x v="4"/>
    <n v="1"/>
    <n v="527.36"/>
    <x v="29"/>
    <n v="374.43"/>
    <n v="174.77"/>
    <x v="3"/>
    <n v="0.53323718719119728"/>
    <x v="0"/>
  </r>
  <r>
    <s v="ORD-19575"/>
    <x v="549"/>
    <x v="1"/>
    <x v="2"/>
    <x v="6"/>
    <x v="1"/>
    <x v="1"/>
    <x v="13"/>
    <n v="1"/>
    <n v="128.83000000000001"/>
    <x v="26"/>
    <n v="95.33"/>
    <n v="38.17"/>
    <x v="3"/>
    <n v="0.59960138466379942"/>
    <x v="0"/>
  </r>
  <r>
    <s v="ORD-19576"/>
    <x v="165"/>
    <x v="1"/>
    <x v="3"/>
    <x v="24"/>
    <x v="0"/>
    <x v="1"/>
    <x v="13"/>
    <n v="3"/>
    <n v="117.64"/>
    <x v="0"/>
    <n v="352.92"/>
    <n v="103.64"/>
    <x v="0"/>
    <n v="0.70633571347614199"/>
    <x v="0"/>
  </r>
  <r>
    <s v="ORD-19577"/>
    <x v="748"/>
    <x v="3"/>
    <x v="3"/>
    <x v="35"/>
    <x v="0"/>
    <x v="2"/>
    <x v="3"/>
    <n v="1"/>
    <n v="139.94"/>
    <x v="7"/>
    <n v="117.55"/>
    <n v="42.45"/>
    <x v="2"/>
    <n v="0.63887707358570822"/>
    <x v="0"/>
  </r>
  <r>
    <s v="ORD-19578"/>
    <x v="379"/>
    <x v="2"/>
    <x v="3"/>
    <x v="27"/>
    <x v="1"/>
    <x v="1"/>
    <x v="4"/>
    <n v="7"/>
    <n v="766.33"/>
    <x v="12"/>
    <n v="4720.59"/>
    <n v="1291.71"/>
    <x v="2"/>
    <n v="0.726366831264736"/>
    <x v="2"/>
  </r>
  <r>
    <s v="ORD-19579"/>
    <x v="197"/>
    <x v="0"/>
    <x v="0"/>
    <x v="10"/>
    <x v="0"/>
    <x v="1"/>
    <x v="4"/>
    <n v="3"/>
    <n v="492.02"/>
    <x v="0"/>
    <n v="1476.06"/>
    <n v="446.89"/>
    <x v="0"/>
    <n v="0.69724130455401545"/>
    <x v="0"/>
  </r>
  <r>
    <s v="ORD-19580"/>
    <x v="904"/>
    <x v="2"/>
    <x v="2"/>
    <x v="20"/>
    <x v="1"/>
    <x v="2"/>
    <x v="3"/>
    <n v="1"/>
    <n v="559.1"/>
    <x v="2"/>
    <n v="452.87"/>
    <n v="202.6"/>
    <x v="2"/>
    <n v="0.55263099785810499"/>
    <x v="0"/>
  </r>
  <r>
    <s v="ORD-19581"/>
    <x v="690"/>
    <x v="1"/>
    <x v="1"/>
    <x v="31"/>
    <x v="2"/>
    <x v="1"/>
    <x v="2"/>
    <n v="1"/>
    <n v="1539.33"/>
    <x v="0"/>
    <n v="1539.33"/>
    <n v="791.88"/>
    <x v="0"/>
    <n v="0.48556839664009666"/>
    <x v="0"/>
  </r>
  <r>
    <s v="ORD-19582"/>
    <x v="609"/>
    <x v="1"/>
    <x v="1"/>
    <x v="28"/>
    <x v="1"/>
    <x v="1"/>
    <x v="4"/>
    <n v="4"/>
    <n v="440.92"/>
    <x v="40"/>
    <n v="1164.03"/>
    <n v="612.94000000000005"/>
    <x v="4"/>
    <n v="0.4734328153054474"/>
    <x v="0"/>
  </r>
  <r>
    <s v="ORD-19583"/>
    <x v="609"/>
    <x v="3"/>
    <x v="2"/>
    <x v="6"/>
    <x v="1"/>
    <x v="0"/>
    <x v="10"/>
    <n v="7"/>
    <n v="24.55"/>
    <x v="32"/>
    <n v="152.94999999999999"/>
    <n v="53.49"/>
    <x v="2"/>
    <n v="0.65027786858450465"/>
    <x v="2"/>
  </r>
  <r>
    <s v="ORD-19584"/>
    <x v="433"/>
    <x v="0"/>
    <x v="2"/>
    <x v="20"/>
    <x v="0"/>
    <x v="0"/>
    <x v="0"/>
    <n v="1"/>
    <n v="19.510000000000002"/>
    <x v="0"/>
    <n v="19.510000000000002"/>
    <n v="7.33"/>
    <x v="0"/>
    <n v="0.62429523321373659"/>
    <x v="0"/>
  </r>
  <r>
    <s v="ORD-19585"/>
    <x v="494"/>
    <x v="0"/>
    <x v="0"/>
    <x v="18"/>
    <x v="0"/>
    <x v="0"/>
    <x v="11"/>
    <n v="3"/>
    <n v="7.14"/>
    <x v="9"/>
    <n v="20.78"/>
    <n v="7.57"/>
    <x v="1"/>
    <n v="0.6357074109720886"/>
    <x v="0"/>
  </r>
  <r>
    <s v="ORD-19586"/>
    <x v="966"/>
    <x v="0"/>
    <x v="2"/>
    <x v="5"/>
    <x v="1"/>
    <x v="1"/>
    <x v="2"/>
    <n v="4"/>
    <n v="994.02"/>
    <x v="0"/>
    <n v="3976.08"/>
    <n v="1390.27"/>
    <x v="0"/>
    <n v="0.65034154242369369"/>
    <x v="0"/>
  </r>
  <r>
    <s v="ORD-19587"/>
    <x v="176"/>
    <x v="0"/>
    <x v="2"/>
    <x v="19"/>
    <x v="0"/>
    <x v="2"/>
    <x v="14"/>
    <n v="4"/>
    <n v="477.16"/>
    <x v="0"/>
    <n v="1908.64"/>
    <n v="926.06"/>
    <x v="0"/>
    <n v="0.51480635426272114"/>
    <x v="0"/>
  </r>
  <r>
    <s v="ORD-19588"/>
    <x v="1012"/>
    <x v="0"/>
    <x v="0"/>
    <x v="13"/>
    <x v="0"/>
    <x v="2"/>
    <x v="5"/>
    <n v="1"/>
    <n v="270.98"/>
    <x v="3"/>
    <n v="211.36"/>
    <n v="119.84"/>
    <x v="3"/>
    <n v="0.43300529901589707"/>
    <x v="0"/>
  </r>
  <r>
    <s v="ORD-19589"/>
    <x v="140"/>
    <x v="1"/>
    <x v="2"/>
    <x v="3"/>
    <x v="0"/>
    <x v="1"/>
    <x v="4"/>
    <n v="12"/>
    <n v="543.79"/>
    <x v="0"/>
    <n v="6525.48"/>
    <n v="3392.5"/>
    <x v="0"/>
    <n v="0.48011487277564252"/>
    <x v="1"/>
  </r>
  <r>
    <s v="ORD-19590"/>
    <x v="320"/>
    <x v="0"/>
    <x v="0"/>
    <x v="22"/>
    <x v="0"/>
    <x v="1"/>
    <x v="2"/>
    <n v="1"/>
    <n v="1629.31"/>
    <x v="9"/>
    <n v="1580.43"/>
    <n v="692.07"/>
    <x v="1"/>
    <n v="0.56210018792353977"/>
    <x v="0"/>
  </r>
  <r>
    <s v="ORD-19591"/>
    <x v="96"/>
    <x v="1"/>
    <x v="0"/>
    <x v="26"/>
    <x v="1"/>
    <x v="2"/>
    <x v="9"/>
    <n v="4"/>
    <n v="125.79"/>
    <x v="9"/>
    <n v="488.07"/>
    <n v="252.11"/>
    <x v="1"/>
    <n v="0.48345524207593171"/>
    <x v="0"/>
  </r>
  <r>
    <s v="ORD-19592"/>
    <x v="812"/>
    <x v="0"/>
    <x v="2"/>
    <x v="19"/>
    <x v="0"/>
    <x v="0"/>
    <x v="1"/>
    <n v="4"/>
    <n v="38.340000000000003"/>
    <x v="0"/>
    <n v="153.36000000000001"/>
    <n v="34.44"/>
    <x v="0"/>
    <n v="0.77543035993740228"/>
    <x v="0"/>
  </r>
  <r>
    <s v="ORD-19593"/>
    <x v="853"/>
    <x v="0"/>
    <x v="0"/>
    <x v="33"/>
    <x v="2"/>
    <x v="0"/>
    <x v="1"/>
    <n v="7"/>
    <n v="19.86"/>
    <x v="0"/>
    <n v="139.02000000000001"/>
    <n v="55.31"/>
    <x v="0"/>
    <n v="0.60214357646381822"/>
    <x v="2"/>
  </r>
  <r>
    <s v="ORD-19594"/>
    <x v="964"/>
    <x v="0"/>
    <x v="2"/>
    <x v="19"/>
    <x v="1"/>
    <x v="2"/>
    <x v="14"/>
    <n v="9"/>
    <n v="1115.8900000000001"/>
    <x v="21"/>
    <n v="9139.14"/>
    <n v="4094.95"/>
    <x v="1"/>
    <n v="0.55193267637874022"/>
    <x v="2"/>
  </r>
  <r>
    <s v="ORD-19595"/>
    <x v="40"/>
    <x v="0"/>
    <x v="3"/>
    <x v="7"/>
    <x v="1"/>
    <x v="2"/>
    <x v="3"/>
    <n v="4"/>
    <n v="74.819999999999993"/>
    <x v="0"/>
    <n v="299.27999999999997"/>
    <n v="167.17"/>
    <x v="0"/>
    <n v="0.4414260892809409"/>
    <x v="0"/>
  </r>
  <r>
    <s v="ORD-19596"/>
    <x v="963"/>
    <x v="0"/>
    <x v="0"/>
    <x v="33"/>
    <x v="1"/>
    <x v="0"/>
    <x v="0"/>
    <n v="2"/>
    <n v="35"/>
    <x v="0"/>
    <n v="70"/>
    <n v="16.96"/>
    <x v="0"/>
    <n v="0.75771428571428567"/>
    <x v="0"/>
  </r>
  <r>
    <s v="ORD-19597"/>
    <x v="278"/>
    <x v="1"/>
    <x v="2"/>
    <x v="6"/>
    <x v="0"/>
    <x v="2"/>
    <x v="5"/>
    <n v="20"/>
    <n v="293.69"/>
    <x v="32"/>
    <n v="5227.68"/>
    <n v="2833.14"/>
    <x v="2"/>
    <n v="0.45805022495638609"/>
    <x v="1"/>
  </r>
  <r>
    <s v="ORD-19598"/>
    <x v="897"/>
    <x v="0"/>
    <x v="0"/>
    <x v="26"/>
    <x v="0"/>
    <x v="1"/>
    <x v="8"/>
    <n v="3"/>
    <n v="33.78"/>
    <x v="0"/>
    <n v="101.34"/>
    <n v="47.58"/>
    <x v="0"/>
    <n v="0.53049141503848429"/>
    <x v="0"/>
  </r>
  <r>
    <s v="ORD-19599"/>
    <x v="335"/>
    <x v="0"/>
    <x v="2"/>
    <x v="9"/>
    <x v="0"/>
    <x v="2"/>
    <x v="5"/>
    <n v="2"/>
    <n v="488.37"/>
    <x v="0"/>
    <n v="976.74"/>
    <n v="514.52"/>
    <x v="0"/>
    <n v="0.47322726621209332"/>
    <x v="0"/>
  </r>
  <r>
    <s v="ORD-19600"/>
    <x v="973"/>
    <x v="2"/>
    <x v="0"/>
    <x v="21"/>
    <x v="1"/>
    <x v="2"/>
    <x v="9"/>
    <n v="6"/>
    <n v="646.42999999999995"/>
    <x v="0"/>
    <n v="3878.58"/>
    <n v="1632.4"/>
    <x v="0"/>
    <n v="0.57912431869395498"/>
    <x v="2"/>
  </r>
  <r>
    <s v="ORD-19601"/>
    <x v="37"/>
    <x v="2"/>
    <x v="3"/>
    <x v="32"/>
    <x v="0"/>
    <x v="1"/>
    <x v="13"/>
    <n v="2"/>
    <n v="628.49"/>
    <x v="33"/>
    <n v="917.6"/>
    <n v="373.42"/>
    <x v="3"/>
    <n v="0.59304707933740197"/>
    <x v="0"/>
  </r>
  <r>
    <s v="ORD-19602"/>
    <x v="7"/>
    <x v="0"/>
    <x v="2"/>
    <x v="5"/>
    <x v="0"/>
    <x v="2"/>
    <x v="14"/>
    <n v="1"/>
    <n v="449.74"/>
    <x v="0"/>
    <n v="449.74"/>
    <n v="244.98"/>
    <x v="0"/>
    <n v="0.45528527593720819"/>
    <x v="0"/>
  </r>
  <r>
    <s v="ORD-19603"/>
    <x v="841"/>
    <x v="0"/>
    <x v="3"/>
    <x v="35"/>
    <x v="0"/>
    <x v="0"/>
    <x v="10"/>
    <n v="7"/>
    <n v="24.32"/>
    <x v="33"/>
    <n v="124.28"/>
    <n v="25.05"/>
    <x v="3"/>
    <n v="0.79843900869005469"/>
    <x v="2"/>
  </r>
  <r>
    <s v="ORD-19604"/>
    <x v="1071"/>
    <x v="1"/>
    <x v="2"/>
    <x v="5"/>
    <x v="2"/>
    <x v="2"/>
    <x v="3"/>
    <n v="2"/>
    <n v="392.61"/>
    <x v="22"/>
    <n v="628.17999999999995"/>
    <n v="349.7"/>
    <x v="2"/>
    <n v="0.44331242637460599"/>
    <x v="0"/>
  </r>
  <r>
    <s v="ORD-19605"/>
    <x v="819"/>
    <x v="2"/>
    <x v="2"/>
    <x v="34"/>
    <x v="0"/>
    <x v="0"/>
    <x v="1"/>
    <n v="1"/>
    <n v="10.51"/>
    <x v="35"/>
    <n v="6.73"/>
    <n v="2.1800000000000002"/>
    <x v="4"/>
    <n v="0.67607726597325413"/>
    <x v="0"/>
  </r>
  <r>
    <s v="ORD-19606"/>
    <x v="823"/>
    <x v="1"/>
    <x v="0"/>
    <x v="21"/>
    <x v="0"/>
    <x v="1"/>
    <x v="2"/>
    <n v="2"/>
    <n v="1572.33"/>
    <x v="15"/>
    <n v="2893.09"/>
    <n v="1259.71"/>
    <x v="1"/>
    <n v="0.56457974000117528"/>
    <x v="0"/>
  </r>
  <r>
    <s v="ORD-19607"/>
    <x v="784"/>
    <x v="2"/>
    <x v="2"/>
    <x v="34"/>
    <x v="0"/>
    <x v="2"/>
    <x v="14"/>
    <n v="2"/>
    <n v="1111.06"/>
    <x v="0"/>
    <n v="2222.12"/>
    <n v="887.98"/>
    <x v="0"/>
    <n v="0.60039061796842652"/>
    <x v="0"/>
  </r>
  <r>
    <s v="ORD-19608"/>
    <x v="34"/>
    <x v="3"/>
    <x v="3"/>
    <x v="39"/>
    <x v="1"/>
    <x v="2"/>
    <x v="9"/>
    <n v="1"/>
    <n v="518.73"/>
    <x v="0"/>
    <n v="518.73"/>
    <n v="190.18"/>
    <x v="0"/>
    <n v="0.63337381682185334"/>
    <x v="0"/>
  </r>
  <r>
    <s v="ORD-19609"/>
    <x v="1085"/>
    <x v="0"/>
    <x v="3"/>
    <x v="36"/>
    <x v="0"/>
    <x v="1"/>
    <x v="2"/>
    <n v="3"/>
    <n v="1848.98"/>
    <x v="1"/>
    <n v="5269.59"/>
    <n v="1441.94"/>
    <x v="1"/>
    <n v="0.72636580834562081"/>
    <x v="0"/>
  </r>
  <r>
    <s v="ORD-19610"/>
    <x v="376"/>
    <x v="1"/>
    <x v="1"/>
    <x v="12"/>
    <x v="0"/>
    <x v="0"/>
    <x v="10"/>
    <n v="3"/>
    <n v="16.72"/>
    <x v="26"/>
    <n v="37.119999999999997"/>
    <n v="10.119999999999999"/>
    <x v="3"/>
    <n v="0.72737068965517249"/>
    <x v="0"/>
  </r>
  <r>
    <s v="ORD-19611"/>
    <x v="166"/>
    <x v="3"/>
    <x v="3"/>
    <x v="35"/>
    <x v="1"/>
    <x v="1"/>
    <x v="8"/>
    <n v="1"/>
    <n v="67.72"/>
    <x v="0"/>
    <n v="67.72"/>
    <n v="18.52"/>
    <x v="0"/>
    <n v="0.72652096869462501"/>
    <x v="0"/>
  </r>
  <r>
    <s v="ORD-19612"/>
    <x v="398"/>
    <x v="1"/>
    <x v="2"/>
    <x v="20"/>
    <x v="1"/>
    <x v="1"/>
    <x v="4"/>
    <n v="1"/>
    <n v="192.23"/>
    <x v="27"/>
    <n v="159.55000000000001"/>
    <n v="79.760000000000005"/>
    <x v="2"/>
    <n v="0.50009401441554369"/>
    <x v="0"/>
  </r>
  <r>
    <s v="ORD-19613"/>
    <x v="251"/>
    <x v="0"/>
    <x v="2"/>
    <x v="34"/>
    <x v="2"/>
    <x v="0"/>
    <x v="1"/>
    <n v="1"/>
    <n v="23.8"/>
    <x v="41"/>
    <n v="15.95"/>
    <n v="4.4800000000000004"/>
    <x v="4"/>
    <n v="0.71912225705329147"/>
    <x v="0"/>
  </r>
  <r>
    <s v="ORD-19614"/>
    <x v="662"/>
    <x v="0"/>
    <x v="0"/>
    <x v="22"/>
    <x v="1"/>
    <x v="1"/>
    <x v="4"/>
    <n v="4"/>
    <n v="327.48"/>
    <x v="16"/>
    <n v="1296.82"/>
    <n v="463.1"/>
    <x v="1"/>
    <n v="0.64289569870915009"/>
    <x v="0"/>
  </r>
  <r>
    <s v="ORD-19615"/>
    <x v="675"/>
    <x v="0"/>
    <x v="0"/>
    <x v="30"/>
    <x v="2"/>
    <x v="1"/>
    <x v="8"/>
    <n v="2"/>
    <n v="13.28"/>
    <x v="8"/>
    <n v="20.190000000000001"/>
    <n v="8.31"/>
    <x v="3"/>
    <n v="0.58841010401188709"/>
    <x v="0"/>
  </r>
  <r>
    <s v="ORD-19616"/>
    <x v="555"/>
    <x v="0"/>
    <x v="0"/>
    <x v="21"/>
    <x v="0"/>
    <x v="1"/>
    <x v="4"/>
    <n v="8"/>
    <n v="744.77"/>
    <x v="7"/>
    <n v="5004.8500000000004"/>
    <n v="1337.16"/>
    <x v="2"/>
    <n v="0.73282715765707274"/>
    <x v="2"/>
  </r>
  <r>
    <s v="ORD-19617"/>
    <x v="969"/>
    <x v="1"/>
    <x v="3"/>
    <x v="11"/>
    <x v="0"/>
    <x v="2"/>
    <x v="14"/>
    <n v="4"/>
    <n v="629.85"/>
    <x v="0"/>
    <n v="2519.4"/>
    <n v="1393.55"/>
    <x v="0"/>
    <n v="0.44687227117567679"/>
    <x v="0"/>
  </r>
  <r>
    <s v="ORD-19618"/>
    <x v="447"/>
    <x v="2"/>
    <x v="3"/>
    <x v="39"/>
    <x v="0"/>
    <x v="0"/>
    <x v="7"/>
    <n v="5"/>
    <n v="20.21"/>
    <x v="0"/>
    <n v="101.05"/>
    <n v="27.75"/>
    <x v="0"/>
    <n v="0.7253834735279564"/>
    <x v="2"/>
  </r>
  <r>
    <s v="ORD-19619"/>
    <x v="513"/>
    <x v="0"/>
    <x v="2"/>
    <x v="20"/>
    <x v="0"/>
    <x v="1"/>
    <x v="6"/>
    <n v="8"/>
    <n v="168.39"/>
    <x v="0"/>
    <n v="1347.12"/>
    <n v="620.75"/>
    <x v="0"/>
    <n v="0.53920214977136405"/>
    <x v="2"/>
  </r>
  <r>
    <s v="ORD-19620"/>
    <x v="1008"/>
    <x v="2"/>
    <x v="3"/>
    <x v="35"/>
    <x v="1"/>
    <x v="2"/>
    <x v="5"/>
    <n v="1"/>
    <n v="98.1"/>
    <x v="30"/>
    <n v="94.18"/>
    <n v="52.88"/>
    <x v="1"/>
    <n v="0.43852197918878744"/>
    <x v="0"/>
  </r>
  <r>
    <s v="ORD-19621"/>
    <x v="149"/>
    <x v="1"/>
    <x v="3"/>
    <x v="32"/>
    <x v="0"/>
    <x v="1"/>
    <x v="6"/>
    <n v="5"/>
    <n v="421.63"/>
    <x v="25"/>
    <n v="1960.58"/>
    <n v="791.13"/>
    <x v="1"/>
    <n v="0.59648165338828296"/>
    <x v="2"/>
  </r>
  <r>
    <s v="ORD-19622"/>
    <x v="112"/>
    <x v="0"/>
    <x v="3"/>
    <x v="38"/>
    <x v="1"/>
    <x v="1"/>
    <x v="2"/>
    <n v="9"/>
    <n v="1156.75"/>
    <x v="0"/>
    <n v="10410.75"/>
    <n v="4858.62"/>
    <x v="0"/>
    <n v="0.53330739860240617"/>
    <x v="2"/>
  </r>
  <r>
    <s v="ORD-19623"/>
    <x v="361"/>
    <x v="0"/>
    <x v="1"/>
    <x v="29"/>
    <x v="0"/>
    <x v="2"/>
    <x v="12"/>
    <n v="1"/>
    <n v="152.41"/>
    <x v="9"/>
    <n v="147.84"/>
    <n v="77.5"/>
    <x v="1"/>
    <n v="0.47578463203463206"/>
    <x v="0"/>
  </r>
  <r>
    <s v="ORD-19624"/>
    <x v="67"/>
    <x v="0"/>
    <x v="1"/>
    <x v="2"/>
    <x v="0"/>
    <x v="1"/>
    <x v="13"/>
    <n v="2"/>
    <n v="263.62"/>
    <x v="12"/>
    <n v="463.97"/>
    <n v="158.03"/>
    <x v="2"/>
    <n v="0.65939608164320973"/>
    <x v="0"/>
  </r>
  <r>
    <s v="ORD-19625"/>
    <x v="222"/>
    <x v="0"/>
    <x v="3"/>
    <x v="7"/>
    <x v="1"/>
    <x v="0"/>
    <x v="10"/>
    <n v="1"/>
    <n v="18.399999999999999"/>
    <x v="18"/>
    <n v="18.03"/>
    <n v="3.87"/>
    <x v="1"/>
    <n v="0.78535773710482526"/>
    <x v="0"/>
  </r>
  <r>
    <s v="ORD-19626"/>
    <x v="1070"/>
    <x v="0"/>
    <x v="3"/>
    <x v="11"/>
    <x v="1"/>
    <x v="1"/>
    <x v="4"/>
    <n v="1"/>
    <n v="293.54000000000002"/>
    <x v="7"/>
    <n v="246.57"/>
    <n v="62.55"/>
    <x v="2"/>
    <n v="0.74631950358924437"/>
    <x v="0"/>
  </r>
  <r>
    <s v="ORD-19627"/>
    <x v="544"/>
    <x v="0"/>
    <x v="2"/>
    <x v="5"/>
    <x v="0"/>
    <x v="1"/>
    <x v="4"/>
    <n v="4"/>
    <n v="250.74"/>
    <x v="2"/>
    <n v="812.4"/>
    <n v="444.76"/>
    <x v="2"/>
    <n v="0.45253569670113242"/>
    <x v="0"/>
  </r>
  <r>
    <s v="ORD-19628"/>
    <x v="67"/>
    <x v="2"/>
    <x v="2"/>
    <x v="3"/>
    <x v="0"/>
    <x v="0"/>
    <x v="1"/>
    <n v="1"/>
    <n v="25.2"/>
    <x v="33"/>
    <n v="18.399999999999999"/>
    <n v="7.31"/>
    <x v="3"/>
    <n v="0.60271739130434787"/>
    <x v="0"/>
  </r>
  <r>
    <s v="ORD-19629"/>
    <x v="335"/>
    <x v="0"/>
    <x v="3"/>
    <x v="27"/>
    <x v="2"/>
    <x v="0"/>
    <x v="0"/>
    <n v="7"/>
    <n v="39.15"/>
    <x v="0"/>
    <n v="274.05"/>
    <n v="96.21"/>
    <x v="0"/>
    <n v="0.64893267651888353"/>
    <x v="2"/>
  </r>
  <r>
    <s v="ORD-19630"/>
    <x v="822"/>
    <x v="3"/>
    <x v="0"/>
    <x v="18"/>
    <x v="1"/>
    <x v="2"/>
    <x v="5"/>
    <n v="2"/>
    <n v="207.67"/>
    <x v="0"/>
    <n v="415.34"/>
    <n v="174.6"/>
    <x v="0"/>
    <n v="0.57962151490345259"/>
    <x v="0"/>
  </r>
  <r>
    <s v="ORD-19631"/>
    <x v="50"/>
    <x v="2"/>
    <x v="2"/>
    <x v="5"/>
    <x v="1"/>
    <x v="0"/>
    <x v="11"/>
    <n v="2"/>
    <n v="10.4"/>
    <x v="36"/>
    <n v="15.6"/>
    <n v="6.98"/>
    <x v="3"/>
    <n v="0.55256410256410249"/>
    <x v="0"/>
  </r>
  <r>
    <s v="ORD-19632"/>
    <x v="567"/>
    <x v="1"/>
    <x v="3"/>
    <x v="32"/>
    <x v="2"/>
    <x v="2"/>
    <x v="3"/>
    <n v="4"/>
    <n v="535.42999999999995"/>
    <x v="0"/>
    <n v="2141.7199999999998"/>
    <n v="910.54"/>
    <x v="0"/>
    <n v="0.57485572343723734"/>
    <x v="0"/>
  </r>
  <r>
    <s v="ORD-19633"/>
    <x v="536"/>
    <x v="2"/>
    <x v="2"/>
    <x v="16"/>
    <x v="0"/>
    <x v="1"/>
    <x v="2"/>
    <n v="6"/>
    <n v="2199.2600000000002"/>
    <x v="0"/>
    <n v="13195.56"/>
    <n v="4626.68"/>
    <x v="0"/>
    <n v="0.64937600223105341"/>
    <x v="2"/>
  </r>
  <r>
    <s v="ORD-19634"/>
    <x v="402"/>
    <x v="0"/>
    <x v="2"/>
    <x v="5"/>
    <x v="2"/>
    <x v="1"/>
    <x v="2"/>
    <n v="1"/>
    <n v="2182.9299999999998"/>
    <x v="0"/>
    <n v="2182.9299999999998"/>
    <n v="1126.29"/>
    <x v="0"/>
    <n v="0.48404667121712558"/>
    <x v="0"/>
  </r>
  <r>
    <s v="ORD-19635"/>
    <x v="82"/>
    <x v="0"/>
    <x v="0"/>
    <x v="26"/>
    <x v="0"/>
    <x v="0"/>
    <x v="0"/>
    <n v="3"/>
    <n v="21.99"/>
    <x v="26"/>
    <n v="48.82"/>
    <n v="10.71"/>
    <x v="3"/>
    <n v="0.78062269561655062"/>
    <x v="0"/>
  </r>
  <r>
    <s v="ORD-19636"/>
    <x v="661"/>
    <x v="2"/>
    <x v="1"/>
    <x v="28"/>
    <x v="1"/>
    <x v="2"/>
    <x v="3"/>
    <n v="2"/>
    <n v="302.33999999999997"/>
    <x v="36"/>
    <n v="453.51"/>
    <n v="226.9"/>
    <x v="3"/>
    <n v="0.49968027165883883"/>
    <x v="0"/>
  </r>
  <r>
    <s v="ORD-19637"/>
    <x v="546"/>
    <x v="2"/>
    <x v="0"/>
    <x v="17"/>
    <x v="1"/>
    <x v="1"/>
    <x v="4"/>
    <n v="2"/>
    <n v="528.29999999999995"/>
    <x v="25"/>
    <n v="982.64"/>
    <n v="291.93"/>
    <x v="1"/>
    <n v="0.70291256207766839"/>
    <x v="0"/>
  </r>
  <r>
    <s v="ORD-19638"/>
    <x v="904"/>
    <x v="0"/>
    <x v="3"/>
    <x v="15"/>
    <x v="1"/>
    <x v="1"/>
    <x v="2"/>
    <n v="2"/>
    <n v="1147.8900000000001"/>
    <x v="10"/>
    <n v="1974.37"/>
    <n v="665.95"/>
    <x v="2"/>
    <n v="0.6627025329598808"/>
    <x v="0"/>
  </r>
  <r>
    <s v="ORD-19639"/>
    <x v="565"/>
    <x v="0"/>
    <x v="3"/>
    <x v="36"/>
    <x v="0"/>
    <x v="0"/>
    <x v="7"/>
    <n v="1"/>
    <n v="22.43"/>
    <x v="0"/>
    <n v="22.43"/>
    <n v="7.03"/>
    <x v="0"/>
    <n v="0.68658047258136423"/>
    <x v="0"/>
  </r>
  <r>
    <s v="ORD-19640"/>
    <x v="1039"/>
    <x v="2"/>
    <x v="0"/>
    <x v="0"/>
    <x v="2"/>
    <x v="2"/>
    <x v="9"/>
    <n v="3"/>
    <n v="283.93"/>
    <x v="19"/>
    <n v="724.02"/>
    <n v="368.16"/>
    <x v="2"/>
    <n v="0.49150575950940578"/>
    <x v="0"/>
  </r>
  <r>
    <s v="ORD-19641"/>
    <x v="61"/>
    <x v="2"/>
    <x v="1"/>
    <x v="25"/>
    <x v="0"/>
    <x v="2"/>
    <x v="9"/>
    <n v="3"/>
    <n v="804.81"/>
    <x v="0"/>
    <n v="2414.4299999999998"/>
    <n v="1336.47"/>
    <x v="0"/>
    <n v="0.44646562542711937"/>
    <x v="0"/>
  </r>
  <r>
    <s v="ORD-19642"/>
    <x v="531"/>
    <x v="0"/>
    <x v="3"/>
    <x v="36"/>
    <x v="2"/>
    <x v="2"/>
    <x v="12"/>
    <n v="5"/>
    <n v="84.71"/>
    <x v="31"/>
    <n v="262.60000000000002"/>
    <n v="133.97"/>
    <x v="4"/>
    <n v="0.48983244478293986"/>
    <x v="2"/>
  </r>
  <r>
    <s v="ORD-19643"/>
    <x v="1040"/>
    <x v="0"/>
    <x v="2"/>
    <x v="8"/>
    <x v="0"/>
    <x v="1"/>
    <x v="2"/>
    <n v="5"/>
    <n v="1720.09"/>
    <x v="0"/>
    <n v="8600.4500000000007"/>
    <n v="2680.39"/>
    <x v="0"/>
    <n v="0.68834305181705613"/>
    <x v="2"/>
  </r>
  <r>
    <s v="ORD-19644"/>
    <x v="688"/>
    <x v="0"/>
    <x v="0"/>
    <x v="26"/>
    <x v="1"/>
    <x v="2"/>
    <x v="14"/>
    <n v="1"/>
    <n v="419.95"/>
    <x v="0"/>
    <n v="419.95"/>
    <n v="128.05000000000001"/>
    <x v="0"/>
    <n v="0.69508274794618408"/>
    <x v="0"/>
  </r>
  <r>
    <s v="ORD-19645"/>
    <x v="993"/>
    <x v="0"/>
    <x v="1"/>
    <x v="29"/>
    <x v="0"/>
    <x v="1"/>
    <x v="6"/>
    <n v="8"/>
    <n v="177.83"/>
    <x v="0"/>
    <n v="1422.64"/>
    <n v="655.57"/>
    <x v="0"/>
    <n v="0.53918770736096266"/>
    <x v="2"/>
  </r>
  <r>
    <s v="ORD-19646"/>
    <x v="302"/>
    <x v="1"/>
    <x v="3"/>
    <x v="36"/>
    <x v="2"/>
    <x v="0"/>
    <x v="10"/>
    <n v="4"/>
    <n v="10.7"/>
    <x v="23"/>
    <n v="38.520000000000003"/>
    <n v="13.4"/>
    <x v="1"/>
    <n v="0.65212876427829702"/>
    <x v="0"/>
  </r>
  <r>
    <s v="ORD-19647"/>
    <x v="906"/>
    <x v="0"/>
    <x v="2"/>
    <x v="16"/>
    <x v="1"/>
    <x v="2"/>
    <x v="5"/>
    <n v="5"/>
    <n v="107.46"/>
    <x v="27"/>
    <n v="445.96"/>
    <n v="143.97999999999999"/>
    <x v="2"/>
    <n v="0.67714593237061627"/>
    <x v="2"/>
  </r>
  <r>
    <s v="ORD-19648"/>
    <x v="12"/>
    <x v="0"/>
    <x v="3"/>
    <x v="11"/>
    <x v="0"/>
    <x v="2"/>
    <x v="14"/>
    <n v="6"/>
    <n v="496.58"/>
    <x v="7"/>
    <n v="2502.7600000000002"/>
    <n v="1426.1"/>
    <x v="2"/>
    <n v="0.43018907126532319"/>
    <x v="2"/>
  </r>
  <r>
    <s v="ORD-19649"/>
    <x v="25"/>
    <x v="1"/>
    <x v="0"/>
    <x v="0"/>
    <x v="0"/>
    <x v="1"/>
    <x v="4"/>
    <n v="4"/>
    <n v="558.11"/>
    <x v="1"/>
    <n v="2120.8200000000002"/>
    <n v="956.24"/>
    <x v="1"/>
    <n v="0.54911779406078787"/>
    <x v="0"/>
  </r>
  <r>
    <s v="ORD-19650"/>
    <x v="873"/>
    <x v="0"/>
    <x v="1"/>
    <x v="12"/>
    <x v="0"/>
    <x v="1"/>
    <x v="13"/>
    <n v="2"/>
    <n v="155.99"/>
    <x v="44"/>
    <n v="180.95"/>
    <n v="74.02"/>
    <x v="4"/>
    <n v="0.59093672285161647"/>
    <x v="0"/>
  </r>
  <r>
    <s v="ORD-19651"/>
    <x v="250"/>
    <x v="0"/>
    <x v="0"/>
    <x v="22"/>
    <x v="2"/>
    <x v="1"/>
    <x v="6"/>
    <n v="3"/>
    <n v="463.14"/>
    <x v="16"/>
    <n v="1375.53"/>
    <n v="358.58"/>
    <x v="1"/>
    <n v="0.73931502766206481"/>
    <x v="0"/>
  </r>
  <r>
    <s v="ORD-19652"/>
    <x v="371"/>
    <x v="2"/>
    <x v="1"/>
    <x v="1"/>
    <x v="1"/>
    <x v="0"/>
    <x v="11"/>
    <n v="6"/>
    <n v="6.72"/>
    <x v="37"/>
    <n v="22.58"/>
    <n v="10.1"/>
    <x v="4"/>
    <n v="0.55270150575730737"/>
    <x v="2"/>
  </r>
  <r>
    <s v="ORD-19653"/>
    <x v="779"/>
    <x v="0"/>
    <x v="1"/>
    <x v="31"/>
    <x v="1"/>
    <x v="0"/>
    <x v="7"/>
    <n v="6"/>
    <n v="24.49"/>
    <x v="0"/>
    <n v="146.94"/>
    <n v="45.82"/>
    <x v="0"/>
    <n v="0.68817204301075274"/>
    <x v="2"/>
  </r>
  <r>
    <s v="ORD-19654"/>
    <x v="921"/>
    <x v="2"/>
    <x v="3"/>
    <x v="11"/>
    <x v="1"/>
    <x v="0"/>
    <x v="7"/>
    <n v="9"/>
    <n v="5.46"/>
    <x v="18"/>
    <n v="48.16"/>
    <n v="19.96"/>
    <x v="1"/>
    <n v="0.58554817275747506"/>
    <x v="2"/>
  </r>
  <r>
    <s v="ORD-19655"/>
    <x v="595"/>
    <x v="0"/>
    <x v="3"/>
    <x v="32"/>
    <x v="0"/>
    <x v="1"/>
    <x v="2"/>
    <n v="3"/>
    <n v="2149.84"/>
    <x v="0"/>
    <n v="6449.52"/>
    <n v="3523.13"/>
    <x v="0"/>
    <n v="0.45373764249122417"/>
    <x v="0"/>
  </r>
  <r>
    <s v="ORD-19656"/>
    <x v="749"/>
    <x v="2"/>
    <x v="2"/>
    <x v="8"/>
    <x v="0"/>
    <x v="0"/>
    <x v="10"/>
    <n v="1"/>
    <n v="8.42"/>
    <x v="14"/>
    <n v="6.9"/>
    <n v="2.33"/>
    <x v="2"/>
    <n v="0.66231884057971013"/>
    <x v="0"/>
  </r>
  <r>
    <s v="ORD-19657"/>
    <x v="515"/>
    <x v="2"/>
    <x v="1"/>
    <x v="37"/>
    <x v="1"/>
    <x v="1"/>
    <x v="13"/>
    <n v="3"/>
    <n v="203.69"/>
    <x v="33"/>
    <n v="446.08"/>
    <n v="124.48"/>
    <x v="3"/>
    <n v="0.72094691535150646"/>
    <x v="0"/>
  </r>
  <r>
    <s v="ORD-19658"/>
    <x v="865"/>
    <x v="2"/>
    <x v="3"/>
    <x v="35"/>
    <x v="1"/>
    <x v="2"/>
    <x v="9"/>
    <n v="1"/>
    <n v="310.51"/>
    <x v="16"/>
    <n v="307.39999999999998"/>
    <n v="169.98"/>
    <x v="1"/>
    <n v="0.44703968770331814"/>
    <x v="0"/>
  </r>
  <r>
    <s v="ORD-19659"/>
    <x v="773"/>
    <x v="1"/>
    <x v="1"/>
    <x v="37"/>
    <x v="1"/>
    <x v="2"/>
    <x v="5"/>
    <n v="9"/>
    <n v="64.069999999999993"/>
    <x v="18"/>
    <n v="565.1"/>
    <n v="194.77"/>
    <x v="1"/>
    <n v="0.65533533887807471"/>
    <x v="2"/>
  </r>
  <r>
    <s v="ORD-19660"/>
    <x v="416"/>
    <x v="0"/>
    <x v="3"/>
    <x v="11"/>
    <x v="1"/>
    <x v="0"/>
    <x v="7"/>
    <n v="3"/>
    <n v="25.29"/>
    <x v="0"/>
    <n v="75.87"/>
    <n v="27.34"/>
    <x v="0"/>
    <n v="0.63964676420192434"/>
    <x v="0"/>
  </r>
  <r>
    <s v="ORD-19661"/>
    <x v="397"/>
    <x v="0"/>
    <x v="2"/>
    <x v="16"/>
    <x v="0"/>
    <x v="1"/>
    <x v="13"/>
    <n v="2"/>
    <n v="288.86"/>
    <x v="9"/>
    <n v="560.39"/>
    <n v="294.13"/>
    <x v="1"/>
    <n v="0.47513338924677456"/>
    <x v="0"/>
  </r>
  <r>
    <s v="ORD-19662"/>
    <x v="805"/>
    <x v="3"/>
    <x v="1"/>
    <x v="25"/>
    <x v="1"/>
    <x v="1"/>
    <x v="2"/>
    <n v="1"/>
    <n v="1888.16"/>
    <x v="30"/>
    <n v="1812.63"/>
    <n v="880.65"/>
    <x v="1"/>
    <n v="0.51415898445904573"/>
    <x v="0"/>
  </r>
  <r>
    <s v="ORD-19663"/>
    <x v="730"/>
    <x v="1"/>
    <x v="1"/>
    <x v="12"/>
    <x v="1"/>
    <x v="2"/>
    <x v="9"/>
    <n v="4"/>
    <n v="503.65"/>
    <x v="33"/>
    <n v="1470.66"/>
    <n v="859.28"/>
    <x v="3"/>
    <n v="0.41571811295608779"/>
    <x v="0"/>
  </r>
  <r>
    <s v="ORD-19664"/>
    <x v="589"/>
    <x v="0"/>
    <x v="0"/>
    <x v="10"/>
    <x v="0"/>
    <x v="2"/>
    <x v="14"/>
    <n v="3"/>
    <n v="418.63"/>
    <x v="25"/>
    <n v="1167.98"/>
    <n v="555.99"/>
    <x v="1"/>
    <n v="0.52397301323652801"/>
    <x v="0"/>
  </r>
  <r>
    <s v="ORD-19665"/>
    <x v="520"/>
    <x v="0"/>
    <x v="0"/>
    <x v="33"/>
    <x v="0"/>
    <x v="2"/>
    <x v="9"/>
    <n v="1"/>
    <n v="458.58"/>
    <x v="3"/>
    <n v="357.69"/>
    <n v="124.68"/>
    <x v="3"/>
    <n v="0.65143000922586591"/>
    <x v="0"/>
  </r>
  <r>
    <s v="ORD-19666"/>
    <x v="357"/>
    <x v="1"/>
    <x v="0"/>
    <x v="33"/>
    <x v="2"/>
    <x v="2"/>
    <x v="14"/>
    <n v="7"/>
    <n v="989.5"/>
    <x v="16"/>
    <n v="6857.23"/>
    <n v="3906.88"/>
    <x v="1"/>
    <n v="0.4302539071899294"/>
    <x v="2"/>
  </r>
  <r>
    <s v="ORD-19667"/>
    <x v="501"/>
    <x v="0"/>
    <x v="0"/>
    <x v="0"/>
    <x v="1"/>
    <x v="2"/>
    <x v="9"/>
    <n v="10"/>
    <n v="399.17"/>
    <x v="0"/>
    <n v="3991.7"/>
    <n v="1830.4"/>
    <x v="0"/>
    <n v="0.54144850564922209"/>
    <x v="1"/>
  </r>
  <r>
    <s v="ORD-19668"/>
    <x v="848"/>
    <x v="0"/>
    <x v="1"/>
    <x v="14"/>
    <x v="0"/>
    <x v="0"/>
    <x v="11"/>
    <n v="4"/>
    <n v="15.1"/>
    <x v="30"/>
    <n v="57.98"/>
    <n v="18.45"/>
    <x v="1"/>
    <n v="0.68178682304242844"/>
    <x v="0"/>
  </r>
  <r>
    <s v="ORD-19669"/>
    <x v="209"/>
    <x v="0"/>
    <x v="1"/>
    <x v="4"/>
    <x v="1"/>
    <x v="0"/>
    <x v="1"/>
    <n v="2"/>
    <n v="34.35"/>
    <x v="30"/>
    <n v="65.95"/>
    <n v="24.72"/>
    <x v="1"/>
    <n v="0.62517058377558765"/>
    <x v="0"/>
  </r>
  <r>
    <s v="ORD-19670"/>
    <x v="34"/>
    <x v="0"/>
    <x v="2"/>
    <x v="6"/>
    <x v="1"/>
    <x v="2"/>
    <x v="14"/>
    <n v="2"/>
    <n v="641.41"/>
    <x v="41"/>
    <n v="859.49"/>
    <n v="283.48"/>
    <x v="4"/>
    <n v="0.67017650001745221"/>
    <x v="0"/>
  </r>
  <r>
    <s v="ORD-19671"/>
    <x v="913"/>
    <x v="2"/>
    <x v="1"/>
    <x v="4"/>
    <x v="1"/>
    <x v="2"/>
    <x v="5"/>
    <n v="3"/>
    <n v="76.58"/>
    <x v="32"/>
    <n v="204.47"/>
    <n v="86.4"/>
    <x v="2"/>
    <n v="0.577444123832347"/>
    <x v="0"/>
  </r>
  <r>
    <s v="ORD-19672"/>
    <x v="941"/>
    <x v="0"/>
    <x v="0"/>
    <x v="30"/>
    <x v="0"/>
    <x v="0"/>
    <x v="11"/>
    <n v="1"/>
    <n v="25.15"/>
    <x v="19"/>
    <n v="21.38"/>
    <n v="7.57"/>
    <x v="2"/>
    <n v="0.64593077642656682"/>
    <x v="0"/>
  </r>
  <r>
    <s v="ORD-19673"/>
    <x v="736"/>
    <x v="2"/>
    <x v="0"/>
    <x v="21"/>
    <x v="0"/>
    <x v="1"/>
    <x v="6"/>
    <n v="8"/>
    <n v="346.85"/>
    <x v="11"/>
    <n v="2414.08"/>
    <n v="1300.1600000000001"/>
    <x v="2"/>
    <n v="0.46142629904559912"/>
    <x v="2"/>
  </r>
  <r>
    <s v="ORD-19674"/>
    <x v="842"/>
    <x v="1"/>
    <x v="2"/>
    <x v="8"/>
    <x v="0"/>
    <x v="1"/>
    <x v="2"/>
    <n v="3"/>
    <n v="1329.79"/>
    <x v="10"/>
    <n v="3430.86"/>
    <n v="1753.85"/>
    <x v="2"/>
    <n v="0.4888016415709181"/>
    <x v="0"/>
  </r>
  <r>
    <s v="ORD-19675"/>
    <x v="629"/>
    <x v="0"/>
    <x v="2"/>
    <x v="20"/>
    <x v="1"/>
    <x v="1"/>
    <x v="13"/>
    <n v="3"/>
    <n v="438.68"/>
    <x v="31"/>
    <n v="815.94"/>
    <n v="262.45"/>
    <x v="4"/>
    <n v="0.67834644704267466"/>
    <x v="0"/>
  </r>
  <r>
    <s v="ORD-19676"/>
    <x v="535"/>
    <x v="0"/>
    <x v="3"/>
    <x v="15"/>
    <x v="2"/>
    <x v="0"/>
    <x v="0"/>
    <n v="8"/>
    <n v="40.65"/>
    <x v="0"/>
    <n v="325.2"/>
    <n v="118.78"/>
    <x v="0"/>
    <n v="0.63474784747847479"/>
    <x v="2"/>
  </r>
  <r>
    <s v="ORD-19677"/>
    <x v="900"/>
    <x v="0"/>
    <x v="3"/>
    <x v="24"/>
    <x v="0"/>
    <x v="1"/>
    <x v="8"/>
    <n v="4"/>
    <n v="93.07"/>
    <x v="11"/>
    <n v="323.88"/>
    <n v="123.74"/>
    <x v="2"/>
    <n v="0.61794491787081629"/>
    <x v="0"/>
  </r>
  <r>
    <s v="ORD-19678"/>
    <x v="1092"/>
    <x v="0"/>
    <x v="1"/>
    <x v="29"/>
    <x v="0"/>
    <x v="0"/>
    <x v="11"/>
    <n v="1"/>
    <n v="17.579999999999998"/>
    <x v="0"/>
    <n v="17.579999999999998"/>
    <n v="7.72"/>
    <x v="0"/>
    <n v="0.56086461888509676"/>
    <x v="0"/>
  </r>
  <r>
    <s v="ORD-19679"/>
    <x v="877"/>
    <x v="0"/>
    <x v="1"/>
    <x v="4"/>
    <x v="2"/>
    <x v="0"/>
    <x v="11"/>
    <n v="3"/>
    <n v="33.49"/>
    <x v="20"/>
    <n v="77.36"/>
    <n v="30.2"/>
    <x v="3"/>
    <n v="0.60961737331954491"/>
    <x v="0"/>
  </r>
  <r>
    <s v="ORD-19680"/>
    <x v="785"/>
    <x v="0"/>
    <x v="1"/>
    <x v="29"/>
    <x v="0"/>
    <x v="2"/>
    <x v="5"/>
    <n v="3"/>
    <n v="344.89"/>
    <x v="8"/>
    <n v="786.35"/>
    <n v="237.04"/>
    <x v="3"/>
    <n v="0.69855662236917404"/>
    <x v="0"/>
  </r>
  <r>
    <s v="ORD-19681"/>
    <x v="856"/>
    <x v="0"/>
    <x v="1"/>
    <x v="2"/>
    <x v="1"/>
    <x v="0"/>
    <x v="7"/>
    <n v="2"/>
    <n v="5.56"/>
    <x v="26"/>
    <n v="8.23"/>
    <n v="3.81"/>
    <x v="3"/>
    <n v="0.53705953827460506"/>
    <x v="0"/>
  </r>
  <r>
    <s v="ORD-19682"/>
    <x v="41"/>
    <x v="0"/>
    <x v="1"/>
    <x v="37"/>
    <x v="0"/>
    <x v="2"/>
    <x v="14"/>
    <n v="6"/>
    <n v="630.35"/>
    <x v="25"/>
    <n v="3517.35"/>
    <n v="1144.76"/>
    <x v="1"/>
    <n v="0.67453907060713325"/>
    <x v="2"/>
  </r>
  <r>
    <s v="ORD-19683"/>
    <x v="616"/>
    <x v="0"/>
    <x v="2"/>
    <x v="34"/>
    <x v="2"/>
    <x v="1"/>
    <x v="2"/>
    <n v="2"/>
    <n v="713.05"/>
    <x v="0"/>
    <n v="1426.1"/>
    <n v="472.83"/>
    <x v="0"/>
    <n v="0.66844541056026929"/>
    <x v="0"/>
  </r>
  <r>
    <s v="ORD-19684"/>
    <x v="1015"/>
    <x v="0"/>
    <x v="3"/>
    <x v="36"/>
    <x v="1"/>
    <x v="2"/>
    <x v="9"/>
    <n v="1"/>
    <n v="569.44000000000005"/>
    <x v="0"/>
    <n v="569.44000000000005"/>
    <n v="195.98"/>
    <x v="0"/>
    <n v="0.65583731385220567"/>
    <x v="0"/>
  </r>
  <r>
    <s v="ORD-19685"/>
    <x v="1030"/>
    <x v="2"/>
    <x v="2"/>
    <x v="6"/>
    <x v="0"/>
    <x v="1"/>
    <x v="2"/>
    <n v="4"/>
    <n v="1899.54"/>
    <x v="0"/>
    <n v="7598.16"/>
    <n v="3071.93"/>
    <x v="0"/>
    <n v="0.59570080124661751"/>
    <x v="0"/>
  </r>
  <r>
    <s v="ORD-19686"/>
    <x v="1033"/>
    <x v="0"/>
    <x v="0"/>
    <x v="17"/>
    <x v="2"/>
    <x v="1"/>
    <x v="4"/>
    <n v="12"/>
    <n v="266.67"/>
    <x v="0"/>
    <n v="3200.04"/>
    <n v="816.34"/>
    <x v="0"/>
    <n v="0.74489693878826513"/>
    <x v="1"/>
  </r>
  <r>
    <s v="ORD-19687"/>
    <x v="798"/>
    <x v="2"/>
    <x v="1"/>
    <x v="31"/>
    <x v="2"/>
    <x v="0"/>
    <x v="0"/>
    <n v="1"/>
    <n v="18.809999999999999"/>
    <x v="1"/>
    <n v="17.87"/>
    <n v="7.22"/>
    <x v="1"/>
    <n v="0.59597090095131511"/>
    <x v="0"/>
  </r>
  <r>
    <s v="ORD-19688"/>
    <x v="158"/>
    <x v="0"/>
    <x v="0"/>
    <x v="17"/>
    <x v="1"/>
    <x v="0"/>
    <x v="7"/>
    <n v="3"/>
    <n v="24.93"/>
    <x v="15"/>
    <n v="68.81"/>
    <n v="22.57"/>
    <x v="1"/>
    <n v="0.67199534951315221"/>
    <x v="0"/>
  </r>
  <r>
    <s v="ORD-19689"/>
    <x v="801"/>
    <x v="2"/>
    <x v="2"/>
    <x v="16"/>
    <x v="0"/>
    <x v="1"/>
    <x v="13"/>
    <n v="4"/>
    <n v="535.34"/>
    <x v="36"/>
    <n v="1606.02"/>
    <n v="523.4"/>
    <x v="3"/>
    <n v="0.67410119425660942"/>
    <x v="0"/>
  </r>
  <r>
    <s v="ORD-19690"/>
    <x v="871"/>
    <x v="2"/>
    <x v="3"/>
    <x v="11"/>
    <x v="1"/>
    <x v="2"/>
    <x v="12"/>
    <n v="1"/>
    <n v="120.2"/>
    <x v="22"/>
    <n v="96.16"/>
    <n v="32.86"/>
    <x v="2"/>
    <n v="0.65827787021630613"/>
    <x v="0"/>
  </r>
  <r>
    <s v="ORD-19691"/>
    <x v="524"/>
    <x v="0"/>
    <x v="2"/>
    <x v="3"/>
    <x v="0"/>
    <x v="0"/>
    <x v="0"/>
    <n v="2"/>
    <n v="16.37"/>
    <x v="2"/>
    <n v="26.52"/>
    <n v="7.79"/>
    <x v="2"/>
    <n v="0.70625942684766219"/>
    <x v="0"/>
  </r>
  <r>
    <s v="ORD-19692"/>
    <x v="1022"/>
    <x v="0"/>
    <x v="2"/>
    <x v="19"/>
    <x v="0"/>
    <x v="0"/>
    <x v="0"/>
    <n v="3"/>
    <n v="42.57"/>
    <x v="0"/>
    <n v="127.71"/>
    <n v="42.05"/>
    <x v="0"/>
    <n v="0.67073839166862426"/>
    <x v="0"/>
  </r>
  <r>
    <s v="ORD-19693"/>
    <x v="391"/>
    <x v="1"/>
    <x v="3"/>
    <x v="24"/>
    <x v="1"/>
    <x v="0"/>
    <x v="7"/>
    <n v="1"/>
    <n v="24.35"/>
    <x v="7"/>
    <n v="20.45"/>
    <n v="4.9800000000000004"/>
    <x v="2"/>
    <n v="0.7564792176039119"/>
    <x v="0"/>
  </r>
  <r>
    <s v="ORD-19694"/>
    <x v="295"/>
    <x v="0"/>
    <x v="0"/>
    <x v="17"/>
    <x v="0"/>
    <x v="0"/>
    <x v="1"/>
    <n v="5"/>
    <n v="6.48"/>
    <x v="33"/>
    <n v="23.65"/>
    <n v="6.15"/>
    <x v="3"/>
    <n v="0.7399577167019028"/>
    <x v="2"/>
  </r>
  <r>
    <s v="ORD-19695"/>
    <x v="415"/>
    <x v="0"/>
    <x v="1"/>
    <x v="12"/>
    <x v="0"/>
    <x v="2"/>
    <x v="9"/>
    <n v="2"/>
    <n v="466.74"/>
    <x v="26"/>
    <n v="690.78"/>
    <n v="300.83"/>
    <x v="3"/>
    <n v="0.5645067894264455"/>
    <x v="0"/>
  </r>
  <r>
    <s v="ORD-19696"/>
    <x v="1024"/>
    <x v="0"/>
    <x v="0"/>
    <x v="21"/>
    <x v="1"/>
    <x v="2"/>
    <x v="3"/>
    <n v="1"/>
    <n v="200.38"/>
    <x v="1"/>
    <n v="190.36"/>
    <n v="111.46"/>
    <x v="1"/>
    <n v="0.41447783147720119"/>
    <x v="0"/>
  </r>
  <r>
    <s v="ORD-19697"/>
    <x v="1040"/>
    <x v="2"/>
    <x v="2"/>
    <x v="6"/>
    <x v="0"/>
    <x v="0"/>
    <x v="7"/>
    <n v="9"/>
    <n v="12.13"/>
    <x v="0"/>
    <n v="109.17"/>
    <n v="50.57"/>
    <x v="0"/>
    <n v="0.53677750297700833"/>
    <x v="2"/>
  </r>
  <r>
    <s v="ORD-19698"/>
    <x v="627"/>
    <x v="0"/>
    <x v="1"/>
    <x v="12"/>
    <x v="1"/>
    <x v="1"/>
    <x v="6"/>
    <n v="1"/>
    <n v="349.64"/>
    <x v="0"/>
    <n v="349.64"/>
    <n v="150.86000000000001"/>
    <x v="0"/>
    <n v="0.56852762841780113"/>
    <x v="0"/>
  </r>
  <r>
    <s v="ORD-19699"/>
    <x v="757"/>
    <x v="0"/>
    <x v="3"/>
    <x v="32"/>
    <x v="0"/>
    <x v="1"/>
    <x v="6"/>
    <n v="1"/>
    <n v="223.48"/>
    <x v="0"/>
    <n v="223.48"/>
    <n v="109.69"/>
    <x v="0"/>
    <n v="0.50917308036513331"/>
    <x v="0"/>
  </r>
  <r>
    <s v="ORD-19700"/>
    <x v="942"/>
    <x v="2"/>
    <x v="1"/>
    <x v="37"/>
    <x v="0"/>
    <x v="0"/>
    <x v="11"/>
    <n v="2"/>
    <n v="11.11"/>
    <x v="0"/>
    <n v="22.22"/>
    <n v="5.95"/>
    <x v="0"/>
    <n v="0.73222322232223225"/>
    <x v="0"/>
  </r>
  <r>
    <s v="ORD-19701"/>
    <x v="747"/>
    <x v="0"/>
    <x v="3"/>
    <x v="36"/>
    <x v="1"/>
    <x v="0"/>
    <x v="10"/>
    <n v="5"/>
    <n v="19.14"/>
    <x v="0"/>
    <n v="95.7"/>
    <n v="30.51"/>
    <x v="0"/>
    <n v="0.68119122257053288"/>
    <x v="2"/>
  </r>
  <r>
    <s v="ORD-19702"/>
    <x v="1043"/>
    <x v="3"/>
    <x v="3"/>
    <x v="35"/>
    <x v="2"/>
    <x v="2"/>
    <x v="3"/>
    <n v="3"/>
    <n v="556.39"/>
    <x v="22"/>
    <n v="1335.34"/>
    <n v="443.82"/>
    <x v="2"/>
    <n v="0.66763520901043927"/>
    <x v="0"/>
  </r>
  <r>
    <s v="ORD-19703"/>
    <x v="713"/>
    <x v="0"/>
    <x v="2"/>
    <x v="6"/>
    <x v="0"/>
    <x v="0"/>
    <x v="0"/>
    <n v="2"/>
    <n v="30.76"/>
    <x v="14"/>
    <n v="50.45"/>
    <n v="15.69"/>
    <x v="2"/>
    <n v="0.68899900891972254"/>
    <x v="0"/>
  </r>
  <r>
    <s v="ORD-19704"/>
    <x v="651"/>
    <x v="0"/>
    <x v="3"/>
    <x v="39"/>
    <x v="2"/>
    <x v="0"/>
    <x v="1"/>
    <n v="2"/>
    <n v="7.34"/>
    <x v="6"/>
    <n v="13.8"/>
    <n v="5.0999999999999996"/>
    <x v="1"/>
    <n v="0.63043478260869568"/>
    <x v="0"/>
  </r>
  <r>
    <s v="ORD-19705"/>
    <x v="395"/>
    <x v="1"/>
    <x v="1"/>
    <x v="31"/>
    <x v="0"/>
    <x v="1"/>
    <x v="2"/>
    <n v="2"/>
    <n v="1483.54"/>
    <x v="15"/>
    <n v="2729.71"/>
    <n v="781.78"/>
    <x v="1"/>
    <n v="0.71360327653853339"/>
    <x v="0"/>
  </r>
  <r>
    <s v="ORD-19706"/>
    <x v="865"/>
    <x v="2"/>
    <x v="1"/>
    <x v="37"/>
    <x v="0"/>
    <x v="0"/>
    <x v="0"/>
    <n v="7"/>
    <n v="17.059999999999999"/>
    <x v="8"/>
    <n v="90.76"/>
    <n v="44.43"/>
    <x v="3"/>
    <n v="0.5104671661524901"/>
    <x v="2"/>
  </r>
  <r>
    <s v="ORD-19707"/>
    <x v="520"/>
    <x v="0"/>
    <x v="3"/>
    <x v="38"/>
    <x v="1"/>
    <x v="0"/>
    <x v="0"/>
    <n v="7"/>
    <n v="38.590000000000003"/>
    <x v="16"/>
    <n v="267.43"/>
    <n v="59"/>
    <x v="1"/>
    <n v="0.77938152039786113"/>
    <x v="2"/>
  </r>
  <r>
    <s v="ORD-19708"/>
    <x v="969"/>
    <x v="0"/>
    <x v="2"/>
    <x v="8"/>
    <x v="2"/>
    <x v="2"/>
    <x v="12"/>
    <n v="5"/>
    <n v="47.45"/>
    <x v="1"/>
    <n v="225.39"/>
    <n v="134.15"/>
    <x v="1"/>
    <n v="0.40480944141266245"/>
    <x v="2"/>
  </r>
  <r>
    <s v="ORD-19709"/>
    <x v="429"/>
    <x v="2"/>
    <x v="2"/>
    <x v="9"/>
    <x v="0"/>
    <x v="2"/>
    <x v="12"/>
    <n v="1"/>
    <n v="103.39"/>
    <x v="30"/>
    <n v="99.25"/>
    <n v="54.4"/>
    <x v="1"/>
    <n v="0.45188916876574309"/>
    <x v="0"/>
  </r>
  <r>
    <s v="ORD-19710"/>
    <x v="552"/>
    <x v="0"/>
    <x v="0"/>
    <x v="0"/>
    <x v="1"/>
    <x v="1"/>
    <x v="13"/>
    <n v="3"/>
    <n v="509.89"/>
    <x v="22"/>
    <n v="1223.74"/>
    <n v="470.08"/>
    <x v="2"/>
    <n v="0.6158661153513002"/>
    <x v="0"/>
  </r>
  <r>
    <s v="ORD-19711"/>
    <x v="703"/>
    <x v="0"/>
    <x v="2"/>
    <x v="5"/>
    <x v="0"/>
    <x v="1"/>
    <x v="8"/>
    <n v="2"/>
    <n v="144.29"/>
    <x v="2"/>
    <n v="233.75"/>
    <n v="119.04"/>
    <x v="2"/>
    <n v="0.49073796791443847"/>
    <x v="0"/>
  </r>
  <r>
    <s v="ORD-19712"/>
    <x v="701"/>
    <x v="2"/>
    <x v="0"/>
    <x v="18"/>
    <x v="0"/>
    <x v="1"/>
    <x v="13"/>
    <n v="1"/>
    <n v="174.19"/>
    <x v="8"/>
    <n v="132.38"/>
    <n v="57.13"/>
    <x v="3"/>
    <n v="0.56843934129022511"/>
    <x v="0"/>
  </r>
  <r>
    <s v="ORD-19713"/>
    <x v="450"/>
    <x v="0"/>
    <x v="2"/>
    <x v="3"/>
    <x v="0"/>
    <x v="1"/>
    <x v="8"/>
    <n v="1"/>
    <n v="145.63"/>
    <x v="0"/>
    <n v="145.63"/>
    <n v="79.5"/>
    <x v="0"/>
    <n v="0.45409599670397582"/>
    <x v="0"/>
  </r>
  <r>
    <s v="ORD-19714"/>
    <x v="480"/>
    <x v="1"/>
    <x v="1"/>
    <x v="14"/>
    <x v="2"/>
    <x v="1"/>
    <x v="2"/>
    <n v="1"/>
    <n v="1747.08"/>
    <x v="10"/>
    <n v="1502.49"/>
    <n v="468.51"/>
    <x v="2"/>
    <n v="0.68817762514226388"/>
    <x v="0"/>
  </r>
  <r>
    <s v="ORD-19715"/>
    <x v="706"/>
    <x v="0"/>
    <x v="2"/>
    <x v="23"/>
    <x v="1"/>
    <x v="2"/>
    <x v="14"/>
    <n v="1"/>
    <n v="865.12"/>
    <x v="0"/>
    <n v="865.12"/>
    <n v="476.51"/>
    <x v="0"/>
    <n v="0.44919779914925101"/>
    <x v="0"/>
  </r>
  <r>
    <s v="ORD-19716"/>
    <x v="1079"/>
    <x v="0"/>
    <x v="2"/>
    <x v="23"/>
    <x v="0"/>
    <x v="0"/>
    <x v="7"/>
    <n v="1"/>
    <n v="28.17"/>
    <x v="0"/>
    <n v="28.17"/>
    <n v="11.29"/>
    <x v="0"/>
    <n v="0.59921902733404331"/>
    <x v="0"/>
  </r>
  <r>
    <s v="ORD-19717"/>
    <x v="517"/>
    <x v="3"/>
    <x v="0"/>
    <x v="18"/>
    <x v="0"/>
    <x v="1"/>
    <x v="4"/>
    <n v="1"/>
    <n v="347.4"/>
    <x v="42"/>
    <n v="250.13"/>
    <n v="124.81"/>
    <x v="3"/>
    <n v="0.50101946987566459"/>
    <x v="0"/>
  </r>
  <r>
    <s v="ORD-19718"/>
    <x v="1064"/>
    <x v="2"/>
    <x v="2"/>
    <x v="23"/>
    <x v="0"/>
    <x v="0"/>
    <x v="7"/>
    <n v="5"/>
    <n v="12.18"/>
    <x v="20"/>
    <n v="46.89"/>
    <n v="17.38"/>
    <x v="3"/>
    <n v="0.62934527617828961"/>
    <x v="2"/>
  </r>
  <r>
    <s v="ORD-19719"/>
    <x v="682"/>
    <x v="0"/>
    <x v="1"/>
    <x v="12"/>
    <x v="1"/>
    <x v="1"/>
    <x v="8"/>
    <n v="2"/>
    <n v="18.170000000000002"/>
    <x v="32"/>
    <n v="32.340000000000003"/>
    <n v="16.23"/>
    <x v="2"/>
    <n v="0.49814471243042674"/>
    <x v="0"/>
  </r>
  <r>
    <s v="ORD-19720"/>
    <x v="914"/>
    <x v="0"/>
    <x v="3"/>
    <x v="35"/>
    <x v="0"/>
    <x v="2"/>
    <x v="9"/>
    <n v="2"/>
    <n v="757.24"/>
    <x v="16"/>
    <n v="1499.34"/>
    <n v="639.92999999999995"/>
    <x v="1"/>
    <n v="0.57319220457001085"/>
    <x v="0"/>
  </r>
  <r>
    <s v="ORD-19721"/>
    <x v="985"/>
    <x v="0"/>
    <x v="0"/>
    <x v="33"/>
    <x v="0"/>
    <x v="0"/>
    <x v="0"/>
    <n v="8"/>
    <n v="45.41"/>
    <x v="29"/>
    <n v="257.93"/>
    <n v="110.64"/>
    <x v="3"/>
    <n v="0.57104640794013883"/>
    <x v="2"/>
  </r>
  <r>
    <s v="ORD-19722"/>
    <x v="690"/>
    <x v="1"/>
    <x v="1"/>
    <x v="29"/>
    <x v="0"/>
    <x v="0"/>
    <x v="7"/>
    <n v="2"/>
    <n v="7.18"/>
    <x v="15"/>
    <n v="13.21"/>
    <n v="3.18"/>
    <x v="1"/>
    <n v="0.75927327781983345"/>
    <x v="0"/>
  </r>
  <r>
    <s v="ORD-19723"/>
    <x v="482"/>
    <x v="0"/>
    <x v="2"/>
    <x v="20"/>
    <x v="0"/>
    <x v="2"/>
    <x v="14"/>
    <n v="1"/>
    <n v="543.79"/>
    <x v="29"/>
    <n v="386.09"/>
    <n v="191.16"/>
    <x v="3"/>
    <n v="0.50488228133336788"/>
    <x v="0"/>
  </r>
  <r>
    <s v="ORD-19724"/>
    <x v="984"/>
    <x v="0"/>
    <x v="0"/>
    <x v="26"/>
    <x v="0"/>
    <x v="2"/>
    <x v="9"/>
    <n v="3"/>
    <n v="414.09"/>
    <x v="12"/>
    <n v="1093.2"/>
    <n v="592.88"/>
    <x v="2"/>
    <n v="0.45766556897182586"/>
    <x v="0"/>
  </r>
  <r>
    <s v="ORD-19725"/>
    <x v="538"/>
    <x v="0"/>
    <x v="2"/>
    <x v="20"/>
    <x v="1"/>
    <x v="1"/>
    <x v="6"/>
    <n v="5"/>
    <n v="395.22"/>
    <x v="8"/>
    <n v="1501.84"/>
    <n v="673.87"/>
    <x v="3"/>
    <n v="0.5513037340861876"/>
    <x v="2"/>
  </r>
  <r>
    <s v="ORD-19726"/>
    <x v="36"/>
    <x v="2"/>
    <x v="2"/>
    <x v="20"/>
    <x v="0"/>
    <x v="0"/>
    <x v="10"/>
    <n v="2"/>
    <n v="21.44"/>
    <x v="0"/>
    <n v="42.88"/>
    <n v="16.670000000000002"/>
    <x v="0"/>
    <n v="0.61124067164179108"/>
    <x v="0"/>
  </r>
  <r>
    <s v="ORD-19727"/>
    <x v="484"/>
    <x v="0"/>
    <x v="2"/>
    <x v="23"/>
    <x v="1"/>
    <x v="1"/>
    <x v="4"/>
    <n v="2"/>
    <n v="467.01"/>
    <x v="0"/>
    <n v="934.02"/>
    <n v="496.88"/>
    <x v="0"/>
    <n v="0.46801995674610819"/>
    <x v="0"/>
  </r>
  <r>
    <s v="ORD-19728"/>
    <x v="873"/>
    <x v="0"/>
    <x v="3"/>
    <x v="27"/>
    <x v="2"/>
    <x v="1"/>
    <x v="4"/>
    <n v="2"/>
    <n v="554.26"/>
    <x v="9"/>
    <n v="1075.26"/>
    <n v="368.83"/>
    <x v="1"/>
    <n v="0.65698528727935579"/>
    <x v="0"/>
  </r>
  <r>
    <s v="ORD-19729"/>
    <x v="495"/>
    <x v="0"/>
    <x v="2"/>
    <x v="6"/>
    <x v="0"/>
    <x v="1"/>
    <x v="13"/>
    <n v="1"/>
    <n v="647.15"/>
    <x v="0"/>
    <n v="647.15"/>
    <n v="221.23"/>
    <x v="0"/>
    <n v="0.65814726106775856"/>
    <x v="0"/>
  </r>
  <r>
    <s v="ORD-19730"/>
    <x v="1054"/>
    <x v="2"/>
    <x v="2"/>
    <x v="8"/>
    <x v="2"/>
    <x v="1"/>
    <x v="8"/>
    <n v="1"/>
    <n v="42.09"/>
    <x v="27"/>
    <n v="34.93"/>
    <n v="17.7"/>
    <x v="2"/>
    <n v="0.49327225880332093"/>
    <x v="0"/>
  </r>
  <r>
    <s v="ORD-19731"/>
    <x v="171"/>
    <x v="0"/>
    <x v="3"/>
    <x v="27"/>
    <x v="1"/>
    <x v="1"/>
    <x v="2"/>
    <n v="1"/>
    <n v="2044"/>
    <x v="0"/>
    <n v="2044"/>
    <n v="566.01"/>
    <x v="0"/>
    <n v="0.72308708414872802"/>
    <x v="0"/>
  </r>
  <r>
    <s v="ORD-19732"/>
    <x v="387"/>
    <x v="0"/>
    <x v="0"/>
    <x v="26"/>
    <x v="1"/>
    <x v="1"/>
    <x v="2"/>
    <n v="1"/>
    <n v="776.22"/>
    <x v="33"/>
    <n v="566.64"/>
    <n v="264.05"/>
    <x v="3"/>
    <n v="0.53400748270506848"/>
    <x v="0"/>
  </r>
  <r>
    <s v="ORD-19733"/>
    <x v="270"/>
    <x v="0"/>
    <x v="2"/>
    <x v="6"/>
    <x v="0"/>
    <x v="1"/>
    <x v="13"/>
    <n v="7"/>
    <n v="383.84"/>
    <x v="0"/>
    <n v="2686.88"/>
    <n v="1472.55"/>
    <x v="0"/>
    <n v="0.45194798427916399"/>
    <x v="2"/>
  </r>
  <r>
    <s v="ORD-19734"/>
    <x v="126"/>
    <x v="2"/>
    <x v="1"/>
    <x v="29"/>
    <x v="1"/>
    <x v="0"/>
    <x v="1"/>
    <n v="4"/>
    <n v="33.700000000000003"/>
    <x v="27"/>
    <n v="111.88"/>
    <n v="49.89"/>
    <x v="2"/>
    <n v="0.55407579549517338"/>
    <x v="0"/>
  </r>
  <r>
    <s v="ORD-19735"/>
    <x v="202"/>
    <x v="0"/>
    <x v="0"/>
    <x v="33"/>
    <x v="0"/>
    <x v="1"/>
    <x v="13"/>
    <n v="1"/>
    <n v="232.93"/>
    <x v="13"/>
    <n v="163.05000000000001"/>
    <n v="64.8"/>
    <x v="5"/>
    <n v="0.6025758969641215"/>
    <x v="0"/>
  </r>
  <r>
    <s v="ORD-19736"/>
    <x v="69"/>
    <x v="0"/>
    <x v="2"/>
    <x v="8"/>
    <x v="2"/>
    <x v="1"/>
    <x v="2"/>
    <n v="3"/>
    <n v="826.35"/>
    <x v="0"/>
    <n v="2479.0500000000002"/>
    <n v="1131.49"/>
    <x v="0"/>
    <n v="0.54357919364272611"/>
    <x v="0"/>
  </r>
  <r>
    <s v="ORD-19737"/>
    <x v="1041"/>
    <x v="3"/>
    <x v="2"/>
    <x v="5"/>
    <x v="0"/>
    <x v="1"/>
    <x v="2"/>
    <n v="1"/>
    <n v="1853.05"/>
    <x v="0"/>
    <n v="1853.05"/>
    <n v="565.49"/>
    <x v="0"/>
    <n v="0.69483284315048166"/>
    <x v="0"/>
  </r>
  <r>
    <s v="ORD-19738"/>
    <x v="1094"/>
    <x v="1"/>
    <x v="1"/>
    <x v="2"/>
    <x v="0"/>
    <x v="2"/>
    <x v="9"/>
    <n v="6"/>
    <n v="813.83"/>
    <x v="14"/>
    <n v="4004.04"/>
    <n v="1901.21"/>
    <x v="2"/>
    <n v="0.52517707115813028"/>
    <x v="2"/>
  </r>
  <r>
    <s v="ORD-19739"/>
    <x v="1022"/>
    <x v="0"/>
    <x v="1"/>
    <x v="25"/>
    <x v="0"/>
    <x v="0"/>
    <x v="11"/>
    <n v="2"/>
    <n v="21.56"/>
    <x v="35"/>
    <n v="27.6"/>
    <n v="13.23"/>
    <x v="4"/>
    <n v="0.52065217391304353"/>
    <x v="0"/>
  </r>
  <r>
    <s v="ORD-19740"/>
    <x v="269"/>
    <x v="0"/>
    <x v="1"/>
    <x v="4"/>
    <x v="0"/>
    <x v="1"/>
    <x v="4"/>
    <n v="1"/>
    <n v="329.02"/>
    <x v="0"/>
    <n v="329.02"/>
    <n v="96.27"/>
    <x v="0"/>
    <n v="0.70740380523980306"/>
    <x v="0"/>
  </r>
  <r>
    <s v="ORD-19741"/>
    <x v="408"/>
    <x v="0"/>
    <x v="1"/>
    <x v="2"/>
    <x v="0"/>
    <x v="2"/>
    <x v="14"/>
    <n v="1"/>
    <n v="1190.0899999999999"/>
    <x v="2"/>
    <n v="963.97"/>
    <n v="545.37"/>
    <x v="2"/>
    <n v="0.43424587902113138"/>
    <x v="0"/>
  </r>
  <r>
    <s v="ORD-19742"/>
    <x v="935"/>
    <x v="0"/>
    <x v="3"/>
    <x v="35"/>
    <x v="2"/>
    <x v="1"/>
    <x v="2"/>
    <n v="4"/>
    <n v="1960.39"/>
    <x v="0"/>
    <n v="7841.56"/>
    <n v="3857.95"/>
    <x v="0"/>
    <n v="0.50801243630094017"/>
    <x v="0"/>
  </r>
  <r>
    <s v="ORD-19743"/>
    <x v="258"/>
    <x v="1"/>
    <x v="3"/>
    <x v="11"/>
    <x v="0"/>
    <x v="2"/>
    <x v="3"/>
    <n v="1"/>
    <n v="460.42"/>
    <x v="0"/>
    <n v="460.42"/>
    <n v="166.29"/>
    <x v="0"/>
    <n v="0.63882976412840442"/>
    <x v="0"/>
  </r>
  <r>
    <s v="ORD-19744"/>
    <x v="50"/>
    <x v="1"/>
    <x v="0"/>
    <x v="0"/>
    <x v="0"/>
    <x v="1"/>
    <x v="6"/>
    <n v="5"/>
    <n v="479.96"/>
    <x v="0"/>
    <n v="2399.8000000000002"/>
    <n v="968.11"/>
    <x v="0"/>
    <n v="0.59658721560130012"/>
    <x v="2"/>
  </r>
  <r>
    <s v="ORD-19745"/>
    <x v="459"/>
    <x v="0"/>
    <x v="0"/>
    <x v="21"/>
    <x v="0"/>
    <x v="1"/>
    <x v="4"/>
    <n v="2"/>
    <n v="694.08"/>
    <x v="32"/>
    <n v="1235.46"/>
    <n v="590.55999999999995"/>
    <x v="2"/>
    <n v="0.52199180871901973"/>
    <x v="0"/>
  </r>
  <r>
    <s v="ORD-19746"/>
    <x v="162"/>
    <x v="0"/>
    <x v="3"/>
    <x v="24"/>
    <x v="0"/>
    <x v="0"/>
    <x v="11"/>
    <n v="1"/>
    <n v="26.99"/>
    <x v="36"/>
    <n v="20.239999999999998"/>
    <n v="6.34"/>
    <x v="3"/>
    <n v="0.68675889328063244"/>
    <x v="0"/>
  </r>
  <r>
    <s v="ORD-19747"/>
    <x v="210"/>
    <x v="0"/>
    <x v="2"/>
    <x v="23"/>
    <x v="1"/>
    <x v="2"/>
    <x v="3"/>
    <n v="4"/>
    <n v="112.73"/>
    <x v="0"/>
    <n v="450.92"/>
    <n v="218.22"/>
    <x v="0"/>
    <n v="0.51605606315976227"/>
    <x v="0"/>
  </r>
  <r>
    <s v="ORD-19748"/>
    <x v="969"/>
    <x v="0"/>
    <x v="2"/>
    <x v="20"/>
    <x v="1"/>
    <x v="0"/>
    <x v="0"/>
    <n v="1"/>
    <n v="21.53"/>
    <x v="18"/>
    <n v="21.1"/>
    <n v="6.86"/>
    <x v="1"/>
    <n v="0.67488151658767781"/>
    <x v="0"/>
  </r>
  <r>
    <s v="ORD-19749"/>
    <x v="305"/>
    <x v="0"/>
    <x v="0"/>
    <x v="10"/>
    <x v="1"/>
    <x v="2"/>
    <x v="14"/>
    <n v="1"/>
    <n v="182.6"/>
    <x v="0"/>
    <n v="182.6"/>
    <n v="79.78"/>
    <x v="0"/>
    <n v="0.56308871851040521"/>
    <x v="0"/>
  </r>
  <r>
    <s v="ORD-19750"/>
    <x v="145"/>
    <x v="2"/>
    <x v="0"/>
    <x v="0"/>
    <x v="0"/>
    <x v="2"/>
    <x v="14"/>
    <n v="11"/>
    <n v="635.87"/>
    <x v="18"/>
    <n v="6854.68"/>
    <n v="3873.9"/>
    <x v="1"/>
    <n v="0.43485326813213748"/>
    <x v="1"/>
  </r>
  <r>
    <s v="ORD-19751"/>
    <x v="654"/>
    <x v="2"/>
    <x v="1"/>
    <x v="37"/>
    <x v="0"/>
    <x v="1"/>
    <x v="4"/>
    <n v="1"/>
    <n v="177.31"/>
    <x v="0"/>
    <n v="177.31"/>
    <n v="87.64"/>
    <x v="0"/>
    <n v="0.50572443742597706"/>
    <x v="0"/>
  </r>
  <r>
    <s v="ORD-19752"/>
    <x v="335"/>
    <x v="0"/>
    <x v="1"/>
    <x v="28"/>
    <x v="1"/>
    <x v="1"/>
    <x v="6"/>
    <n v="2"/>
    <n v="145.55000000000001"/>
    <x v="12"/>
    <n v="256.17"/>
    <n v="121.97"/>
    <x v="2"/>
    <n v="0.52387086700238128"/>
    <x v="0"/>
  </r>
  <r>
    <s v="ORD-19753"/>
    <x v="519"/>
    <x v="0"/>
    <x v="2"/>
    <x v="8"/>
    <x v="1"/>
    <x v="0"/>
    <x v="0"/>
    <n v="4"/>
    <n v="22.76"/>
    <x v="0"/>
    <n v="91.04"/>
    <n v="31.96"/>
    <x v="0"/>
    <n v="0.64894551845342707"/>
    <x v="0"/>
  </r>
  <r>
    <s v="ORD-19754"/>
    <x v="351"/>
    <x v="0"/>
    <x v="1"/>
    <x v="28"/>
    <x v="0"/>
    <x v="0"/>
    <x v="10"/>
    <n v="1"/>
    <n v="12.69"/>
    <x v="2"/>
    <n v="10.28"/>
    <n v="3.48"/>
    <x v="2"/>
    <n v="0.66147859922178986"/>
    <x v="0"/>
  </r>
  <r>
    <s v="ORD-19755"/>
    <x v="870"/>
    <x v="1"/>
    <x v="1"/>
    <x v="37"/>
    <x v="0"/>
    <x v="2"/>
    <x v="3"/>
    <n v="2"/>
    <n v="301.94"/>
    <x v="0"/>
    <n v="603.88"/>
    <n v="348.05"/>
    <x v="0"/>
    <n v="0.42364377028548716"/>
    <x v="0"/>
  </r>
  <r>
    <s v="ORD-19756"/>
    <x v="859"/>
    <x v="0"/>
    <x v="2"/>
    <x v="6"/>
    <x v="1"/>
    <x v="0"/>
    <x v="7"/>
    <n v="3"/>
    <n v="20.22"/>
    <x v="36"/>
    <n v="45.49"/>
    <n v="22.72"/>
    <x v="3"/>
    <n v="0.50054957133435929"/>
    <x v="0"/>
  </r>
  <r>
    <s v="ORD-19757"/>
    <x v="724"/>
    <x v="1"/>
    <x v="2"/>
    <x v="34"/>
    <x v="2"/>
    <x v="2"/>
    <x v="9"/>
    <n v="2"/>
    <n v="189.83"/>
    <x v="0"/>
    <n v="379.66"/>
    <n v="142.19999999999999"/>
    <x v="0"/>
    <n v="0.6254543538955909"/>
    <x v="0"/>
  </r>
  <r>
    <s v="ORD-19758"/>
    <x v="703"/>
    <x v="0"/>
    <x v="0"/>
    <x v="22"/>
    <x v="1"/>
    <x v="1"/>
    <x v="13"/>
    <n v="6"/>
    <n v="169.22"/>
    <x v="33"/>
    <n v="741.18"/>
    <n v="354.16"/>
    <x v="3"/>
    <n v="0.52216735475862808"/>
    <x v="2"/>
  </r>
  <r>
    <s v="ORD-19759"/>
    <x v="772"/>
    <x v="1"/>
    <x v="2"/>
    <x v="3"/>
    <x v="0"/>
    <x v="2"/>
    <x v="3"/>
    <n v="3"/>
    <n v="597.87"/>
    <x v="2"/>
    <n v="1452.82"/>
    <n v="708.57"/>
    <x v="2"/>
    <n v="0.51227956663592178"/>
    <x v="0"/>
  </r>
  <r>
    <s v="ORD-19760"/>
    <x v="938"/>
    <x v="0"/>
    <x v="0"/>
    <x v="18"/>
    <x v="1"/>
    <x v="1"/>
    <x v="13"/>
    <n v="5"/>
    <n v="626.72"/>
    <x v="7"/>
    <n v="2632.22"/>
    <n v="1045.23"/>
    <x v="2"/>
    <n v="0.6029093312868985"/>
    <x v="2"/>
  </r>
  <r>
    <s v="ORD-19761"/>
    <x v="940"/>
    <x v="0"/>
    <x v="0"/>
    <x v="26"/>
    <x v="0"/>
    <x v="0"/>
    <x v="1"/>
    <n v="1"/>
    <n v="20.34"/>
    <x v="0"/>
    <n v="20.34"/>
    <n v="5.28"/>
    <x v="0"/>
    <n v="0.74041297935103234"/>
    <x v="0"/>
  </r>
  <r>
    <s v="ORD-19762"/>
    <x v="1046"/>
    <x v="0"/>
    <x v="1"/>
    <x v="29"/>
    <x v="2"/>
    <x v="1"/>
    <x v="4"/>
    <n v="2"/>
    <n v="183.16"/>
    <x v="15"/>
    <n v="337.01"/>
    <n v="184.68"/>
    <x v="1"/>
    <n v="0.45200439156108124"/>
    <x v="0"/>
  </r>
  <r>
    <s v="ORD-19763"/>
    <x v="362"/>
    <x v="1"/>
    <x v="0"/>
    <x v="33"/>
    <x v="2"/>
    <x v="1"/>
    <x v="2"/>
    <n v="4"/>
    <n v="590"/>
    <x v="29"/>
    <n v="1675.6"/>
    <n v="489.09"/>
    <x v="3"/>
    <n v="0.70811052757221293"/>
    <x v="0"/>
  </r>
  <r>
    <s v="ORD-19764"/>
    <x v="11"/>
    <x v="1"/>
    <x v="0"/>
    <x v="22"/>
    <x v="1"/>
    <x v="2"/>
    <x v="14"/>
    <n v="1"/>
    <n v="667.89"/>
    <x v="0"/>
    <n v="667.89"/>
    <n v="307.17"/>
    <x v="0"/>
    <n v="0.54008893680097014"/>
    <x v="0"/>
  </r>
  <r>
    <s v="ORD-19765"/>
    <x v="1054"/>
    <x v="0"/>
    <x v="1"/>
    <x v="25"/>
    <x v="0"/>
    <x v="2"/>
    <x v="9"/>
    <n v="2"/>
    <n v="547.17999999999995"/>
    <x v="0"/>
    <n v="1094.3599999999999"/>
    <n v="617.14"/>
    <x v="0"/>
    <n v="0.4360722248620198"/>
    <x v="0"/>
  </r>
  <r>
    <s v="ORD-19766"/>
    <x v="456"/>
    <x v="1"/>
    <x v="1"/>
    <x v="2"/>
    <x v="1"/>
    <x v="2"/>
    <x v="9"/>
    <n v="1"/>
    <n v="606.67999999999995"/>
    <x v="8"/>
    <n v="461.08"/>
    <n v="150.03"/>
    <x v="3"/>
    <n v="0.67461178103582886"/>
    <x v="0"/>
  </r>
  <r>
    <s v="ORD-19767"/>
    <x v="552"/>
    <x v="3"/>
    <x v="0"/>
    <x v="30"/>
    <x v="0"/>
    <x v="1"/>
    <x v="4"/>
    <n v="4"/>
    <n v="390.29"/>
    <x v="2"/>
    <n v="1264.54"/>
    <n v="684.04"/>
    <x v="2"/>
    <n v="0.45906021161845417"/>
    <x v="0"/>
  </r>
  <r>
    <s v="ORD-19768"/>
    <x v="74"/>
    <x v="0"/>
    <x v="0"/>
    <x v="0"/>
    <x v="1"/>
    <x v="0"/>
    <x v="11"/>
    <n v="1"/>
    <n v="11.47"/>
    <x v="26"/>
    <n v="8.49"/>
    <n v="3.93"/>
    <x v="3"/>
    <n v="0.53710247349823326"/>
    <x v="0"/>
  </r>
  <r>
    <s v="ORD-19769"/>
    <x v="274"/>
    <x v="2"/>
    <x v="3"/>
    <x v="27"/>
    <x v="0"/>
    <x v="2"/>
    <x v="3"/>
    <n v="5"/>
    <n v="291.58"/>
    <x v="16"/>
    <n v="1443.32"/>
    <n v="630.05999999999995"/>
    <x v="1"/>
    <n v="0.56346478951306711"/>
    <x v="2"/>
  </r>
  <r>
    <s v="ORD-19770"/>
    <x v="987"/>
    <x v="0"/>
    <x v="0"/>
    <x v="13"/>
    <x v="0"/>
    <x v="0"/>
    <x v="7"/>
    <n v="5"/>
    <n v="7.65"/>
    <x v="18"/>
    <n v="37.479999999999997"/>
    <n v="10.41"/>
    <x v="1"/>
    <n v="0.7222518676627534"/>
    <x v="2"/>
  </r>
  <r>
    <s v="ORD-19771"/>
    <x v="587"/>
    <x v="0"/>
    <x v="1"/>
    <x v="2"/>
    <x v="0"/>
    <x v="1"/>
    <x v="4"/>
    <n v="3"/>
    <n v="711.92"/>
    <x v="0"/>
    <n v="2135.7600000000002"/>
    <n v="1073.54"/>
    <x v="0"/>
    <n v="0.49734988950069303"/>
    <x v="0"/>
  </r>
  <r>
    <s v="ORD-19772"/>
    <x v="516"/>
    <x v="0"/>
    <x v="3"/>
    <x v="36"/>
    <x v="0"/>
    <x v="0"/>
    <x v="7"/>
    <n v="4"/>
    <n v="10.7"/>
    <x v="0"/>
    <n v="42.8"/>
    <n v="15.84"/>
    <x v="0"/>
    <n v="0.62990654205607477"/>
    <x v="0"/>
  </r>
  <r>
    <s v="ORD-19773"/>
    <x v="25"/>
    <x v="0"/>
    <x v="2"/>
    <x v="16"/>
    <x v="0"/>
    <x v="1"/>
    <x v="8"/>
    <n v="5"/>
    <n v="147.77000000000001"/>
    <x v="0"/>
    <n v="738.85"/>
    <n v="378.05"/>
    <x v="0"/>
    <n v="0.48832645327197671"/>
    <x v="2"/>
  </r>
  <r>
    <s v="ORD-19774"/>
    <x v="703"/>
    <x v="2"/>
    <x v="1"/>
    <x v="4"/>
    <x v="1"/>
    <x v="0"/>
    <x v="0"/>
    <n v="2"/>
    <n v="7.12"/>
    <x v="33"/>
    <n v="10.4"/>
    <n v="2.48"/>
    <x v="3"/>
    <n v="0.7615384615384615"/>
    <x v="0"/>
  </r>
  <r>
    <s v="ORD-19775"/>
    <x v="435"/>
    <x v="1"/>
    <x v="0"/>
    <x v="18"/>
    <x v="1"/>
    <x v="0"/>
    <x v="7"/>
    <n v="2"/>
    <n v="17.920000000000002"/>
    <x v="25"/>
    <n v="33.33"/>
    <n v="14.24"/>
    <x v="1"/>
    <n v="0.57275727572757262"/>
    <x v="0"/>
  </r>
  <r>
    <s v="ORD-19776"/>
    <x v="524"/>
    <x v="1"/>
    <x v="3"/>
    <x v="7"/>
    <x v="1"/>
    <x v="0"/>
    <x v="1"/>
    <n v="1"/>
    <n v="13.54"/>
    <x v="13"/>
    <n v="9.48"/>
    <n v="4.57"/>
    <x v="5"/>
    <n v="0.51793248945147674"/>
    <x v="0"/>
  </r>
  <r>
    <s v="ORD-19777"/>
    <x v="955"/>
    <x v="0"/>
    <x v="0"/>
    <x v="30"/>
    <x v="0"/>
    <x v="2"/>
    <x v="5"/>
    <n v="3"/>
    <n v="137.30000000000001"/>
    <x v="34"/>
    <n v="267.74"/>
    <n v="111.51"/>
    <x v="4"/>
    <n v="0.58351385672667522"/>
    <x v="0"/>
  </r>
  <r>
    <s v="ORD-19778"/>
    <x v="845"/>
    <x v="0"/>
    <x v="1"/>
    <x v="37"/>
    <x v="0"/>
    <x v="2"/>
    <x v="9"/>
    <n v="1"/>
    <n v="517.33000000000004"/>
    <x v="0"/>
    <n v="517.33000000000004"/>
    <n v="286.73"/>
    <x v="0"/>
    <n v="0.44575029478282724"/>
    <x v="0"/>
  </r>
  <r>
    <s v="ORD-19779"/>
    <x v="798"/>
    <x v="0"/>
    <x v="0"/>
    <x v="21"/>
    <x v="0"/>
    <x v="0"/>
    <x v="11"/>
    <n v="2"/>
    <n v="27.84"/>
    <x v="22"/>
    <n v="44.54"/>
    <n v="15.82"/>
    <x v="2"/>
    <n v="0.64481365065110008"/>
    <x v="0"/>
  </r>
  <r>
    <s v="ORD-19780"/>
    <x v="918"/>
    <x v="0"/>
    <x v="3"/>
    <x v="35"/>
    <x v="2"/>
    <x v="0"/>
    <x v="1"/>
    <n v="4"/>
    <n v="14.04"/>
    <x v="26"/>
    <n v="41.56"/>
    <n v="13.39"/>
    <x v="3"/>
    <n v="0.67781520692974018"/>
    <x v="0"/>
  </r>
  <r>
    <s v="ORD-19781"/>
    <x v="481"/>
    <x v="0"/>
    <x v="0"/>
    <x v="13"/>
    <x v="0"/>
    <x v="2"/>
    <x v="3"/>
    <n v="4"/>
    <n v="398.8"/>
    <x v="30"/>
    <n v="1531.39"/>
    <n v="895.01"/>
    <x v="1"/>
    <n v="0.41555710824806225"/>
    <x v="0"/>
  </r>
  <r>
    <s v="ORD-19782"/>
    <x v="769"/>
    <x v="2"/>
    <x v="2"/>
    <x v="5"/>
    <x v="1"/>
    <x v="1"/>
    <x v="6"/>
    <n v="2"/>
    <n v="477.81"/>
    <x v="10"/>
    <n v="821.83"/>
    <n v="394.8"/>
    <x v="2"/>
    <n v="0.51960867819378709"/>
    <x v="0"/>
  </r>
  <r>
    <s v="ORD-19783"/>
    <x v="79"/>
    <x v="0"/>
    <x v="3"/>
    <x v="39"/>
    <x v="1"/>
    <x v="1"/>
    <x v="6"/>
    <n v="15"/>
    <n v="441.03"/>
    <x v="0"/>
    <n v="6615.45"/>
    <n v="1754.39"/>
    <x v="0"/>
    <n v="0.73480413274985068"/>
    <x v="1"/>
  </r>
  <r>
    <s v="ORD-19784"/>
    <x v="875"/>
    <x v="2"/>
    <x v="3"/>
    <x v="36"/>
    <x v="1"/>
    <x v="2"/>
    <x v="9"/>
    <n v="2"/>
    <n v="544.41999999999996"/>
    <x v="12"/>
    <n v="958.18"/>
    <n v="443.77"/>
    <x v="2"/>
    <n v="0.5368615500219166"/>
    <x v="0"/>
  </r>
  <r>
    <s v="ORD-19785"/>
    <x v="798"/>
    <x v="0"/>
    <x v="1"/>
    <x v="37"/>
    <x v="0"/>
    <x v="1"/>
    <x v="6"/>
    <n v="1"/>
    <n v="203.16"/>
    <x v="6"/>
    <n v="190.97"/>
    <n v="58.16"/>
    <x v="1"/>
    <n v="0.69544954704927475"/>
    <x v="0"/>
  </r>
  <r>
    <s v="ORD-19786"/>
    <x v="337"/>
    <x v="0"/>
    <x v="3"/>
    <x v="27"/>
    <x v="1"/>
    <x v="2"/>
    <x v="14"/>
    <n v="7"/>
    <n v="960.04"/>
    <x v="24"/>
    <n v="4569.79"/>
    <n v="1714.4"/>
    <x v="4"/>
    <n v="0.62484052877703344"/>
    <x v="2"/>
  </r>
  <r>
    <s v="ORD-19787"/>
    <x v="564"/>
    <x v="0"/>
    <x v="0"/>
    <x v="26"/>
    <x v="0"/>
    <x v="2"/>
    <x v="14"/>
    <n v="7"/>
    <n v="1128.28"/>
    <x v="0"/>
    <n v="7897.96"/>
    <n v="3023.47"/>
    <x v="0"/>
    <n v="0.61718342458052455"/>
    <x v="2"/>
  </r>
  <r>
    <s v="ORD-19788"/>
    <x v="768"/>
    <x v="0"/>
    <x v="2"/>
    <x v="16"/>
    <x v="1"/>
    <x v="0"/>
    <x v="1"/>
    <n v="6"/>
    <n v="19.649999999999999"/>
    <x v="8"/>
    <n v="89.6"/>
    <n v="36.78"/>
    <x v="3"/>
    <n v="0.58950892857142856"/>
    <x v="2"/>
  </r>
  <r>
    <s v="ORD-19789"/>
    <x v="658"/>
    <x v="2"/>
    <x v="2"/>
    <x v="19"/>
    <x v="0"/>
    <x v="1"/>
    <x v="13"/>
    <n v="4"/>
    <n v="170.21"/>
    <x v="42"/>
    <n v="490.2"/>
    <n v="141.52000000000001"/>
    <x v="3"/>
    <n v="0.71130150958792326"/>
    <x v="0"/>
  </r>
  <r>
    <s v="ORD-19790"/>
    <x v="534"/>
    <x v="1"/>
    <x v="3"/>
    <x v="36"/>
    <x v="2"/>
    <x v="2"/>
    <x v="3"/>
    <n v="2"/>
    <n v="222.52"/>
    <x v="0"/>
    <n v="445.04"/>
    <n v="163.59"/>
    <x v="0"/>
    <n v="0.63241506381448864"/>
    <x v="0"/>
  </r>
  <r>
    <s v="ORD-19791"/>
    <x v="297"/>
    <x v="0"/>
    <x v="1"/>
    <x v="14"/>
    <x v="0"/>
    <x v="2"/>
    <x v="12"/>
    <n v="1"/>
    <n v="205.74"/>
    <x v="0"/>
    <n v="205.74"/>
    <n v="99.67"/>
    <x v="0"/>
    <n v="0.51555361135413635"/>
    <x v="0"/>
  </r>
  <r>
    <s v="ORD-19792"/>
    <x v="111"/>
    <x v="1"/>
    <x v="2"/>
    <x v="34"/>
    <x v="0"/>
    <x v="0"/>
    <x v="7"/>
    <n v="1"/>
    <n v="3.35"/>
    <x v="1"/>
    <n v="3.18"/>
    <n v="1.47"/>
    <x v="1"/>
    <n v="0.53773584905660377"/>
    <x v="0"/>
  </r>
  <r>
    <s v="ORD-19793"/>
    <x v="508"/>
    <x v="1"/>
    <x v="1"/>
    <x v="29"/>
    <x v="0"/>
    <x v="0"/>
    <x v="1"/>
    <n v="1"/>
    <n v="14.92"/>
    <x v="0"/>
    <n v="14.92"/>
    <n v="7.05"/>
    <x v="0"/>
    <n v="0.52747989276139406"/>
    <x v="0"/>
  </r>
  <r>
    <s v="ORD-19794"/>
    <x v="529"/>
    <x v="2"/>
    <x v="2"/>
    <x v="19"/>
    <x v="2"/>
    <x v="2"/>
    <x v="12"/>
    <n v="10"/>
    <n v="270.04000000000002"/>
    <x v="0"/>
    <n v="2700.4"/>
    <n v="1598.87"/>
    <x v="0"/>
    <n v="0.40791364242334477"/>
    <x v="1"/>
  </r>
  <r>
    <s v="ORD-19795"/>
    <x v="281"/>
    <x v="0"/>
    <x v="0"/>
    <x v="26"/>
    <x v="0"/>
    <x v="2"/>
    <x v="9"/>
    <n v="2"/>
    <n v="614.62"/>
    <x v="36"/>
    <n v="921.93"/>
    <n v="475.04"/>
    <x v="3"/>
    <n v="0.48473311422776127"/>
    <x v="0"/>
  </r>
  <r>
    <s v="ORD-19796"/>
    <x v="1053"/>
    <x v="1"/>
    <x v="0"/>
    <x v="30"/>
    <x v="0"/>
    <x v="0"/>
    <x v="10"/>
    <n v="4"/>
    <n v="22.93"/>
    <x v="0"/>
    <n v="91.72"/>
    <n v="28.66"/>
    <x v="0"/>
    <n v="0.68752725686873095"/>
    <x v="0"/>
  </r>
  <r>
    <s v="ORD-19797"/>
    <x v="152"/>
    <x v="0"/>
    <x v="1"/>
    <x v="31"/>
    <x v="2"/>
    <x v="0"/>
    <x v="1"/>
    <n v="9"/>
    <n v="25.05"/>
    <x v="0"/>
    <n v="225.45"/>
    <n v="63.57"/>
    <x v="0"/>
    <n v="0.71803060545575514"/>
    <x v="2"/>
  </r>
  <r>
    <s v="ORD-19798"/>
    <x v="958"/>
    <x v="2"/>
    <x v="3"/>
    <x v="38"/>
    <x v="1"/>
    <x v="0"/>
    <x v="0"/>
    <n v="1"/>
    <n v="20.309999999999999"/>
    <x v="40"/>
    <n v="13.4"/>
    <n v="3.43"/>
    <x v="4"/>
    <n v="0.74402985074626871"/>
    <x v="0"/>
  </r>
  <r>
    <s v="ORD-19799"/>
    <x v="637"/>
    <x v="0"/>
    <x v="3"/>
    <x v="7"/>
    <x v="0"/>
    <x v="0"/>
    <x v="11"/>
    <n v="3"/>
    <n v="13.59"/>
    <x v="26"/>
    <n v="30.17"/>
    <n v="8.57"/>
    <x v="3"/>
    <n v="0.71594298972489223"/>
    <x v="0"/>
  </r>
  <r>
    <s v="ORD-19800"/>
    <x v="884"/>
    <x v="1"/>
    <x v="2"/>
    <x v="8"/>
    <x v="0"/>
    <x v="1"/>
    <x v="6"/>
    <n v="4"/>
    <n v="160.4"/>
    <x v="7"/>
    <n v="538.94000000000005"/>
    <n v="138.74"/>
    <x v="2"/>
    <n v="0.74256874605707501"/>
    <x v="0"/>
  </r>
  <r>
    <s v="ORD-19801"/>
    <x v="978"/>
    <x v="2"/>
    <x v="2"/>
    <x v="19"/>
    <x v="0"/>
    <x v="1"/>
    <x v="6"/>
    <n v="1"/>
    <n v="383.61"/>
    <x v="0"/>
    <n v="383.61"/>
    <n v="127.36"/>
    <x v="0"/>
    <n v="0.6679961419149657"/>
    <x v="0"/>
  </r>
  <r>
    <s v="ORD-19802"/>
    <x v="689"/>
    <x v="1"/>
    <x v="0"/>
    <x v="17"/>
    <x v="1"/>
    <x v="1"/>
    <x v="13"/>
    <n v="4"/>
    <n v="152.35"/>
    <x v="21"/>
    <n v="554.54999999999995"/>
    <n v="292.70999999999998"/>
    <x v="1"/>
    <n v="0.47216662158506895"/>
    <x v="0"/>
  </r>
  <r>
    <s v="ORD-19803"/>
    <x v="906"/>
    <x v="2"/>
    <x v="3"/>
    <x v="36"/>
    <x v="0"/>
    <x v="2"/>
    <x v="3"/>
    <n v="1"/>
    <n v="501.48"/>
    <x v="20"/>
    <n v="386.14"/>
    <n v="231.66"/>
    <x v="3"/>
    <n v="0.40006215362303826"/>
    <x v="0"/>
  </r>
  <r>
    <s v="ORD-19804"/>
    <x v="508"/>
    <x v="0"/>
    <x v="3"/>
    <x v="32"/>
    <x v="2"/>
    <x v="2"/>
    <x v="14"/>
    <n v="6"/>
    <n v="339.35"/>
    <x v="0"/>
    <n v="2036.1"/>
    <n v="1062.6300000000001"/>
    <x v="0"/>
    <n v="0.47810520111978777"/>
    <x v="2"/>
  </r>
  <r>
    <s v="ORD-19805"/>
    <x v="461"/>
    <x v="3"/>
    <x v="3"/>
    <x v="24"/>
    <x v="2"/>
    <x v="2"/>
    <x v="9"/>
    <n v="18"/>
    <n v="195.57"/>
    <x v="21"/>
    <n v="3203.44"/>
    <n v="1328.63"/>
    <x v="1"/>
    <n v="0.58524898234398015"/>
    <x v="1"/>
  </r>
  <r>
    <s v="ORD-19806"/>
    <x v="708"/>
    <x v="1"/>
    <x v="1"/>
    <x v="37"/>
    <x v="1"/>
    <x v="1"/>
    <x v="8"/>
    <n v="2"/>
    <n v="86.24"/>
    <x v="12"/>
    <n v="151.78"/>
    <n v="76.319999999999993"/>
    <x v="2"/>
    <n v="0.49716695216761109"/>
    <x v="0"/>
  </r>
  <r>
    <s v="ORD-19807"/>
    <x v="805"/>
    <x v="0"/>
    <x v="0"/>
    <x v="21"/>
    <x v="0"/>
    <x v="2"/>
    <x v="14"/>
    <n v="2"/>
    <n v="1169.6500000000001"/>
    <x v="0"/>
    <n v="2339.3000000000002"/>
    <n v="1178.79"/>
    <x v="0"/>
    <n v="0.49609284828794942"/>
    <x v="0"/>
  </r>
  <r>
    <s v="ORD-19808"/>
    <x v="576"/>
    <x v="0"/>
    <x v="1"/>
    <x v="29"/>
    <x v="0"/>
    <x v="1"/>
    <x v="2"/>
    <n v="11"/>
    <n v="786.92"/>
    <x v="0"/>
    <n v="8656.1200000000008"/>
    <n v="2947.64"/>
    <x v="0"/>
    <n v="0.65947329750511785"/>
    <x v="1"/>
  </r>
  <r>
    <s v="ORD-19809"/>
    <x v="3"/>
    <x v="2"/>
    <x v="2"/>
    <x v="23"/>
    <x v="2"/>
    <x v="0"/>
    <x v="1"/>
    <n v="4"/>
    <n v="20.84"/>
    <x v="44"/>
    <n v="48.35"/>
    <n v="22.52"/>
    <x v="4"/>
    <n v="0.53422957600827303"/>
    <x v="0"/>
  </r>
  <r>
    <s v="ORD-19810"/>
    <x v="926"/>
    <x v="3"/>
    <x v="0"/>
    <x v="21"/>
    <x v="0"/>
    <x v="0"/>
    <x v="0"/>
    <n v="1"/>
    <n v="28.04"/>
    <x v="18"/>
    <n v="27.48"/>
    <n v="8.19"/>
    <x v="1"/>
    <n v="0.70196506550218341"/>
    <x v="0"/>
  </r>
  <r>
    <s v="ORD-19811"/>
    <x v="481"/>
    <x v="0"/>
    <x v="2"/>
    <x v="20"/>
    <x v="0"/>
    <x v="1"/>
    <x v="6"/>
    <n v="1"/>
    <n v="167.4"/>
    <x v="22"/>
    <n v="133.91999999999999"/>
    <n v="64.31"/>
    <x v="2"/>
    <n v="0.51978793309438465"/>
    <x v="0"/>
  </r>
  <r>
    <s v="ORD-19812"/>
    <x v="664"/>
    <x v="0"/>
    <x v="2"/>
    <x v="6"/>
    <x v="1"/>
    <x v="0"/>
    <x v="7"/>
    <n v="1"/>
    <n v="23.48"/>
    <x v="6"/>
    <n v="22.07"/>
    <n v="11.01"/>
    <x v="1"/>
    <n v="0.50113275940190305"/>
    <x v="0"/>
  </r>
  <r>
    <s v="ORD-19813"/>
    <x v="7"/>
    <x v="1"/>
    <x v="0"/>
    <x v="13"/>
    <x v="0"/>
    <x v="2"/>
    <x v="3"/>
    <n v="14"/>
    <n v="50.67"/>
    <x v="15"/>
    <n v="652.63"/>
    <n v="332.33"/>
    <x v="1"/>
    <n v="0.49078344544381963"/>
    <x v="1"/>
  </r>
  <r>
    <s v="ORD-19814"/>
    <x v="1023"/>
    <x v="0"/>
    <x v="3"/>
    <x v="36"/>
    <x v="1"/>
    <x v="1"/>
    <x v="4"/>
    <n v="9"/>
    <n v="732.84"/>
    <x v="19"/>
    <n v="5606.23"/>
    <n v="1835.69"/>
    <x v="2"/>
    <n v="0.67256248851723888"/>
    <x v="2"/>
  </r>
  <r>
    <s v="ORD-19815"/>
    <x v="785"/>
    <x v="1"/>
    <x v="3"/>
    <x v="27"/>
    <x v="2"/>
    <x v="0"/>
    <x v="11"/>
    <n v="2"/>
    <n v="34.549999999999997"/>
    <x v="0"/>
    <n v="69.099999999999994"/>
    <n v="21.19"/>
    <x v="0"/>
    <n v="0.69334298118668602"/>
    <x v="0"/>
  </r>
  <r>
    <s v="ORD-19816"/>
    <x v="869"/>
    <x v="1"/>
    <x v="2"/>
    <x v="5"/>
    <x v="0"/>
    <x v="0"/>
    <x v="7"/>
    <n v="3"/>
    <n v="20.75"/>
    <x v="23"/>
    <n v="56.02"/>
    <n v="14.91"/>
    <x v="1"/>
    <n v="0.73384505533737943"/>
    <x v="0"/>
  </r>
  <r>
    <s v="ORD-19817"/>
    <x v="552"/>
    <x v="1"/>
    <x v="0"/>
    <x v="0"/>
    <x v="0"/>
    <x v="1"/>
    <x v="4"/>
    <n v="3"/>
    <n v="265.69"/>
    <x v="14"/>
    <n v="653.6"/>
    <n v="326.27"/>
    <x v="2"/>
    <n v="0.50081089351285191"/>
    <x v="0"/>
  </r>
  <r>
    <s v="ORD-19818"/>
    <x v="361"/>
    <x v="0"/>
    <x v="1"/>
    <x v="28"/>
    <x v="0"/>
    <x v="0"/>
    <x v="11"/>
    <n v="4"/>
    <n v="7.82"/>
    <x v="14"/>
    <n v="25.65"/>
    <n v="7.11"/>
    <x v="2"/>
    <n v="0.72280701754385968"/>
    <x v="0"/>
  </r>
  <r>
    <s v="ORD-19819"/>
    <x v="501"/>
    <x v="0"/>
    <x v="1"/>
    <x v="37"/>
    <x v="0"/>
    <x v="2"/>
    <x v="9"/>
    <n v="7"/>
    <n v="708.38"/>
    <x v="12"/>
    <n v="4363.62"/>
    <n v="1966.1"/>
    <x v="2"/>
    <n v="0.54943372704314308"/>
    <x v="2"/>
  </r>
  <r>
    <s v="ORD-19820"/>
    <x v="129"/>
    <x v="0"/>
    <x v="0"/>
    <x v="10"/>
    <x v="0"/>
    <x v="1"/>
    <x v="8"/>
    <n v="3"/>
    <n v="138.51"/>
    <x v="9"/>
    <n v="403.06"/>
    <n v="106.8"/>
    <x v="1"/>
    <n v="0.73502704312013101"/>
    <x v="0"/>
  </r>
  <r>
    <s v="ORD-19821"/>
    <x v="1068"/>
    <x v="0"/>
    <x v="1"/>
    <x v="29"/>
    <x v="0"/>
    <x v="0"/>
    <x v="11"/>
    <n v="1"/>
    <n v="13.74"/>
    <x v="5"/>
    <n v="7.83"/>
    <n v="3.03"/>
    <x v="4"/>
    <n v="0.61302681992337171"/>
    <x v="0"/>
  </r>
  <r>
    <s v="ORD-19822"/>
    <x v="472"/>
    <x v="3"/>
    <x v="2"/>
    <x v="5"/>
    <x v="0"/>
    <x v="1"/>
    <x v="8"/>
    <n v="1"/>
    <n v="25.25"/>
    <x v="0"/>
    <n v="25.25"/>
    <n v="13.21"/>
    <x v="0"/>
    <n v="0.47683168316831681"/>
    <x v="0"/>
  </r>
  <r>
    <s v="ORD-19823"/>
    <x v="272"/>
    <x v="0"/>
    <x v="3"/>
    <x v="36"/>
    <x v="0"/>
    <x v="1"/>
    <x v="8"/>
    <n v="2"/>
    <n v="108.32"/>
    <x v="0"/>
    <n v="216.64"/>
    <n v="95.53"/>
    <x v="0"/>
    <n v="0.559038035450517"/>
    <x v="0"/>
  </r>
  <r>
    <s v="ORD-19824"/>
    <x v="947"/>
    <x v="0"/>
    <x v="0"/>
    <x v="33"/>
    <x v="2"/>
    <x v="0"/>
    <x v="0"/>
    <n v="4"/>
    <n v="6.31"/>
    <x v="0"/>
    <n v="25.24"/>
    <n v="10.7"/>
    <x v="0"/>
    <n v="0.57606973058637079"/>
    <x v="0"/>
  </r>
  <r>
    <s v="ORD-19825"/>
    <x v="354"/>
    <x v="0"/>
    <x v="0"/>
    <x v="33"/>
    <x v="1"/>
    <x v="0"/>
    <x v="1"/>
    <n v="1"/>
    <n v="18.43"/>
    <x v="21"/>
    <n v="16.77"/>
    <n v="7.63"/>
    <x v="1"/>
    <n v="0.54502087060226601"/>
    <x v="0"/>
  </r>
  <r>
    <s v="ORD-19826"/>
    <x v="89"/>
    <x v="0"/>
    <x v="1"/>
    <x v="37"/>
    <x v="2"/>
    <x v="2"/>
    <x v="9"/>
    <n v="2"/>
    <n v="145.05000000000001"/>
    <x v="6"/>
    <n v="272.69"/>
    <n v="152.41999999999999"/>
    <x v="1"/>
    <n v="0.44105027687117243"/>
    <x v="0"/>
  </r>
  <r>
    <s v="ORD-19827"/>
    <x v="742"/>
    <x v="0"/>
    <x v="1"/>
    <x v="12"/>
    <x v="2"/>
    <x v="1"/>
    <x v="13"/>
    <n v="7"/>
    <n v="683.84"/>
    <x v="15"/>
    <n v="4403.93"/>
    <n v="1835.5"/>
    <x v="1"/>
    <n v="0.58321317550460616"/>
    <x v="2"/>
  </r>
  <r>
    <s v="ORD-19828"/>
    <x v="806"/>
    <x v="0"/>
    <x v="2"/>
    <x v="3"/>
    <x v="2"/>
    <x v="2"/>
    <x v="12"/>
    <n v="3"/>
    <n v="166.64"/>
    <x v="15"/>
    <n v="459.93"/>
    <n v="237.69"/>
    <x v="1"/>
    <n v="0.48320396582088582"/>
    <x v="0"/>
  </r>
  <r>
    <s v="ORD-19829"/>
    <x v="1068"/>
    <x v="0"/>
    <x v="2"/>
    <x v="3"/>
    <x v="0"/>
    <x v="1"/>
    <x v="2"/>
    <n v="4"/>
    <n v="739.68"/>
    <x v="27"/>
    <n v="2455.7399999999998"/>
    <n v="761.96"/>
    <x v="2"/>
    <n v="0.68972285339653217"/>
    <x v="0"/>
  </r>
  <r>
    <s v="ORD-19830"/>
    <x v="178"/>
    <x v="0"/>
    <x v="3"/>
    <x v="27"/>
    <x v="0"/>
    <x v="2"/>
    <x v="9"/>
    <n v="1"/>
    <n v="591.11"/>
    <x v="0"/>
    <n v="591.11"/>
    <n v="242.4"/>
    <x v="0"/>
    <n v="0.58992404121060382"/>
    <x v="0"/>
  </r>
  <r>
    <s v="ORD-19831"/>
    <x v="798"/>
    <x v="3"/>
    <x v="3"/>
    <x v="24"/>
    <x v="0"/>
    <x v="2"/>
    <x v="12"/>
    <n v="3"/>
    <n v="21.86"/>
    <x v="0"/>
    <n v="65.58"/>
    <n v="25.78"/>
    <x v="0"/>
    <n v="0.60689234522720337"/>
    <x v="0"/>
  </r>
  <r>
    <s v="ORD-19832"/>
    <x v="1014"/>
    <x v="1"/>
    <x v="1"/>
    <x v="14"/>
    <x v="0"/>
    <x v="0"/>
    <x v="1"/>
    <n v="4"/>
    <n v="22.11"/>
    <x v="10"/>
    <n v="76.06"/>
    <n v="23.67"/>
    <x v="2"/>
    <n v="0.68879831711806472"/>
    <x v="0"/>
  </r>
  <r>
    <s v="ORD-19833"/>
    <x v="57"/>
    <x v="0"/>
    <x v="3"/>
    <x v="35"/>
    <x v="0"/>
    <x v="2"/>
    <x v="9"/>
    <n v="3"/>
    <n v="675.01"/>
    <x v="12"/>
    <n v="1782.03"/>
    <n v="838.81"/>
    <x v="2"/>
    <n v="0.52929524194317723"/>
    <x v="0"/>
  </r>
  <r>
    <s v="ORD-19834"/>
    <x v="940"/>
    <x v="3"/>
    <x v="3"/>
    <x v="7"/>
    <x v="2"/>
    <x v="1"/>
    <x v="8"/>
    <n v="2"/>
    <n v="109.78"/>
    <x v="26"/>
    <n v="162.47"/>
    <n v="65.77"/>
    <x v="3"/>
    <n v="0.59518680371760946"/>
    <x v="0"/>
  </r>
  <r>
    <s v="ORD-19835"/>
    <x v="1007"/>
    <x v="2"/>
    <x v="1"/>
    <x v="29"/>
    <x v="2"/>
    <x v="2"/>
    <x v="5"/>
    <n v="5"/>
    <n v="335.09"/>
    <x v="0"/>
    <n v="1675.45"/>
    <n v="589.14"/>
    <x v="0"/>
    <n v="0.64836909487003491"/>
    <x v="2"/>
  </r>
  <r>
    <s v="ORD-19836"/>
    <x v="21"/>
    <x v="1"/>
    <x v="2"/>
    <x v="16"/>
    <x v="1"/>
    <x v="2"/>
    <x v="12"/>
    <n v="1"/>
    <n v="250.19"/>
    <x v="42"/>
    <n v="180.14"/>
    <n v="93.37"/>
    <x v="3"/>
    <n v="0.48168091484401016"/>
    <x v="0"/>
  </r>
  <r>
    <s v="ORD-19837"/>
    <x v="822"/>
    <x v="0"/>
    <x v="0"/>
    <x v="0"/>
    <x v="2"/>
    <x v="2"/>
    <x v="3"/>
    <n v="3"/>
    <n v="374.82"/>
    <x v="0"/>
    <n v="1124.46"/>
    <n v="451.5"/>
    <x v="0"/>
    <n v="0.59847393415506112"/>
    <x v="0"/>
  </r>
  <r>
    <s v="ORD-19838"/>
    <x v="251"/>
    <x v="0"/>
    <x v="1"/>
    <x v="37"/>
    <x v="2"/>
    <x v="2"/>
    <x v="5"/>
    <n v="3"/>
    <n v="260.70999999999998"/>
    <x v="0"/>
    <n v="782.13"/>
    <n v="353.19"/>
    <x v="0"/>
    <n v="0.54842545356909977"/>
    <x v="0"/>
  </r>
  <r>
    <s v="ORD-19839"/>
    <x v="102"/>
    <x v="2"/>
    <x v="1"/>
    <x v="2"/>
    <x v="0"/>
    <x v="1"/>
    <x v="6"/>
    <n v="2"/>
    <n v="278.5"/>
    <x v="6"/>
    <n v="523.58000000000004"/>
    <n v="171.35"/>
    <x v="1"/>
    <n v="0.67273387065968904"/>
    <x v="0"/>
  </r>
  <r>
    <s v="ORD-19840"/>
    <x v="875"/>
    <x v="1"/>
    <x v="0"/>
    <x v="17"/>
    <x v="0"/>
    <x v="2"/>
    <x v="5"/>
    <n v="1"/>
    <n v="164.78"/>
    <x v="9"/>
    <n v="159.84"/>
    <n v="90.67"/>
    <x v="1"/>
    <n v="0.43274524524524527"/>
    <x v="0"/>
  </r>
  <r>
    <s v="ORD-19841"/>
    <x v="274"/>
    <x v="1"/>
    <x v="1"/>
    <x v="12"/>
    <x v="0"/>
    <x v="0"/>
    <x v="1"/>
    <n v="5"/>
    <n v="22.04"/>
    <x v="18"/>
    <n v="108"/>
    <n v="43.28"/>
    <x v="1"/>
    <n v="0.59925925925925927"/>
    <x v="2"/>
  </r>
  <r>
    <s v="ORD-19842"/>
    <x v="775"/>
    <x v="0"/>
    <x v="1"/>
    <x v="12"/>
    <x v="0"/>
    <x v="0"/>
    <x v="10"/>
    <n v="3"/>
    <n v="22.37"/>
    <x v="0"/>
    <n v="67.11"/>
    <n v="19.34"/>
    <x v="0"/>
    <n v="0.71181642080166885"/>
    <x v="0"/>
  </r>
  <r>
    <s v="ORD-19843"/>
    <x v="890"/>
    <x v="0"/>
    <x v="1"/>
    <x v="28"/>
    <x v="1"/>
    <x v="0"/>
    <x v="10"/>
    <n v="1"/>
    <n v="17.12"/>
    <x v="26"/>
    <n v="12.67"/>
    <n v="3.22"/>
    <x v="3"/>
    <n v="0.7458563535911602"/>
    <x v="0"/>
  </r>
  <r>
    <s v="ORD-19844"/>
    <x v="662"/>
    <x v="0"/>
    <x v="2"/>
    <x v="19"/>
    <x v="0"/>
    <x v="0"/>
    <x v="11"/>
    <n v="7"/>
    <n v="6.12"/>
    <x v="0"/>
    <n v="42.84"/>
    <n v="16.36"/>
    <x v="0"/>
    <n v="0.61811391223155931"/>
    <x v="2"/>
  </r>
  <r>
    <s v="ORD-19845"/>
    <x v="958"/>
    <x v="0"/>
    <x v="1"/>
    <x v="4"/>
    <x v="0"/>
    <x v="0"/>
    <x v="11"/>
    <n v="1"/>
    <n v="28.81"/>
    <x v="8"/>
    <n v="21.9"/>
    <n v="9.18"/>
    <x v="3"/>
    <n v="0.58082191780821912"/>
    <x v="0"/>
  </r>
  <r>
    <s v="ORD-19846"/>
    <x v="509"/>
    <x v="0"/>
    <x v="2"/>
    <x v="23"/>
    <x v="0"/>
    <x v="1"/>
    <x v="6"/>
    <n v="2"/>
    <n v="120.11"/>
    <x v="36"/>
    <n v="180.16"/>
    <n v="47.65"/>
    <x v="3"/>
    <n v="0.73551287744227345"/>
    <x v="0"/>
  </r>
  <r>
    <s v="ORD-19847"/>
    <x v="909"/>
    <x v="0"/>
    <x v="1"/>
    <x v="12"/>
    <x v="1"/>
    <x v="0"/>
    <x v="10"/>
    <n v="5"/>
    <n v="13.47"/>
    <x v="14"/>
    <n v="55.23"/>
    <n v="11.87"/>
    <x v="2"/>
    <n v="0.78508057215281557"/>
    <x v="2"/>
  </r>
  <r>
    <s v="ORD-19848"/>
    <x v="569"/>
    <x v="0"/>
    <x v="1"/>
    <x v="29"/>
    <x v="0"/>
    <x v="0"/>
    <x v="10"/>
    <n v="16"/>
    <n v="10.34"/>
    <x v="0"/>
    <n v="165.44"/>
    <n v="81.510000000000005"/>
    <x v="0"/>
    <n v="0.50731382978723405"/>
    <x v="1"/>
  </r>
  <r>
    <s v="ORD-19849"/>
    <x v="767"/>
    <x v="0"/>
    <x v="2"/>
    <x v="23"/>
    <x v="2"/>
    <x v="0"/>
    <x v="0"/>
    <n v="5"/>
    <n v="5.75"/>
    <x v="4"/>
    <n v="17.25"/>
    <n v="4.6100000000000003"/>
    <x v="4"/>
    <n v="0.73275362318840587"/>
    <x v="2"/>
  </r>
  <r>
    <s v="ORD-19850"/>
    <x v="153"/>
    <x v="3"/>
    <x v="3"/>
    <x v="39"/>
    <x v="0"/>
    <x v="2"/>
    <x v="9"/>
    <n v="2"/>
    <n v="254.05"/>
    <x v="18"/>
    <n v="497.94"/>
    <n v="218.99"/>
    <x v="1"/>
    <n v="0.56020805719564604"/>
    <x v="0"/>
  </r>
  <r>
    <s v="ORD-19851"/>
    <x v="766"/>
    <x v="0"/>
    <x v="1"/>
    <x v="12"/>
    <x v="0"/>
    <x v="0"/>
    <x v="11"/>
    <n v="13"/>
    <n v="19.079999999999998"/>
    <x v="29"/>
    <n v="176.11"/>
    <n v="64.09"/>
    <x v="3"/>
    <n v="0.63607972290046"/>
    <x v="1"/>
  </r>
  <r>
    <s v="ORD-19852"/>
    <x v="965"/>
    <x v="0"/>
    <x v="3"/>
    <x v="38"/>
    <x v="0"/>
    <x v="2"/>
    <x v="3"/>
    <n v="3"/>
    <n v="190.6"/>
    <x v="30"/>
    <n v="548.92999999999995"/>
    <n v="317.95999999999998"/>
    <x v="1"/>
    <n v="0.42076403184376876"/>
    <x v="0"/>
  </r>
  <r>
    <s v="ORD-19853"/>
    <x v="824"/>
    <x v="2"/>
    <x v="2"/>
    <x v="19"/>
    <x v="1"/>
    <x v="2"/>
    <x v="3"/>
    <n v="2"/>
    <n v="380"/>
    <x v="0"/>
    <n v="760"/>
    <n v="306.37"/>
    <x v="0"/>
    <n v="0.59688157894736837"/>
    <x v="0"/>
  </r>
  <r>
    <s v="ORD-19854"/>
    <x v="153"/>
    <x v="0"/>
    <x v="0"/>
    <x v="17"/>
    <x v="0"/>
    <x v="1"/>
    <x v="2"/>
    <n v="10"/>
    <n v="1410.05"/>
    <x v="12"/>
    <n v="12408.44"/>
    <n v="5522.92"/>
    <x v="2"/>
    <n v="0.55490617676355769"/>
    <x v="1"/>
  </r>
  <r>
    <s v="ORD-19855"/>
    <x v="197"/>
    <x v="0"/>
    <x v="2"/>
    <x v="19"/>
    <x v="2"/>
    <x v="1"/>
    <x v="6"/>
    <n v="5"/>
    <n v="421.51"/>
    <x v="9"/>
    <n v="2044.32"/>
    <n v="617.66"/>
    <x v="1"/>
    <n v="0.69786530484464271"/>
    <x v="2"/>
  </r>
  <r>
    <s v="ORD-19856"/>
    <x v="623"/>
    <x v="0"/>
    <x v="0"/>
    <x v="0"/>
    <x v="2"/>
    <x v="1"/>
    <x v="6"/>
    <n v="5"/>
    <n v="82.39"/>
    <x v="25"/>
    <n v="383.11"/>
    <n v="158.61000000000001"/>
    <x v="1"/>
    <n v="0.5859935788676881"/>
    <x v="2"/>
  </r>
  <r>
    <s v="ORD-19857"/>
    <x v="242"/>
    <x v="0"/>
    <x v="0"/>
    <x v="33"/>
    <x v="0"/>
    <x v="1"/>
    <x v="13"/>
    <n v="3"/>
    <n v="182.02"/>
    <x v="15"/>
    <n v="502.38"/>
    <n v="149.46"/>
    <x v="1"/>
    <n v="0.70249611847605387"/>
    <x v="0"/>
  </r>
  <r>
    <s v="ORD-19858"/>
    <x v="154"/>
    <x v="0"/>
    <x v="3"/>
    <x v="32"/>
    <x v="0"/>
    <x v="1"/>
    <x v="13"/>
    <n v="14"/>
    <n v="251.64"/>
    <x v="9"/>
    <n v="3417.27"/>
    <n v="1224.32"/>
    <x v="1"/>
    <n v="0.64172570502184489"/>
    <x v="1"/>
  </r>
  <r>
    <s v="ORD-19859"/>
    <x v="200"/>
    <x v="0"/>
    <x v="1"/>
    <x v="29"/>
    <x v="1"/>
    <x v="1"/>
    <x v="6"/>
    <n v="3"/>
    <n v="95.27"/>
    <x v="0"/>
    <n v="285.81"/>
    <n v="117.58"/>
    <x v="0"/>
    <n v="0.58860781638151227"/>
    <x v="0"/>
  </r>
  <r>
    <s v="ORD-19860"/>
    <x v="205"/>
    <x v="1"/>
    <x v="0"/>
    <x v="0"/>
    <x v="0"/>
    <x v="2"/>
    <x v="14"/>
    <n v="3"/>
    <n v="439.41"/>
    <x v="16"/>
    <n v="1305.05"/>
    <n v="762.63"/>
    <x v="1"/>
    <n v="0.41563158499674341"/>
    <x v="0"/>
  </r>
  <r>
    <s v="ORD-19861"/>
    <x v="116"/>
    <x v="0"/>
    <x v="3"/>
    <x v="27"/>
    <x v="0"/>
    <x v="0"/>
    <x v="1"/>
    <n v="19"/>
    <n v="21.94"/>
    <x v="29"/>
    <n v="295.97000000000003"/>
    <n v="91.28"/>
    <x v="3"/>
    <n v="0.69159036388823192"/>
    <x v="1"/>
  </r>
  <r>
    <s v="ORD-19862"/>
    <x v="881"/>
    <x v="1"/>
    <x v="2"/>
    <x v="23"/>
    <x v="1"/>
    <x v="2"/>
    <x v="3"/>
    <n v="1"/>
    <n v="82.44"/>
    <x v="36"/>
    <n v="61.83"/>
    <n v="36.28"/>
    <x v="3"/>
    <n v="0.41322982371017303"/>
    <x v="0"/>
  </r>
  <r>
    <s v="ORD-19863"/>
    <x v="845"/>
    <x v="0"/>
    <x v="1"/>
    <x v="1"/>
    <x v="0"/>
    <x v="0"/>
    <x v="0"/>
    <n v="7"/>
    <n v="40.89"/>
    <x v="27"/>
    <n v="237.57"/>
    <n v="88.14"/>
    <x v="2"/>
    <n v="0.62899355979290317"/>
    <x v="2"/>
  </r>
  <r>
    <s v="ORD-19864"/>
    <x v="177"/>
    <x v="2"/>
    <x v="2"/>
    <x v="5"/>
    <x v="1"/>
    <x v="1"/>
    <x v="4"/>
    <n v="3"/>
    <n v="594.29"/>
    <x v="0"/>
    <n v="1782.87"/>
    <n v="469.3"/>
    <x v="0"/>
    <n v="0.73677273160690349"/>
    <x v="0"/>
  </r>
  <r>
    <s v="ORD-19865"/>
    <x v="196"/>
    <x v="1"/>
    <x v="1"/>
    <x v="12"/>
    <x v="0"/>
    <x v="2"/>
    <x v="14"/>
    <n v="5"/>
    <n v="984.35"/>
    <x v="1"/>
    <n v="4675.66"/>
    <n v="1482.53"/>
    <x v="1"/>
    <n v="0.68292604680408764"/>
    <x v="2"/>
  </r>
  <r>
    <s v="ORD-19866"/>
    <x v="724"/>
    <x v="0"/>
    <x v="0"/>
    <x v="17"/>
    <x v="0"/>
    <x v="1"/>
    <x v="4"/>
    <n v="2"/>
    <n v="647.88"/>
    <x v="25"/>
    <n v="1205.06"/>
    <n v="627.95000000000005"/>
    <x v="1"/>
    <n v="0.47890561465819126"/>
    <x v="0"/>
  </r>
  <r>
    <s v="ORD-19867"/>
    <x v="988"/>
    <x v="0"/>
    <x v="0"/>
    <x v="30"/>
    <x v="1"/>
    <x v="1"/>
    <x v="8"/>
    <n v="2"/>
    <n v="66.84"/>
    <x v="30"/>
    <n v="128.33000000000001"/>
    <n v="68.81"/>
    <x v="1"/>
    <n v="0.46380425465596514"/>
    <x v="0"/>
  </r>
  <r>
    <s v="ORD-19868"/>
    <x v="412"/>
    <x v="1"/>
    <x v="1"/>
    <x v="37"/>
    <x v="2"/>
    <x v="0"/>
    <x v="1"/>
    <n v="2"/>
    <n v="8.4499999999999993"/>
    <x v="17"/>
    <n v="9.9700000000000006"/>
    <n v="4.03"/>
    <x v="4"/>
    <n v="0.59578736208625882"/>
    <x v="0"/>
  </r>
  <r>
    <s v="ORD-19869"/>
    <x v="381"/>
    <x v="0"/>
    <x v="0"/>
    <x v="17"/>
    <x v="0"/>
    <x v="0"/>
    <x v="1"/>
    <n v="4"/>
    <n v="17.75"/>
    <x v="21"/>
    <n v="64.61"/>
    <n v="16.96"/>
    <x v="1"/>
    <n v="0.73750193468503322"/>
    <x v="0"/>
  </r>
  <r>
    <s v="ORD-19870"/>
    <x v="945"/>
    <x v="0"/>
    <x v="1"/>
    <x v="4"/>
    <x v="0"/>
    <x v="2"/>
    <x v="9"/>
    <n v="5"/>
    <n v="813.04"/>
    <x v="27"/>
    <n v="3374.12"/>
    <n v="1258.77"/>
    <x v="2"/>
    <n v="0.62693383756357213"/>
    <x v="2"/>
  </r>
  <r>
    <s v="ORD-19871"/>
    <x v="849"/>
    <x v="2"/>
    <x v="1"/>
    <x v="1"/>
    <x v="1"/>
    <x v="1"/>
    <x v="4"/>
    <n v="1"/>
    <n v="369.98"/>
    <x v="6"/>
    <n v="347.78"/>
    <n v="170.66"/>
    <x v="1"/>
    <n v="0.50928748059117834"/>
    <x v="0"/>
  </r>
  <r>
    <s v="ORD-19872"/>
    <x v="637"/>
    <x v="0"/>
    <x v="0"/>
    <x v="17"/>
    <x v="0"/>
    <x v="0"/>
    <x v="1"/>
    <n v="6"/>
    <n v="28.52"/>
    <x v="39"/>
    <n v="118.07"/>
    <n v="28.8"/>
    <x v="4"/>
    <n v="0.75607690353180312"/>
    <x v="2"/>
  </r>
  <r>
    <s v="ORD-19873"/>
    <x v="127"/>
    <x v="0"/>
    <x v="1"/>
    <x v="4"/>
    <x v="1"/>
    <x v="1"/>
    <x v="2"/>
    <n v="2"/>
    <n v="1581.81"/>
    <x v="25"/>
    <n v="2942.17"/>
    <n v="1225.24"/>
    <x v="1"/>
    <n v="0.58355907374488902"/>
    <x v="0"/>
  </r>
  <r>
    <s v="ORD-19874"/>
    <x v="195"/>
    <x v="0"/>
    <x v="1"/>
    <x v="14"/>
    <x v="2"/>
    <x v="1"/>
    <x v="4"/>
    <n v="14"/>
    <n v="157.69999999999999"/>
    <x v="9"/>
    <n v="2141.5700000000002"/>
    <n v="964.47"/>
    <x v="1"/>
    <n v="0.54964348585383627"/>
    <x v="1"/>
  </r>
  <r>
    <s v="ORD-19875"/>
    <x v="311"/>
    <x v="0"/>
    <x v="2"/>
    <x v="20"/>
    <x v="1"/>
    <x v="1"/>
    <x v="4"/>
    <n v="4"/>
    <n v="755.94"/>
    <x v="0"/>
    <n v="3023.76"/>
    <n v="1308.6199999999999"/>
    <x v="0"/>
    <n v="0.56722094346112129"/>
    <x v="0"/>
  </r>
  <r>
    <s v="ORD-19876"/>
    <x v="233"/>
    <x v="0"/>
    <x v="3"/>
    <x v="39"/>
    <x v="1"/>
    <x v="0"/>
    <x v="7"/>
    <n v="1"/>
    <n v="6.47"/>
    <x v="2"/>
    <n v="5.24"/>
    <n v="2"/>
    <x v="2"/>
    <n v="0.61832061068702293"/>
    <x v="0"/>
  </r>
  <r>
    <s v="ORD-19877"/>
    <x v="955"/>
    <x v="0"/>
    <x v="0"/>
    <x v="26"/>
    <x v="1"/>
    <x v="2"/>
    <x v="5"/>
    <n v="1"/>
    <n v="321.86"/>
    <x v="39"/>
    <n v="222.08"/>
    <n v="70.959999999999994"/>
    <x v="4"/>
    <n v="0.6804755043227666"/>
    <x v="0"/>
  </r>
  <r>
    <s v="ORD-19878"/>
    <x v="610"/>
    <x v="2"/>
    <x v="1"/>
    <x v="29"/>
    <x v="2"/>
    <x v="0"/>
    <x v="1"/>
    <n v="1"/>
    <n v="25.55"/>
    <x v="8"/>
    <n v="19.420000000000002"/>
    <n v="4.55"/>
    <x v="3"/>
    <n v="0.76570545829042225"/>
    <x v="0"/>
  </r>
  <r>
    <s v="ORD-19879"/>
    <x v="659"/>
    <x v="0"/>
    <x v="3"/>
    <x v="15"/>
    <x v="2"/>
    <x v="1"/>
    <x v="2"/>
    <n v="5"/>
    <n v="1677.45"/>
    <x v="0"/>
    <n v="8387.25"/>
    <n v="2856.55"/>
    <x v="0"/>
    <n v="0.65941756833288623"/>
    <x v="2"/>
  </r>
  <r>
    <s v="ORD-19880"/>
    <x v="383"/>
    <x v="0"/>
    <x v="2"/>
    <x v="19"/>
    <x v="0"/>
    <x v="0"/>
    <x v="10"/>
    <n v="2"/>
    <n v="13.15"/>
    <x v="30"/>
    <n v="25.25"/>
    <n v="7.84"/>
    <x v="1"/>
    <n v="0.68950495049504956"/>
    <x v="0"/>
  </r>
  <r>
    <s v="ORD-19881"/>
    <x v="246"/>
    <x v="1"/>
    <x v="0"/>
    <x v="13"/>
    <x v="2"/>
    <x v="1"/>
    <x v="2"/>
    <n v="2"/>
    <n v="1119.1600000000001"/>
    <x v="25"/>
    <n v="2081.64"/>
    <n v="647.98"/>
    <x v="1"/>
    <n v="0.68871658884341191"/>
    <x v="0"/>
  </r>
  <r>
    <s v="ORD-19882"/>
    <x v="703"/>
    <x v="0"/>
    <x v="2"/>
    <x v="3"/>
    <x v="0"/>
    <x v="0"/>
    <x v="1"/>
    <n v="5"/>
    <n v="27.12"/>
    <x v="1"/>
    <n v="128.82"/>
    <n v="43.07"/>
    <x v="1"/>
    <n v="0.66565750659835432"/>
    <x v="2"/>
  </r>
  <r>
    <s v="ORD-19883"/>
    <x v="1076"/>
    <x v="0"/>
    <x v="1"/>
    <x v="14"/>
    <x v="1"/>
    <x v="2"/>
    <x v="14"/>
    <n v="3"/>
    <n v="674.38"/>
    <x v="6"/>
    <n v="1901.75"/>
    <n v="574.34"/>
    <x v="1"/>
    <n v="0.69799395293808331"/>
    <x v="0"/>
  </r>
  <r>
    <s v="ORD-19884"/>
    <x v="159"/>
    <x v="0"/>
    <x v="2"/>
    <x v="20"/>
    <x v="2"/>
    <x v="1"/>
    <x v="4"/>
    <n v="3"/>
    <n v="196.18"/>
    <x v="2"/>
    <n v="476.72"/>
    <n v="134.9"/>
    <x v="2"/>
    <n v="0.71702466856855185"/>
    <x v="0"/>
  </r>
  <r>
    <s v="ORD-19885"/>
    <x v="34"/>
    <x v="0"/>
    <x v="1"/>
    <x v="12"/>
    <x v="1"/>
    <x v="0"/>
    <x v="7"/>
    <n v="3"/>
    <n v="26.67"/>
    <x v="0"/>
    <n v="80.010000000000005"/>
    <n v="33.54"/>
    <x v="0"/>
    <n v="0.58080239970003755"/>
    <x v="0"/>
  </r>
  <r>
    <s v="ORD-19886"/>
    <x v="61"/>
    <x v="0"/>
    <x v="3"/>
    <x v="32"/>
    <x v="0"/>
    <x v="2"/>
    <x v="14"/>
    <n v="4"/>
    <n v="795.29"/>
    <x v="33"/>
    <n v="2322.25"/>
    <n v="992.75"/>
    <x v="3"/>
    <n v="0.57250511357519651"/>
    <x v="0"/>
  </r>
  <r>
    <s v="ORD-19887"/>
    <x v="482"/>
    <x v="2"/>
    <x v="1"/>
    <x v="29"/>
    <x v="1"/>
    <x v="2"/>
    <x v="5"/>
    <n v="3"/>
    <n v="334.75"/>
    <x v="7"/>
    <n v="843.57"/>
    <n v="260.83999999999997"/>
    <x v="2"/>
    <n v="0.69079033156703062"/>
    <x v="0"/>
  </r>
  <r>
    <s v="ORD-19888"/>
    <x v="350"/>
    <x v="0"/>
    <x v="0"/>
    <x v="21"/>
    <x v="0"/>
    <x v="1"/>
    <x v="13"/>
    <n v="1"/>
    <n v="458.33"/>
    <x v="12"/>
    <n v="403.33"/>
    <n v="109.59"/>
    <x v="2"/>
    <n v="0.72828701063645163"/>
    <x v="0"/>
  </r>
  <r>
    <s v="ORD-19889"/>
    <x v="1005"/>
    <x v="0"/>
    <x v="2"/>
    <x v="9"/>
    <x v="0"/>
    <x v="0"/>
    <x v="0"/>
    <n v="4"/>
    <n v="34.31"/>
    <x v="6"/>
    <n v="129.01"/>
    <n v="60.05"/>
    <x v="1"/>
    <n v="0.53453220680567393"/>
    <x v="0"/>
  </r>
  <r>
    <s v="ORD-19890"/>
    <x v="352"/>
    <x v="1"/>
    <x v="3"/>
    <x v="32"/>
    <x v="1"/>
    <x v="2"/>
    <x v="3"/>
    <n v="1"/>
    <n v="381.39"/>
    <x v="18"/>
    <n v="373.76"/>
    <n v="178.8"/>
    <x v="1"/>
    <n v="0.52161815068493145"/>
    <x v="0"/>
  </r>
  <r>
    <s v="ORD-19891"/>
    <x v="128"/>
    <x v="0"/>
    <x v="2"/>
    <x v="20"/>
    <x v="1"/>
    <x v="2"/>
    <x v="5"/>
    <n v="2"/>
    <n v="309.5"/>
    <x v="27"/>
    <n v="513.77"/>
    <n v="305.95"/>
    <x v="2"/>
    <n v="0.40450006812386868"/>
    <x v="0"/>
  </r>
  <r>
    <s v="ORD-19892"/>
    <x v="475"/>
    <x v="2"/>
    <x v="3"/>
    <x v="27"/>
    <x v="0"/>
    <x v="0"/>
    <x v="10"/>
    <n v="3"/>
    <n v="15.83"/>
    <x v="12"/>
    <n v="41.79"/>
    <n v="14.28"/>
    <x v="2"/>
    <n v="0.65829145728643212"/>
    <x v="0"/>
  </r>
  <r>
    <s v="ORD-19893"/>
    <x v="1001"/>
    <x v="3"/>
    <x v="2"/>
    <x v="19"/>
    <x v="0"/>
    <x v="2"/>
    <x v="12"/>
    <n v="2"/>
    <n v="281.89"/>
    <x v="2"/>
    <n v="456.66"/>
    <n v="206.16"/>
    <x v="2"/>
    <n v="0.54854815398764945"/>
    <x v="0"/>
  </r>
  <r>
    <s v="ORD-19894"/>
    <x v="990"/>
    <x v="0"/>
    <x v="2"/>
    <x v="19"/>
    <x v="0"/>
    <x v="0"/>
    <x v="10"/>
    <n v="4"/>
    <n v="22"/>
    <x v="6"/>
    <n v="82.72"/>
    <n v="23.77"/>
    <x v="1"/>
    <n v="0.71264506769825919"/>
    <x v="0"/>
  </r>
  <r>
    <s v="ORD-19895"/>
    <x v="993"/>
    <x v="0"/>
    <x v="0"/>
    <x v="22"/>
    <x v="0"/>
    <x v="0"/>
    <x v="0"/>
    <n v="3"/>
    <n v="35.17"/>
    <x v="1"/>
    <n v="100.23"/>
    <n v="29.76"/>
    <x v="1"/>
    <n v="0.70308290930859019"/>
    <x v="0"/>
  </r>
  <r>
    <s v="ORD-19896"/>
    <x v="663"/>
    <x v="0"/>
    <x v="1"/>
    <x v="12"/>
    <x v="1"/>
    <x v="2"/>
    <x v="12"/>
    <n v="1"/>
    <n v="86.14"/>
    <x v="33"/>
    <n v="62.88"/>
    <n v="22.44"/>
    <x v="3"/>
    <n v="0.64312977099236635"/>
    <x v="0"/>
  </r>
  <r>
    <s v="ORD-19897"/>
    <x v="935"/>
    <x v="0"/>
    <x v="3"/>
    <x v="11"/>
    <x v="1"/>
    <x v="0"/>
    <x v="0"/>
    <n v="3"/>
    <n v="44.8"/>
    <x v="27"/>
    <n v="111.55"/>
    <n v="34.11"/>
    <x v="2"/>
    <n v="0.69421783953384131"/>
    <x v="0"/>
  </r>
  <r>
    <s v="ORD-19898"/>
    <x v="97"/>
    <x v="0"/>
    <x v="3"/>
    <x v="38"/>
    <x v="1"/>
    <x v="0"/>
    <x v="10"/>
    <n v="4"/>
    <n v="22.5"/>
    <x v="32"/>
    <n v="80.099999999999994"/>
    <n v="28.49"/>
    <x v="2"/>
    <n v="0.64431960049937587"/>
    <x v="0"/>
  </r>
  <r>
    <s v="ORD-19899"/>
    <x v="947"/>
    <x v="0"/>
    <x v="0"/>
    <x v="22"/>
    <x v="2"/>
    <x v="1"/>
    <x v="8"/>
    <n v="2"/>
    <n v="111.05"/>
    <x v="0"/>
    <n v="222.1"/>
    <n v="76.75"/>
    <x v="0"/>
    <n v="0.65443493921656914"/>
    <x v="0"/>
  </r>
  <r>
    <s v="ORD-19900"/>
    <x v="387"/>
    <x v="1"/>
    <x v="1"/>
    <x v="37"/>
    <x v="1"/>
    <x v="0"/>
    <x v="7"/>
    <n v="3"/>
    <n v="27.53"/>
    <x v="0"/>
    <n v="82.59"/>
    <n v="31.66"/>
    <x v="0"/>
    <n v="0.61666061266497163"/>
    <x v="0"/>
  </r>
  <r>
    <s v="ORD-19901"/>
    <x v="415"/>
    <x v="0"/>
    <x v="3"/>
    <x v="11"/>
    <x v="0"/>
    <x v="1"/>
    <x v="4"/>
    <n v="1"/>
    <n v="414.76"/>
    <x v="26"/>
    <n v="306.92"/>
    <n v="87.93"/>
    <x v="3"/>
    <n v="0.71350840609930921"/>
    <x v="0"/>
  </r>
  <r>
    <s v="ORD-19902"/>
    <x v="1034"/>
    <x v="1"/>
    <x v="2"/>
    <x v="3"/>
    <x v="1"/>
    <x v="2"/>
    <x v="5"/>
    <n v="1"/>
    <n v="460.76"/>
    <x v="6"/>
    <n v="433.11"/>
    <n v="241.18"/>
    <x v="1"/>
    <n v="0.44314377409895872"/>
    <x v="0"/>
  </r>
  <r>
    <s v="ORD-19903"/>
    <x v="883"/>
    <x v="1"/>
    <x v="2"/>
    <x v="16"/>
    <x v="2"/>
    <x v="0"/>
    <x v="7"/>
    <n v="2"/>
    <n v="4.01"/>
    <x v="23"/>
    <n v="7.22"/>
    <n v="2.15"/>
    <x v="1"/>
    <n v="0.70221606648199453"/>
    <x v="0"/>
  </r>
  <r>
    <s v="ORD-19904"/>
    <x v="780"/>
    <x v="0"/>
    <x v="3"/>
    <x v="35"/>
    <x v="0"/>
    <x v="0"/>
    <x v="7"/>
    <n v="3"/>
    <n v="13.45"/>
    <x v="7"/>
    <n v="33.89"/>
    <n v="12.73"/>
    <x v="2"/>
    <n v="0.62437297137798764"/>
    <x v="0"/>
  </r>
  <r>
    <s v="ORD-19905"/>
    <x v="572"/>
    <x v="3"/>
    <x v="3"/>
    <x v="32"/>
    <x v="0"/>
    <x v="0"/>
    <x v="11"/>
    <n v="6"/>
    <n v="30.97"/>
    <x v="1"/>
    <n v="176.53"/>
    <n v="55.56"/>
    <x v="1"/>
    <n v="0.68526596045997845"/>
    <x v="2"/>
  </r>
  <r>
    <s v="ORD-19906"/>
    <x v="944"/>
    <x v="1"/>
    <x v="2"/>
    <x v="3"/>
    <x v="0"/>
    <x v="0"/>
    <x v="10"/>
    <n v="1"/>
    <n v="11.67"/>
    <x v="36"/>
    <n v="8.75"/>
    <n v="3.98"/>
    <x v="3"/>
    <n v="0.54514285714285704"/>
    <x v="0"/>
  </r>
  <r>
    <s v="ORD-19907"/>
    <x v="388"/>
    <x v="3"/>
    <x v="2"/>
    <x v="5"/>
    <x v="0"/>
    <x v="1"/>
    <x v="13"/>
    <n v="1"/>
    <n v="673.41"/>
    <x v="11"/>
    <n v="585.87"/>
    <n v="253.94"/>
    <x v="2"/>
    <n v="0.56655913427893556"/>
    <x v="0"/>
  </r>
  <r>
    <s v="ORD-19908"/>
    <x v="188"/>
    <x v="2"/>
    <x v="3"/>
    <x v="36"/>
    <x v="0"/>
    <x v="1"/>
    <x v="13"/>
    <n v="2"/>
    <n v="186.42"/>
    <x v="7"/>
    <n v="313.19"/>
    <n v="148.22"/>
    <x v="2"/>
    <n v="0.52674095596921999"/>
    <x v="0"/>
  </r>
  <r>
    <s v="ORD-19909"/>
    <x v="416"/>
    <x v="0"/>
    <x v="3"/>
    <x v="32"/>
    <x v="0"/>
    <x v="2"/>
    <x v="9"/>
    <n v="1"/>
    <n v="389.44"/>
    <x v="0"/>
    <n v="389.44"/>
    <n v="143.91"/>
    <x v="0"/>
    <n v="0.63046939194741169"/>
    <x v="0"/>
  </r>
  <r>
    <s v="ORD-19910"/>
    <x v="724"/>
    <x v="0"/>
    <x v="1"/>
    <x v="25"/>
    <x v="1"/>
    <x v="0"/>
    <x v="0"/>
    <n v="13"/>
    <n v="19.45"/>
    <x v="11"/>
    <n v="219.98"/>
    <n v="70.510000000000005"/>
    <x v="2"/>
    <n v="0.67947086098736242"/>
    <x v="1"/>
  </r>
  <r>
    <s v="ORD-19911"/>
    <x v="737"/>
    <x v="1"/>
    <x v="2"/>
    <x v="34"/>
    <x v="1"/>
    <x v="0"/>
    <x v="11"/>
    <n v="1"/>
    <n v="13.47"/>
    <x v="0"/>
    <n v="13.47"/>
    <n v="3.87"/>
    <x v="0"/>
    <n v="0.71269487750556804"/>
    <x v="0"/>
  </r>
  <r>
    <s v="ORD-19912"/>
    <x v="509"/>
    <x v="0"/>
    <x v="2"/>
    <x v="8"/>
    <x v="0"/>
    <x v="1"/>
    <x v="6"/>
    <n v="1"/>
    <n v="327.12"/>
    <x v="38"/>
    <n v="258.42"/>
    <n v="97.22"/>
    <x v="3"/>
    <n v="0.62379072827180559"/>
    <x v="0"/>
  </r>
  <r>
    <s v="ORD-19913"/>
    <x v="994"/>
    <x v="0"/>
    <x v="2"/>
    <x v="9"/>
    <x v="0"/>
    <x v="1"/>
    <x v="8"/>
    <n v="7"/>
    <n v="28.16"/>
    <x v="0"/>
    <n v="197.12"/>
    <n v="57.14"/>
    <x v="0"/>
    <n v="0.71012581168831179"/>
    <x v="2"/>
  </r>
  <r>
    <s v="ORD-19914"/>
    <x v="793"/>
    <x v="2"/>
    <x v="0"/>
    <x v="18"/>
    <x v="1"/>
    <x v="1"/>
    <x v="2"/>
    <n v="1"/>
    <n v="2019.71"/>
    <x v="0"/>
    <n v="2019.71"/>
    <n v="886.84"/>
    <x v="0"/>
    <n v="0.56090725896292037"/>
    <x v="0"/>
  </r>
  <r>
    <s v="ORD-19915"/>
    <x v="579"/>
    <x v="0"/>
    <x v="3"/>
    <x v="32"/>
    <x v="2"/>
    <x v="1"/>
    <x v="8"/>
    <n v="5"/>
    <n v="42.74"/>
    <x v="13"/>
    <n v="149.59"/>
    <n v="59.07"/>
    <x v="5"/>
    <n v="0.60512066314593227"/>
    <x v="2"/>
  </r>
  <r>
    <s v="ORD-19916"/>
    <x v="260"/>
    <x v="0"/>
    <x v="2"/>
    <x v="16"/>
    <x v="1"/>
    <x v="0"/>
    <x v="1"/>
    <n v="1"/>
    <n v="9.11"/>
    <x v="2"/>
    <n v="7.38"/>
    <n v="3.27"/>
    <x v="2"/>
    <n v="0.55691056910569103"/>
    <x v="0"/>
  </r>
  <r>
    <s v="ORD-19917"/>
    <x v="556"/>
    <x v="1"/>
    <x v="3"/>
    <x v="39"/>
    <x v="0"/>
    <x v="0"/>
    <x v="0"/>
    <n v="1"/>
    <n v="6.26"/>
    <x v="12"/>
    <n v="5.51"/>
    <n v="2.0099999999999998"/>
    <x v="2"/>
    <n v="0.63520871143375679"/>
    <x v="0"/>
  </r>
  <r>
    <s v="ORD-19918"/>
    <x v="466"/>
    <x v="1"/>
    <x v="2"/>
    <x v="6"/>
    <x v="2"/>
    <x v="0"/>
    <x v="1"/>
    <n v="1"/>
    <n v="11.32"/>
    <x v="21"/>
    <n v="10.3"/>
    <n v="2.82"/>
    <x v="1"/>
    <n v="0.72621359223300974"/>
    <x v="0"/>
  </r>
  <r>
    <s v="ORD-19919"/>
    <x v="788"/>
    <x v="0"/>
    <x v="2"/>
    <x v="9"/>
    <x v="2"/>
    <x v="2"/>
    <x v="9"/>
    <n v="1"/>
    <n v="516.64"/>
    <x v="9"/>
    <n v="501.14"/>
    <n v="243.14"/>
    <x v="1"/>
    <n v="0.5148261962724987"/>
    <x v="0"/>
  </r>
  <r>
    <s v="ORD-19920"/>
    <x v="837"/>
    <x v="0"/>
    <x v="2"/>
    <x v="3"/>
    <x v="0"/>
    <x v="1"/>
    <x v="13"/>
    <n v="1"/>
    <n v="699.75"/>
    <x v="0"/>
    <n v="699.75"/>
    <n v="368.38"/>
    <x v="0"/>
    <n v="0.47355484101464812"/>
    <x v="0"/>
  </r>
  <r>
    <s v="ORD-19921"/>
    <x v="748"/>
    <x v="0"/>
    <x v="2"/>
    <x v="8"/>
    <x v="0"/>
    <x v="2"/>
    <x v="3"/>
    <n v="3"/>
    <n v="528.33000000000004"/>
    <x v="0"/>
    <n v="1584.99"/>
    <n v="670.06"/>
    <x v="0"/>
    <n v="0.57724654414223442"/>
    <x v="0"/>
  </r>
  <r>
    <s v="ORD-19922"/>
    <x v="108"/>
    <x v="2"/>
    <x v="3"/>
    <x v="39"/>
    <x v="0"/>
    <x v="1"/>
    <x v="8"/>
    <n v="2"/>
    <n v="99.21"/>
    <x v="16"/>
    <n v="196.44"/>
    <n v="82.48"/>
    <x v="1"/>
    <n v="0.58012624720016293"/>
    <x v="0"/>
  </r>
  <r>
    <s v="ORD-19923"/>
    <x v="150"/>
    <x v="0"/>
    <x v="3"/>
    <x v="32"/>
    <x v="1"/>
    <x v="1"/>
    <x v="2"/>
    <n v="2"/>
    <n v="875.09"/>
    <x v="34"/>
    <n v="1137.6199999999999"/>
    <n v="480.14"/>
    <x v="4"/>
    <n v="0.57794342574849245"/>
    <x v="0"/>
  </r>
  <r>
    <s v="ORD-19924"/>
    <x v="402"/>
    <x v="2"/>
    <x v="3"/>
    <x v="35"/>
    <x v="0"/>
    <x v="2"/>
    <x v="5"/>
    <n v="1"/>
    <n v="468.96"/>
    <x v="7"/>
    <n v="393.93"/>
    <n v="223.62"/>
    <x v="2"/>
    <n v="0.43233569415886069"/>
    <x v="0"/>
  </r>
  <r>
    <s v="ORD-19925"/>
    <x v="696"/>
    <x v="0"/>
    <x v="0"/>
    <x v="30"/>
    <x v="0"/>
    <x v="2"/>
    <x v="5"/>
    <n v="3"/>
    <n v="390.79"/>
    <x v="29"/>
    <n v="832.38"/>
    <n v="405.42"/>
    <x v="3"/>
    <n v="0.51293880198947595"/>
    <x v="0"/>
  </r>
  <r>
    <s v="ORD-19926"/>
    <x v="21"/>
    <x v="0"/>
    <x v="0"/>
    <x v="17"/>
    <x v="0"/>
    <x v="2"/>
    <x v="9"/>
    <n v="4"/>
    <n v="310.69"/>
    <x v="10"/>
    <n v="1068.77"/>
    <n v="623.96"/>
    <x v="2"/>
    <n v="0.41618870290146615"/>
    <x v="0"/>
  </r>
  <r>
    <s v="ORD-19927"/>
    <x v="366"/>
    <x v="0"/>
    <x v="0"/>
    <x v="21"/>
    <x v="0"/>
    <x v="0"/>
    <x v="7"/>
    <n v="4"/>
    <n v="16.399999999999999"/>
    <x v="19"/>
    <n v="55.76"/>
    <n v="26.98"/>
    <x v="2"/>
    <n v="0.51614060258249639"/>
    <x v="0"/>
  </r>
  <r>
    <s v="ORD-19928"/>
    <x v="784"/>
    <x v="0"/>
    <x v="3"/>
    <x v="32"/>
    <x v="0"/>
    <x v="1"/>
    <x v="8"/>
    <n v="5"/>
    <n v="118.88"/>
    <x v="0"/>
    <n v="594.4"/>
    <n v="285.49"/>
    <x v="0"/>
    <n v="0.519700538358008"/>
    <x v="2"/>
  </r>
  <r>
    <s v="ORD-19929"/>
    <x v="950"/>
    <x v="3"/>
    <x v="0"/>
    <x v="30"/>
    <x v="0"/>
    <x v="0"/>
    <x v="7"/>
    <n v="9"/>
    <n v="12.36"/>
    <x v="7"/>
    <n v="93.44"/>
    <n v="46.27"/>
    <x v="2"/>
    <n v="0.50481592465753422"/>
    <x v="2"/>
  </r>
  <r>
    <s v="ORD-19930"/>
    <x v="840"/>
    <x v="1"/>
    <x v="0"/>
    <x v="17"/>
    <x v="2"/>
    <x v="1"/>
    <x v="13"/>
    <n v="9"/>
    <n v="605.30999999999995"/>
    <x v="7"/>
    <n v="4576.1400000000003"/>
    <n v="1571.53"/>
    <x v="2"/>
    <n v="0.65658174793603352"/>
    <x v="2"/>
  </r>
  <r>
    <s v="ORD-19931"/>
    <x v="39"/>
    <x v="0"/>
    <x v="2"/>
    <x v="34"/>
    <x v="1"/>
    <x v="0"/>
    <x v="1"/>
    <n v="2"/>
    <n v="37.81"/>
    <x v="25"/>
    <n v="70.33"/>
    <n v="32.78"/>
    <x v="1"/>
    <n v="0.53391155978956351"/>
    <x v="0"/>
  </r>
  <r>
    <s v="ORD-19932"/>
    <x v="240"/>
    <x v="1"/>
    <x v="1"/>
    <x v="2"/>
    <x v="0"/>
    <x v="1"/>
    <x v="6"/>
    <n v="1"/>
    <n v="175.77"/>
    <x v="5"/>
    <n v="100.19"/>
    <n v="47.87"/>
    <x v="4"/>
    <n v="0.52220780517017673"/>
    <x v="0"/>
  </r>
  <r>
    <s v="ORD-19933"/>
    <x v="597"/>
    <x v="1"/>
    <x v="0"/>
    <x v="26"/>
    <x v="0"/>
    <x v="0"/>
    <x v="0"/>
    <n v="1"/>
    <n v="14.11"/>
    <x v="7"/>
    <n v="11.85"/>
    <n v="2.97"/>
    <x v="2"/>
    <n v="0.74936708860759482"/>
    <x v="0"/>
  </r>
  <r>
    <s v="ORD-19934"/>
    <x v="490"/>
    <x v="0"/>
    <x v="2"/>
    <x v="20"/>
    <x v="0"/>
    <x v="2"/>
    <x v="12"/>
    <n v="7"/>
    <n v="208.31"/>
    <x v="41"/>
    <n v="976.97"/>
    <n v="449.52"/>
    <x v="4"/>
    <n v="0.53988351740585694"/>
    <x v="2"/>
  </r>
  <r>
    <s v="ORD-19935"/>
    <x v="423"/>
    <x v="2"/>
    <x v="3"/>
    <x v="38"/>
    <x v="1"/>
    <x v="1"/>
    <x v="4"/>
    <n v="8"/>
    <n v="551.05999999999995"/>
    <x v="21"/>
    <n v="4011.72"/>
    <n v="1072.0899999999999"/>
    <x v="1"/>
    <n v="0.73276051170071699"/>
    <x v="2"/>
  </r>
  <r>
    <s v="ORD-19936"/>
    <x v="539"/>
    <x v="0"/>
    <x v="2"/>
    <x v="19"/>
    <x v="0"/>
    <x v="0"/>
    <x v="0"/>
    <n v="5"/>
    <n v="46.28"/>
    <x v="10"/>
    <n v="199"/>
    <n v="56.37"/>
    <x v="2"/>
    <n v="0.71673366834170849"/>
    <x v="2"/>
  </r>
  <r>
    <s v="ORD-19937"/>
    <x v="14"/>
    <x v="0"/>
    <x v="1"/>
    <x v="2"/>
    <x v="1"/>
    <x v="2"/>
    <x v="14"/>
    <n v="2"/>
    <n v="920.54"/>
    <x v="30"/>
    <n v="1767.44"/>
    <n v="736.53"/>
    <x v="1"/>
    <n v="0.58327864029330556"/>
    <x v="0"/>
  </r>
  <r>
    <s v="ORD-19938"/>
    <x v="314"/>
    <x v="1"/>
    <x v="2"/>
    <x v="9"/>
    <x v="2"/>
    <x v="2"/>
    <x v="9"/>
    <n v="4"/>
    <n v="768.49"/>
    <x v="1"/>
    <n v="2920.26"/>
    <n v="1215.98"/>
    <x v="1"/>
    <n v="0.58360556936711117"/>
    <x v="0"/>
  </r>
  <r>
    <s v="ORD-19939"/>
    <x v="428"/>
    <x v="1"/>
    <x v="0"/>
    <x v="10"/>
    <x v="1"/>
    <x v="1"/>
    <x v="13"/>
    <n v="1"/>
    <n v="462.1"/>
    <x v="0"/>
    <n v="462.1"/>
    <n v="215.05"/>
    <x v="0"/>
    <n v="0.53462454014282623"/>
    <x v="0"/>
  </r>
  <r>
    <s v="ORD-19940"/>
    <x v="296"/>
    <x v="2"/>
    <x v="2"/>
    <x v="5"/>
    <x v="2"/>
    <x v="0"/>
    <x v="1"/>
    <n v="2"/>
    <n v="31.33"/>
    <x v="30"/>
    <n v="60.15"/>
    <n v="26.53"/>
    <x v="1"/>
    <n v="0.55893599334995836"/>
    <x v="0"/>
  </r>
  <r>
    <s v="ORD-19941"/>
    <x v="145"/>
    <x v="0"/>
    <x v="3"/>
    <x v="7"/>
    <x v="0"/>
    <x v="0"/>
    <x v="10"/>
    <n v="7"/>
    <n v="12.2"/>
    <x v="20"/>
    <n v="65.760000000000005"/>
    <n v="26.71"/>
    <x v="3"/>
    <n v="0.5938260340632604"/>
    <x v="2"/>
  </r>
  <r>
    <s v="ORD-19942"/>
    <x v="1042"/>
    <x v="3"/>
    <x v="1"/>
    <x v="2"/>
    <x v="0"/>
    <x v="0"/>
    <x v="7"/>
    <n v="16"/>
    <n v="18.850000000000001"/>
    <x v="36"/>
    <n v="226.2"/>
    <n v="82.68"/>
    <x v="3"/>
    <n v="0.63448275862068959"/>
    <x v="1"/>
  </r>
  <r>
    <s v="ORD-19943"/>
    <x v="160"/>
    <x v="0"/>
    <x v="1"/>
    <x v="25"/>
    <x v="2"/>
    <x v="2"/>
    <x v="9"/>
    <n v="6"/>
    <n v="382.68"/>
    <x v="42"/>
    <n v="1653.18"/>
    <n v="982.3"/>
    <x v="3"/>
    <n v="0.40581182932288079"/>
    <x v="2"/>
  </r>
  <r>
    <s v="ORD-19944"/>
    <x v="267"/>
    <x v="0"/>
    <x v="2"/>
    <x v="19"/>
    <x v="1"/>
    <x v="2"/>
    <x v="9"/>
    <n v="2"/>
    <n v="484.7"/>
    <x v="4"/>
    <n v="581.64"/>
    <n v="193.56"/>
    <x v="4"/>
    <n v="0.66721683515576646"/>
    <x v="0"/>
  </r>
  <r>
    <s v="ORD-19945"/>
    <x v="509"/>
    <x v="2"/>
    <x v="3"/>
    <x v="11"/>
    <x v="1"/>
    <x v="0"/>
    <x v="1"/>
    <n v="1"/>
    <n v="28.08"/>
    <x v="14"/>
    <n v="23.03"/>
    <n v="4.6500000000000004"/>
    <x v="2"/>
    <n v="0.79808944854537567"/>
    <x v="0"/>
  </r>
  <r>
    <s v="ORD-19946"/>
    <x v="954"/>
    <x v="0"/>
    <x v="2"/>
    <x v="5"/>
    <x v="1"/>
    <x v="0"/>
    <x v="0"/>
    <n v="2"/>
    <n v="46.25"/>
    <x v="0"/>
    <n v="92.5"/>
    <n v="28.09"/>
    <x v="0"/>
    <n v="0.69632432432432434"/>
    <x v="0"/>
  </r>
  <r>
    <s v="ORD-19947"/>
    <x v="945"/>
    <x v="0"/>
    <x v="1"/>
    <x v="25"/>
    <x v="1"/>
    <x v="2"/>
    <x v="9"/>
    <n v="1"/>
    <n v="761.67"/>
    <x v="2"/>
    <n v="616.95000000000005"/>
    <n v="292.10000000000002"/>
    <x v="2"/>
    <n v="0.52654185914579787"/>
    <x v="0"/>
  </r>
  <r>
    <s v="ORD-19948"/>
    <x v="298"/>
    <x v="0"/>
    <x v="2"/>
    <x v="20"/>
    <x v="0"/>
    <x v="0"/>
    <x v="0"/>
    <n v="1"/>
    <n v="9.77"/>
    <x v="12"/>
    <n v="8.6"/>
    <n v="2.5499999999999998"/>
    <x v="2"/>
    <n v="0.70348837209302328"/>
    <x v="0"/>
  </r>
  <r>
    <s v="ORD-19949"/>
    <x v="183"/>
    <x v="2"/>
    <x v="1"/>
    <x v="2"/>
    <x v="1"/>
    <x v="1"/>
    <x v="4"/>
    <n v="5"/>
    <n v="410.43"/>
    <x v="0"/>
    <n v="2052.15"/>
    <n v="726.49"/>
    <x v="0"/>
    <n v="0.64598591720878107"/>
    <x v="2"/>
  </r>
  <r>
    <s v="ORD-19950"/>
    <x v="1007"/>
    <x v="0"/>
    <x v="0"/>
    <x v="21"/>
    <x v="0"/>
    <x v="2"/>
    <x v="5"/>
    <n v="1"/>
    <n v="271.64999999999998"/>
    <x v="16"/>
    <n v="268.93"/>
    <n v="122.73"/>
    <x v="1"/>
    <n v="0.54363589038039628"/>
    <x v="0"/>
  </r>
  <r>
    <s v="ORD-19951"/>
    <x v="560"/>
    <x v="0"/>
    <x v="0"/>
    <x v="26"/>
    <x v="0"/>
    <x v="2"/>
    <x v="14"/>
    <n v="6"/>
    <n v="187.16"/>
    <x v="18"/>
    <n v="1100.5"/>
    <n v="498.44"/>
    <x v="1"/>
    <n v="0.5470786006360745"/>
    <x v="2"/>
  </r>
  <r>
    <s v="ORD-19952"/>
    <x v="1009"/>
    <x v="0"/>
    <x v="0"/>
    <x v="0"/>
    <x v="0"/>
    <x v="2"/>
    <x v="14"/>
    <n v="4"/>
    <n v="818.01"/>
    <x v="0"/>
    <n v="3272.04"/>
    <n v="1468.62"/>
    <x v="0"/>
    <n v="0.55116074375618884"/>
    <x v="0"/>
  </r>
  <r>
    <s v="ORD-19953"/>
    <x v="309"/>
    <x v="0"/>
    <x v="1"/>
    <x v="25"/>
    <x v="1"/>
    <x v="0"/>
    <x v="11"/>
    <n v="7"/>
    <n v="24.48"/>
    <x v="0"/>
    <n v="171.36"/>
    <n v="73.16"/>
    <x v="0"/>
    <n v="0.57306255835667608"/>
    <x v="2"/>
  </r>
  <r>
    <s v="ORD-19954"/>
    <x v="1073"/>
    <x v="0"/>
    <x v="3"/>
    <x v="39"/>
    <x v="2"/>
    <x v="2"/>
    <x v="3"/>
    <n v="3"/>
    <n v="564.42999999999995"/>
    <x v="14"/>
    <n v="1388.5"/>
    <n v="645.01"/>
    <x v="2"/>
    <n v="0.53546272956427798"/>
    <x v="0"/>
  </r>
  <r>
    <s v="ORD-19955"/>
    <x v="855"/>
    <x v="1"/>
    <x v="0"/>
    <x v="22"/>
    <x v="1"/>
    <x v="2"/>
    <x v="14"/>
    <n v="1"/>
    <n v="351.38"/>
    <x v="0"/>
    <n v="351.38"/>
    <n v="124.85"/>
    <x v="0"/>
    <n v="0.64468666401047303"/>
    <x v="0"/>
  </r>
  <r>
    <s v="ORD-19956"/>
    <x v="687"/>
    <x v="0"/>
    <x v="1"/>
    <x v="4"/>
    <x v="0"/>
    <x v="2"/>
    <x v="9"/>
    <n v="1"/>
    <n v="430.47"/>
    <x v="0"/>
    <n v="430.47"/>
    <n v="198.3"/>
    <x v="0"/>
    <n v="0.53934072060770788"/>
    <x v="0"/>
  </r>
  <r>
    <s v="ORD-19957"/>
    <x v="60"/>
    <x v="2"/>
    <x v="1"/>
    <x v="2"/>
    <x v="0"/>
    <x v="0"/>
    <x v="0"/>
    <n v="4"/>
    <n v="23.12"/>
    <x v="6"/>
    <n v="86.93"/>
    <n v="21.24"/>
    <x v="1"/>
    <n v="0.75566547797078121"/>
    <x v="0"/>
  </r>
  <r>
    <s v="ORD-19958"/>
    <x v="118"/>
    <x v="1"/>
    <x v="1"/>
    <x v="4"/>
    <x v="0"/>
    <x v="1"/>
    <x v="4"/>
    <n v="3"/>
    <n v="700.11"/>
    <x v="26"/>
    <n v="1554.24"/>
    <n v="456.25"/>
    <x v="3"/>
    <n v="0.70644816759316453"/>
    <x v="0"/>
  </r>
  <r>
    <s v="ORD-19959"/>
    <x v="1076"/>
    <x v="2"/>
    <x v="3"/>
    <x v="11"/>
    <x v="1"/>
    <x v="1"/>
    <x v="8"/>
    <n v="7"/>
    <n v="54.54"/>
    <x v="7"/>
    <n v="320.7"/>
    <n v="109.86"/>
    <x v="2"/>
    <n v="0.65743685687558462"/>
    <x v="2"/>
  </r>
  <r>
    <s v="ORD-19960"/>
    <x v="1089"/>
    <x v="0"/>
    <x v="1"/>
    <x v="12"/>
    <x v="2"/>
    <x v="0"/>
    <x v="1"/>
    <n v="5"/>
    <n v="20.61"/>
    <x v="21"/>
    <n v="93.78"/>
    <n v="35.72"/>
    <x v="1"/>
    <n v="0.6191085519300491"/>
    <x v="2"/>
  </r>
  <r>
    <s v="ORD-19961"/>
    <x v="1065"/>
    <x v="0"/>
    <x v="3"/>
    <x v="38"/>
    <x v="0"/>
    <x v="1"/>
    <x v="13"/>
    <n v="1"/>
    <n v="653.22"/>
    <x v="28"/>
    <n v="411.53"/>
    <n v="137.41"/>
    <x v="4"/>
    <n v="0.66609967681578508"/>
    <x v="0"/>
  </r>
  <r>
    <s v="ORD-19962"/>
    <x v="229"/>
    <x v="0"/>
    <x v="0"/>
    <x v="30"/>
    <x v="0"/>
    <x v="0"/>
    <x v="10"/>
    <n v="2"/>
    <n v="22.43"/>
    <x v="9"/>
    <n v="43.51"/>
    <n v="19.68"/>
    <x v="1"/>
    <n v="0.54769018616410015"/>
    <x v="0"/>
  </r>
  <r>
    <s v="ORD-19963"/>
    <x v="345"/>
    <x v="0"/>
    <x v="2"/>
    <x v="6"/>
    <x v="0"/>
    <x v="2"/>
    <x v="14"/>
    <n v="1"/>
    <n v="154.34"/>
    <x v="36"/>
    <n v="115.75"/>
    <n v="64.88"/>
    <x v="3"/>
    <n v="0.43948164146868257"/>
    <x v="0"/>
  </r>
  <r>
    <s v="ORD-19964"/>
    <x v="264"/>
    <x v="0"/>
    <x v="3"/>
    <x v="15"/>
    <x v="1"/>
    <x v="2"/>
    <x v="5"/>
    <n v="8"/>
    <n v="176.18"/>
    <x v="9"/>
    <n v="1367.16"/>
    <n v="458.53"/>
    <x v="1"/>
    <n v="0.66461131103894211"/>
    <x v="2"/>
  </r>
  <r>
    <s v="ORD-19965"/>
    <x v="263"/>
    <x v="0"/>
    <x v="2"/>
    <x v="23"/>
    <x v="0"/>
    <x v="0"/>
    <x v="10"/>
    <n v="1"/>
    <n v="7.15"/>
    <x v="7"/>
    <n v="6.01"/>
    <n v="2.3199999999999998"/>
    <x v="2"/>
    <n v="0.6139767054908486"/>
    <x v="0"/>
  </r>
  <r>
    <s v="ORD-19966"/>
    <x v="36"/>
    <x v="3"/>
    <x v="2"/>
    <x v="19"/>
    <x v="0"/>
    <x v="0"/>
    <x v="7"/>
    <n v="1"/>
    <n v="8.11"/>
    <x v="2"/>
    <n v="6.57"/>
    <n v="3.27"/>
    <x v="2"/>
    <n v="0.50228310502283102"/>
    <x v="0"/>
  </r>
  <r>
    <s v="ORD-19967"/>
    <x v="248"/>
    <x v="0"/>
    <x v="2"/>
    <x v="16"/>
    <x v="1"/>
    <x v="0"/>
    <x v="0"/>
    <n v="5"/>
    <n v="12.01"/>
    <x v="0"/>
    <n v="60.05"/>
    <n v="12.28"/>
    <x v="0"/>
    <n v="0.79550374687760195"/>
    <x v="2"/>
  </r>
  <r>
    <s v="ORD-19968"/>
    <x v="1048"/>
    <x v="3"/>
    <x v="1"/>
    <x v="1"/>
    <x v="0"/>
    <x v="2"/>
    <x v="14"/>
    <n v="1"/>
    <n v="320.73"/>
    <x v="15"/>
    <n v="295.07"/>
    <n v="143.19"/>
    <x v="1"/>
    <n v="0.51472531941573185"/>
    <x v="0"/>
  </r>
  <r>
    <s v="ORD-19969"/>
    <x v="164"/>
    <x v="0"/>
    <x v="0"/>
    <x v="21"/>
    <x v="2"/>
    <x v="2"/>
    <x v="14"/>
    <n v="8"/>
    <n v="156.97999999999999"/>
    <x v="35"/>
    <n v="803.74"/>
    <n v="352.93"/>
    <x v="4"/>
    <n v="0.5608903376713863"/>
    <x v="2"/>
  </r>
  <r>
    <s v="ORD-19970"/>
    <x v="954"/>
    <x v="2"/>
    <x v="3"/>
    <x v="32"/>
    <x v="0"/>
    <x v="1"/>
    <x v="4"/>
    <n v="6"/>
    <n v="783.35"/>
    <x v="1"/>
    <n v="4465.1000000000004"/>
    <n v="1895.13"/>
    <x v="1"/>
    <n v="0.57556829634274709"/>
    <x v="2"/>
  </r>
  <r>
    <s v="ORD-19971"/>
    <x v="431"/>
    <x v="0"/>
    <x v="2"/>
    <x v="23"/>
    <x v="0"/>
    <x v="0"/>
    <x v="10"/>
    <n v="2"/>
    <n v="16.190000000000001"/>
    <x v="26"/>
    <n v="23.96"/>
    <n v="10.32"/>
    <x v="3"/>
    <n v="0.56928213689482476"/>
    <x v="0"/>
  </r>
  <r>
    <s v="ORD-19972"/>
    <x v="948"/>
    <x v="0"/>
    <x v="3"/>
    <x v="24"/>
    <x v="0"/>
    <x v="1"/>
    <x v="2"/>
    <n v="3"/>
    <n v="1426.5"/>
    <x v="0"/>
    <n v="4279.5"/>
    <n v="1831.29"/>
    <x v="0"/>
    <n v="0.57207851384507535"/>
    <x v="0"/>
  </r>
  <r>
    <s v="ORD-19973"/>
    <x v="369"/>
    <x v="0"/>
    <x v="2"/>
    <x v="9"/>
    <x v="0"/>
    <x v="1"/>
    <x v="2"/>
    <n v="1"/>
    <n v="1511.81"/>
    <x v="12"/>
    <n v="1330.39"/>
    <n v="722.65"/>
    <x v="2"/>
    <n v="0.45681341561497013"/>
    <x v="0"/>
  </r>
  <r>
    <s v="ORD-19974"/>
    <x v="353"/>
    <x v="2"/>
    <x v="0"/>
    <x v="17"/>
    <x v="0"/>
    <x v="0"/>
    <x v="10"/>
    <n v="5"/>
    <n v="14.25"/>
    <x v="0"/>
    <n v="71.25"/>
    <n v="17.350000000000001"/>
    <x v="0"/>
    <n v="0.75649122807017544"/>
    <x v="2"/>
  </r>
  <r>
    <s v="ORD-19975"/>
    <x v="759"/>
    <x v="1"/>
    <x v="0"/>
    <x v="22"/>
    <x v="1"/>
    <x v="2"/>
    <x v="14"/>
    <n v="1"/>
    <n v="867.03"/>
    <x v="36"/>
    <n v="650.27"/>
    <n v="320.04000000000002"/>
    <x v="3"/>
    <n v="0.50783520691405104"/>
    <x v="0"/>
  </r>
  <r>
    <s v="ORD-19976"/>
    <x v="415"/>
    <x v="0"/>
    <x v="0"/>
    <x v="26"/>
    <x v="0"/>
    <x v="2"/>
    <x v="12"/>
    <n v="6"/>
    <n v="290.51"/>
    <x v="9"/>
    <n v="1690.77"/>
    <n v="923.77"/>
    <x v="1"/>
    <n v="0.45363946604209915"/>
    <x v="2"/>
  </r>
  <r>
    <s v="ORD-19977"/>
    <x v="430"/>
    <x v="0"/>
    <x v="1"/>
    <x v="14"/>
    <x v="0"/>
    <x v="1"/>
    <x v="4"/>
    <n v="7"/>
    <n v="711.19"/>
    <x v="0"/>
    <n v="4978.33"/>
    <n v="2038.54"/>
    <x v="0"/>
    <n v="0.59051730198681085"/>
    <x v="2"/>
  </r>
  <r>
    <s v="ORD-19978"/>
    <x v="541"/>
    <x v="0"/>
    <x v="1"/>
    <x v="4"/>
    <x v="1"/>
    <x v="2"/>
    <x v="9"/>
    <n v="9"/>
    <n v="622.67999999999995"/>
    <x v="31"/>
    <n v="3474.55"/>
    <n v="1632.55"/>
    <x v="4"/>
    <n v="0.53014059374595279"/>
    <x v="2"/>
  </r>
  <r>
    <s v="ORD-19979"/>
    <x v="673"/>
    <x v="3"/>
    <x v="3"/>
    <x v="32"/>
    <x v="2"/>
    <x v="2"/>
    <x v="14"/>
    <n v="3"/>
    <n v="889.62"/>
    <x v="20"/>
    <n v="2055.02"/>
    <n v="1003.14"/>
    <x v="3"/>
    <n v="0.51185876536481401"/>
    <x v="0"/>
  </r>
  <r>
    <s v="ORD-19980"/>
    <x v="169"/>
    <x v="0"/>
    <x v="0"/>
    <x v="10"/>
    <x v="1"/>
    <x v="1"/>
    <x v="8"/>
    <n v="1"/>
    <n v="38.51"/>
    <x v="0"/>
    <n v="38.51"/>
    <n v="10.16"/>
    <x v="0"/>
    <n v="0.7361724227473383"/>
    <x v="0"/>
  </r>
  <r>
    <s v="ORD-19981"/>
    <x v="741"/>
    <x v="0"/>
    <x v="1"/>
    <x v="25"/>
    <x v="1"/>
    <x v="2"/>
    <x v="3"/>
    <n v="4"/>
    <n v="155.51"/>
    <x v="0"/>
    <n v="622.04"/>
    <n v="324.11"/>
    <x v="0"/>
    <n v="0.47895633721304093"/>
    <x v="0"/>
  </r>
  <r>
    <s v="ORD-19982"/>
    <x v="762"/>
    <x v="2"/>
    <x v="3"/>
    <x v="27"/>
    <x v="0"/>
    <x v="2"/>
    <x v="9"/>
    <n v="7"/>
    <n v="366.49"/>
    <x v="14"/>
    <n v="2103.65"/>
    <n v="685.17"/>
    <x v="2"/>
    <n v="0.67429467829724521"/>
    <x v="2"/>
  </r>
  <r>
    <s v="ORD-19983"/>
    <x v="447"/>
    <x v="1"/>
    <x v="0"/>
    <x v="17"/>
    <x v="1"/>
    <x v="2"/>
    <x v="3"/>
    <n v="5"/>
    <n v="479.42"/>
    <x v="30"/>
    <n v="2301.2199999999998"/>
    <n v="803.33"/>
    <x v="1"/>
    <n v="0.65091125576867925"/>
    <x v="2"/>
  </r>
  <r>
    <s v="ORD-19984"/>
    <x v="707"/>
    <x v="1"/>
    <x v="0"/>
    <x v="10"/>
    <x v="1"/>
    <x v="0"/>
    <x v="10"/>
    <n v="6"/>
    <n v="7.62"/>
    <x v="25"/>
    <n v="42.52"/>
    <n v="15.09"/>
    <x v="1"/>
    <n v="0.64510818438381945"/>
    <x v="2"/>
  </r>
  <r>
    <s v="ORD-19985"/>
    <x v="445"/>
    <x v="2"/>
    <x v="0"/>
    <x v="10"/>
    <x v="0"/>
    <x v="2"/>
    <x v="5"/>
    <n v="1"/>
    <n v="288.62"/>
    <x v="0"/>
    <n v="288.62"/>
    <n v="102.06"/>
    <x v="0"/>
    <n v="0.64638625181900078"/>
    <x v="0"/>
  </r>
  <r>
    <s v="ORD-19986"/>
    <x v="994"/>
    <x v="1"/>
    <x v="1"/>
    <x v="29"/>
    <x v="0"/>
    <x v="0"/>
    <x v="7"/>
    <n v="3"/>
    <n v="28.13"/>
    <x v="1"/>
    <n v="80.17"/>
    <n v="22.29"/>
    <x v="1"/>
    <n v="0.72196582262691777"/>
    <x v="0"/>
  </r>
  <r>
    <s v="ORD-19987"/>
    <x v="887"/>
    <x v="0"/>
    <x v="2"/>
    <x v="5"/>
    <x v="0"/>
    <x v="0"/>
    <x v="10"/>
    <n v="3"/>
    <n v="12.75"/>
    <x v="1"/>
    <n v="36.340000000000003"/>
    <n v="11.84"/>
    <x v="1"/>
    <n v="0.67418822234452402"/>
    <x v="0"/>
  </r>
  <r>
    <s v="ORD-19988"/>
    <x v="49"/>
    <x v="0"/>
    <x v="3"/>
    <x v="27"/>
    <x v="1"/>
    <x v="2"/>
    <x v="12"/>
    <n v="9"/>
    <n v="285.35000000000002"/>
    <x v="27"/>
    <n v="2131.56"/>
    <n v="784.15"/>
    <x v="2"/>
    <n v="0.63212389048396478"/>
    <x v="2"/>
  </r>
  <r>
    <s v="ORD-19989"/>
    <x v="239"/>
    <x v="1"/>
    <x v="0"/>
    <x v="33"/>
    <x v="1"/>
    <x v="0"/>
    <x v="11"/>
    <n v="2"/>
    <n v="25.67"/>
    <x v="33"/>
    <n v="37.479999999999997"/>
    <n v="16.59"/>
    <x v="3"/>
    <n v="0.55736392742796159"/>
    <x v="0"/>
  </r>
  <r>
    <s v="ORD-19990"/>
    <x v="254"/>
    <x v="0"/>
    <x v="3"/>
    <x v="24"/>
    <x v="0"/>
    <x v="1"/>
    <x v="2"/>
    <n v="3"/>
    <n v="1042.47"/>
    <x v="0"/>
    <n v="3127.41"/>
    <n v="1596.02"/>
    <x v="0"/>
    <n v="0.48966716867951432"/>
    <x v="0"/>
  </r>
  <r>
    <s v="ORD-19991"/>
    <x v="1007"/>
    <x v="0"/>
    <x v="1"/>
    <x v="25"/>
    <x v="1"/>
    <x v="0"/>
    <x v="7"/>
    <n v="1"/>
    <n v="21.51"/>
    <x v="0"/>
    <n v="21.51"/>
    <n v="5.31"/>
    <x v="0"/>
    <n v="0.75313807531380761"/>
    <x v="0"/>
  </r>
  <r>
    <s v="ORD-19992"/>
    <x v="688"/>
    <x v="0"/>
    <x v="3"/>
    <x v="38"/>
    <x v="0"/>
    <x v="1"/>
    <x v="13"/>
    <n v="1"/>
    <n v="562.65"/>
    <x v="0"/>
    <n v="562.65"/>
    <n v="279.85000000000002"/>
    <x v="0"/>
    <n v="0.50262152314938235"/>
    <x v="0"/>
  </r>
  <r>
    <s v="ORD-19993"/>
    <x v="433"/>
    <x v="3"/>
    <x v="1"/>
    <x v="37"/>
    <x v="0"/>
    <x v="2"/>
    <x v="9"/>
    <n v="5"/>
    <n v="474.87"/>
    <x v="27"/>
    <n v="1970.71"/>
    <n v="723.28"/>
    <x v="2"/>
    <n v="0.63298506629590356"/>
    <x v="2"/>
  </r>
  <r>
    <s v="ORD-19994"/>
    <x v="1006"/>
    <x v="1"/>
    <x v="1"/>
    <x v="12"/>
    <x v="2"/>
    <x v="1"/>
    <x v="6"/>
    <n v="2"/>
    <n v="301.16000000000003"/>
    <x v="30"/>
    <n v="578.23"/>
    <n v="190.67"/>
    <x v="1"/>
    <n v="0.67025232174048399"/>
    <x v="0"/>
  </r>
  <r>
    <s v="ORD-19995"/>
    <x v="344"/>
    <x v="2"/>
    <x v="0"/>
    <x v="22"/>
    <x v="2"/>
    <x v="2"/>
    <x v="9"/>
    <n v="3"/>
    <n v="423.81"/>
    <x v="10"/>
    <n v="1093.43"/>
    <n v="480.09"/>
    <x v="2"/>
    <n v="0.56093211270954713"/>
    <x v="0"/>
  </r>
  <r>
    <s v="ORD-19996"/>
    <x v="596"/>
    <x v="0"/>
    <x v="2"/>
    <x v="16"/>
    <x v="0"/>
    <x v="0"/>
    <x v="11"/>
    <n v="6"/>
    <n v="14.82"/>
    <x v="0"/>
    <n v="88.92"/>
    <n v="44.36"/>
    <x v="0"/>
    <n v="0.50112460638776435"/>
    <x v="2"/>
  </r>
  <r>
    <s v="ORD-19997"/>
    <x v="26"/>
    <x v="1"/>
    <x v="2"/>
    <x v="34"/>
    <x v="0"/>
    <x v="0"/>
    <x v="11"/>
    <n v="8"/>
    <n v="33.81"/>
    <x v="2"/>
    <n v="219.09"/>
    <n v="68.73"/>
    <x v="2"/>
    <n v="0.68629330412159395"/>
    <x v="2"/>
  </r>
  <r>
    <s v="ORD-19998"/>
    <x v="800"/>
    <x v="0"/>
    <x v="0"/>
    <x v="33"/>
    <x v="0"/>
    <x v="0"/>
    <x v="11"/>
    <n v="1"/>
    <n v="7.48"/>
    <x v="22"/>
    <n v="5.98"/>
    <n v="2.5099999999999998"/>
    <x v="2"/>
    <n v="0.58026755852842815"/>
    <x v="0"/>
  </r>
  <r>
    <s v="ORD-19999"/>
    <x v="1027"/>
    <x v="0"/>
    <x v="0"/>
    <x v="10"/>
    <x v="0"/>
    <x v="1"/>
    <x v="2"/>
    <n v="4"/>
    <n v="1341.27"/>
    <x v="13"/>
    <n v="3755.56"/>
    <n v="1906.27"/>
    <x v="5"/>
    <n v="0.49241391430305997"/>
    <x v="0"/>
  </r>
  <r>
    <s v="ORD-20000"/>
    <x v="344"/>
    <x v="0"/>
    <x v="2"/>
    <x v="8"/>
    <x v="1"/>
    <x v="0"/>
    <x v="10"/>
    <n v="1"/>
    <n v="6.36"/>
    <x v="21"/>
    <n v="5.79"/>
    <n v="1.91"/>
    <x v="1"/>
    <n v="0.6701208981001727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5B779B-6007-4B19-A764-5C608C43F115}" name="PivotTable5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1">
  <location ref="B80:D95" firstHeaderRow="0" firstDataRow="1" firstDataCol="1"/>
  <pivotFields count="19">
    <pivotField showAll="0"/>
    <pivotField numFmtId="164" showAll="0">
      <items count="1096">
        <item x="546"/>
        <item x="666"/>
        <item x="776"/>
        <item x="825"/>
        <item x="936"/>
        <item x="225"/>
        <item x="10"/>
        <item x="586"/>
        <item x="440"/>
        <item x="1000"/>
        <item x="481"/>
        <item x="39"/>
        <item x="1084"/>
        <item x="2"/>
        <item x="985"/>
        <item x="817"/>
        <item x="341"/>
        <item x="356"/>
        <item x="295"/>
        <item x="270"/>
        <item x="1019"/>
        <item x="306"/>
        <item x="578"/>
        <item x="162"/>
        <item x="219"/>
        <item x="251"/>
        <item x="839"/>
        <item x="525"/>
        <item x="840"/>
        <item x="1035"/>
        <item x="18"/>
        <item x="826"/>
        <item x="1039"/>
        <item x="856"/>
        <item x="220"/>
        <item x="921"/>
        <item x="882"/>
        <item x="355"/>
        <item x="311"/>
        <item x="47"/>
        <item x="269"/>
        <item x="1047"/>
        <item x="1027"/>
        <item x="91"/>
        <item x="1018"/>
        <item x="756"/>
        <item x="169"/>
        <item x="675"/>
        <item x="753"/>
        <item x="354"/>
        <item x="512"/>
        <item x="1041"/>
        <item x="915"/>
        <item x="100"/>
        <item x="471"/>
        <item x="780"/>
        <item x="32"/>
        <item x="498"/>
        <item x="53"/>
        <item x="820"/>
        <item x="796"/>
        <item x="1"/>
        <item x="815"/>
        <item x="95"/>
        <item x="149"/>
        <item x="686"/>
        <item x="890"/>
        <item x="185"/>
        <item x="834"/>
        <item x="904"/>
        <item x="693"/>
        <item x="454"/>
        <item x="980"/>
        <item x="607"/>
        <item x="790"/>
        <item x="479"/>
        <item x="157"/>
        <item x="111"/>
        <item x="661"/>
        <item x="764"/>
        <item x="566"/>
        <item x="1056"/>
        <item x="991"/>
        <item x="771"/>
        <item x="112"/>
        <item x="537"/>
        <item x="131"/>
        <item x="772"/>
        <item x="414"/>
        <item x="125"/>
        <item x="503"/>
        <item x="874"/>
        <item x="447"/>
        <item x="848"/>
        <item x="683"/>
        <item x="477"/>
        <item x="425"/>
        <item x="704"/>
        <item x="901"/>
        <item x="171"/>
        <item x="671"/>
        <item x="635"/>
        <item x="410"/>
        <item x="236"/>
        <item x="766"/>
        <item x="366"/>
        <item x="500"/>
        <item x="226"/>
        <item x="384"/>
        <item x="246"/>
        <item x="779"/>
        <item x="58"/>
        <item x="104"/>
        <item x="166"/>
        <item x="842"/>
        <item x="720"/>
        <item x="583"/>
        <item x="660"/>
        <item x="889"/>
        <item x="20"/>
        <item x="713"/>
        <item x="954"/>
        <item x="449"/>
        <item x="182"/>
        <item x="811"/>
        <item x="797"/>
        <item x="914"/>
        <item x="150"/>
        <item x="763"/>
        <item x="829"/>
        <item x="950"/>
        <item x="813"/>
        <item x="368"/>
        <item x="508"/>
        <item x="422"/>
        <item x="222"/>
        <item x="697"/>
        <item x="768"/>
        <item x="502"/>
        <item x="970"/>
        <item x="881"/>
        <item x="934"/>
        <item x="4"/>
        <item x="491"/>
        <item x="402"/>
        <item x="346"/>
        <item x="907"/>
        <item x="409"/>
        <item x="23"/>
        <item x="1014"/>
        <item x="1048"/>
        <item x="651"/>
        <item x="181"/>
        <item x="235"/>
        <item x="109"/>
        <item x="765"/>
        <item x="304"/>
        <item x="192"/>
        <item x="576"/>
        <item x="389"/>
        <item x="851"/>
        <item x="12"/>
        <item x="670"/>
        <item x="1001"/>
        <item x="21"/>
        <item x="955"/>
        <item x="492"/>
        <item x="22"/>
        <item x="221"/>
        <item x="869"/>
        <item x="334"/>
        <item x="570"/>
        <item x="113"/>
        <item x="102"/>
        <item x="353"/>
        <item x="124"/>
        <item x="664"/>
        <item x="719"/>
        <item x="540"/>
        <item x="588"/>
        <item x="728"/>
        <item x="616"/>
        <item x="705"/>
        <item x="541"/>
        <item x="964"/>
        <item x="899"/>
        <item x="1008"/>
        <item x="523"/>
        <item x="351"/>
        <item x="1067"/>
        <item x="190"/>
        <item x="463"/>
        <item x="738"/>
        <item x="983"/>
        <item x="701"/>
        <item x="184"/>
        <item x="668"/>
        <item x="859"/>
        <item x="141"/>
        <item x="803"/>
        <item x="1057"/>
        <item x="677"/>
        <item x="703"/>
        <item x="61"/>
        <item x="412"/>
        <item x="539"/>
        <item x="252"/>
        <item x="347"/>
        <item x="203"/>
        <item x="207"/>
        <item x="473"/>
        <item x="593"/>
        <item x="229"/>
        <item x="243"/>
        <item x="966"/>
        <item x="1060"/>
        <item x="524"/>
        <item x="271"/>
        <item x="406"/>
        <item x="617"/>
        <item x="596"/>
        <item x="652"/>
        <item x="577"/>
        <item x="804"/>
        <item x="691"/>
        <item x="548"/>
        <item x="860"/>
        <item x="122"/>
        <item x="0"/>
        <item x="788"/>
        <item x="773"/>
        <item x="170"/>
        <item x="420"/>
        <item x="900"/>
        <item x="49"/>
        <item x="594"/>
        <item x="847"/>
        <item x="462"/>
        <item x="769"/>
        <item x="908"/>
        <item x="208"/>
        <item x="263"/>
        <item x="309"/>
        <item x="483"/>
        <item x="434"/>
        <item x="645"/>
        <item x="249"/>
        <item x="1017"/>
        <item x="601"/>
        <item x="399"/>
        <item x="887"/>
        <item x="444"/>
        <item x="542"/>
        <item x="86"/>
        <item x="545"/>
        <item x="587"/>
        <item x="437"/>
        <item x="386"/>
        <item x="96"/>
        <item x="827"/>
        <item x="689"/>
        <item x="310"/>
        <item x="494"/>
        <item x="717"/>
        <item x="563"/>
        <item x="731"/>
        <item x="858"/>
        <item x="239"/>
        <item x="465"/>
        <item x="93"/>
        <item x="215"/>
        <item x="485"/>
        <item x="168"/>
        <item x="1043"/>
        <item x="267"/>
        <item x="25"/>
        <item x="127"/>
        <item x="133"/>
        <item x="806"/>
        <item x="1020"/>
        <item x="83"/>
        <item x="116"/>
        <item x="1054"/>
        <item x="8"/>
        <item x="121"/>
        <item x="573"/>
        <item x="217"/>
        <item x="17"/>
        <item x="580"/>
        <item x="794"/>
        <item x="885"/>
        <item x="1088"/>
        <item x="992"/>
        <item x="80"/>
        <item x="939"/>
        <item x="76"/>
        <item x="585"/>
        <item x="958"/>
        <item x="79"/>
        <item x="1055"/>
        <item x="610"/>
        <item x="429"/>
        <item x="250"/>
        <item x="423"/>
        <item x="237"/>
        <item x="174"/>
        <item x="1076"/>
        <item x="114"/>
        <item x="264"/>
        <item x="461"/>
        <item x="403"/>
        <item x="75"/>
        <item x="48"/>
        <item x="592"/>
        <item x="426"/>
        <item x="71"/>
        <item x="89"/>
        <item x="1029"/>
        <item x="584"/>
        <item x="530"/>
        <item x="446"/>
        <item x="575"/>
        <item x="778"/>
        <item x="156"/>
        <item x="476"/>
        <item x="997"/>
        <item x="30"/>
        <item x="365"/>
        <item x="119"/>
        <item x="288"/>
        <item x="11"/>
        <item x="751"/>
        <item x="117"/>
        <item x="464"/>
        <item x="1050"/>
        <item x="364"/>
        <item x="232"/>
        <item x="735"/>
        <item x="734"/>
        <item x="1089"/>
        <item x="472"/>
        <item x="870"/>
        <item x="435"/>
        <item x="805"/>
        <item x="1046"/>
        <item x="822"/>
        <item x="391"/>
        <item x="318"/>
        <item x="673"/>
        <item x="335"/>
        <item x="798"/>
        <item x="518"/>
        <item x="723"/>
        <item x="712"/>
        <item x="475"/>
        <item x="238"/>
        <item x="833"/>
        <item x="1023"/>
        <item x="66"/>
        <item x="223"/>
        <item x="415"/>
        <item x="1005"/>
        <item x="283"/>
        <item x="367"/>
        <item x="286"/>
        <item x="658"/>
        <item x="905"/>
        <item x="195"/>
        <item x="130"/>
        <item x="1037"/>
        <item x="561"/>
        <item x="136"/>
        <item x="556"/>
        <item x="262"/>
        <item x="893"/>
        <item x="761"/>
        <item x="400"/>
        <item x="161"/>
        <item x="1085"/>
        <item x="1021"/>
        <item x="132"/>
        <item x="783"/>
        <item x="605"/>
        <item x="340"/>
        <item x="746"/>
        <item x="896"/>
        <item x="509"/>
        <item x="943"/>
        <item x="861"/>
        <item x="175"/>
        <item x="54"/>
        <item x="493"/>
        <item x="960"/>
        <item x="527"/>
        <item x="361"/>
        <item x="371"/>
        <item x="1053"/>
        <item x="320"/>
        <item x="397"/>
        <item x="505"/>
        <item x="692"/>
        <item x="755"/>
        <item x="34"/>
        <item x="1012"/>
        <item x="63"/>
        <item x="557"/>
        <item x="1082"/>
        <item x="118"/>
        <item x="622"/>
        <item x="688"/>
        <item x="84"/>
        <item x="529"/>
        <item x="154"/>
        <item x="922"/>
        <item x="411"/>
        <item x="940"/>
        <item x="637"/>
        <item x="526"/>
        <item x="618"/>
        <item x="438"/>
        <item x="487"/>
        <item x="568"/>
        <item x="43"/>
        <item x="152"/>
        <item x="272"/>
        <item x="343"/>
        <item x="977"/>
        <item x="988"/>
        <item x="989"/>
        <item x="301"/>
        <item x="325"/>
        <item x="999"/>
        <item x="681"/>
        <item x="372"/>
        <item x="792"/>
        <item x="297"/>
        <item x="214"/>
        <item x="350"/>
        <item x="971"/>
        <item x="97"/>
        <item x="1011"/>
        <item x="547"/>
        <item x="795"/>
        <item x="809"/>
        <item x="918"/>
        <item x="452"/>
        <item x="510"/>
        <item x="648"/>
        <item x="572"/>
        <item x="646"/>
        <item x="430"/>
        <item x="1031"/>
        <item x="716"/>
        <item x="199"/>
        <item x="261"/>
        <item x="31"/>
        <item x="853"/>
        <item x="259"/>
        <item x="289"/>
        <item x="743"/>
        <item x="137"/>
        <item x="404"/>
        <item x="695"/>
        <item x="711"/>
        <item x="993"/>
        <item x="513"/>
        <item x="1010"/>
        <item x="457"/>
        <item x="313"/>
        <item x="976"/>
        <item x="105"/>
        <item x="56"/>
        <item x="996"/>
        <item x="621"/>
        <item x="910"/>
        <item x="653"/>
        <item x="92"/>
        <item x="538"/>
        <item x="172"/>
        <item x="302"/>
        <item x="730"/>
        <item x="1036"/>
        <item x="392"/>
        <item x="29"/>
        <item x="1071"/>
        <item x="927"/>
        <item x="393"/>
        <item x="407"/>
        <item x="74"/>
        <item x="70"/>
        <item x="551"/>
        <item x="186"/>
        <item x="279"/>
        <item x="785"/>
        <item x="830"/>
        <item x="925"/>
        <item x="50"/>
        <item x="55"/>
        <item x="201"/>
        <item x="775"/>
        <item x="891"/>
        <item x="228"/>
        <item x="507"/>
        <item x="189"/>
        <item x="710"/>
        <item x="944"/>
        <item x="852"/>
        <item x="284"/>
        <item x="650"/>
        <item x="880"/>
        <item x="210"/>
        <item x="767"/>
        <item x="1022"/>
        <item x="26"/>
        <item x="333"/>
        <item x="669"/>
        <item x="824"/>
        <item x="468"/>
        <item x="659"/>
        <item x="329"/>
        <item x="774"/>
        <item x="878"/>
        <item x="841"/>
        <item x="582"/>
        <item x="718"/>
        <item x="531"/>
        <item x="757"/>
        <item x="381"/>
        <item x="258"/>
        <item x="636"/>
        <item x="470"/>
        <item x="234"/>
        <item x="802"/>
        <item x="231"/>
        <item x="615"/>
        <item x="897"/>
        <item x="742"/>
        <item x="317"/>
        <item x="322"/>
        <item x="603"/>
        <item x="292"/>
        <item x="706"/>
        <item x="148"/>
        <item x="558"/>
        <item x="458"/>
        <item x="5"/>
        <item x="550"/>
        <item x="979"/>
        <item x="274"/>
        <item x="224"/>
        <item x="781"/>
        <item x="327"/>
        <item x="920"/>
        <item x="748"/>
        <item x="332"/>
        <item x="42"/>
        <item x="875"/>
        <item x="396"/>
        <item x="188"/>
        <item x="360"/>
        <item x="633"/>
        <item x="514"/>
        <item x="173"/>
        <item x="358"/>
        <item x="606"/>
        <item x="536"/>
        <item x="401"/>
        <item x="745"/>
        <item x="604"/>
        <item x="903"/>
        <item x="676"/>
        <item x="567"/>
        <item x="1079"/>
        <item x="961"/>
        <item x="560"/>
        <item x="911"/>
        <item x="857"/>
        <item x="759"/>
        <item x="928"/>
        <item x="212"/>
        <item x="37"/>
        <item x="684"/>
        <item x="24"/>
        <item x="727"/>
        <item x="836"/>
        <item x="1051"/>
        <item x="167"/>
        <item x="845"/>
        <item x="744"/>
        <item x="1028"/>
        <item x="144"/>
        <item x="158"/>
        <item x="625"/>
        <item x="134"/>
        <item x="506"/>
        <item x="194"/>
        <item x="873"/>
        <item x="629"/>
        <item x="938"/>
        <item x="639"/>
        <item x="687"/>
        <item x="595"/>
        <item x="242"/>
        <item x="160"/>
        <item x="35"/>
        <item x="913"/>
        <item x="543"/>
        <item x="930"/>
        <item x="469"/>
        <item x="831"/>
        <item x="344"/>
        <item x="868"/>
        <item x="516"/>
        <item x="909"/>
        <item x="352"/>
        <item x="293"/>
        <item x="218"/>
        <item x="448"/>
        <item x="760"/>
        <item x="1087"/>
        <item x="433"/>
        <item x="480"/>
        <item x="233"/>
        <item x="419"/>
        <item x="952"/>
        <item x="932"/>
        <item x="725"/>
        <item x="715"/>
        <item x="782"/>
        <item x="535"/>
        <item x="28"/>
        <item x="1080"/>
        <item x="994"/>
        <item x="1077"/>
        <item x="451"/>
        <item x="163"/>
        <item x="378"/>
        <item x="995"/>
        <item x="377"/>
        <item x="290"/>
        <item x="499"/>
        <item x="285"/>
        <item x="634"/>
        <item x="68"/>
        <item x="324"/>
        <item x="314"/>
        <item x="110"/>
        <item x="453"/>
        <item x="427"/>
        <item x="589"/>
        <item x="490"/>
        <item x="855"/>
        <item x="140"/>
        <item x="844"/>
        <item x="732"/>
        <item x="895"/>
        <item x="864"/>
        <item x="562"/>
        <item x="1052"/>
        <item x="65"/>
        <item x="571"/>
        <item x="459"/>
        <item x="489"/>
        <item x="6"/>
        <item x="260"/>
        <item x="808"/>
        <item x="416"/>
        <item x="754"/>
        <item x="522"/>
        <item x="46"/>
        <item x="87"/>
        <item x="115"/>
        <item x="672"/>
        <item x="193"/>
        <item x="98"/>
        <item x="342"/>
        <item x="837"/>
        <item x="679"/>
        <item x="298"/>
        <item x="126"/>
        <item x="176"/>
        <item x="67"/>
        <item x="1073"/>
        <item x="835"/>
        <item x="497"/>
        <item x="374"/>
        <item x="244"/>
        <item x="632"/>
        <item x="1072"/>
        <item x="1094"/>
        <item x="408"/>
        <item x="14"/>
        <item x="85"/>
        <item x="486"/>
        <item x="1075"/>
        <item x="867"/>
        <item x="884"/>
        <item x="643"/>
        <item x="843"/>
        <item x="978"/>
        <item x="151"/>
        <item x="504"/>
        <item x="1081"/>
        <item x="3"/>
        <item x="316"/>
        <item x="153"/>
        <item x="81"/>
        <item x="187"/>
        <item x="1062"/>
        <item x="892"/>
        <item x="345"/>
        <item x="620"/>
        <item x="657"/>
        <item x="647"/>
        <item x="949"/>
        <item x="807"/>
        <item x="698"/>
        <item x="737"/>
        <item x="330"/>
        <item x="511"/>
        <item x="439"/>
        <item x="937"/>
        <item x="872"/>
        <item x="370"/>
        <item x="963"/>
        <item x="441"/>
        <item x="198"/>
        <item x="579"/>
        <item x="323"/>
        <item x="777"/>
        <item x="630"/>
        <item x="740"/>
        <item x="348"/>
        <item x="307"/>
        <item x="935"/>
        <item x="823"/>
        <item x="273"/>
        <item x="213"/>
        <item x="442"/>
        <item x="929"/>
        <item x="94"/>
        <item x="959"/>
        <item x="758"/>
        <item x="281"/>
        <item x="709"/>
        <item x="1016"/>
        <item x="240"/>
        <item x="145"/>
        <item x="336"/>
        <item x="662"/>
        <item x="726"/>
        <item x="90"/>
        <item x="291"/>
        <item x="466"/>
        <item x="227"/>
        <item x="674"/>
        <item x="886"/>
        <item x="888"/>
        <item x="854"/>
        <item x="654"/>
        <item x="598"/>
        <item x="230"/>
        <item x="436"/>
        <item x="265"/>
        <item x="871"/>
        <item x="667"/>
        <item x="638"/>
        <item x="838"/>
        <item x="846"/>
        <item x="624"/>
        <item x="1049"/>
        <item x="784"/>
        <item x="613"/>
        <item x="1078"/>
        <item x="866"/>
        <item x="383"/>
        <item x="946"/>
        <item x="828"/>
        <item x="1066"/>
        <item x="460"/>
        <item x="248"/>
        <item x="359"/>
        <item x="534"/>
        <item x="656"/>
        <item x="266"/>
        <item x="564"/>
        <item x="533"/>
        <item x="278"/>
        <item x="680"/>
        <item x="120"/>
        <item x="129"/>
        <item x="628"/>
        <item x="363"/>
        <item x="1069"/>
        <item x="722"/>
        <item x="559"/>
        <item x="678"/>
        <item x="338"/>
        <item x="19"/>
        <item x="517"/>
        <item x="1009"/>
        <item x="591"/>
        <item x="204"/>
        <item x="282"/>
        <item x="1093"/>
        <item x="554"/>
        <item x="714"/>
        <item x="482"/>
        <item x="791"/>
        <item x="202"/>
        <item x="373"/>
        <item x="177"/>
        <item x="315"/>
        <item x="431"/>
        <item x="649"/>
        <item x="394"/>
        <item x="690"/>
        <item x="1024"/>
        <item x="1061"/>
        <item x="101"/>
        <item x="1068"/>
        <item x="253"/>
        <item x="642"/>
        <item x="1092"/>
        <item x="655"/>
        <item x="917"/>
        <item x="752"/>
        <item x="299"/>
        <item x="916"/>
        <item x="941"/>
        <item x="139"/>
        <item x="786"/>
        <item x="787"/>
        <item x="443"/>
        <item x="736"/>
        <item x="821"/>
        <item x="196"/>
        <item x="968"/>
        <item x="640"/>
        <item x="612"/>
        <item x="926"/>
        <item x="520"/>
        <item x="216"/>
        <item x="450"/>
        <item x="990"/>
        <item x="602"/>
        <item x="923"/>
        <item x="898"/>
        <item x="488"/>
        <item x="789"/>
        <item x="294"/>
        <item x="60"/>
        <item x="138"/>
        <item x="474"/>
        <item x="179"/>
        <item x="519"/>
        <item x="951"/>
        <item x="44"/>
        <item x="245"/>
        <item x="51"/>
        <item x="948"/>
        <item x="390"/>
        <item x="599"/>
        <item x="862"/>
        <item x="455"/>
        <item x="13"/>
        <item x="16"/>
        <item x="1074"/>
        <item x="1091"/>
        <item x="553"/>
        <item x="770"/>
        <item x="528"/>
        <item x="379"/>
        <item x="883"/>
        <item x="27"/>
        <item x="501"/>
        <item x="1006"/>
        <item x="590"/>
        <item x="106"/>
        <item x="36"/>
        <item x="644"/>
        <item x="382"/>
        <item x="906"/>
        <item x="614"/>
        <item x="965"/>
        <item x="1063"/>
        <item x="800"/>
        <item x="78"/>
        <item x="945"/>
        <item x="818"/>
        <item x="385"/>
        <item x="816"/>
        <item x="801"/>
        <item x="107"/>
        <item x="863"/>
        <item x="1042"/>
        <item x="685"/>
        <item x="708"/>
        <item x="64"/>
        <item x="1040"/>
        <item x="962"/>
        <item x="967"/>
        <item x="987"/>
        <item x="255"/>
        <item x="69"/>
        <item x="478"/>
        <item x="349"/>
        <item x="663"/>
        <item x="432"/>
        <item x="931"/>
        <item x="1065"/>
        <item x="303"/>
        <item x="398"/>
        <item x="924"/>
        <item x="331"/>
        <item x="799"/>
        <item x="849"/>
        <item x="814"/>
        <item x="395"/>
        <item x="721"/>
        <item x="41"/>
        <item x="982"/>
        <item x="1003"/>
        <item x="902"/>
        <item x="211"/>
        <item x="200"/>
        <item x="998"/>
        <item x="973"/>
        <item x="1058"/>
        <item x="699"/>
        <item x="308"/>
        <item x="1059"/>
        <item x="387"/>
        <item x="665"/>
        <item x="682"/>
        <item x="619"/>
        <item x="953"/>
        <item x="428"/>
        <item x="611"/>
        <item x="956"/>
        <item x="933"/>
        <item x="555"/>
        <item x="702"/>
        <item x="515"/>
        <item x="600"/>
        <item x="521"/>
        <item x="417"/>
        <item x="986"/>
        <item x="894"/>
        <item x="257"/>
        <item x="40"/>
        <item x="1004"/>
        <item x="380"/>
        <item x="850"/>
        <item x="1015"/>
        <item x="972"/>
        <item x="45"/>
        <item x="9"/>
        <item x="810"/>
        <item x="1045"/>
        <item x="178"/>
        <item x="62"/>
        <item x="143"/>
        <item x="164"/>
        <item x="1090"/>
        <item x="305"/>
        <item x="729"/>
        <item x="974"/>
        <item x="128"/>
        <item x="300"/>
        <item x="609"/>
        <item x="147"/>
        <item x="38"/>
        <item x="876"/>
        <item x="1013"/>
        <item x="608"/>
        <item x="337"/>
        <item x="59"/>
        <item x="275"/>
        <item x="627"/>
        <item x="197"/>
        <item x="969"/>
        <item x="741"/>
        <item x="694"/>
        <item x="1083"/>
        <item x="388"/>
        <item x="99"/>
        <item x="276"/>
        <item x="919"/>
        <item x="52"/>
        <item x="1070"/>
        <item x="205"/>
        <item x="793"/>
        <item x="15"/>
        <item x="421"/>
        <item x="296"/>
        <item x="241"/>
        <item x="1064"/>
        <item x="277"/>
        <item x="532"/>
        <item x="484"/>
        <item x="73"/>
        <item x="819"/>
        <item x="180"/>
        <item x="247"/>
        <item x="254"/>
        <item x="724"/>
        <item x="88"/>
        <item x="947"/>
        <item x="739"/>
        <item x="1038"/>
        <item x="700"/>
        <item x="912"/>
        <item x="418"/>
        <item x="877"/>
        <item x="812"/>
        <item x="82"/>
        <item x="581"/>
        <item x="1025"/>
        <item x="280"/>
        <item x="326"/>
        <item x="7"/>
        <item x="123"/>
        <item x="626"/>
        <item x="981"/>
        <item x="762"/>
        <item x="1002"/>
        <item x="183"/>
        <item x="1044"/>
        <item x="574"/>
        <item x="631"/>
        <item x="159"/>
        <item x="268"/>
        <item x="641"/>
        <item x="165"/>
        <item x="707"/>
        <item x="832"/>
        <item x="957"/>
        <item x="413"/>
        <item x="72"/>
        <item x="552"/>
        <item x="1032"/>
        <item x="544"/>
        <item x="1007"/>
        <item x="108"/>
        <item x="206"/>
        <item x="33"/>
        <item x="733"/>
        <item x="103"/>
        <item x="565"/>
        <item x="321"/>
        <item x="1086"/>
        <item x="209"/>
        <item x="142"/>
        <item x="146"/>
        <item x="942"/>
        <item x="456"/>
        <item x="328"/>
        <item x="749"/>
        <item x="319"/>
        <item x="496"/>
        <item x="984"/>
        <item x="1033"/>
        <item x="445"/>
        <item x="747"/>
        <item x="750"/>
        <item x="191"/>
        <item x="696"/>
        <item x="376"/>
        <item x="312"/>
        <item x="1034"/>
        <item x="375"/>
        <item x="256"/>
        <item x="57"/>
        <item x="362"/>
        <item x="135"/>
        <item x="1030"/>
        <item x="569"/>
        <item x="467"/>
        <item x="879"/>
        <item x="623"/>
        <item x="975"/>
        <item x="369"/>
        <item x="357"/>
        <item x="424"/>
        <item x="597"/>
        <item x="155"/>
        <item x="549"/>
        <item x="339"/>
        <item x="1026"/>
        <item x="495"/>
        <item x="77"/>
        <item x="287"/>
        <item x="405"/>
        <item x="865"/>
        <item t="default"/>
      </items>
    </pivotField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axis="axisRow" showAll="0">
      <items count="16">
        <item x="1"/>
        <item x="8"/>
        <item x="5"/>
        <item x="3"/>
        <item x="2"/>
        <item x="14"/>
        <item x="11"/>
        <item x="10"/>
        <item x="0"/>
        <item x="7"/>
        <item x="4"/>
        <item x="6"/>
        <item x="12"/>
        <item x="9"/>
        <item x="13"/>
        <item t="default"/>
      </items>
    </pivotField>
    <pivotField showAll="0"/>
    <pivotField numFmtId="165" showAll="0"/>
    <pivotField numFmtId="9" showAll="0"/>
    <pivotField dataField="1" numFmtId="165" showAll="0"/>
    <pivotField dataField="1" numFmtId="165" showAll="0"/>
    <pivotField showAll="0"/>
    <pivotField numFmtId="9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 sortType="ascending">
      <items count="7">
        <item sd="0" x="0"/>
        <item sd="0" x="5"/>
        <item sd="0" x="1"/>
        <item sd="0" x="2"/>
        <item sd="0" x="3"/>
        <item sd="0" x="4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-2"/>
  </colFields>
  <colItems count="2">
    <i>
      <x/>
    </i>
    <i i="1">
      <x v="1"/>
    </i>
  </colItems>
  <dataFields count="2">
    <dataField name="Sum of Revenue" fld="11" baseField="0" baseItem="0" numFmtId="165"/>
    <dataField name="Sum of Cost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4A2D96-3B81-4100-9134-EDE5AEF73B48}" name="PivotTable10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>
  <location ref="B169:EJ174" firstHeaderRow="1" firstDataRow="3" firstDataCol="1"/>
  <pivotFields count="19">
    <pivotField showAll="0"/>
    <pivotField numFmtId="164" showAll="0">
      <items count="1096">
        <item x="546"/>
        <item x="666"/>
        <item x="776"/>
        <item x="825"/>
        <item x="936"/>
        <item x="225"/>
        <item x="10"/>
        <item x="586"/>
        <item x="440"/>
        <item x="1000"/>
        <item x="481"/>
        <item x="39"/>
        <item x="1084"/>
        <item x="2"/>
        <item x="985"/>
        <item x="817"/>
        <item x="341"/>
        <item x="356"/>
        <item x="295"/>
        <item x="270"/>
        <item x="1019"/>
        <item x="306"/>
        <item x="578"/>
        <item x="162"/>
        <item x="219"/>
        <item x="251"/>
        <item x="839"/>
        <item x="525"/>
        <item x="840"/>
        <item x="1035"/>
        <item x="18"/>
        <item x="826"/>
        <item x="1039"/>
        <item x="856"/>
        <item x="220"/>
        <item x="921"/>
        <item x="882"/>
        <item x="355"/>
        <item x="311"/>
        <item x="47"/>
        <item x="269"/>
        <item x="1047"/>
        <item x="1027"/>
        <item x="91"/>
        <item x="1018"/>
        <item x="756"/>
        <item x="169"/>
        <item x="675"/>
        <item x="753"/>
        <item x="354"/>
        <item x="512"/>
        <item x="1041"/>
        <item x="915"/>
        <item x="100"/>
        <item x="471"/>
        <item x="780"/>
        <item x="32"/>
        <item x="498"/>
        <item x="53"/>
        <item x="820"/>
        <item x="796"/>
        <item x="1"/>
        <item x="815"/>
        <item x="95"/>
        <item x="149"/>
        <item x="686"/>
        <item x="890"/>
        <item x="185"/>
        <item x="834"/>
        <item x="904"/>
        <item x="693"/>
        <item x="454"/>
        <item x="980"/>
        <item x="607"/>
        <item x="790"/>
        <item x="479"/>
        <item x="157"/>
        <item x="111"/>
        <item x="661"/>
        <item x="764"/>
        <item x="566"/>
        <item x="1056"/>
        <item x="991"/>
        <item x="771"/>
        <item x="112"/>
        <item x="537"/>
        <item x="131"/>
        <item x="772"/>
        <item x="414"/>
        <item x="125"/>
        <item x="503"/>
        <item x="874"/>
        <item x="447"/>
        <item x="848"/>
        <item x="683"/>
        <item x="477"/>
        <item x="425"/>
        <item x="704"/>
        <item x="901"/>
        <item x="171"/>
        <item x="671"/>
        <item x="635"/>
        <item x="410"/>
        <item x="236"/>
        <item x="766"/>
        <item x="366"/>
        <item x="500"/>
        <item x="226"/>
        <item x="384"/>
        <item x="246"/>
        <item x="779"/>
        <item x="58"/>
        <item x="104"/>
        <item x="166"/>
        <item x="842"/>
        <item x="720"/>
        <item x="583"/>
        <item x="660"/>
        <item x="889"/>
        <item x="20"/>
        <item x="713"/>
        <item x="954"/>
        <item x="449"/>
        <item x="182"/>
        <item x="811"/>
        <item x="797"/>
        <item x="914"/>
        <item x="150"/>
        <item x="763"/>
        <item x="829"/>
        <item x="950"/>
        <item x="813"/>
        <item x="368"/>
        <item x="508"/>
        <item x="422"/>
        <item x="222"/>
        <item x="697"/>
        <item x="768"/>
        <item x="502"/>
        <item x="970"/>
        <item x="881"/>
        <item x="934"/>
        <item x="4"/>
        <item x="491"/>
        <item x="402"/>
        <item x="346"/>
        <item x="907"/>
        <item x="409"/>
        <item x="23"/>
        <item x="1014"/>
        <item x="1048"/>
        <item x="651"/>
        <item x="181"/>
        <item x="235"/>
        <item x="109"/>
        <item x="765"/>
        <item x="304"/>
        <item x="192"/>
        <item x="576"/>
        <item x="389"/>
        <item x="851"/>
        <item x="12"/>
        <item x="670"/>
        <item x="1001"/>
        <item x="21"/>
        <item x="955"/>
        <item x="492"/>
        <item x="22"/>
        <item x="221"/>
        <item x="869"/>
        <item x="334"/>
        <item x="570"/>
        <item x="113"/>
        <item x="102"/>
        <item x="353"/>
        <item x="124"/>
        <item x="664"/>
        <item x="719"/>
        <item x="540"/>
        <item x="588"/>
        <item x="728"/>
        <item x="616"/>
        <item x="705"/>
        <item x="541"/>
        <item x="964"/>
        <item x="899"/>
        <item x="1008"/>
        <item x="523"/>
        <item x="351"/>
        <item x="1067"/>
        <item x="190"/>
        <item x="463"/>
        <item x="738"/>
        <item x="983"/>
        <item x="701"/>
        <item x="184"/>
        <item x="668"/>
        <item x="859"/>
        <item x="141"/>
        <item x="803"/>
        <item x="1057"/>
        <item x="677"/>
        <item x="703"/>
        <item x="61"/>
        <item x="412"/>
        <item x="539"/>
        <item x="252"/>
        <item x="347"/>
        <item x="203"/>
        <item x="207"/>
        <item x="473"/>
        <item x="593"/>
        <item x="229"/>
        <item x="243"/>
        <item x="966"/>
        <item x="1060"/>
        <item x="524"/>
        <item x="271"/>
        <item x="406"/>
        <item x="617"/>
        <item x="596"/>
        <item x="652"/>
        <item x="577"/>
        <item x="804"/>
        <item x="691"/>
        <item x="548"/>
        <item x="860"/>
        <item x="122"/>
        <item x="0"/>
        <item x="788"/>
        <item x="773"/>
        <item x="170"/>
        <item x="420"/>
        <item x="900"/>
        <item x="49"/>
        <item x="594"/>
        <item x="847"/>
        <item x="462"/>
        <item x="769"/>
        <item x="908"/>
        <item x="208"/>
        <item x="263"/>
        <item x="309"/>
        <item x="483"/>
        <item x="434"/>
        <item x="645"/>
        <item x="249"/>
        <item x="1017"/>
        <item x="601"/>
        <item x="399"/>
        <item x="887"/>
        <item x="444"/>
        <item x="542"/>
        <item x="86"/>
        <item x="545"/>
        <item x="587"/>
        <item x="437"/>
        <item x="386"/>
        <item x="96"/>
        <item x="827"/>
        <item x="689"/>
        <item x="310"/>
        <item x="494"/>
        <item x="717"/>
        <item x="563"/>
        <item x="731"/>
        <item x="858"/>
        <item x="239"/>
        <item x="465"/>
        <item x="93"/>
        <item x="215"/>
        <item x="485"/>
        <item x="168"/>
        <item x="1043"/>
        <item x="267"/>
        <item x="25"/>
        <item x="127"/>
        <item x="133"/>
        <item x="806"/>
        <item x="1020"/>
        <item x="83"/>
        <item x="116"/>
        <item x="1054"/>
        <item x="8"/>
        <item x="121"/>
        <item x="573"/>
        <item x="217"/>
        <item x="17"/>
        <item x="580"/>
        <item x="794"/>
        <item x="885"/>
        <item x="1088"/>
        <item x="992"/>
        <item x="80"/>
        <item x="939"/>
        <item x="76"/>
        <item x="585"/>
        <item x="958"/>
        <item x="79"/>
        <item x="1055"/>
        <item x="610"/>
        <item x="429"/>
        <item x="250"/>
        <item x="423"/>
        <item x="237"/>
        <item x="174"/>
        <item x="1076"/>
        <item x="114"/>
        <item x="264"/>
        <item x="461"/>
        <item x="403"/>
        <item x="75"/>
        <item x="48"/>
        <item x="592"/>
        <item x="426"/>
        <item x="71"/>
        <item x="89"/>
        <item x="1029"/>
        <item x="584"/>
        <item x="530"/>
        <item x="446"/>
        <item x="575"/>
        <item x="778"/>
        <item x="156"/>
        <item x="476"/>
        <item x="997"/>
        <item x="30"/>
        <item x="365"/>
        <item x="119"/>
        <item x="288"/>
        <item x="11"/>
        <item x="751"/>
        <item x="117"/>
        <item x="464"/>
        <item x="1050"/>
        <item x="364"/>
        <item x="232"/>
        <item x="735"/>
        <item x="734"/>
        <item x="1089"/>
        <item x="472"/>
        <item x="870"/>
        <item x="435"/>
        <item x="805"/>
        <item x="1046"/>
        <item x="822"/>
        <item x="391"/>
        <item x="318"/>
        <item x="673"/>
        <item x="335"/>
        <item x="798"/>
        <item x="518"/>
        <item x="723"/>
        <item x="712"/>
        <item x="475"/>
        <item x="238"/>
        <item x="833"/>
        <item x="1023"/>
        <item x="66"/>
        <item x="223"/>
        <item x="415"/>
        <item x="1005"/>
        <item x="283"/>
        <item x="367"/>
        <item x="286"/>
        <item x="658"/>
        <item x="905"/>
        <item x="195"/>
        <item x="130"/>
        <item x="1037"/>
        <item x="561"/>
        <item x="136"/>
        <item x="556"/>
        <item x="262"/>
        <item x="893"/>
        <item x="761"/>
        <item x="400"/>
        <item x="161"/>
        <item x="1085"/>
        <item x="1021"/>
        <item x="132"/>
        <item x="783"/>
        <item x="605"/>
        <item x="340"/>
        <item x="746"/>
        <item x="896"/>
        <item x="509"/>
        <item x="943"/>
        <item x="861"/>
        <item x="175"/>
        <item x="54"/>
        <item x="493"/>
        <item x="960"/>
        <item x="527"/>
        <item x="361"/>
        <item x="371"/>
        <item x="1053"/>
        <item x="320"/>
        <item x="397"/>
        <item x="505"/>
        <item x="692"/>
        <item x="755"/>
        <item x="34"/>
        <item x="1012"/>
        <item x="63"/>
        <item x="557"/>
        <item x="1082"/>
        <item x="118"/>
        <item x="622"/>
        <item x="688"/>
        <item x="84"/>
        <item x="529"/>
        <item x="154"/>
        <item x="922"/>
        <item x="411"/>
        <item x="940"/>
        <item x="637"/>
        <item x="526"/>
        <item x="618"/>
        <item x="438"/>
        <item x="487"/>
        <item x="568"/>
        <item x="43"/>
        <item x="152"/>
        <item x="272"/>
        <item x="343"/>
        <item x="977"/>
        <item x="988"/>
        <item x="989"/>
        <item x="301"/>
        <item x="325"/>
        <item x="999"/>
        <item x="681"/>
        <item x="372"/>
        <item x="792"/>
        <item x="297"/>
        <item x="214"/>
        <item x="350"/>
        <item x="971"/>
        <item x="97"/>
        <item x="1011"/>
        <item x="547"/>
        <item x="795"/>
        <item x="809"/>
        <item x="918"/>
        <item x="452"/>
        <item x="510"/>
        <item x="648"/>
        <item x="572"/>
        <item x="646"/>
        <item x="430"/>
        <item x="1031"/>
        <item x="716"/>
        <item x="199"/>
        <item x="261"/>
        <item x="31"/>
        <item x="853"/>
        <item x="259"/>
        <item x="289"/>
        <item x="743"/>
        <item x="137"/>
        <item x="404"/>
        <item x="695"/>
        <item x="711"/>
        <item x="993"/>
        <item x="513"/>
        <item x="1010"/>
        <item x="457"/>
        <item x="313"/>
        <item x="976"/>
        <item x="105"/>
        <item x="56"/>
        <item x="996"/>
        <item x="621"/>
        <item x="910"/>
        <item x="653"/>
        <item x="92"/>
        <item x="538"/>
        <item x="172"/>
        <item x="302"/>
        <item x="730"/>
        <item x="1036"/>
        <item x="392"/>
        <item x="29"/>
        <item x="1071"/>
        <item x="927"/>
        <item x="393"/>
        <item x="407"/>
        <item x="74"/>
        <item x="70"/>
        <item x="551"/>
        <item x="186"/>
        <item x="279"/>
        <item x="785"/>
        <item x="830"/>
        <item x="925"/>
        <item x="50"/>
        <item x="55"/>
        <item x="201"/>
        <item x="775"/>
        <item x="891"/>
        <item x="228"/>
        <item x="507"/>
        <item x="189"/>
        <item x="710"/>
        <item x="944"/>
        <item x="852"/>
        <item x="284"/>
        <item x="650"/>
        <item x="880"/>
        <item x="210"/>
        <item x="767"/>
        <item x="1022"/>
        <item x="26"/>
        <item x="333"/>
        <item x="669"/>
        <item x="824"/>
        <item x="468"/>
        <item x="659"/>
        <item x="329"/>
        <item x="774"/>
        <item x="878"/>
        <item x="841"/>
        <item x="582"/>
        <item x="718"/>
        <item x="531"/>
        <item x="757"/>
        <item x="381"/>
        <item x="258"/>
        <item x="636"/>
        <item x="470"/>
        <item x="234"/>
        <item x="802"/>
        <item x="231"/>
        <item x="615"/>
        <item x="897"/>
        <item x="742"/>
        <item x="317"/>
        <item x="322"/>
        <item x="603"/>
        <item x="292"/>
        <item x="706"/>
        <item x="148"/>
        <item x="558"/>
        <item x="458"/>
        <item x="5"/>
        <item x="550"/>
        <item x="979"/>
        <item x="274"/>
        <item x="224"/>
        <item x="781"/>
        <item x="327"/>
        <item x="920"/>
        <item x="748"/>
        <item x="332"/>
        <item x="42"/>
        <item x="875"/>
        <item x="396"/>
        <item x="188"/>
        <item x="360"/>
        <item x="633"/>
        <item x="514"/>
        <item x="173"/>
        <item x="358"/>
        <item x="606"/>
        <item x="536"/>
        <item x="401"/>
        <item x="745"/>
        <item x="604"/>
        <item x="903"/>
        <item x="676"/>
        <item x="567"/>
        <item x="1079"/>
        <item x="961"/>
        <item x="560"/>
        <item x="911"/>
        <item x="857"/>
        <item x="759"/>
        <item x="928"/>
        <item x="212"/>
        <item x="37"/>
        <item x="684"/>
        <item x="24"/>
        <item x="727"/>
        <item x="836"/>
        <item x="1051"/>
        <item x="167"/>
        <item x="845"/>
        <item x="744"/>
        <item x="1028"/>
        <item x="144"/>
        <item x="158"/>
        <item x="625"/>
        <item x="134"/>
        <item x="506"/>
        <item x="194"/>
        <item x="873"/>
        <item x="629"/>
        <item x="938"/>
        <item x="639"/>
        <item x="687"/>
        <item x="595"/>
        <item x="242"/>
        <item x="160"/>
        <item x="35"/>
        <item x="913"/>
        <item x="543"/>
        <item x="930"/>
        <item x="469"/>
        <item x="831"/>
        <item x="344"/>
        <item x="868"/>
        <item x="516"/>
        <item x="909"/>
        <item x="352"/>
        <item x="293"/>
        <item x="218"/>
        <item x="448"/>
        <item x="760"/>
        <item x="1087"/>
        <item x="433"/>
        <item x="480"/>
        <item x="233"/>
        <item x="419"/>
        <item x="952"/>
        <item x="932"/>
        <item x="725"/>
        <item x="715"/>
        <item x="782"/>
        <item x="535"/>
        <item x="28"/>
        <item x="1080"/>
        <item x="994"/>
        <item x="1077"/>
        <item x="451"/>
        <item x="163"/>
        <item x="378"/>
        <item x="995"/>
        <item x="377"/>
        <item x="290"/>
        <item x="499"/>
        <item x="285"/>
        <item x="634"/>
        <item x="68"/>
        <item x="324"/>
        <item x="314"/>
        <item x="110"/>
        <item x="453"/>
        <item x="427"/>
        <item x="589"/>
        <item x="490"/>
        <item x="855"/>
        <item x="140"/>
        <item x="844"/>
        <item x="732"/>
        <item x="895"/>
        <item x="864"/>
        <item x="562"/>
        <item x="1052"/>
        <item x="65"/>
        <item x="571"/>
        <item x="459"/>
        <item x="489"/>
        <item x="6"/>
        <item x="260"/>
        <item x="808"/>
        <item x="416"/>
        <item x="754"/>
        <item x="522"/>
        <item x="46"/>
        <item x="87"/>
        <item x="115"/>
        <item x="672"/>
        <item x="193"/>
        <item x="98"/>
        <item x="342"/>
        <item x="837"/>
        <item x="679"/>
        <item x="298"/>
        <item x="126"/>
        <item x="176"/>
        <item x="67"/>
        <item x="1073"/>
        <item x="835"/>
        <item x="497"/>
        <item x="374"/>
        <item x="244"/>
        <item x="632"/>
        <item x="1072"/>
        <item x="1094"/>
        <item x="408"/>
        <item x="14"/>
        <item x="85"/>
        <item x="486"/>
        <item x="1075"/>
        <item x="867"/>
        <item x="884"/>
        <item x="643"/>
        <item x="843"/>
        <item x="978"/>
        <item x="151"/>
        <item x="504"/>
        <item x="1081"/>
        <item x="3"/>
        <item x="316"/>
        <item x="153"/>
        <item x="81"/>
        <item x="187"/>
        <item x="1062"/>
        <item x="892"/>
        <item x="345"/>
        <item x="620"/>
        <item x="657"/>
        <item x="647"/>
        <item x="949"/>
        <item x="807"/>
        <item x="698"/>
        <item x="737"/>
        <item x="330"/>
        <item x="511"/>
        <item x="439"/>
        <item x="937"/>
        <item x="872"/>
        <item x="370"/>
        <item x="963"/>
        <item x="441"/>
        <item x="198"/>
        <item x="579"/>
        <item x="323"/>
        <item x="777"/>
        <item x="630"/>
        <item x="740"/>
        <item x="348"/>
        <item x="307"/>
        <item x="935"/>
        <item x="823"/>
        <item x="273"/>
        <item x="213"/>
        <item x="442"/>
        <item x="929"/>
        <item x="94"/>
        <item x="959"/>
        <item x="758"/>
        <item x="281"/>
        <item x="709"/>
        <item x="1016"/>
        <item x="240"/>
        <item x="145"/>
        <item x="336"/>
        <item x="662"/>
        <item x="726"/>
        <item x="90"/>
        <item x="291"/>
        <item x="466"/>
        <item x="227"/>
        <item x="674"/>
        <item x="886"/>
        <item x="888"/>
        <item x="854"/>
        <item x="654"/>
        <item x="598"/>
        <item x="230"/>
        <item x="436"/>
        <item x="265"/>
        <item x="871"/>
        <item x="667"/>
        <item x="638"/>
        <item x="838"/>
        <item x="846"/>
        <item x="624"/>
        <item x="1049"/>
        <item x="784"/>
        <item x="613"/>
        <item x="1078"/>
        <item x="866"/>
        <item x="383"/>
        <item x="946"/>
        <item x="828"/>
        <item x="1066"/>
        <item x="460"/>
        <item x="248"/>
        <item x="359"/>
        <item x="534"/>
        <item x="656"/>
        <item x="266"/>
        <item x="564"/>
        <item x="533"/>
        <item x="278"/>
        <item x="680"/>
        <item x="120"/>
        <item x="129"/>
        <item x="628"/>
        <item x="363"/>
        <item x="1069"/>
        <item x="722"/>
        <item x="559"/>
        <item x="678"/>
        <item x="338"/>
        <item x="19"/>
        <item x="517"/>
        <item x="1009"/>
        <item x="591"/>
        <item x="204"/>
        <item x="282"/>
        <item x="1093"/>
        <item x="554"/>
        <item x="714"/>
        <item x="482"/>
        <item x="791"/>
        <item x="202"/>
        <item x="373"/>
        <item x="177"/>
        <item x="315"/>
        <item x="431"/>
        <item x="649"/>
        <item x="394"/>
        <item x="690"/>
        <item x="1024"/>
        <item x="1061"/>
        <item x="101"/>
        <item x="1068"/>
        <item x="253"/>
        <item x="642"/>
        <item x="1092"/>
        <item x="655"/>
        <item x="917"/>
        <item x="752"/>
        <item x="299"/>
        <item x="916"/>
        <item x="941"/>
        <item x="139"/>
        <item x="786"/>
        <item x="787"/>
        <item x="443"/>
        <item x="736"/>
        <item x="821"/>
        <item x="196"/>
        <item x="968"/>
        <item x="640"/>
        <item x="612"/>
        <item x="926"/>
        <item x="520"/>
        <item x="216"/>
        <item x="450"/>
        <item x="990"/>
        <item x="602"/>
        <item x="923"/>
        <item x="898"/>
        <item x="488"/>
        <item x="789"/>
        <item x="294"/>
        <item x="60"/>
        <item x="138"/>
        <item x="474"/>
        <item x="179"/>
        <item x="519"/>
        <item x="951"/>
        <item x="44"/>
        <item x="245"/>
        <item x="51"/>
        <item x="948"/>
        <item x="390"/>
        <item x="599"/>
        <item x="862"/>
        <item x="455"/>
        <item x="13"/>
        <item x="16"/>
        <item x="1074"/>
        <item x="1091"/>
        <item x="553"/>
        <item x="770"/>
        <item x="528"/>
        <item x="379"/>
        <item x="883"/>
        <item x="27"/>
        <item x="501"/>
        <item x="1006"/>
        <item x="590"/>
        <item x="106"/>
        <item x="36"/>
        <item x="644"/>
        <item x="382"/>
        <item x="906"/>
        <item x="614"/>
        <item x="965"/>
        <item x="1063"/>
        <item x="800"/>
        <item x="78"/>
        <item x="945"/>
        <item x="818"/>
        <item x="385"/>
        <item x="816"/>
        <item x="801"/>
        <item x="107"/>
        <item x="863"/>
        <item x="1042"/>
        <item x="685"/>
        <item x="708"/>
        <item x="64"/>
        <item x="1040"/>
        <item x="962"/>
        <item x="967"/>
        <item x="987"/>
        <item x="255"/>
        <item x="69"/>
        <item x="478"/>
        <item x="349"/>
        <item x="663"/>
        <item x="432"/>
        <item x="931"/>
        <item x="1065"/>
        <item x="303"/>
        <item x="398"/>
        <item x="924"/>
        <item x="331"/>
        <item x="799"/>
        <item x="849"/>
        <item x="814"/>
        <item x="395"/>
        <item x="721"/>
        <item x="41"/>
        <item x="982"/>
        <item x="1003"/>
        <item x="902"/>
        <item x="211"/>
        <item x="200"/>
        <item x="998"/>
        <item x="973"/>
        <item x="1058"/>
        <item x="699"/>
        <item x="308"/>
        <item x="1059"/>
        <item x="387"/>
        <item x="665"/>
        <item x="682"/>
        <item x="619"/>
        <item x="953"/>
        <item x="428"/>
        <item x="611"/>
        <item x="956"/>
        <item x="933"/>
        <item x="555"/>
        <item x="702"/>
        <item x="515"/>
        <item x="600"/>
        <item x="521"/>
        <item x="417"/>
        <item x="986"/>
        <item x="894"/>
        <item x="257"/>
        <item x="40"/>
        <item x="1004"/>
        <item x="380"/>
        <item x="850"/>
        <item x="1015"/>
        <item x="972"/>
        <item x="45"/>
        <item x="9"/>
        <item x="810"/>
        <item x="1045"/>
        <item x="178"/>
        <item x="62"/>
        <item x="143"/>
        <item x="164"/>
        <item x="1090"/>
        <item x="305"/>
        <item x="729"/>
        <item x="974"/>
        <item x="128"/>
        <item x="300"/>
        <item x="609"/>
        <item x="147"/>
        <item x="38"/>
        <item x="876"/>
        <item x="1013"/>
        <item x="608"/>
        <item x="337"/>
        <item x="59"/>
        <item x="275"/>
        <item x="627"/>
        <item x="197"/>
        <item x="969"/>
        <item x="741"/>
        <item x="694"/>
        <item x="1083"/>
        <item x="388"/>
        <item x="99"/>
        <item x="276"/>
        <item x="919"/>
        <item x="52"/>
        <item x="1070"/>
        <item x="205"/>
        <item x="793"/>
        <item x="15"/>
        <item x="421"/>
        <item x="296"/>
        <item x="241"/>
        <item x="1064"/>
        <item x="277"/>
        <item x="532"/>
        <item x="484"/>
        <item x="73"/>
        <item x="819"/>
        <item x="180"/>
        <item x="247"/>
        <item x="254"/>
        <item x="724"/>
        <item x="88"/>
        <item x="947"/>
        <item x="739"/>
        <item x="1038"/>
        <item x="700"/>
        <item x="912"/>
        <item x="418"/>
        <item x="877"/>
        <item x="812"/>
        <item x="82"/>
        <item x="581"/>
        <item x="1025"/>
        <item x="280"/>
        <item x="326"/>
        <item x="7"/>
        <item x="123"/>
        <item x="626"/>
        <item x="981"/>
        <item x="762"/>
        <item x="1002"/>
        <item x="183"/>
        <item x="1044"/>
        <item x="574"/>
        <item x="631"/>
        <item x="159"/>
        <item x="268"/>
        <item x="641"/>
        <item x="165"/>
        <item x="707"/>
        <item x="832"/>
        <item x="957"/>
        <item x="413"/>
        <item x="72"/>
        <item x="552"/>
        <item x="1032"/>
        <item x="544"/>
        <item x="1007"/>
        <item x="108"/>
        <item x="206"/>
        <item x="33"/>
        <item x="733"/>
        <item x="103"/>
        <item x="565"/>
        <item x="321"/>
        <item x="1086"/>
        <item x="209"/>
        <item x="142"/>
        <item x="146"/>
        <item x="942"/>
        <item x="456"/>
        <item x="328"/>
        <item x="749"/>
        <item x="319"/>
        <item x="496"/>
        <item x="984"/>
        <item x="1033"/>
        <item x="445"/>
        <item x="747"/>
        <item x="750"/>
        <item x="191"/>
        <item x="696"/>
        <item x="376"/>
        <item x="312"/>
        <item x="1034"/>
        <item x="375"/>
        <item x="256"/>
        <item x="57"/>
        <item x="362"/>
        <item x="135"/>
        <item x="1030"/>
        <item x="569"/>
        <item x="467"/>
        <item x="879"/>
        <item x="623"/>
        <item x="975"/>
        <item x="369"/>
        <item x="357"/>
        <item x="424"/>
        <item x="597"/>
        <item x="155"/>
        <item x="549"/>
        <item x="339"/>
        <item x="1026"/>
        <item x="495"/>
        <item x="77"/>
        <item x="287"/>
        <item x="405"/>
        <item x="865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41">
        <item x="21"/>
        <item x="4"/>
        <item x="30"/>
        <item x="37"/>
        <item x="29"/>
        <item x="34"/>
        <item x="3"/>
        <item x="19"/>
        <item x="25"/>
        <item x="39"/>
        <item x="38"/>
        <item x="35"/>
        <item x="27"/>
        <item x="26"/>
        <item x="22"/>
        <item x="20"/>
        <item x="23"/>
        <item x="7"/>
        <item x="36"/>
        <item x="0"/>
        <item x="18"/>
        <item x="1"/>
        <item x="32"/>
        <item x="28"/>
        <item x="6"/>
        <item x="12"/>
        <item x="8"/>
        <item x="5"/>
        <item x="24"/>
        <item x="11"/>
        <item x="13"/>
        <item x="14"/>
        <item x="9"/>
        <item x="10"/>
        <item x="17"/>
        <item x="33"/>
        <item x="2"/>
        <item x="16"/>
        <item x="31"/>
        <item x="15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numFmtId="165" showAll="0"/>
    <pivotField axis="axisCol" dataField="1" numFmtId="9" showAll="0">
      <items count="47">
        <item x="0"/>
        <item x="16"/>
        <item x="18"/>
        <item x="9"/>
        <item x="30"/>
        <item x="1"/>
        <item x="6"/>
        <item x="25"/>
        <item x="15"/>
        <item x="21"/>
        <item x="23"/>
        <item x="32"/>
        <item x="12"/>
        <item x="11"/>
        <item x="10"/>
        <item x="19"/>
        <item x="7"/>
        <item x="27"/>
        <item x="14"/>
        <item x="2"/>
        <item x="22"/>
        <item x="38"/>
        <item x="3"/>
        <item x="20"/>
        <item x="8"/>
        <item x="36"/>
        <item x="26"/>
        <item x="33"/>
        <item x="42"/>
        <item x="29"/>
        <item x="13"/>
        <item x="39"/>
        <item x="24"/>
        <item x="41"/>
        <item x="40"/>
        <item x="34"/>
        <item x="35"/>
        <item x="28"/>
        <item x="31"/>
        <item x="43"/>
        <item x="4"/>
        <item x="17"/>
        <item x="44"/>
        <item x="5"/>
        <item x="37"/>
        <item x="45"/>
        <item t="default"/>
      </items>
    </pivotField>
    <pivotField dataField="1" numFmtId="165" showAll="0"/>
    <pivotField numFmtId="165" showAll="0"/>
    <pivotField showAll="0"/>
    <pivotField numFmtId="9" showAll="0"/>
    <pivotField showAll="0">
      <items count="4">
        <item x="0"/>
        <item x="1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 sortType="ascending">
      <items count="7">
        <item sd="0" x="0"/>
        <item sd="0" x="5"/>
        <item sd="0" x="1"/>
        <item sd="0" x="2"/>
        <item sd="0" x="3"/>
        <item sd="0" x="4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5"/>
  </rowFields>
  <rowItems count="3">
    <i>
      <x/>
    </i>
    <i>
      <x v="1"/>
    </i>
    <i>
      <x v="2"/>
    </i>
  </rowItems>
  <colFields count="2">
    <field x="10"/>
    <field x="-2"/>
  </colFields>
  <colItems count="138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>
      <x v="5"/>
      <x/>
    </i>
    <i r="1" i="1">
      <x v="1"/>
    </i>
    <i r="1" i="2">
      <x v="2"/>
    </i>
    <i>
      <x v="6"/>
      <x/>
    </i>
    <i r="1" i="1">
      <x v="1"/>
    </i>
    <i r="1" i="2">
      <x v="2"/>
    </i>
    <i>
      <x v="7"/>
      <x/>
    </i>
    <i r="1" i="1">
      <x v="1"/>
    </i>
    <i r="1" i="2">
      <x v="2"/>
    </i>
    <i>
      <x v="8"/>
      <x/>
    </i>
    <i r="1" i="1">
      <x v="1"/>
    </i>
    <i r="1" i="2">
      <x v="2"/>
    </i>
    <i>
      <x v="9"/>
      <x/>
    </i>
    <i r="1" i="1">
      <x v="1"/>
    </i>
    <i r="1" i="2">
      <x v="2"/>
    </i>
    <i>
      <x v="10"/>
      <x/>
    </i>
    <i r="1" i="1">
      <x v="1"/>
    </i>
    <i r="1" i="2">
      <x v="2"/>
    </i>
    <i>
      <x v="11"/>
      <x/>
    </i>
    <i r="1" i="1">
      <x v="1"/>
    </i>
    <i r="1" i="2">
      <x v="2"/>
    </i>
    <i>
      <x v="12"/>
      <x/>
    </i>
    <i r="1" i="1">
      <x v="1"/>
    </i>
    <i r="1" i="2">
      <x v="2"/>
    </i>
    <i>
      <x v="13"/>
      <x/>
    </i>
    <i r="1" i="1">
      <x v="1"/>
    </i>
    <i r="1" i="2">
      <x v="2"/>
    </i>
    <i>
      <x v="14"/>
      <x/>
    </i>
    <i r="1" i="1">
      <x v="1"/>
    </i>
    <i r="1" i="2">
      <x v="2"/>
    </i>
    <i>
      <x v="15"/>
      <x/>
    </i>
    <i r="1" i="1">
      <x v="1"/>
    </i>
    <i r="1" i="2">
      <x v="2"/>
    </i>
    <i>
      <x v="16"/>
      <x/>
    </i>
    <i r="1" i="1">
      <x v="1"/>
    </i>
    <i r="1" i="2">
      <x v="2"/>
    </i>
    <i>
      <x v="17"/>
      <x/>
    </i>
    <i r="1" i="1">
      <x v="1"/>
    </i>
    <i r="1" i="2">
      <x v="2"/>
    </i>
    <i>
      <x v="18"/>
      <x/>
    </i>
    <i r="1" i="1">
      <x v="1"/>
    </i>
    <i r="1" i="2">
      <x v="2"/>
    </i>
    <i>
      <x v="19"/>
      <x/>
    </i>
    <i r="1" i="1">
      <x v="1"/>
    </i>
    <i r="1" i="2">
      <x v="2"/>
    </i>
    <i>
      <x v="20"/>
      <x/>
    </i>
    <i r="1" i="1">
      <x v="1"/>
    </i>
    <i r="1" i="2">
      <x v="2"/>
    </i>
    <i>
      <x v="21"/>
      <x/>
    </i>
    <i r="1" i="1">
      <x v="1"/>
    </i>
    <i r="1" i="2">
      <x v="2"/>
    </i>
    <i>
      <x v="22"/>
      <x/>
    </i>
    <i r="1" i="1">
      <x v="1"/>
    </i>
    <i r="1" i="2">
      <x v="2"/>
    </i>
    <i>
      <x v="23"/>
      <x/>
    </i>
    <i r="1" i="1">
      <x v="1"/>
    </i>
    <i r="1" i="2">
      <x v="2"/>
    </i>
    <i>
      <x v="24"/>
      <x/>
    </i>
    <i r="1" i="1">
      <x v="1"/>
    </i>
    <i r="1" i="2">
      <x v="2"/>
    </i>
    <i>
      <x v="25"/>
      <x/>
    </i>
    <i r="1" i="1">
      <x v="1"/>
    </i>
    <i r="1" i="2">
      <x v="2"/>
    </i>
    <i>
      <x v="26"/>
      <x/>
    </i>
    <i r="1" i="1">
      <x v="1"/>
    </i>
    <i r="1" i="2">
      <x v="2"/>
    </i>
    <i>
      <x v="27"/>
      <x/>
    </i>
    <i r="1" i="1">
      <x v="1"/>
    </i>
    <i r="1" i="2">
      <x v="2"/>
    </i>
    <i>
      <x v="28"/>
      <x/>
    </i>
    <i r="1" i="1">
      <x v="1"/>
    </i>
    <i r="1" i="2">
      <x v="2"/>
    </i>
    <i>
      <x v="29"/>
      <x/>
    </i>
    <i r="1" i="1">
      <x v="1"/>
    </i>
    <i r="1" i="2">
      <x v="2"/>
    </i>
    <i>
      <x v="30"/>
      <x/>
    </i>
    <i r="1" i="1">
      <x v="1"/>
    </i>
    <i r="1" i="2">
      <x v="2"/>
    </i>
    <i>
      <x v="31"/>
      <x/>
    </i>
    <i r="1" i="1">
      <x v="1"/>
    </i>
    <i r="1" i="2">
      <x v="2"/>
    </i>
    <i>
      <x v="32"/>
      <x/>
    </i>
    <i r="1" i="1">
      <x v="1"/>
    </i>
    <i r="1" i="2">
      <x v="2"/>
    </i>
    <i>
      <x v="33"/>
      <x/>
    </i>
    <i r="1" i="1">
      <x v="1"/>
    </i>
    <i r="1" i="2">
      <x v="2"/>
    </i>
    <i>
      <x v="34"/>
      <x/>
    </i>
    <i r="1" i="1">
      <x v="1"/>
    </i>
    <i r="1" i="2">
      <x v="2"/>
    </i>
    <i>
      <x v="35"/>
      <x/>
    </i>
    <i r="1" i="1">
      <x v="1"/>
    </i>
    <i r="1" i="2">
      <x v="2"/>
    </i>
    <i>
      <x v="36"/>
      <x/>
    </i>
    <i r="1" i="1">
      <x v="1"/>
    </i>
    <i r="1" i="2">
      <x v="2"/>
    </i>
    <i>
      <x v="37"/>
      <x/>
    </i>
    <i r="1" i="1">
      <x v="1"/>
    </i>
    <i r="1" i="2">
      <x v="2"/>
    </i>
    <i>
      <x v="38"/>
      <x/>
    </i>
    <i r="1" i="1">
      <x v="1"/>
    </i>
    <i r="1" i="2">
      <x v="2"/>
    </i>
    <i>
      <x v="39"/>
      <x/>
    </i>
    <i r="1" i="1">
      <x v="1"/>
    </i>
    <i r="1" i="2">
      <x v="2"/>
    </i>
    <i>
      <x v="40"/>
      <x/>
    </i>
    <i r="1" i="1">
      <x v="1"/>
    </i>
    <i r="1" i="2">
      <x v="2"/>
    </i>
    <i>
      <x v="41"/>
      <x/>
    </i>
    <i r="1" i="1">
      <x v="1"/>
    </i>
    <i r="1" i="2">
      <x v="2"/>
    </i>
    <i>
      <x v="42"/>
      <x/>
    </i>
    <i r="1" i="1">
      <x v="1"/>
    </i>
    <i r="1" i="2">
      <x v="2"/>
    </i>
    <i>
      <x v="43"/>
      <x/>
    </i>
    <i r="1" i="1">
      <x v="1"/>
    </i>
    <i r="1" i="2">
      <x v="2"/>
    </i>
    <i>
      <x v="44"/>
      <x/>
    </i>
    <i r="1" i="1">
      <x v="1"/>
    </i>
    <i r="1" i="2">
      <x v="2"/>
    </i>
    <i>
      <x v="45"/>
      <x/>
    </i>
    <i r="1" i="1">
      <x v="1"/>
    </i>
    <i r="1" i="2">
      <x v="2"/>
    </i>
  </colItems>
  <dataFields count="3">
    <dataField name="Average of Revenue" fld="11" subtotal="average" baseField="5" baseItem="0" numFmtId="165"/>
    <dataField name="Count of Discount %" fld="10" subtotal="count" baseField="5" baseItem="0"/>
    <dataField name="Sum of Revenue2" fld="1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9CC54-FA11-406C-BB94-5F457C38C7D1}" name="PivotTable11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5">
  <location ref="J34:K37" firstHeaderRow="1" firstDataRow="1" firstDataCol="1"/>
  <pivotFields count="19">
    <pivotField showAll="0"/>
    <pivotField numFmtId="164" showAll="0">
      <items count="1096">
        <item x="546"/>
        <item x="666"/>
        <item x="776"/>
        <item x="825"/>
        <item x="936"/>
        <item x="225"/>
        <item x="10"/>
        <item x="586"/>
        <item x="440"/>
        <item x="1000"/>
        <item x="481"/>
        <item x="39"/>
        <item x="1084"/>
        <item x="2"/>
        <item x="985"/>
        <item x="817"/>
        <item x="341"/>
        <item x="356"/>
        <item x="295"/>
        <item x="270"/>
        <item x="1019"/>
        <item x="306"/>
        <item x="578"/>
        <item x="162"/>
        <item x="219"/>
        <item x="251"/>
        <item x="839"/>
        <item x="525"/>
        <item x="840"/>
        <item x="1035"/>
        <item x="18"/>
        <item x="826"/>
        <item x="1039"/>
        <item x="856"/>
        <item x="220"/>
        <item x="921"/>
        <item x="882"/>
        <item x="355"/>
        <item x="311"/>
        <item x="47"/>
        <item x="269"/>
        <item x="1047"/>
        <item x="1027"/>
        <item x="91"/>
        <item x="1018"/>
        <item x="756"/>
        <item x="169"/>
        <item x="675"/>
        <item x="753"/>
        <item x="354"/>
        <item x="512"/>
        <item x="1041"/>
        <item x="915"/>
        <item x="100"/>
        <item x="471"/>
        <item x="780"/>
        <item x="32"/>
        <item x="498"/>
        <item x="53"/>
        <item x="820"/>
        <item x="796"/>
        <item x="1"/>
        <item x="815"/>
        <item x="95"/>
        <item x="149"/>
        <item x="686"/>
        <item x="890"/>
        <item x="185"/>
        <item x="834"/>
        <item x="904"/>
        <item x="693"/>
        <item x="454"/>
        <item x="980"/>
        <item x="607"/>
        <item x="790"/>
        <item x="479"/>
        <item x="157"/>
        <item x="111"/>
        <item x="661"/>
        <item x="764"/>
        <item x="566"/>
        <item x="1056"/>
        <item x="991"/>
        <item x="771"/>
        <item x="112"/>
        <item x="537"/>
        <item x="131"/>
        <item x="772"/>
        <item x="414"/>
        <item x="125"/>
        <item x="503"/>
        <item x="874"/>
        <item x="447"/>
        <item x="848"/>
        <item x="683"/>
        <item x="477"/>
        <item x="425"/>
        <item x="704"/>
        <item x="901"/>
        <item x="171"/>
        <item x="671"/>
        <item x="635"/>
        <item x="410"/>
        <item x="236"/>
        <item x="766"/>
        <item x="366"/>
        <item x="500"/>
        <item x="226"/>
        <item x="384"/>
        <item x="246"/>
        <item x="779"/>
        <item x="58"/>
        <item x="104"/>
        <item x="166"/>
        <item x="842"/>
        <item x="720"/>
        <item x="583"/>
        <item x="660"/>
        <item x="889"/>
        <item x="20"/>
        <item x="713"/>
        <item x="954"/>
        <item x="449"/>
        <item x="182"/>
        <item x="811"/>
        <item x="797"/>
        <item x="914"/>
        <item x="150"/>
        <item x="763"/>
        <item x="829"/>
        <item x="950"/>
        <item x="813"/>
        <item x="368"/>
        <item x="508"/>
        <item x="422"/>
        <item x="222"/>
        <item x="697"/>
        <item x="768"/>
        <item x="502"/>
        <item x="970"/>
        <item x="881"/>
        <item x="934"/>
        <item x="4"/>
        <item x="491"/>
        <item x="402"/>
        <item x="346"/>
        <item x="907"/>
        <item x="409"/>
        <item x="23"/>
        <item x="1014"/>
        <item x="1048"/>
        <item x="651"/>
        <item x="181"/>
        <item x="235"/>
        <item x="109"/>
        <item x="765"/>
        <item x="304"/>
        <item x="192"/>
        <item x="576"/>
        <item x="389"/>
        <item x="851"/>
        <item x="12"/>
        <item x="670"/>
        <item x="1001"/>
        <item x="21"/>
        <item x="955"/>
        <item x="492"/>
        <item x="22"/>
        <item x="221"/>
        <item x="869"/>
        <item x="334"/>
        <item x="570"/>
        <item x="113"/>
        <item x="102"/>
        <item x="353"/>
        <item x="124"/>
        <item x="664"/>
        <item x="719"/>
        <item x="540"/>
        <item x="588"/>
        <item x="728"/>
        <item x="616"/>
        <item x="705"/>
        <item x="541"/>
        <item x="964"/>
        <item x="899"/>
        <item x="1008"/>
        <item x="523"/>
        <item x="351"/>
        <item x="1067"/>
        <item x="190"/>
        <item x="463"/>
        <item x="738"/>
        <item x="983"/>
        <item x="701"/>
        <item x="184"/>
        <item x="668"/>
        <item x="859"/>
        <item x="141"/>
        <item x="803"/>
        <item x="1057"/>
        <item x="677"/>
        <item x="703"/>
        <item x="61"/>
        <item x="412"/>
        <item x="539"/>
        <item x="252"/>
        <item x="347"/>
        <item x="203"/>
        <item x="207"/>
        <item x="473"/>
        <item x="593"/>
        <item x="229"/>
        <item x="243"/>
        <item x="966"/>
        <item x="1060"/>
        <item x="524"/>
        <item x="271"/>
        <item x="406"/>
        <item x="617"/>
        <item x="596"/>
        <item x="652"/>
        <item x="577"/>
        <item x="804"/>
        <item x="691"/>
        <item x="548"/>
        <item x="860"/>
        <item x="122"/>
        <item x="0"/>
        <item x="788"/>
        <item x="773"/>
        <item x="170"/>
        <item x="420"/>
        <item x="900"/>
        <item x="49"/>
        <item x="594"/>
        <item x="847"/>
        <item x="462"/>
        <item x="769"/>
        <item x="908"/>
        <item x="208"/>
        <item x="263"/>
        <item x="309"/>
        <item x="483"/>
        <item x="434"/>
        <item x="645"/>
        <item x="249"/>
        <item x="1017"/>
        <item x="601"/>
        <item x="399"/>
        <item x="887"/>
        <item x="444"/>
        <item x="542"/>
        <item x="86"/>
        <item x="545"/>
        <item x="587"/>
        <item x="437"/>
        <item x="386"/>
        <item x="96"/>
        <item x="827"/>
        <item x="689"/>
        <item x="310"/>
        <item x="494"/>
        <item x="717"/>
        <item x="563"/>
        <item x="731"/>
        <item x="858"/>
        <item x="239"/>
        <item x="465"/>
        <item x="93"/>
        <item x="215"/>
        <item x="485"/>
        <item x="168"/>
        <item x="1043"/>
        <item x="267"/>
        <item x="25"/>
        <item x="127"/>
        <item x="133"/>
        <item x="806"/>
        <item x="1020"/>
        <item x="83"/>
        <item x="116"/>
        <item x="1054"/>
        <item x="8"/>
        <item x="121"/>
        <item x="573"/>
        <item x="217"/>
        <item x="17"/>
        <item x="580"/>
        <item x="794"/>
        <item x="885"/>
        <item x="1088"/>
        <item x="992"/>
        <item x="80"/>
        <item x="939"/>
        <item x="76"/>
        <item x="585"/>
        <item x="958"/>
        <item x="79"/>
        <item x="1055"/>
        <item x="610"/>
        <item x="429"/>
        <item x="250"/>
        <item x="423"/>
        <item x="237"/>
        <item x="174"/>
        <item x="1076"/>
        <item x="114"/>
        <item x="264"/>
        <item x="461"/>
        <item x="403"/>
        <item x="75"/>
        <item x="48"/>
        <item x="592"/>
        <item x="426"/>
        <item x="71"/>
        <item x="89"/>
        <item x="1029"/>
        <item x="584"/>
        <item x="530"/>
        <item x="446"/>
        <item x="575"/>
        <item x="778"/>
        <item x="156"/>
        <item x="476"/>
        <item x="997"/>
        <item x="30"/>
        <item x="365"/>
        <item x="119"/>
        <item x="288"/>
        <item x="11"/>
        <item x="751"/>
        <item x="117"/>
        <item x="464"/>
        <item x="1050"/>
        <item x="364"/>
        <item x="232"/>
        <item x="735"/>
        <item x="734"/>
        <item x="1089"/>
        <item x="472"/>
        <item x="870"/>
        <item x="435"/>
        <item x="805"/>
        <item x="1046"/>
        <item x="822"/>
        <item x="391"/>
        <item x="318"/>
        <item x="673"/>
        <item x="335"/>
        <item x="798"/>
        <item x="518"/>
        <item x="723"/>
        <item x="712"/>
        <item x="475"/>
        <item x="238"/>
        <item x="833"/>
        <item x="1023"/>
        <item x="66"/>
        <item x="223"/>
        <item x="415"/>
        <item x="1005"/>
        <item x="283"/>
        <item x="367"/>
        <item x="286"/>
        <item x="658"/>
        <item x="905"/>
        <item x="195"/>
        <item x="130"/>
        <item x="1037"/>
        <item x="561"/>
        <item x="136"/>
        <item x="556"/>
        <item x="262"/>
        <item x="893"/>
        <item x="761"/>
        <item x="400"/>
        <item x="161"/>
        <item x="1085"/>
        <item x="1021"/>
        <item x="132"/>
        <item x="783"/>
        <item x="605"/>
        <item x="340"/>
        <item x="746"/>
        <item x="896"/>
        <item x="509"/>
        <item x="943"/>
        <item x="861"/>
        <item x="175"/>
        <item x="54"/>
        <item x="493"/>
        <item x="960"/>
        <item x="527"/>
        <item x="361"/>
        <item x="371"/>
        <item x="1053"/>
        <item x="320"/>
        <item x="397"/>
        <item x="505"/>
        <item x="692"/>
        <item x="755"/>
        <item x="34"/>
        <item x="1012"/>
        <item x="63"/>
        <item x="557"/>
        <item x="1082"/>
        <item x="118"/>
        <item x="622"/>
        <item x="688"/>
        <item x="84"/>
        <item x="529"/>
        <item x="154"/>
        <item x="922"/>
        <item x="411"/>
        <item x="940"/>
        <item x="637"/>
        <item x="526"/>
        <item x="618"/>
        <item x="438"/>
        <item x="487"/>
        <item x="568"/>
        <item x="43"/>
        <item x="152"/>
        <item x="272"/>
        <item x="343"/>
        <item x="977"/>
        <item x="988"/>
        <item x="989"/>
        <item x="301"/>
        <item x="325"/>
        <item x="999"/>
        <item x="681"/>
        <item x="372"/>
        <item x="792"/>
        <item x="297"/>
        <item x="214"/>
        <item x="350"/>
        <item x="971"/>
        <item x="97"/>
        <item x="1011"/>
        <item x="547"/>
        <item x="795"/>
        <item x="809"/>
        <item x="918"/>
        <item x="452"/>
        <item x="510"/>
        <item x="648"/>
        <item x="572"/>
        <item x="646"/>
        <item x="430"/>
        <item x="1031"/>
        <item x="716"/>
        <item x="199"/>
        <item x="261"/>
        <item x="31"/>
        <item x="853"/>
        <item x="259"/>
        <item x="289"/>
        <item x="743"/>
        <item x="137"/>
        <item x="404"/>
        <item x="695"/>
        <item x="711"/>
        <item x="993"/>
        <item x="513"/>
        <item x="1010"/>
        <item x="457"/>
        <item x="313"/>
        <item x="976"/>
        <item x="105"/>
        <item x="56"/>
        <item x="996"/>
        <item x="621"/>
        <item x="910"/>
        <item x="653"/>
        <item x="92"/>
        <item x="538"/>
        <item x="172"/>
        <item x="302"/>
        <item x="730"/>
        <item x="1036"/>
        <item x="392"/>
        <item x="29"/>
        <item x="1071"/>
        <item x="927"/>
        <item x="393"/>
        <item x="407"/>
        <item x="74"/>
        <item x="70"/>
        <item x="551"/>
        <item x="186"/>
        <item x="279"/>
        <item x="785"/>
        <item x="830"/>
        <item x="925"/>
        <item x="50"/>
        <item x="55"/>
        <item x="201"/>
        <item x="775"/>
        <item x="891"/>
        <item x="228"/>
        <item x="507"/>
        <item x="189"/>
        <item x="710"/>
        <item x="944"/>
        <item x="852"/>
        <item x="284"/>
        <item x="650"/>
        <item x="880"/>
        <item x="210"/>
        <item x="767"/>
        <item x="1022"/>
        <item x="26"/>
        <item x="333"/>
        <item x="669"/>
        <item x="824"/>
        <item x="468"/>
        <item x="659"/>
        <item x="329"/>
        <item x="774"/>
        <item x="878"/>
        <item x="841"/>
        <item x="582"/>
        <item x="718"/>
        <item x="531"/>
        <item x="757"/>
        <item x="381"/>
        <item x="258"/>
        <item x="636"/>
        <item x="470"/>
        <item x="234"/>
        <item x="802"/>
        <item x="231"/>
        <item x="615"/>
        <item x="897"/>
        <item x="742"/>
        <item x="317"/>
        <item x="322"/>
        <item x="603"/>
        <item x="292"/>
        <item x="706"/>
        <item x="148"/>
        <item x="558"/>
        <item x="458"/>
        <item x="5"/>
        <item x="550"/>
        <item x="979"/>
        <item x="274"/>
        <item x="224"/>
        <item x="781"/>
        <item x="327"/>
        <item x="920"/>
        <item x="748"/>
        <item x="332"/>
        <item x="42"/>
        <item x="875"/>
        <item x="396"/>
        <item x="188"/>
        <item x="360"/>
        <item x="633"/>
        <item x="514"/>
        <item x="173"/>
        <item x="358"/>
        <item x="606"/>
        <item x="536"/>
        <item x="401"/>
        <item x="745"/>
        <item x="604"/>
        <item x="903"/>
        <item x="676"/>
        <item x="567"/>
        <item x="1079"/>
        <item x="961"/>
        <item x="560"/>
        <item x="911"/>
        <item x="857"/>
        <item x="759"/>
        <item x="928"/>
        <item x="212"/>
        <item x="37"/>
        <item x="684"/>
        <item x="24"/>
        <item x="727"/>
        <item x="836"/>
        <item x="1051"/>
        <item x="167"/>
        <item x="845"/>
        <item x="744"/>
        <item x="1028"/>
        <item x="144"/>
        <item x="158"/>
        <item x="625"/>
        <item x="134"/>
        <item x="506"/>
        <item x="194"/>
        <item x="873"/>
        <item x="629"/>
        <item x="938"/>
        <item x="639"/>
        <item x="687"/>
        <item x="595"/>
        <item x="242"/>
        <item x="160"/>
        <item x="35"/>
        <item x="913"/>
        <item x="543"/>
        <item x="930"/>
        <item x="469"/>
        <item x="831"/>
        <item x="344"/>
        <item x="868"/>
        <item x="516"/>
        <item x="909"/>
        <item x="352"/>
        <item x="293"/>
        <item x="218"/>
        <item x="448"/>
        <item x="760"/>
        <item x="1087"/>
        <item x="433"/>
        <item x="480"/>
        <item x="233"/>
        <item x="419"/>
        <item x="952"/>
        <item x="932"/>
        <item x="725"/>
        <item x="715"/>
        <item x="782"/>
        <item x="535"/>
        <item x="28"/>
        <item x="1080"/>
        <item x="994"/>
        <item x="1077"/>
        <item x="451"/>
        <item x="163"/>
        <item x="378"/>
        <item x="995"/>
        <item x="377"/>
        <item x="290"/>
        <item x="499"/>
        <item x="285"/>
        <item x="634"/>
        <item x="68"/>
        <item x="324"/>
        <item x="314"/>
        <item x="110"/>
        <item x="453"/>
        <item x="427"/>
        <item x="589"/>
        <item x="490"/>
        <item x="855"/>
        <item x="140"/>
        <item x="844"/>
        <item x="732"/>
        <item x="895"/>
        <item x="864"/>
        <item x="562"/>
        <item x="1052"/>
        <item x="65"/>
        <item x="571"/>
        <item x="459"/>
        <item x="489"/>
        <item x="6"/>
        <item x="260"/>
        <item x="808"/>
        <item x="416"/>
        <item x="754"/>
        <item x="522"/>
        <item x="46"/>
        <item x="87"/>
        <item x="115"/>
        <item x="672"/>
        <item x="193"/>
        <item x="98"/>
        <item x="342"/>
        <item x="837"/>
        <item x="679"/>
        <item x="298"/>
        <item x="126"/>
        <item x="176"/>
        <item x="67"/>
        <item x="1073"/>
        <item x="835"/>
        <item x="497"/>
        <item x="374"/>
        <item x="244"/>
        <item x="632"/>
        <item x="1072"/>
        <item x="1094"/>
        <item x="408"/>
        <item x="14"/>
        <item x="85"/>
        <item x="486"/>
        <item x="1075"/>
        <item x="867"/>
        <item x="884"/>
        <item x="643"/>
        <item x="843"/>
        <item x="978"/>
        <item x="151"/>
        <item x="504"/>
        <item x="1081"/>
        <item x="3"/>
        <item x="316"/>
        <item x="153"/>
        <item x="81"/>
        <item x="187"/>
        <item x="1062"/>
        <item x="892"/>
        <item x="345"/>
        <item x="620"/>
        <item x="657"/>
        <item x="647"/>
        <item x="949"/>
        <item x="807"/>
        <item x="698"/>
        <item x="737"/>
        <item x="330"/>
        <item x="511"/>
        <item x="439"/>
        <item x="937"/>
        <item x="872"/>
        <item x="370"/>
        <item x="963"/>
        <item x="441"/>
        <item x="198"/>
        <item x="579"/>
        <item x="323"/>
        <item x="777"/>
        <item x="630"/>
        <item x="740"/>
        <item x="348"/>
        <item x="307"/>
        <item x="935"/>
        <item x="823"/>
        <item x="273"/>
        <item x="213"/>
        <item x="442"/>
        <item x="929"/>
        <item x="94"/>
        <item x="959"/>
        <item x="758"/>
        <item x="281"/>
        <item x="709"/>
        <item x="1016"/>
        <item x="240"/>
        <item x="145"/>
        <item x="336"/>
        <item x="662"/>
        <item x="726"/>
        <item x="90"/>
        <item x="291"/>
        <item x="466"/>
        <item x="227"/>
        <item x="674"/>
        <item x="886"/>
        <item x="888"/>
        <item x="854"/>
        <item x="654"/>
        <item x="598"/>
        <item x="230"/>
        <item x="436"/>
        <item x="265"/>
        <item x="871"/>
        <item x="667"/>
        <item x="638"/>
        <item x="838"/>
        <item x="846"/>
        <item x="624"/>
        <item x="1049"/>
        <item x="784"/>
        <item x="613"/>
        <item x="1078"/>
        <item x="866"/>
        <item x="383"/>
        <item x="946"/>
        <item x="828"/>
        <item x="1066"/>
        <item x="460"/>
        <item x="248"/>
        <item x="359"/>
        <item x="534"/>
        <item x="656"/>
        <item x="266"/>
        <item x="564"/>
        <item x="533"/>
        <item x="278"/>
        <item x="680"/>
        <item x="120"/>
        <item x="129"/>
        <item x="628"/>
        <item x="363"/>
        <item x="1069"/>
        <item x="722"/>
        <item x="559"/>
        <item x="678"/>
        <item x="338"/>
        <item x="19"/>
        <item x="517"/>
        <item x="1009"/>
        <item x="591"/>
        <item x="204"/>
        <item x="282"/>
        <item x="1093"/>
        <item x="554"/>
        <item x="714"/>
        <item x="482"/>
        <item x="791"/>
        <item x="202"/>
        <item x="373"/>
        <item x="177"/>
        <item x="315"/>
        <item x="431"/>
        <item x="649"/>
        <item x="394"/>
        <item x="690"/>
        <item x="1024"/>
        <item x="1061"/>
        <item x="101"/>
        <item x="1068"/>
        <item x="253"/>
        <item x="642"/>
        <item x="1092"/>
        <item x="655"/>
        <item x="917"/>
        <item x="752"/>
        <item x="299"/>
        <item x="916"/>
        <item x="941"/>
        <item x="139"/>
        <item x="786"/>
        <item x="787"/>
        <item x="443"/>
        <item x="736"/>
        <item x="821"/>
        <item x="196"/>
        <item x="968"/>
        <item x="640"/>
        <item x="612"/>
        <item x="926"/>
        <item x="520"/>
        <item x="216"/>
        <item x="450"/>
        <item x="990"/>
        <item x="602"/>
        <item x="923"/>
        <item x="898"/>
        <item x="488"/>
        <item x="789"/>
        <item x="294"/>
        <item x="60"/>
        <item x="138"/>
        <item x="474"/>
        <item x="179"/>
        <item x="519"/>
        <item x="951"/>
        <item x="44"/>
        <item x="245"/>
        <item x="51"/>
        <item x="948"/>
        <item x="390"/>
        <item x="599"/>
        <item x="862"/>
        <item x="455"/>
        <item x="13"/>
        <item x="16"/>
        <item x="1074"/>
        <item x="1091"/>
        <item x="553"/>
        <item x="770"/>
        <item x="528"/>
        <item x="379"/>
        <item x="883"/>
        <item x="27"/>
        <item x="501"/>
        <item x="1006"/>
        <item x="590"/>
        <item x="106"/>
        <item x="36"/>
        <item x="644"/>
        <item x="382"/>
        <item x="906"/>
        <item x="614"/>
        <item x="965"/>
        <item x="1063"/>
        <item x="800"/>
        <item x="78"/>
        <item x="945"/>
        <item x="818"/>
        <item x="385"/>
        <item x="816"/>
        <item x="801"/>
        <item x="107"/>
        <item x="863"/>
        <item x="1042"/>
        <item x="685"/>
        <item x="708"/>
        <item x="64"/>
        <item x="1040"/>
        <item x="962"/>
        <item x="967"/>
        <item x="987"/>
        <item x="255"/>
        <item x="69"/>
        <item x="478"/>
        <item x="349"/>
        <item x="663"/>
        <item x="432"/>
        <item x="931"/>
        <item x="1065"/>
        <item x="303"/>
        <item x="398"/>
        <item x="924"/>
        <item x="331"/>
        <item x="799"/>
        <item x="849"/>
        <item x="814"/>
        <item x="395"/>
        <item x="721"/>
        <item x="41"/>
        <item x="982"/>
        <item x="1003"/>
        <item x="902"/>
        <item x="211"/>
        <item x="200"/>
        <item x="998"/>
        <item x="973"/>
        <item x="1058"/>
        <item x="699"/>
        <item x="308"/>
        <item x="1059"/>
        <item x="387"/>
        <item x="665"/>
        <item x="682"/>
        <item x="619"/>
        <item x="953"/>
        <item x="428"/>
        <item x="611"/>
        <item x="956"/>
        <item x="933"/>
        <item x="555"/>
        <item x="702"/>
        <item x="515"/>
        <item x="600"/>
        <item x="521"/>
        <item x="417"/>
        <item x="986"/>
        <item x="894"/>
        <item x="257"/>
        <item x="40"/>
        <item x="1004"/>
        <item x="380"/>
        <item x="850"/>
        <item x="1015"/>
        <item x="972"/>
        <item x="45"/>
        <item x="9"/>
        <item x="810"/>
        <item x="1045"/>
        <item x="178"/>
        <item x="62"/>
        <item x="143"/>
        <item x="164"/>
        <item x="1090"/>
        <item x="305"/>
        <item x="729"/>
        <item x="974"/>
        <item x="128"/>
        <item x="300"/>
        <item x="609"/>
        <item x="147"/>
        <item x="38"/>
        <item x="876"/>
        <item x="1013"/>
        <item x="608"/>
        <item x="337"/>
        <item x="59"/>
        <item x="275"/>
        <item x="627"/>
        <item x="197"/>
        <item x="969"/>
        <item x="741"/>
        <item x="694"/>
        <item x="1083"/>
        <item x="388"/>
        <item x="99"/>
        <item x="276"/>
        <item x="919"/>
        <item x="52"/>
        <item x="1070"/>
        <item x="205"/>
        <item x="793"/>
        <item x="15"/>
        <item x="421"/>
        <item x="296"/>
        <item x="241"/>
        <item x="1064"/>
        <item x="277"/>
        <item x="532"/>
        <item x="484"/>
        <item x="73"/>
        <item x="819"/>
        <item x="180"/>
        <item x="247"/>
        <item x="254"/>
        <item x="724"/>
        <item x="88"/>
        <item x="947"/>
        <item x="739"/>
        <item x="1038"/>
        <item x="700"/>
        <item x="912"/>
        <item x="418"/>
        <item x="877"/>
        <item x="812"/>
        <item x="82"/>
        <item x="581"/>
        <item x="1025"/>
        <item x="280"/>
        <item x="326"/>
        <item x="7"/>
        <item x="123"/>
        <item x="626"/>
        <item x="981"/>
        <item x="762"/>
        <item x="1002"/>
        <item x="183"/>
        <item x="1044"/>
        <item x="574"/>
        <item x="631"/>
        <item x="159"/>
        <item x="268"/>
        <item x="641"/>
        <item x="165"/>
        <item x="707"/>
        <item x="832"/>
        <item x="957"/>
        <item x="413"/>
        <item x="72"/>
        <item x="552"/>
        <item x="1032"/>
        <item x="544"/>
        <item x="1007"/>
        <item x="108"/>
        <item x="206"/>
        <item x="33"/>
        <item x="733"/>
        <item x="103"/>
        <item x="565"/>
        <item x="321"/>
        <item x="1086"/>
        <item x="209"/>
        <item x="142"/>
        <item x="146"/>
        <item x="942"/>
        <item x="456"/>
        <item x="328"/>
        <item x="749"/>
        <item x="319"/>
        <item x="496"/>
        <item x="984"/>
        <item x="1033"/>
        <item x="445"/>
        <item x="747"/>
        <item x="750"/>
        <item x="191"/>
        <item x="696"/>
        <item x="376"/>
        <item x="312"/>
        <item x="1034"/>
        <item x="375"/>
        <item x="256"/>
        <item x="57"/>
        <item x="362"/>
        <item x="135"/>
        <item x="1030"/>
        <item x="569"/>
        <item x="467"/>
        <item x="879"/>
        <item x="623"/>
        <item x="975"/>
        <item x="369"/>
        <item x="357"/>
        <item x="424"/>
        <item x="597"/>
        <item x="155"/>
        <item x="549"/>
        <item x="339"/>
        <item x="1026"/>
        <item x="495"/>
        <item x="77"/>
        <item x="287"/>
        <item x="405"/>
        <item x="865"/>
        <item t="default"/>
      </items>
    </pivotField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dataField="1" showAll="0"/>
    <pivotField numFmtId="165" showAll="0"/>
    <pivotField numFmtId="9" showAll="0"/>
    <pivotField numFmtId="165" showAll="0"/>
    <pivotField numFmtId="165" showAll="0"/>
    <pivotField showAll="0">
      <items count="7">
        <item x="4"/>
        <item x="3"/>
        <item x="1"/>
        <item x="2"/>
        <item x="0"/>
        <item x="5"/>
        <item t="default"/>
      </items>
    </pivotField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3">
    <i>
      <x/>
    </i>
    <i>
      <x v="1"/>
    </i>
    <i>
      <x v="2"/>
    </i>
  </rowItems>
  <colItems count="1">
    <i/>
  </colItems>
  <dataFields count="1">
    <dataField name="Sum of Quantity" fld="8" showDataAs="percentOfCol" baseField="0" baseItem="0" numFmtId="10"/>
  </dataFields>
  <chartFormats count="4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F74EF-61BF-483A-BDBD-A210437B3E84}" name="PivotTable6" cacheId="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 chartFormat="9">
  <location ref="H8:J23" firstHeaderRow="0" firstDataRow="1" firstDataCol="1"/>
  <pivotFields count="19">
    <pivotField showAll="0"/>
    <pivotField axis="axisRow" numFmtId="164" showAll="0">
      <items count="1096">
        <item x="546"/>
        <item x="666"/>
        <item x="776"/>
        <item x="825"/>
        <item x="936"/>
        <item x="225"/>
        <item x="10"/>
        <item x="586"/>
        <item x="440"/>
        <item x="1000"/>
        <item x="481"/>
        <item x="39"/>
        <item x="1084"/>
        <item x="2"/>
        <item x="985"/>
        <item x="817"/>
        <item x="341"/>
        <item x="356"/>
        <item x="295"/>
        <item x="270"/>
        <item x="1019"/>
        <item x="306"/>
        <item x="578"/>
        <item x="162"/>
        <item x="219"/>
        <item x="251"/>
        <item x="839"/>
        <item x="525"/>
        <item x="840"/>
        <item x="1035"/>
        <item x="18"/>
        <item x="826"/>
        <item x="1039"/>
        <item x="856"/>
        <item x="220"/>
        <item x="921"/>
        <item x="882"/>
        <item x="355"/>
        <item x="311"/>
        <item x="47"/>
        <item x="269"/>
        <item x="1047"/>
        <item x="1027"/>
        <item x="91"/>
        <item x="1018"/>
        <item x="756"/>
        <item x="169"/>
        <item x="675"/>
        <item x="753"/>
        <item x="354"/>
        <item x="512"/>
        <item x="1041"/>
        <item x="915"/>
        <item x="100"/>
        <item x="471"/>
        <item x="780"/>
        <item x="32"/>
        <item x="498"/>
        <item x="53"/>
        <item x="820"/>
        <item x="796"/>
        <item x="1"/>
        <item x="815"/>
        <item x="95"/>
        <item x="149"/>
        <item x="686"/>
        <item x="890"/>
        <item x="185"/>
        <item x="834"/>
        <item x="904"/>
        <item x="693"/>
        <item x="454"/>
        <item x="980"/>
        <item x="607"/>
        <item x="790"/>
        <item x="479"/>
        <item x="157"/>
        <item x="111"/>
        <item x="661"/>
        <item x="764"/>
        <item x="566"/>
        <item x="1056"/>
        <item x="991"/>
        <item x="771"/>
        <item x="112"/>
        <item x="537"/>
        <item x="131"/>
        <item x="772"/>
        <item x="414"/>
        <item x="125"/>
        <item x="503"/>
        <item x="874"/>
        <item x="447"/>
        <item x="848"/>
        <item x="683"/>
        <item x="477"/>
        <item x="425"/>
        <item x="704"/>
        <item x="901"/>
        <item x="171"/>
        <item x="671"/>
        <item x="635"/>
        <item x="410"/>
        <item x="236"/>
        <item x="766"/>
        <item x="366"/>
        <item x="500"/>
        <item x="226"/>
        <item x="384"/>
        <item x="246"/>
        <item x="779"/>
        <item x="58"/>
        <item x="104"/>
        <item x="166"/>
        <item x="842"/>
        <item x="720"/>
        <item x="583"/>
        <item x="660"/>
        <item x="889"/>
        <item x="20"/>
        <item x="713"/>
        <item x="954"/>
        <item x="449"/>
        <item x="182"/>
        <item x="811"/>
        <item x="797"/>
        <item x="914"/>
        <item x="150"/>
        <item x="763"/>
        <item x="829"/>
        <item x="950"/>
        <item x="813"/>
        <item x="368"/>
        <item x="508"/>
        <item x="422"/>
        <item x="222"/>
        <item x="697"/>
        <item x="768"/>
        <item x="502"/>
        <item x="970"/>
        <item x="881"/>
        <item x="934"/>
        <item x="4"/>
        <item x="491"/>
        <item x="402"/>
        <item x="346"/>
        <item x="907"/>
        <item x="409"/>
        <item x="23"/>
        <item x="1014"/>
        <item x="1048"/>
        <item x="651"/>
        <item x="181"/>
        <item x="235"/>
        <item x="109"/>
        <item x="765"/>
        <item x="304"/>
        <item x="192"/>
        <item x="576"/>
        <item x="389"/>
        <item x="851"/>
        <item x="12"/>
        <item x="670"/>
        <item x="1001"/>
        <item x="21"/>
        <item x="955"/>
        <item x="492"/>
        <item x="22"/>
        <item x="221"/>
        <item x="869"/>
        <item x="334"/>
        <item x="570"/>
        <item x="113"/>
        <item x="102"/>
        <item x="353"/>
        <item x="124"/>
        <item x="664"/>
        <item x="719"/>
        <item x="540"/>
        <item x="588"/>
        <item x="728"/>
        <item x="616"/>
        <item x="705"/>
        <item x="541"/>
        <item x="964"/>
        <item x="899"/>
        <item x="1008"/>
        <item x="523"/>
        <item x="351"/>
        <item x="1067"/>
        <item x="190"/>
        <item x="463"/>
        <item x="738"/>
        <item x="983"/>
        <item x="701"/>
        <item x="184"/>
        <item x="668"/>
        <item x="859"/>
        <item x="141"/>
        <item x="803"/>
        <item x="1057"/>
        <item x="677"/>
        <item x="703"/>
        <item x="61"/>
        <item x="412"/>
        <item x="539"/>
        <item x="252"/>
        <item x="347"/>
        <item x="203"/>
        <item x="207"/>
        <item x="473"/>
        <item x="593"/>
        <item x="229"/>
        <item x="243"/>
        <item x="966"/>
        <item x="1060"/>
        <item x="524"/>
        <item x="271"/>
        <item x="406"/>
        <item x="617"/>
        <item x="596"/>
        <item x="652"/>
        <item x="577"/>
        <item x="804"/>
        <item x="691"/>
        <item x="548"/>
        <item x="860"/>
        <item x="122"/>
        <item x="0"/>
        <item x="788"/>
        <item x="773"/>
        <item x="170"/>
        <item x="420"/>
        <item x="900"/>
        <item x="49"/>
        <item x="594"/>
        <item x="847"/>
        <item x="462"/>
        <item x="769"/>
        <item x="908"/>
        <item x="208"/>
        <item x="263"/>
        <item x="309"/>
        <item x="483"/>
        <item x="434"/>
        <item x="645"/>
        <item x="249"/>
        <item x="1017"/>
        <item x="601"/>
        <item x="399"/>
        <item x="887"/>
        <item x="444"/>
        <item x="542"/>
        <item x="86"/>
        <item x="545"/>
        <item x="587"/>
        <item x="437"/>
        <item x="386"/>
        <item x="96"/>
        <item x="827"/>
        <item x="689"/>
        <item x="310"/>
        <item x="494"/>
        <item x="717"/>
        <item x="563"/>
        <item x="731"/>
        <item x="858"/>
        <item x="239"/>
        <item x="465"/>
        <item x="93"/>
        <item x="215"/>
        <item x="485"/>
        <item x="168"/>
        <item x="1043"/>
        <item x="267"/>
        <item x="25"/>
        <item x="127"/>
        <item x="133"/>
        <item x="806"/>
        <item x="1020"/>
        <item x="83"/>
        <item x="116"/>
        <item x="1054"/>
        <item x="8"/>
        <item x="121"/>
        <item x="573"/>
        <item x="217"/>
        <item x="17"/>
        <item x="580"/>
        <item x="794"/>
        <item x="885"/>
        <item x="1088"/>
        <item x="992"/>
        <item x="80"/>
        <item x="939"/>
        <item x="76"/>
        <item x="585"/>
        <item x="958"/>
        <item x="79"/>
        <item x="1055"/>
        <item x="610"/>
        <item x="429"/>
        <item x="250"/>
        <item x="423"/>
        <item x="237"/>
        <item x="174"/>
        <item x="1076"/>
        <item x="114"/>
        <item x="264"/>
        <item x="461"/>
        <item x="403"/>
        <item x="75"/>
        <item x="48"/>
        <item x="592"/>
        <item x="426"/>
        <item x="71"/>
        <item x="89"/>
        <item x="1029"/>
        <item x="584"/>
        <item x="530"/>
        <item x="446"/>
        <item x="575"/>
        <item x="778"/>
        <item x="156"/>
        <item x="476"/>
        <item x="997"/>
        <item x="30"/>
        <item x="365"/>
        <item x="119"/>
        <item x="288"/>
        <item x="11"/>
        <item x="751"/>
        <item x="117"/>
        <item x="464"/>
        <item x="1050"/>
        <item x="364"/>
        <item x="232"/>
        <item x="735"/>
        <item x="734"/>
        <item x="1089"/>
        <item x="472"/>
        <item x="870"/>
        <item x="435"/>
        <item x="805"/>
        <item x="1046"/>
        <item x="822"/>
        <item x="391"/>
        <item x="318"/>
        <item x="673"/>
        <item x="335"/>
        <item x="798"/>
        <item x="518"/>
        <item x="723"/>
        <item x="712"/>
        <item x="475"/>
        <item x="238"/>
        <item x="833"/>
        <item x="1023"/>
        <item x="66"/>
        <item x="223"/>
        <item x="415"/>
        <item x="1005"/>
        <item x="283"/>
        <item x="367"/>
        <item x="286"/>
        <item x="658"/>
        <item x="905"/>
        <item x="195"/>
        <item x="130"/>
        <item x="1037"/>
        <item x="561"/>
        <item x="136"/>
        <item x="556"/>
        <item x="262"/>
        <item x="893"/>
        <item x="761"/>
        <item x="400"/>
        <item x="161"/>
        <item x="1085"/>
        <item x="1021"/>
        <item x="132"/>
        <item x="783"/>
        <item x="605"/>
        <item x="340"/>
        <item x="746"/>
        <item x="896"/>
        <item x="509"/>
        <item x="943"/>
        <item x="861"/>
        <item x="175"/>
        <item x="54"/>
        <item x="493"/>
        <item x="960"/>
        <item x="527"/>
        <item x="361"/>
        <item x="371"/>
        <item x="1053"/>
        <item x="320"/>
        <item x="397"/>
        <item x="505"/>
        <item x="692"/>
        <item x="755"/>
        <item x="34"/>
        <item x="1012"/>
        <item x="63"/>
        <item x="557"/>
        <item x="1082"/>
        <item x="118"/>
        <item x="622"/>
        <item x="688"/>
        <item x="84"/>
        <item x="529"/>
        <item x="154"/>
        <item x="922"/>
        <item x="411"/>
        <item x="940"/>
        <item x="637"/>
        <item x="526"/>
        <item x="618"/>
        <item x="438"/>
        <item x="487"/>
        <item x="568"/>
        <item x="43"/>
        <item x="152"/>
        <item x="272"/>
        <item x="343"/>
        <item x="977"/>
        <item x="988"/>
        <item x="989"/>
        <item x="301"/>
        <item x="325"/>
        <item x="999"/>
        <item x="681"/>
        <item x="372"/>
        <item x="792"/>
        <item x="297"/>
        <item x="214"/>
        <item x="350"/>
        <item x="971"/>
        <item x="97"/>
        <item x="1011"/>
        <item x="547"/>
        <item x="795"/>
        <item x="809"/>
        <item x="918"/>
        <item x="452"/>
        <item x="510"/>
        <item x="648"/>
        <item x="572"/>
        <item x="646"/>
        <item x="430"/>
        <item x="1031"/>
        <item x="716"/>
        <item x="199"/>
        <item x="261"/>
        <item x="31"/>
        <item x="853"/>
        <item x="259"/>
        <item x="289"/>
        <item x="743"/>
        <item x="137"/>
        <item x="404"/>
        <item x="695"/>
        <item x="711"/>
        <item x="993"/>
        <item x="513"/>
        <item x="1010"/>
        <item x="457"/>
        <item x="313"/>
        <item x="976"/>
        <item x="105"/>
        <item x="56"/>
        <item x="996"/>
        <item x="621"/>
        <item x="910"/>
        <item x="653"/>
        <item x="92"/>
        <item x="538"/>
        <item x="172"/>
        <item x="302"/>
        <item x="730"/>
        <item x="1036"/>
        <item x="392"/>
        <item x="29"/>
        <item x="1071"/>
        <item x="927"/>
        <item x="393"/>
        <item x="407"/>
        <item x="74"/>
        <item x="70"/>
        <item x="551"/>
        <item x="186"/>
        <item x="279"/>
        <item x="785"/>
        <item x="830"/>
        <item x="925"/>
        <item x="50"/>
        <item x="55"/>
        <item x="201"/>
        <item x="775"/>
        <item x="891"/>
        <item x="228"/>
        <item x="507"/>
        <item x="189"/>
        <item x="710"/>
        <item x="944"/>
        <item x="852"/>
        <item x="284"/>
        <item x="650"/>
        <item x="880"/>
        <item x="210"/>
        <item x="767"/>
        <item x="1022"/>
        <item x="26"/>
        <item x="333"/>
        <item x="669"/>
        <item x="824"/>
        <item x="468"/>
        <item x="659"/>
        <item x="329"/>
        <item x="774"/>
        <item x="878"/>
        <item x="841"/>
        <item x="582"/>
        <item x="718"/>
        <item x="531"/>
        <item x="757"/>
        <item x="381"/>
        <item x="258"/>
        <item x="636"/>
        <item x="470"/>
        <item x="234"/>
        <item x="802"/>
        <item x="231"/>
        <item x="615"/>
        <item x="897"/>
        <item x="742"/>
        <item x="317"/>
        <item x="322"/>
        <item x="603"/>
        <item x="292"/>
        <item x="706"/>
        <item x="148"/>
        <item x="558"/>
        <item x="458"/>
        <item x="5"/>
        <item x="550"/>
        <item x="979"/>
        <item x="274"/>
        <item x="224"/>
        <item x="781"/>
        <item x="327"/>
        <item x="920"/>
        <item x="748"/>
        <item x="332"/>
        <item x="42"/>
        <item x="875"/>
        <item x="396"/>
        <item x="188"/>
        <item x="360"/>
        <item x="633"/>
        <item x="514"/>
        <item x="173"/>
        <item x="358"/>
        <item x="606"/>
        <item x="536"/>
        <item x="401"/>
        <item x="745"/>
        <item x="604"/>
        <item x="903"/>
        <item x="676"/>
        <item x="567"/>
        <item x="1079"/>
        <item x="961"/>
        <item x="560"/>
        <item x="911"/>
        <item x="857"/>
        <item x="759"/>
        <item x="928"/>
        <item x="212"/>
        <item x="37"/>
        <item x="684"/>
        <item x="24"/>
        <item x="727"/>
        <item x="836"/>
        <item x="1051"/>
        <item x="167"/>
        <item x="845"/>
        <item x="744"/>
        <item x="1028"/>
        <item x="144"/>
        <item x="158"/>
        <item x="625"/>
        <item x="134"/>
        <item x="506"/>
        <item x="194"/>
        <item x="873"/>
        <item x="629"/>
        <item x="938"/>
        <item x="639"/>
        <item x="687"/>
        <item x="595"/>
        <item x="242"/>
        <item x="160"/>
        <item x="35"/>
        <item x="913"/>
        <item x="543"/>
        <item x="930"/>
        <item x="469"/>
        <item x="831"/>
        <item x="344"/>
        <item x="868"/>
        <item x="516"/>
        <item x="909"/>
        <item x="352"/>
        <item x="293"/>
        <item x="218"/>
        <item x="448"/>
        <item x="760"/>
        <item x="1087"/>
        <item x="433"/>
        <item x="480"/>
        <item x="233"/>
        <item x="419"/>
        <item x="952"/>
        <item x="932"/>
        <item x="725"/>
        <item x="715"/>
        <item x="782"/>
        <item x="535"/>
        <item x="28"/>
        <item x="1080"/>
        <item x="994"/>
        <item x="1077"/>
        <item x="451"/>
        <item x="163"/>
        <item x="378"/>
        <item x="995"/>
        <item x="377"/>
        <item x="290"/>
        <item x="499"/>
        <item x="285"/>
        <item x="634"/>
        <item x="68"/>
        <item x="324"/>
        <item x="314"/>
        <item x="110"/>
        <item x="453"/>
        <item x="427"/>
        <item x="589"/>
        <item x="490"/>
        <item x="855"/>
        <item x="140"/>
        <item x="844"/>
        <item x="732"/>
        <item x="895"/>
        <item x="864"/>
        <item x="562"/>
        <item x="1052"/>
        <item x="65"/>
        <item x="571"/>
        <item x="459"/>
        <item x="489"/>
        <item x="6"/>
        <item x="260"/>
        <item x="808"/>
        <item x="416"/>
        <item x="754"/>
        <item x="522"/>
        <item x="46"/>
        <item x="87"/>
        <item x="115"/>
        <item x="672"/>
        <item x="193"/>
        <item x="98"/>
        <item x="342"/>
        <item x="837"/>
        <item x="679"/>
        <item x="298"/>
        <item x="126"/>
        <item x="176"/>
        <item x="67"/>
        <item x="1073"/>
        <item x="835"/>
        <item x="497"/>
        <item x="374"/>
        <item x="244"/>
        <item x="632"/>
        <item x="1072"/>
        <item x="1094"/>
        <item x="408"/>
        <item x="14"/>
        <item x="85"/>
        <item x="486"/>
        <item x="1075"/>
        <item x="867"/>
        <item x="884"/>
        <item x="643"/>
        <item x="843"/>
        <item x="978"/>
        <item x="151"/>
        <item x="504"/>
        <item x="1081"/>
        <item x="3"/>
        <item x="316"/>
        <item x="153"/>
        <item x="81"/>
        <item x="187"/>
        <item x="1062"/>
        <item x="892"/>
        <item x="345"/>
        <item x="620"/>
        <item x="657"/>
        <item x="647"/>
        <item x="949"/>
        <item x="807"/>
        <item x="698"/>
        <item x="737"/>
        <item x="330"/>
        <item x="511"/>
        <item x="439"/>
        <item x="937"/>
        <item x="872"/>
        <item x="370"/>
        <item x="963"/>
        <item x="441"/>
        <item x="198"/>
        <item x="579"/>
        <item x="323"/>
        <item x="777"/>
        <item x="630"/>
        <item x="740"/>
        <item x="348"/>
        <item x="307"/>
        <item x="935"/>
        <item x="823"/>
        <item x="273"/>
        <item x="213"/>
        <item x="442"/>
        <item x="929"/>
        <item x="94"/>
        <item x="959"/>
        <item x="758"/>
        <item x="281"/>
        <item x="709"/>
        <item x="1016"/>
        <item x="240"/>
        <item x="145"/>
        <item x="336"/>
        <item x="662"/>
        <item x="726"/>
        <item x="90"/>
        <item x="291"/>
        <item x="466"/>
        <item x="227"/>
        <item x="674"/>
        <item x="886"/>
        <item x="888"/>
        <item x="854"/>
        <item x="654"/>
        <item x="598"/>
        <item x="230"/>
        <item x="436"/>
        <item x="265"/>
        <item x="871"/>
        <item x="667"/>
        <item x="638"/>
        <item x="838"/>
        <item x="846"/>
        <item x="624"/>
        <item x="1049"/>
        <item x="784"/>
        <item x="613"/>
        <item x="1078"/>
        <item x="866"/>
        <item x="383"/>
        <item x="946"/>
        <item x="828"/>
        <item x="1066"/>
        <item x="460"/>
        <item x="248"/>
        <item x="359"/>
        <item x="534"/>
        <item x="656"/>
        <item x="266"/>
        <item x="564"/>
        <item x="533"/>
        <item x="278"/>
        <item x="680"/>
        <item x="120"/>
        <item x="129"/>
        <item x="628"/>
        <item x="363"/>
        <item x="1069"/>
        <item x="722"/>
        <item x="559"/>
        <item x="678"/>
        <item x="338"/>
        <item x="19"/>
        <item x="517"/>
        <item x="1009"/>
        <item x="591"/>
        <item x="204"/>
        <item x="282"/>
        <item x="1093"/>
        <item x="554"/>
        <item x="714"/>
        <item x="482"/>
        <item x="791"/>
        <item x="202"/>
        <item x="373"/>
        <item x="177"/>
        <item x="315"/>
        <item x="431"/>
        <item x="649"/>
        <item x="394"/>
        <item x="690"/>
        <item x="1024"/>
        <item x="1061"/>
        <item x="101"/>
        <item x="1068"/>
        <item x="253"/>
        <item x="642"/>
        <item x="1092"/>
        <item x="655"/>
        <item x="917"/>
        <item x="752"/>
        <item x="299"/>
        <item x="916"/>
        <item x="941"/>
        <item x="139"/>
        <item x="786"/>
        <item x="787"/>
        <item x="443"/>
        <item x="736"/>
        <item x="821"/>
        <item x="196"/>
        <item x="968"/>
        <item x="640"/>
        <item x="612"/>
        <item x="926"/>
        <item x="520"/>
        <item x="216"/>
        <item x="450"/>
        <item x="990"/>
        <item x="602"/>
        <item x="923"/>
        <item x="898"/>
        <item x="488"/>
        <item x="789"/>
        <item x="294"/>
        <item x="60"/>
        <item x="138"/>
        <item x="474"/>
        <item x="179"/>
        <item x="519"/>
        <item x="951"/>
        <item x="44"/>
        <item x="245"/>
        <item x="51"/>
        <item x="948"/>
        <item x="390"/>
        <item x="599"/>
        <item x="862"/>
        <item x="455"/>
        <item x="13"/>
        <item x="16"/>
        <item x="1074"/>
        <item x="1091"/>
        <item x="553"/>
        <item x="770"/>
        <item x="528"/>
        <item x="379"/>
        <item x="883"/>
        <item x="27"/>
        <item x="501"/>
        <item x="1006"/>
        <item x="590"/>
        <item x="106"/>
        <item x="36"/>
        <item x="644"/>
        <item x="382"/>
        <item x="906"/>
        <item x="614"/>
        <item x="965"/>
        <item x="1063"/>
        <item x="800"/>
        <item x="78"/>
        <item x="945"/>
        <item x="818"/>
        <item x="385"/>
        <item x="816"/>
        <item x="801"/>
        <item x="107"/>
        <item x="863"/>
        <item x="1042"/>
        <item x="685"/>
        <item x="708"/>
        <item x="64"/>
        <item x="1040"/>
        <item x="962"/>
        <item x="967"/>
        <item x="987"/>
        <item x="255"/>
        <item x="69"/>
        <item x="478"/>
        <item x="349"/>
        <item x="663"/>
        <item x="432"/>
        <item x="931"/>
        <item x="1065"/>
        <item x="303"/>
        <item x="398"/>
        <item x="924"/>
        <item x="331"/>
        <item x="799"/>
        <item x="849"/>
        <item x="814"/>
        <item x="395"/>
        <item x="721"/>
        <item x="41"/>
        <item x="982"/>
        <item x="1003"/>
        <item x="902"/>
        <item x="211"/>
        <item x="200"/>
        <item x="998"/>
        <item x="973"/>
        <item x="1058"/>
        <item x="699"/>
        <item x="308"/>
        <item x="1059"/>
        <item x="387"/>
        <item x="665"/>
        <item x="682"/>
        <item x="619"/>
        <item x="953"/>
        <item x="428"/>
        <item x="611"/>
        <item x="956"/>
        <item x="933"/>
        <item x="555"/>
        <item x="702"/>
        <item x="515"/>
        <item x="600"/>
        <item x="521"/>
        <item x="417"/>
        <item x="986"/>
        <item x="894"/>
        <item x="257"/>
        <item x="40"/>
        <item x="1004"/>
        <item x="380"/>
        <item x="850"/>
        <item x="1015"/>
        <item x="972"/>
        <item x="45"/>
        <item x="9"/>
        <item x="810"/>
        <item x="1045"/>
        <item x="178"/>
        <item x="62"/>
        <item x="143"/>
        <item x="164"/>
        <item x="1090"/>
        <item x="305"/>
        <item x="729"/>
        <item x="974"/>
        <item x="128"/>
        <item x="300"/>
        <item x="609"/>
        <item x="147"/>
        <item x="38"/>
        <item x="876"/>
        <item x="1013"/>
        <item x="608"/>
        <item x="337"/>
        <item x="59"/>
        <item x="275"/>
        <item x="627"/>
        <item x="197"/>
        <item x="969"/>
        <item x="741"/>
        <item x="694"/>
        <item x="1083"/>
        <item x="388"/>
        <item x="99"/>
        <item x="276"/>
        <item x="919"/>
        <item x="52"/>
        <item x="1070"/>
        <item x="205"/>
        <item x="793"/>
        <item x="15"/>
        <item x="421"/>
        <item x="296"/>
        <item x="241"/>
        <item x="1064"/>
        <item x="277"/>
        <item x="532"/>
        <item x="484"/>
        <item x="73"/>
        <item x="819"/>
        <item x="180"/>
        <item x="247"/>
        <item x="254"/>
        <item x="724"/>
        <item x="88"/>
        <item x="947"/>
        <item x="739"/>
        <item x="1038"/>
        <item x="700"/>
        <item x="912"/>
        <item x="418"/>
        <item x="877"/>
        <item x="812"/>
        <item x="82"/>
        <item x="581"/>
        <item x="1025"/>
        <item x="280"/>
        <item x="326"/>
        <item x="7"/>
        <item x="123"/>
        <item x="626"/>
        <item x="981"/>
        <item x="762"/>
        <item x="1002"/>
        <item x="183"/>
        <item x="1044"/>
        <item x="574"/>
        <item x="631"/>
        <item x="159"/>
        <item x="268"/>
        <item x="641"/>
        <item x="165"/>
        <item x="707"/>
        <item x="832"/>
        <item x="957"/>
        <item x="413"/>
        <item x="72"/>
        <item x="552"/>
        <item x="1032"/>
        <item x="544"/>
        <item x="1007"/>
        <item x="108"/>
        <item x="206"/>
        <item x="33"/>
        <item x="733"/>
        <item x="103"/>
        <item x="565"/>
        <item x="321"/>
        <item x="1086"/>
        <item x="209"/>
        <item x="142"/>
        <item x="146"/>
        <item x="942"/>
        <item x="456"/>
        <item x="328"/>
        <item x="749"/>
        <item x="319"/>
        <item x="496"/>
        <item x="984"/>
        <item x="1033"/>
        <item x="445"/>
        <item x="747"/>
        <item x="750"/>
        <item x="191"/>
        <item x="696"/>
        <item x="376"/>
        <item x="312"/>
        <item x="1034"/>
        <item x="375"/>
        <item x="256"/>
        <item x="57"/>
        <item x="362"/>
        <item x="135"/>
        <item x="1030"/>
        <item x="569"/>
        <item x="467"/>
        <item x="879"/>
        <item x="623"/>
        <item x="975"/>
        <item x="369"/>
        <item x="357"/>
        <item x="424"/>
        <item x="597"/>
        <item x="155"/>
        <item x="549"/>
        <item x="339"/>
        <item x="1026"/>
        <item x="495"/>
        <item x="77"/>
        <item x="287"/>
        <item x="405"/>
        <item x="865"/>
        <item t="default"/>
      </items>
    </pivotField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numFmtId="165" showAll="0"/>
    <pivotField numFmtId="9" showAll="0"/>
    <pivotField dataField="1" numFmtId="165" showAll="0"/>
    <pivotField numFmtId="165" showAll="0"/>
    <pivotField showAll="0"/>
    <pivotField dataField="1" numFmtId="9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sd="0" x="4"/>
        <item sd="0" x="5"/>
        <item t="default"/>
      </items>
    </pivotField>
  </pivotFields>
  <rowFields count="4">
    <field x="18"/>
    <field x="17"/>
    <field x="16"/>
    <field x="1"/>
  </rowFields>
  <rowItems count="15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</rowItems>
  <colFields count="1">
    <field x="-2"/>
  </colFields>
  <colItems count="2">
    <i>
      <x/>
    </i>
    <i i="1">
      <x v="1"/>
    </i>
  </colItems>
  <dataFields count="2">
    <dataField name="Sum of Revenue" fld="11" baseField="0" baseItem="0" numFmtId="165"/>
    <dataField name="Average of Profit Margin %  ⬅ FORMULA" fld="14" subtotal="average" baseField="18" baseItem="1" numFmtId="9"/>
  </dataFields>
  <chartFormats count="2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B5179-30CF-4EEB-B7D8-2652E73ADCAE}" name="PivotTable9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5">
  <location ref="B143:C158" firstHeaderRow="1" firstDataRow="1" firstDataCol="1"/>
  <pivotFields count="19">
    <pivotField showAll="0"/>
    <pivotField numFmtId="164" showAll="0">
      <items count="1096">
        <item x="546"/>
        <item x="666"/>
        <item x="776"/>
        <item x="825"/>
        <item x="936"/>
        <item x="225"/>
        <item x="10"/>
        <item x="586"/>
        <item x="440"/>
        <item x="1000"/>
        <item x="481"/>
        <item x="39"/>
        <item x="1084"/>
        <item x="2"/>
        <item x="985"/>
        <item x="817"/>
        <item x="341"/>
        <item x="356"/>
        <item x="295"/>
        <item x="270"/>
        <item x="1019"/>
        <item x="306"/>
        <item x="578"/>
        <item x="162"/>
        <item x="219"/>
        <item x="251"/>
        <item x="839"/>
        <item x="525"/>
        <item x="840"/>
        <item x="1035"/>
        <item x="18"/>
        <item x="826"/>
        <item x="1039"/>
        <item x="856"/>
        <item x="220"/>
        <item x="921"/>
        <item x="882"/>
        <item x="355"/>
        <item x="311"/>
        <item x="47"/>
        <item x="269"/>
        <item x="1047"/>
        <item x="1027"/>
        <item x="91"/>
        <item x="1018"/>
        <item x="756"/>
        <item x="169"/>
        <item x="675"/>
        <item x="753"/>
        <item x="354"/>
        <item x="512"/>
        <item x="1041"/>
        <item x="915"/>
        <item x="100"/>
        <item x="471"/>
        <item x="780"/>
        <item x="32"/>
        <item x="498"/>
        <item x="53"/>
        <item x="820"/>
        <item x="796"/>
        <item x="1"/>
        <item x="815"/>
        <item x="95"/>
        <item x="149"/>
        <item x="686"/>
        <item x="890"/>
        <item x="185"/>
        <item x="834"/>
        <item x="904"/>
        <item x="693"/>
        <item x="454"/>
        <item x="980"/>
        <item x="607"/>
        <item x="790"/>
        <item x="479"/>
        <item x="157"/>
        <item x="111"/>
        <item x="661"/>
        <item x="764"/>
        <item x="566"/>
        <item x="1056"/>
        <item x="991"/>
        <item x="771"/>
        <item x="112"/>
        <item x="537"/>
        <item x="131"/>
        <item x="772"/>
        <item x="414"/>
        <item x="125"/>
        <item x="503"/>
        <item x="874"/>
        <item x="447"/>
        <item x="848"/>
        <item x="683"/>
        <item x="477"/>
        <item x="425"/>
        <item x="704"/>
        <item x="901"/>
        <item x="171"/>
        <item x="671"/>
        <item x="635"/>
        <item x="410"/>
        <item x="236"/>
        <item x="766"/>
        <item x="366"/>
        <item x="500"/>
        <item x="226"/>
        <item x="384"/>
        <item x="246"/>
        <item x="779"/>
        <item x="58"/>
        <item x="104"/>
        <item x="166"/>
        <item x="842"/>
        <item x="720"/>
        <item x="583"/>
        <item x="660"/>
        <item x="889"/>
        <item x="20"/>
        <item x="713"/>
        <item x="954"/>
        <item x="449"/>
        <item x="182"/>
        <item x="811"/>
        <item x="797"/>
        <item x="914"/>
        <item x="150"/>
        <item x="763"/>
        <item x="829"/>
        <item x="950"/>
        <item x="813"/>
        <item x="368"/>
        <item x="508"/>
        <item x="422"/>
        <item x="222"/>
        <item x="697"/>
        <item x="768"/>
        <item x="502"/>
        <item x="970"/>
        <item x="881"/>
        <item x="934"/>
        <item x="4"/>
        <item x="491"/>
        <item x="402"/>
        <item x="346"/>
        <item x="907"/>
        <item x="409"/>
        <item x="23"/>
        <item x="1014"/>
        <item x="1048"/>
        <item x="651"/>
        <item x="181"/>
        <item x="235"/>
        <item x="109"/>
        <item x="765"/>
        <item x="304"/>
        <item x="192"/>
        <item x="576"/>
        <item x="389"/>
        <item x="851"/>
        <item x="12"/>
        <item x="670"/>
        <item x="1001"/>
        <item x="21"/>
        <item x="955"/>
        <item x="492"/>
        <item x="22"/>
        <item x="221"/>
        <item x="869"/>
        <item x="334"/>
        <item x="570"/>
        <item x="113"/>
        <item x="102"/>
        <item x="353"/>
        <item x="124"/>
        <item x="664"/>
        <item x="719"/>
        <item x="540"/>
        <item x="588"/>
        <item x="728"/>
        <item x="616"/>
        <item x="705"/>
        <item x="541"/>
        <item x="964"/>
        <item x="899"/>
        <item x="1008"/>
        <item x="523"/>
        <item x="351"/>
        <item x="1067"/>
        <item x="190"/>
        <item x="463"/>
        <item x="738"/>
        <item x="983"/>
        <item x="701"/>
        <item x="184"/>
        <item x="668"/>
        <item x="859"/>
        <item x="141"/>
        <item x="803"/>
        <item x="1057"/>
        <item x="677"/>
        <item x="703"/>
        <item x="61"/>
        <item x="412"/>
        <item x="539"/>
        <item x="252"/>
        <item x="347"/>
        <item x="203"/>
        <item x="207"/>
        <item x="473"/>
        <item x="593"/>
        <item x="229"/>
        <item x="243"/>
        <item x="966"/>
        <item x="1060"/>
        <item x="524"/>
        <item x="271"/>
        <item x="406"/>
        <item x="617"/>
        <item x="596"/>
        <item x="652"/>
        <item x="577"/>
        <item x="804"/>
        <item x="691"/>
        <item x="548"/>
        <item x="860"/>
        <item x="122"/>
        <item x="0"/>
        <item x="788"/>
        <item x="773"/>
        <item x="170"/>
        <item x="420"/>
        <item x="900"/>
        <item x="49"/>
        <item x="594"/>
        <item x="847"/>
        <item x="462"/>
        <item x="769"/>
        <item x="908"/>
        <item x="208"/>
        <item x="263"/>
        <item x="309"/>
        <item x="483"/>
        <item x="434"/>
        <item x="645"/>
        <item x="249"/>
        <item x="1017"/>
        <item x="601"/>
        <item x="399"/>
        <item x="887"/>
        <item x="444"/>
        <item x="542"/>
        <item x="86"/>
        <item x="545"/>
        <item x="587"/>
        <item x="437"/>
        <item x="386"/>
        <item x="96"/>
        <item x="827"/>
        <item x="689"/>
        <item x="310"/>
        <item x="494"/>
        <item x="717"/>
        <item x="563"/>
        <item x="731"/>
        <item x="858"/>
        <item x="239"/>
        <item x="465"/>
        <item x="93"/>
        <item x="215"/>
        <item x="485"/>
        <item x="168"/>
        <item x="1043"/>
        <item x="267"/>
        <item x="25"/>
        <item x="127"/>
        <item x="133"/>
        <item x="806"/>
        <item x="1020"/>
        <item x="83"/>
        <item x="116"/>
        <item x="1054"/>
        <item x="8"/>
        <item x="121"/>
        <item x="573"/>
        <item x="217"/>
        <item x="17"/>
        <item x="580"/>
        <item x="794"/>
        <item x="885"/>
        <item x="1088"/>
        <item x="992"/>
        <item x="80"/>
        <item x="939"/>
        <item x="76"/>
        <item x="585"/>
        <item x="958"/>
        <item x="79"/>
        <item x="1055"/>
        <item x="610"/>
        <item x="429"/>
        <item x="250"/>
        <item x="423"/>
        <item x="237"/>
        <item x="174"/>
        <item x="1076"/>
        <item x="114"/>
        <item x="264"/>
        <item x="461"/>
        <item x="403"/>
        <item x="75"/>
        <item x="48"/>
        <item x="592"/>
        <item x="426"/>
        <item x="71"/>
        <item x="89"/>
        <item x="1029"/>
        <item x="584"/>
        <item x="530"/>
        <item x="446"/>
        <item x="575"/>
        <item x="778"/>
        <item x="156"/>
        <item x="476"/>
        <item x="997"/>
        <item x="30"/>
        <item x="365"/>
        <item x="119"/>
        <item x="288"/>
        <item x="11"/>
        <item x="751"/>
        <item x="117"/>
        <item x="464"/>
        <item x="1050"/>
        <item x="364"/>
        <item x="232"/>
        <item x="735"/>
        <item x="734"/>
        <item x="1089"/>
        <item x="472"/>
        <item x="870"/>
        <item x="435"/>
        <item x="805"/>
        <item x="1046"/>
        <item x="822"/>
        <item x="391"/>
        <item x="318"/>
        <item x="673"/>
        <item x="335"/>
        <item x="798"/>
        <item x="518"/>
        <item x="723"/>
        <item x="712"/>
        <item x="475"/>
        <item x="238"/>
        <item x="833"/>
        <item x="1023"/>
        <item x="66"/>
        <item x="223"/>
        <item x="415"/>
        <item x="1005"/>
        <item x="283"/>
        <item x="367"/>
        <item x="286"/>
        <item x="658"/>
        <item x="905"/>
        <item x="195"/>
        <item x="130"/>
        <item x="1037"/>
        <item x="561"/>
        <item x="136"/>
        <item x="556"/>
        <item x="262"/>
        <item x="893"/>
        <item x="761"/>
        <item x="400"/>
        <item x="161"/>
        <item x="1085"/>
        <item x="1021"/>
        <item x="132"/>
        <item x="783"/>
        <item x="605"/>
        <item x="340"/>
        <item x="746"/>
        <item x="896"/>
        <item x="509"/>
        <item x="943"/>
        <item x="861"/>
        <item x="175"/>
        <item x="54"/>
        <item x="493"/>
        <item x="960"/>
        <item x="527"/>
        <item x="361"/>
        <item x="371"/>
        <item x="1053"/>
        <item x="320"/>
        <item x="397"/>
        <item x="505"/>
        <item x="692"/>
        <item x="755"/>
        <item x="34"/>
        <item x="1012"/>
        <item x="63"/>
        <item x="557"/>
        <item x="1082"/>
        <item x="118"/>
        <item x="622"/>
        <item x="688"/>
        <item x="84"/>
        <item x="529"/>
        <item x="154"/>
        <item x="922"/>
        <item x="411"/>
        <item x="940"/>
        <item x="637"/>
        <item x="526"/>
        <item x="618"/>
        <item x="438"/>
        <item x="487"/>
        <item x="568"/>
        <item x="43"/>
        <item x="152"/>
        <item x="272"/>
        <item x="343"/>
        <item x="977"/>
        <item x="988"/>
        <item x="989"/>
        <item x="301"/>
        <item x="325"/>
        <item x="999"/>
        <item x="681"/>
        <item x="372"/>
        <item x="792"/>
        <item x="297"/>
        <item x="214"/>
        <item x="350"/>
        <item x="971"/>
        <item x="97"/>
        <item x="1011"/>
        <item x="547"/>
        <item x="795"/>
        <item x="809"/>
        <item x="918"/>
        <item x="452"/>
        <item x="510"/>
        <item x="648"/>
        <item x="572"/>
        <item x="646"/>
        <item x="430"/>
        <item x="1031"/>
        <item x="716"/>
        <item x="199"/>
        <item x="261"/>
        <item x="31"/>
        <item x="853"/>
        <item x="259"/>
        <item x="289"/>
        <item x="743"/>
        <item x="137"/>
        <item x="404"/>
        <item x="695"/>
        <item x="711"/>
        <item x="993"/>
        <item x="513"/>
        <item x="1010"/>
        <item x="457"/>
        <item x="313"/>
        <item x="976"/>
        <item x="105"/>
        <item x="56"/>
        <item x="996"/>
        <item x="621"/>
        <item x="910"/>
        <item x="653"/>
        <item x="92"/>
        <item x="538"/>
        <item x="172"/>
        <item x="302"/>
        <item x="730"/>
        <item x="1036"/>
        <item x="392"/>
        <item x="29"/>
        <item x="1071"/>
        <item x="927"/>
        <item x="393"/>
        <item x="407"/>
        <item x="74"/>
        <item x="70"/>
        <item x="551"/>
        <item x="186"/>
        <item x="279"/>
        <item x="785"/>
        <item x="830"/>
        <item x="925"/>
        <item x="50"/>
        <item x="55"/>
        <item x="201"/>
        <item x="775"/>
        <item x="891"/>
        <item x="228"/>
        <item x="507"/>
        <item x="189"/>
        <item x="710"/>
        <item x="944"/>
        <item x="852"/>
        <item x="284"/>
        <item x="650"/>
        <item x="880"/>
        <item x="210"/>
        <item x="767"/>
        <item x="1022"/>
        <item x="26"/>
        <item x="333"/>
        <item x="669"/>
        <item x="824"/>
        <item x="468"/>
        <item x="659"/>
        <item x="329"/>
        <item x="774"/>
        <item x="878"/>
        <item x="841"/>
        <item x="582"/>
        <item x="718"/>
        <item x="531"/>
        <item x="757"/>
        <item x="381"/>
        <item x="258"/>
        <item x="636"/>
        <item x="470"/>
        <item x="234"/>
        <item x="802"/>
        <item x="231"/>
        <item x="615"/>
        <item x="897"/>
        <item x="742"/>
        <item x="317"/>
        <item x="322"/>
        <item x="603"/>
        <item x="292"/>
        <item x="706"/>
        <item x="148"/>
        <item x="558"/>
        <item x="458"/>
        <item x="5"/>
        <item x="550"/>
        <item x="979"/>
        <item x="274"/>
        <item x="224"/>
        <item x="781"/>
        <item x="327"/>
        <item x="920"/>
        <item x="748"/>
        <item x="332"/>
        <item x="42"/>
        <item x="875"/>
        <item x="396"/>
        <item x="188"/>
        <item x="360"/>
        <item x="633"/>
        <item x="514"/>
        <item x="173"/>
        <item x="358"/>
        <item x="606"/>
        <item x="536"/>
        <item x="401"/>
        <item x="745"/>
        <item x="604"/>
        <item x="903"/>
        <item x="676"/>
        <item x="567"/>
        <item x="1079"/>
        <item x="961"/>
        <item x="560"/>
        <item x="911"/>
        <item x="857"/>
        <item x="759"/>
        <item x="928"/>
        <item x="212"/>
        <item x="37"/>
        <item x="684"/>
        <item x="24"/>
        <item x="727"/>
        <item x="836"/>
        <item x="1051"/>
        <item x="167"/>
        <item x="845"/>
        <item x="744"/>
        <item x="1028"/>
        <item x="144"/>
        <item x="158"/>
        <item x="625"/>
        <item x="134"/>
        <item x="506"/>
        <item x="194"/>
        <item x="873"/>
        <item x="629"/>
        <item x="938"/>
        <item x="639"/>
        <item x="687"/>
        <item x="595"/>
        <item x="242"/>
        <item x="160"/>
        <item x="35"/>
        <item x="913"/>
        <item x="543"/>
        <item x="930"/>
        <item x="469"/>
        <item x="831"/>
        <item x="344"/>
        <item x="868"/>
        <item x="516"/>
        <item x="909"/>
        <item x="352"/>
        <item x="293"/>
        <item x="218"/>
        <item x="448"/>
        <item x="760"/>
        <item x="1087"/>
        <item x="433"/>
        <item x="480"/>
        <item x="233"/>
        <item x="419"/>
        <item x="952"/>
        <item x="932"/>
        <item x="725"/>
        <item x="715"/>
        <item x="782"/>
        <item x="535"/>
        <item x="28"/>
        <item x="1080"/>
        <item x="994"/>
        <item x="1077"/>
        <item x="451"/>
        <item x="163"/>
        <item x="378"/>
        <item x="995"/>
        <item x="377"/>
        <item x="290"/>
        <item x="499"/>
        <item x="285"/>
        <item x="634"/>
        <item x="68"/>
        <item x="324"/>
        <item x="314"/>
        <item x="110"/>
        <item x="453"/>
        <item x="427"/>
        <item x="589"/>
        <item x="490"/>
        <item x="855"/>
        <item x="140"/>
        <item x="844"/>
        <item x="732"/>
        <item x="895"/>
        <item x="864"/>
        <item x="562"/>
        <item x="1052"/>
        <item x="65"/>
        <item x="571"/>
        <item x="459"/>
        <item x="489"/>
        <item x="6"/>
        <item x="260"/>
        <item x="808"/>
        <item x="416"/>
        <item x="754"/>
        <item x="522"/>
        <item x="46"/>
        <item x="87"/>
        <item x="115"/>
        <item x="672"/>
        <item x="193"/>
        <item x="98"/>
        <item x="342"/>
        <item x="837"/>
        <item x="679"/>
        <item x="298"/>
        <item x="126"/>
        <item x="176"/>
        <item x="67"/>
        <item x="1073"/>
        <item x="835"/>
        <item x="497"/>
        <item x="374"/>
        <item x="244"/>
        <item x="632"/>
        <item x="1072"/>
        <item x="1094"/>
        <item x="408"/>
        <item x="14"/>
        <item x="85"/>
        <item x="486"/>
        <item x="1075"/>
        <item x="867"/>
        <item x="884"/>
        <item x="643"/>
        <item x="843"/>
        <item x="978"/>
        <item x="151"/>
        <item x="504"/>
        <item x="1081"/>
        <item x="3"/>
        <item x="316"/>
        <item x="153"/>
        <item x="81"/>
        <item x="187"/>
        <item x="1062"/>
        <item x="892"/>
        <item x="345"/>
        <item x="620"/>
        <item x="657"/>
        <item x="647"/>
        <item x="949"/>
        <item x="807"/>
        <item x="698"/>
        <item x="737"/>
        <item x="330"/>
        <item x="511"/>
        <item x="439"/>
        <item x="937"/>
        <item x="872"/>
        <item x="370"/>
        <item x="963"/>
        <item x="441"/>
        <item x="198"/>
        <item x="579"/>
        <item x="323"/>
        <item x="777"/>
        <item x="630"/>
        <item x="740"/>
        <item x="348"/>
        <item x="307"/>
        <item x="935"/>
        <item x="823"/>
        <item x="273"/>
        <item x="213"/>
        <item x="442"/>
        <item x="929"/>
        <item x="94"/>
        <item x="959"/>
        <item x="758"/>
        <item x="281"/>
        <item x="709"/>
        <item x="1016"/>
        <item x="240"/>
        <item x="145"/>
        <item x="336"/>
        <item x="662"/>
        <item x="726"/>
        <item x="90"/>
        <item x="291"/>
        <item x="466"/>
        <item x="227"/>
        <item x="674"/>
        <item x="886"/>
        <item x="888"/>
        <item x="854"/>
        <item x="654"/>
        <item x="598"/>
        <item x="230"/>
        <item x="436"/>
        <item x="265"/>
        <item x="871"/>
        <item x="667"/>
        <item x="638"/>
        <item x="838"/>
        <item x="846"/>
        <item x="624"/>
        <item x="1049"/>
        <item x="784"/>
        <item x="613"/>
        <item x="1078"/>
        <item x="866"/>
        <item x="383"/>
        <item x="946"/>
        <item x="828"/>
        <item x="1066"/>
        <item x="460"/>
        <item x="248"/>
        <item x="359"/>
        <item x="534"/>
        <item x="656"/>
        <item x="266"/>
        <item x="564"/>
        <item x="533"/>
        <item x="278"/>
        <item x="680"/>
        <item x="120"/>
        <item x="129"/>
        <item x="628"/>
        <item x="363"/>
        <item x="1069"/>
        <item x="722"/>
        <item x="559"/>
        <item x="678"/>
        <item x="338"/>
        <item x="19"/>
        <item x="517"/>
        <item x="1009"/>
        <item x="591"/>
        <item x="204"/>
        <item x="282"/>
        <item x="1093"/>
        <item x="554"/>
        <item x="714"/>
        <item x="482"/>
        <item x="791"/>
        <item x="202"/>
        <item x="373"/>
        <item x="177"/>
        <item x="315"/>
        <item x="431"/>
        <item x="649"/>
        <item x="394"/>
        <item x="690"/>
        <item x="1024"/>
        <item x="1061"/>
        <item x="101"/>
        <item x="1068"/>
        <item x="253"/>
        <item x="642"/>
        <item x="1092"/>
        <item x="655"/>
        <item x="917"/>
        <item x="752"/>
        <item x="299"/>
        <item x="916"/>
        <item x="941"/>
        <item x="139"/>
        <item x="786"/>
        <item x="787"/>
        <item x="443"/>
        <item x="736"/>
        <item x="821"/>
        <item x="196"/>
        <item x="968"/>
        <item x="640"/>
        <item x="612"/>
        <item x="926"/>
        <item x="520"/>
        <item x="216"/>
        <item x="450"/>
        <item x="990"/>
        <item x="602"/>
        <item x="923"/>
        <item x="898"/>
        <item x="488"/>
        <item x="789"/>
        <item x="294"/>
        <item x="60"/>
        <item x="138"/>
        <item x="474"/>
        <item x="179"/>
        <item x="519"/>
        <item x="951"/>
        <item x="44"/>
        <item x="245"/>
        <item x="51"/>
        <item x="948"/>
        <item x="390"/>
        <item x="599"/>
        <item x="862"/>
        <item x="455"/>
        <item x="13"/>
        <item x="16"/>
        <item x="1074"/>
        <item x="1091"/>
        <item x="553"/>
        <item x="770"/>
        <item x="528"/>
        <item x="379"/>
        <item x="883"/>
        <item x="27"/>
        <item x="501"/>
        <item x="1006"/>
        <item x="590"/>
        <item x="106"/>
        <item x="36"/>
        <item x="644"/>
        <item x="382"/>
        <item x="906"/>
        <item x="614"/>
        <item x="965"/>
        <item x="1063"/>
        <item x="800"/>
        <item x="78"/>
        <item x="945"/>
        <item x="818"/>
        <item x="385"/>
        <item x="816"/>
        <item x="801"/>
        <item x="107"/>
        <item x="863"/>
        <item x="1042"/>
        <item x="685"/>
        <item x="708"/>
        <item x="64"/>
        <item x="1040"/>
        <item x="962"/>
        <item x="967"/>
        <item x="987"/>
        <item x="255"/>
        <item x="69"/>
        <item x="478"/>
        <item x="349"/>
        <item x="663"/>
        <item x="432"/>
        <item x="931"/>
        <item x="1065"/>
        <item x="303"/>
        <item x="398"/>
        <item x="924"/>
        <item x="331"/>
        <item x="799"/>
        <item x="849"/>
        <item x="814"/>
        <item x="395"/>
        <item x="721"/>
        <item x="41"/>
        <item x="982"/>
        <item x="1003"/>
        <item x="902"/>
        <item x="211"/>
        <item x="200"/>
        <item x="998"/>
        <item x="973"/>
        <item x="1058"/>
        <item x="699"/>
        <item x="308"/>
        <item x="1059"/>
        <item x="387"/>
        <item x="665"/>
        <item x="682"/>
        <item x="619"/>
        <item x="953"/>
        <item x="428"/>
        <item x="611"/>
        <item x="956"/>
        <item x="933"/>
        <item x="555"/>
        <item x="702"/>
        <item x="515"/>
        <item x="600"/>
        <item x="521"/>
        <item x="417"/>
        <item x="986"/>
        <item x="894"/>
        <item x="257"/>
        <item x="40"/>
        <item x="1004"/>
        <item x="380"/>
        <item x="850"/>
        <item x="1015"/>
        <item x="972"/>
        <item x="45"/>
        <item x="9"/>
        <item x="810"/>
        <item x="1045"/>
        <item x="178"/>
        <item x="62"/>
        <item x="143"/>
        <item x="164"/>
        <item x="1090"/>
        <item x="305"/>
        <item x="729"/>
        <item x="974"/>
        <item x="128"/>
        <item x="300"/>
        <item x="609"/>
        <item x="147"/>
        <item x="38"/>
        <item x="876"/>
        <item x="1013"/>
        <item x="608"/>
        <item x="337"/>
        <item x="59"/>
        <item x="275"/>
        <item x="627"/>
        <item x="197"/>
        <item x="969"/>
        <item x="741"/>
        <item x="694"/>
        <item x="1083"/>
        <item x="388"/>
        <item x="99"/>
        <item x="276"/>
        <item x="919"/>
        <item x="52"/>
        <item x="1070"/>
        <item x="205"/>
        <item x="793"/>
        <item x="15"/>
        <item x="421"/>
        <item x="296"/>
        <item x="241"/>
        <item x="1064"/>
        <item x="277"/>
        <item x="532"/>
        <item x="484"/>
        <item x="73"/>
        <item x="819"/>
        <item x="180"/>
        <item x="247"/>
        <item x="254"/>
        <item x="724"/>
        <item x="88"/>
        <item x="947"/>
        <item x="739"/>
        <item x="1038"/>
        <item x="700"/>
        <item x="912"/>
        <item x="418"/>
        <item x="877"/>
        <item x="812"/>
        <item x="82"/>
        <item x="581"/>
        <item x="1025"/>
        <item x="280"/>
        <item x="326"/>
        <item x="7"/>
        <item x="123"/>
        <item x="626"/>
        <item x="981"/>
        <item x="762"/>
        <item x="1002"/>
        <item x="183"/>
        <item x="1044"/>
        <item x="574"/>
        <item x="631"/>
        <item x="159"/>
        <item x="268"/>
        <item x="641"/>
        <item x="165"/>
        <item x="707"/>
        <item x="832"/>
        <item x="957"/>
        <item x="413"/>
        <item x="72"/>
        <item x="552"/>
        <item x="1032"/>
        <item x="544"/>
        <item x="1007"/>
        <item x="108"/>
        <item x="206"/>
        <item x="33"/>
        <item x="733"/>
        <item x="103"/>
        <item x="565"/>
        <item x="321"/>
        <item x="1086"/>
        <item x="209"/>
        <item x="142"/>
        <item x="146"/>
        <item x="942"/>
        <item x="456"/>
        <item x="328"/>
        <item x="749"/>
        <item x="319"/>
        <item x="496"/>
        <item x="984"/>
        <item x="1033"/>
        <item x="445"/>
        <item x="747"/>
        <item x="750"/>
        <item x="191"/>
        <item x="696"/>
        <item x="376"/>
        <item x="312"/>
        <item x="1034"/>
        <item x="375"/>
        <item x="256"/>
        <item x="57"/>
        <item x="362"/>
        <item x="135"/>
        <item x="1030"/>
        <item x="569"/>
        <item x="467"/>
        <item x="879"/>
        <item x="623"/>
        <item x="975"/>
        <item x="369"/>
        <item x="357"/>
        <item x="424"/>
        <item x="597"/>
        <item x="155"/>
        <item x="549"/>
        <item x="339"/>
        <item x="1026"/>
        <item x="495"/>
        <item x="77"/>
        <item x="287"/>
        <item x="405"/>
        <item x="865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41">
        <item x="21"/>
        <item x="4"/>
        <item x="30"/>
        <item x="37"/>
        <item x="29"/>
        <item x="34"/>
        <item x="3"/>
        <item x="19"/>
        <item x="25"/>
        <item x="39"/>
        <item x="38"/>
        <item x="35"/>
        <item x="27"/>
        <item x="26"/>
        <item x="22"/>
        <item x="20"/>
        <item x="23"/>
        <item x="7"/>
        <item x="36"/>
        <item x="0"/>
        <item x="18"/>
        <item x="1"/>
        <item x="32"/>
        <item x="28"/>
        <item x="6"/>
        <item x="12"/>
        <item x="8"/>
        <item x="5"/>
        <item x="24"/>
        <item x="11"/>
        <item x="13"/>
        <item x="14"/>
        <item x="9"/>
        <item x="10"/>
        <item x="17"/>
        <item x="33"/>
        <item x="2"/>
        <item x="16"/>
        <item x="31"/>
        <item x="15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axis="axisRow" showAll="0" sortType="descending">
      <items count="16">
        <item x="8"/>
        <item x="1"/>
        <item x="5"/>
        <item x="3"/>
        <item x="14"/>
        <item x="11"/>
        <item x="10"/>
        <item x="2"/>
        <item x="0"/>
        <item x="7"/>
        <item x="4"/>
        <item x="6"/>
        <item x="12"/>
        <item x="9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numFmtId="9" showAll="0"/>
    <pivotField numFmtId="165" showAll="0"/>
    <pivotField numFmtId="165" showAll="0"/>
    <pivotField showAll="0"/>
    <pivotField numFmtId="9" showAll="0"/>
    <pivotField dataField="1" showAll="0">
      <items count="4">
        <item x="0"/>
        <item x="1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 sortType="ascending">
      <items count="7">
        <item sd="0" x="0"/>
        <item sd="0" x="5"/>
        <item sd="0" x="1"/>
        <item sd="0" x="2"/>
        <item sd="0" x="3"/>
        <item sd="0" x="4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7"/>
  </rowFields>
  <rowItems count="15">
    <i>
      <x v="13"/>
    </i>
    <i>
      <x v="9"/>
    </i>
    <i>
      <x v="10"/>
    </i>
    <i>
      <x v="11"/>
    </i>
    <i>
      <x v="2"/>
    </i>
    <i>
      <x v="7"/>
    </i>
    <i>
      <x v="5"/>
    </i>
    <i>
      <x v="14"/>
    </i>
    <i>
      <x v="12"/>
    </i>
    <i>
      <x v="1"/>
    </i>
    <i>
      <x v="8"/>
    </i>
    <i>
      <x/>
    </i>
    <i>
      <x v="4"/>
    </i>
    <i>
      <x v="3"/>
    </i>
    <i>
      <x v="6"/>
    </i>
  </rowItems>
  <colItems count="1">
    <i/>
  </colItems>
  <dataFields count="1">
    <dataField name="Count of Performance Rating  ⬅ FORMULA" fld="15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E0DEDE-A701-408E-8B1F-0C3BEC15512E}" name="PivotTable1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10">
  <location ref="H80:K93" firstHeaderRow="1" firstDataRow="2" firstDataCol="1"/>
  <pivotFields count="19">
    <pivotField showAll="0"/>
    <pivotField numFmtId="164" showAll="0">
      <items count="1096">
        <item x="546"/>
        <item x="666"/>
        <item x="776"/>
        <item x="825"/>
        <item x="936"/>
        <item x="225"/>
        <item x="10"/>
        <item x="586"/>
        <item x="440"/>
        <item x="1000"/>
        <item x="481"/>
        <item x="39"/>
        <item x="1084"/>
        <item x="2"/>
        <item x="985"/>
        <item x="817"/>
        <item x="341"/>
        <item x="356"/>
        <item x="295"/>
        <item x="270"/>
        <item x="1019"/>
        <item x="306"/>
        <item x="578"/>
        <item x="162"/>
        <item x="219"/>
        <item x="251"/>
        <item x="839"/>
        <item x="525"/>
        <item x="840"/>
        <item x="1035"/>
        <item x="18"/>
        <item x="826"/>
        <item x="1039"/>
        <item x="856"/>
        <item x="220"/>
        <item x="921"/>
        <item x="882"/>
        <item x="355"/>
        <item x="311"/>
        <item x="47"/>
        <item x="269"/>
        <item x="1047"/>
        <item x="1027"/>
        <item x="91"/>
        <item x="1018"/>
        <item x="756"/>
        <item x="169"/>
        <item x="675"/>
        <item x="753"/>
        <item x="354"/>
        <item x="512"/>
        <item x="1041"/>
        <item x="915"/>
        <item x="100"/>
        <item x="471"/>
        <item x="780"/>
        <item x="32"/>
        <item x="498"/>
        <item x="53"/>
        <item x="820"/>
        <item x="796"/>
        <item x="1"/>
        <item x="815"/>
        <item x="95"/>
        <item x="149"/>
        <item x="686"/>
        <item x="890"/>
        <item x="185"/>
        <item x="834"/>
        <item x="904"/>
        <item x="693"/>
        <item x="454"/>
        <item x="980"/>
        <item x="607"/>
        <item x="790"/>
        <item x="479"/>
        <item x="157"/>
        <item x="111"/>
        <item x="661"/>
        <item x="764"/>
        <item x="566"/>
        <item x="1056"/>
        <item x="991"/>
        <item x="771"/>
        <item x="112"/>
        <item x="537"/>
        <item x="131"/>
        <item x="772"/>
        <item x="414"/>
        <item x="125"/>
        <item x="503"/>
        <item x="874"/>
        <item x="447"/>
        <item x="848"/>
        <item x="683"/>
        <item x="477"/>
        <item x="425"/>
        <item x="704"/>
        <item x="901"/>
        <item x="171"/>
        <item x="671"/>
        <item x="635"/>
        <item x="410"/>
        <item x="236"/>
        <item x="766"/>
        <item x="366"/>
        <item x="500"/>
        <item x="226"/>
        <item x="384"/>
        <item x="246"/>
        <item x="779"/>
        <item x="58"/>
        <item x="104"/>
        <item x="166"/>
        <item x="842"/>
        <item x="720"/>
        <item x="583"/>
        <item x="660"/>
        <item x="889"/>
        <item x="20"/>
        <item x="713"/>
        <item x="954"/>
        <item x="449"/>
        <item x="182"/>
        <item x="811"/>
        <item x="797"/>
        <item x="914"/>
        <item x="150"/>
        <item x="763"/>
        <item x="829"/>
        <item x="950"/>
        <item x="813"/>
        <item x="368"/>
        <item x="508"/>
        <item x="422"/>
        <item x="222"/>
        <item x="697"/>
        <item x="768"/>
        <item x="502"/>
        <item x="970"/>
        <item x="881"/>
        <item x="934"/>
        <item x="4"/>
        <item x="491"/>
        <item x="402"/>
        <item x="346"/>
        <item x="907"/>
        <item x="409"/>
        <item x="23"/>
        <item x="1014"/>
        <item x="1048"/>
        <item x="651"/>
        <item x="181"/>
        <item x="235"/>
        <item x="109"/>
        <item x="765"/>
        <item x="304"/>
        <item x="192"/>
        <item x="576"/>
        <item x="389"/>
        <item x="851"/>
        <item x="12"/>
        <item x="670"/>
        <item x="1001"/>
        <item x="21"/>
        <item x="955"/>
        <item x="492"/>
        <item x="22"/>
        <item x="221"/>
        <item x="869"/>
        <item x="334"/>
        <item x="570"/>
        <item x="113"/>
        <item x="102"/>
        <item x="353"/>
        <item x="124"/>
        <item x="664"/>
        <item x="719"/>
        <item x="540"/>
        <item x="588"/>
        <item x="728"/>
        <item x="616"/>
        <item x="705"/>
        <item x="541"/>
        <item x="964"/>
        <item x="899"/>
        <item x="1008"/>
        <item x="523"/>
        <item x="351"/>
        <item x="1067"/>
        <item x="190"/>
        <item x="463"/>
        <item x="738"/>
        <item x="983"/>
        <item x="701"/>
        <item x="184"/>
        <item x="668"/>
        <item x="859"/>
        <item x="141"/>
        <item x="803"/>
        <item x="1057"/>
        <item x="677"/>
        <item x="703"/>
        <item x="61"/>
        <item x="412"/>
        <item x="539"/>
        <item x="252"/>
        <item x="347"/>
        <item x="203"/>
        <item x="207"/>
        <item x="473"/>
        <item x="593"/>
        <item x="229"/>
        <item x="243"/>
        <item x="966"/>
        <item x="1060"/>
        <item x="524"/>
        <item x="271"/>
        <item x="406"/>
        <item x="617"/>
        <item x="596"/>
        <item x="652"/>
        <item x="577"/>
        <item x="804"/>
        <item x="691"/>
        <item x="548"/>
        <item x="860"/>
        <item x="122"/>
        <item x="0"/>
        <item x="788"/>
        <item x="773"/>
        <item x="170"/>
        <item x="420"/>
        <item x="900"/>
        <item x="49"/>
        <item x="594"/>
        <item x="847"/>
        <item x="462"/>
        <item x="769"/>
        <item x="908"/>
        <item x="208"/>
        <item x="263"/>
        <item x="309"/>
        <item x="483"/>
        <item x="434"/>
        <item x="645"/>
        <item x="249"/>
        <item x="1017"/>
        <item x="601"/>
        <item x="399"/>
        <item x="887"/>
        <item x="444"/>
        <item x="542"/>
        <item x="86"/>
        <item x="545"/>
        <item x="587"/>
        <item x="437"/>
        <item x="386"/>
        <item x="96"/>
        <item x="827"/>
        <item x="689"/>
        <item x="310"/>
        <item x="494"/>
        <item x="717"/>
        <item x="563"/>
        <item x="731"/>
        <item x="858"/>
        <item x="239"/>
        <item x="465"/>
        <item x="93"/>
        <item x="215"/>
        <item x="485"/>
        <item x="168"/>
        <item x="1043"/>
        <item x="267"/>
        <item x="25"/>
        <item x="127"/>
        <item x="133"/>
        <item x="806"/>
        <item x="1020"/>
        <item x="83"/>
        <item x="116"/>
        <item x="1054"/>
        <item x="8"/>
        <item x="121"/>
        <item x="573"/>
        <item x="217"/>
        <item x="17"/>
        <item x="580"/>
        <item x="794"/>
        <item x="885"/>
        <item x="1088"/>
        <item x="992"/>
        <item x="80"/>
        <item x="939"/>
        <item x="76"/>
        <item x="585"/>
        <item x="958"/>
        <item x="79"/>
        <item x="1055"/>
        <item x="610"/>
        <item x="429"/>
        <item x="250"/>
        <item x="423"/>
        <item x="237"/>
        <item x="174"/>
        <item x="1076"/>
        <item x="114"/>
        <item x="264"/>
        <item x="461"/>
        <item x="403"/>
        <item x="75"/>
        <item x="48"/>
        <item x="592"/>
        <item x="426"/>
        <item x="71"/>
        <item x="89"/>
        <item x="1029"/>
        <item x="584"/>
        <item x="530"/>
        <item x="446"/>
        <item x="575"/>
        <item x="778"/>
        <item x="156"/>
        <item x="476"/>
        <item x="997"/>
        <item x="30"/>
        <item x="365"/>
        <item x="119"/>
        <item x="288"/>
        <item x="11"/>
        <item x="751"/>
        <item x="117"/>
        <item x="464"/>
        <item x="1050"/>
        <item x="364"/>
        <item x="232"/>
        <item x="735"/>
        <item x="734"/>
        <item x="1089"/>
        <item x="472"/>
        <item x="870"/>
        <item x="435"/>
        <item x="805"/>
        <item x="1046"/>
        <item x="822"/>
        <item x="391"/>
        <item x="318"/>
        <item x="673"/>
        <item x="335"/>
        <item x="798"/>
        <item x="518"/>
        <item x="723"/>
        <item x="712"/>
        <item x="475"/>
        <item x="238"/>
        <item x="833"/>
        <item x="1023"/>
        <item x="66"/>
        <item x="223"/>
        <item x="415"/>
        <item x="1005"/>
        <item x="283"/>
        <item x="367"/>
        <item x="286"/>
        <item x="658"/>
        <item x="905"/>
        <item x="195"/>
        <item x="130"/>
        <item x="1037"/>
        <item x="561"/>
        <item x="136"/>
        <item x="556"/>
        <item x="262"/>
        <item x="893"/>
        <item x="761"/>
        <item x="400"/>
        <item x="161"/>
        <item x="1085"/>
        <item x="1021"/>
        <item x="132"/>
        <item x="783"/>
        <item x="605"/>
        <item x="340"/>
        <item x="746"/>
        <item x="896"/>
        <item x="509"/>
        <item x="943"/>
        <item x="861"/>
        <item x="175"/>
        <item x="54"/>
        <item x="493"/>
        <item x="960"/>
        <item x="527"/>
        <item x="361"/>
        <item x="371"/>
        <item x="1053"/>
        <item x="320"/>
        <item x="397"/>
        <item x="505"/>
        <item x="692"/>
        <item x="755"/>
        <item x="34"/>
        <item x="1012"/>
        <item x="63"/>
        <item x="557"/>
        <item x="1082"/>
        <item x="118"/>
        <item x="622"/>
        <item x="688"/>
        <item x="84"/>
        <item x="529"/>
        <item x="154"/>
        <item x="922"/>
        <item x="411"/>
        <item x="940"/>
        <item x="637"/>
        <item x="526"/>
        <item x="618"/>
        <item x="438"/>
        <item x="487"/>
        <item x="568"/>
        <item x="43"/>
        <item x="152"/>
        <item x="272"/>
        <item x="343"/>
        <item x="977"/>
        <item x="988"/>
        <item x="989"/>
        <item x="301"/>
        <item x="325"/>
        <item x="999"/>
        <item x="681"/>
        <item x="372"/>
        <item x="792"/>
        <item x="297"/>
        <item x="214"/>
        <item x="350"/>
        <item x="971"/>
        <item x="97"/>
        <item x="1011"/>
        <item x="547"/>
        <item x="795"/>
        <item x="809"/>
        <item x="918"/>
        <item x="452"/>
        <item x="510"/>
        <item x="648"/>
        <item x="572"/>
        <item x="646"/>
        <item x="430"/>
        <item x="1031"/>
        <item x="716"/>
        <item x="199"/>
        <item x="261"/>
        <item x="31"/>
        <item x="853"/>
        <item x="259"/>
        <item x="289"/>
        <item x="743"/>
        <item x="137"/>
        <item x="404"/>
        <item x="695"/>
        <item x="711"/>
        <item x="993"/>
        <item x="513"/>
        <item x="1010"/>
        <item x="457"/>
        <item x="313"/>
        <item x="976"/>
        <item x="105"/>
        <item x="56"/>
        <item x="996"/>
        <item x="621"/>
        <item x="910"/>
        <item x="653"/>
        <item x="92"/>
        <item x="538"/>
        <item x="172"/>
        <item x="302"/>
        <item x="730"/>
        <item x="1036"/>
        <item x="392"/>
        <item x="29"/>
        <item x="1071"/>
        <item x="927"/>
        <item x="393"/>
        <item x="407"/>
        <item x="74"/>
        <item x="70"/>
        <item x="551"/>
        <item x="186"/>
        <item x="279"/>
        <item x="785"/>
        <item x="830"/>
        <item x="925"/>
        <item x="50"/>
        <item x="55"/>
        <item x="201"/>
        <item x="775"/>
        <item x="891"/>
        <item x="228"/>
        <item x="507"/>
        <item x="189"/>
        <item x="710"/>
        <item x="944"/>
        <item x="852"/>
        <item x="284"/>
        <item x="650"/>
        <item x="880"/>
        <item x="210"/>
        <item x="767"/>
        <item x="1022"/>
        <item x="26"/>
        <item x="333"/>
        <item x="669"/>
        <item x="824"/>
        <item x="468"/>
        <item x="659"/>
        <item x="329"/>
        <item x="774"/>
        <item x="878"/>
        <item x="841"/>
        <item x="582"/>
        <item x="718"/>
        <item x="531"/>
        <item x="757"/>
        <item x="381"/>
        <item x="258"/>
        <item x="636"/>
        <item x="470"/>
        <item x="234"/>
        <item x="802"/>
        <item x="231"/>
        <item x="615"/>
        <item x="897"/>
        <item x="742"/>
        <item x="317"/>
        <item x="322"/>
        <item x="603"/>
        <item x="292"/>
        <item x="706"/>
        <item x="148"/>
        <item x="558"/>
        <item x="458"/>
        <item x="5"/>
        <item x="550"/>
        <item x="979"/>
        <item x="274"/>
        <item x="224"/>
        <item x="781"/>
        <item x="327"/>
        <item x="920"/>
        <item x="748"/>
        <item x="332"/>
        <item x="42"/>
        <item x="875"/>
        <item x="396"/>
        <item x="188"/>
        <item x="360"/>
        <item x="633"/>
        <item x="514"/>
        <item x="173"/>
        <item x="358"/>
        <item x="606"/>
        <item x="536"/>
        <item x="401"/>
        <item x="745"/>
        <item x="604"/>
        <item x="903"/>
        <item x="676"/>
        <item x="567"/>
        <item x="1079"/>
        <item x="961"/>
        <item x="560"/>
        <item x="911"/>
        <item x="857"/>
        <item x="759"/>
        <item x="928"/>
        <item x="212"/>
        <item x="37"/>
        <item x="684"/>
        <item x="24"/>
        <item x="727"/>
        <item x="836"/>
        <item x="1051"/>
        <item x="167"/>
        <item x="845"/>
        <item x="744"/>
        <item x="1028"/>
        <item x="144"/>
        <item x="158"/>
        <item x="625"/>
        <item x="134"/>
        <item x="506"/>
        <item x="194"/>
        <item x="873"/>
        <item x="629"/>
        <item x="938"/>
        <item x="639"/>
        <item x="687"/>
        <item x="595"/>
        <item x="242"/>
        <item x="160"/>
        <item x="35"/>
        <item x="913"/>
        <item x="543"/>
        <item x="930"/>
        <item x="469"/>
        <item x="831"/>
        <item x="344"/>
        <item x="868"/>
        <item x="516"/>
        <item x="909"/>
        <item x="352"/>
        <item x="293"/>
        <item x="218"/>
        <item x="448"/>
        <item x="760"/>
        <item x="1087"/>
        <item x="433"/>
        <item x="480"/>
        <item x="233"/>
        <item x="419"/>
        <item x="952"/>
        <item x="932"/>
        <item x="725"/>
        <item x="715"/>
        <item x="782"/>
        <item x="535"/>
        <item x="28"/>
        <item x="1080"/>
        <item x="994"/>
        <item x="1077"/>
        <item x="451"/>
        <item x="163"/>
        <item x="378"/>
        <item x="995"/>
        <item x="377"/>
        <item x="290"/>
        <item x="499"/>
        <item x="285"/>
        <item x="634"/>
        <item x="68"/>
        <item x="324"/>
        <item x="314"/>
        <item x="110"/>
        <item x="453"/>
        <item x="427"/>
        <item x="589"/>
        <item x="490"/>
        <item x="855"/>
        <item x="140"/>
        <item x="844"/>
        <item x="732"/>
        <item x="895"/>
        <item x="864"/>
        <item x="562"/>
        <item x="1052"/>
        <item x="65"/>
        <item x="571"/>
        <item x="459"/>
        <item x="489"/>
        <item x="6"/>
        <item x="260"/>
        <item x="808"/>
        <item x="416"/>
        <item x="754"/>
        <item x="522"/>
        <item x="46"/>
        <item x="87"/>
        <item x="115"/>
        <item x="672"/>
        <item x="193"/>
        <item x="98"/>
        <item x="342"/>
        <item x="837"/>
        <item x="679"/>
        <item x="298"/>
        <item x="126"/>
        <item x="176"/>
        <item x="67"/>
        <item x="1073"/>
        <item x="835"/>
        <item x="497"/>
        <item x="374"/>
        <item x="244"/>
        <item x="632"/>
        <item x="1072"/>
        <item x="1094"/>
        <item x="408"/>
        <item x="14"/>
        <item x="85"/>
        <item x="486"/>
        <item x="1075"/>
        <item x="867"/>
        <item x="884"/>
        <item x="643"/>
        <item x="843"/>
        <item x="978"/>
        <item x="151"/>
        <item x="504"/>
        <item x="1081"/>
        <item x="3"/>
        <item x="316"/>
        <item x="153"/>
        <item x="81"/>
        <item x="187"/>
        <item x="1062"/>
        <item x="892"/>
        <item x="345"/>
        <item x="620"/>
        <item x="657"/>
        <item x="647"/>
        <item x="949"/>
        <item x="807"/>
        <item x="698"/>
        <item x="737"/>
        <item x="330"/>
        <item x="511"/>
        <item x="439"/>
        <item x="937"/>
        <item x="872"/>
        <item x="370"/>
        <item x="963"/>
        <item x="441"/>
        <item x="198"/>
        <item x="579"/>
        <item x="323"/>
        <item x="777"/>
        <item x="630"/>
        <item x="740"/>
        <item x="348"/>
        <item x="307"/>
        <item x="935"/>
        <item x="823"/>
        <item x="273"/>
        <item x="213"/>
        <item x="442"/>
        <item x="929"/>
        <item x="94"/>
        <item x="959"/>
        <item x="758"/>
        <item x="281"/>
        <item x="709"/>
        <item x="1016"/>
        <item x="240"/>
        <item x="145"/>
        <item x="336"/>
        <item x="662"/>
        <item x="726"/>
        <item x="90"/>
        <item x="291"/>
        <item x="466"/>
        <item x="227"/>
        <item x="674"/>
        <item x="886"/>
        <item x="888"/>
        <item x="854"/>
        <item x="654"/>
        <item x="598"/>
        <item x="230"/>
        <item x="436"/>
        <item x="265"/>
        <item x="871"/>
        <item x="667"/>
        <item x="638"/>
        <item x="838"/>
        <item x="846"/>
        <item x="624"/>
        <item x="1049"/>
        <item x="784"/>
        <item x="613"/>
        <item x="1078"/>
        <item x="866"/>
        <item x="383"/>
        <item x="946"/>
        <item x="828"/>
        <item x="1066"/>
        <item x="460"/>
        <item x="248"/>
        <item x="359"/>
        <item x="534"/>
        <item x="656"/>
        <item x="266"/>
        <item x="564"/>
        <item x="533"/>
        <item x="278"/>
        <item x="680"/>
        <item x="120"/>
        <item x="129"/>
        <item x="628"/>
        <item x="363"/>
        <item x="1069"/>
        <item x="722"/>
        <item x="559"/>
        <item x="678"/>
        <item x="338"/>
        <item x="19"/>
        <item x="517"/>
        <item x="1009"/>
        <item x="591"/>
        <item x="204"/>
        <item x="282"/>
        <item x="1093"/>
        <item x="554"/>
        <item x="714"/>
        <item x="482"/>
        <item x="791"/>
        <item x="202"/>
        <item x="373"/>
        <item x="177"/>
        <item x="315"/>
        <item x="431"/>
        <item x="649"/>
        <item x="394"/>
        <item x="690"/>
        <item x="1024"/>
        <item x="1061"/>
        <item x="101"/>
        <item x="1068"/>
        <item x="253"/>
        <item x="642"/>
        <item x="1092"/>
        <item x="655"/>
        <item x="917"/>
        <item x="752"/>
        <item x="299"/>
        <item x="916"/>
        <item x="941"/>
        <item x="139"/>
        <item x="786"/>
        <item x="787"/>
        <item x="443"/>
        <item x="736"/>
        <item x="821"/>
        <item x="196"/>
        <item x="968"/>
        <item x="640"/>
        <item x="612"/>
        <item x="926"/>
        <item x="520"/>
        <item x="216"/>
        <item x="450"/>
        <item x="990"/>
        <item x="602"/>
        <item x="923"/>
        <item x="898"/>
        <item x="488"/>
        <item x="789"/>
        <item x="294"/>
        <item x="60"/>
        <item x="138"/>
        <item x="474"/>
        <item x="179"/>
        <item x="519"/>
        <item x="951"/>
        <item x="44"/>
        <item x="245"/>
        <item x="51"/>
        <item x="948"/>
        <item x="390"/>
        <item x="599"/>
        <item x="862"/>
        <item x="455"/>
        <item x="13"/>
        <item x="16"/>
        <item x="1074"/>
        <item x="1091"/>
        <item x="553"/>
        <item x="770"/>
        <item x="528"/>
        <item x="379"/>
        <item x="883"/>
        <item x="27"/>
        <item x="501"/>
        <item x="1006"/>
        <item x="590"/>
        <item x="106"/>
        <item x="36"/>
        <item x="644"/>
        <item x="382"/>
        <item x="906"/>
        <item x="614"/>
        <item x="965"/>
        <item x="1063"/>
        <item x="800"/>
        <item x="78"/>
        <item x="945"/>
        <item x="818"/>
        <item x="385"/>
        <item x="816"/>
        <item x="801"/>
        <item x="107"/>
        <item x="863"/>
        <item x="1042"/>
        <item x="685"/>
        <item x="708"/>
        <item x="64"/>
        <item x="1040"/>
        <item x="962"/>
        <item x="967"/>
        <item x="987"/>
        <item x="255"/>
        <item x="69"/>
        <item x="478"/>
        <item x="349"/>
        <item x="663"/>
        <item x="432"/>
        <item x="931"/>
        <item x="1065"/>
        <item x="303"/>
        <item x="398"/>
        <item x="924"/>
        <item x="331"/>
        <item x="799"/>
        <item x="849"/>
        <item x="814"/>
        <item x="395"/>
        <item x="721"/>
        <item x="41"/>
        <item x="982"/>
        <item x="1003"/>
        <item x="902"/>
        <item x="211"/>
        <item x="200"/>
        <item x="998"/>
        <item x="973"/>
        <item x="1058"/>
        <item x="699"/>
        <item x="308"/>
        <item x="1059"/>
        <item x="387"/>
        <item x="665"/>
        <item x="682"/>
        <item x="619"/>
        <item x="953"/>
        <item x="428"/>
        <item x="611"/>
        <item x="956"/>
        <item x="933"/>
        <item x="555"/>
        <item x="702"/>
        <item x="515"/>
        <item x="600"/>
        <item x="521"/>
        <item x="417"/>
        <item x="986"/>
        <item x="894"/>
        <item x="257"/>
        <item x="40"/>
        <item x="1004"/>
        <item x="380"/>
        <item x="850"/>
        <item x="1015"/>
        <item x="972"/>
        <item x="45"/>
        <item x="9"/>
        <item x="810"/>
        <item x="1045"/>
        <item x="178"/>
        <item x="62"/>
        <item x="143"/>
        <item x="164"/>
        <item x="1090"/>
        <item x="305"/>
        <item x="729"/>
        <item x="974"/>
        <item x="128"/>
        <item x="300"/>
        <item x="609"/>
        <item x="147"/>
        <item x="38"/>
        <item x="876"/>
        <item x="1013"/>
        <item x="608"/>
        <item x="337"/>
        <item x="59"/>
        <item x="275"/>
        <item x="627"/>
        <item x="197"/>
        <item x="969"/>
        <item x="741"/>
        <item x="694"/>
        <item x="1083"/>
        <item x="388"/>
        <item x="99"/>
        <item x="276"/>
        <item x="919"/>
        <item x="52"/>
        <item x="1070"/>
        <item x="205"/>
        <item x="793"/>
        <item x="15"/>
        <item x="421"/>
        <item x="296"/>
        <item x="241"/>
        <item x="1064"/>
        <item x="277"/>
        <item x="532"/>
        <item x="484"/>
        <item x="73"/>
        <item x="819"/>
        <item x="180"/>
        <item x="247"/>
        <item x="254"/>
        <item x="724"/>
        <item x="88"/>
        <item x="947"/>
        <item x="739"/>
        <item x="1038"/>
        <item x="700"/>
        <item x="912"/>
        <item x="418"/>
        <item x="877"/>
        <item x="812"/>
        <item x="82"/>
        <item x="581"/>
        <item x="1025"/>
        <item x="280"/>
        <item x="326"/>
        <item x="7"/>
        <item x="123"/>
        <item x="626"/>
        <item x="981"/>
        <item x="762"/>
        <item x="1002"/>
        <item x="183"/>
        <item x="1044"/>
        <item x="574"/>
        <item x="631"/>
        <item x="159"/>
        <item x="268"/>
        <item x="641"/>
        <item x="165"/>
        <item x="707"/>
        <item x="832"/>
        <item x="957"/>
        <item x="413"/>
        <item x="72"/>
        <item x="552"/>
        <item x="1032"/>
        <item x="544"/>
        <item x="1007"/>
        <item x="108"/>
        <item x="206"/>
        <item x="33"/>
        <item x="733"/>
        <item x="103"/>
        <item x="565"/>
        <item x="321"/>
        <item x="1086"/>
        <item x="209"/>
        <item x="142"/>
        <item x="146"/>
        <item x="942"/>
        <item x="456"/>
        <item x="328"/>
        <item x="749"/>
        <item x="319"/>
        <item x="496"/>
        <item x="984"/>
        <item x="1033"/>
        <item x="445"/>
        <item x="747"/>
        <item x="750"/>
        <item x="191"/>
        <item x="696"/>
        <item x="376"/>
        <item x="312"/>
        <item x="1034"/>
        <item x="375"/>
        <item x="256"/>
        <item x="57"/>
        <item x="362"/>
        <item x="135"/>
        <item x="1030"/>
        <item x="569"/>
        <item x="467"/>
        <item x="879"/>
        <item x="623"/>
        <item x="975"/>
        <item x="369"/>
        <item x="357"/>
        <item x="424"/>
        <item x="597"/>
        <item x="155"/>
        <item x="549"/>
        <item x="339"/>
        <item x="1026"/>
        <item x="495"/>
        <item x="77"/>
        <item x="287"/>
        <item x="405"/>
        <item x="865"/>
        <item t="default"/>
      </items>
    </pivotField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>
      <items count="16">
        <item x="8"/>
        <item x="1"/>
        <item x="5"/>
        <item x="3"/>
        <item x="14"/>
        <item x="11"/>
        <item x="10"/>
        <item x="2"/>
        <item x="0"/>
        <item x="7"/>
        <item x="4"/>
        <item x="6"/>
        <item x="12"/>
        <item x="9"/>
        <item x="13"/>
        <item t="default"/>
      </items>
    </pivotField>
    <pivotField showAll="0"/>
    <pivotField numFmtId="165" showAll="0"/>
    <pivotField numFmtId="9" showAll="0"/>
    <pivotField dataField="1" numFmtId="165" showAll="0"/>
    <pivotField numFmtId="165" showAll="0"/>
    <pivotField showAll="0"/>
    <pivotField numFmtId="9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 sortType="ascending">
      <items count="7">
        <item sd="0" x="0"/>
        <item sd="0" x="5"/>
        <item sd="0" x="1"/>
        <item sd="0" x="2"/>
        <item sd="0" x="3"/>
        <item sd="0" x="4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6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18"/>
  </colFields>
  <colItems count="3">
    <i>
      <x v="1"/>
    </i>
    <i>
      <x v="2"/>
    </i>
    <i>
      <x v="3"/>
    </i>
  </colItems>
  <dataFields count="1">
    <dataField name="Sum of Revenue" fld="11" baseField="0" baseItem="0" numFmtId="165"/>
  </dataFields>
  <chartFormats count="3"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A789B3-13A4-4296-AAF7-7286909288F6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>
  <location ref="B7:F13" firstHeaderRow="1" firstDataRow="2" firstDataCol="1"/>
  <pivotFields count="19">
    <pivotField showAll="0"/>
    <pivotField numFmtId="164" showAll="0">
      <items count="1096">
        <item x="546"/>
        <item x="666"/>
        <item x="776"/>
        <item x="825"/>
        <item x="936"/>
        <item x="225"/>
        <item x="10"/>
        <item x="586"/>
        <item x="440"/>
        <item x="1000"/>
        <item x="481"/>
        <item x="39"/>
        <item x="1084"/>
        <item x="2"/>
        <item x="985"/>
        <item x="817"/>
        <item x="341"/>
        <item x="356"/>
        <item x="295"/>
        <item x="270"/>
        <item x="1019"/>
        <item x="306"/>
        <item x="578"/>
        <item x="162"/>
        <item x="219"/>
        <item x="251"/>
        <item x="839"/>
        <item x="525"/>
        <item x="840"/>
        <item x="1035"/>
        <item x="18"/>
        <item x="826"/>
        <item x="1039"/>
        <item x="856"/>
        <item x="220"/>
        <item x="921"/>
        <item x="882"/>
        <item x="355"/>
        <item x="311"/>
        <item x="47"/>
        <item x="269"/>
        <item x="1047"/>
        <item x="1027"/>
        <item x="91"/>
        <item x="1018"/>
        <item x="756"/>
        <item x="169"/>
        <item x="675"/>
        <item x="753"/>
        <item x="354"/>
        <item x="512"/>
        <item x="1041"/>
        <item x="915"/>
        <item x="100"/>
        <item x="471"/>
        <item x="780"/>
        <item x="32"/>
        <item x="498"/>
        <item x="53"/>
        <item x="820"/>
        <item x="796"/>
        <item x="1"/>
        <item x="815"/>
        <item x="95"/>
        <item x="149"/>
        <item x="686"/>
        <item x="890"/>
        <item x="185"/>
        <item x="834"/>
        <item x="904"/>
        <item x="693"/>
        <item x="454"/>
        <item x="980"/>
        <item x="607"/>
        <item x="790"/>
        <item x="479"/>
        <item x="157"/>
        <item x="111"/>
        <item x="661"/>
        <item x="764"/>
        <item x="566"/>
        <item x="1056"/>
        <item x="991"/>
        <item x="771"/>
        <item x="112"/>
        <item x="537"/>
        <item x="131"/>
        <item x="772"/>
        <item x="414"/>
        <item x="125"/>
        <item x="503"/>
        <item x="874"/>
        <item x="447"/>
        <item x="848"/>
        <item x="683"/>
        <item x="477"/>
        <item x="425"/>
        <item x="704"/>
        <item x="901"/>
        <item x="171"/>
        <item x="671"/>
        <item x="635"/>
        <item x="410"/>
        <item x="236"/>
        <item x="766"/>
        <item x="366"/>
        <item x="500"/>
        <item x="226"/>
        <item x="384"/>
        <item x="246"/>
        <item x="779"/>
        <item x="58"/>
        <item x="104"/>
        <item x="166"/>
        <item x="842"/>
        <item x="720"/>
        <item x="583"/>
        <item x="660"/>
        <item x="889"/>
        <item x="20"/>
        <item x="713"/>
        <item x="954"/>
        <item x="449"/>
        <item x="182"/>
        <item x="811"/>
        <item x="797"/>
        <item x="914"/>
        <item x="150"/>
        <item x="763"/>
        <item x="829"/>
        <item x="950"/>
        <item x="813"/>
        <item x="368"/>
        <item x="508"/>
        <item x="422"/>
        <item x="222"/>
        <item x="697"/>
        <item x="768"/>
        <item x="502"/>
        <item x="970"/>
        <item x="881"/>
        <item x="934"/>
        <item x="4"/>
        <item x="491"/>
        <item x="402"/>
        <item x="346"/>
        <item x="907"/>
        <item x="409"/>
        <item x="23"/>
        <item x="1014"/>
        <item x="1048"/>
        <item x="651"/>
        <item x="181"/>
        <item x="235"/>
        <item x="109"/>
        <item x="765"/>
        <item x="304"/>
        <item x="192"/>
        <item x="576"/>
        <item x="389"/>
        <item x="851"/>
        <item x="12"/>
        <item x="670"/>
        <item x="1001"/>
        <item x="21"/>
        <item x="955"/>
        <item x="492"/>
        <item x="22"/>
        <item x="221"/>
        <item x="869"/>
        <item x="334"/>
        <item x="570"/>
        <item x="113"/>
        <item x="102"/>
        <item x="353"/>
        <item x="124"/>
        <item x="664"/>
        <item x="719"/>
        <item x="540"/>
        <item x="588"/>
        <item x="728"/>
        <item x="616"/>
        <item x="705"/>
        <item x="541"/>
        <item x="964"/>
        <item x="899"/>
        <item x="1008"/>
        <item x="523"/>
        <item x="351"/>
        <item x="1067"/>
        <item x="190"/>
        <item x="463"/>
        <item x="738"/>
        <item x="983"/>
        <item x="701"/>
        <item x="184"/>
        <item x="668"/>
        <item x="859"/>
        <item x="141"/>
        <item x="803"/>
        <item x="1057"/>
        <item x="677"/>
        <item x="703"/>
        <item x="61"/>
        <item x="412"/>
        <item x="539"/>
        <item x="252"/>
        <item x="347"/>
        <item x="203"/>
        <item x="207"/>
        <item x="473"/>
        <item x="593"/>
        <item x="229"/>
        <item x="243"/>
        <item x="966"/>
        <item x="1060"/>
        <item x="524"/>
        <item x="271"/>
        <item x="406"/>
        <item x="617"/>
        <item x="596"/>
        <item x="652"/>
        <item x="577"/>
        <item x="804"/>
        <item x="691"/>
        <item x="548"/>
        <item x="860"/>
        <item x="122"/>
        <item x="0"/>
        <item x="788"/>
        <item x="773"/>
        <item x="170"/>
        <item x="420"/>
        <item x="900"/>
        <item x="49"/>
        <item x="594"/>
        <item x="847"/>
        <item x="462"/>
        <item x="769"/>
        <item x="908"/>
        <item x="208"/>
        <item x="263"/>
        <item x="309"/>
        <item x="483"/>
        <item x="434"/>
        <item x="645"/>
        <item x="249"/>
        <item x="1017"/>
        <item x="601"/>
        <item x="399"/>
        <item x="887"/>
        <item x="444"/>
        <item x="542"/>
        <item x="86"/>
        <item x="545"/>
        <item x="587"/>
        <item x="437"/>
        <item x="386"/>
        <item x="96"/>
        <item x="827"/>
        <item x="689"/>
        <item x="310"/>
        <item x="494"/>
        <item x="717"/>
        <item x="563"/>
        <item x="731"/>
        <item x="858"/>
        <item x="239"/>
        <item x="465"/>
        <item x="93"/>
        <item x="215"/>
        <item x="485"/>
        <item x="168"/>
        <item x="1043"/>
        <item x="267"/>
        <item x="25"/>
        <item x="127"/>
        <item x="133"/>
        <item x="806"/>
        <item x="1020"/>
        <item x="83"/>
        <item x="116"/>
        <item x="1054"/>
        <item x="8"/>
        <item x="121"/>
        <item x="573"/>
        <item x="217"/>
        <item x="17"/>
        <item x="580"/>
        <item x="794"/>
        <item x="885"/>
        <item x="1088"/>
        <item x="992"/>
        <item x="80"/>
        <item x="939"/>
        <item x="76"/>
        <item x="585"/>
        <item x="958"/>
        <item x="79"/>
        <item x="1055"/>
        <item x="610"/>
        <item x="429"/>
        <item x="250"/>
        <item x="423"/>
        <item x="237"/>
        <item x="174"/>
        <item x="1076"/>
        <item x="114"/>
        <item x="264"/>
        <item x="461"/>
        <item x="403"/>
        <item x="75"/>
        <item x="48"/>
        <item x="592"/>
        <item x="426"/>
        <item x="71"/>
        <item x="89"/>
        <item x="1029"/>
        <item x="584"/>
        <item x="530"/>
        <item x="446"/>
        <item x="575"/>
        <item x="778"/>
        <item x="156"/>
        <item x="476"/>
        <item x="997"/>
        <item x="30"/>
        <item x="365"/>
        <item x="119"/>
        <item x="288"/>
        <item x="11"/>
        <item x="751"/>
        <item x="117"/>
        <item x="464"/>
        <item x="1050"/>
        <item x="364"/>
        <item x="232"/>
        <item x="735"/>
        <item x="734"/>
        <item x="1089"/>
        <item x="472"/>
        <item x="870"/>
        <item x="435"/>
        <item x="805"/>
        <item x="1046"/>
        <item x="822"/>
        <item x="391"/>
        <item x="318"/>
        <item x="673"/>
        <item x="335"/>
        <item x="798"/>
        <item x="518"/>
        <item x="723"/>
        <item x="712"/>
        <item x="475"/>
        <item x="238"/>
        <item x="833"/>
        <item x="1023"/>
        <item x="66"/>
        <item x="223"/>
        <item x="415"/>
        <item x="1005"/>
        <item x="283"/>
        <item x="367"/>
        <item x="286"/>
        <item x="658"/>
        <item x="905"/>
        <item x="195"/>
        <item x="130"/>
        <item x="1037"/>
        <item x="561"/>
        <item x="136"/>
        <item x="556"/>
        <item x="262"/>
        <item x="893"/>
        <item x="761"/>
        <item x="400"/>
        <item x="161"/>
        <item x="1085"/>
        <item x="1021"/>
        <item x="132"/>
        <item x="783"/>
        <item x="605"/>
        <item x="340"/>
        <item x="746"/>
        <item x="896"/>
        <item x="509"/>
        <item x="943"/>
        <item x="861"/>
        <item x="175"/>
        <item x="54"/>
        <item x="493"/>
        <item x="960"/>
        <item x="527"/>
        <item x="361"/>
        <item x="371"/>
        <item x="1053"/>
        <item x="320"/>
        <item x="397"/>
        <item x="505"/>
        <item x="692"/>
        <item x="755"/>
        <item x="34"/>
        <item x="1012"/>
        <item x="63"/>
        <item x="557"/>
        <item x="1082"/>
        <item x="118"/>
        <item x="622"/>
        <item x="688"/>
        <item x="84"/>
        <item x="529"/>
        <item x="154"/>
        <item x="922"/>
        <item x="411"/>
        <item x="940"/>
        <item x="637"/>
        <item x="526"/>
        <item x="618"/>
        <item x="438"/>
        <item x="487"/>
        <item x="568"/>
        <item x="43"/>
        <item x="152"/>
        <item x="272"/>
        <item x="343"/>
        <item x="977"/>
        <item x="988"/>
        <item x="989"/>
        <item x="301"/>
        <item x="325"/>
        <item x="999"/>
        <item x="681"/>
        <item x="372"/>
        <item x="792"/>
        <item x="297"/>
        <item x="214"/>
        <item x="350"/>
        <item x="971"/>
        <item x="97"/>
        <item x="1011"/>
        <item x="547"/>
        <item x="795"/>
        <item x="809"/>
        <item x="918"/>
        <item x="452"/>
        <item x="510"/>
        <item x="648"/>
        <item x="572"/>
        <item x="646"/>
        <item x="430"/>
        <item x="1031"/>
        <item x="716"/>
        <item x="199"/>
        <item x="261"/>
        <item x="31"/>
        <item x="853"/>
        <item x="259"/>
        <item x="289"/>
        <item x="743"/>
        <item x="137"/>
        <item x="404"/>
        <item x="695"/>
        <item x="711"/>
        <item x="993"/>
        <item x="513"/>
        <item x="1010"/>
        <item x="457"/>
        <item x="313"/>
        <item x="976"/>
        <item x="105"/>
        <item x="56"/>
        <item x="996"/>
        <item x="621"/>
        <item x="910"/>
        <item x="653"/>
        <item x="92"/>
        <item x="538"/>
        <item x="172"/>
        <item x="302"/>
        <item x="730"/>
        <item x="1036"/>
        <item x="392"/>
        <item x="29"/>
        <item x="1071"/>
        <item x="927"/>
        <item x="393"/>
        <item x="407"/>
        <item x="74"/>
        <item x="70"/>
        <item x="551"/>
        <item x="186"/>
        <item x="279"/>
        <item x="785"/>
        <item x="830"/>
        <item x="925"/>
        <item x="50"/>
        <item x="55"/>
        <item x="201"/>
        <item x="775"/>
        <item x="891"/>
        <item x="228"/>
        <item x="507"/>
        <item x="189"/>
        <item x="710"/>
        <item x="944"/>
        <item x="852"/>
        <item x="284"/>
        <item x="650"/>
        <item x="880"/>
        <item x="210"/>
        <item x="767"/>
        <item x="1022"/>
        <item x="26"/>
        <item x="333"/>
        <item x="669"/>
        <item x="824"/>
        <item x="468"/>
        <item x="659"/>
        <item x="329"/>
        <item x="774"/>
        <item x="878"/>
        <item x="841"/>
        <item x="582"/>
        <item x="718"/>
        <item x="531"/>
        <item x="757"/>
        <item x="381"/>
        <item x="258"/>
        <item x="636"/>
        <item x="470"/>
        <item x="234"/>
        <item x="802"/>
        <item x="231"/>
        <item x="615"/>
        <item x="897"/>
        <item x="742"/>
        <item x="317"/>
        <item x="322"/>
        <item x="603"/>
        <item x="292"/>
        <item x="706"/>
        <item x="148"/>
        <item x="558"/>
        <item x="458"/>
        <item x="5"/>
        <item x="550"/>
        <item x="979"/>
        <item x="274"/>
        <item x="224"/>
        <item x="781"/>
        <item x="327"/>
        <item x="920"/>
        <item x="748"/>
        <item x="332"/>
        <item x="42"/>
        <item x="875"/>
        <item x="396"/>
        <item x="188"/>
        <item x="360"/>
        <item x="633"/>
        <item x="514"/>
        <item x="173"/>
        <item x="358"/>
        <item x="606"/>
        <item x="536"/>
        <item x="401"/>
        <item x="745"/>
        <item x="604"/>
        <item x="903"/>
        <item x="676"/>
        <item x="567"/>
        <item x="1079"/>
        <item x="961"/>
        <item x="560"/>
        <item x="911"/>
        <item x="857"/>
        <item x="759"/>
        <item x="928"/>
        <item x="212"/>
        <item x="37"/>
        <item x="684"/>
        <item x="24"/>
        <item x="727"/>
        <item x="836"/>
        <item x="1051"/>
        <item x="167"/>
        <item x="845"/>
        <item x="744"/>
        <item x="1028"/>
        <item x="144"/>
        <item x="158"/>
        <item x="625"/>
        <item x="134"/>
        <item x="506"/>
        <item x="194"/>
        <item x="873"/>
        <item x="629"/>
        <item x="938"/>
        <item x="639"/>
        <item x="687"/>
        <item x="595"/>
        <item x="242"/>
        <item x="160"/>
        <item x="35"/>
        <item x="913"/>
        <item x="543"/>
        <item x="930"/>
        <item x="469"/>
        <item x="831"/>
        <item x="344"/>
        <item x="868"/>
        <item x="516"/>
        <item x="909"/>
        <item x="352"/>
        <item x="293"/>
        <item x="218"/>
        <item x="448"/>
        <item x="760"/>
        <item x="1087"/>
        <item x="433"/>
        <item x="480"/>
        <item x="233"/>
        <item x="419"/>
        <item x="952"/>
        <item x="932"/>
        <item x="725"/>
        <item x="715"/>
        <item x="782"/>
        <item x="535"/>
        <item x="28"/>
        <item x="1080"/>
        <item x="994"/>
        <item x="1077"/>
        <item x="451"/>
        <item x="163"/>
        <item x="378"/>
        <item x="995"/>
        <item x="377"/>
        <item x="290"/>
        <item x="499"/>
        <item x="285"/>
        <item x="634"/>
        <item x="68"/>
        <item x="324"/>
        <item x="314"/>
        <item x="110"/>
        <item x="453"/>
        <item x="427"/>
        <item x="589"/>
        <item x="490"/>
        <item x="855"/>
        <item x="140"/>
        <item x="844"/>
        <item x="732"/>
        <item x="895"/>
        <item x="864"/>
        <item x="562"/>
        <item x="1052"/>
        <item x="65"/>
        <item x="571"/>
        <item x="459"/>
        <item x="489"/>
        <item x="6"/>
        <item x="260"/>
        <item x="808"/>
        <item x="416"/>
        <item x="754"/>
        <item x="522"/>
        <item x="46"/>
        <item x="87"/>
        <item x="115"/>
        <item x="672"/>
        <item x="193"/>
        <item x="98"/>
        <item x="342"/>
        <item x="837"/>
        <item x="679"/>
        <item x="298"/>
        <item x="126"/>
        <item x="176"/>
        <item x="67"/>
        <item x="1073"/>
        <item x="835"/>
        <item x="497"/>
        <item x="374"/>
        <item x="244"/>
        <item x="632"/>
        <item x="1072"/>
        <item x="1094"/>
        <item x="408"/>
        <item x="14"/>
        <item x="85"/>
        <item x="486"/>
        <item x="1075"/>
        <item x="867"/>
        <item x="884"/>
        <item x="643"/>
        <item x="843"/>
        <item x="978"/>
        <item x="151"/>
        <item x="504"/>
        <item x="1081"/>
        <item x="3"/>
        <item x="316"/>
        <item x="153"/>
        <item x="81"/>
        <item x="187"/>
        <item x="1062"/>
        <item x="892"/>
        <item x="345"/>
        <item x="620"/>
        <item x="657"/>
        <item x="647"/>
        <item x="949"/>
        <item x="807"/>
        <item x="698"/>
        <item x="737"/>
        <item x="330"/>
        <item x="511"/>
        <item x="439"/>
        <item x="937"/>
        <item x="872"/>
        <item x="370"/>
        <item x="963"/>
        <item x="441"/>
        <item x="198"/>
        <item x="579"/>
        <item x="323"/>
        <item x="777"/>
        <item x="630"/>
        <item x="740"/>
        <item x="348"/>
        <item x="307"/>
        <item x="935"/>
        <item x="823"/>
        <item x="273"/>
        <item x="213"/>
        <item x="442"/>
        <item x="929"/>
        <item x="94"/>
        <item x="959"/>
        <item x="758"/>
        <item x="281"/>
        <item x="709"/>
        <item x="1016"/>
        <item x="240"/>
        <item x="145"/>
        <item x="336"/>
        <item x="662"/>
        <item x="726"/>
        <item x="90"/>
        <item x="291"/>
        <item x="466"/>
        <item x="227"/>
        <item x="674"/>
        <item x="886"/>
        <item x="888"/>
        <item x="854"/>
        <item x="654"/>
        <item x="598"/>
        <item x="230"/>
        <item x="436"/>
        <item x="265"/>
        <item x="871"/>
        <item x="667"/>
        <item x="638"/>
        <item x="838"/>
        <item x="846"/>
        <item x="624"/>
        <item x="1049"/>
        <item x="784"/>
        <item x="613"/>
        <item x="1078"/>
        <item x="866"/>
        <item x="383"/>
        <item x="946"/>
        <item x="828"/>
        <item x="1066"/>
        <item x="460"/>
        <item x="248"/>
        <item x="359"/>
        <item x="534"/>
        <item x="656"/>
        <item x="266"/>
        <item x="564"/>
        <item x="533"/>
        <item x="278"/>
        <item x="680"/>
        <item x="120"/>
        <item x="129"/>
        <item x="628"/>
        <item x="363"/>
        <item x="1069"/>
        <item x="722"/>
        <item x="559"/>
        <item x="678"/>
        <item x="338"/>
        <item x="19"/>
        <item x="517"/>
        <item x="1009"/>
        <item x="591"/>
        <item x="204"/>
        <item x="282"/>
        <item x="1093"/>
        <item x="554"/>
        <item x="714"/>
        <item x="482"/>
        <item x="791"/>
        <item x="202"/>
        <item x="373"/>
        <item x="177"/>
        <item x="315"/>
        <item x="431"/>
        <item x="649"/>
        <item x="394"/>
        <item x="690"/>
        <item x="1024"/>
        <item x="1061"/>
        <item x="101"/>
        <item x="1068"/>
        <item x="253"/>
        <item x="642"/>
        <item x="1092"/>
        <item x="655"/>
        <item x="917"/>
        <item x="752"/>
        <item x="299"/>
        <item x="916"/>
        <item x="941"/>
        <item x="139"/>
        <item x="786"/>
        <item x="787"/>
        <item x="443"/>
        <item x="736"/>
        <item x="821"/>
        <item x="196"/>
        <item x="968"/>
        <item x="640"/>
        <item x="612"/>
        <item x="926"/>
        <item x="520"/>
        <item x="216"/>
        <item x="450"/>
        <item x="990"/>
        <item x="602"/>
        <item x="923"/>
        <item x="898"/>
        <item x="488"/>
        <item x="789"/>
        <item x="294"/>
        <item x="60"/>
        <item x="138"/>
        <item x="474"/>
        <item x="179"/>
        <item x="519"/>
        <item x="951"/>
        <item x="44"/>
        <item x="245"/>
        <item x="51"/>
        <item x="948"/>
        <item x="390"/>
        <item x="599"/>
        <item x="862"/>
        <item x="455"/>
        <item x="13"/>
        <item x="16"/>
        <item x="1074"/>
        <item x="1091"/>
        <item x="553"/>
        <item x="770"/>
        <item x="528"/>
        <item x="379"/>
        <item x="883"/>
        <item x="27"/>
        <item x="501"/>
        <item x="1006"/>
        <item x="590"/>
        <item x="106"/>
        <item x="36"/>
        <item x="644"/>
        <item x="382"/>
        <item x="906"/>
        <item x="614"/>
        <item x="965"/>
        <item x="1063"/>
        <item x="800"/>
        <item x="78"/>
        <item x="945"/>
        <item x="818"/>
        <item x="385"/>
        <item x="816"/>
        <item x="801"/>
        <item x="107"/>
        <item x="863"/>
        <item x="1042"/>
        <item x="685"/>
        <item x="708"/>
        <item x="64"/>
        <item x="1040"/>
        <item x="962"/>
        <item x="967"/>
        <item x="987"/>
        <item x="255"/>
        <item x="69"/>
        <item x="478"/>
        <item x="349"/>
        <item x="663"/>
        <item x="432"/>
        <item x="931"/>
        <item x="1065"/>
        <item x="303"/>
        <item x="398"/>
        <item x="924"/>
        <item x="331"/>
        <item x="799"/>
        <item x="849"/>
        <item x="814"/>
        <item x="395"/>
        <item x="721"/>
        <item x="41"/>
        <item x="982"/>
        <item x="1003"/>
        <item x="902"/>
        <item x="211"/>
        <item x="200"/>
        <item x="998"/>
        <item x="973"/>
        <item x="1058"/>
        <item x="699"/>
        <item x="308"/>
        <item x="1059"/>
        <item x="387"/>
        <item x="665"/>
        <item x="682"/>
        <item x="619"/>
        <item x="953"/>
        <item x="428"/>
        <item x="611"/>
        <item x="956"/>
        <item x="933"/>
        <item x="555"/>
        <item x="702"/>
        <item x="515"/>
        <item x="600"/>
        <item x="521"/>
        <item x="417"/>
        <item x="986"/>
        <item x="894"/>
        <item x="257"/>
        <item x="40"/>
        <item x="1004"/>
        <item x="380"/>
        <item x="850"/>
        <item x="1015"/>
        <item x="972"/>
        <item x="45"/>
        <item x="9"/>
        <item x="810"/>
        <item x="1045"/>
        <item x="178"/>
        <item x="62"/>
        <item x="143"/>
        <item x="164"/>
        <item x="1090"/>
        <item x="305"/>
        <item x="729"/>
        <item x="974"/>
        <item x="128"/>
        <item x="300"/>
        <item x="609"/>
        <item x="147"/>
        <item x="38"/>
        <item x="876"/>
        <item x="1013"/>
        <item x="608"/>
        <item x="337"/>
        <item x="59"/>
        <item x="275"/>
        <item x="627"/>
        <item x="197"/>
        <item x="969"/>
        <item x="741"/>
        <item x="694"/>
        <item x="1083"/>
        <item x="388"/>
        <item x="99"/>
        <item x="276"/>
        <item x="919"/>
        <item x="52"/>
        <item x="1070"/>
        <item x="205"/>
        <item x="793"/>
        <item x="15"/>
        <item x="421"/>
        <item x="296"/>
        <item x="241"/>
        <item x="1064"/>
        <item x="277"/>
        <item x="532"/>
        <item x="484"/>
        <item x="73"/>
        <item x="819"/>
        <item x="180"/>
        <item x="247"/>
        <item x="254"/>
        <item x="724"/>
        <item x="88"/>
        <item x="947"/>
        <item x="739"/>
        <item x="1038"/>
        <item x="700"/>
        <item x="912"/>
        <item x="418"/>
        <item x="877"/>
        <item x="812"/>
        <item x="82"/>
        <item x="581"/>
        <item x="1025"/>
        <item x="280"/>
        <item x="326"/>
        <item x="7"/>
        <item x="123"/>
        <item x="626"/>
        <item x="981"/>
        <item x="762"/>
        <item x="1002"/>
        <item x="183"/>
        <item x="1044"/>
        <item x="574"/>
        <item x="631"/>
        <item x="159"/>
        <item x="268"/>
        <item x="641"/>
        <item x="165"/>
        <item x="707"/>
        <item x="832"/>
        <item x="957"/>
        <item x="413"/>
        <item x="72"/>
        <item x="552"/>
        <item x="1032"/>
        <item x="544"/>
        <item x="1007"/>
        <item x="108"/>
        <item x="206"/>
        <item x="33"/>
        <item x="733"/>
        <item x="103"/>
        <item x="565"/>
        <item x="321"/>
        <item x="1086"/>
        <item x="209"/>
        <item x="142"/>
        <item x="146"/>
        <item x="942"/>
        <item x="456"/>
        <item x="328"/>
        <item x="749"/>
        <item x="319"/>
        <item x="496"/>
        <item x="984"/>
        <item x="1033"/>
        <item x="445"/>
        <item x="747"/>
        <item x="750"/>
        <item x="191"/>
        <item x="696"/>
        <item x="376"/>
        <item x="312"/>
        <item x="1034"/>
        <item x="375"/>
        <item x="256"/>
        <item x="57"/>
        <item x="362"/>
        <item x="135"/>
        <item x="1030"/>
        <item x="569"/>
        <item x="467"/>
        <item x="879"/>
        <item x="623"/>
        <item x="975"/>
        <item x="369"/>
        <item x="357"/>
        <item x="424"/>
        <item x="597"/>
        <item x="155"/>
        <item x="549"/>
        <item x="339"/>
        <item x="1026"/>
        <item x="495"/>
        <item x="77"/>
        <item x="287"/>
        <item x="405"/>
        <item x="865"/>
        <item t="default"/>
      </items>
    </pivotField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6" count="1" selected="0">
              <x v="2"/>
            </reference>
          </references>
        </pivotArea>
      </autoSortScope>
    </pivotField>
    <pivotField showAll="0"/>
    <pivotField showAll="0"/>
    <pivotField axis="axisCol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5" showAll="0"/>
    <pivotField numFmtId="9" showAll="0"/>
    <pivotField dataField="1" numFmtId="165" showAll="0"/>
    <pivotField numFmtId="165" showAll="0"/>
    <pivotField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5">
    <i>
      <x/>
    </i>
    <i>
      <x v="2"/>
    </i>
    <i>
      <x v="3"/>
    </i>
    <i>
      <x v="1"/>
    </i>
    <i t="grand">
      <x/>
    </i>
  </rowItems>
  <colFields count="1">
    <field x="6"/>
  </colFields>
  <colItems count="4">
    <i>
      <x v="2"/>
    </i>
    <i>
      <x/>
    </i>
    <i>
      <x v="1"/>
    </i>
    <i t="grand">
      <x/>
    </i>
  </colItems>
  <dataFields count="1">
    <dataField name="Sum of Revenue" fld="11" baseField="0" baseItem="0" numFmtId="165"/>
  </dataFields>
  <chartFormats count="3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0D3F1-D8EB-4C9A-A09F-1F93F960C4FB}" name="PivotTable7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4">
  <location ref="B104:E109" firstHeaderRow="1" firstDataRow="2" firstDataCol="1"/>
  <pivotFields count="19">
    <pivotField showAll="0"/>
    <pivotField numFmtId="164" showAll="0">
      <items count="1096">
        <item x="546"/>
        <item x="666"/>
        <item x="776"/>
        <item x="825"/>
        <item x="936"/>
        <item x="225"/>
        <item x="10"/>
        <item x="586"/>
        <item x="440"/>
        <item x="1000"/>
        <item x="481"/>
        <item x="39"/>
        <item x="1084"/>
        <item x="2"/>
        <item x="985"/>
        <item x="817"/>
        <item x="341"/>
        <item x="356"/>
        <item x="295"/>
        <item x="270"/>
        <item x="1019"/>
        <item x="306"/>
        <item x="578"/>
        <item x="162"/>
        <item x="219"/>
        <item x="251"/>
        <item x="839"/>
        <item x="525"/>
        <item x="840"/>
        <item x="1035"/>
        <item x="18"/>
        <item x="826"/>
        <item x="1039"/>
        <item x="856"/>
        <item x="220"/>
        <item x="921"/>
        <item x="882"/>
        <item x="355"/>
        <item x="311"/>
        <item x="47"/>
        <item x="269"/>
        <item x="1047"/>
        <item x="1027"/>
        <item x="91"/>
        <item x="1018"/>
        <item x="756"/>
        <item x="169"/>
        <item x="675"/>
        <item x="753"/>
        <item x="354"/>
        <item x="512"/>
        <item x="1041"/>
        <item x="915"/>
        <item x="100"/>
        <item x="471"/>
        <item x="780"/>
        <item x="32"/>
        <item x="498"/>
        <item x="53"/>
        <item x="820"/>
        <item x="796"/>
        <item x="1"/>
        <item x="815"/>
        <item x="95"/>
        <item x="149"/>
        <item x="686"/>
        <item x="890"/>
        <item x="185"/>
        <item x="834"/>
        <item x="904"/>
        <item x="693"/>
        <item x="454"/>
        <item x="980"/>
        <item x="607"/>
        <item x="790"/>
        <item x="479"/>
        <item x="157"/>
        <item x="111"/>
        <item x="661"/>
        <item x="764"/>
        <item x="566"/>
        <item x="1056"/>
        <item x="991"/>
        <item x="771"/>
        <item x="112"/>
        <item x="537"/>
        <item x="131"/>
        <item x="772"/>
        <item x="414"/>
        <item x="125"/>
        <item x="503"/>
        <item x="874"/>
        <item x="447"/>
        <item x="848"/>
        <item x="683"/>
        <item x="477"/>
        <item x="425"/>
        <item x="704"/>
        <item x="901"/>
        <item x="171"/>
        <item x="671"/>
        <item x="635"/>
        <item x="410"/>
        <item x="236"/>
        <item x="766"/>
        <item x="366"/>
        <item x="500"/>
        <item x="226"/>
        <item x="384"/>
        <item x="246"/>
        <item x="779"/>
        <item x="58"/>
        <item x="104"/>
        <item x="166"/>
        <item x="842"/>
        <item x="720"/>
        <item x="583"/>
        <item x="660"/>
        <item x="889"/>
        <item x="20"/>
        <item x="713"/>
        <item x="954"/>
        <item x="449"/>
        <item x="182"/>
        <item x="811"/>
        <item x="797"/>
        <item x="914"/>
        <item x="150"/>
        <item x="763"/>
        <item x="829"/>
        <item x="950"/>
        <item x="813"/>
        <item x="368"/>
        <item x="508"/>
        <item x="422"/>
        <item x="222"/>
        <item x="697"/>
        <item x="768"/>
        <item x="502"/>
        <item x="970"/>
        <item x="881"/>
        <item x="934"/>
        <item x="4"/>
        <item x="491"/>
        <item x="402"/>
        <item x="346"/>
        <item x="907"/>
        <item x="409"/>
        <item x="23"/>
        <item x="1014"/>
        <item x="1048"/>
        <item x="651"/>
        <item x="181"/>
        <item x="235"/>
        <item x="109"/>
        <item x="765"/>
        <item x="304"/>
        <item x="192"/>
        <item x="576"/>
        <item x="389"/>
        <item x="851"/>
        <item x="12"/>
        <item x="670"/>
        <item x="1001"/>
        <item x="21"/>
        <item x="955"/>
        <item x="492"/>
        <item x="22"/>
        <item x="221"/>
        <item x="869"/>
        <item x="334"/>
        <item x="570"/>
        <item x="113"/>
        <item x="102"/>
        <item x="353"/>
        <item x="124"/>
        <item x="664"/>
        <item x="719"/>
        <item x="540"/>
        <item x="588"/>
        <item x="728"/>
        <item x="616"/>
        <item x="705"/>
        <item x="541"/>
        <item x="964"/>
        <item x="899"/>
        <item x="1008"/>
        <item x="523"/>
        <item x="351"/>
        <item x="1067"/>
        <item x="190"/>
        <item x="463"/>
        <item x="738"/>
        <item x="983"/>
        <item x="701"/>
        <item x="184"/>
        <item x="668"/>
        <item x="859"/>
        <item x="141"/>
        <item x="803"/>
        <item x="1057"/>
        <item x="677"/>
        <item x="703"/>
        <item x="61"/>
        <item x="412"/>
        <item x="539"/>
        <item x="252"/>
        <item x="347"/>
        <item x="203"/>
        <item x="207"/>
        <item x="473"/>
        <item x="593"/>
        <item x="229"/>
        <item x="243"/>
        <item x="966"/>
        <item x="1060"/>
        <item x="524"/>
        <item x="271"/>
        <item x="406"/>
        <item x="617"/>
        <item x="596"/>
        <item x="652"/>
        <item x="577"/>
        <item x="804"/>
        <item x="691"/>
        <item x="548"/>
        <item x="860"/>
        <item x="122"/>
        <item x="0"/>
        <item x="788"/>
        <item x="773"/>
        <item x="170"/>
        <item x="420"/>
        <item x="900"/>
        <item x="49"/>
        <item x="594"/>
        <item x="847"/>
        <item x="462"/>
        <item x="769"/>
        <item x="908"/>
        <item x="208"/>
        <item x="263"/>
        <item x="309"/>
        <item x="483"/>
        <item x="434"/>
        <item x="645"/>
        <item x="249"/>
        <item x="1017"/>
        <item x="601"/>
        <item x="399"/>
        <item x="887"/>
        <item x="444"/>
        <item x="542"/>
        <item x="86"/>
        <item x="545"/>
        <item x="587"/>
        <item x="437"/>
        <item x="386"/>
        <item x="96"/>
        <item x="827"/>
        <item x="689"/>
        <item x="310"/>
        <item x="494"/>
        <item x="717"/>
        <item x="563"/>
        <item x="731"/>
        <item x="858"/>
        <item x="239"/>
        <item x="465"/>
        <item x="93"/>
        <item x="215"/>
        <item x="485"/>
        <item x="168"/>
        <item x="1043"/>
        <item x="267"/>
        <item x="25"/>
        <item x="127"/>
        <item x="133"/>
        <item x="806"/>
        <item x="1020"/>
        <item x="83"/>
        <item x="116"/>
        <item x="1054"/>
        <item x="8"/>
        <item x="121"/>
        <item x="573"/>
        <item x="217"/>
        <item x="17"/>
        <item x="580"/>
        <item x="794"/>
        <item x="885"/>
        <item x="1088"/>
        <item x="992"/>
        <item x="80"/>
        <item x="939"/>
        <item x="76"/>
        <item x="585"/>
        <item x="958"/>
        <item x="79"/>
        <item x="1055"/>
        <item x="610"/>
        <item x="429"/>
        <item x="250"/>
        <item x="423"/>
        <item x="237"/>
        <item x="174"/>
        <item x="1076"/>
        <item x="114"/>
        <item x="264"/>
        <item x="461"/>
        <item x="403"/>
        <item x="75"/>
        <item x="48"/>
        <item x="592"/>
        <item x="426"/>
        <item x="71"/>
        <item x="89"/>
        <item x="1029"/>
        <item x="584"/>
        <item x="530"/>
        <item x="446"/>
        <item x="575"/>
        <item x="778"/>
        <item x="156"/>
        <item x="476"/>
        <item x="997"/>
        <item x="30"/>
        <item x="365"/>
        <item x="119"/>
        <item x="288"/>
        <item x="11"/>
        <item x="751"/>
        <item x="117"/>
        <item x="464"/>
        <item x="1050"/>
        <item x="364"/>
        <item x="232"/>
        <item x="735"/>
        <item x="734"/>
        <item x="1089"/>
        <item x="472"/>
        <item x="870"/>
        <item x="435"/>
        <item x="805"/>
        <item x="1046"/>
        <item x="822"/>
        <item x="391"/>
        <item x="318"/>
        <item x="673"/>
        <item x="335"/>
        <item x="798"/>
        <item x="518"/>
        <item x="723"/>
        <item x="712"/>
        <item x="475"/>
        <item x="238"/>
        <item x="833"/>
        <item x="1023"/>
        <item x="66"/>
        <item x="223"/>
        <item x="415"/>
        <item x="1005"/>
        <item x="283"/>
        <item x="367"/>
        <item x="286"/>
        <item x="658"/>
        <item x="905"/>
        <item x="195"/>
        <item x="130"/>
        <item x="1037"/>
        <item x="561"/>
        <item x="136"/>
        <item x="556"/>
        <item x="262"/>
        <item x="893"/>
        <item x="761"/>
        <item x="400"/>
        <item x="161"/>
        <item x="1085"/>
        <item x="1021"/>
        <item x="132"/>
        <item x="783"/>
        <item x="605"/>
        <item x="340"/>
        <item x="746"/>
        <item x="896"/>
        <item x="509"/>
        <item x="943"/>
        <item x="861"/>
        <item x="175"/>
        <item x="54"/>
        <item x="493"/>
        <item x="960"/>
        <item x="527"/>
        <item x="361"/>
        <item x="371"/>
        <item x="1053"/>
        <item x="320"/>
        <item x="397"/>
        <item x="505"/>
        <item x="692"/>
        <item x="755"/>
        <item x="34"/>
        <item x="1012"/>
        <item x="63"/>
        <item x="557"/>
        <item x="1082"/>
        <item x="118"/>
        <item x="622"/>
        <item x="688"/>
        <item x="84"/>
        <item x="529"/>
        <item x="154"/>
        <item x="922"/>
        <item x="411"/>
        <item x="940"/>
        <item x="637"/>
        <item x="526"/>
        <item x="618"/>
        <item x="438"/>
        <item x="487"/>
        <item x="568"/>
        <item x="43"/>
        <item x="152"/>
        <item x="272"/>
        <item x="343"/>
        <item x="977"/>
        <item x="988"/>
        <item x="989"/>
        <item x="301"/>
        <item x="325"/>
        <item x="999"/>
        <item x="681"/>
        <item x="372"/>
        <item x="792"/>
        <item x="297"/>
        <item x="214"/>
        <item x="350"/>
        <item x="971"/>
        <item x="97"/>
        <item x="1011"/>
        <item x="547"/>
        <item x="795"/>
        <item x="809"/>
        <item x="918"/>
        <item x="452"/>
        <item x="510"/>
        <item x="648"/>
        <item x="572"/>
        <item x="646"/>
        <item x="430"/>
        <item x="1031"/>
        <item x="716"/>
        <item x="199"/>
        <item x="261"/>
        <item x="31"/>
        <item x="853"/>
        <item x="259"/>
        <item x="289"/>
        <item x="743"/>
        <item x="137"/>
        <item x="404"/>
        <item x="695"/>
        <item x="711"/>
        <item x="993"/>
        <item x="513"/>
        <item x="1010"/>
        <item x="457"/>
        <item x="313"/>
        <item x="976"/>
        <item x="105"/>
        <item x="56"/>
        <item x="996"/>
        <item x="621"/>
        <item x="910"/>
        <item x="653"/>
        <item x="92"/>
        <item x="538"/>
        <item x="172"/>
        <item x="302"/>
        <item x="730"/>
        <item x="1036"/>
        <item x="392"/>
        <item x="29"/>
        <item x="1071"/>
        <item x="927"/>
        <item x="393"/>
        <item x="407"/>
        <item x="74"/>
        <item x="70"/>
        <item x="551"/>
        <item x="186"/>
        <item x="279"/>
        <item x="785"/>
        <item x="830"/>
        <item x="925"/>
        <item x="50"/>
        <item x="55"/>
        <item x="201"/>
        <item x="775"/>
        <item x="891"/>
        <item x="228"/>
        <item x="507"/>
        <item x="189"/>
        <item x="710"/>
        <item x="944"/>
        <item x="852"/>
        <item x="284"/>
        <item x="650"/>
        <item x="880"/>
        <item x="210"/>
        <item x="767"/>
        <item x="1022"/>
        <item x="26"/>
        <item x="333"/>
        <item x="669"/>
        <item x="824"/>
        <item x="468"/>
        <item x="659"/>
        <item x="329"/>
        <item x="774"/>
        <item x="878"/>
        <item x="841"/>
        <item x="582"/>
        <item x="718"/>
        <item x="531"/>
        <item x="757"/>
        <item x="381"/>
        <item x="258"/>
        <item x="636"/>
        <item x="470"/>
        <item x="234"/>
        <item x="802"/>
        <item x="231"/>
        <item x="615"/>
        <item x="897"/>
        <item x="742"/>
        <item x="317"/>
        <item x="322"/>
        <item x="603"/>
        <item x="292"/>
        <item x="706"/>
        <item x="148"/>
        <item x="558"/>
        <item x="458"/>
        <item x="5"/>
        <item x="550"/>
        <item x="979"/>
        <item x="274"/>
        <item x="224"/>
        <item x="781"/>
        <item x="327"/>
        <item x="920"/>
        <item x="748"/>
        <item x="332"/>
        <item x="42"/>
        <item x="875"/>
        <item x="396"/>
        <item x="188"/>
        <item x="360"/>
        <item x="633"/>
        <item x="514"/>
        <item x="173"/>
        <item x="358"/>
        <item x="606"/>
        <item x="536"/>
        <item x="401"/>
        <item x="745"/>
        <item x="604"/>
        <item x="903"/>
        <item x="676"/>
        <item x="567"/>
        <item x="1079"/>
        <item x="961"/>
        <item x="560"/>
        <item x="911"/>
        <item x="857"/>
        <item x="759"/>
        <item x="928"/>
        <item x="212"/>
        <item x="37"/>
        <item x="684"/>
        <item x="24"/>
        <item x="727"/>
        <item x="836"/>
        <item x="1051"/>
        <item x="167"/>
        <item x="845"/>
        <item x="744"/>
        <item x="1028"/>
        <item x="144"/>
        <item x="158"/>
        <item x="625"/>
        <item x="134"/>
        <item x="506"/>
        <item x="194"/>
        <item x="873"/>
        <item x="629"/>
        <item x="938"/>
        <item x="639"/>
        <item x="687"/>
        <item x="595"/>
        <item x="242"/>
        <item x="160"/>
        <item x="35"/>
        <item x="913"/>
        <item x="543"/>
        <item x="930"/>
        <item x="469"/>
        <item x="831"/>
        <item x="344"/>
        <item x="868"/>
        <item x="516"/>
        <item x="909"/>
        <item x="352"/>
        <item x="293"/>
        <item x="218"/>
        <item x="448"/>
        <item x="760"/>
        <item x="1087"/>
        <item x="433"/>
        <item x="480"/>
        <item x="233"/>
        <item x="419"/>
        <item x="952"/>
        <item x="932"/>
        <item x="725"/>
        <item x="715"/>
        <item x="782"/>
        <item x="535"/>
        <item x="28"/>
        <item x="1080"/>
        <item x="994"/>
        <item x="1077"/>
        <item x="451"/>
        <item x="163"/>
        <item x="378"/>
        <item x="995"/>
        <item x="377"/>
        <item x="290"/>
        <item x="499"/>
        <item x="285"/>
        <item x="634"/>
        <item x="68"/>
        <item x="324"/>
        <item x="314"/>
        <item x="110"/>
        <item x="453"/>
        <item x="427"/>
        <item x="589"/>
        <item x="490"/>
        <item x="855"/>
        <item x="140"/>
        <item x="844"/>
        <item x="732"/>
        <item x="895"/>
        <item x="864"/>
        <item x="562"/>
        <item x="1052"/>
        <item x="65"/>
        <item x="571"/>
        <item x="459"/>
        <item x="489"/>
        <item x="6"/>
        <item x="260"/>
        <item x="808"/>
        <item x="416"/>
        <item x="754"/>
        <item x="522"/>
        <item x="46"/>
        <item x="87"/>
        <item x="115"/>
        <item x="672"/>
        <item x="193"/>
        <item x="98"/>
        <item x="342"/>
        <item x="837"/>
        <item x="679"/>
        <item x="298"/>
        <item x="126"/>
        <item x="176"/>
        <item x="67"/>
        <item x="1073"/>
        <item x="835"/>
        <item x="497"/>
        <item x="374"/>
        <item x="244"/>
        <item x="632"/>
        <item x="1072"/>
        <item x="1094"/>
        <item x="408"/>
        <item x="14"/>
        <item x="85"/>
        <item x="486"/>
        <item x="1075"/>
        <item x="867"/>
        <item x="884"/>
        <item x="643"/>
        <item x="843"/>
        <item x="978"/>
        <item x="151"/>
        <item x="504"/>
        <item x="1081"/>
        <item x="3"/>
        <item x="316"/>
        <item x="153"/>
        <item x="81"/>
        <item x="187"/>
        <item x="1062"/>
        <item x="892"/>
        <item x="345"/>
        <item x="620"/>
        <item x="657"/>
        <item x="647"/>
        <item x="949"/>
        <item x="807"/>
        <item x="698"/>
        <item x="737"/>
        <item x="330"/>
        <item x="511"/>
        <item x="439"/>
        <item x="937"/>
        <item x="872"/>
        <item x="370"/>
        <item x="963"/>
        <item x="441"/>
        <item x="198"/>
        <item x="579"/>
        <item x="323"/>
        <item x="777"/>
        <item x="630"/>
        <item x="740"/>
        <item x="348"/>
        <item x="307"/>
        <item x="935"/>
        <item x="823"/>
        <item x="273"/>
        <item x="213"/>
        <item x="442"/>
        <item x="929"/>
        <item x="94"/>
        <item x="959"/>
        <item x="758"/>
        <item x="281"/>
        <item x="709"/>
        <item x="1016"/>
        <item x="240"/>
        <item x="145"/>
        <item x="336"/>
        <item x="662"/>
        <item x="726"/>
        <item x="90"/>
        <item x="291"/>
        <item x="466"/>
        <item x="227"/>
        <item x="674"/>
        <item x="886"/>
        <item x="888"/>
        <item x="854"/>
        <item x="654"/>
        <item x="598"/>
        <item x="230"/>
        <item x="436"/>
        <item x="265"/>
        <item x="871"/>
        <item x="667"/>
        <item x="638"/>
        <item x="838"/>
        <item x="846"/>
        <item x="624"/>
        <item x="1049"/>
        <item x="784"/>
        <item x="613"/>
        <item x="1078"/>
        <item x="866"/>
        <item x="383"/>
        <item x="946"/>
        <item x="828"/>
        <item x="1066"/>
        <item x="460"/>
        <item x="248"/>
        <item x="359"/>
        <item x="534"/>
        <item x="656"/>
        <item x="266"/>
        <item x="564"/>
        <item x="533"/>
        <item x="278"/>
        <item x="680"/>
        <item x="120"/>
        <item x="129"/>
        <item x="628"/>
        <item x="363"/>
        <item x="1069"/>
        <item x="722"/>
        <item x="559"/>
        <item x="678"/>
        <item x="338"/>
        <item x="19"/>
        <item x="517"/>
        <item x="1009"/>
        <item x="591"/>
        <item x="204"/>
        <item x="282"/>
        <item x="1093"/>
        <item x="554"/>
        <item x="714"/>
        <item x="482"/>
        <item x="791"/>
        <item x="202"/>
        <item x="373"/>
        <item x="177"/>
        <item x="315"/>
        <item x="431"/>
        <item x="649"/>
        <item x="394"/>
        <item x="690"/>
        <item x="1024"/>
        <item x="1061"/>
        <item x="101"/>
        <item x="1068"/>
        <item x="253"/>
        <item x="642"/>
        <item x="1092"/>
        <item x="655"/>
        <item x="917"/>
        <item x="752"/>
        <item x="299"/>
        <item x="916"/>
        <item x="941"/>
        <item x="139"/>
        <item x="786"/>
        <item x="787"/>
        <item x="443"/>
        <item x="736"/>
        <item x="821"/>
        <item x="196"/>
        <item x="968"/>
        <item x="640"/>
        <item x="612"/>
        <item x="926"/>
        <item x="520"/>
        <item x="216"/>
        <item x="450"/>
        <item x="990"/>
        <item x="602"/>
        <item x="923"/>
        <item x="898"/>
        <item x="488"/>
        <item x="789"/>
        <item x="294"/>
        <item x="60"/>
        <item x="138"/>
        <item x="474"/>
        <item x="179"/>
        <item x="519"/>
        <item x="951"/>
        <item x="44"/>
        <item x="245"/>
        <item x="51"/>
        <item x="948"/>
        <item x="390"/>
        <item x="599"/>
        <item x="862"/>
        <item x="455"/>
        <item x="13"/>
        <item x="16"/>
        <item x="1074"/>
        <item x="1091"/>
        <item x="553"/>
        <item x="770"/>
        <item x="528"/>
        <item x="379"/>
        <item x="883"/>
        <item x="27"/>
        <item x="501"/>
        <item x="1006"/>
        <item x="590"/>
        <item x="106"/>
        <item x="36"/>
        <item x="644"/>
        <item x="382"/>
        <item x="906"/>
        <item x="614"/>
        <item x="965"/>
        <item x="1063"/>
        <item x="800"/>
        <item x="78"/>
        <item x="945"/>
        <item x="818"/>
        <item x="385"/>
        <item x="816"/>
        <item x="801"/>
        <item x="107"/>
        <item x="863"/>
        <item x="1042"/>
        <item x="685"/>
        <item x="708"/>
        <item x="64"/>
        <item x="1040"/>
        <item x="962"/>
        <item x="967"/>
        <item x="987"/>
        <item x="255"/>
        <item x="69"/>
        <item x="478"/>
        <item x="349"/>
        <item x="663"/>
        <item x="432"/>
        <item x="931"/>
        <item x="1065"/>
        <item x="303"/>
        <item x="398"/>
        <item x="924"/>
        <item x="331"/>
        <item x="799"/>
        <item x="849"/>
        <item x="814"/>
        <item x="395"/>
        <item x="721"/>
        <item x="41"/>
        <item x="982"/>
        <item x="1003"/>
        <item x="902"/>
        <item x="211"/>
        <item x="200"/>
        <item x="998"/>
        <item x="973"/>
        <item x="1058"/>
        <item x="699"/>
        <item x="308"/>
        <item x="1059"/>
        <item x="387"/>
        <item x="665"/>
        <item x="682"/>
        <item x="619"/>
        <item x="953"/>
        <item x="428"/>
        <item x="611"/>
        <item x="956"/>
        <item x="933"/>
        <item x="555"/>
        <item x="702"/>
        <item x="515"/>
        <item x="600"/>
        <item x="521"/>
        <item x="417"/>
        <item x="986"/>
        <item x="894"/>
        <item x="257"/>
        <item x="40"/>
        <item x="1004"/>
        <item x="380"/>
        <item x="850"/>
        <item x="1015"/>
        <item x="972"/>
        <item x="45"/>
        <item x="9"/>
        <item x="810"/>
        <item x="1045"/>
        <item x="178"/>
        <item x="62"/>
        <item x="143"/>
        <item x="164"/>
        <item x="1090"/>
        <item x="305"/>
        <item x="729"/>
        <item x="974"/>
        <item x="128"/>
        <item x="300"/>
        <item x="609"/>
        <item x="147"/>
        <item x="38"/>
        <item x="876"/>
        <item x="1013"/>
        <item x="608"/>
        <item x="337"/>
        <item x="59"/>
        <item x="275"/>
        <item x="627"/>
        <item x="197"/>
        <item x="969"/>
        <item x="741"/>
        <item x="694"/>
        <item x="1083"/>
        <item x="388"/>
        <item x="99"/>
        <item x="276"/>
        <item x="919"/>
        <item x="52"/>
        <item x="1070"/>
        <item x="205"/>
        <item x="793"/>
        <item x="15"/>
        <item x="421"/>
        <item x="296"/>
        <item x="241"/>
        <item x="1064"/>
        <item x="277"/>
        <item x="532"/>
        <item x="484"/>
        <item x="73"/>
        <item x="819"/>
        <item x="180"/>
        <item x="247"/>
        <item x="254"/>
        <item x="724"/>
        <item x="88"/>
        <item x="947"/>
        <item x="739"/>
        <item x="1038"/>
        <item x="700"/>
        <item x="912"/>
        <item x="418"/>
        <item x="877"/>
        <item x="812"/>
        <item x="82"/>
        <item x="581"/>
        <item x="1025"/>
        <item x="280"/>
        <item x="326"/>
        <item x="7"/>
        <item x="123"/>
        <item x="626"/>
        <item x="981"/>
        <item x="762"/>
        <item x="1002"/>
        <item x="183"/>
        <item x="1044"/>
        <item x="574"/>
        <item x="631"/>
        <item x="159"/>
        <item x="268"/>
        <item x="641"/>
        <item x="165"/>
        <item x="707"/>
        <item x="832"/>
        <item x="957"/>
        <item x="413"/>
        <item x="72"/>
        <item x="552"/>
        <item x="1032"/>
        <item x="544"/>
        <item x="1007"/>
        <item x="108"/>
        <item x="206"/>
        <item x="33"/>
        <item x="733"/>
        <item x="103"/>
        <item x="565"/>
        <item x="321"/>
        <item x="1086"/>
        <item x="209"/>
        <item x="142"/>
        <item x="146"/>
        <item x="942"/>
        <item x="456"/>
        <item x="328"/>
        <item x="749"/>
        <item x="319"/>
        <item x="496"/>
        <item x="984"/>
        <item x="1033"/>
        <item x="445"/>
        <item x="747"/>
        <item x="750"/>
        <item x="191"/>
        <item x="696"/>
        <item x="376"/>
        <item x="312"/>
        <item x="1034"/>
        <item x="375"/>
        <item x="256"/>
        <item x="57"/>
        <item x="362"/>
        <item x="135"/>
        <item x="1030"/>
        <item x="569"/>
        <item x="467"/>
        <item x="879"/>
        <item x="623"/>
        <item x="975"/>
        <item x="369"/>
        <item x="357"/>
        <item x="424"/>
        <item x="597"/>
        <item x="155"/>
        <item x="549"/>
        <item x="339"/>
        <item x="1026"/>
        <item x="495"/>
        <item x="77"/>
        <item x="287"/>
        <item x="405"/>
        <item x="865"/>
        <item t="default"/>
      </items>
    </pivotField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5" count="1" selected="0">
              <x v="0"/>
            </reference>
          </references>
        </pivotArea>
      </autoSortScope>
    </pivotField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dataField="1" showAll="0"/>
    <pivotField numFmtId="165" showAll="0"/>
    <pivotField numFmtId="9" showAll="0"/>
    <pivotField numFmtId="165" showAll="0"/>
    <pivotField numFmtId="165" showAll="0"/>
    <pivotField showAll="0"/>
    <pivotField numFmtId="9" showAll="0"/>
    <pivotField axis="axisCol" showAll="0">
      <items count="4">
        <item x="0"/>
        <item x="1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 sortType="ascending">
      <items count="7">
        <item sd="0" x="0"/>
        <item sd="0" x="5"/>
        <item sd="0" x="1"/>
        <item sd="0" x="2"/>
        <item sd="0" x="3"/>
        <item sd="0" x="4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"/>
  </rowFields>
  <rowItems count="4">
    <i>
      <x v="2"/>
    </i>
    <i>
      <x/>
    </i>
    <i>
      <x v="3"/>
    </i>
    <i>
      <x v="1"/>
    </i>
  </rowItems>
  <colFields count="1">
    <field x="15"/>
  </colFields>
  <colItems count="3">
    <i>
      <x/>
    </i>
    <i>
      <x v="1"/>
    </i>
    <i>
      <x v="2"/>
    </i>
  </colItems>
  <dataFields count="1">
    <dataField name="Average of Quantity" fld="8" subtotal="average" baseField="2" baseItem="0"/>
  </dataFields>
  <chartFormats count="3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1BCF4-4C2A-4CB2-BC79-07FC5E9045FE}" name="PivotTable8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>
  <location ref="B127:C132" firstHeaderRow="1" firstDataRow="1" firstDataCol="1"/>
  <pivotFields count="19">
    <pivotField showAll="0"/>
    <pivotField numFmtId="164" showAll="0">
      <items count="1096">
        <item x="546"/>
        <item x="666"/>
        <item x="776"/>
        <item x="825"/>
        <item x="936"/>
        <item x="225"/>
        <item x="10"/>
        <item x="586"/>
        <item x="440"/>
        <item x="1000"/>
        <item x="481"/>
        <item x="39"/>
        <item x="1084"/>
        <item x="2"/>
        <item x="985"/>
        <item x="817"/>
        <item x="341"/>
        <item x="356"/>
        <item x="295"/>
        <item x="270"/>
        <item x="1019"/>
        <item x="306"/>
        <item x="578"/>
        <item x="162"/>
        <item x="219"/>
        <item x="251"/>
        <item x="839"/>
        <item x="525"/>
        <item x="840"/>
        <item x="1035"/>
        <item x="18"/>
        <item x="826"/>
        <item x="1039"/>
        <item x="856"/>
        <item x="220"/>
        <item x="921"/>
        <item x="882"/>
        <item x="355"/>
        <item x="311"/>
        <item x="47"/>
        <item x="269"/>
        <item x="1047"/>
        <item x="1027"/>
        <item x="91"/>
        <item x="1018"/>
        <item x="756"/>
        <item x="169"/>
        <item x="675"/>
        <item x="753"/>
        <item x="354"/>
        <item x="512"/>
        <item x="1041"/>
        <item x="915"/>
        <item x="100"/>
        <item x="471"/>
        <item x="780"/>
        <item x="32"/>
        <item x="498"/>
        <item x="53"/>
        <item x="820"/>
        <item x="796"/>
        <item x="1"/>
        <item x="815"/>
        <item x="95"/>
        <item x="149"/>
        <item x="686"/>
        <item x="890"/>
        <item x="185"/>
        <item x="834"/>
        <item x="904"/>
        <item x="693"/>
        <item x="454"/>
        <item x="980"/>
        <item x="607"/>
        <item x="790"/>
        <item x="479"/>
        <item x="157"/>
        <item x="111"/>
        <item x="661"/>
        <item x="764"/>
        <item x="566"/>
        <item x="1056"/>
        <item x="991"/>
        <item x="771"/>
        <item x="112"/>
        <item x="537"/>
        <item x="131"/>
        <item x="772"/>
        <item x="414"/>
        <item x="125"/>
        <item x="503"/>
        <item x="874"/>
        <item x="447"/>
        <item x="848"/>
        <item x="683"/>
        <item x="477"/>
        <item x="425"/>
        <item x="704"/>
        <item x="901"/>
        <item x="171"/>
        <item x="671"/>
        <item x="635"/>
        <item x="410"/>
        <item x="236"/>
        <item x="766"/>
        <item x="366"/>
        <item x="500"/>
        <item x="226"/>
        <item x="384"/>
        <item x="246"/>
        <item x="779"/>
        <item x="58"/>
        <item x="104"/>
        <item x="166"/>
        <item x="842"/>
        <item x="720"/>
        <item x="583"/>
        <item x="660"/>
        <item x="889"/>
        <item x="20"/>
        <item x="713"/>
        <item x="954"/>
        <item x="449"/>
        <item x="182"/>
        <item x="811"/>
        <item x="797"/>
        <item x="914"/>
        <item x="150"/>
        <item x="763"/>
        <item x="829"/>
        <item x="950"/>
        <item x="813"/>
        <item x="368"/>
        <item x="508"/>
        <item x="422"/>
        <item x="222"/>
        <item x="697"/>
        <item x="768"/>
        <item x="502"/>
        <item x="970"/>
        <item x="881"/>
        <item x="934"/>
        <item x="4"/>
        <item x="491"/>
        <item x="402"/>
        <item x="346"/>
        <item x="907"/>
        <item x="409"/>
        <item x="23"/>
        <item x="1014"/>
        <item x="1048"/>
        <item x="651"/>
        <item x="181"/>
        <item x="235"/>
        <item x="109"/>
        <item x="765"/>
        <item x="304"/>
        <item x="192"/>
        <item x="576"/>
        <item x="389"/>
        <item x="851"/>
        <item x="12"/>
        <item x="670"/>
        <item x="1001"/>
        <item x="21"/>
        <item x="955"/>
        <item x="492"/>
        <item x="22"/>
        <item x="221"/>
        <item x="869"/>
        <item x="334"/>
        <item x="570"/>
        <item x="113"/>
        <item x="102"/>
        <item x="353"/>
        <item x="124"/>
        <item x="664"/>
        <item x="719"/>
        <item x="540"/>
        <item x="588"/>
        <item x="728"/>
        <item x="616"/>
        <item x="705"/>
        <item x="541"/>
        <item x="964"/>
        <item x="899"/>
        <item x="1008"/>
        <item x="523"/>
        <item x="351"/>
        <item x="1067"/>
        <item x="190"/>
        <item x="463"/>
        <item x="738"/>
        <item x="983"/>
        <item x="701"/>
        <item x="184"/>
        <item x="668"/>
        <item x="859"/>
        <item x="141"/>
        <item x="803"/>
        <item x="1057"/>
        <item x="677"/>
        <item x="703"/>
        <item x="61"/>
        <item x="412"/>
        <item x="539"/>
        <item x="252"/>
        <item x="347"/>
        <item x="203"/>
        <item x="207"/>
        <item x="473"/>
        <item x="593"/>
        <item x="229"/>
        <item x="243"/>
        <item x="966"/>
        <item x="1060"/>
        <item x="524"/>
        <item x="271"/>
        <item x="406"/>
        <item x="617"/>
        <item x="596"/>
        <item x="652"/>
        <item x="577"/>
        <item x="804"/>
        <item x="691"/>
        <item x="548"/>
        <item x="860"/>
        <item x="122"/>
        <item x="0"/>
        <item x="788"/>
        <item x="773"/>
        <item x="170"/>
        <item x="420"/>
        <item x="900"/>
        <item x="49"/>
        <item x="594"/>
        <item x="847"/>
        <item x="462"/>
        <item x="769"/>
        <item x="908"/>
        <item x="208"/>
        <item x="263"/>
        <item x="309"/>
        <item x="483"/>
        <item x="434"/>
        <item x="645"/>
        <item x="249"/>
        <item x="1017"/>
        <item x="601"/>
        <item x="399"/>
        <item x="887"/>
        <item x="444"/>
        <item x="542"/>
        <item x="86"/>
        <item x="545"/>
        <item x="587"/>
        <item x="437"/>
        <item x="386"/>
        <item x="96"/>
        <item x="827"/>
        <item x="689"/>
        <item x="310"/>
        <item x="494"/>
        <item x="717"/>
        <item x="563"/>
        <item x="731"/>
        <item x="858"/>
        <item x="239"/>
        <item x="465"/>
        <item x="93"/>
        <item x="215"/>
        <item x="485"/>
        <item x="168"/>
        <item x="1043"/>
        <item x="267"/>
        <item x="25"/>
        <item x="127"/>
        <item x="133"/>
        <item x="806"/>
        <item x="1020"/>
        <item x="83"/>
        <item x="116"/>
        <item x="1054"/>
        <item x="8"/>
        <item x="121"/>
        <item x="573"/>
        <item x="217"/>
        <item x="17"/>
        <item x="580"/>
        <item x="794"/>
        <item x="885"/>
        <item x="1088"/>
        <item x="992"/>
        <item x="80"/>
        <item x="939"/>
        <item x="76"/>
        <item x="585"/>
        <item x="958"/>
        <item x="79"/>
        <item x="1055"/>
        <item x="610"/>
        <item x="429"/>
        <item x="250"/>
        <item x="423"/>
        <item x="237"/>
        <item x="174"/>
        <item x="1076"/>
        <item x="114"/>
        <item x="264"/>
        <item x="461"/>
        <item x="403"/>
        <item x="75"/>
        <item x="48"/>
        <item x="592"/>
        <item x="426"/>
        <item x="71"/>
        <item x="89"/>
        <item x="1029"/>
        <item x="584"/>
        <item x="530"/>
        <item x="446"/>
        <item x="575"/>
        <item x="778"/>
        <item x="156"/>
        <item x="476"/>
        <item x="997"/>
        <item x="30"/>
        <item x="365"/>
        <item x="119"/>
        <item x="288"/>
        <item x="11"/>
        <item x="751"/>
        <item x="117"/>
        <item x="464"/>
        <item x="1050"/>
        <item x="364"/>
        <item x="232"/>
        <item x="735"/>
        <item x="734"/>
        <item x="1089"/>
        <item x="472"/>
        <item x="870"/>
        <item x="435"/>
        <item x="805"/>
        <item x="1046"/>
        <item x="822"/>
        <item x="391"/>
        <item x="318"/>
        <item x="673"/>
        <item x="335"/>
        <item x="798"/>
        <item x="518"/>
        <item x="723"/>
        <item x="712"/>
        <item x="475"/>
        <item x="238"/>
        <item x="833"/>
        <item x="1023"/>
        <item x="66"/>
        <item x="223"/>
        <item x="415"/>
        <item x="1005"/>
        <item x="283"/>
        <item x="367"/>
        <item x="286"/>
        <item x="658"/>
        <item x="905"/>
        <item x="195"/>
        <item x="130"/>
        <item x="1037"/>
        <item x="561"/>
        <item x="136"/>
        <item x="556"/>
        <item x="262"/>
        <item x="893"/>
        <item x="761"/>
        <item x="400"/>
        <item x="161"/>
        <item x="1085"/>
        <item x="1021"/>
        <item x="132"/>
        <item x="783"/>
        <item x="605"/>
        <item x="340"/>
        <item x="746"/>
        <item x="896"/>
        <item x="509"/>
        <item x="943"/>
        <item x="861"/>
        <item x="175"/>
        <item x="54"/>
        <item x="493"/>
        <item x="960"/>
        <item x="527"/>
        <item x="361"/>
        <item x="371"/>
        <item x="1053"/>
        <item x="320"/>
        <item x="397"/>
        <item x="505"/>
        <item x="692"/>
        <item x="755"/>
        <item x="34"/>
        <item x="1012"/>
        <item x="63"/>
        <item x="557"/>
        <item x="1082"/>
        <item x="118"/>
        <item x="622"/>
        <item x="688"/>
        <item x="84"/>
        <item x="529"/>
        <item x="154"/>
        <item x="922"/>
        <item x="411"/>
        <item x="940"/>
        <item x="637"/>
        <item x="526"/>
        <item x="618"/>
        <item x="438"/>
        <item x="487"/>
        <item x="568"/>
        <item x="43"/>
        <item x="152"/>
        <item x="272"/>
        <item x="343"/>
        <item x="977"/>
        <item x="988"/>
        <item x="989"/>
        <item x="301"/>
        <item x="325"/>
        <item x="999"/>
        <item x="681"/>
        <item x="372"/>
        <item x="792"/>
        <item x="297"/>
        <item x="214"/>
        <item x="350"/>
        <item x="971"/>
        <item x="97"/>
        <item x="1011"/>
        <item x="547"/>
        <item x="795"/>
        <item x="809"/>
        <item x="918"/>
        <item x="452"/>
        <item x="510"/>
        <item x="648"/>
        <item x="572"/>
        <item x="646"/>
        <item x="430"/>
        <item x="1031"/>
        <item x="716"/>
        <item x="199"/>
        <item x="261"/>
        <item x="31"/>
        <item x="853"/>
        <item x="259"/>
        <item x="289"/>
        <item x="743"/>
        <item x="137"/>
        <item x="404"/>
        <item x="695"/>
        <item x="711"/>
        <item x="993"/>
        <item x="513"/>
        <item x="1010"/>
        <item x="457"/>
        <item x="313"/>
        <item x="976"/>
        <item x="105"/>
        <item x="56"/>
        <item x="996"/>
        <item x="621"/>
        <item x="910"/>
        <item x="653"/>
        <item x="92"/>
        <item x="538"/>
        <item x="172"/>
        <item x="302"/>
        <item x="730"/>
        <item x="1036"/>
        <item x="392"/>
        <item x="29"/>
        <item x="1071"/>
        <item x="927"/>
        <item x="393"/>
        <item x="407"/>
        <item x="74"/>
        <item x="70"/>
        <item x="551"/>
        <item x="186"/>
        <item x="279"/>
        <item x="785"/>
        <item x="830"/>
        <item x="925"/>
        <item x="50"/>
        <item x="55"/>
        <item x="201"/>
        <item x="775"/>
        <item x="891"/>
        <item x="228"/>
        <item x="507"/>
        <item x="189"/>
        <item x="710"/>
        <item x="944"/>
        <item x="852"/>
        <item x="284"/>
        <item x="650"/>
        <item x="880"/>
        <item x="210"/>
        <item x="767"/>
        <item x="1022"/>
        <item x="26"/>
        <item x="333"/>
        <item x="669"/>
        <item x="824"/>
        <item x="468"/>
        <item x="659"/>
        <item x="329"/>
        <item x="774"/>
        <item x="878"/>
        <item x="841"/>
        <item x="582"/>
        <item x="718"/>
        <item x="531"/>
        <item x="757"/>
        <item x="381"/>
        <item x="258"/>
        <item x="636"/>
        <item x="470"/>
        <item x="234"/>
        <item x="802"/>
        <item x="231"/>
        <item x="615"/>
        <item x="897"/>
        <item x="742"/>
        <item x="317"/>
        <item x="322"/>
        <item x="603"/>
        <item x="292"/>
        <item x="706"/>
        <item x="148"/>
        <item x="558"/>
        <item x="458"/>
        <item x="5"/>
        <item x="550"/>
        <item x="979"/>
        <item x="274"/>
        <item x="224"/>
        <item x="781"/>
        <item x="327"/>
        <item x="920"/>
        <item x="748"/>
        <item x="332"/>
        <item x="42"/>
        <item x="875"/>
        <item x="396"/>
        <item x="188"/>
        <item x="360"/>
        <item x="633"/>
        <item x="514"/>
        <item x="173"/>
        <item x="358"/>
        <item x="606"/>
        <item x="536"/>
        <item x="401"/>
        <item x="745"/>
        <item x="604"/>
        <item x="903"/>
        <item x="676"/>
        <item x="567"/>
        <item x="1079"/>
        <item x="961"/>
        <item x="560"/>
        <item x="911"/>
        <item x="857"/>
        <item x="759"/>
        <item x="928"/>
        <item x="212"/>
        <item x="37"/>
        <item x="684"/>
        <item x="24"/>
        <item x="727"/>
        <item x="836"/>
        <item x="1051"/>
        <item x="167"/>
        <item x="845"/>
        <item x="744"/>
        <item x="1028"/>
        <item x="144"/>
        <item x="158"/>
        <item x="625"/>
        <item x="134"/>
        <item x="506"/>
        <item x="194"/>
        <item x="873"/>
        <item x="629"/>
        <item x="938"/>
        <item x="639"/>
        <item x="687"/>
        <item x="595"/>
        <item x="242"/>
        <item x="160"/>
        <item x="35"/>
        <item x="913"/>
        <item x="543"/>
        <item x="930"/>
        <item x="469"/>
        <item x="831"/>
        <item x="344"/>
        <item x="868"/>
        <item x="516"/>
        <item x="909"/>
        <item x="352"/>
        <item x="293"/>
        <item x="218"/>
        <item x="448"/>
        <item x="760"/>
        <item x="1087"/>
        <item x="433"/>
        <item x="480"/>
        <item x="233"/>
        <item x="419"/>
        <item x="952"/>
        <item x="932"/>
        <item x="725"/>
        <item x="715"/>
        <item x="782"/>
        <item x="535"/>
        <item x="28"/>
        <item x="1080"/>
        <item x="994"/>
        <item x="1077"/>
        <item x="451"/>
        <item x="163"/>
        <item x="378"/>
        <item x="995"/>
        <item x="377"/>
        <item x="290"/>
        <item x="499"/>
        <item x="285"/>
        <item x="634"/>
        <item x="68"/>
        <item x="324"/>
        <item x="314"/>
        <item x="110"/>
        <item x="453"/>
        <item x="427"/>
        <item x="589"/>
        <item x="490"/>
        <item x="855"/>
        <item x="140"/>
        <item x="844"/>
        <item x="732"/>
        <item x="895"/>
        <item x="864"/>
        <item x="562"/>
        <item x="1052"/>
        <item x="65"/>
        <item x="571"/>
        <item x="459"/>
        <item x="489"/>
        <item x="6"/>
        <item x="260"/>
        <item x="808"/>
        <item x="416"/>
        <item x="754"/>
        <item x="522"/>
        <item x="46"/>
        <item x="87"/>
        <item x="115"/>
        <item x="672"/>
        <item x="193"/>
        <item x="98"/>
        <item x="342"/>
        <item x="837"/>
        <item x="679"/>
        <item x="298"/>
        <item x="126"/>
        <item x="176"/>
        <item x="67"/>
        <item x="1073"/>
        <item x="835"/>
        <item x="497"/>
        <item x="374"/>
        <item x="244"/>
        <item x="632"/>
        <item x="1072"/>
        <item x="1094"/>
        <item x="408"/>
        <item x="14"/>
        <item x="85"/>
        <item x="486"/>
        <item x="1075"/>
        <item x="867"/>
        <item x="884"/>
        <item x="643"/>
        <item x="843"/>
        <item x="978"/>
        <item x="151"/>
        <item x="504"/>
        <item x="1081"/>
        <item x="3"/>
        <item x="316"/>
        <item x="153"/>
        <item x="81"/>
        <item x="187"/>
        <item x="1062"/>
        <item x="892"/>
        <item x="345"/>
        <item x="620"/>
        <item x="657"/>
        <item x="647"/>
        <item x="949"/>
        <item x="807"/>
        <item x="698"/>
        <item x="737"/>
        <item x="330"/>
        <item x="511"/>
        <item x="439"/>
        <item x="937"/>
        <item x="872"/>
        <item x="370"/>
        <item x="963"/>
        <item x="441"/>
        <item x="198"/>
        <item x="579"/>
        <item x="323"/>
        <item x="777"/>
        <item x="630"/>
        <item x="740"/>
        <item x="348"/>
        <item x="307"/>
        <item x="935"/>
        <item x="823"/>
        <item x="273"/>
        <item x="213"/>
        <item x="442"/>
        <item x="929"/>
        <item x="94"/>
        <item x="959"/>
        <item x="758"/>
        <item x="281"/>
        <item x="709"/>
        <item x="1016"/>
        <item x="240"/>
        <item x="145"/>
        <item x="336"/>
        <item x="662"/>
        <item x="726"/>
        <item x="90"/>
        <item x="291"/>
        <item x="466"/>
        <item x="227"/>
        <item x="674"/>
        <item x="886"/>
        <item x="888"/>
        <item x="854"/>
        <item x="654"/>
        <item x="598"/>
        <item x="230"/>
        <item x="436"/>
        <item x="265"/>
        <item x="871"/>
        <item x="667"/>
        <item x="638"/>
        <item x="838"/>
        <item x="846"/>
        <item x="624"/>
        <item x="1049"/>
        <item x="784"/>
        <item x="613"/>
        <item x="1078"/>
        <item x="866"/>
        <item x="383"/>
        <item x="946"/>
        <item x="828"/>
        <item x="1066"/>
        <item x="460"/>
        <item x="248"/>
        <item x="359"/>
        <item x="534"/>
        <item x="656"/>
        <item x="266"/>
        <item x="564"/>
        <item x="533"/>
        <item x="278"/>
        <item x="680"/>
        <item x="120"/>
        <item x="129"/>
        <item x="628"/>
        <item x="363"/>
        <item x="1069"/>
        <item x="722"/>
        <item x="559"/>
        <item x="678"/>
        <item x="338"/>
        <item x="19"/>
        <item x="517"/>
        <item x="1009"/>
        <item x="591"/>
        <item x="204"/>
        <item x="282"/>
        <item x="1093"/>
        <item x="554"/>
        <item x="714"/>
        <item x="482"/>
        <item x="791"/>
        <item x="202"/>
        <item x="373"/>
        <item x="177"/>
        <item x="315"/>
        <item x="431"/>
        <item x="649"/>
        <item x="394"/>
        <item x="690"/>
        <item x="1024"/>
        <item x="1061"/>
        <item x="101"/>
        <item x="1068"/>
        <item x="253"/>
        <item x="642"/>
        <item x="1092"/>
        <item x="655"/>
        <item x="917"/>
        <item x="752"/>
        <item x="299"/>
        <item x="916"/>
        <item x="941"/>
        <item x="139"/>
        <item x="786"/>
        <item x="787"/>
        <item x="443"/>
        <item x="736"/>
        <item x="821"/>
        <item x="196"/>
        <item x="968"/>
        <item x="640"/>
        <item x="612"/>
        <item x="926"/>
        <item x="520"/>
        <item x="216"/>
        <item x="450"/>
        <item x="990"/>
        <item x="602"/>
        <item x="923"/>
        <item x="898"/>
        <item x="488"/>
        <item x="789"/>
        <item x="294"/>
        <item x="60"/>
        <item x="138"/>
        <item x="474"/>
        <item x="179"/>
        <item x="519"/>
        <item x="951"/>
        <item x="44"/>
        <item x="245"/>
        <item x="51"/>
        <item x="948"/>
        <item x="390"/>
        <item x="599"/>
        <item x="862"/>
        <item x="455"/>
        <item x="13"/>
        <item x="16"/>
        <item x="1074"/>
        <item x="1091"/>
        <item x="553"/>
        <item x="770"/>
        <item x="528"/>
        <item x="379"/>
        <item x="883"/>
        <item x="27"/>
        <item x="501"/>
        <item x="1006"/>
        <item x="590"/>
        <item x="106"/>
        <item x="36"/>
        <item x="644"/>
        <item x="382"/>
        <item x="906"/>
        <item x="614"/>
        <item x="965"/>
        <item x="1063"/>
        <item x="800"/>
        <item x="78"/>
        <item x="945"/>
        <item x="818"/>
        <item x="385"/>
        <item x="816"/>
        <item x="801"/>
        <item x="107"/>
        <item x="863"/>
        <item x="1042"/>
        <item x="685"/>
        <item x="708"/>
        <item x="64"/>
        <item x="1040"/>
        <item x="962"/>
        <item x="967"/>
        <item x="987"/>
        <item x="255"/>
        <item x="69"/>
        <item x="478"/>
        <item x="349"/>
        <item x="663"/>
        <item x="432"/>
        <item x="931"/>
        <item x="1065"/>
        <item x="303"/>
        <item x="398"/>
        <item x="924"/>
        <item x="331"/>
        <item x="799"/>
        <item x="849"/>
        <item x="814"/>
        <item x="395"/>
        <item x="721"/>
        <item x="41"/>
        <item x="982"/>
        <item x="1003"/>
        <item x="902"/>
        <item x="211"/>
        <item x="200"/>
        <item x="998"/>
        <item x="973"/>
        <item x="1058"/>
        <item x="699"/>
        <item x="308"/>
        <item x="1059"/>
        <item x="387"/>
        <item x="665"/>
        <item x="682"/>
        <item x="619"/>
        <item x="953"/>
        <item x="428"/>
        <item x="611"/>
        <item x="956"/>
        <item x="933"/>
        <item x="555"/>
        <item x="702"/>
        <item x="515"/>
        <item x="600"/>
        <item x="521"/>
        <item x="417"/>
        <item x="986"/>
        <item x="894"/>
        <item x="257"/>
        <item x="40"/>
        <item x="1004"/>
        <item x="380"/>
        <item x="850"/>
        <item x="1015"/>
        <item x="972"/>
        <item x="45"/>
        <item x="9"/>
        <item x="810"/>
        <item x="1045"/>
        <item x="178"/>
        <item x="62"/>
        <item x="143"/>
        <item x="164"/>
        <item x="1090"/>
        <item x="305"/>
        <item x="729"/>
        <item x="974"/>
        <item x="128"/>
        <item x="300"/>
        <item x="609"/>
        <item x="147"/>
        <item x="38"/>
        <item x="876"/>
        <item x="1013"/>
        <item x="608"/>
        <item x="337"/>
        <item x="59"/>
        <item x="275"/>
        <item x="627"/>
        <item x="197"/>
        <item x="969"/>
        <item x="741"/>
        <item x="694"/>
        <item x="1083"/>
        <item x="388"/>
        <item x="99"/>
        <item x="276"/>
        <item x="919"/>
        <item x="52"/>
        <item x="1070"/>
        <item x="205"/>
        <item x="793"/>
        <item x="15"/>
        <item x="421"/>
        <item x="296"/>
        <item x="241"/>
        <item x="1064"/>
        <item x="277"/>
        <item x="532"/>
        <item x="484"/>
        <item x="73"/>
        <item x="819"/>
        <item x="180"/>
        <item x="247"/>
        <item x="254"/>
        <item x="724"/>
        <item x="88"/>
        <item x="947"/>
        <item x="739"/>
        <item x="1038"/>
        <item x="700"/>
        <item x="912"/>
        <item x="418"/>
        <item x="877"/>
        <item x="812"/>
        <item x="82"/>
        <item x="581"/>
        <item x="1025"/>
        <item x="280"/>
        <item x="326"/>
        <item x="7"/>
        <item x="123"/>
        <item x="626"/>
        <item x="981"/>
        <item x="762"/>
        <item x="1002"/>
        <item x="183"/>
        <item x="1044"/>
        <item x="574"/>
        <item x="631"/>
        <item x="159"/>
        <item x="268"/>
        <item x="641"/>
        <item x="165"/>
        <item x="707"/>
        <item x="832"/>
        <item x="957"/>
        <item x="413"/>
        <item x="72"/>
        <item x="552"/>
        <item x="1032"/>
        <item x="544"/>
        <item x="1007"/>
        <item x="108"/>
        <item x="206"/>
        <item x="33"/>
        <item x="733"/>
        <item x="103"/>
        <item x="565"/>
        <item x="321"/>
        <item x="1086"/>
        <item x="209"/>
        <item x="142"/>
        <item x="146"/>
        <item x="942"/>
        <item x="456"/>
        <item x="328"/>
        <item x="749"/>
        <item x="319"/>
        <item x="496"/>
        <item x="984"/>
        <item x="1033"/>
        <item x="445"/>
        <item x="747"/>
        <item x="750"/>
        <item x="191"/>
        <item x="696"/>
        <item x="376"/>
        <item x="312"/>
        <item x="1034"/>
        <item x="375"/>
        <item x="256"/>
        <item x="57"/>
        <item x="362"/>
        <item x="135"/>
        <item x="1030"/>
        <item x="569"/>
        <item x="467"/>
        <item x="879"/>
        <item x="623"/>
        <item x="975"/>
        <item x="369"/>
        <item x="357"/>
        <item x="424"/>
        <item x="597"/>
        <item x="155"/>
        <item x="549"/>
        <item x="339"/>
        <item x="1026"/>
        <item x="495"/>
        <item x="77"/>
        <item x="287"/>
        <item x="405"/>
        <item x="865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axis="axisRow" showAll="0" measureFilter="1">
      <items count="41">
        <item x="21"/>
        <item x="4"/>
        <item x="30"/>
        <item x="37"/>
        <item x="29"/>
        <item x="34"/>
        <item x="3"/>
        <item x="19"/>
        <item x="25"/>
        <item x="39"/>
        <item x="38"/>
        <item x="35"/>
        <item x="27"/>
        <item x="26"/>
        <item x="22"/>
        <item x="20"/>
        <item x="23"/>
        <item x="7"/>
        <item x="36"/>
        <item x="0"/>
        <item x="18"/>
        <item x="1"/>
        <item x="32"/>
        <item x="28"/>
        <item x="6"/>
        <item x="12"/>
        <item x="8"/>
        <item x="5"/>
        <item x="24"/>
        <item x="11"/>
        <item x="13"/>
        <item x="14"/>
        <item x="9"/>
        <item x="10"/>
        <item x="17"/>
        <item x="33"/>
        <item x="2"/>
        <item x="16"/>
        <item x="31"/>
        <item x="15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numFmtId="165" showAll="0"/>
    <pivotField numFmtId="9" showAll="0"/>
    <pivotField dataField="1" numFmtId="165" showAll="0"/>
    <pivotField numFmtId="165" showAll="0"/>
    <pivotField showAll="0"/>
    <pivotField numFmtId="9" showAll="0"/>
    <pivotField showAll="0">
      <items count="4">
        <item x="0"/>
        <item x="1"/>
        <item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 sortType="ascending">
      <items count="7">
        <item sd="0" x="0"/>
        <item sd="0" x="5"/>
        <item sd="0" x="1"/>
        <item sd="0" x="2"/>
        <item sd="0" x="3"/>
        <item sd="0" x="4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4"/>
  </rowFields>
  <rowItems count="5">
    <i>
      <x v="9"/>
    </i>
    <i>
      <x v="33"/>
    </i>
    <i>
      <x v="19"/>
    </i>
    <i>
      <x v="18"/>
    </i>
    <i>
      <x v="11"/>
    </i>
  </rowItems>
  <colItems count="1">
    <i/>
  </colItems>
  <dataFields count="1">
    <dataField name="Sum of Revenue" fld="11" baseField="0" baseItem="0" numFmtId="165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12850-1B5B-4337-AC98-FB894DD5DEE4}" name="PivotTable3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>
  <location ref="B34:H38" firstHeaderRow="1" firstDataRow="2" firstDataCol="1"/>
  <pivotFields count="19">
    <pivotField showAll="0"/>
    <pivotField numFmtId="164" showAll="0">
      <items count="1096">
        <item x="546"/>
        <item x="666"/>
        <item x="776"/>
        <item x="825"/>
        <item x="936"/>
        <item x="225"/>
        <item x="10"/>
        <item x="586"/>
        <item x="440"/>
        <item x="1000"/>
        <item x="481"/>
        <item x="39"/>
        <item x="1084"/>
        <item x="2"/>
        <item x="985"/>
        <item x="817"/>
        <item x="341"/>
        <item x="356"/>
        <item x="295"/>
        <item x="270"/>
        <item x="1019"/>
        <item x="306"/>
        <item x="578"/>
        <item x="162"/>
        <item x="219"/>
        <item x="251"/>
        <item x="839"/>
        <item x="525"/>
        <item x="840"/>
        <item x="1035"/>
        <item x="18"/>
        <item x="826"/>
        <item x="1039"/>
        <item x="856"/>
        <item x="220"/>
        <item x="921"/>
        <item x="882"/>
        <item x="355"/>
        <item x="311"/>
        <item x="47"/>
        <item x="269"/>
        <item x="1047"/>
        <item x="1027"/>
        <item x="91"/>
        <item x="1018"/>
        <item x="756"/>
        <item x="169"/>
        <item x="675"/>
        <item x="753"/>
        <item x="354"/>
        <item x="512"/>
        <item x="1041"/>
        <item x="915"/>
        <item x="100"/>
        <item x="471"/>
        <item x="780"/>
        <item x="32"/>
        <item x="498"/>
        <item x="53"/>
        <item x="820"/>
        <item x="796"/>
        <item x="1"/>
        <item x="815"/>
        <item x="95"/>
        <item x="149"/>
        <item x="686"/>
        <item x="890"/>
        <item x="185"/>
        <item x="834"/>
        <item x="904"/>
        <item x="693"/>
        <item x="454"/>
        <item x="980"/>
        <item x="607"/>
        <item x="790"/>
        <item x="479"/>
        <item x="157"/>
        <item x="111"/>
        <item x="661"/>
        <item x="764"/>
        <item x="566"/>
        <item x="1056"/>
        <item x="991"/>
        <item x="771"/>
        <item x="112"/>
        <item x="537"/>
        <item x="131"/>
        <item x="772"/>
        <item x="414"/>
        <item x="125"/>
        <item x="503"/>
        <item x="874"/>
        <item x="447"/>
        <item x="848"/>
        <item x="683"/>
        <item x="477"/>
        <item x="425"/>
        <item x="704"/>
        <item x="901"/>
        <item x="171"/>
        <item x="671"/>
        <item x="635"/>
        <item x="410"/>
        <item x="236"/>
        <item x="766"/>
        <item x="366"/>
        <item x="500"/>
        <item x="226"/>
        <item x="384"/>
        <item x="246"/>
        <item x="779"/>
        <item x="58"/>
        <item x="104"/>
        <item x="166"/>
        <item x="842"/>
        <item x="720"/>
        <item x="583"/>
        <item x="660"/>
        <item x="889"/>
        <item x="20"/>
        <item x="713"/>
        <item x="954"/>
        <item x="449"/>
        <item x="182"/>
        <item x="811"/>
        <item x="797"/>
        <item x="914"/>
        <item x="150"/>
        <item x="763"/>
        <item x="829"/>
        <item x="950"/>
        <item x="813"/>
        <item x="368"/>
        <item x="508"/>
        <item x="422"/>
        <item x="222"/>
        <item x="697"/>
        <item x="768"/>
        <item x="502"/>
        <item x="970"/>
        <item x="881"/>
        <item x="934"/>
        <item x="4"/>
        <item x="491"/>
        <item x="402"/>
        <item x="346"/>
        <item x="907"/>
        <item x="409"/>
        <item x="23"/>
        <item x="1014"/>
        <item x="1048"/>
        <item x="651"/>
        <item x="181"/>
        <item x="235"/>
        <item x="109"/>
        <item x="765"/>
        <item x="304"/>
        <item x="192"/>
        <item x="576"/>
        <item x="389"/>
        <item x="851"/>
        <item x="12"/>
        <item x="670"/>
        <item x="1001"/>
        <item x="21"/>
        <item x="955"/>
        <item x="492"/>
        <item x="22"/>
        <item x="221"/>
        <item x="869"/>
        <item x="334"/>
        <item x="570"/>
        <item x="113"/>
        <item x="102"/>
        <item x="353"/>
        <item x="124"/>
        <item x="664"/>
        <item x="719"/>
        <item x="540"/>
        <item x="588"/>
        <item x="728"/>
        <item x="616"/>
        <item x="705"/>
        <item x="541"/>
        <item x="964"/>
        <item x="899"/>
        <item x="1008"/>
        <item x="523"/>
        <item x="351"/>
        <item x="1067"/>
        <item x="190"/>
        <item x="463"/>
        <item x="738"/>
        <item x="983"/>
        <item x="701"/>
        <item x="184"/>
        <item x="668"/>
        <item x="859"/>
        <item x="141"/>
        <item x="803"/>
        <item x="1057"/>
        <item x="677"/>
        <item x="703"/>
        <item x="61"/>
        <item x="412"/>
        <item x="539"/>
        <item x="252"/>
        <item x="347"/>
        <item x="203"/>
        <item x="207"/>
        <item x="473"/>
        <item x="593"/>
        <item x="229"/>
        <item x="243"/>
        <item x="966"/>
        <item x="1060"/>
        <item x="524"/>
        <item x="271"/>
        <item x="406"/>
        <item x="617"/>
        <item x="596"/>
        <item x="652"/>
        <item x="577"/>
        <item x="804"/>
        <item x="691"/>
        <item x="548"/>
        <item x="860"/>
        <item x="122"/>
        <item x="0"/>
        <item x="788"/>
        <item x="773"/>
        <item x="170"/>
        <item x="420"/>
        <item x="900"/>
        <item x="49"/>
        <item x="594"/>
        <item x="847"/>
        <item x="462"/>
        <item x="769"/>
        <item x="908"/>
        <item x="208"/>
        <item x="263"/>
        <item x="309"/>
        <item x="483"/>
        <item x="434"/>
        <item x="645"/>
        <item x="249"/>
        <item x="1017"/>
        <item x="601"/>
        <item x="399"/>
        <item x="887"/>
        <item x="444"/>
        <item x="542"/>
        <item x="86"/>
        <item x="545"/>
        <item x="587"/>
        <item x="437"/>
        <item x="386"/>
        <item x="96"/>
        <item x="827"/>
        <item x="689"/>
        <item x="310"/>
        <item x="494"/>
        <item x="717"/>
        <item x="563"/>
        <item x="731"/>
        <item x="858"/>
        <item x="239"/>
        <item x="465"/>
        <item x="93"/>
        <item x="215"/>
        <item x="485"/>
        <item x="168"/>
        <item x="1043"/>
        <item x="267"/>
        <item x="25"/>
        <item x="127"/>
        <item x="133"/>
        <item x="806"/>
        <item x="1020"/>
        <item x="83"/>
        <item x="116"/>
        <item x="1054"/>
        <item x="8"/>
        <item x="121"/>
        <item x="573"/>
        <item x="217"/>
        <item x="17"/>
        <item x="580"/>
        <item x="794"/>
        <item x="885"/>
        <item x="1088"/>
        <item x="992"/>
        <item x="80"/>
        <item x="939"/>
        <item x="76"/>
        <item x="585"/>
        <item x="958"/>
        <item x="79"/>
        <item x="1055"/>
        <item x="610"/>
        <item x="429"/>
        <item x="250"/>
        <item x="423"/>
        <item x="237"/>
        <item x="174"/>
        <item x="1076"/>
        <item x="114"/>
        <item x="264"/>
        <item x="461"/>
        <item x="403"/>
        <item x="75"/>
        <item x="48"/>
        <item x="592"/>
        <item x="426"/>
        <item x="71"/>
        <item x="89"/>
        <item x="1029"/>
        <item x="584"/>
        <item x="530"/>
        <item x="446"/>
        <item x="575"/>
        <item x="778"/>
        <item x="156"/>
        <item x="476"/>
        <item x="997"/>
        <item x="30"/>
        <item x="365"/>
        <item x="119"/>
        <item x="288"/>
        <item x="11"/>
        <item x="751"/>
        <item x="117"/>
        <item x="464"/>
        <item x="1050"/>
        <item x="364"/>
        <item x="232"/>
        <item x="735"/>
        <item x="734"/>
        <item x="1089"/>
        <item x="472"/>
        <item x="870"/>
        <item x="435"/>
        <item x="805"/>
        <item x="1046"/>
        <item x="822"/>
        <item x="391"/>
        <item x="318"/>
        <item x="673"/>
        <item x="335"/>
        <item x="798"/>
        <item x="518"/>
        <item x="723"/>
        <item x="712"/>
        <item x="475"/>
        <item x="238"/>
        <item x="833"/>
        <item x="1023"/>
        <item x="66"/>
        <item x="223"/>
        <item x="415"/>
        <item x="1005"/>
        <item x="283"/>
        <item x="367"/>
        <item x="286"/>
        <item x="658"/>
        <item x="905"/>
        <item x="195"/>
        <item x="130"/>
        <item x="1037"/>
        <item x="561"/>
        <item x="136"/>
        <item x="556"/>
        <item x="262"/>
        <item x="893"/>
        <item x="761"/>
        <item x="400"/>
        <item x="161"/>
        <item x="1085"/>
        <item x="1021"/>
        <item x="132"/>
        <item x="783"/>
        <item x="605"/>
        <item x="340"/>
        <item x="746"/>
        <item x="896"/>
        <item x="509"/>
        <item x="943"/>
        <item x="861"/>
        <item x="175"/>
        <item x="54"/>
        <item x="493"/>
        <item x="960"/>
        <item x="527"/>
        <item x="361"/>
        <item x="371"/>
        <item x="1053"/>
        <item x="320"/>
        <item x="397"/>
        <item x="505"/>
        <item x="692"/>
        <item x="755"/>
        <item x="34"/>
        <item x="1012"/>
        <item x="63"/>
        <item x="557"/>
        <item x="1082"/>
        <item x="118"/>
        <item x="622"/>
        <item x="688"/>
        <item x="84"/>
        <item x="529"/>
        <item x="154"/>
        <item x="922"/>
        <item x="411"/>
        <item x="940"/>
        <item x="637"/>
        <item x="526"/>
        <item x="618"/>
        <item x="438"/>
        <item x="487"/>
        <item x="568"/>
        <item x="43"/>
        <item x="152"/>
        <item x="272"/>
        <item x="343"/>
        <item x="977"/>
        <item x="988"/>
        <item x="989"/>
        <item x="301"/>
        <item x="325"/>
        <item x="999"/>
        <item x="681"/>
        <item x="372"/>
        <item x="792"/>
        <item x="297"/>
        <item x="214"/>
        <item x="350"/>
        <item x="971"/>
        <item x="97"/>
        <item x="1011"/>
        <item x="547"/>
        <item x="795"/>
        <item x="809"/>
        <item x="918"/>
        <item x="452"/>
        <item x="510"/>
        <item x="648"/>
        <item x="572"/>
        <item x="646"/>
        <item x="430"/>
        <item x="1031"/>
        <item x="716"/>
        <item x="199"/>
        <item x="261"/>
        <item x="31"/>
        <item x="853"/>
        <item x="259"/>
        <item x="289"/>
        <item x="743"/>
        <item x="137"/>
        <item x="404"/>
        <item x="695"/>
        <item x="711"/>
        <item x="993"/>
        <item x="513"/>
        <item x="1010"/>
        <item x="457"/>
        <item x="313"/>
        <item x="976"/>
        <item x="105"/>
        <item x="56"/>
        <item x="996"/>
        <item x="621"/>
        <item x="910"/>
        <item x="653"/>
        <item x="92"/>
        <item x="538"/>
        <item x="172"/>
        <item x="302"/>
        <item x="730"/>
        <item x="1036"/>
        <item x="392"/>
        <item x="29"/>
        <item x="1071"/>
        <item x="927"/>
        <item x="393"/>
        <item x="407"/>
        <item x="74"/>
        <item x="70"/>
        <item x="551"/>
        <item x="186"/>
        <item x="279"/>
        <item x="785"/>
        <item x="830"/>
        <item x="925"/>
        <item x="50"/>
        <item x="55"/>
        <item x="201"/>
        <item x="775"/>
        <item x="891"/>
        <item x="228"/>
        <item x="507"/>
        <item x="189"/>
        <item x="710"/>
        <item x="944"/>
        <item x="852"/>
        <item x="284"/>
        <item x="650"/>
        <item x="880"/>
        <item x="210"/>
        <item x="767"/>
        <item x="1022"/>
        <item x="26"/>
        <item x="333"/>
        <item x="669"/>
        <item x="824"/>
        <item x="468"/>
        <item x="659"/>
        <item x="329"/>
        <item x="774"/>
        <item x="878"/>
        <item x="841"/>
        <item x="582"/>
        <item x="718"/>
        <item x="531"/>
        <item x="757"/>
        <item x="381"/>
        <item x="258"/>
        <item x="636"/>
        <item x="470"/>
        <item x="234"/>
        <item x="802"/>
        <item x="231"/>
        <item x="615"/>
        <item x="897"/>
        <item x="742"/>
        <item x="317"/>
        <item x="322"/>
        <item x="603"/>
        <item x="292"/>
        <item x="706"/>
        <item x="148"/>
        <item x="558"/>
        <item x="458"/>
        <item x="5"/>
        <item x="550"/>
        <item x="979"/>
        <item x="274"/>
        <item x="224"/>
        <item x="781"/>
        <item x="327"/>
        <item x="920"/>
        <item x="748"/>
        <item x="332"/>
        <item x="42"/>
        <item x="875"/>
        <item x="396"/>
        <item x="188"/>
        <item x="360"/>
        <item x="633"/>
        <item x="514"/>
        <item x="173"/>
        <item x="358"/>
        <item x="606"/>
        <item x="536"/>
        <item x="401"/>
        <item x="745"/>
        <item x="604"/>
        <item x="903"/>
        <item x="676"/>
        <item x="567"/>
        <item x="1079"/>
        <item x="961"/>
        <item x="560"/>
        <item x="911"/>
        <item x="857"/>
        <item x="759"/>
        <item x="928"/>
        <item x="212"/>
        <item x="37"/>
        <item x="684"/>
        <item x="24"/>
        <item x="727"/>
        <item x="836"/>
        <item x="1051"/>
        <item x="167"/>
        <item x="845"/>
        <item x="744"/>
        <item x="1028"/>
        <item x="144"/>
        <item x="158"/>
        <item x="625"/>
        <item x="134"/>
        <item x="506"/>
        <item x="194"/>
        <item x="873"/>
        <item x="629"/>
        <item x="938"/>
        <item x="639"/>
        <item x="687"/>
        <item x="595"/>
        <item x="242"/>
        <item x="160"/>
        <item x="35"/>
        <item x="913"/>
        <item x="543"/>
        <item x="930"/>
        <item x="469"/>
        <item x="831"/>
        <item x="344"/>
        <item x="868"/>
        <item x="516"/>
        <item x="909"/>
        <item x="352"/>
        <item x="293"/>
        <item x="218"/>
        <item x="448"/>
        <item x="760"/>
        <item x="1087"/>
        <item x="433"/>
        <item x="480"/>
        <item x="233"/>
        <item x="419"/>
        <item x="952"/>
        <item x="932"/>
        <item x="725"/>
        <item x="715"/>
        <item x="782"/>
        <item x="535"/>
        <item x="28"/>
        <item x="1080"/>
        <item x="994"/>
        <item x="1077"/>
        <item x="451"/>
        <item x="163"/>
        <item x="378"/>
        <item x="995"/>
        <item x="377"/>
        <item x="290"/>
        <item x="499"/>
        <item x="285"/>
        <item x="634"/>
        <item x="68"/>
        <item x="324"/>
        <item x="314"/>
        <item x="110"/>
        <item x="453"/>
        <item x="427"/>
        <item x="589"/>
        <item x="490"/>
        <item x="855"/>
        <item x="140"/>
        <item x="844"/>
        <item x="732"/>
        <item x="895"/>
        <item x="864"/>
        <item x="562"/>
        <item x="1052"/>
        <item x="65"/>
        <item x="571"/>
        <item x="459"/>
        <item x="489"/>
        <item x="6"/>
        <item x="260"/>
        <item x="808"/>
        <item x="416"/>
        <item x="754"/>
        <item x="522"/>
        <item x="46"/>
        <item x="87"/>
        <item x="115"/>
        <item x="672"/>
        <item x="193"/>
        <item x="98"/>
        <item x="342"/>
        <item x="837"/>
        <item x="679"/>
        <item x="298"/>
        <item x="126"/>
        <item x="176"/>
        <item x="67"/>
        <item x="1073"/>
        <item x="835"/>
        <item x="497"/>
        <item x="374"/>
        <item x="244"/>
        <item x="632"/>
        <item x="1072"/>
        <item x="1094"/>
        <item x="408"/>
        <item x="14"/>
        <item x="85"/>
        <item x="486"/>
        <item x="1075"/>
        <item x="867"/>
        <item x="884"/>
        <item x="643"/>
        <item x="843"/>
        <item x="978"/>
        <item x="151"/>
        <item x="504"/>
        <item x="1081"/>
        <item x="3"/>
        <item x="316"/>
        <item x="153"/>
        <item x="81"/>
        <item x="187"/>
        <item x="1062"/>
        <item x="892"/>
        <item x="345"/>
        <item x="620"/>
        <item x="657"/>
        <item x="647"/>
        <item x="949"/>
        <item x="807"/>
        <item x="698"/>
        <item x="737"/>
        <item x="330"/>
        <item x="511"/>
        <item x="439"/>
        <item x="937"/>
        <item x="872"/>
        <item x="370"/>
        <item x="963"/>
        <item x="441"/>
        <item x="198"/>
        <item x="579"/>
        <item x="323"/>
        <item x="777"/>
        <item x="630"/>
        <item x="740"/>
        <item x="348"/>
        <item x="307"/>
        <item x="935"/>
        <item x="823"/>
        <item x="273"/>
        <item x="213"/>
        <item x="442"/>
        <item x="929"/>
        <item x="94"/>
        <item x="959"/>
        <item x="758"/>
        <item x="281"/>
        <item x="709"/>
        <item x="1016"/>
        <item x="240"/>
        <item x="145"/>
        <item x="336"/>
        <item x="662"/>
        <item x="726"/>
        <item x="90"/>
        <item x="291"/>
        <item x="466"/>
        <item x="227"/>
        <item x="674"/>
        <item x="886"/>
        <item x="888"/>
        <item x="854"/>
        <item x="654"/>
        <item x="598"/>
        <item x="230"/>
        <item x="436"/>
        <item x="265"/>
        <item x="871"/>
        <item x="667"/>
        <item x="638"/>
        <item x="838"/>
        <item x="846"/>
        <item x="624"/>
        <item x="1049"/>
        <item x="784"/>
        <item x="613"/>
        <item x="1078"/>
        <item x="866"/>
        <item x="383"/>
        <item x="946"/>
        <item x="828"/>
        <item x="1066"/>
        <item x="460"/>
        <item x="248"/>
        <item x="359"/>
        <item x="534"/>
        <item x="656"/>
        <item x="266"/>
        <item x="564"/>
        <item x="533"/>
        <item x="278"/>
        <item x="680"/>
        <item x="120"/>
        <item x="129"/>
        <item x="628"/>
        <item x="363"/>
        <item x="1069"/>
        <item x="722"/>
        <item x="559"/>
        <item x="678"/>
        <item x="338"/>
        <item x="19"/>
        <item x="517"/>
        <item x="1009"/>
        <item x="591"/>
        <item x="204"/>
        <item x="282"/>
        <item x="1093"/>
        <item x="554"/>
        <item x="714"/>
        <item x="482"/>
        <item x="791"/>
        <item x="202"/>
        <item x="373"/>
        <item x="177"/>
        <item x="315"/>
        <item x="431"/>
        <item x="649"/>
        <item x="394"/>
        <item x="690"/>
        <item x="1024"/>
        <item x="1061"/>
        <item x="101"/>
        <item x="1068"/>
        <item x="253"/>
        <item x="642"/>
        <item x="1092"/>
        <item x="655"/>
        <item x="917"/>
        <item x="752"/>
        <item x="299"/>
        <item x="916"/>
        <item x="941"/>
        <item x="139"/>
        <item x="786"/>
        <item x="787"/>
        <item x="443"/>
        <item x="736"/>
        <item x="821"/>
        <item x="196"/>
        <item x="968"/>
        <item x="640"/>
        <item x="612"/>
        <item x="926"/>
        <item x="520"/>
        <item x="216"/>
        <item x="450"/>
        <item x="990"/>
        <item x="602"/>
        <item x="923"/>
        <item x="898"/>
        <item x="488"/>
        <item x="789"/>
        <item x="294"/>
        <item x="60"/>
        <item x="138"/>
        <item x="474"/>
        <item x="179"/>
        <item x="519"/>
        <item x="951"/>
        <item x="44"/>
        <item x="245"/>
        <item x="51"/>
        <item x="948"/>
        <item x="390"/>
        <item x="599"/>
        <item x="862"/>
        <item x="455"/>
        <item x="13"/>
        <item x="16"/>
        <item x="1074"/>
        <item x="1091"/>
        <item x="553"/>
        <item x="770"/>
        <item x="528"/>
        <item x="379"/>
        <item x="883"/>
        <item x="27"/>
        <item x="501"/>
        <item x="1006"/>
        <item x="590"/>
        <item x="106"/>
        <item x="36"/>
        <item x="644"/>
        <item x="382"/>
        <item x="906"/>
        <item x="614"/>
        <item x="965"/>
        <item x="1063"/>
        <item x="800"/>
        <item x="78"/>
        <item x="945"/>
        <item x="818"/>
        <item x="385"/>
        <item x="816"/>
        <item x="801"/>
        <item x="107"/>
        <item x="863"/>
        <item x="1042"/>
        <item x="685"/>
        <item x="708"/>
        <item x="64"/>
        <item x="1040"/>
        <item x="962"/>
        <item x="967"/>
        <item x="987"/>
        <item x="255"/>
        <item x="69"/>
        <item x="478"/>
        <item x="349"/>
        <item x="663"/>
        <item x="432"/>
        <item x="931"/>
        <item x="1065"/>
        <item x="303"/>
        <item x="398"/>
        <item x="924"/>
        <item x="331"/>
        <item x="799"/>
        <item x="849"/>
        <item x="814"/>
        <item x="395"/>
        <item x="721"/>
        <item x="41"/>
        <item x="982"/>
        <item x="1003"/>
        <item x="902"/>
        <item x="211"/>
        <item x="200"/>
        <item x="998"/>
        <item x="973"/>
        <item x="1058"/>
        <item x="699"/>
        <item x="308"/>
        <item x="1059"/>
        <item x="387"/>
        <item x="665"/>
        <item x="682"/>
        <item x="619"/>
        <item x="953"/>
        <item x="428"/>
        <item x="611"/>
        <item x="956"/>
        <item x="933"/>
        <item x="555"/>
        <item x="702"/>
        <item x="515"/>
        <item x="600"/>
        <item x="521"/>
        <item x="417"/>
        <item x="986"/>
        <item x="894"/>
        <item x="257"/>
        <item x="40"/>
        <item x="1004"/>
        <item x="380"/>
        <item x="850"/>
        <item x="1015"/>
        <item x="972"/>
        <item x="45"/>
        <item x="9"/>
        <item x="810"/>
        <item x="1045"/>
        <item x="178"/>
        <item x="62"/>
        <item x="143"/>
        <item x="164"/>
        <item x="1090"/>
        <item x="305"/>
        <item x="729"/>
        <item x="974"/>
        <item x="128"/>
        <item x="300"/>
        <item x="609"/>
        <item x="147"/>
        <item x="38"/>
        <item x="876"/>
        <item x="1013"/>
        <item x="608"/>
        <item x="337"/>
        <item x="59"/>
        <item x="275"/>
        <item x="627"/>
        <item x="197"/>
        <item x="969"/>
        <item x="741"/>
        <item x="694"/>
        <item x="1083"/>
        <item x="388"/>
        <item x="99"/>
        <item x="276"/>
        <item x="919"/>
        <item x="52"/>
        <item x="1070"/>
        <item x="205"/>
        <item x="793"/>
        <item x="15"/>
        <item x="421"/>
        <item x="296"/>
        <item x="241"/>
        <item x="1064"/>
        <item x="277"/>
        <item x="532"/>
        <item x="484"/>
        <item x="73"/>
        <item x="819"/>
        <item x="180"/>
        <item x="247"/>
        <item x="254"/>
        <item x="724"/>
        <item x="88"/>
        <item x="947"/>
        <item x="739"/>
        <item x="1038"/>
        <item x="700"/>
        <item x="912"/>
        <item x="418"/>
        <item x="877"/>
        <item x="812"/>
        <item x="82"/>
        <item x="581"/>
        <item x="1025"/>
        <item x="280"/>
        <item x="326"/>
        <item x="7"/>
        <item x="123"/>
        <item x="626"/>
        <item x="981"/>
        <item x="762"/>
        <item x="1002"/>
        <item x="183"/>
        <item x="1044"/>
        <item x="574"/>
        <item x="631"/>
        <item x="159"/>
        <item x="268"/>
        <item x="641"/>
        <item x="165"/>
        <item x="707"/>
        <item x="832"/>
        <item x="957"/>
        <item x="413"/>
        <item x="72"/>
        <item x="552"/>
        <item x="1032"/>
        <item x="544"/>
        <item x="1007"/>
        <item x="108"/>
        <item x="206"/>
        <item x="33"/>
        <item x="733"/>
        <item x="103"/>
        <item x="565"/>
        <item x="321"/>
        <item x="1086"/>
        <item x="209"/>
        <item x="142"/>
        <item x="146"/>
        <item x="942"/>
        <item x="456"/>
        <item x="328"/>
        <item x="749"/>
        <item x="319"/>
        <item x="496"/>
        <item x="984"/>
        <item x="1033"/>
        <item x="445"/>
        <item x="747"/>
        <item x="750"/>
        <item x="191"/>
        <item x="696"/>
        <item x="376"/>
        <item x="312"/>
        <item x="1034"/>
        <item x="375"/>
        <item x="256"/>
        <item x="57"/>
        <item x="362"/>
        <item x="135"/>
        <item x="1030"/>
        <item x="569"/>
        <item x="467"/>
        <item x="879"/>
        <item x="623"/>
        <item x="975"/>
        <item x="369"/>
        <item x="357"/>
        <item x="424"/>
        <item x="597"/>
        <item x="155"/>
        <item x="549"/>
        <item x="339"/>
        <item x="1026"/>
        <item x="495"/>
        <item x="77"/>
        <item x="287"/>
        <item x="405"/>
        <item x="865"/>
        <item t="default"/>
      </items>
    </pivotField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3" count="1" selected="0">
              <x v="0"/>
            </reference>
          </references>
        </pivotArea>
      </autoSortScope>
    </pivotField>
    <pivotField showAll="0">
      <items count="4">
        <item x="2"/>
        <item x="0"/>
        <item x="1"/>
        <item t="default"/>
      </items>
    </pivotField>
    <pivotField showAll="0"/>
    <pivotField showAll="0"/>
    <pivotField numFmtId="165" showAll="0"/>
    <pivotField numFmtId="9" showAll="0"/>
    <pivotField numFmtId="165" showAll="0"/>
    <pivotField numFmtId="165" showAll="0"/>
    <pivotField axis="axisCol" showAll="0">
      <items count="7">
        <item x="4"/>
        <item x="3"/>
        <item x="1"/>
        <item x="2"/>
        <item x="0"/>
        <item x="5"/>
        <item t="default"/>
      </items>
    </pivotField>
    <pivotField dataField="1"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3">
    <i>
      <x/>
    </i>
    <i>
      <x v="1"/>
    </i>
    <i>
      <x v="2"/>
    </i>
  </rowItems>
  <colFields count="1">
    <field x="13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Average of Profit Margin %  ⬅ FORMULA" fld="14" subtotal="average" baseField="5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B58612-3973-4ECE-86CC-B8B8DD6FA7F8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3">
  <location ref="B57:G63" firstHeaderRow="1" firstDataRow="2" firstDataCol="1"/>
  <pivotFields count="19">
    <pivotField dataField="1" showAll="0"/>
    <pivotField numFmtId="164" showAll="0">
      <items count="1096">
        <item x="546"/>
        <item x="666"/>
        <item x="776"/>
        <item x="825"/>
        <item x="936"/>
        <item x="225"/>
        <item x="10"/>
        <item x="586"/>
        <item x="440"/>
        <item x="1000"/>
        <item x="481"/>
        <item x="39"/>
        <item x="1084"/>
        <item x="2"/>
        <item x="985"/>
        <item x="817"/>
        <item x="341"/>
        <item x="356"/>
        <item x="295"/>
        <item x="270"/>
        <item x="1019"/>
        <item x="306"/>
        <item x="578"/>
        <item x="162"/>
        <item x="219"/>
        <item x="251"/>
        <item x="839"/>
        <item x="525"/>
        <item x="840"/>
        <item x="1035"/>
        <item x="18"/>
        <item x="826"/>
        <item x="1039"/>
        <item x="856"/>
        <item x="220"/>
        <item x="921"/>
        <item x="882"/>
        <item x="355"/>
        <item x="311"/>
        <item x="47"/>
        <item x="269"/>
        <item x="1047"/>
        <item x="1027"/>
        <item x="91"/>
        <item x="1018"/>
        <item x="756"/>
        <item x="169"/>
        <item x="675"/>
        <item x="753"/>
        <item x="354"/>
        <item x="512"/>
        <item x="1041"/>
        <item x="915"/>
        <item x="100"/>
        <item x="471"/>
        <item x="780"/>
        <item x="32"/>
        <item x="498"/>
        <item x="53"/>
        <item x="820"/>
        <item x="796"/>
        <item x="1"/>
        <item x="815"/>
        <item x="95"/>
        <item x="149"/>
        <item x="686"/>
        <item x="890"/>
        <item x="185"/>
        <item x="834"/>
        <item x="904"/>
        <item x="693"/>
        <item x="454"/>
        <item x="980"/>
        <item x="607"/>
        <item x="790"/>
        <item x="479"/>
        <item x="157"/>
        <item x="111"/>
        <item x="661"/>
        <item x="764"/>
        <item x="566"/>
        <item x="1056"/>
        <item x="991"/>
        <item x="771"/>
        <item x="112"/>
        <item x="537"/>
        <item x="131"/>
        <item x="772"/>
        <item x="414"/>
        <item x="125"/>
        <item x="503"/>
        <item x="874"/>
        <item x="447"/>
        <item x="848"/>
        <item x="683"/>
        <item x="477"/>
        <item x="425"/>
        <item x="704"/>
        <item x="901"/>
        <item x="171"/>
        <item x="671"/>
        <item x="635"/>
        <item x="410"/>
        <item x="236"/>
        <item x="766"/>
        <item x="366"/>
        <item x="500"/>
        <item x="226"/>
        <item x="384"/>
        <item x="246"/>
        <item x="779"/>
        <item x="58"/>
        <item x="104"/>
        <item x="166"/>
        <item x="842"/>
        <item x="720"/>
        <item x="583"/>
        <item x="660"/>
        <item x="889"/>
        <item x="20"/>
        <item x="713"/>
        <item x="954"/>
        <item x="449"/>
        <item x="182"/>
        <item x="811"/>
        <item x="797"/>
        <item x="914"/>
        <item x="150"/>
        <item x="763"/>
        <item x="829"/>
        <item x="950"/>
        <item x="813"/>
        <item x="368"/>
        <item x="508"/>
        <item x="422"/>
        <item x="222"/>
        <item x="697"/>
        <item x="768"/>
        <item x="502"/>
        <item x="970"/>
        <item x="881"/>
        <item x="934"/>
        <item x="4"/>
        <item x="491"/>
        <item x="402"/>
        <item x="346"/>
        <item x="907"/>
        <item x="409"/>
        <item x="23"/>
        <item x="1014"/>
        <item x="1048"/>
        <item x="651"/>
        <item x="181"/>
        <item x="235"/>
        <item x="109"/>
        <item x="765"/>
        <item x="304"/>
        <item x="192"/>
        <item x="576"/>
        <item x="389"/>
        <item x="851"/>
        <item x="12"/>
        <item x="670"/>
        <item x="1001"/>
        <item x="21"/>
        <item x="955"/>
        <item x="492"/>
        <item x="22"/>
        <item x="221"/>
        <item x="869"/>
        <item x="334"/>
        <item x="570"/>
        <item x="113"/>
        <item x="102"/>
        <item x="353"/>
        <item x="124"/>
        <item x="664"/>
        <item x="719"/>
        <item x="540"/>
        <item x="588"/>
        <item x="728"/>
        <item x="616"/>
        <item x="705"/>
        <item x="541"/>
        <item x="964"/>
        <item x="899"/>
        <item x="1008"/>
        <item x="523"/>
        <item x="351"/>
        <item x="1067"/>
        <item x="190"/>
        <item x="463"/>
        <item x="738"/>
        <item x="983"/>
        <item x="701"/>
        <item x="184"/>
        <item x="668"/>
        <item x="859"/>
        <item x="141"/>
        <item x="803"/>
        <item x="1057"/>
        <item x="677"/>
        <item x="703"/>
        <item x="61"/>
        <item x="412"/>
        <item x="539"/>
        <item x="252"/>
        <item x="347"/>
        <item x="203"/>
        <item x="207"/>
        <item x="473"/>
        <item x="593"/>
        <item x="229"/>
        <item x="243"/>
        <item x="966"/>
        <item x="1060"/>
        <item x="524"/>
        <item x="271"/>
        <item x="406"/>
        <item x="617"/>
        <item x="596"/>
        <item x="652"/>
        <item x="577"/>
        <item x="804"/>
        <item x="691"/>
        <item x="548"/>
        <item x="860"/>
        <item x="122"/>
        <item x="0"/>
        <item x="788"/>
        <item x="773"/>
        <item x="170"/>
        <item x="420"/>
        <item x="900"/>
        <item x="49"/>
        <item x="594"/>
        <item x="847"/>
        <item x="462"/>
        <item x="769"/>
        <item x="908"/>
        <item x="208"/>
        <item x="263"/>
        <item x="309"/>
        <item x="483"/>
        <item x="434"/>
        <item x="645"/>
        <item x="249"/>
        <item x="1017"/>
        <item x="601"/>
        <item x="399"/>
        <item x="887"/>
        <item x="444"/>
        <item x="542"/>
        <item x="86"/>
        <item x="545"/>
        <item x="587"/>
        <item x="437"/>
        <item x="386"/>
        <item x="96"/>
        <item x="827"/>
        <item x="689"/>
        <item x="310"/>
        <item x="494"/>
        <item x="717"/>
        <item x="563"/>
        <item x="731"/>
        <item x="858"/>
        <item x="239"/>
        <item x="465"/>
        <item x="93"/>
        <item x="215"/>
        <item x="485"/>
        <item x="168"/>
        <item x="1043"/>
        <item x="267"/>
        <item x="25"/>
        <item x="127"/>
        <item x="133"/>
        <item x="806"/>
        <item x="1020"/>
        <item x="83"/>
        <item x="116"/>
        <item x="1054"/>
        <item x="8"/>
        <item x="121"/>
        <item x="573"/>
        <item x="217"/>
        <item x="17"/>
        <item x="580"/>
        <item x="794"/>
        <item x="885"/>
        <item x="1088"/>
        <item x="992"/>
        <item x="80"/>
        <item x="939"/>
        <item x="76"/>
        <item x="585"/>
        <item x="958"/>
        <item x="79"/>
        <item x="1055"/>
        <item x="610"/>
        <item x="429"/>
        <item x="250"/>
        <item x="423"/>
        <item x="237"/>
        <item x="174"/>
        <item x="1076"/>
        <item x="114"/>
        <item x="264"/>
        <item x="461"/>
        <item x="403"/>
        <item x="75"/>
        <item x="48"/>
        <item x="592"/>
        <item x="426"/>
        <item x="71"/>
        <item x="89"/>
        <item x="1029"/>
        <item x="584"/>
        <item x="530"/>
        <item x="446"/>
        <item x="575"/>
        <item x="778"/>
        <item x="156"/>
        <item x="476"/>
        <item x="997"/>
        <item x="30"/>
        <item x="365"/>
        <item x="119"/>
        <item x="288"/>
        <item x="11"/>
        <item x="751"/>
        <item x="117"/>
        <item x="464"/>
        <item x="1050"/>
        <item x="364"/>
        <item x="232"/>
        <item x="735"/>
        <item x="734"/>
        <item x="1089"/>
        <item x="472"/>
        <item x="870"/>
        <item x="435"/>
        <item x="805"/>
        <item x="1046"/>
        <item x="822"/>
        <item x="391"/>
        <item x="318"/>
        <item x="673"/>
        <item x="335"/>
        <item x="798"/>
        <item x="518"/>
        <item x="723"/>
        <item x="712"/>
        <item x="475"/>
        <item x="238"/>
        <item x="833"/>
        <item x="1023"/>
        <item x="66"/>
        <item x="223"/>
        <item x="415"/>
        <item x="1005"/>
        <item x="283"/>
        <item x="367"/>
        <item x="286"/>
        <item x="658"/>
        <item x="905"/>
        <item x="195"/>
        <item x="130"/>
        <item x="1037"/>
        <item x="561"/>
        <item x="136"/>
        <item x="556"/>
        <item x="262"/>
        <item x="893"/>
        <item x="761"/>
        <item x="400"/>
        <item x="161"/>
        <item x="1085"/>
        <item x="1021"/>
        <item x="132"/>
        <item x="783"/>
        <item x="605"/>
        <item x="340"/>
        <item x="746"/>
        <item x="896"/>
        <item x="509"/>
        <item x="943"/>
        <item x="861"/>
        <item x="175"/>
        <item x="54"/>
        <item x="493"/>
        <item x="960"/>
        <item x="527"/>
        <item x="361"/>
        <item x="371"/>
        <item x="1053"/>
        <item x="320"/>
        <item x="397"/>
        <item x="505"/>
        <item x="692"/>
        <item x="755"/>
        <item x="34"/>
        <item x="1012"/>
        <item x="63"/>
        <item x="557"/>
        <item x="1082"/>
        <item x="118"/>
        <item x="622"/>
        <item x="688"/>
        <item x="84"/>
        <item x="529"/>
        <item x="154"/>
        <item x="922"/>
        <item x="411"/>
        <item x="940"/>
        <item x="637"/>
        <item x="526"/>
        <item x="618"/>
        <item x="438"/>
        <item x="487"/>
        <item x="568"/>
        <item x="43"/>
        <item x="152"/>
        <item x="272"/>
        <item x="343"/>
        <item x="977"/>
        <item x="988"/>
        <item x="989"/>
        <item x="301"/>
        <item x="325"/>
        <item x="999"/>
        <item x="681"/>
        <item x="372"/>
        <item x="792"/>
        <item x="297"/>
        <item x="214"/>
        <item x="350"/>
        <item x="971"/>
        <item x="97"/>
        <item x="1011"/>
        <item x="547"/>
        <item x="795"/>
        <item x="809"/>
        <item x="918"/>
        <item x="452"/>
        <item x="510"/>
        <item x="648"/>
        <item x="572"/>
        <item x="646"/>
        <item x="430"/>
        <item x="1031"/>
        <item x="716"/>
        <item x="199"/>
        <item x="261"/>
        <item x="31"/>
        <item x="853"/>
        <item x="259"/>
        <item x="289"/>
        <item x="743"/>
        <item x="137"/>
        <item x="404"/>
        <item x="695"/>
        <item x="711"/>
        <item x="993"/>
        <item x="513"/>
        <item x="1010"/>
        <item x="457"/>
        <item x="313"/>
        <item x="976"/>
        <item x="105"/>
        <item x="56"/>
        <item x="996"/>
        <item x="621"/>
        <item x="910"/>
        <item x="653"/>
        <item x="92"/>
        <item x="538"/>
        <item x="172"/>
        <item x="302"/>
        <item x="730"/>
        <item x="1036"/>
        <item x="392"/>
        <item x="29"/>
        <item x="1071"/>
        <item x="927"/>
        <item x="393"/>
        <item x="407"/>
        <item x="74"/>
        <item x="70"/>
        <item x="551"/>
        <item x="186"/>
        <item x="279"/>
        <item x="785"/>
        <item x="830"/>
        <item x="925"/>
        <item x="50"/>
        <item x="55"/>
        <item x="201"/>
        <item x="775"/>
        <item x="891"/>
        <item x="228"/>
        <item x="507"/>
        <item x="189"/>
        <item x="710"/>
        <item x="944"/>
        <item x="852"/>
        <item x="284"/>
        <item x="650"/>
        <item x="880"/>
        <item x="210"/>
        <item x="767"/>
        <item x="1022"/>
        <item x="26"/>
        <item x="333"/>
        <item x="669"/>
        <item x="824"/>
        <item x="468"/>
        <item x="659"/>
        <item x="329"/>
        <item x="774"/>
        <item x="878"/>
        <item x="841"/>
        <item x="582"/>
        <item x="718"/>
        <item x="531"/>
        <item x="757"/>
        <item x="381"/>
        <item x="258"/>
        <item x="636"/>
        <item x="470"/>
        <item x="234"/>
        <item x="802"/>
        <item x="231"/>
        <item x="615"/>
        <item x="897"/>
        <item x="742"/>
        <item x="317"/>
        <item x="322"/>
        <item x="603"/>
        <item x="292"/>
        <item x="706"/>
        <item x="148"/>
        <item x="558"/>
        <item x="458"/>
        <item x="5"/>
        <item x="550"/>
        <item x="979"/>
        <item x="274"/>
        <item x="224"/>
        <item x="781"/>
        <item x="327"/>
        <item x="920"/>
        <item x="748"/>
        <item x="332"/>
        <item x="42"/>
        <item x="875"/>
        <item x="396"/>
        <item x="188"/>
        <item x="360"/>
        <item x="633"/>
        <item x="514"/>
        <item x="173"/>
        <item x="358"/>
        <item x="606"/>
        <item x="536"/>
        <item x="401"/>
        <item x="745"/>
        <item x="604"/>
        <item x="903"/>
        <item x="676"/>
        <item x="567"/>
        <item x="1079"/>
        <item x="961"/>
        <item x="560"/>
        <item x="911"/>
        <item x="857"/>
        <item x="759"/>
        <item x="928"/>
        <item x="212"/>
        <item x="37"/>
        <item x="684"/>
        <item x="24"/>
        <item x="727"/>
        <item x="836"/>
        <item x="1051"/>
        <item x="167"/>
        <item x="845"/>
        <item x="744"/>
        <item x="1028"/>
        <item x="144"/>
        <item x="158"/>
        <item x="625"/>
        <item x="134"/>
        <item x="506"/>
        <item x="194"/>
        <item x="873"/>
        <item x="629"/>
        <item x="938"/>
        <item x="639"/>
        <item x="687"/>
        <item x="595"/>
        <item x="242"/>
        <item x="160"/>
        <item x="35"/>
        <item x="913"/>
        <item x="543"/>
        <item x="930"/>
        <item x="469"/>
        <item x="831"/>
        <item x="344"/>
        <item x="868"/>
        <item x="516"/>
        <item x="909"/>
        <item x="352"/>
        <item x="293"/>
        <item x="218"/>
        <item x="448"/>
        <item x="760"/>
        <item x="1087"/>
        <item x="433"/>
        <item x="480"/>
        <item x="233"/>
        <item x="419"/>
        <item x="952"/>
        <item x="932"/>
        <item x="725"/>
        <item x="715"/>
        <item x="782"/>
        <item x="535"/>
        <item x="28"/>
        <item x="1080"/>
        <item x="994"/>
        <item x="1077"/>
        <item x="451"/>
        <item x="163"/>
        <item x="378"/>
        <item x="995"/>
        <item x="377"/>
        <item x="290"/>
        <item x="499"/>
        <item x="285"/>
        <item x="634"/>
        <item x="68"/>
        <item x="324"/>
        <item x="314"/>
        <item x="110"/>
        <item x="453"/>
        <item x="427"/>
        <item x="589"/>
        <item x="490"/>
        <item x="855"/>
        <item x="140"/>
        <item x="844"/>
        <item x="732"/>
        <item x="895"/>
        <item x="864"/>
        <item x="562"/>
        <item x="1052"/>
        <item x="65"/>
        <item x="571"/>
        <item x="459"/>
        <item x="489"/>
        <item x="6"/>
        <item x="260"/>
        <item x="808"/>
        <item x="416"/>
        <item x="754"/>
        <item x="522"/>
        <item x="46"/>
        <item x="87"/>
        <item x="115"/>
        <item x="672"/>
        <item x="193"/>
        <item x="98"/>
        <item x="342"/>
        <item x="837"/>
        <item x="679"/>
        <item x="298"/>
        <item x="126"/>
        <item x="176"/>
        <item x="67"/>
        <item x="1073"/>
        <item x="835"/>
        <item x="497"/>
        <item x="374"/>
        <item x="244"/>
        <item x="632"/>
        <item x="1072"/>
        <item x="1094"/>
        <item x="408"/>
        <item x="14"/>
        <item x="85"/>
        <item x="486"/>
        <item x="1075"/>
        <item x="867"/>
        <item x="884"/>
        <item x="643"/>
        <item x="843"/>
        <item x="978"/>
        <item x="151"/>
        <item x="504"/>
        <item x="1081"/>
        <item x="3"/>
        <item x="316"/>
        <item x="153"/>
        <item x="81"/>
        <item x="187"/>
        <item x="1062"/>
        <item x="892"/>
        <item x="345"/>
        <item x="620"/>
        <item x="657"/>
        <item x="647"/>
        <item x="949"/>
        <item x="807"/>
        <item x="698"/>
        <item x="737"/>
        <item x="330"/>
        <item x="511"/>
        <item x="439"/>
        <item x="937"/>
        <item x="872"/>
        <item x="370"/>
        <item x="963"/>
        <item x="441"/>
        <item x="198"/>
        <item x="579"/>
        <item x="323"/>
        <item x="777"/>
        <item x="630"/>
        <item x="740"/>
        <item x="348"/>
        <item x="307"/>
        <item x="935"/>
        <item x="823"/>
        <item x="273"/>
        <item x="213"/>
        <item x="442"/>
        <item x="929"/>
        <item x="94"/>
        <item x="959"/>
        <item x="758"/>
        <item x="281"/>
        <item x="709"/>
        <item x="1016"/>
        <item x="240"/>
        <item x="145"/>
        <item x="336"/>
        <item x="662"/>
        <item x="726"/>
        <item x="90"/>
        <item x="291"/>
        <item x="466"/>
        <item x="227"/>
        <item x="674"/>
        <item x="886"/>
        <item x="888"/>
        <item x="854"/>
        <item x="654"/>
        <item x="598"/>
        <item x="230"/>
        <item x="436"/>
        <item x="265"/>
        <item x="871"/>
        <item x="667"/>
        <item x="638"/>
        <item x="838"/>
        <item x="846"/>
        <item x="624"/>
        <item x="1049"/>
        <item x="784"/>
        <item x="613"/>
        <item x="1078"/>
        <item x="866"/>
        <item x="383"/>
        <item x="946"/>
        <item x="828"/>
        <item x="1066"/>
        <item x="460"/>
        <item x="248"/>
        <item x="359"/>
        <item x="534"/>
        <item x="656"/>
        <item x="266"/>
        <item x="564"/>
        <item x="533"/>
        <item x="278"/>
        <item x="680"/>
        <item x="120"/>
        <item x="129"/>
        <item x="628"/>
        <item x="363"/>
        <item x="1069"/>
        <item x="722"/>
        <item x="559"/>
        <item x="678"/>
        <item x="338"/>
        <item x="19"/>
        <item x="517"/>
        <item x="1009"/>
        <item x="591"/>
        <item x="204"/>
        <item x="282"/>
        <item x="1093"/>
        <item x="554"/>
        <item x="714"/>
        <item x="482"/>
        <item x="791"/>
        <item x="202"/>
        <item x="373"/>
        <item x="177"/>
        <item x="315"/>
        <item x="431"/>
        <item x="649"/>
        <item x="394"/>
        <item x="690"/>
        <item x="1024"/>
        <item x="1061"/>
        <item x="101"/>
        <item x="1068"/>
        <item x="253"/>
        <item x="642"/>
        <item x="1092"/>
        <item x="655"/>
        <item x="917"/>
        <item x="752"/>
        <item x="299"/>
        <item x="916"/>
        <item x="941"/>
        <item x="139"/>
        <item x="786"/>
        <item x="787"/>
        <item x="443"/>
        <item x="736"/>
        <item x="821"/>
        <item x="196"/>
        <item x="968"/>
        <item x="640"/>
        <item x="612"/>
        <item x="926"/>
        <item x="520"/>
        <item x="216"/>
        <item x="450"/>
        <item x="990"/>
        <item x="602"/>
        <item x="923"/>
        <item x="898"/>
        <item x="488"/>
        <item x="789"/>
        <item x="294"/>
        <item x="60"/>
        <item x="138"/>
        <item x="474"/>
        <item x="179"/>
        <item x="519"/>
        <item x="951"/>
        <item x="44"/>
        <item x="245"/>
        <item x="51"/>
        <item x="948"/>
        <item x="390"/>
        <item x="599"/>
        <item x="862"/>
        <item x="455"/>
        <item x="13"/>
        <item x="16"/>
        <item x="1074"/>
        <item x="1091"/>
        <item x="553"/>
        <item x="770"/>
        <item x="528"/>
        <item x="379"/>
        <item x="883"/>
        <item x="27"/>
        <item x="501"/>
        <item x="1006"/>
        <item x="590"/>
        <item x="106"/>
        <item x="36"/>
        <item x="644"/>
        <item x="382"/>
        <item x="906"/>
        <item x="614"/>
        <item x="965"/>
        <item x="1063"/>
        <item x="800"/>
        <item x="78"/>
        <item x="945"/>
        <item x="818"/>
        <item x="385"/>
        <item x="816"/>
        <item x="801"/>
        <item x="107"/>
        <item x="863"/>
        <item x="1042"/>
        <item x="685"/>
        <item x="708"/>
        <item x="64"/>
        <item x="1040"/>
        <item x="962"/>
        <item x="967"/>
        <item x="987"/>
        <item x="255"/>
        <item x="69"/>
        <item x="478"/>
        <item x="349"/>
        <item x="663"/>
        <item x="432"/>
        <item x="931"/>
        <item x="1065"/>
        <item x="303"/>
        <item x="398"/>
        <item x="924"/>
        <item x="331"/>
        <item x="799"/>
        <item x="849"/>
        <item x="814"/>
        <item x="395"/>
        <item x="721"/>
        <item x="41"/>
        <item x="982"/>
        <item x="1003"/>
        <item x="902"/>
        <item x="211"/>
        <item x="200"/>
        <item x="998"/>
        <item x="973"/>
        <item x="1058"/>
        <item x="699"/>
        <item x="308"/>
        <item x="1059"/>
        <item x="387"/>
        <item x="665"/>
        <item x="682"/>
        <item x="619"/>
        <item x="953"/>
        <item x="428"/>
        <item x="611"/>
        <item x="956"/>
        <item x="933"/>
        <item x="555"/>
        <item x="702"/>
        <item x="515"/>
        <item x="600"/>
        <item x="521"/>
        <item x="417"/>
        <item x="986"/>
        <item x="894"/>
        <item x="257"/>
        <item x="40"/>
        <item x="1004"/>
        <item x="380"/>
        <item x="850"/>
        <item x="1015"/>
        <item x="972"/>
        <item x="45"/>
        <item x="9"/>
        <item x="810"/>
        <item x="1045"/>
        <item x="178"/>
        <item x="62"/>
        <item x="143"/>
        <item x="164"/>
        <item x="1090"/>
        <item x="305"/>
        <item x="729"/>
        <item x="974"/>
        <item x="128"/>
        <item x="300"/>
        <item x="609"/>
        <item x="147"/>
        <item x="38"/>
        <item x="876"/>
        <item x="1013"/>
        <item x="608"/>
        <item x="337"/>
        <item x="59"/>
        <item x="275"/>
        <item x="627"/>
        <item x="197"/>
        <item x="969"/>
        <item x="741"/>
        <item x="694"/>
        <item x="1083"/>
        <item x="388"/>
        <item x="99"/>
        <item x="276"/>
        <item x="919"/>
        <item x="52"/>
        <item x="1070"/>
        <item x="205"/>
        <item x="793"/>
        <item x="15"/>
        <item x="421"/>
        <item x="296"/>
        <item x="241"/>
        <item x="1064"/>
        <item x="277"/>
        <item x="532"/>
        <item x="484"/>
        <item x="73"/>
        <item x="819"/>
        <item x="180"/>
        <item x="247"/>
        <item x="254"/>
        <item x="724"/>
        <item x="88"/>
        <item x="947"/>
        <item x="739"/>
        <item x="1038"/>
        <item x="700"/>
        <item x="912"/>
        <item x="418"/>
        <item x="877"/>
        <item x="812"/>
        <item x="82"/>
        <item x="581"/>
        <item x="1025"/>
        <item x="280"/>
        <item x="326"/>
        <item x="7"/>
        <item x="123"/>
        <item x="626"/>
        <item x="981"/>
        <item x="762"/>
        <item x="1002"/>
        <item x="183"/>
        <item x="1044"/>
        <item x="574"/>
        <item x="631"/>
        <item x="159"/>
        <item x="268"/>
        <item x="641"/>
        <item x="165"/>
        <item x="707"/>
        <item x="832"/>
        <item x="957"/>
        <item x="413"/>
        <item x="72"/>
        <item x="552"/>
        <item x="1032"/>
        <item x="544"/>
        <item x="1007"/>
        <item x="108"/>
        <item x="206"/>
        <item x="33"/>
        <item x="733"/>
        <item x="103"/>
        <item x="565"/>
        <item x="321"/>
        <item x="1086"/>
        <item x="209"/>
        <item x="142"/>
        <item x="146"/>
        <item x="942"/>
        <item x="456"/>
        <item x="328"/>
        <item x="749"/>
        <item x="319"/>
        <item x="496"/>
        <item x="984"/>
        <item x="1033"/>
        <item x="445"/>
        <item x="747"/>
        <item x="750"/>
        <item x="191"/>
        <item x="696"/>
        <item x="376"/>
        <item x="312"/>
        <item x="1034"/>
        <item x="375"/>
        <item x="256"/>
        <item x="57"/>
        <item x="362"/>
        <item x="135"/>
        <item x="1030"/>
        <item x="569"/>
        <item x="467"/>
        <item x="879"/>
        <item x="623"/>
        <item x="975"/>
        <item x="369"/>
        <item x="357"/>
        <item x="424"/>
        <item x="597"/>
        <item x="155"/>
        <item x="549"/>
        <item x="339"/>
        <item x="1026"/>
        <item x="495"/>
        <item x="77"/>
        <item x="287"/>
        <item x="405"/>
        <item x="865"/>
        <item t="default"/>
      </items>
    </pivotField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numFmtId="165" showAll="0"/>
    <pivotField numFmtId="9" showAll="0"/>
    <pivotField numFmtId="165" showAll="0"/>
    <pivotField numFmtId="165" showAll="0"/>
    <pivotField showAll="0"/>
    <pivotField numFmtId="9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 sortType="descending">
      <items count="7">
        <item sd="0" x="0"/>
        <item sd="0" x="5"/>
        <item sd="0" x="1"/>
        <item sd="0" x="2"/>
        <item sd="0" x="3"/>
        <item sd="0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3"/>
  </rowFields>
  <rowItems count="5">
    <i>
      <x/>
    </i>
    <i>
      <x v="3"/>
    </i>
    <i>
      <x v="1"/>
    </i>
    <i>
      <x v="2"/>
    </i>
    <i t="grand">
      <x/>
    </i>
  </rowItems>
  <colFields count="1">
    <field x="17"/>
  </colFields>
  <colItems count="5">
    <i>
      <x v="4"/>
    </i>
    <i>
      <x v="5"/>
    </i>
    <i>
      <x v="2"/>
    </i>
    <i>
      <x v="3"/>
    </i>
    <i t="grand">
      <x/>
    </i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K36"/>
  <sheetViews>
    <sheetView showGridLines="0" topLeftCell="A23" workbookViewId="0">
      <selection activeCell="D32" sqref="D32:H32"/>
    </sheetView>
  </sheetViews>
  <sheetFormatPr defaultRowHeight="14.5" x14ac:dyDescent="0.35"/>
  <cols>
    <col min="1" max="1" width="4" customWidth="1"/>
    <col min="2" max="10" width="14" customWidth="1"/>
    <col min="11" max="11" width="4" customWidth="1"/>
  </cols>
  <sheetData>
    <row r="1" spans="1:1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0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45" customHeight="1" x14ac:dyDescent="0.35">
      <c r="A3" s="1"/>
      <c r="B3" s="65" t="s">
        <v>0</v>
      </c>
      <c r="C3" s="46"/>
      <c r="D3" s="46"/>
      <c r="E3" s="46"/>
      <c r="F3" s="46"/>
      <c r="G3" s="46"/>
      <c r="H3" s="46"/>
      <c r="I3" s="46"/>
      <c r="J3" s="46"/>
      <c r="K3" s="1"/>
    </row>
    <row r="4" spans="1:11" ht="30" customHeight="1" x14ac:dyDescent="0.35">
      <c r="A4" s="1"/>
      <c r="B4" s="71" t="s">
        <v>1</v>
      </c>
      <c r="C4" s="46"/>
      <c r="D4" s="46"/>
      <c r="E4" s="46"/>
      <c r="F4" s="46"/>
      <c r="G4" s="46"/>
      <c r="H4" s="46"/>
      <c r="I4" s="46"/>
      <c r="J4" s="46"/>
      <c r="K4" s="1"/>
    </row>
    <row r="5" spans="1:11" ht="10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0" customHeight="1" x14ac:dyDescent="0.35"/>
    <row r="7" spans="1:11" ht="10" customHeight="1" x14ac:dyDescent="0.35">
      <c r="B7" s="2"/>
      <c r="C7" s="3"/>
      <c r="D7" s="3"/>
      <c r="E7" s="3"/>
      <c r="F7" s="3"/>
      <c r="G7" s="3"/>
      <c r="H7" s="3"/>
      <c r="I7" s="3"/>
      <c r="J7" s="4"/>
    </row>
    <row r="8" spans="1:11" ht="30" customHeight="1" x14ac:dyDescent="0.35">
      <c r="B8" s="73" t="s">
        <v>2</v>
      </c>
      <c r="C8" s="46"/>
      <c r="D8" s="46"/>
      <c r="E8" s="46"/>
      <c r="F8" s="46"/>
      <c r="G8" s="46"/>
      <c r="H8" s="46"/>
      <c r="I8" s="46"/>
      <c r="J8" s="50"/>
    </row>
    <row r="9" spans="1:11" ht="8" customHeight="1" x14ac:dyDescent="0.35">
      <c r="B9" s="5"/>
      <c r="C9" s="6"/>
      <c r="D9" s="6"/>
      <c r="E9" s="6"/>
      <c r="F9" s="6"/>
      <c r="G9" s="6"/>
      <c r="H9" s="6"/>
      <c r="I9" s="6"/>
      <c r="J9" s="7"/>
    </row>
    <row r="10" spans="1:11" x14ac:dyDescent="0.35">
      <c r="B10" s="49" t="s">
        <v>3</v>
      </c>
      <c r="C10" s="46"/>
      <c r="D10" s="46"/>
      <c r="E10" s="46"/>
      <c r="F10" s="46"/>
      <c r="G10" s="46"/>
      <c r="H10" s="46"/>
      <c r="I10" s="46"/>
      <c r="J10" s="50"/>
    </row>
    <row r="11" spans="1:11" x14ac:dyDescent="0.35">
      <c r="B11" s="49" t="s">
        <v>4</v>
      </c>
      <c r="C11" s="46"/>
      <c r="D11" s="46"/>
      <c r="E11" s="46"/>
      <c r="F11" s="46"/>
      <c r="G11" s="46"/>
      <c r="H11" s="46"/>
      <c r="I11" s="46"/>
      <c r="J11" s="50"/>
    </row>
    <row r="12" spans="1:11" x14ac:dyDescent="0.35">
      <c r="B12" s="49"/>
      <c r="C12" s="46"/>
      <c r="D12" s="46"/>
      <c r="E12" s="46"/>
      <c r="F12" s="46"/>
      <c r="G12" s="46"/>
      <c r="H12" s="46"/>
      <c r="I12" s="46"/>
      <c r="J12" s="50"/>
    </row>
    <row r="13" spans="1:11" x14ac:dyDescent="0.35">
      <c r="B13" s="49" t="s">
        <v>5</v>
      </c>
      <c r="C13" s="46"/>
      <c r="D13" s="46"/>
      <c r="E13" s="46"/>
      <c r="F13" s="46"/>
      <c r="G13" s="46"/>
      <c r="H13" s="46"/>
      <c r="I13" s="46"/>
      <c r="J13" s="50"/>
    </row>
    <row r="14" spans="1:11" x14ac:dyDescent="0.35">
      <c r="B14" s="49" t="s">
        <v>6</v>
      </c>
      <c r="C14" s="46"/>
      <c r="D14" s="46"/>
      <c r="E14" s="46"/>
      <c r="F14" s="46"/>
      <c r="G14" s="46"/>
      <c r="H14" s="46"/>
      <c r="I14" s="46"/>
      <c r="J14" s="50"/>
    </row>
    <row r="15" spans="1:11" x14ac:dyDescent="0.35">
      <c r="B15" s="51"/>
      <c r="C15" s="52"/>
      <c r="D15" s="52"/>
      <c r="E15" s="52"/>
      <c r="F15" s="52"/>
      <c r="G15" s="52"/>
      <c r="H15" s="52"/>
      <c r="I15" s="52"/>
      <c r="J15" s="53"/>
    </row>
    <row r="17" spans="2:10" ht="8" customHeight="1" x14ac:dyDescent="0.35"/>
    <row r="18" spans="2:10" ht="28" customHeight="1" x14ac:dyDescent="0.35">
      <c r="B18" s="62" t="s">
        <v>7</v>
      </c>
      <c r="C18" s="63"/>
      <c r="D18" s="64"/>
      <c r="E18" s="62" t="s">
        <v>8</v>
      </c>
      <c r="F18" s="63"/>
      <c r="G18" s="64"/>
      <c r="H18" s="62" t="s">
        <v>9</v>
      </c>
      <c r="I18" s="63"/>
      <c r="J18" s="64"/>
    </row>
    <row r="19" spans="2:10" x14ac:dyDescent="0.35">
      <c r="B19" s="54" t="s">
        <v>10</v>
      </c>
      <c r="C19" s="55"/>
      <c r="D19" s="56"/>
      <c r="E19" s="54" t="s">
        <v>11</v>
      </c>
      <c r="F19" s="55"/>
      <c r="G19" s="56"/>
      <c r="H19" s="54" t="s">
        <v>12</v>
      </c>
      <c r="I19" s="55"/>
      <c r="J19" s="56"/>
    </row>
    <row r="20" spans="2:10" x14ac:dyDescent="0.35">
      <c r="B20" s="57"/>
      <c r="C20" s="46"/>
      <c r="D20" s="58"/>
      <c r="E20" s="57"/>
      <c r="F20" s="46"/>
      <c r="G20" s="58"/>
      <c r="H20" s="57"/>
      <c r="I20" s="46"/>
      <c r="J20" s="58"/>
    </row>
    <row r="21" spans="2:10" x14ac:dyDescent="0.35">
      <c r="B21" s="57"/>
      <c r="C21" s="46"/>
      <c r="D21" s="58"/>
      <c r="E21" s="57"/>
      <c r="F21" s="46"/>
      <c r="G21" s="58"/>
      <c r="H21" s="57"/>
      <c r="I21" s="46"/>
      <c r="J21" s="58"/>
    </row>
    <row r="22" spans="2:10" x14ac:dyDescent="0.35">
      <c r="B22" s="57"/>
      <c r="C22" s="46"/>
      <c r="D22" s="58"/>
      <c r="E22" s="57"/>
      <c r="F22" s="46"/>
      <c r="G22" s="58"/>
      <c r="H22" s="57"/>
      <c r="I22" s="46"/>
      <c r="J22" s="58"/>
    </row>
    <row r="23" spans="2:10" x14ac:dyDescent="0.35">
      <c r="B23" s="59"/>
      <c r="C23" s="60"/>
      <c r="D23" s="61"/>
      <c r="E23" s="59"/>
      <c r="F23" s="60"/>
      <c r="G23" s="61"/>
      <c r="H23" s="59"/>
      <c r="I23" s="60"/>
      <c r="J23" s="61"/>
    </row>
    <row r="25" spans="2:10" ht="8" customHeight="1" x14ac:dyDescent="0.35"/>
    <row r="26" spans="2:10" ht="28" customHeight="1" x14ac:dyDescent="0.35">
      <c r="B26" s="70" t="s">
        <v>13</v>
      </c>
      <c r="C26" s="46"/>
      <c r="D26" s="46"/>
      <c r="E26" s="46"/>
      <c r="F26" s="46"/>
      <c r="G26" s="46"/>
      <c r="H26" s="46"/>
      <c r="I26" s="46"/>
      <c r="J26" s="46"/>
    </row>
    <row r="27" spans="2:10" x14ac:dyDescent="0.35">
      <c r="B27" s="8" t="s">
        <v>14</v>
      </c>
      <c r="C27" s="9"/>
      <c r="D27" s="72" t="s">
        <v>10203</v>
      </c>
      <c r="E27" s="46"/>
      <c r="F27" s="46"/>
      <c r="G27" s="46"/>
      <c r="H27" s="46"/>
      <c r="I27" s="46"/>
      <c r="J27" s="46"/>
    </row>
    <row r="28" spans="2:10" x14ac:dyDescent="0.35">
      <c r="B28" s="8" t="s">
        <v>15</v>
      </c>
      <c r="C28" s="9"/>
      <c r="D28" s="72" t="s">
        <v>10204</v>
      </c>
      <c r="E28" s="46"/>
      <c r="F28" s="46"/>
      <c r="G28" s="46"/>
      <c r="H28" s="46"/>
      <c r="I28" s="46"/>
      <c r="J28" s="46"/>
    </row>
    <row r="29" spans="2:10" x14ac:dyDescent="0.35">
      <c r="B29" s="8" t="s">
        <v>16</v>
      </c>
      <c r="C29" s="9"/>
      <c r="D29" s="72" t="s">
        <v>10205</v>
      </c>
      <c r="E29" s="46"/>
      <c r="F29" s="46"/>
      <c r="G29" s="46"/>
      <c r="H29" s="46"/>
      <c r="I29" s="46"/>
      <c r="J29" s="46"/>
    </row>
    <row r="31" spans="2:10" ht="10" customHeight="1" x14ac:dyDescent="0.35"/>
    <row r="32" spans="2:10" ht="45" customHeight="1" x14ac:dyDescent="0.35">
      <c r="D32" s="66" t="s">
        <v>17</v>
      </c>
      <c r="E32" s="67"/>
      <c r="F32" s="67"/>
      <c r="G32" s="67"/>
      <c r="H32" s="68"/>
    </row>
    <row r="34" spans="1:11" ht="8" customHeight="1" x14ac:dyDescent="0.35"/>
    <row r="35" spans="1:11" x14ac:dyDescent="0.35">
      <c r="A35" s="1"/>
      <c r="B35" s="69" t="s">
        <v>18</v>
      </c>
      <c r="C35" s="46"/>
      <c r="D35" s="46"/>
      <c r="E35" s="46"/>
      <c r="F35" s="46"/>
      <c r="G35" s="46"/>
      <c r="H35" s="46"/>
      <c r="I35" s="46"/>
      <c r="J35" s="46"/>
      <c r="K35" s="1"/>
    </row>
    <row r="36" spans="1:1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</sheetData>
  <mergeCells count="21">
    <mergeCell ref="B3:J3"/>
    <mergeCell ref="D32:H32"/>
    <mergeCell ref="B18:D18"/>
    <mergeCell ref="B12:J12"/>
    <mergeCell ref="B35:J35"/>
    <mergeCell ref="B26:J26"/>
    <mergeCell ref="E18:G18"/>
    <mergeCell ref="B4:J4"/>
    <mergeCell ref="D27:J27"/>
    <mergeCell ref="B11:J11"/>
    <mergeCell ref="B14:J14"/>
    <mergeCell ref="B8:J8"/>
    <mergeCell ref="D29:J29"/>
    <mergeCell ref="B13:J13"/>
    <mergeCell ref="D28:J28"/>
    <mergeCell ref="E19:G23"/>
    <mergeCell ref="B10:J10"/>
    <mergeCell ref="B15:J15"/>
    <mergeCell ref="B19:D23"/>
    <mergeCell ref="H18:J18"/>
    <mergeCell ref="H19:J23"/>
  </mergeCells>
  <hyperlinks>
    <hyperlink ref="D32" location="Instructions!A1" display="▶  GET STARTED — Go to Instructions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0C08-FE29-4884-81E7-ACB6FDB52272}">
  <sheetPr>
    <tabColor rgb="FF3A7BD5"/>
  </sheetPr>
  <dimension ref="A1:L50"/>
  <sheetViews>
    <sheetView showGridLines="0" topLeftCell="A38" zoomScale="60" zoomScaleNormal="60" workbookViewId="0">
      <selection activeCell="B40" sqref="B40:K49"/>
    </sheetView>
  </sheetViews>
  <sheetFormatPr defaultRowHeight="14.5" x14ac:dyDescent="0.35"/>
  <cols>
    <col min="1" max="1" width="4" style="22" customWidth="1"/>
    <col min="2" max="2" width="6" style="22" customWidth="1"/>
    <col min="3" max="3" width="62" style="22" customWidth="1"/>
    <col min="4" max="12" width="13" style="22" customWidth="1"/>
    <col min="13" max="16384" width="8.7265625" style="22"/>
  </cols>
  <sheetData>
    <row r="1" spans="1:12" ht="40" customHeight="1" x14ac:dyDescent="0.35">
      <c r="A1" s="26"/>
      <c r="B1" s="74" t="s">
        <v>19</v>
      </c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12" ht="36" customHeight="1" x14ac:dyDescent="0.35">
      <c r="A2" s="25"/>
      <c r="B2" s="81" t="s">
        <v>20</v>
      </c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2" ht="32" customHeight="1" x14ac:dyDescent="0.35">
      <c r="A3" s="24"/>
      <c r="B3" s="82" t="s">
        <v>21</v>
      </c>
      <c r="C3" s="75"/>
      <c r="D3" s="75"/>
      <c r="E3" s="75"/>
      <c r="F3" s="75"/>
      <c r="G3" s="75"/>
      <c r="H3" s="75"/>
      <c r="I3" s="75"/>
      <c r="J3" s="75"/>
      <c r="K3" s="75"/>
      <c r="L3" s="75"/>
    </row>
    <row r="5" spans="1:12" ht="32" customHeight="1" x14ac:dyDescent="0.35">
      <c r="B5" s="80" t="s">
        <v>22</v>
      </c>
      <c r="C5" s="75"/>
      <c r="D5" s="75"/>
      <c r="E5" s="75"/>
      <c r="F5" s="75"/>
      <c r="G5" s="75"/>
      <c r="H5" s="75"/>
      <c r="I5" s="75"/>
      <c r="J5" s="75"/>
      <c r="K5" s="75"/>
    </row>
    <row r="6" spans="1:12" ht="48" customHeight="1" x14ac:dyDescent="0.35">
      <c r="B6" s="78" t="s">
        <v>23</v>
      </c>
      <c r="C6" s="79"/>
      <c r="D6" s="79"/>
      <c r="E6" s="79"/>
      <c r="F6" s="79"/>
      <c r="G6" s="79"/>
      <c r="H6" s="79"/>
      <c r="I6" s="79"/>
      <c r="J6" s="79"/>
      <c r="K6" s="79"/>
    </row>
    <row r="7" spans="1:12" ht="6" customHeight="1" x14ac:dyDescent="0.35"/>
    <row r="8" spans="1:12" ht="32" customHeight="1" x14ac:dyDescent="0.35">
      <c r="B8" s="23" t="s">
        <v>24</v>
      </c>
      <c r="C8" s="76" t="s">
        <v>25</v>
      </c>
      <c r="D8" s="77"/>
      <c r="E8" s="77"/>
      <c r="F8" s="77"/>
      <c r="G8" s="77"/>
      <c r="H8" s="77"/>
      <c r="I8" s="77"/>
      <c r="J8" s="77"/>
      <c r="K8" s="77"/>
    </row>
    <row r="9" spans="1:12" ht="32" customHeight="1" x14ac:dyDescent="0.35">
      <c r="B9" s="23" t="s">
        <v>26</v>
      </c>
      <c r="C9" s="76" t="s">
        <v>27</v>
      </c>
      <c r="D9" s="77"/>
      <c r="E9" s="77"/>
      <c r="F9" s="77"/>
      <c r="G9" s="77"/>
      <c r="H9" s="77"/>
      <c r="I9" s="77"/>
      <c r="J9" s="77"/>
      <c r="K9" s="77"/>
    </row>
    <row r="10" spans="1:12" ht="80" customHeight="1" x14ac:dyDescent="0.35">
      <c r="B10" s="23" t="s">
        <v>28</v>
      </c>
      <c r="C10" s="76" t="s">
        <v>29</v>
      </c>
      <c r="D10" s="77"/>
      <c r="E10" s="77"/>
      <c r="F10" s="77"/>
      <c r="G10" s="77"/>
      <c r="H10" s="77"/>
      <c r="I10" s="77"/>
      <c r="J10" s="77"/>
      <c r="K10" s="77"/>
    </row>
    <row r="11" spans="1:12" ht="30" customHeight="1" x14ac:dyDescent="0.35">
      <c r="B11" s="23" t="s">
        <v>30</v>
      </c>
      <c r="C11" s="76" t="s">
        <v>31</v>
      </c>
      <c r="D11" s="77"/>
      <c r="E11" s="77"/>
      <c r="F11" s="77"/>
      <c r="G11" s="77"/>
      <c r="H11" s="77"/>
      <c r="I11" s="77"/>
      <c r="J11" s="77"/>
      <c r="K11" s="77"/>
    </row>
    <row r="12" spans="1:12" ht="30" customHeight="1" x14ac:dyDescent="0.35">
      <c r="B12" s="23" t="s">
        <v>32</v>
      </c>
      <c r="C12" s="76" t="s">
        <v>33</v>
      </c>
      <c r="D12" s="77"/>
      <c r="E12" s="77"/>
      <c r="F12" s="77"/>
      <c r="G12" s="77"/>
      <c r="H12" s="77"/>
      <c r="I12" s="77"/>
      <c r="J12" s="77"/>
      <c r="K12" s="77"/>
    </row>
    <row r="13" spans="1:12" ht="30" customHeight="1" x14ac:dyDescent="0.35">
      <c r="B13" s="23" t="s">
        <v>34</v>
      </c>
      <c r="C13" s="76" t="s">
        <v>35</v>
      </c>
      <c r="D13" s="77"/>
      <c r="E13" s="77"/>
      <c r="F13" s="77"/>
      <c r="G13" s="77"/>
      <c r="H13" s="77"/>
      <c r="I13" s="77"/>
      <c r="J13" s="77"/>
      <c r="K13" s="77"/>
    </row>
    <row r="14" spans="1:12" ht="30" customHeight="1" x14ac:dyDescent="0.35">
      <c r="B14" s="23" t="s">
        <v>36</v>
      </c>
      <c r="C14" s="76" t="s">
        <v>37</v>
      </c>
      <c r="D14" s="77"/>
      <c r="E14" s="77"/>
      <c r="F14" s="77"/>
      <c r="G14" s="77"/>
      <c r="H14" s="77"/>
      <c r="I14" s="77"/>
      <c r="J14" s="77"/>
      <c r="K14" s="77"/>
    </row>
    <row r="15" spans="1:12" ht="30" customHeight="1" x14ac:dyDescent="0.35">
      <c r="B15" s="23" t="s">
        <v>38</v>
      </c>
      <c r="C15" s="76" t="s">
        <v>39</v>
      </c>
      <c r="D15" s="77"/>
      <c r="E15" s="77"/>
      <c r="F15" s="77"/>
      <c r="G15" s="77"/>
      <c r="H15" s="77"/>
      <c r="I15" s="77"/>
      <c r="J15" s="77"/>
      <c r="K15" s="77"/>
    </row>
    <row r="16" spans="1:12" ht="16" customHeight="1" x14ac:dyDescent="0.35"/>
    <row r="17" spans="2:11" ht="32" customHeight="1" x14ac:dyDescent="0.35">
      <c r="B17" s="80" t="s">
        <v>40</v>
      </c>
      <c r="C17" s="75"/>
      <c r="D17" s="75"/>
      <c r="E17" s="75"/>
      <c r="F17" s="75"/>
      <c r="G17" s="75"/>
      <c r="H17" s="75"/>
      <c r="I17" s="75"/>
      <c r="J17" s="75"/>
      <c r="K17" s="75"/>
    </row>
    <row r="18" spans="2:11" ht="48" customHeight="1" x14ac:dyDescent="0.35">
      <c r="B18" s="78" t="s">
        <v>41</v>
      </c>
      <c r="C18" s="79"/>
      <c r="D18" s="79"/>
      <c r="E18" s="79"/>
      <c r="F18" s="79"/>
      <c r="G18" s="79"/>
      <c r="H18" s="79"/>
      <c r="I18" s="79"/>
      <c r="J18" s="79"/>
      <c r="K18" s="79"/>
    </row>
    <row r="19" spans="2:11" ht="6" customHeight="1" x14ac:dyDescent="0.35"/>
    <row r="20" spans="2:11" ht="30" customHeight="1" x14ac:dyDescent="0.35">
      <c r="B20" s="23" t="s">
        <v>42</v>
      </c>
      <c r="C20" s="76" t="s">
        <v>43</v>
      </c>
      <c r="D20" s="77"/>
      <c r="E20" s="77"/>
      <c r="F20" s="77"/>
      <c r="G20" s="77"/>
      <c r="H20" s="77"/>
      <c r="I20" s="77"/>
      <c r="J20" s="77"/>
      <c r="K20" s="77"/>
    </row>
    <row r="21" spans="2:11" ht="30" customHeight="1" x14ac:dyDescent="0.35">
      <c r="B21" s="23" t="s">
        <v>44</v>
      </c>
      <c r="C21" s="76" t="s">
        <v>45</v>
      </c>
      <c r="D21" s="77"/>
      <c r="E21" s="77"/>
      <c r="F21" s="77"/>
      <c r="G21" s="77"/>
      <c r="H21" s="77"/>
      <c r="I21" s="77"/>
      <c r="J21" s="77"/>
      <c r="K21" s="77"/>
    </row>
    <row r="22" spans="2:11" ht="30" customHeight="1" x14ac:dyDescent="0.35">
      <c r="B22" s="23" t="s">
        <v>46</v>
      </c>
      <c r="C22" s="76" t="s">
        <v>47</v>
      </c>
      <c r="D22" s="77"/>
      <c r="E22" s="77"/>
      <c r="F22" s="77"/>
      <c r="G22" s="77"/>
      <c r="H22" s="77"/>
      <c r="I22" s="77"/>
      <c r="J22" s="77"/>
      <c r="K22" s="77"/>
    </row>
    <row r="23" spans="2:11" ht="30" customHeight="1" x14ac:dyDescent="0.35">
      <c r="B23" s="23" t="s">
        <v>48</v>
      </c>
      <c r="C23" s="76" t="s">
        <v>49</v>
      </c>
      <c r="D23" s="77"/>
      <c r="E23" s="77"/>
      <c r="F23" s="77"/>
      <c r="G23" s="77"/>
      <c r="H23" s="77"/>
      <c r="I23" s="77"/>
      <c r="J23" s="77"/>
      <c r="K23" s="77"/>
    </row>
    <row r="24" spans="2:11" ht="30" customHeight="1" x14ac:dyDescent="0.35">
      <c r="B24" s="23" t="s">
        <v>50</v>
      </c>
      <c r="C24" s="76" t="s">
        <v>51</v>
      </c>
      <c r="D24" s="77"/>
      <c r="E24" s="77"/>
      <c r="F24" s="77"/>
      <c r="G24" s="77"/>
      <c r="H24" s="77"/>
      <c r="I24" s="77"/>
      <c r="J24" s="77"/>
      <c r="K24" s="77"/>
    </row>
    <row r="25" spans="2:11" ht="30" customHeight="1" x14ac:dyDescent="0.35">
      <c r="B25" s="23" t="s">
        <v>52</v>
      </c>
      <c r="C25" s="76" t="s">
        <v>53</v>
      </c>
      <c r="D25" s="77"/>
      <c r="E25" s="77"/>
      <c r="F25" s="77"/>
      <c r="G25" s="77"/>
      <c r="H25" s="77"/>
      <c r="I25" s="77"/>
      <c r="J25" s="77"/>
      <c r="K25" s="77"/>
    </row>
    <row r="26" spans="2:11" ht="30" customHeight="1" x14ac:dyDescent="0.35">
      <c r="B26" s="23" t="s">
        <v>54</v>
      </c>
      <c r="C26" s="76" t="s">
        <v>55</v>
      </c>
      <c r="D26" s="77"/>
      <c r="E26" s="77"/>
      <c r="F26" s="77"/>
      <c r="G26" s="77"/>
      <c r="H26" s="77"/>
      <c r="I26" s="77"/>
      <c r="J26" s="77"/>
      <c r="K26" s="77"/>
    </row>
    <row r="27" spans="2:11" ht="30" customHeight="1" x14ac:dyDescent="0.35">
      <c r="B27" s="23" t="s">
        <v>56</v>
      </c>
      <c r="C27" s="76" t="s">
        <v>57</v>
      </c>
      <c r="D27" s="77"/>
      <c r="E27" s="77"/>
      <c r="F27" s="77"/>
      <c r="G27" s="77"/>
      <c r="H27" s="77"/>
      <c r="I27" s="77"/>
      <c r="J27" s="77"/>
      <c r="K27" s="77"/>
    </row>
    <row r="28" spans="2:11" ht="16" customHeight="1" x14ac:dyDescent="0.35"/>
    <row r="29" spans="2:11" ht="32" customHeight="1" x14ac:dyDescent="0.35">
      <c r="B29" s="80" t="s">
        <v>58</v>
      </c>
      <c r="C29" s="75"/>
      <c r="D29" s="75"/>
      <c r="E29" s="75"/>
      <c r="F29" s="75"/>
      <c r="G29" s="75"/>
      <c r="H29" s="75"/>
      <c r="I29" s="75"/>
      <c r="J29" s="75"/>
      <c r="K29" s="75"/>
    </row>
    <row r="30" spans="2:11" ht="48" customHeight="1" x14ac:dyDescent="0.35">
      <c r="B30" s="78" t="s">
        <v>59</v>
      </c>
      <c r="C30" s="79"/>
      <c r="D30" s="79"/>
      <c r="E30" s="79"/>
      <c r="F30" s="79"/>
      <c r="G30" s="79"/>
      <c r="H30" s="79"/>
      <c r="I30" s="79"/>
      <c r="J30" s="79"/>
      <c r="K30" s="79"/>
    </row>
    <row r="31" spans="2:11" ht="6" customHeight="1" x14ac:dyDescent="0.35"/>
    <row r="32" spans="2:11" ht="30" customHeight="1" x14ac:dyDescent="0.35">
      <c r="B32" s="23" t="s">
        <v>60</v>
      </c>
      <c r="C32" s="76" t="s">
        <v>61</v>
      </c>
      <c r="D32" s="77"/>
      <c r="E32" s="77"/>
      <c r="F32" s="77"/>
      <c r="G32" s="77"/>
      <c r="H32" s="77"/>
      <c r="I32" s="77"/>
      <c r="J32" s="77"/>
      <c r="K32" s="77"/>
    </row>
    <row r="33" spans="2:11" ht="30" customHeight="1" x14ac:dyDescent="0.35">
      <c r="B33" s="23" t="s">
        <v>62</v>
      </c>
      <c r="C33" s="76" t="s">
        <v>63</v>
      </c>
      <c r="D33" s="77"/>
      <c r="E33" s="77"/>
      <c r="F33" s="77"/>
      <c r="G33" s="77"/>
      <c r="H33" s="77"/>
      <c r="I33" s="77"/>
      <c r="J33" s="77"/>
      <c r="K33" s="77"/>
    </row>
    <row r="34" spans="2:11" ht="30" customHeight="1" x14ac:dyDescent="0.35">
      <c r="B34" s="23" t="s">
        <v>64</v>
      </c>
      <c r="C34" s="76" t="s">
        <v>65</v>
      </c>
      <c r="D34" s="77"/>
      <c r="E34" s="77"/>
      <c r="F34" s="77"/>
      <c r="G34" s="77"/>
      <c r="H34" s="77"/>
      <c r="I34" s="77"/>
      <c r="J34" s="77"/>
      <c r="K34" s="77"/>
    </row>
    <row r="35" spans="2:11" ht="30" customHeight="1" x14ac:dyDescent="0.35">
      <c r="B35" s="23" t="s">
        <v>66</v>
      </c>
      <c r="C35" s="76" t="s">
        <v>67</v>
      </c>
      <c r="D35" s="77"/>
      <c r="E35" s="77"/>
      <c r="F35" s="77"/>
      <c r="G35" s="77"/>
      <c r="H35" s="77"/>
      <c r="I35" s="77"/>
      <c r="J35" s="77"/>
      <c r="K35" s="77"/>
    </row>
    <row r="36" spans="2:11" ht="30" customHeight="1" x14ac:dyDescent="0.35">
      <c r="B36" s="23" t="s">
        <v>68</v>
      </c>
      <c r="C36" s="76" t="s">
        <v>69</v>
      </c>
      <c r="D36" s="77"/>
      <c r="E36" s="77"/>
      <c r="F36" s="77"/>
      <c r="G36" s="77"/>
      <c r="H36" s="77"/>
      <c r="I36" s="77"/>
      <c r="J36" s="77"/>
      <c r="K36" s="77"/>
    </row>
    <row r="37" spans="2:11" ht="30" customHeight="1" x14ac:dyDescent="0.35">
      <c r="B37" s="23" t="s">
        <v>70</v>
      </c>
      <c r="C37" s="76" t="s">
        <v>71</v>
      </c>
      <c r="D37" s="77"/>
      <c r="E37" s="77"/>
      <c r="F37" s="77"/>
      <c r="G37" s="77"/>
      <c r="H37" s="77"/>
      <c r="I37" s="77"/>
      <c r="J37" s="77"/>
      <c r="K37" s="77"/>
    </row>
    <row r="38" spans="2:11" ht="30" customHeight="1" x14ac:dyDescent="0.35">
      <c r="B38" s="23" t="s">
        <v>72</v>
      </c>
      <c r="C38" s="76" t="s">
        <v>73</v>
      </c>
      <c r="D38" s="77"/>
      <c r="E38" s="77"/>
      <c r="F38" s="77"/>
      <c r="G38" s="77"/>
      <c r="H38" s="77"/>
      <c r="I38" s="77"/>
      <c r="J38" s="77"/>
      <c r="K38" s="77"/>
    </row>
    <row r="39" spans="2:11" ht="16" customHeight="1" x14ac:dyDescent="0.35"/>
    <row r="40" spans="2:11" ht="32" customHeight="1" x14ac:dyDescent="0.35">
      <c r="B40" s="80" t="s">
        <v>74</v>
      </c>
      <c r="C40" s="75"/>
      <c r="D40" s="75"/>
      <c r="E40" s="75"/>
      <c r="F40" s="75"/>
      <c r="G40" s="75"/>
      <c r="H40" s="75"/>
      <c r="I40" s="75"/>
      <c r="J40" s="75"/>
      <c r="K40" s="75"/>
    </row>
    <row r="41" spans="2:11" ht="48" customHeight="1" x14ac:dyDescent="0.35">
      <c r="B41" s="78" t="s">
        <v>75</v>
      </c>
      <c r="C41" s="79"/>
      <c r="D41" s="79"/>
      <c r="E41" s="79"/>
      <c r="F41" s="79"/>
      <c r="G41" s="79"/>
      <c r="H41" s="79"/>
      <c r="I41" s="79"/>
      <c r="J41" s="79"/>
      <c r="K41" s="79"/>
    </row>
    <row r="42" spans="2:11" ht="6" customHeight="1" x14ac:dyDescent="0.35"/>
    <row r="43" spans="2:11" ht="30" customHeight="1" x14ac:dyDescent="0.35">
      <c r="B43" s="23" t="s">
        <v>76</v>
      </c>
      <c r="C43" s="76" t="s">
        <v>77</v>
      </c>
      <c r="D43" s="77"/>
      <c r="E43" s="77"/>
      <c r="F43" s="77"/>
      <c r="G43" s="77"/>
      <c r="H43" s="77"/>
      <c r="I43" s="77"/>
      <c r="J43" s="77"/>
      <c r="K43" s="77"/>
    </row>
    <row r="44" spans="2:11" ht="30" customHeight="1" x14ac:dyDescent="0.35">
      <c r="B44" s="23" t="s">
        <v>78</v>
      </c>
      <c r="C44" s="76" t="s">
        <v>79</v>
      </c>
      <c r="D44" s="77"/>
      <c r="E44" s="77"/>
      <c r="F44" s="77"/>
      <c r="G44" s="77"/>
      <c r="H44" s="77"/>
      <c r="I44" s="77"/>
      <c r="J44" s="77"/>
      <c r="K44" s="77"/>
    </row>
    <row r="45" spans="2:11" ht="30" customHeight="1" x14ac:dyDescent="0.35">
      <c r="B45" s="23" t="s">
        <v>80</v>
      </c>
      <c r="C45" s="76" t="s">
        <v>81</v>
      </c>
      <c r="D45" s="77"/>
      <c r="E45" s="77"/>
      <c r="F45" s="77"/>
      <c r="G45" s="77"/>
      <c r="H45" s="77"/>
      <c r="I45" s="77"/>
      <c r="J45" s="77"/>
      <c r="K45" s="77"/>
    </row>
    <row r="46" spans="2:11" ht="30" customHeight="1" x14ac:dyDescent="0.35">
      <c r="B46" s="23" t="s">
        <v>82</v>
      </c>
      <c r="C46" s="76" t="s">
        <v>83</v>
      </c>
      <c r="D46" s="77"/>
      <c r="E46" s="77"/>
      <c r="F46" s="77"/>
      <c r="G46" s="77"/>
      <c r="H46" s="77"/>
      <c r="I46" s="77"/>
      <c r="J46" s="77"/>
      <c r="K46" s="77"/>
    </row>
    <row r="47" spans="2:11" ht="30" customHeight="1" x14ac:dyDescent="0.35">
      <c r="B47" s="23" t="s">
        <v>84</v>
      </c>
      <c r="C47" s="76" t="s">
        <v>85</v>
      </c>
      <c r="D47" s="77"/>
      <c r="E47" s="77"/>
      <c r="F47" s="77"/>
      <c r="G47" s="77"/>
      <c r="H47" s="77"/>
      <c r="I47" s="77"/>
      <c r="J47" s="77"/>
      <c r="K47" s="77"/>
    </row>
    <row r="48" spans="2:11" ht="30" customHeight="1" x14ac:dyDescent="0.35">
      <c r="B48" s="23" t="s">
        <v>86</v>
      </c>
      <c r="C48" s="76" t="s">
        <v>87</v>
      </c>
      <c r="D48" s="77"/>
      <c r="E48" s="77"/>
      <c r="F48" s="77"/>
      <c r="G48" s="77"/>
      <c r="H48" s="77"/>
      <c r="I48" s="77"/>
      <c r="J48" s="77"/>
      <c r="K48" s="77"/>
    </row>
    <row r="49" spans="2:11" ht="30" customHeight="1" x14ac:dyDescent="0.35">
      <c r="B49" s="23" t="s">
        <v>88</v>
      </c>
      <c r="C49" s="76" t="s">
        <v>89</v>
      </c>
      <c r="D49" s="77"/>
      <c r="E49" s="77"/>
      <c r="F49" s="77"/>
      <c r="G49" s="77"/>
      <c r="H49" s="77"/>
      <c r="I49" s="77"/>
      <c r="J49" s="77"/>
      <c r="K49" s="77"/>
    </row>
    <row r="50" spans="2:11" ht="16" customHeight="1" x14ac:dyDescent="0.35"/>
  </sheetData>
  <mergeCells count="41">
    <mergeCell ref="C10:K10"/>
    <mergeCell ref="C47:K47"/>
    <mergeCell ref="B40:K40"/>
    <mergeCell ref="C44:K44"/>
    <mergeCell ref="C43:K43"/>
    <mergeCell ref="C46:K46"/>
    <mergeCell ref="B17:K17"/>
    <mergeCell ref="B29:K29"/>
    <mergeCell ref="C45:K45"/>
    <mergeCell ref="C26:K26"/>
    <mergeCell ref="C35:K35"/>
    <mergeCell ref="C14:K14"/>
    <mergeCell ref="C49:K49"/>
    <mergeCell ref="C34:K34"/>
    <mergeCell ref="C24:K24"/>
    <mergeCell ref="C15:K15"/>
    <mergeCell ref="C33:K33"/>
    <mergeCell ref="C48:K48"/>
    <mergeCell ref="C23:K23"/>
    <mergeCell ref="B41:K41"/>
    <mergeCell ref="C20:K20"/>
    <mergeCell ref="C22:K22"/>
    <mergeCell ref="B30:K30"/>
    <mergeCell ref="C27:K27"/>
    <mergeCell ref="C25:K25"/>
    <mergeCell ref="B1:L1"/>
    <mergeCell ref="C32:K32"/>
    <mergeCell ref="C38:K38"/>
    <mergeCell ref="C37:K37"/>
    <mergeCell ref="B18:K18"/>
    <mergeCell ref="C13:K13"/>
    <mergeCell ref="C36:K36"/>
    <mergeCell ref="C12:K12"/>
    <mergeCell ref="B5:K5"/>
    <mergeCell ref="C21:K21"/>
    <mergeCell ref="B2:L2"/>
    <mergeCell ref="C8:K8"/>
    <mergeCell ref="B3:L3"/>
    <mergeCell ref="C9:K9"/>
    <mergeCell ref="B6:K6"/>
    <mergeCell ref="C11:K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AD10001"/>
  <sheetViews>
    <sheetView topLeftCell="B1" zoomScale="50" zoomScaleNormal="50" workbookViewId="0">
      <pane ySplit="1" topLeftCell="A2" activePane="bottomLeft" state="frozen"/>
      <selection pane="bottomLeft" activeCell="M1" sqref="M1"/>
    </sheetView>
  </sheetViews>
  <sheetFormatPr defaultRowHeight="14.5" x14ac:dyDescent="0.35"/>
  <cols>
    <col min="1" max="2" width="14" customWidth="1"/>
    <col min="3" max="3" width="16" customWidth="1"/>
    <col min="4" max="4" width="10" customWidth="1"/>
    <col min="5" max="6" width="16" customWidth="1"/>
    <col min="7" max="7" width="18" customWidth="1"/>
    <col min="8" max="8" width="16" customWidth="1"/>
    <col min="9" max="9" width="10" customWidth="1"/>
    <col min="10" max="11" width="12" customWidth="1"/>
    <col min="12" max="13" width="14" customWidth="1"/>
    <col min="14" max="14" width="22" customWidth="1"/>
    <col min="15" max="15" width="18" customWidth="1"/>
    <col min="16" max="16" width="24" customWidth="1"/>
    <col min="17" max="17" width="15.26953125" bestFit="1" customWidth="1"/>
    <col min="18" max="18" width="12.6328125" bestFit="1" customWidth="1"/>
    <col min="19" max="20" width="9" customWidth="1"/>
    <col min="22" max="22" width="31.81640625" customWidth="1"/>
    <col min="23" max="23" width="13.08984375" customWidth="1"/>
    <col min="24" max="24" width="33" bestFit="1" customWidth="1"/>
  </cols>
  <sheetData>
    <row r="1" spans="1:24" ht="35" customHeight="1" x14ac:dyDescent="0.35">
      <c r="A1" s="13" t="s">
        <v>90</v>
      </c>
      <c r="B1" s="13" t="s">
        <v>91</v>
      </c>
      <c r="C1" s="13" t="s">
        <v>92</v>
      </c>
      <c r="D1" s="13" t="s">
        <v>93</v>
      </c>
      <c r="E1" s="13" t="s">
        <v>94</v>
      </c>
      <c r="F1" s="13" t="s">
        <v>95</v>
      </c>
      <c r="G1" s="13" t="s">
        <v>96</v>
      </c>
      <c r="H1" s="13" t="s">
        <v>97</v>
      </c>
      <c r="I1" s="13" t="s">
        <v>98</v>
      </c>
      <c r="J1" s="13" t="s">
        <v>99</v>
      </c>
      <c r="K1" s="13" t="s">
        <v>100</v>
      </c>
      <c r="L1" s="13" t="s">
        <v>101</v>
      </c>
      <c r="M1" s="13" t="s">
        <v>102</v>
      </c>
      <c r="N1" s="14" t="s">
        <v>103</v>
      </c>
      <c r="O1" s="14" t="s">
        <v>104</v>
      </c>
      <c r="P1" s="14" t="s">
        <v>105</v>
      </c>
      <c r="R1" s="83" t="s">
        <v>106</v>
      </c>
      <c r="S1" s="46"/>
      <c r="T1" s="46"/>
    </row>
    <row r="2" spans="1:24" ht="14.5" customHeight="1" x14ac:dyDescent="0.35">
      <c r="A2" s="12" t="s">
        <v>107</v>
      </c>
      <c r="B2" s="15">
        <v>44790</v>
      </c>
      <c r="C2" s="12" t="s">
        <v>108</v>
      </c>
      <c r="D2" s="12" t="s">
        <v>109</v>
      </c>
      <c r="E2" s="12" t="s">
        <v>110</v>
      </c>
      <c r="F2" s="12" t="s">
        <v>111</v>
      </c>
      <c r="G2" s="12" t="s">
        <v>112</v>
      </c>
      <c r="H2" s="12" t="s">
        <v>113</v>
      </c>
      <c r="I2" s="12">
        <v>4</v>
      </c>
      <c r="J2" s="16">
        <v>45.15</v>
      </c>
      <c r="K2" s="17">
        <v>0</v>
      </c>
      <c r="L2" s="16">
        <v>180.6</v>
      </c>
      <c r="M2" s="16">
        <v>58.98</v>
      </c>
      <c r="N2" s="11" t="str">
        <f>IF(K2=$R$8,$R$2,IF(K2&lt;=$R$9,$R$3,IF(K2&lt;=$R$10,$R$4,IF(K2&lt;$R$11,$R$5,IF(K2&gt;$R$11,$R$6)))))</f>
        <v>NO DISCOUNT</v>
      </c>
      <c r="O2" s="27">
        <f>IFERROR(L2-M2,"NULL")/L2</f>
        <v>0.67342192691029901</v>
      </c>
      <c r="P2" s="11" t="str">
        <f>IF(AND(O2&gt;=$Q$8,I2&gt;=$Q$13),$Q$2,IF(AND(O2&gt;=$Q$9,I2&gt;=$Q$14),$Q$3,IF(O2&gt;=$Q$10,$Q$4,$Q$5)))</f>
        <v>AVERAGE</v>
      </c>
      <c r="Q2" t="s">
        <v>10211</v>
      </c>
      <c r="R2" t="s">
        <v>10206</v>
      </c>
      <c r="S2" t="str">
        <f ca="1">_xlfn.FORMULATEXT(N2)</f>
        <v>=IF(K2=$R$8,$R$2,IF(K2&lt;=$R$9,$R$3,IF(K2&lt;=$R$10,$R$4,IF(K2&lt;$R$11,$R$5,IF(K2&gt;$R$11,$R$6)))))</v>
      </c>
    </row>
    <row r="3" spans="1:24" x14ac:dyDescent="0.35">
      <c r="A3" t="s">
        <v>114</v>
      </c>
      <c r="B3" s="18">
        <v>44623</v>
      </c>
      <c r="C3" t="s">
        <v>108</v>
      </c>
      <c r="D3" t="s">
        <v>115</v>
      </c>
      <c r="E3" t="s">
        <v>116</v>
      </c>
      <c r="F3" t="s">
        <v>117</v>
      </c>
      <c r="G3" t="s">
        <v>112</v>
      </c>
      <c r="H3" t="s">
        <v>118</v>
      </c>
      <c r="I3">
        <v>4</v>
      </c>
      <c r="J3" s="19">
        <v>29.55</v>
      </c>
      <c r="K3" s="20">
        <v>0.05</v>
      </c>
      <c r="L3" s="19">
        <v>112.29</v>
      </c>
      <c r="M3" s="19">
        <v>31.83</v>
      </c>
      <c r="N3" s="11" t="str">
        <f t="shared" ref="N3:N66" si="0">IF(K3=$R$8,$R$2,IF(K3&lt;=$R$9,$R$3,IF(K3&lt;=$R$10,$R$4,IF(K3&lt;$R$11,$R$5,IF(K3&gt;$R$11,$R$6)))))</f>
        <v>LOW</v>
      </c>
      <c r="O3" s="27">
        <f t="shared" ref="O3:O66" si="1">IFERROR(L3-M3,"NULL")/L3</f>
        <v>0.71653753673523912</v>
      </c>
      <c r="P3" s="11" t="str">
        <f t="shared" ref="P3:P66" si="2">IF(AND(O3&gt;=$Q$8,I3&gt;=$Q$13),$Q$2,IF(AND(O3&gt;=$Q$9,I3&gt;=$Q$14),$Q$3,IF(O3&gt;=$Q$10,$Q$4,$Q$5)))</f>
        <v>AVERAGE</v>
      </c>
      <c r="Q3" t="s">
        <v>10212</v>
      </c>
      <c r="R3" t="s">
        <v>10207</v>
      </c>
      <c r="S3" t="str">
        <f ca="1">_xlfn.FORMULATEXT(O2)</f>
        <v>=IFERROR(L2-M2,"NULL")/L2</v>
      </c>
    </row>
    <row r="4" spans="1:24" x14ac:dyDescent="0.35">
      <c r="A4" s="12" t="s">
        <v>119</v>
      </c>
      <c r="B4" s="15">
        <v>44575</v>
      </c>
      <c r="C4" s="12" t="s">
        <v>120</v>
      </c>
      <c r="D4" s="12" t="s">
        <v>115</v>
      </c>
      <c r="E4" s="12" t="s">
        <v>121</v>
      </c>
      <c r="F4" s="12" t="s">
        <v>111</v>
      </c>
      <c r="G4" s="12" t="s">
        <v>122</v>
      </c>
      <c r="H4" s="12" t="s">
        <v>123</v>
      </c>
      <c r="I4" s="12">
        <v>10</v>
      </c>
      <c r="J4" s="16">
        <v>1005.87</v>
      </c>
      <c r="K4" s="17">
        <v>0</v>
      </c>
      <c r="L4" s="16">
        <v>10058.700000000001</v>
      </c>
      <c r="M4" s="16">
        <v>2806.53</v>
      </c>
      <c r="N4" s="11" t="str">
        <f t="shared" si="0"/>
        <v>NO DISCOUNT</v>
      </c>
      <c r="O4" s="27">
        <f t="shared" si="1"/>
        <v>0.72098481911181356</v>
      </c>
      <c r="P4" s="11" t="str">
        <f t="shared" si="2"/>
        <v>EXCELLENT</v>
      </c>
      <c r="Q4" t="s">
        <v>10213</v>
      </c>
      <c r="R4" t="s">
        <v>10208</v>
      </c>
      <c r="S4" t="str">
        <f ca="1">_xlfn.FORMULATEXT(P2)</f>
        <v>=IF(AND(O2&gt;=$Q$8,I2&gt;=$Q$13),$Q$2,IF(AND(O2&gt;=$Q$9,I2&gt;=$Q$14),$Q$3,IF(O2&gt;=$Q$10,$Q$4,$Q$5)))</v>
      </c>
    </row>
    <row r="5" spans="1:24" x14ac:dyDescent="0.35">
      <c r="A5" t="s">
        <v>124</v>
      </c>
      <c r="B5" s="18">
        <v>45266</v>
      </c>
      <c r="C5" t="s">
        <v>120</v>
      </c>
      <c r="D5" t="s">
        <v>125</v>
      </c>
      <c r="E5" t="s">
        <v>126</v>
      </c>
      <c r="F5" t="s">
        <v>117</v>
      </c>
      <c r="G5" t="s">
        <v>127</v>
      </c>
      <c r="H5" t="s">
        <v>128</v>
      </c>
      <c r="I5">
        <v>3</v>
      </c>
      <c r="J5" s="19">
        <v>506.17</v>
      </c>
      <c r="K5" s="20">
        <v>0.19</v>
      </c>
      <c r="L5" s="19">
        <v>1229.99</v>
      </c>
      <c r="M5" s="19">
        <v>582.04</v>
      </c>
      <c r="N5" s="11" t="str">
        <f t="shared" si="0"/>
        <v>MEDIUM</v>
      </c>
      <c r="O5" s="27">
        <f t="shared" si="1"/>
        <v>0.52679290075529073</v>
      </c>
      <c r="P5" s="11" t="str">
        <f t="shared" si="2"/>
        <v>AVERAGE</v>
      </c>
      <c r="Q5" t="s">
        <v>10214</v>
      </c>
      <c r="R5" t="s">
        <v>10209</v>
      </c>
    </row>
    <row r="6" spans="1:24" x14ac:dyDescent="0.35">
      <c r="A6" s="12" t="s">
        <v>129</v>
      </c>
      <c r="B6" s="15">
        <v>44704</v>
      </c>
      <c r="C6" s="12" t="s">
        <v>108</v>
      </c>
      <c r="D6" s="12" t="s">
        <v>115</v>
      </c>
      <c r="E6" s="12" t="s">
        <v>130</v>
      </c>
      <c r="F6" s="12" t="s">
        <v>131</v>
      </c>
      <c r="G6" s="12" t="s">
        <v>122</v>
      </c>
      <c r="H6" s="12" t="s">
        <v>132</v>
      </c>
      <c r="I6" s="12">
        <v>2</v>
      </c>
      <c r="J6" s="16">
        <v>444.72</v>
      </c>
      <c r="K6" s="17">
        <v>0.22</v>
      </c>
      <c r="L6" s="16">
        <v>693.76</v>
      </c>
      <c r="M6" s="16">
        <v>247.38</v>
      </c>
      <c r="N6" s="11" t="str">
        <f t="shared" si="0"/>
        <v>HIGH</v>
      </c>
      <c r="O6" s="27">
        <f t="shared" si="1"/>
        <v>0.64342135608856088</v>
      </c>
      <c r="P6" s="11" t="str">
        <f t="shared" si="2"/>
        <v>AVERAGE</v>
      </c>
      <c r="R6" t="s">
        <v>10210</v>
      </c>
    </row>
    <row r="7" spans="1:24" x14ac:dyDescent="0.35">
      <c r="A7" t="s">
        <v>133</v>
      </c>
      <c r="B7" s="18">
        <v>45108</v>
      </c>
      <c r="C7" t="s">
        <v>120</v>
      </c>
      <c r="D7" t="s">
        <v>125</v>
      </c>
      <c r="E7" t="s">
        <v>134</v>
      </c>
      <c r="F7" t="s">
        <v>117</v>
      </c>
      <c r="G7" t="s">
        <v>112</v>
      </c>
      <c r="H7" t="s">
        <v>118</v>
      </c>
      <c r="I7">
        <v>1</v>
      </c>
      <c r="J7" s="19">
        <v>18.28</v>
      </c>
      <c r="K7" s="20">
        <v>0.4</v>
      </c>
      <c r="L7" s="19">
        <v>10.97</v>
      </c>
      <c r="M7" s="19">
        <v>4.03</v>
      </c>
      <c r="N7" s="11" t="str">
        <f t="shared" si="0"/>
        <v>CLEARANCE</v>
      </c>
      <c r="O7" s="27">
        <f t="shared" si="1"/>
        <v>0.63263445761166814</v>
      </c>
      <c r="P7" s="11" t="str">
        <f t="shared" si="2"/>
        <v>AVERAGE</v>
      </c>
    </row>
    <row r="8" spans="1:24" x14ac:dyDescent="0.35">
      <c r="A8" s="12" t="s">
        <v>135</v>
      </c>
      <c r="B8" s="15">
        <v>45226</v>
      </c>
      <c r="C8" s="12" t="s">
        <v>136</v>
      </c>
      <c r="D8" s="12" t="s">
        <v>125</v>
      </c>
      <c r="E8" s="12" t="s">
        <v>137</v>
      </c>
      <c r="F8" s="12" t="s">
        <v>131</v>
      </c>
      <c r="G8" s="12" t="s">
        <v>127</v>
      </c>
      <c r="H8" s="12" t="s">
        <v>138</v>
      </c>
      <c r="I8" s="12">
        <v>1</v>
      </c>
      <c r="J8" s="16">
        <v>152.83000000000001</v>
      </c>
      <c r="K8" s="17">
        <v>0.43</v>
      </c>
      <c r="L8" s="16">
        <v>87.11</v>
      </c>
      <c r="M8" s="16">
        <v>34.36</v>
      </c>
      <c r="N8" s="11" t="str">
        <f t="shared" si="0"/>
        <v>CLEARANCE</v>
      </c>
      <c r="O8" s="27">
        <f t="shared" si="1"/>
        <v>0.60555619331879229</v>
      </c>
      <c r="P8" s="11" t="str">
        <f t="shared" si="2"/>
        <v>AVERAGE</v>
      </c>
      <c r="Q8" s="20">
        <v>0.4</v>
      </c>
      <c r="R8">
        <v>0</v>
      </c>
    </row>
    <row r="9" spans="1:24" x14ac:dyDescent="0.35">
      <c r="A9" t="s">
        <v>139</v>
      </c>
      <c r="B9" s="18">
        <v>45584</v>
      </c>
      <c r="C9" t="s">
        <v>108</v>
      </c>
      <c r="D9" t="s">
        <v>140</v>
      </c>
      <c r="E9" t="s">
        <v>141</v>
      </c>
      <c r="F9" t="s">
        <v>111</v>
      </c>
      <c r="G9" t="s">
        <v>122</v>
      </c>
      <c r="H9" t="s">
        <v>142</v>
      </c>
      <c r="I9">
        <v>3</v>
      </c>
      <c r="J9" s="19">
        <v>388.69</v>
      </c>
      <c r="K9" s="20">
        <v>0.06</v>
      </c>
      <c r="L9" s="19">
        <v>1096.1099999999999</v>
      </c>
      <c r="M9" s="19">
        <v>393.06</v>
      </c>
      <c r="N9" s="11" t="str">
        <f t="shared" si="0"/>
        <v>LOW</v>
      </c>
      <c r="O9" s="27">
        <f t="shared" si="1"/>
        <v>0.64140460355256312</v>
      </c>
      <c r="P9" s="11" t="str">
        <f t="shared" si="2"/>
        <v>AVERAGE</v>
      </c>
      <c r="Q9" s="20">
        <v>0.25</v>
      </c>
      <c r="R9" s="20">
        <v>0.1</v>
      </c>
    </row>
    <row r="10" spans="1:24" x14ac:dyDescent="0.35">
      <c r="A10" s="12" t="s">
        <v>143</v>
      </c>
      <c r="B10" s="15">
        <v>44845</v>
      </c>
      <c r="C10" s="12" t="s">
        <v>108</v>
      </c>
      <c r="D10" s="12" t="s">
        <v>125</v>
      </c>
      <c r="E10" s="12" t="s">
        <v>144</v>
      </c>
      <c r="F10" s="12" t="s">
        <v>131</v>
      </c>
      <c r="G10" s="12" t="s">
        <v>122</v>
      </c>
      <c r="H10" s="12" t="s">
        <v>123</v>
      </c>
      <c r="I10" s="12">
        <v>5</v>
      </c>
      <c r="J10" s="16">
        <v>1159.8900000000001</v>
      </c>
      <c r="K10" s="17">
        <v>0</v>
      </c>
      <c r="L10" s="16">
        <v>5799.45</v>
      </c>
      <c r="M10" s="16">
        <v>2113.8200000000002</v>
      </c>
      <c r="N10" s="11" t="str">
        <f t="shared" si="0"/>
        <v>NO DISCOUNT</v>
      </c>
      <c r="O10" s="27">
        <f t="shared" si="1"/>
        <v>0.63551371250722044</v>
      </c>
      <c r="P10" s="11" t="str">
        <f t="shared" si="2"/>
        <v>GOOD</v>
      </c>
      <c r="Q10" s="20">
        <v>0.1</v>
      </c>
      <c r="R10" s="20">
        <v>0.2</v>
      </c>
    </row>
    <row r="11" spans="1:24" x14ac:dyDescent="0.35">
      <c r="A11" t="s">
        <v>145</v>
      </c>
      <c r="B11" s="18">
        <v>45520</v>
      </c>
      <c r="C11" t="s">
        <v>108</v>
      </c>
      <c r="D11" t="s">
        <v>125</v>
      </c>
      <c r="E11" t="s">
        <v>146</v>
      </c>
      <c r="F11" t="s">
        <v>117</v>
      </c>
      <c r="G11" t="s">
        <v>112</v>
      </c>
      <c r="H11" t="s">
        <v>147</v>
      </c>
      <c r="I11">
        <v>5</v>
      </c>
      <c r="J11" s="19">
        <v>12.18</v>
      </c>
      <c r="K11" s="20">
        <v>0</v>
      </c>
      <c r="L11" s="19">
        <v>60.9</v>
      </c>
      <c r="M11" s="19">
        <v>15.07</v>
      </c>
      <c r="N11" s="11" t="str">
        <f t="shared" si="0"/>
        <v>NO DISCOUNT</v>
      </c>
      <c r="O11" s="27">
        <f t="shared" si="1"/>
        <v>0.75254515599343186</v>
      </c>
      <c r="P11" s="11" t="str">
        <f t="shared" si="2"/>
        <v>GOOD</v>
      </c>
      <c r="R11" s="20">
        <v>0.3</v>
      </c>
    </row>
    <row r="12" spans="1:24" x14ac:dyDescent="0.35">
      <c r="A12" s="12" t="s">
        <v>148</v>
      </c>
      <c r="B12" s="15">
        <v>44568</v>
      </c>
      <c r="C12" s="12" t="s">
        <v>149</v>
      </c>
      <c r="D12" s="12" t="s">
        <v>109</v>
      </c>
      <c r="E12" s="12" t="s">
        <v>150</v>
      </c>
      <c r="F12" s="12" t="s">
        <v>117</v>
      </c>
      <c r="G12" s="12" t="s">
        <v>112</v>
      </c>
      <c r="H12" s="12" t="s">
        <v>113</v>
      </c>
      <c r="I12" s="12">
        <v>7</v>
      </c>
      <c r="J12" s="16">
        <v>18.43</v>
      </c>
      <c r="K12" s="17">
        <v>0.16</v>
      </c>
      <c r="L12" s="16">
        <v>108.37</v>
      </c>
      <c r="M12" s="16">
        <v>26.64</v>
      </c>
      <c r="N12" s="11" t="str">
        <f t="shared" si="0"/>
        <v>MEDIUM</v>
      </c>
      <c r="O12" s="27">
        <f t="shared" si="1"/>
        <v>0.75417550982744297</v>
      </c>
      <c r="P12" s="11" t="str">
        <f t="shared" si="2"/>
        <v>GOOD</v>
      </c>
    </row>
    <row r="13" spans="1:24" x14ac:dyDescent="0.35">
      <c r="A13" t="s">
        <v>151</v>
      </c>
      <c r="B13" s="18">
        <v>44892</v>
      </c>
      <c r="C13" t="s">
        <v>108</v>
      </c>
      <c r="D13" t="s">
        <v>125</v>
      </c>
      <c r="E13" t="s">
        <v>134</v>
      </c>
      <c r="F13" t="s">
        <v>111</v>
      </c>
      <c r="G13" t="s">
        <v>122</v>
      </c>
      <c r="H13" t="s">
        <v>132</v>
      </c>
      <c r="I13">
        <v>8</v>
      </c>
      <c r="J13" s="19">
        <v>721.17</v>
      </c>
      <c r="K13" s="20">
        <v>0.24</v>
      </c>
      <c r="L13" s="19">
        <v>4384.71</v>
      </c>
      <c r="M13" s="19">
        <v>1172.3699999999999</v>
      </c>
      <c r="N13" s="11" t="str">
        <f t="shared" si="0"/>
        <v>HIGH</v>
      </c>
      <c r="O13" s="27">
        <f t="shared" si="1"/>
        <v>0.73262313813228241</v>
      </c>
      <c r="P13" s="11" t="str">
        <f t="shared" si="2"/>
        <v>GOOD</v>
      </c>
      <c r="Q13" s="28">
        <v>10</v>
      </c>
    </row>
    <row r="14" spans="1:24" x14ac:dyDescent="0.35">
      <c r="A14" s="12" t="s">
        <v>152</v>
      </c>
      <c r="B14" s="15">
        <v>44723</v>
      </c>
      <c r="C14" s="12" t="s">
        <v>108</v>
      </c>
      <c r="D14" s="12" t="s">
        <v>140</v>
      </c>
      <c r="E14" s="12" t="s">
        <v>153</v>
      </c>
      <c r="F14" s="12" t="s">
        <v>131</v>
      </c>
      <c r="G14" s="12" t="s">
        <v>112</v>
      </c>
      <c r="H14" s="12" t="s">
        <v>118</v>
      </c>
      <c r="I14" s="12">
        <v>1</v>
      </c>
      <c r="J14" s="16">
        <v>21.63</v>
      </c>
      <c r="K14" s="17">
        <v>0.03</v>
      </c>
      <c r="L14" s="16">
        <v>20.98</v>
      </c>
      <c r="M14" s="16">
        <v>9.69</v>
      </c>
      <c r="N14" s="11" t="str">
        <f t="shared" si="0"/>
        <v>LOW</v>
      </c>
      <c r="O14" s="27">
        <f t="shared" si="1"/>
        <v>0.5381315538608199</v>
      </c>
      <c r="P14" s="11" t="str">
        <f t="shared" si="2"/>
        <v>AVERAGE</v>
      </c>
      <c r="Q14" s="28">
        <v>5</v>
      </c>
    </row>
    <row r="15" spans="1:24" x14ac:dyDescent="0.35">
      <c r="A15" t="s">
        <v>154</v>
      </c>
      <c r="B15" s="18">
        <v>45428</v>
      </c>
      <c r="C15" t="s">
        <v>149</v>
      </c>
      <c r="D15" t="s">
        <v>115</v>
      </c>
      <c r="E15" t="s">
        <v>130</v>
      </c>
      <c r="F15" t="s">
        <v>111</v>
      </c>
      <c r="G15" t="s">
        <v>112</v>
      </c>
      <c r="H15" t="s">
        <v>147</v>
      </c>
      <c r="I15">
        <v>2</v>
      </c>
      <c r="J15" s="19">
        <v>16.97</v>
      </c>
      <c r="K15" s="20">
        <v>0</v>
      </c>
      <c r="L15" s="19">
        <v>33.94</v>
      </c>
      <c r="M15" s="19">
        <v>9.08</v>
      </c>
      <c r="N15" s="11" t="str">
        <f t="shared" si="0"/>
        <v>NO DISCOUNT</v>
      </c>
      <c r="O15" s="27">
        <f t="shared" si="1"/>
        <v>0.73246906305244552</v>
      </c>
      <c r="P15" s="11" t="str">
        <f t="shared" si="2"/>
        <v>AVERAGE</v>
      </c>
    </row>
    <row r="16" spans="1:24" ht="58" x14ac:dyDescent="0.35">
      <c r="A16" s="12" t="s">
        <v>155</v>
      </c>
      <c r="B16" s="15">
        <v>45254</v>
      </c>
      <c r="C16" s="12" t="s">
        <v>108</v>
      </c>
      <c r="D16" s="12" t="s">
        <v>115</v>
      </c>
      <c r="E16" s="12" t="s">
        <v>156</v>
      </c>
      <c r="F16" s="12" t="s">
        <v>111</v>
      </c>
      <c r="G16" s="12" t="s">
        <v>122</v>
      </c>
      <c r="H16" s="12" t="s">
        <v>132</v>
      </c>
      <c r="I16" s="12">
        <v>1</v>
      </c>
      <c r="J16" s="16">
        <v>738.52</v>
      </c>
      <c r="K16" s="17">
        <v>0.22</v>
      </c>
      <c r="L16" s="16">
        <v>576.04999999999995</v>
      </c>
      <c r="M16" s="16">
        <v>185.14</v>
      </c>
      <c r="N16" s="11" t="str">
        <f t="shared" si="0"/>
        <v>HIGH</v>
      </c>
      <c r="O16" s="27">
        <f t="shared" si="1"/>
        <v>0.6786042878222377</v>
      </c>
      <c r="P16" s="11" t="str">
        <f t="shared" si="2"/>
        <v>AVERAGE</v>
      </c>
      <c r="V16" s="35" t="s">
        <v>31</v>
      </c>
      <c r="W16" s="31">
        <f>COUNTIF($N$2:$N$10001,$R$6)</f>
        <v>702</v>
      </c>
      <c r="X16" s="31" t="str">
        <f ca="1">_xlfn.FORMULATEXT(W16)</f>
        <v>=COUNTIF($N$2:$N$10001,$R$6)</v>
      </c>
    </row>
    <row r="17" spans="1:30" ht="29" x14ac:dyDescent="0.35">
      <c r="A17" t="s">
        <v>157</v>
      </c>
      <c r="B17" s="18">
        <v>45556</v>
      </c>
      <c r="C17" t="s">
        <v>108</v>
      </c>
      <c r="D17" t="s">
        <v>115</v>
      </c>
      <c r="E17" t="s">
        <v>156</v>
      </c>
      <c r="F17" t="s">
        <v>117</v>
      </c>
      <c r="G17" t="s">
        <v>122</v>
      </c>
      <c r="H17" t="s">
        <v>158</v>
      </c>
      <c r="I17">
        <v>5</v>
      </c>
      <c r="J17" s="19">
        <v>36.659999999999997</v>
      </c>
      <c r="K17" s="20">
        <v>0</v>
      </c>
      <c r="L17" s="19">
        <v>183.3</v>
      </c>
      <c r="M17" s="19">
        <v>69.53</v>
      </c>
      <c r="N17" s="11" t="str">
        <f t="shared" si="0"/>
        <v>NO DISCOUNT</v>
      </c>
      <c r="O17" s="27">
        <f t="shared" si="1"/>
        <v>0.62067648663393349</v>
      </c>
      <c r="P17" s="11" t="str">
        <f t="shared" si="2"/>
        <v>GOOD</v>
      </c>
      <c r="V17" s="36" t="s">
        <v>33</v>
      </c>
      <c r="W17" s="33">
        <f>AVERAGE($O$2:$O$10001)</f>
        <v>0.59986097188828491</v>
      </c>
      <c r="X17" s="32" t="str">
        <f ca="1">_xlfn.FORMULATEXT(W17)</f>
        <v>=AVERAGE($O$2:$O$10001)</v>
      </c>
      <c r="Y17" s="29"/>
      <c r="Z17" s="29"/>
      <c r="AA17" s="29"/>
      <c r="AB17" s="29"/>
      <c r="AC17" s="29"/>
      <c r="AD17" s="29"/>
    </row>
    <row r="18" spans="1:30" ht="26" x14ac:dyDescent="0.35">
      <c r="A18" s="12" t="s">
        <v>159</v>
      </c>
      <c r="B18" s="15">
        <v>45429</v>
      </c>
      <c r="C18" s="12" t="s">
        <v>108</v>
      </c>
      <c r="D18" s="12" t="s">
        <v>125</v>
      </c>
      <c r="E18" s="12" t="s">
        <v>146</v>
      </c>
      <c r="F18" s="12" t="s">
        <v>111</v>
      </c>
      <c r="G18" s="12" t="s">
        <v>112</v>
      </c>
      <c r="H18" s="12" t="s">
        <v>147</v>
      </c>
      <c r="I18" s="12">
        <v>5</v>
      </c>
      <c r="J18" s="16">
        <v>5.95</v>
      </c>
      <c r="K18" s="17">
        <v>0</v>
      </c>
      <c r="L18" s="16">
        <v>29.75</v>
      </c>
      <c r="M18" s="16">
        <v>10.74</v>
      </c>
      <c r="N18" s="11" t="str">
        <f t="shared" si="0"/>
        <v>NO DISCOUNT</v>
      </c>
      <c r="O18" s="27">
        <f t="shared" si="1"/>
        <v>0.63899159663865535</v>
      </c>
      <c r="P18" s="11" t="str">
        <f t="shared" si="2"/>
        <v>GOOD</v>
      </c>
      <c r="V18" s="37" t="s">
        <v>35</v>
      </c>
      <c r="W18" s="34">
        <f>COUNTIF($P$2:$P$10001,$Q$2)</f>
        <v>501</v>
      </c>
      <c r="X18" s="34" t="str">
        <f ca="1">_xlfn.FORMULATEXT(W18)</f>
        <v>=COUNTIF($P$2:$P$10001,$Q$2)</v>
      </c>
      <c r="Y18" s="30"/>
      <c r="Z18" s="30"/>
      <c r="AA18" s="30"/>
      <c r="AB18" s="30"/>
      <c r="AC18" s="30"/>
      <c r="AD18" s="30"/>
    </row>
    <row r="19" spans="1:30" ht="29" x14ac:dyDescent="0.35">
      <c r="A19" t="s">
        <v>160</v>
      </c>
      <c r="B19" s="18">
        <v>44849</v>
      </c>
      <c r="C19" t="s">
        <v>108</v>
      </c>
      <c r="D19" t="s">
        <v>109</v>
      </c>
      <c r="E19" t="s">
        <v>161</v>
      </c>
      <c r="F19" t="s">
        <v>111</v>
      </c>
      <c r="G19" t="s">
        <v>122</v>
      </c>
      <c r="H19" t="s">
        <v>158</v>
      </c>
      <c r="I19">
        <v>5</v>
      </c>
      <c r="J19" s="19">
        <v>129.84</v>
      </c>
      <c r="K19" s="20">
        <v>0</v>
      </c>
      <c r="L19" s="19">
        <v>649.20000000000005</v>
      </c>
      <c r="M19" s="19">
        <v>289.31</v>
      </c>
      <c r="N19" s="11" t="str">
        <f t="shared" si="0"/>
        <v>NO DISCOUNT</v>
      </c>
      <c r="O19" s="27">
        <f t="shared" si="1"/>
        <v>0.55435921133703026</v>
      </c>
      <c r="P19" s="11" t="str">
        <f t="shared" si="2"/>
        <v>GOOD</v>
      </c>
      <c r="V19" s="36" t="s">
        <v>37</v>
      </c>
      <c r="W19" s="32">
        <f>COUNTIF($N$2:$N$10001,$Q$2)</f>
        <v>0</v>
      </c>
      <c r="X19" s="32"/>
      <c r="Y19" s="29"/>
      <c r="Z19" s="29"/>
      <c r="AA19" s="29"/>
      <c r="AB19" s="29"/>
      <c r="AC19" s="29"/>
      <c r="AD19" s="29"/>
    </row>
    <row r="20" spans="1:30" ht="58" x14ac:dyDescent="0.35">
      <c r="A20" s="12" t="s">
        <v>162</v>
      </c>
      <c r="B20" s="15">
        <v>44592</v>
      </c>
      <c r="C20" s="12" t="s">
        <v>149</v>
      </c>
      <c r="D20" s="12" t="s">
        <v>115</v>
      </c>
      <c r="E20" s="12" t="s">
        <v>163</v>
      </c>
      <c r="F20" s="12" t="s">
        <v>111</v>
      </c>
      <c r="G20" s="12" t="s">
        <v>127</v>
      </c>
      <c r="H20" s="12" t="s">
        <v>164</v>
      </c>
      <c r="I20" s="12">
        <v>7</v>
      </c>
      <c r="J20" s="16">
        <v>820</v>
      </c>
      <c r="K20" s="17">
        <v>0</v>
      </c>
      <c r="L20" s="16">
        <v>5740</v>
      </c>
      <c r="M20" s="16">
        <v>1725.71</v>
      </c>
      <c r="N20" s="11" t="str">
        <f t="shared" si="0"/>
        <v>NO DISCOUNT</v>
      </c>
      <c r="O20" s="27">
        <f t="shared" si="1"/>
        <v>0.69935365853658538</v>
      </c>
      <c r="P20" s="11" t="str">
        <f t="shared" si="2"/>
        <v>GOOD</v>
      </c>
      <c r="V20" s="36" t="s">
        <v>39</v>
      </c>
      <c r="W20" s="32">
        <f>COUNTIFS($G$2:$G$10001,$G$1,$P$2:$P$10001,$Q$5)</f>
        <v>0</v>
      </c>
      <c r="X20" s="32" t="str">
        <f ca="1">_xlfn.FORMULATEXT(W20)</f>
        <v>=COUNTIFS($G$2:$G$10001,$G$1,$P$2:$P$10001,$Q$5)</v>
      </c>
      <c r="Y20" s="29"/>
      <c r="Z20" s="29"/>
      <c r="AA20" s="29"/>
      <c r="AB20" s="29"/>
      <c r="AC20" s="29"/>
      <c r="AD20" s="29"/>
    </row>
    <row r="21" spans="1:30" ht="29" x14ac:dyDescent="0.35">
      <c r="A21" t="s">
        <v>165</v>
      </c>
      <c r="B21" s="18">
        <v>45361</v>
      </c>
      <c r="C21" t="s">
        <v>108</v>
      </c>
      <c r="D21" t="s">
        <v>140</v>
      </c>
      <c r="E21" t="s">
        <v>166</v>
      </c>
      <c r="F21" t="s">
        <v>111</v>
      </c>
      <c r="G21" t="s">
        <v>112</v>
      </c>
      <c r="H21" t="s">
        <v>167</v>
      </c>
      <c r="I21">
        <v>4</v>
      </c>
      <c r="J21" s="19">
        <v>14.73</v>
      </c>
      <c r="K21" s="20">
        <v>0</v>
      </c>
      <c r="L21" s="19">
        <v>58.92</v>
      </c>
      <c r="M21" s="19">
        <v>15.63</v>
      </c>
      <c r="N21" s="11" t="str">
        <f t="shared" si="0"/>
        <v>NO DISCOUNT</v>
      </c>
      <c r="O21" s="27">
        <f t="shared" si="1"/>
        <v>0.73472505091649687</v>
      </c>
      <c r="P21" s="11" t="str">
        <f t="shared" si="2"/>
        <v>AVERAGE</v>
      </c>
      <c r="V21" s="38" t="s">
        <v>10215</v>
      </c>
      <c r="W21" s="31"/>
      <c r="X21" s="32" t="str">
        <f ca="1">_xlfn.FORMULATEXT(W22)</f>
        <v>=COUNTIFS($G$2:$G$10001,$V22,$P$2:$P$10001,$Q$5)</v>
      </c>
    </row>
    <row r="22" spans="1:30" x14ac:dyDescent="0.35">
      <c r="A22" s="12" t="s">
        <v>168</v>
      </c>
      <c r="B22" s="15">
        <v>44681</v>
      </c>
      <c r="C22" s="12" t="s">
        <v>108</v>
      </c>
      <c r="D22" s="12" t="s">
        <v>125</v>
      </c>
      <c r="E22" s="12" t="s">
        <v>169</v>
      </c>
      <c r="F22" s="12" t="s">
        <v>111</v>
      </c>
      <c r="G22" s="12" t="s">
        <v>112</v>
      </c>
      <c r="H22" s="12" t="s">
        <v>170</v>
      </c>
      <c r="I22" s="12">
        <v>3</v>
      </c>
      <c r="J22" s="16">
        <v>30.58</v>
      </c>
      <c r="K22" s="17">
        <v>0</v>
      </c>
      <c r="L22" s="16">
        <v>91.74</v>
      </c>
      <c r="M22" s="16">
        <v>44.79</v>
      </c>
      <c r="N22" s="11" t="str">
        <f t="shared" si="0"/>
        <v>NO DISCOUNT</v>
      </c>
      <c r="O22" s="27">
        <f t="shared" si="1"/>
        <v>0.51177240026160886</v>
      </c>
      <c r="P22" s="11" t="str">
        <f t="shared" si="2"/>
        <v>AVERAGE</v>
      </c>
      <c r="V22" s="38" t="s">
        <v>112</v>
      </c>
      <c r="W22" s="31">
        <f>COUNTIFS($G$2:$G$10001,$V22,$P$2:$P$10001,$Q$5)</f>
        <v>0</v>
      </c>
      <c r="X22" s="31"/>
    </row>
    <row r="23" spans="1:30" x14ac:dyDescent="0.35">
      <c r="A23" t="s">
        <v>171</v>
      </c>
      <c r="B23" s="18">
        <v>44726</v>
      </c>
      <c r="C23" t="s">
        <v>136</v>
      </c>
      <c r="D23" t="s">
        <v>125</v>
      </c>
      <c r="E23" t="s">
        <v>134</v>
      </c>
      <c r="F23" t="s">
        <v>111</v>
      </c>
      <c r="G23" t="s">
        <v>122</v>
      </c>
      <c r="H23" t="s">
        <v>158</v>
      </c>
      <c r="I23">
        <v>1</v>
      </c>
      <c r="J23" s="19">
        <v>134.63999999999999</v>
      </c>
      <c r="K23" s="20">
        <v>0</v>
      </c>
      <c r="L23" s="19">
        <v>134.63999999999999</v>
      </c>
      <c r="M23" s="19">
        <v>57.67</v>
      </c>
      <c r="N23" s="11" t="str">
        <f t="shared" si="0"/>
        <v>NO DISCOUNT</v>
      </c>
      <c r="O23" s="27">
        <f t="shared" si="1"/>
        <v>0.57167260843731427</v>
      </c>
      <c r="P23" s="11" t="str">
        <f t="shared" si="2"/>
        <v>AVERAGE</v>
      </c>
      <c r="V23" s="38" t="s">
        <v>122</v>
      </c>
      <c r="W23" s="31">
        <f t="shared" ref="W23:W24" si="3">COUNTIFS($G$2:$G$10001,$V23,$P$2:$P$10001,$Q$5)</f>
        <v>0</v>
      </c>
      <c r="X23" s="31"/>
    </row>
    <row r="24" spans="1:30" x14ac:dyDescent="0.35">
      <c r="A24" s="12" t="s">
        <v>172</v>
      </c>
      <c r="B24" s="15">
        <v>44729</v>
      </c>
      <c r="C24" s="12" t="s">
        <v>108</v>
      </c>
      <c r="D24" s="12" t="s">
        <v>109</v>
      </c>
      <c r="E24" s="12" t="s">
        <v>173</v>
      </c>
      <c r="F24" s="12" t="s">
        <v>111</v>
      </c>
      <c r="G24" s="12" t="s">
        <v>112</v>
      </c>
      <c r="H24" s="12" t="s">
        <v>147</v>
      </c>
      <c r="I24" s="12">
        <v>1</v>
      </c>
      <c r="J24" s="16">
        <v>13.69</v>
      </c>
      <c r="K24" s="17">
        <v>0.14000000000000001</v>
      </c>
      <c r="L24" s="16">
        <v>11.77</v>
      </c>
      <c r="M24" s="16">
        <v>3.47</v>
      </c>
      <c r="N24" s="11" t="str">
        <f t="shared" si="0"/>
        <v>MEDIUM</v>
      </c>
      <c r="O24" s="27">
        <f t="shared" si="1"/>
        <v>0.70518266779949013</v>
      </c>
      <c r="P24" s="11" t="str">
        <f t="shared" si="2"/>
        <v>AVERAGE</v>
      </c>
      <c r="V24" s="38" t="s">
        <v>127</v>
      </c>
      <c r="W24" s="31">
        <f t="shared" si="3"/>
        <v>0</v>
      </c>
      <c r="X24" s="31"/>
    </row>
    <row r="25" spans="1:30" x14ac:dyDescent="0.35">
      <c r="A25" t="s">
        <v>174</v>
      </c>
      <c r="B25" s="18">
        <v>44710</v>
      </c>
      <c r="C25" t="s">
        <v>108</v>
      </c>
      <c r="D25" t="s">
        <v>125</v>
      </c>
      <c r="E25" t="s">
        <v>146</v>
      </c>
      <c r="F25" t="s">
        <v>117</v>
      </c>
      <c r="G25" t="s">
        <v>112</v>
      </c>
      <c r="H25" t="s">
        <v>147</v>
      </c>
      <c r="I25">
        <v>1</v>
      </c>
      <c r="J25" s="19">
        <v>12.42</v>
      </c>
      <c r="K25" s="20">
        <v>0</v>
      </c>
      <c r="L25" s="19">
        <v>12.42</v>
      </c>
      <c r="M25" s="19">
        <v>3.39</v>
      </c>
      <c r="N25" s="11" t="str">
        <f t="shared" si="0"/>
        <v>NO DISCOUNT</v>
      </c>
      <c r="O25" s="27">
        <f t="shared" si="1"/>
        <v>0.72705314009661826</v>
      </c>
      <c r="P25" s="11" t="str">
        <f t="shared" si="2"/>
        <v>AVERAGE</v>
      </c>
    </row>
    <row r="26" spans="1:30" x14ac:dyDescent="0.35">
      <c r="A26" s="12" t="s">
        <v>175</v>
      </c>
      <c r="B26" s="15">
        <v>45145</v>
      </c>
      <c r="C26" s="12" t="s">
        <v>108</v>
      </c>
      <c r="D26" s="12" t="s">
        <v>109</v>
      </c>
      <c r="E26" s="12" t="s">
        <v>176</v>
      </c>
      <c r="F26" s="12" t="s">
        <v>131</v>
      </c>
      <c r="G26" s="12" t="s">
        <v>112</v>
      </c>
      <c r="H26" s="12" t="s">
        <v>167</v>
      </c>
      <c r="I26" s="12">
        <v>1</v>
      </c>
      <c r="J26" s="16">
        <v>21.34</v>
      </c>
      <c r="K26" s="17">
        <v>0</v>
      </c>
      <c r="L26" s="16">
        <v>21.34</v>
      </c>
      <c r="M26" s="16">
        <v>8.52</v>
      </c>
      <c r="N26" s="11" t="str">
        <f t="shared" si="0"/>
        <v>NO DISCOUNT</v>
      </c>
      <c r="O26" s="27">
        <f t="shared" si="1"/>
        <v>0.60074976569821936</v>
      </c>
      <c r="P26" s="11" t="str">
        <f t="shared" si="2"/>
        <v>AVERAGE</v>
      </c>
    </row>
    <row r="27" spans="1:30" x14ac:dyDescent="0.35">
      <c r="A27" t="s">
        <v>177</v>
      </c>
      <c r="B27" s="18">
        <v>44837</v>
      </c>
      <c r="C27" t="s">
        <v>108</v>
      </c>
      <c r="D27" t="s">
        <v>125</v>
      </c>
      <c r="E27" t="s">
        <v>178</v>
      </c>
      <c r="F27" t="s">
        <v>111</v>
      </c>
      <c r="G27" t="s">
        <v>127</v>
      </c>
      <c r="H27" t="s">
        <v>179</v>
      </c>
      <c r="I27">
        <v>1</v>
      </c>
      <c r="J27" s="19">
        <v>116.01</v>
      </c>
      <c r="K27" s="20">
        <v>0.19</v>
      </c>
      <c r="L27" s="19">
        <v>93.97</v>
      </c>
      <c r="M27" s="19">
        <v>42.44</v>
      </c>
      <c r="N27" s="11" t="str">
        <f t="shared" si="0"/>
        <v>MEDIUM</v>
      </c>
      <c r="O27" s="27">
        <f t="shared" si="1"/>
        <v>0.54836649994679154</v>
      </c>
      <c r="P27" s="11" t="str">
        <f t="shared" si="2"/>
        <v>AVERAGE</v>
      </c>
    </row>
    <row r="28" spans="1:30" x14ac:dyDescent="0.35">
      <c r="A28" s="12" t="s">
        <v>180</v>
      </c>
      <c r="B28" s="15">
        <v>45076</v>
      </c>
      <c r="C28" s="12" t="s">
        <v>136</v>
      </c>
      <c r="D28" s="12" t="s">
        <v>125</v>
      </c>
      <c r="E28" s="12" t="s">
        <v>146</v>
      </c>
      <c r="F28" s="12" t="s">
        <v>117</v>
      </c>
      <c r="G28" s="12" t="s">
        <v>127</v>
      </c>
      <c r="H28" s="12" t="s">
        <v>128</v>
      </c>
      <c r="I28" s="12">
        <v>1</v>
      </c>
      <c r="J28" s="16">
        <v>474.12</v>
      </c>
      <c r="K28" s="17">
        <v>0.13</v>
      </c>
      <c r="L28" s="16">
        <v>412.48</v>
      </c>
      <c r="M28" s="16">
        <v>215.47</v>
      </c>
      <c r="N28" s="11" t="str">
        <f t="shared" si="0"/>
        <v>MEDIUM</v>
      </c>
      <c r="O28" s="27">
        <f t="shared" si="1"/>
        <v>0.47762315748642359</v>
      </c>
      <c r="P28" s="11" t="str">
        <f t="shared" si="2"/>
        <v>AVERAGE</v>
      </c>
    </row>
    <row r="29" spans="1:30" x14ac:dyDescent="0.35">
      <c r="A29" t="s">
        <v>181</v>
      </c>
      <c r="B29" s="18">
        <v>45437</v>
      </c>
      <c r="C29" t="s">
        <v>108</v>
      </c>
      <c r="D29" t="s">
        <v>125</v>
      </c>
      <c r="E29" t="s">
        <v>146</v>
      </c>
      <c r="F29" t="s">
        <v>131</v>
      </c>
      <c r="G29" t="s">
        <v>112</v>
      </c>
      <c r="H29" t="s">
        <v>118</v>
      </c>
      <c r="I29">
        <v>3</v>
      </c>
      <c r="J29" s="19">
        <v>34.21</v>
      </c>
      <c r="K29" s="20">
        <v>0.12</v>
      </c>
      <c r="L29" s="19">
        <v>90.31</v>
      </c>
      <c r="M29" s="19">
        <v>21.51</v>
      </c>
      <c r="N29" s="11" t="str">
        <f t="shared" si="0"/>
        <v>MEDIUM</v>
      </c>
      <c r="O29" s="27">
        <f t="shared" si="1"/>
        <v>0.76182039641235744</v>
      </c>
      <c r="P29" s="11" t="str">
        <f t="shared" si="2"/>
        <v>AVERAGE</v>
      </c>
    </row>
    <row r="30" spans="1:30" x14ac:dyDescent="0.35">
      <c r="A30" s="12" t="s">
        <v>182</v>
      </c>
      <c r="B30" s="15">
        <v>45193</v>
      </c>
      <c r="C30" s="12" t="s">
        <v>108</v>
      </c>
      <c r="D30" s="12" t="s">
        <v>125</v>
      </c>
      <c r="E30" s="12" t="s">
        <v>169</v>
      </c>
      <c r="F30" s="12" t="s">
        <v>111</v>
      </c>
      <c r="G30" s="12" t="s">
        <v>122</v>
      </c>
      <c r="H30" s="12" t="s">
        <v>132</v>
      </c>
      <c r="I30" s="12">
        <v>2</v>
      </c>
      <c r="J30" s="16">
        <v>513.91999999999996</v>
      </c>
      <c r="K30" s="17">
        <v>0.3</v>
      </c>
      <c r="L30" s="16">
        <v>719.49</v>
      </c>
      <c r="M30" s="16">
        <v>341.64</v>
      </c>
      <c r="N30" s="11" t="b">
        <f t="shared" si="0"/>
        <v>0</v>
      </c>
      <c r="O30" s="27">
        <f t="shared" si="1"/>
        <v>0.52516365759079353</v>
      </c>
      <c r="P30" s="11" t="str">
        <f t="shared" si="2"/>
        <v>AVERAGE</v>
      </c>
    </row>
    <row r="31" spans="1:30" x14ac:dyDescent="0.35">
      <c r="A31" t="s">
        <v>183</v>
      </c>
      <c r="B31" s="18">
        <v>45046</v>
      </c>
      <c r="C31" t="s">
        <v>136</v>
      </c>
      <c r="D31" t="s">
        <v>115</v>
      </c>
      <c r="E31" t="s">
        <v>121</v>
      </c>
      <c r="F31" t="s">
        <v>111</v>
      </c>
      <c r="G31" t="s">
        <v>112</v>
      </c>
      <c r="H31" t="s">
        <v>147</v>
      </c>
      <c r="I31">
        <v>5</v>
      </c>
      <c r="J31" s="19">
        <v>14.12</v>
      </c>
      <c r="K31" s="20">
        <v>0.18</v>
      </c>
      <c r="L31" s="19">
        <v>57.89</v>
      </c>
      <c r="M31" s="19">
        <v>15.89</v>
      </c>
      <c r="N31" s="11" t="str">
        <f t="shared" si="0"/>
        <v>MEDIUM</v>
      </c>
      <c r="O31" s="27">
        <f t="shared" si="1"/>
        <v>0.7255139056831923</v>
      </c>
      <c r="P31" s="11" t="str">
        <f t="shared" si="2"/>
        <v>GOOD</v>
      </c>
    </row>
    <row r="32" spans="1:30" x14ac:dyDescent="0.35">
      <c r="A32" s="12" t="s">
        <v>184</v>
      </c>
      <c r="B32" s="15">
        <v>44888</v>
      </c>
      <c r="C32" s="12" t="s">
        <v>136</v>
      </c>
      <c r="D32" s="12" t="s">
        <v>125</v>
      </c>
      <c r="E32" s="12" t="s">
        <v>185</v>
      </c>
      <c r="F32" s="12" t="s">
        <v>131</v>
      </c>
      <c r="G32" s="12" t="s">
        <v>127</v>
      </c>
      <c r="H32" s="12" t="s">
        <v>164</v>
      </c>
      <c r="I32" s="12">
        <v>1</v>
      </c>
      <c r="J32" s="16">
        <v>833.13</v>
      </c>
      <c r="K32" s="17">
        <v>0.08</v>
      </c>
      <c r="L32" s="16">
        <v>766.48</v>
      </c>
      <c r="M32" s="16">
        <v>430.3</v>
      </c>
      <c r="N32" s="11" t="str">
        <f t="shared" si="0"/>
        <v>LOW</v>
      </c>
      <c r="O32" s="27">
        <f t="shared" si="1"/>
        <v>0.43860244233378559</v>
      </c>
      <c r="P32" s="11" t="str">
        <f t="shared" si="2"/>
        <v>AVERAGE</v>
      </c>
    </row>
    <row r="33" spans="1:16" x14ac:dyDescent="0.35">
      <c r="A33" t="s">
        <v>186</v>
      </c>
      <c r="B33" s="18">
        <v>45018</v>
      </c>
      <c r="C33" t="s">
        <v>108</v>
      </c>
      <c r="D33" t="s">
        <v>115</v>
      </c>
      <c r="E33" t="s">
        <v>121</v>
      </c>
      <c r="F33" t="s">
        <v>111</v>
      </c>
      <c r="G33" t="s">
        <v>122</v>
      </c>
      <c r="H33" t="s">
        <v>187</v>
      </c>
      <c r="I33">
        <v>2</v>
      </c>
      <c r="J33" s="19">
        <v>405.64</v>
      </c>
      <c r="K33" s="20">
        <v>0.19</v>
      </c>
      <c r="L33" s="19">
        <v>657.14</v>
      </c>
      <c r="M33" s="19">
        <v>229.57</v>
      </c>
      <c r="N33" s="11" t="str">
        <f t="shared" si="0"/>
        <v>MEDIUM</v>
      </c>
      <c r="O33" s="27">
        <f t="shared" si="1"/>
        <v>0.65065282892534315</v>
      </c>
      <c r="P33" s="11" t="str">
        <f t="shared" si="2"/>
        <v>AVERAGE</v>
      </c>
    </row>
    <row r="34" spans="1:16" x14ac:dyDescent="0.35">
      <c r="A34" s="12" t="s">
        <v>188</v>
      </c>
      <c r="B34" s="15">
        <v>44618</v>
      </c>
      <c r="C34" s="12" t="s">
        <v>108</v>
      </c>
      <c r="D34" s="12" t="s">
        <v>109</v>
      </c>
      <c r="E34" s="12" t="s">
        <v>189</v>
      </c>
      <c r="F34" s="12" t="s">
        <v>117</v>
      </c>
      <c r="G34" s="12" t="s">
        <v>127</v>
      </c>
      <c r="H34" s="12" t="s">
        <v>128</v>
      </c>
      <c r="I34" s="12">
        <v>1</v>
      </c>
      <c r="J34" s="16">
        <v>289.01</v>
      </c>
      <c r="K34" s="17">
        <v>0.14000000000000001</v>
      </c>
      <c r="L34" s="16">
        <v>248.55</v>
      </c>
      <c r="M34" s="16">
        <v>119.77</v>
      </c>
      <c r="N34" s="11" t="str">
        <f t="shared" si="0"/>
        <v>MEDIUM</v>
      </c>
      <c r="O34" s="27">
        <f t="shared" si="1"/>
        <v>0.51812512572922964</v>
      </c>
      <c r="P34" s="11" t="str">
        <f t="shared" si="2"/>
        <v>AVERAGE</v>
      </c>
    </row>
    <row r="35" spans="1:16" x14ac:dyDescent="0.35">
      <c r="A35" t="s">
        <v>190</v>
      </c>
      <c r="B35" s="18">
        <v>45609</v>
      </c>
      <c r="C35" t="s">
        <v>108</v>
      </c>
      <c r="D35" t="s">
        <v>115</v>
      </c>
      <c r="E35" t="s">
        <v>130</v>
      </c>
      <c r="F35" t="s">
        <v>111</v>
      </c>
      <c r="G35" t="s">
        <v>127</v>
      </c>
      <c r="H35" t="s">
        <v>128</v>
      </c>
      <c r="I35">
        <v>3</v>
      </c>
      <c r="J35" s="19">
        <v>493.58</v>
      </c>
      <c r="K35" s="20">
        <v>0.19</v>
      </c>
      <c r="L35" s="19">
        <v>1199.4000000000001</v>
      </c>
      <c r="M35" s="19">
        <v>625.02</v>
      </c>
      <c r="N35" s="11" t="str">
        <f t="shared" si="0"/>
        <v>MEDIUM</v>
      </c>
      <c r="O35" s="27">
        <f t="shared" si="1"/>
        <v>0.47888944472236122</v>
      </c>
      <c r="P35" s="11" t="str">
        <f t="shared" si="2"/>
        <v>AVERAGE</v>
      </c>
    </row>
    <row r="36" spans="1:16" x14ac:dyDescent="0.35">
      <c r="A36" s="12" t="s">
        <v>191</v>
      </c>
      <c r="B36" s="15">
        <v>44965</v>
      </c>
      <c r="C36" s="12" t="s">
        <v>108</v>
      </c>
      <c r="D36" s="12" t="s">
        <v>125</v>
      </c>
      <c r="E36" s="12" t="s">
        <v>169</v>
      </c>
      <c r="F36" s="12" t="s">
        <v>117</v>
      </c>
      <c r="G36" s="12" t="s">
        <v>112</v>
      </c>
      <c r="H36" s="12" t="s">
        <v>113</v>
      </c>
      <c r="I36" s="12">
        <v>4</v>
      </c>
      <c r="J36" s="16">
        <v>18.510000000000002</v>
      </c>
      <c r="K36" s="17">
        <v>0.05</v>
      </c>
      <c r="L36" s="16">
        <v>70.34</v>
      </c>
      <c r="M36" s="16">
        <v>22.56</v>
      </c>
      <c r="N36" s="11" t="str">
        <f t="shared" si="0"/>
        <v>LOW</v>
      </c>
      <c r="O36" s="27">
        <f t="shared" si="1"/>
        <v>0.67927210690929773</v>
      </c>
      <c r="P36" s="11" t="str">
        <f t="shared" si="2"/>
        <v>AVERAGE</v>
      </c>
    </row>
    <row r="37" spans="1:16" x14ac:dyDescent="0.35">
      <c r="A37" t="s">
        <v>192</v>
      </c>
      <c r="B37" s="18">
        <v>45167</v>
      </c>
      <c r="C37" t="s">
        <v>108</v>
      </c>
      <c r="D37" t="s">
        <v>115</v>
      </c>
      <c r="E37" t="s">
        <v>121</v>
      </c>
      <c r="F37" t="s">
        <v>117</v>
      </c>
      <c r="G37" t="s">
        <v>127</v>
      </c>
      <c r="H37" t="s">
        <v>164</v>
      </c>
      <c r="I37">
        <v>3</v>
      </c>
      <c r="J37" s="19">
        <v>326.77999999999997</v>
      </c>
      <c r="K37" s="20">
        <v>0.01</v>
      </c>
      <c r="L37" s="19">
        <v>970.54</v>
      </c>
      <c r="M37" s="19">
        <v>374.7</v>
      </c>
      <c r="N37" s="11" t="str">
        <f t="shared" si="0"/>
        <v>LOW</v>
      </c>
      <c r="O37" s="27">
        <f t="shared" si="1"/>
        <v>0.61392626785088711</v>
      </c>
      <c r="P37" s="11" t="str">
        <f t="shared" si="2"/>
        <v>AVERAGE</v>
      </c>
    </row>
    <row r="38" spans="1:16" x14ac:dyDescent="0.35">
      <c r="A38" s="12" t="s">
        <v>193</v>
      </c>
      <c r="B38" s="15">
        <v>45442</v>
      </c>
      <c r="C38" s="12" t="s">
        <v>136</v>
      </c>
      <c r="D38" s="12" t="s">
        <v>109</v>
      </c>
      <c r="E38" s="12" t="s">
        <v>161</v>
      </c>
      <c r="F38" s="12" t="s">
        <v>111</v>
      </c>
      <c r="G38" s="12" t="s">
        <v>112</v>
      </c>
      <c r="H38" s="12" t="s">
        <v>118</v>
      </c>
      <c r="I38" s="12">
        <v>3</v>
      </c>
      <c r="J38" s="16">
        <v>32.78</v>
      </c>
      <c r="K38" s="17">
        <v>0.41</v>
      </c>
      <c r="L38" s="16">
        <v>58.02</v>
      </c>
      <c r="M38" s="16">
        <v>23.07</v>
      </c>
      <c r="N38" s="11" t="str">
        <f t="shared" si="0"/>
        <v>CLEARANCE</v>
      </c>
      <c r="O38" s="27">
        <f t="shared" si="1"/>
        <v>0.60237849017580147</v>
      </c>
      <c r="P38" s="11" t="str">
        <f t="shared" si="2"/>
        <v>AVERAGE</v>
      </c>
    </row>
    <row r="39" spans="1:16" x14ac:dyDescent="0.35">
      <c r="A39" t="s">
        <v>194</v>
      </c>
      <c r="B39" s="18">
        <v>45143</v>
      </c>
      <c r="C39" t="s">
        <v>108</v>
      </c>
      <c r="D39" t="s">
        <v>109</v>
      </c>
      <c r="E39" t="s">
        <v>195</v>
      </c>
      <c r="F39" t="s">
        <v>117</v>
      </c>
      <c r="G39" t="s">
        <v>122</v>
      </c>
      <c r="H39" t="s">
        <v>187</v>
      </c>
      <c r="I39">
        <v>1</v>
      </c>
      <c r="J39" s="19">
        <v>219.48</v>
      </c>
      <c r="K39" s="20">
        <v>0</v>
      </c>
      <c r="L39" s="19">
        <v>219.48</v>
      </c>
      <c r="M39" s="19">
        <v>70.989999999999995</v>
      </c>
      <c r="N39" s="11" t="str">
        <f t="shared" si="0"/>
        <v>NO DISCOUNT</v>
      </c>
      <c r="O39" s="27">
        <f t="shared" si="1"/>
        <v>0.6765536723163843</v>
      </c>
      <c r="P39" s="11" t="str">
        <f t="shared" si="2"/>
        <v>AVERAGE</v>
      </c>
    </row>
    <row r="40" spans="1:16" x14ac:dyDescent="0.35">
      <c r="A40" s="12" t="s">
        <v>196</v>
      </c>
      <c r="B40" s="15">
        <v>45535</v>
      </c>
      <c r="C40" s="12" t="s">
        <v>120</v>
      </c>
      <c r="D40" s="12" t="s">
        <v>125</v>
      </c>
      <c r="E40" s="12" t="s">
        <v>126</v>
      </c>
      <c r="F40" s="12" t="s">
        <v>111</v>
      </c>
      <c r="G40" s="12" t="s">
        <v>112</v>
      </c>
      <c r="H40" s="12" t="s">
        <v>167</v>
      </c>
      <c r="I40" s="12">
        <v>1</v>
      </c>
      <c r="J40" s="16">
        <v>18.93</v>
      </c>
      <c r="K40" s="17">
        <v>0.03</v>
      </c>
      <c r="L40" s="16">
        <v>18.36</v>
      </c>
      <c r="M40" s="16">
        <v>7.29</v>
      </c>
      <c r="N40" s="11" t="str">
        <f t="shared" si="0"/>
        <v>LOW</v>
      </c>
      <c r="O40" s="27">
        <f t="shared" si="1"/>
        <v>0.60294117647058831</v>
      </c>
      <c r="P40" s="11" t="str">
        <f t="shared" si="2"/>
        <v>AVERAGE</v>
      </c>
    </row>
    <row r="41" spans="1:16" x14ac:dyDescent="0.35">
      <c r="A41" t="s">
        <v>197</v>
      </c>
      <c r="B41" s="18">
        <v>44573</v>
      </c>
      <c r="C41" t="s">
        <v>136</v>
      </c>
      <c r="D41" t="s">
        <v>125</v>
      </c>
      <c r="E41" t="s">
        <v>185</v>
      </c>
      <c r="F41" t="s">
        <v>111</v>
      </c>
      <c r="G41" t="s">
        <v>112</v>
      </c>
      <c r="H41" t="s">
        <v>167</v>
      </c>
      <c r="I41">
        <v>2</v>
      </c>
      <c r="J41" s="19">
        <v>16.149999999999999</v>
      </c>
      <c r="K41" s="20">
        <v>0.22</v>
      </c>
      <c r="L41" s="19">
        <v>25.19</v>
      </c>
      <c r="M41" s="19">
        <v>6.05</v>
      </c>
      <c r="N41" s="11" t="str">
        <f t="shared" si="0"/>
        <v>HIGH</v>
      </c>
      <c r="O41" s="27">
        <f t="shared" si="1"/>
        <v>0.75982532751091703</v>
      </c>
      <c r="P41" s="11" t="str">
        <f t="shared" si="2"/>
        <v>AVERAGE</v>
      </c>
    </row>
    <row r="42" spans="1:16" x14ac:dyDescent="0.35">
      <c r="A42" s="12" t="s">
        <v>198</v>
      </c>
      <c r="B42" s="15">
        <v>45513</v>
      </c>
      <c r="C42" s="12" t="s">
        <v>120</v>
      </c>
      <c r="D42" s="12" t="s">
        <v>109</v>
      </c>
      <c r="E42" s="12" t="s">
        <v>161</v>
      </c>
      <c r="F42" s="12" t="s">
        <v>117</v>
      </c>
      <c r="G42" s="12" t="s">
        <v>112</v>
      </c>
      <c r="H42" s="12" t="s">
        <v>167</v>
      </c>
      <c r="I42" s="12">
        <v>2</v>
      </c>
      <c r="J42" s="16">
        <v>23.14</v>
      </c>
      <c r="K42" s="17">
        <v>0.02</v>
      </c>
      <c r="L42" s="16">
        <v>45.35</v>
      </c>
      <c r="M42" s="16">
        <v>20.79</v>
      </c>
      <c r="N42" s="11" t="str">
        <f t="shared" si="0"/>
        <v>LOW</v>
      </c>
      <c r="O42" s="27">
        <f t="shared" si="1"/>
        <v>0.54156560088202865</v>
      </c>
      <c r="P42" s="11" t="str">
        <f t="shared" si="2"/>
        <v>AVERAGE</v>
      </c>
    </row>
    <row r="43" spans="1:16" x14ac:dyDescent="0.35">
      <c r="A43" t="s">
        <v>199</v>
      </c>
      <c r="B43" s="18">
        <v>45483</v>
      </c>
      <c r="C43" t="s">
        <v>108</v>
      </c>
      <c r="D43" t="s">
        <v>115</v>
      </c>
      <c r="E43" t="s">
        <v>130</v>
      </c>
      <c r="F43" t="s">
        <v>117</v>
      </c>
      <c r="G43" t="s">
        <v>112</v>
      </c>
      <c r="H43" t="s">
        <v>170</v>
      </c>
      <c r="I43">
        <v>3</v>
      </c>
      <c r="J43" s="19">
        <v>13.24</v>
      </c>
      <c r="K43" s="20">
        <v>0</v>
      </c>
      <c r="L43" s="19">
        <v>39.72</v>
      </c>
      <c r="M43" s="19">
        <v>11.35</v>
      </c>
      <c r="N43" s="11" t="str">
        <f t="shared" si="0"/>
        <v>NO DISCOUNT</v>
      </c>
      <c r="O43" s="27">
        <f t="shared" si="1"/>
        <v>0.71424974823766363</v>
      </c>
      <c r="P43" s="11" t="str">
        <f t="shared" si="2"/>
        <v>AVERAGE</v>
      </c>
    </row>
    <row r="44" spans="1:16" x14ac:dyDescent="0.35">
      <c r="A44" s="12" t="s">
        <v>200</v>
      </c>
      <c r="B44" s="15">
        <v>45118</v>
      </c>
      <c r="C44" s="12" t="s">
        <v>108</v>
      </c>
      <c r="D44" s="12" t="s">
        <v>125</v>
      </c>
      <c r="E44" s="12" t="s">
        <v>201</v>
      </c>
      <c r="F44" s="12" t="s">
        <v>111</v>
      </c>
      <c r="G44" s="12" t="s">
        <v>127</v>
      </c>
      <c r="H44" s="12" t="s">
        <v>164</v>
      </c>
      <c r="I44" s="12">
        <v>4</v>
      </c>
      <c r="J44" s="16">
        <v>132.66999999999999</v>
      </c>
      <c r="K44" s="17">
        <v>0.06</v>
      </c>
      <c r="L44" s="16">
        <v>498.84</v>
      </c>
      <c r="M44" s="16">
        <v>211.87</v>
      </c>
      <c r="N44" s="11" t="str">
        <f t="shared" si="0"/>
        <v>LOW</v>
      </c>
      <c r="O44" s="27">
        <f t="shared" si="1"/>
        <v>0.57527463715820704</v>
      </c>
      <c r="P44" s="11" t="str">
        <f t="shared" si="2"/>
        <v>AVERAGE</v>
      </c>
    </row>
    <row r="45" spans="1:16" x14ac:dyDescent="0.35">
      <c r="A45" t="s">
        <v>202</v>
      </c>
      <c r="B45" s="18">
        <v>44985</v>
      </c>
      <c r="C45" t="s">
        <v>136</v>
      </c>
      <c r="D45" t="s">
        <v>140</v>
      </c>
      <c r="E45" t="s">
        <v>203</v>
      </c>
      <c r="F45" t="s">
        <v>131</v>
      </c>
      <c r="G45" t="s">
        <v>122</v>
      </c>
      <c r="H45" t="s">
        <v>142</v>
      </c>
      <c r="I45">
        <v>2</v>
      </c>
      <c r="J45" s="19">
        <v>62.59</v>
      </c>
      <c r="K45" s="20">
        <v>0.08</v>
      </c>
      <c r="L45" s="19">
        <v>115.17</v>
      </c>
      <c r="M45" s="19">
        <v>58.28</v>
      </c>
      <c r="N45" s="11" t="str">
        <f t="shared" si="0"/>
        <v>LOW</v>
      </c>
      <c r="O45" s="27">
        <f t="shared" si="1"/>
        <v>0.49396544238951118</v>
      </c>
      <c r="P45" s="11" t="str">
        <f t="shared" si="2"/>
        <v>AVERAGE</v>
      </c>
    </row>
    <row r="46" spans="1:16" x14ac:dyDescent="0.35">
      <c r="A46" s="12" t="s">
        <v>204</v>
      </c>
      <c r="B46" s="15">
        <v>45420</v>
      </c>
      <c r="C46" s="12" t="s">
        <v>108</v>
      </c>
      <c r="D46" s="12" t="s">
        <v>115</v>
      </c>
      <c r="E46" s="12" t="s">
        <v>205</v>
      </c>
      <c r="F46" s="12" t="s">
        <v>111</v>
      </c>
      <c r="G46" s="12" t="s">
        <v>127</v>
      </c>
      <c r="H46" s="12" t="s">
        <v>138</v>
      </c>
      <c r="I46" s="12">
        <v>1</v>
      </c>
      <c r="J46" s="16">
        <v>207.9</v>
      </c>
      <c r="K46" s="17">
        <v>0.15</v>
      </c>
      <c r="L46" s="16">
        <v>176.72</v>
      </c>
      <c r="M46" s="16">
        <v>61.77</v>
      </c>
      <c r="N46" s="11" t="str">
        <f t="shared" si="0"/>
        <v>MEDIUM</v>
      </c>
      <c r="O46" s="27">
        <f t="shared" si="1"/>
        <v>0.65046401086464456</v>
      </c>
      <c r="P46" s="11" t="str">
        <f t="shared" si="2"/>
        <v>AVERAGE</v>
      </c>
    </row>
    <row r="47" spans="1:16" x14ac:dyDescent="0.35">
      <c r="A47" t="s">
        <v>206</v>
      </c>
      <c r="B47" s="18">
        <v>45519</v>
      </c>
      <c r="C47" t="s">
        <v>136</v>
      </c>
      <c r="D47" t="s">
        <v>125</v>
      </c>
      <c r="E47" t="s">
        <v>185</v>
      </c>
      <c r="F47" t="s">
        <v>117</v>
      </c>
      <c r="G47" t="s">
        <v>112</v>
      </c>
      <c r="H47" t="s">
        <v>113</v>
      </c>
      <c r="I47">
        <v>1</v>
      </c>
      <c r="J47" s="19">
        <v>24.29</v>
      </c>
      <c r="K47" s="20">
        <v>0.23</v>
      </c>
      <c r="L47" s="19">
        <v>18.7</v>
      </c>
      <c r="M47" s="19">
        <v>5.2</v>
      </c>
      <c r="N47" s="11" t="str">
        <f t="shared" si="0"/>
        <v>HIGH</v>
      </c>
      <c r="O47" s="27">
        <f t="shared" si="1"/>
        <v>0.72192513368983957</v>
      </c>
      <c r="P47" s="11" t="str">
        <f t="shared" si="2"/>
        <v>AVERAGE</v>
      </c>
    </row>
    <row r="48" spans="1:16" x14ac:dyDescent="0.35">
      <c r="A48" s="12" t="s">
        <v>207</v>
      </c>
      <c r="B48" s="15">
        <v>45232</v>
      </c>
      <c r="C48" s="12" t="s">
        <v>108</v>
      </c>
      <c r="D48" s="12" t="s">
        <v>109</v>
      </c>
      <c r="E48" s="12" t="s">
        <v>208</v>
      </c>
      <c r="F48" s="12" t="s">
        <v>117</v>
      </c>
      <c r="G48" s="12" t="s">
        <v>127</v>
      </c>
      <c r="H48" s="12" t="s">
        <v>209</v>
      </c>
      <c r="I48" s="12">
        <v>5</v>
      </c>
      <c r="J48" s="16">
        <v>1015.12</v>
      </c>
      <c r="K48" s="17">
        <v>0</v>
      </c>
      <c r="L48" s="16">
        <v>5075.6000000000004</v>
      </c>
      <c r="M48" s="16">
        <v>1647.4</v>
      </c>
      <c r="N48" s="11" t="str">
        <f t="shared" si="0"/>
        <v>NO DISCOUNT</v>
      </c>
      <c r="O48" s="27">
        <f t="shared" si="1"/>
        <v>0.6754275356608086</v>
      </c>
      <c r="P48" s="11" t="str">
        <f t="shared" si="2"/>
        <v>GOOD</v>
      </c>
    </row>
    <row r="49" spans="1:16" x14ac:dyDescent="0.35">
      <c r="A49" t="s">
        <v>210</v>
      </c>
      <c r="B49" s="18">
        <v>44601</v>
      </c>
      <c r="C49" t="s">
        <v>120</v>
      </c>
      <c r="D49" t="s">
        <v>125</v>
      </c>
      <c r="E49" t="s">
        <v>169</v>
      </c>
      <c r="F49" t="s">
        <v>111</v>
      </c>
      <c r="G49" t="s">
        <v>122</v>
      </c>
      <c r="H49" t="s">
        <v>132</v>
      </c>
      <c r="I49">
        <v>5</v>
      </c>
      <c r="J49" s="19">
        <v>767.25</v>
      </c>
      <c r="K49" s="20">
        <v>0</v>
      </c>
      <c r="L49" s="19">
        <v>3836.25</v>
      </c>
      <c r="M49" s="19">
        <v>982.52</v>
      </c>
      <c r="N49" s="11" t="str">
        <f t="shared" si="0"/>
        <v>NO DISCOUNT</v>
      </c>
      <c r="O49" s="27">
        <f t="shared" si="1"/>
        <v>0.7438853046594982</v>
      </c>
      <c r="P49" s="11" t="str">
        <f t="shared" si="2"/>
        <v>GOOD</v>
      </c>
    </row>
    <row r="50" spans="1:16" x14ac:dyDescent="0.35">
      <c r="A50" s="12" t="s">
        <v>211</v>
      </c>
      <c r="B50" s="15">
        <v>44874</v>
      </c>
      <c r="C50" s="12" t="s">
        <v>108</v>
      </c>
      <c r="D50" s="12" t="s">
        <v>140</v>
      </c>
      <c r="E50" s="12" t="s">
        <v>153</v>
      </c>
      <c r="F50" s="12" t="s">
        <v>117</v>
      </c>
      <c r="G50" s="12" t="s">
        <v>122</v>
      </c>
      <c r="H50" s="12" t="s">
        <v>158</v>
      </c>
      <c r="I50" s="12">
        <v>4</v>
      </c>
      <c r="J50" s="16">
        <v>117.37</v>
      </c>
      <c r="K50" s="17">
        <v>0</v>
      </c>
      <c r="L50" s="16">
        <v>469.48</v>
      </c>
      <c r="M50" s="16">
        <v>202.9</v>
      </c>
      <c r="N50" s="11" t="str">
        <f t="shared" si="0"/>
        <v>NO DISCOUNT</v>
      </c>
      <c r="O50" s="27">
        <f t="shared" si="1"/>
        <v>0.56781971542983734</v>
      </c>
      <c r="P50" s="11" t="str">
        <f t="shared" si="2"/>
        <v>AVERAGE</v>
      </c>
    </row>
    <row r="51" spans="1:16" x14ac:dyDescent="0.35">
      <c r="A51" t="s">
        <v>212</v>
      </c>
      <c r="B51" s="18">
        <v>44796</v>
      </c>
      <c r="C51" t="s">
        <v>120</v>
      </c>
      <c r="D51" t="s">
        <v>115</v>
      </c>
      <c r="E51" t="s">
        <v>130</v>
      </c>
      <c r="F51" t="s">
        <v>111</v>
      </c>
      <c r="G51" t="s">
        <v>122</v>
      </c>
      <c r="H51" t="s">
        <v>187</v>
      </c>
      <c r="I51">
        <v>3</v>
      </c>
      <c r="J51" s="19">
        <v>644.82000000000005</v>
      </c>
      <c r="K51" s="20">
        <v>0.09</v>
      </c>
      <c r="L51" s="19">
        <v>1760.36</v>
      </c>
      <c r="M51" s="19">
        <v>544.83000000000004</v>
      </c>
      <c r="N51" s="11" t="str">
        <f t="shared" si="0"/>
        <v>LOW</v>
      </c>
      <c r="O51" s="27">
        <f t="shared" si="1"/>
        <v>0.69050080665318447</v>
      </c>
      <c r="P51" s="11" t="str">
        <f t="shared" si="2"/>
        <v>AVERAGE</v>
      </c>
    </row>
    <row r="52" spans="1:16" x14ac:dyDescent="0.35">
      <c r="A52" s="12" t="s">
        <v>213</v>
      </c>
      <c r="B52" s="15">
        <v>45059</v>
      </c>
      <c r="C52" s="12" t="s">
        <v>108</v>
      </c>
      <c r="D52" s="12" t="s">
        <v>109</v>
      </c>
      <c r="E52" s="12" t="s">
        <v>176</v>
      </c>
      <c r="F52" s="12" t="s">
        <v>117</v>
      </c>
      <c r="G52" s="12" t="s">
        <v>112</v>
      </c>
      <c r="H52" s="12" t="s">
        <v>113</v>
      </c>
      <c r="I52" s="12">
        <v>2</v>
      </c>
      <c r="J52" s="16">
        <v>24.28</v>
      </c>
      <c r="K52" s="17">
        <v>0.06</v>
      </c>
      <c r="L52" s="16">
        <v>45.65</v>
      </c>
      <c r="M52" s="16">
        <v>13.8</v>
      </c>
      <c r="N52" s="11" t="str">
        <f t="shared" si="0"/>
        <v>LOW</v>
      </c>
      <c r="O52" s="27">
        <f t="shared" si="1"/>
        <v>0.6976998904709748</v>
      </c>
      <c r="P52" s="11" t="str">
        <f t="shared" si="2"/>
        <v>AVERAGE</v>
      </c>
    </row>
    <row r="53" spans="1:16" x14ac:dyDescent="0.35">
      <c r="A53" t="s">
        <v>214</v>
      </c>
      <c r="B53" s="18">
        <v>45422</v>
      </c>
      <c r="C53" t="s">
        <v>136</v>
      </c>
      <c r="D53" t="s">
        <v>125</v>
      </c>
      <c r="E53" t="s">
        <v>185</v>
      </c>
      <c r="F53" t="s">
        <v>131</v>
      </c>
      <c r="G53" t="s">
        <v>112</v>
      </c>
      <c r="H53" t="s">
        <v>170</v>
      </c>
      <c r="I53">
        <v>4</v>
      </c>
      <c r="J53" s="19">
        <v>18.059999999999999</v>
      </c>
      <c r="K53" s="20">
        <v>0.2</v>
      </c>
      <c r="L53" s="19">
        <v>57.79</v>
      </c>
      <c r="M53" s="19">
        <v>16.239999999999998</v>
      </c>
      <c r="N53" s="11" t="str">
        <f t="shared" si="0"/>
        <v>MEDIUM</v>
      </c>
      <c r="O53" s="27">
        <f t="shared" si="1"/>
        <v>0.71898252292784215</v>
      </c>
      <c r="P53" s="11" t="str">
        <f t="shared" si="2"/>
        <v>AVERAGE</v>
      </c>
    </row>
    <row r="54" spans="1:16" x14ac:dyDescent="0.35">
      <c r="A54" s="12" t="s">
        <v>215</v>
      </c>
      <c r="B54" s="15">
        <v>45552</v>
      </c>
      <c r="C54" s="12" t="s">
        <v>108</v>
      </c>
      <c r="D54" s="12" t="s">
        <v>109</v>
      </c>
      <c r="E54" s="12" t="s">
        <v>208</v>
      </c>
      <c r="F54" s="12" t="s">
        <v>131</v>
      </c>
      <c r="G54" s="12" t="s">
        <v>122</v>
      </c>
      <c r="H54" s="12" t="s">
        <v>187</v>
      </c>
      <c r="I54" s="12">
        <v>7</v>
      </c>
      <c r="J54" s="16">
        <v>246.32</v>
      </c>
      <c r="K54" s="17">
        <v>0.06</v>
      </c>
      <c r="L54" s="16">
        <v>1620.79</v>
      </c>
      <c r="M54" s="16">
        <v>589.48</v>
      </c>
      <c r="N54" s="11" t="str">
        <f t="shared" si="0"/>
        <v>LOW</v>
      </c>
      <c r="O54" s="27">
        <f t="shared" si="1"/>
        <v>0.63630081626860968</v>
      </c>
      <c r="P54" s="11" t="str">
        <f t="shared" si="2"/>
        <v>GOOD</v>
      </c>
    </row>
    <row r="55" spans="1:16" x14ac:dyDescent="0.35">
      <c r="A55" t="s">
        <v>216</v>
      </c>
      <c r="B55" s="18">
        <v>44620</v>
      </c>
      <c r="C55" t="s">
        <v>108</v>
      </c>
      <c r="D55" t="s">
        <v>109</v>
      </c>
      <c r="E55" t="s">
        <v>189</v>
      </c>
      <c r="F55" t="s">
        <v>111</v>
      </c>
      <c r="G55" t="s">
        <v>127</v>
      </c>
      <c r="H55" t="s">
        <v>209</v>
      </c>
      <c r="I55">
        <v>2</v>
      </c>
      <c r="J55" s="19">
        <v>1068.3499999999999</v>
      </c>
      <c r="K55" s="20">
        <v>0.13</v>
      </c>
      <c r="L55" s="19">
        <v>1858.93</v>
      </c>
      <c r="M55" s="19">
        <v>563.34</v>
      </c>
      <c r="N55" s="11" t="str">
        <f t="shared" si="0"/>
        <v>MEDIUM</v>
      </c>
      <c r="O55" s="27">
        <f t="shared" si="1"/>
        <v>0.69695469974662849</v>
      </c>
      <c r="P55" s="11" t="str">
        <f t="shared" si="2"/>
        <v>AVERAGE</v>
      </c>
    </row>
    <row r="56" spans="1:16" x14ac:dyDescent="0.35">
      <c r="A56" s="12" t="s">
        <v>217</v>
      </c>
      <c r="B56" s="15">
        <v>44953</v>
      </c>
      <c r="C56" s="12" t="s">
        <v>108</v>
      </c>
      <c r="D56" s="12" t="s">
        <v>140</v>
      </c>
      <c r="E56" s="12" t="s">
        <v>218</v>
      </c>
      <c r="F56" s="12" t="s">
        <v>117</v>
      </c>
      <c r="G56" s="12" t="s">
        <v>122</v>
      </c>
      <c r="H56" s="12" t="s">
        <v>158</v>
      </c>
      <c r="I56" s="12">
        <v>4</v>
      </c>
      <c r="J56" s="16">
        <v>78.709999999999994</v>
      </c>
      <c r="K56" s="17">
        <v>0.22</v>
      </c>
      <c r="L56" s="16">
        <v>245.58</v>
      </c>
      <c r="M56" s="16">
        <v>77.72</v>
      </c>
      <c r="N56" s="11" t="str">
        <f t="shared" si="0"/>
        <v>HIGH</v>
      </c>
      <c r="O56" s="27">
        <f t="shared" si="1"/>
        <v>0.68352471699649808</v>
      </c>
      <c r="P56" s="11" t="str">
        <f t="shared" si="2"/>
        <v>AVERAGE</v>
      </c>
    </row>
    <row r="57" spans="1:16" x14ac:dyDescent="0.35">
      <c r="A57" t="s">
        <v>219</v>
      </c>
      <c r="B57" s="18">
        <v>45060</v>
      </c>
      <c r="C57" t="s">
        <v>108</v>
      </c>
      <c r="D57" t="s">
        <v>109</v>
      </c>
      <c r="E57" t="s">
        <v>161</v>
      </c>
      <c r="F57" t="s">
        <v>117</v>
      </c>
      <c r="G57" t="s">
        <v>127</v>
      </c>
      <c r="H57" t="s">
        <v>138</v>
      </c>
      <c r="I57">
        <v>19</v>
      </c>
      <c r="J57" s="19">
        <v>302.17</v>
      </c>
      <c r="K57" s="20">
        <v>0.05</v>
      </c>
      <c r="L57" s="19">
        <v>5454.17</v>
      </c>
      <c r="M57" s="19">
        <v>2137.96</v>
      </c>
      <c r="N57" s="11" t="str">
        <f t="shared" si="0"/>
        <v>LOW</v>
      </c>
      <c r="O57" s="27">
        <f t="shared" si="1"/>
        <v>0.60801368494198016</v>
      </c>
      <c r="P57" s="11" t="str">
        <f t="shared" si="2"/>
        <v>EXCELLENT</v>
      </c>
    </row>
    <row r="58" spans="1:16" x14ac:dyDescent="0.35">
      <c r="A58" s="12" t="s">
        <v>220</v>
      </c>
      <c r="B58" s="15">
        <v>45034</v>
      </c>
      <c r="C58" s="12" t="s">
        <v>108</v>
      </c>
      <c r="D58" s="12" t="s">
        <v>115</v>
      </c>
      <c r="E58" s="12" t="s">
        <v>221</v>
      </c>
      <c r="F58" s="12" t="s">
        <v>111</v>
      </c>
      <c r="G58" s="12" t="s">
        <v>112</v>
      </c>
      <c r="H58" s="12" t="s">
        <v>118</v>
      </c>
      <c r="I58" s="12">
        <v>1</v>
      </c>
      <c r="J58" s="16">
        <v>30.85</v>
      </c>
      <c r="K58" s="17">
        <v>0</v>
      </c>
      <c r="L58" s="16">
        <v>30.85</v>
      </c>
      <c r="M58" s="16">
        <v>11.63</v>
      </c>
      <c r="N58" s="11" t="str">
        <f t="shared" si="0"/>
        <v>NO DISCOUNT</v>
      </c>
      <c r="O58" s="27">
        <f t="shared" si="1"/>
        <v>0.62301458670988652</v>
      </c>
      <c r="P58" s="11" t="str">
        <f t="shared" si="2"/>
        <v>AVERAGE</v>
      </c>
    </row>
    <row r="59" spans="1:16" x14ac:dyDescent="0.35">
      <c r="A59" t="s">
        <v>222</v>
      </c>
      <c r="B59" s="18">
        <v>45636</v>
      </c>
      <c r="C59" t="s">
        <v>120</v>
      </c>
      <c r="D59" t="s">
        <v>125</v>
      </c>
      <c r="E59" t="s">
        <v>137</v>
      </c>
      <c r="F59" t="s">
        <v>111</v>
      </c>
      <c r="G59" t="s">
        <v>127</v>
      </c>
      <c r="H59" t="s">
        <v>164</v>
      </c>
      <c r="I59">
        <v>2</v>
      </c>
      <c r="J59" s="19">
        <v>660.58</v>
      </c>
      <c r="K59" s="20">
        <v>0</v>
      </c>
      <c r="L59" s="19">
        <v>1321.16</v>
      </c>
      <c r="M59" s="19">
        <v>414.39</v>
      </c>
      <c r="N59" s="11" t="str">
        <f t="shared" si="0"/>
        <v>NO DISCOUNT</v>
      </c>
      <c r="O59" s="27">
        <f t="shared" si="1"/>
        <v>0.68634381906809172</v>
      </c>
      <c r="P59" s="11" t="str">
        <f t="shared" si="2"/>
        <v>AVERAGE</v>
      </c>
    </row>
    <row r="60" spans="1:16" x14ac:dyDescent="0.35">
      <c r="A60" s="12" t="s">
        <v>223</v>
      </c>
      <c r="B60" s="15">
        <v>44673</v>
      </c>
      <c r="C60" s="12" t="s">
        <v>108</v>
      </c>
      <c r="D60" s="12" t="s">
        <v>115</v>
      </c>
      <c r="E60" s="12" t="s">
        <v>205</v>
      </c>
      <c r="F60" s="12" t="s">
        <v>111</v>
      </c>
      <c r="G60" s="12" t="s">
        <v>122</v>
      </c>
      <c r="H60" s="12" t="s">
        <v>142</v>
      </c>
      <c r="I60" s="12">
        <v>1</v>
      </c>
      <c r="J60" s="16">
        <v>270.63</v>
      </c>
      <c r="K60" s="17">
        <v>0.1</v>
      </c>
      <c r="L60" s="16">
        <v>243.57</v>
      </c>
      <c r="M60" s="16">
        <v>79.34</v>
      </c>
      <c r="N60" s="11" t="str">
        <f t="shared" si="0"/>
        <v>LOW</v>
      </c>
      <c r="O60" s="27">
        <f t="shared" si="1"/>
        <v>0.67426201913207695</v>
      </c>
      <c r="P60" s="11" t="str">
        <f t="shared" si="2"/>
        <v>AVERAGE</v>
      </c>
    </row>
    <row r="61" spans="1:16" x14ac:dyDescent="0.35">
      <c r="A61" t="s">
        <v>224</v>
      </c>
      <c r="B61" s="18">
        <v>45540</v>
      </c>
      <c r="C61" t="s">
        <v>108</v>
      </c>
      <c r="D61" t="s">
        <v>125</v>
      </c>
      <c r="E61" t="s">
        <v>185</v>
      </c>
      <c r="F61" t="s">
        <v>111</v>
      </c>
      <c r="G61" t="s">
        <v>112</v>
      </c>
      <c r="H61" t="s">
        <v>113</v>
      </c>
      <c r="I61">
        <v>1</v>
      </c>
      <c r="J61" s="19">
        <v>41.5</v>
      </c>
      <c r="K61" s="20">
        <v>0.32</v>
      </c>
      <c r="L61" s="19">
        <v>28.22</v>
      </c>
      <c r="M61" s="19">
        <v>7.75</v>
      </c>
      <c r="N61" s="11" t="str">
        <f t="shared" si="0"/>
        <v>CLEARANCE</v>
      </c>
      <c r="O61" s="27">
        <f t="shared" si="1"/>
        <v>0.72537207654145996</v>
      </c>
      <c r="P61" s="11" t="str">
        <f t="shared" si="2"/>
        <v>AVERAGE</v>
      </c>
    </row>
    <row r="62" spans="1:16" x14ac:dyDescent="0.35">
      <c r="A62" s="12" t="s">
        <v>225</v>
      </c>
      <c r="B62" s="15">
        <v>45414</v>
      </c>
      <c r="C62" s="12" t="s">
        <v>120</v>
      </c>
      <c r="D62" s="12" t="s">
        <v>115</v>
      </c>
      <c r="E62" s="12" t="s">
        <v>116</v>
      </c>
      <c r="F62" s="12" t="s">
        <v>111</v>
      </c>
      <c r="G62" s="12" t="s">
        <v>127</v>
      </c>
      <c r="H62" s="12" t="s">
        <v>209</v>
      </c>
      <c r="I62" s="12">
        <v>6</v>
      </c>
      <c r="J62" s="16">
        <v>1189.03</v>
      </c>
      <c r="K62" s="17">
        <v>7.0000000000000007E-2</v>
      </c>
      <c r="L62" s="16">
        <v>6634.79</v>
      </c>
      <c r="M62" s="16">
        <v>3203.87</v>
      </c>
      <c r="N62" s="11" t="str">
        <f t="shared" si="0"/>
        <v>LOW</v>
      </c>
      <c r="O62" s="27">
        <f t="shared" si="1"/>
        <v>0.5171105641625432</v>
      </c>
      <c r="P62" s="11" t="str">
        <f t="shared" si="2"/>
        <v>GOOD</v>
      </c>
    </row>
    <row r="63" spans="1:16" x14ac:dyDescent="0.35">
      <c r="A63" t="s">
        <v>226</v>
      </c>
      <c r="B63" s="18">
        <v>44765</v>
      </c>
      <c r="C63" t="s">
        <v>149</v>
      </c>
      <c r="D63" t="s">
        <v>115</v>
      </c>
      <c r="E63" t="s">
        <v>227</v>
      </c>
      <c r="F63" t="s">
        <v>111</v>
      </c>
      <c r="G63" t="s">
        <v>122</v>
      </c>
      <c r="H63" t="s">
        <v>123</v>
      </c>
      <c r="I63">
        <v>1</v>
      </c>
      <c r="J63" s="19">
        <v>1393.59</v>
      </c>
      <c r="K63" s="20">
        <v>0</v>
      </c>
      <c r="L63" s="19">
        <v>1393.59</v>
      </c>
      <c r="M63" s="19">
        <v>519.19000000000005</v>
      </c>
      <c r="N63" s="11" t="str">
        <f t="shared" si="0"/>
        <v>NO DISCOUNT</v>
      </c>
      <c r="O63" s="27">
        <f t="shared" si="1"/>
        <v>0.62744422678119094</v>
      </c>
      <c r="P63" s="11" t="str">
        <f t="shared" si="2"/>
        <v>AVERAGE</v>
      </c>
    </row>
    <row r="64" spans="1:16" x14ac:dyDescent="0.35">
      <c r="A64" s="12" t="s">
        <v>228</v>
      </c>
      <c r="B64" s="15">
        <v>45524</v>
      </c>
      <c r="C64" s="12" t="s">
        <v>108</v>
      </c>
      <c r="D64" s="12" t="s">
        <v>115</v>
      </c>
      <c r="E64" s="12" t="s">
        <v>130</v>
      </c>
      <c r="F64" s="12" t="s">
        <v>117</v>
      </c>
      <c r="G64" s="12" t="s">
        <v>112</v>
      </c>
      <c r="H64" s="12" t="s">
        <v>170</v>
      </c>
      <c r="I64" s="12">
        <v>1</v>
      </c>
      <c r="J64" s="16">
        <v>12</v>
      </c>
      <c r="K64" s="17">
        <v>0</v>
      </c>
      <c r="L64" s="16">
        <v>12</v>
      </c>
      <c r="M64" s="16">
        <v>5.25</v>
      </c>
      <c r="N64" s="11" t="str">
        <f t="shared" si="0"/>
        <v>NO DISCOUNT</v>
      </c>
      <c r="O64" s="27">
        <f t="shared" si="1"/>
        <v>0.5625</v>
      </c>
      <c r="P64" s="11" t="str">
        <f t="shared" si="2"/>
        <v>AVERAGE</v>
      </c>
    </row>
    <row r="65" spans="1:16" x14ac:dyDescent="0.35">
      <c r="A65" t="s">
        <v>229</v>
      </c>
      <c r="B65" s="18">
        <v>44967</v>
      </c>
      <c r="C65" t="s">
        <v>108</v>
      </c>
      <c r="D65" t="s">
        <v>115</v>
      </c>
      <c r="E65" t="s">
        <v>163</v>
      </c>
      <c r="F65" t="s">
        <v>131</v>
      </c>
      <c r="G65" t="s">
        <v>122</v>
      </c>
      <c r="H65" t="s">
        <v>132</v>
      </c>
      <c r="I65">
        <v>1</v>
      </c>
      <c r="J65" s="19">
        <v>665.21</v>
      </c>
      <c r="K65" s="20">
        <v>0.18</v>
      </c>
      <c r="L65" s="19">
        <v>545.47</v>
      </c>
      <c r="M65" s="19">
        <v>287.11</v>
      </c>
      <c r="N65" s="11" t="str">
        <f t="shared" si="0"/>
        <v>MEDIUM</v>
      </c>
      <c r="O65" s="27">
        <f t="shared" si="1"/>
        <v>0.4736465800135663</v>
      </c>
      <c r="P65" s="11" t="str">
        <f t="shared" si="2"/>
        <v>AVERAGE</v>
      </c>
    </row>
    <row r="66" spans="1:16" x14ac:dyDescent="0.35">
      <c r="A66" s="12" t="s">
        <v>230</v>
      </c>
      <c r="B66" s="15">
        <v>45461</v>
      </c>
      <c r="C66" s="12" t="s">
        <v>108</v>
      </c>
      <c r="D66" s="12" t="s">
        <v>109</v>
      </c>
      <c r="E66" s="12" t="s">
        <v>231</v>
      </c>
      <c r="F66" s="12" t="s">
        <v>131</v>
      </c>
      <c r="G66" s="12" t="s">
        <v>112</v>
      </c>
      <c r="H66" s="12" t="s">
        <v>167</v>
      </c>
      <c r="I66" s="12">
        <v>3</v>
      </c>
      <c r="J66" s="16">
        <v>6.61</v>
      </c>
      <c r="K66" s="17">
        <v>0</v>
      </c>
      <c r="L66" s="16">
        <v>19.829999999999998</v>
      </c>
      <c r="M66" s="16">
        <v>6.54</v>
      </c>
      <c r="N66" s="11" t="str">
        <f t="shared" si="0"/>
        <v>NO DISCOUNT</v>
      </c>
      <c r="O66" s="27">
        <f t="shared" si="1"/>
        <v>0.67019667170953101</v>
      </c>
      <c r="P66" s="11" t="str">
        <f t="shared" si="2"/>
        <v>AVERAGE</v>
      </c>
    </row>
    <row r="67" spans="1:16" x14ac:dyDescent="0.35">
      <c r="A67" t="s">
        <v>232</v>
      </c>
      <c r="B67" s="18">
        <v>45222</v>
      </c>
      <c r="C67" t="s">
        <v>120</v>
      </c>
      <c r="D67" t="s">
        <v>125</v>
      </c>
      <c r="E67" t="s">
        <v>146</v>
      </c>
      <c r="F67" t="s">
        <v>111</v>
      </c>
      <c r="G67" t="s">
        <v>112</v>
      </c>
      <c r="H67" t="s">
        <v>167</v>
      </c>
      <c r="I67">
        <v>3</v>
      </c>
      <c r="J67" s="19">
        <v>5.41</v>
      </c>
      <c r="K67" s="20">
        <v>0.18</v>
      </c>
      <c r="L67" s="19">
        <v>13.31</v>
      </c>
      <c r="M67" s="19">
        <v>4.96</v>
      </c>
      <c r="N67" s="11" t="str">
        <f t="shared" ref="N67:N130" si="4">IF(K67=$R$8,$R$2,IF(K67&lt;=$R$9,$R$3,IF(K67&lt;=$R$10,$R$4,IF(K67&lt;$R$11,$R$5,IF(K67&gt;$R$11,$R$6)))))</f>
        <v>MEDIUM</v>
      </c>
      <c r="O67" s="27">
        <f t="shared" ref="O67:O130" si="5">IFERROR(L67-M67,"NULL")/L67</f>
        <v>0.62734785875281751</v>
      </c>
      <c r="P67" s="11" t="str">
        <f t="shared" ref="P67:P130" si="6">IF(AND(O67&gt;=$Q$8,I67&gt;=$Q$13),$Q$2,IF(AND(O67&gt;=$Q$9,I67&gt;=$Q$14),$Q$3,IF(O67&gt;=$Q$10,$Q$4,$Q$5)))</f>
        <v>AVERAGE</v>
      </c>
    </row>
    <row r="68" spans="1:16" x14ac:dyDescent="0.35">
      <c r="A68" s="12" t="s">
        <v>233</v>
      </c>
      <c r="B68" s="15">
        <v>44920</v>
      </c>
      <c r="C68" s="12" t="s">
        <v>108</v>
      </c>
      <c r="D68" s="12" t="s">
        <v>140</v>
      </c>
      <c r="E68" s="12" t="s">
        <v>166</v>
      </c>
      <c r="F68" s="12" t="s">
        <v>111</v>
      </c>
      <c r="G68" s="12" t="s">
        <v>112</v>
      </c>
      <c r="H68" s="12" t="s">
        <v>170</v>
      </c>
      <c r="I68" s="12">
        <v>3</v>
      </c>
      <c r="J68" s="16">
        <v>19.75</v>
      </c>
      <c r="K68" s="17">
        <v>0</v>
      </c>
      <c r="L68" s="16">
        <v>59.25</v>
      </c>
      <c r="M68" s="16">
        <v>18.04</v>
      </c>
      <c r="N68" s="11" t="str">
        <f t="shared" si="4"/>
        <v>NO DISCOUNT</v>
      </c>
      <c r="O68" s="27">
        <f t="shared" si="5"/>
        <v>0.69552742616033758</v>
      </c>
      <c r="P68" s="11" t="str">
        <f t="shared" si="6"/>
        <v>AVERAGE</v>
      </c>
    </row>
    <row r="69" spans="1:16" x14ac:dyDescent="0.35">
      <c r="A69" t="s">
        <v>234</v>
      </c>
      <c r="B69" s="18">
        <v>45244</v>
      </c>
      <c r="C69" t="s">
        <v>108</v>
      </c>
      <c r="D69" t="s">
        <v>125</v>
      </c>
      <c r="E69" t="s">
        <v>201</v>
      </c>
      <c r="F69" t="s">
        <v>111</v>
      </c>
      <c r="G69" t="s">
        <v>112</v>
      </c>
      <c r="H69" t="s">
        <v>170</v>
      </c>
      <c r="I69">
        <v>1</v>
      </c>
      <c r="J69" s="19">
        <v>33.36</v>
      </c>
      <c r="K69" s="20">
        <v>0.26</v>
      </c>
      <c r="L69" s="19">
        <v>24.69</v>
      </c>
      <c r="M69" s="19">
        <v>8.31</v>
      </c>
      <c r="N69" s="11" t="str">
        <f t="shared" si="4"/>
        <v>HIGH</v>
      </c>
      <c r="O69" s="27">
        <f t="shared" si="5"/>
        <v>0.66342648845686525</v>
      </c>
      <c r="P69" s="11" t="str">
        <f t="shared" si="6"/>
        <v>AVERAGE</v>
      </c>
    </row>
    <row r="70" spans="1:16" x14ac:dyDescent="0.35">
      <c r="A70" s="12" t="s">
        <v>235</v>
      </c>
      <c r="B70" s="15">
        <v>45206</v>
      </c>
      <c r="C70" s="12" t="s">
        <v>108</v>
      </c>
      <c r="D70" s="12" t="s">
        <v>125</v>
      </c>
      <c r="E70" s="12" t="s">
        <v>185</v>
      </c>
      <c r="F70" s="12" t="s">
        <v>131</v>
      </c>
      <c r="G70" s="12" t="s">
        <v>122</v>
      </c>
      <c r="H70" s="12" t="s">
        <v>142</v>
      </c>
      <c r="I70" s="12">
        <v>2</v>
      </c>
      <c r="J70" s="16">
        <v>83.85</v>
      </c>
      <c r="K70" s="17">
        <v>7.0000000000000007E-2</v>
      </c>
      <c r="L70" s="16">
        <v>155.96</v>
      </c>
      <c r="M70" s="16">
        <v>62.31</v>
      </c>
      <c r="N70" s="11" t="str">
        <f t="shared" si="4"/>
        <v>LOW</v>
      </c>
      <c r="O70" s="27">
        <f t="shared" si="5"/>
        <v>0.60047448063606057</v>
      </c>
      <c r="P70" s="11" t="str">
        <f t="shared" si="6"/>
        <v>AVERAGE</v>
      </c>
    </row>
    <row r="71" spans="1:16" x14ac:dyDescent="0.35">
      <c r="A71" t="s">
        <v>236</v>
      </c>
      <c r="B71" s="18">
        <v>45467</v>
      </c>
      <c r="C71" t="s">
        <v>120</v>
      </c>
      <c r="D71" t="s">
        <v>115</v>
      </c>
      <c r="E71" t="s">
        <v>130</v>
      </c>
      <c r="F71" t="s">
        <v>117</v>
      </c>
      <c r="G71" t="s">
        <v>127</v>
      </c>
      <c r="H71" t="s">
        <v>138</v>
      </c>
      <c r="I71">
        <v>7</v>
      </c>
      <c r="J71" s="19">
        <v>273.27</v>
      </c>
      <c r="K71" s="20">
        <v>0</v>
      </c>
      <c r="L71" s="19">
        <v>1912.89</v>
      </c>
      <c r="M71" s="19">
        <v>935.42</v>
      </c>
      <c r="N71" s="11" t="str">
        <f t="shared" si="4"/>
        <v>NO DISCOUNT</v>
      </c>
      <c r="O71" s="27">
        <f t="shared" si="5"/>
        <v>0.51099122270491248</v>
      </c>
      <c r="P71" s="11" t="str">
        <f t="shared" si="6"/>
        <v>GOOD</v>
      </c>
    </row>
    <row r="72" spans="1:16" x14ac:dyDescent="0.35">
      <c r="A72" s="12" t="s">
        <v>237</v>
      </c>
      <c r="B72" s="15">
        <v>45052</v>
      </c>
      <c r="C72" s="12" t="s">
        <v>120</v>
      </c>
      <c r="D72" s="12" t="s">
        <v>109</v>
      </c>
      <c r="E72" s="12" t="s">
        <v>150</v>
      </c>
      <c r="F72" s="12" t="s">
        <v>111</v>
      </c>
      <c r="G72" s="12" t="s">
        <v>127</v>
      </c>
      <c r="H72" s="12" t="s">
        <v>128</v>
      </c>
      <c r="I72" s="12">
        <v>1</v>
      </c>
      <c r="J72" s="16">
        <v>512.77</v>
      </c>
      <c r="K72" s="17">
        <v>0</v>
      </c>
      <c r="L72" s="16">
        <v>512.77</v>
      </c>
      <c r="M72" s="16">
        <v>299.52</v>
      </c>
      <c r="N72" s="11" t="str">
        <f t="shared" si="4"/>
        <v>NO DISCOUNT</v>
      </c>
      <c r="O72" s="27">
        <f t="shared" si="5"/>
        <v>0.41587846402870682</v>
      </c>
      <c r="P72" s="11" t="str">
        <f t="shared" si="6"/>
        <v>AVERAGE</v>
      </c>
    </row>
    <row r="73" spans="1:16" x14ac:dyDescent="0.35">
      <c r="A73" t="s">
        <v>238</v>
      </c>
      <c r="B73" s="18">
        <v>44877</v>
      </c>
      <c r="C73" t="s">
        <v>108</v>
      </c>
      <c r="D73" t="s">
        <v>109</v>
      </c>
      <c r="E73" t="s">
        <v>150</v>
      </c>
      <c r="F73" t="s">
        <v>117</v>
      </c>
      <c r="G73" t="s">
        <v>127</v>
      </c>
      <c r="H73" t="s">
        <v>138</v>
      </c>
      <c r="I73">
        <v>13</v>
      </c>
      <c r="J73" s="19">
        <v>167.24</v>
      </c>
      <c r="K73" s="20">
        <v>0.14000000000000001</v>
      </c>
      <c r="L73" s="19">
        <v>1869.74</v>
      </c>
      <c r="M73" s="19">
        <v>1078.02</v>
      </c>
      <c r="N73" s="11" t="str">
        <f t="shared" si="4"/>
        <v>MEDIUM</v>
      </c>
      <c r="O73" s="27">
        <f t="shared" si="5"/>
        <v>0.42343855295388666</v>
      </c>
      <c r="P73" s="11" t="str">
        <f t="shared" si="6"/>
        <v>EXCELLENT</v>
      </c>
    </row>
    <row r="74" spans="1:16" x14ac:dyDescent="0.35">
      <c r="A74" s="12" t="s">
        <v>239</v>
      </c>
      <c r="B74" s="15">
        <v>45602</v>
      </c>
      <c r="C74" s="12" t="s">
        <v>120</v>
      </c>
      <c r="D74" s="12" t="s">
        <v>115</v>
      </c>
      <c r="E74" s="12" t="s">
        <v>240</v>
      </c>
      <c r="F74" s="12" t="s">
        <v>111</v>
      </c>
      <c r="G74" s="12" t="s">
        <v>127</v>
      </c>
      <c r="H74" s="12" t="s">
        <v>209</v>
      </c>
      <c r="I74" s="12">
        <v>9</v>
      </c>
      <c r="J74" s="16">
        <v>658.51</v>
      </c>
      <c r="K74" s="17">
        <v>0.24</v>
      </c>
      <c r="L74" s="16">
        <v>4504.21</v>
      </c>
      <c r="M74" s="16">
        <v>1754.69</v>
      </c>
      <c r="N74" s="11" t="str">
        <f t="shared" si="4"/>
        <v>HIGH</v>
      </c>
      <c r="O74" s="27">
        <f t="shared" si="5"/>
        <v>0.61043335013243161</v>
      </c>
      <c r="P74" s="11" t="str">
        <f t="shared" si="6"/>
        <v>GOOD</v>
      </c>
    </row>
    <row r="75" spans="1:16" x14ac:dyDescent="0.35">
      <c r="A75" t="s">
        <v>241</v>
      </c>
      <c r="B75" s="18">
        <v>45564</v>
      </c>
      <c r="C75" t="s">
        <v>136</v>
      </c>
      <c r="D75" t="s">
        <v>140</v>
      </c>
      <c r="E75" t="s">
        <v>242</v>
      </c>
      <c r="F75" t="s">
        <v>111</v>
      </c>
      <c r="G75" t="s">
        <v>127</v>
      </c>
      <c r="H75" t="s">
        <v>179</v>
      </c>
      <c r="I75">
        <v>5</v>
      </c>
      <c r="J75" s="19">
        <v>125.62</v>
      </c>
      <c r="K75" s="20">
        <v>0.43</v>
      </c>
      <c r="L75" s="19">
        <v>358.02</v>
      </c>
      <c r="M75" s="19">
        <v>212.75</v>
      </c>
      <c r="N75" s="11" t="str">
        <f t="shared" si="4"/>
        <v>CLEARANCE</v>
      </c>
      <c r="O75" s="27">
        <f t="shared" si="5"/>
        <v>0.40575945477906261</v>
      </c>
      <c r="P75" s="11" t="str">
        <f t="shared" si="6"/>
        <v>GOOD</v>
      </c>
    </row>
    <row r="76" spans="1:16" x14ac:dyDescent="0.35">
      <c r="A76" s="12" t="s">
        <v>243</v>
      </c>
      <c r="B76" s="15">
        <v>45051</v>
      </c>
      <c r="C76" s="12" t="s">
        <v>108</v>
      </c>
      <c r="D76" s="12" t="s">
        <v>115</v>
      </c>
      <c r="E76" s="12" t="s">
        <v>121</v>
      </c>
      <c r="F76" s="12" t="s">
        <v>111</v>
      </c>
      <c r="G76" s="12" t="s">
        <v>112</v>
      </c>
      <c r="H76" s="12" t="s">
        <v>170</v>
      </c>
      <c r="I76" s="12">
        <v>4</v>
      </c>
      <c r="J76" s="16">
        <v>29.34</v>
      </c>
      <c r="K76" s="17">
        <v>7.0000000000000007E-2</v>
      </c>
      <c r="L76" s="16">
        <v>109.14</v>
      </c>
      <c r="M76" s="16">
        <v>48.7</v>
      </c>
      <c r="N76" s="11" t="str">
        <f t="shared" si="4"/>
        <v>LOW</v>
      </c>
      <c r="O76" s="27">
        <f t="shared" si="5"/>
        <v>0.55378413047461972</v>
      </c>
      <c r="P76" s="11" t="str">
        <f t="shared" si="6"/>
        <v>AVERAGE</v>
      </c>
    </row>
    <row r="77" spans="1:16" x14ac:dyDescent="0.35">
      <c r="A77" t="s">
        <v>244</v>
      </c>
      <c r="B77" s="18">
        <v>44873</v>
      </c>
      <c r="C77" t="s">
        <v>108</v>
      </c>
      <c r="D77" t="s">
        <v>125</v>
      </c>
      <c r="E77" t="s">
        <v>201</v>
      </c>
      <c r="F77" t="s">
        <v>117</v>
      </c>
      <c r="G77" t="s">
        <v>112</v>
      </c>
      <c r="H77" t="s">
        <v>147</v>
      </c>
      <c r="I77">
        <v>7</v>
      </c>
      <c r="J77" s="19">
        <v>26.6</v>
      </c>
      <c r="K77" s="20">
        <v>0.06</v>
      </c>
      <c r="L77" s="19">
        <v>175.03</v>
      </c>
      <c r="M77" s="19">
        <v>59</v>
      </c>
      <c r="N77" s="11" t="str">
        <f t="shared" si="4"/>
        <v>LOW</v>
      </c>
      <c r="O77" s="27">
        <f t="shared" si="5"/>
        <v>0.66291492886933667</v>
      </c>
      <c r="P77" s="11" t="str">
        <f t="shared" si="6"/>
        <v>GOOD</v>
      </c>
    </row>
    <row r="78" spans="1:16" x14ac:dyDescent="0.35">
      <c r="A78" s="12" t="s">
        <v>245</v>
      </c>
      <c r="B78" s="15">
        <v>44857</v>
      </c>
      <c r="C78" s="12" t="s">
        <v>108</v>
      </c>
      <c r="D78" s="12" t="s">
        <v>115</v>
      </c>
      <c r="E78" s="12" t="s">
        <v>240</v>
      </c>
      <c r="F78" s="12" t="s">
        <v>111</v>
      </c>
      <c r="G78" s="12" t="s">
        <v>127</v>
      </c>
      <c r="H78" s="12" t="s">
        <v>209</v>
      </c>
      <c r="I78" s="12">
        <v>3</v>
      </c>
      <c r="J78" s="16">
        <v>537.23</v>
      </c>
      <c r="K78" s="17">
        <v>0</v>
      </c>
      <c r="L78" s="16">
        <v>1611.69</v>
      </c>
      <c r="M78" s="16">
        <v>642.37</v>
      </c>
      <c r="N78" s="11" t="str">
        <f t="shared" si="4"/>
        <v>NO DISCOUNT</v>
      </c>
      <c r="O78" s="27">
        <f t="shared" si="5"/>
        <v>0.60143079624493545</v>
      </c>
      <c r="P78" s="11" t="str">
        <f t="shared" si="6"/>
        <v>AVERAGE</v>
      </c>
    </row>
    <row r="79" spans="1:16" x14ac:dyDescent="0.35">
      <c r="A79" t="s">
        <v>246</v>
      </c>
      <c r="B79" s="18">
        <v>45654</v>
      </c>
      <c r="C79" t="s">
        <v>108</v>
      </c>
      <c r="D79" t="s">
        <v>109</v>
      </c>
      <c r="E79" t="s">
        <v>161</v>
      </c>
      <c r="F79" t="s">
        <v>131</v>
      </c>
      <c r="G79" t="s">
        <v>122</v>
      </c>
      <c r="H79" t="s">
        <v>142</v>
      </c>
      <c r="I79">
        <v>1</v>
      </c>
      <c r="J79" s="19">
        <v>337.71</v>
      </c>
      <c r="K79" s="20">
        <v>0.3</v>
      </c>
      <c r="L79" s="19">
        <v>236.4</v>
      </c>
      <c r="M79" s="19">
        <v>112.06</v>
      </c>
      <c r="N79" s="11" t="b">
        <f t="shared" si="4"/>
        <v>0</v>
      </c>
      <c r="O79" s="27">
        <f t="shared" si="5"/>
        <v>0.52597292724196276</v>
      </c>
      <c r="P79" s="11" t="str">
        <f t="shared" si="6"/>
        <v>AVERAGE</v>
      </c>
    </row>
    <row r="80" spans="1:16" x14ac:dyDescent="0.35">
      <c r="A80" s="12" t="s">
        <v>247</v>
      </c>
      <c r="B80" s="15">
        <v>45450</v>
      </c>
      <c r="C80" s="12" t="s">
        <v>149</v>
      </c>
      <c r="D80" s="12" t="s">
        <v>125</v>
      </c>
      <c r="E80" s="12" t="s">
        <v>126</v>
      </c>
      <c r="F80" s="12" t="s">
        <v>111</v>
      </c>
      <c r="G80" s="12" t="s">
        <v>127</v>
      </c>
      <c r="H80" s="12" t="s">
        <v>128</v>
      </c>
      <c r="I80" s="12">
        <v>1</v>
      </c>
      <c r="J80" s="16">
        <v>487.88</v>
      </c>
      <c r="K80" s="17">
        <v>0</v>
      </c>
      <c r="L80" s="16">
        <v>487.88</v>
      </c>
      <c r="M80" s="16">
        <v>201.23</v>
      </c>
      <c r="N80" s="11" t="str">
        <f t="shared" si="4"/>
        <v>NO DISCOUNT</v>
      </c>
      <c r="O80" s="27">
        <f t="shared" si="5"/>
        <v>0.58754201852914645</v>
      </c>
      <c r="P80" s="11" t="str">
        <f t="shared" si="6"/>
        <v>AVERAGE</v>
      </c>
    </row>
    <row r="81" spans="1:16" x14ac:dyDescent="0.35">
      <c r="A81" t="s">
        <v>248</v>
      </c>
      <c r="B81" s="18">
        <v>44860</v>
      </c>
      <c r="C81" t="s">
        <v>108</v>
      </c>
      <c r="D81" t="s">
        <v>140</v>
      </c>
      <c r="E81" t="s">
        <v>203</v>
      </c>
      <c r="F81" t="s">
        <v>117</v>
      </c>
      <c r="G81" t="s">
        <v>122</v>
      </c>
      <c r="H81" t="s">
        <v>123</v>
      </c>
      <c r="I81">
        <v>1</v>
      </c>
      <c r="J81" s="19">
        <v>1497.09</v>
      </c>
      <c r="K81" s="20">
        <v>7.0000000000000007E-2</v>
      </c>
      <c r="L81" s="19">
        <v>1392.29</v>
      </c>
      <c r="M81" s="19">
        <v>555.94000000000005</v>
      </c>
      <c r="N81" s="11" t="str">
        <f t="shared" si="4"/>
        <v>LOW</v>
      </c>
      <c r="O81" s="27">
        <f t="shared" si="5"/>
        <v>0.60070100338291588</v>
      </c>
      <c r="P81" s="11" t="str">
        <f t="shared" si="6"/>
        <v>AVERAGE</v>
      </c>
    </row>
    <row r="82" spans="1:16" x14ac:dyDescent="0.35">
      <c r="A82" s="12" t="s">
        <v>249</v>
      </c>
      <c r="B82" s="15">
        <v>44855</v>
      </c>
      <c r="C82" s="12" t="s">
        <v>108</v>
      </c>
      <c r="D82" s="12" t="s">
        <v>109</v>
      </c>
      <c r="E82" s="12" t="s">
        <v>161</v>
      </c>
      <c r="F82" s="12" t="s">
        <v>111</v>
      </c>
      <c r="G82" s="12" t="s">
        <v>122</v>
      </c>
      <c r="H82" s="12" t="s">
        <v>158</v>
      </c>
      <c r="I82" s="12">
        <v>8</v>
      </c>
      <c r="J82" s="16">
        <v>104.87</v>
      </c>
      <c r="K82" s="17">
        <v>0</v>
      </c>
      <c r="L82" s="16">
        <v>838.96</v>
      </c>
      <c r="M82" s="16">
        <v>320.92</v>
      </c>
      <c r="N82" s="11" t="str">
        <f t="shared" si="4"/>
        <v>NO DISCOUNT</v>
      </c>
      <c r="O82" s="27">
        <f t="shared" si="5"/>
        <v>0.61747878325545902</v>
      </c>
      <c r="P82" s="11" t="str">
        <f t="shared" si="6"/>
        <v>GOOD</v>
      </c>
    </row>
    <row r="83" spans="1:16" x14ac:dyDescent="0.35">
      <c r="A83" t="s">
        <v>250</v>
      </c>
      <c r="B83" s="18">
        <v>45269</v>
      </c>
      <c r="C83" t="s">
        <v>149</v>
      </c>
      <c r="D83" t="s">
        <v>109</v>
      </c>
      <c r="E83" t="s">
        <v>231</v>
      </c>
      <c r="F83" t="s">
        <v>117</v>
      </c>
      <c r="G83" t="s">
        <v>127</v>
      </c>
      <c r="H83" t="s">
        <v>209</v>
      </c>
      <c r="I83">
        <v>1</v>
      </c>
      <c r="J83" s="19">
        <v>523.16</v>
      </c>
      <c r="K83" s="20">
        <v>0.03</v>
      </c>
      <c r="L83" s="19">
        <v>507.47</v>
      </c>
      <c r="M83" s="19">
        <v>239.31</v>
      </c>
      <c r="N83" s="11" t="str">
        <f t="shared" si="4"/>
        <v>LOW</v>
      </c>
      <c r="O83" s="27">
        <f t="shared" si="5"/>
        <v>0.52842532563501288</v>
      </c>
      <c r="P83" s="11" t="str">
        <f t="shared" si="6"/>
        <v>AVERAGE</v>
      </c>
    </row>
    <row r="84" spans="1:16" x14ac:dyDescent="0.35">
      <c r="A84" s="12" t="s">
        <v>251</v>
      </c>
      <c r="B84" s="15">
        <v>45167</v>
      </c>
      <c r="C84" s="12" t="s">
        <v>149</v>
      </c>
      <c r="D84" s="12" t="s">
        <v>109</v>
      </c>
      <c r="E84" s="12" t="s">
        <v>252</v>
      </c>
      <c r="F84" s="12" t="s">
        <v>131</v>
      </c>
      <c r="G84" s="12" t="s">
        <v>112</v>
      </c>
      <c r="H84" s="12" t="s">
        <v>170</v>
      </c>
      <c r="I84" s="12">
        <v>1</v>
      </c>
      <c r="J84" s="16">
        <v>21.98</v>
      </c>
      <c r="K84" s="17">
        <v>0.18</v>
      </c>
      <c r="L84" s="16">
        <v>18.02</v>
      </c>
      <c r="M84" s="16">
        <v>3.87</v>
      </c>
      <c r="N84" s="11" t="str">
        <f t="shared" si="4"/>
        <v>MEDIUM</v>
      </c>
      <c r="O84" s="27">
        <f t="shared" si="5"/>
        <v>0.78523862375138731</v>
      </c>
      <c r="P84" s="11" t="str">
        <f t="shared" si="6"/>
        <v>AVERAGE</v>
      </c>
    </row>
    <row r="85" spans="1:16" x14ac:dyDescent="0.35">
      <c r="A85" t="s">
        <v>253</v>
      </c>
      <c r="B85" s="18">
        <v>45579</v>
      </c>
      <c r="C85" t="s">
        <v>136</v>
      </c>
      <c r="D85" t="s">
        <v>109</v>
      </c>
      <c r="E85" t="s">
        <v>110</v>
      </c>
      <c r="F85" t="s">
        <v>117</v>
      </c>
      <c r="G85" t="s">
        <v>127</v>
      </c>
      <c r="H85" t="s">
        <v>164</v>
      </c>
      <c r="I85">
        <v>4</v>
      </c>
      <c r="J85" s="19">
        <v>589.13</v>
      </c>
      <c r="K85" s="20">
        <v>0.17</v>
      </c>
      <c r="L85" s="19">
        <v>1955.91</v>
      </c>
      <c r="M85" s="19">
        <v>973.56</v>
      </c>
      <c r="N85" s="11" t="str">
        <f t="shared" si="4"/>
        <v>MEDIUM</v>
      </c>
      <c r="O85" s="27">
        <f t="shared" si="5"/>
        <v>0.50224703590656017</v>
      </c>
      <c r="P85" s="11" t="str">
        <f t="shared" si="6"/>
        <v>AVERAGE</v>
      </c>
    </row>
    <row r="86" spans="1:16" x14ac:dyDescent="0.35">
      <c r="A86" s="12" t="s">
        <v>254</v>
      </c>
      <c r="B86" s="15">
        <v>44842</v>
      </c>
      <c r="C86" s="12" t="s">
        <v>120</v>
      </c>
      <c r="D86" s="12" t="s">
        <v>125</v>
      </c>
      <c r="E86" s="12" t="s">
        <v>255</v>
      </c>
      <c r="F86" s="12" t="s">
        <v>117</v>
      </c>
      <c r="G86" s="12" t="s">
        <v>122</v>
      </c>
      <c r="H86" s="12" t="s">
        <v>142</v>
      </c>
      <c r="I86" s="12">
        <v>2</v>
      </c>
      <c r="J86" s="16">
        <v>117.82</v>
      </c>
      <c r="K86" s="17">
        <v>0.24</v>
      </c>
      <c r="L86" s="16">
        <v>179.09</v>
      </c>
      <c r="M86" s="16">
        <v>67.099999999999994</v>
      </c>
      <c r="N86" s="11" t="str">
        <f t="shared" si="4"/>
        <v>HIGH</v>
      </c>
      <c r="O86" s="27">
        <f t="shared" si="5"/>
        <v>0.62532804735049419</v>
      </c>
      <c r="P86" s="11" t="str">
        <f t="shared" si="6"/>
        <v>AVERAGE</v>
      </c>
    </row>
    <row r="87" spans="1:16" x14ac:dyDescent="0.35">
      <c r="A87" t="s">
        <v>256</v>
      </c>
      <c r="B87" s="18">
        <v>44973</v>
      </c>
      <c r="C87" t="s">
        <v>108</v>
      </c>
      <c r="D87" t="s">
        <v>109</v>
      </c>
      <c r="E87" t="s">
        <v>150</v>
      </c>
      <c r="F87" t="s">
        <v>117</v>
      </c>
      <c r="G87" t="s">
        <v>127</v>
      </c>
      <c r="H87" t="s">
        <v>164</v>
      </c>
      <c r="I87">
        <v>1</v>
      </c>
      <c r="J87" s="19">
        <v>756.25</v>
      </c>
      <c r="K87" s="20">
        <v>0.08</v>
      </c>
      <c r="L87" s="19">
        <v>695.75</v>
      </c>
      <c r="M87" s="19">
        <v>364.55</v>
      </c>
      <c r="N87" s="11" t="str">
        <f t="shared" si="4"/>
        <v>LOW</v>
      </c>
      <c r="O87" s="27">
        <f t="shared" si="5"/>
        <v>0.47603305785123967</v>
      </c>
      <c r="P87" s="11" t="str">
        <f t="shared" si="6"/>
        <v>AVERAGE</v>
      </c>
    </row>
    <row r="88" spans="1:16" x14ac:dyDescent="0.35">
      <c r="A88" s="12" t="s">
        <v>257</v>
      </c>
      <c r="B88" s="15">
        <v>45255</v>
      </c>
      <c r="C88" s="12" t="s">
        <v>136</v>
      </c>
      <c r="D88" s="12" t="s">
        <v>140</v>
      </c>
      <c r="E88" s="12" t="s">
        <v>153</v>
      </c>
      <c r="F88" s="12" t="s">
        <v>111</v>
      </c>
      <c r="G88" s="12" t="s">
        <v>122</v>
      </c>
      <c r="H88" s="12" t="s">
        <v>158</v>
      </c>
      <c r="I88" s="12">
        <v>11</v>
      </c>
      <c r="J88" s="16">
        <v>122.64</v>
      </c>
      <c r="K88" s="17">
        <v>0.08</v>
      </c>
      <c r="L88" s="16">
        <v>1241.1199999999999</v>
      </c>
      <c r="M88" s="16">
        <v>315.45999999999998</v>
      </c>
      <c r="N88" s="11" t="str">
        <f t="shared" si="4"/>
        <v>LOW</v>
      </c>
      <c r="O88" s="27">
        <f t="shared" si="5"/>
        <v>0.74582635039319323</v>
      </c>
      <c r="P88" s="11" t="str">
        <f t="shared" si="6"/>
        <v>EXCELLENT</v>
      </c>
    </row>
    <row r="89" spans="1:16" x14ac:dyDescent="0.35">
      <c r="A89" t="s">
        <v>258</v>
      </c>
      <c r="B89" s="18">
        <v>44815</v>
      </c>
      <c r="C89" t="s">
        <v>108</v>
      </c>
      <c r="D89" t="s">
        <v>109</v>
      </c>
      <c r="E89" t="s">
        <v>176</v>
      </c>
      <c r="F89" t="s">
        <v>111</v>
      </c>
      <c r="G89" t="s">
        <v>112</v>
      </c>
      <c r="H89" t="s">
        <v>147</v>
      </c>
      <c r="I89">
        <v>1</v>
      </c>
      <c r="J89" s="19">
        <v>9.31</v>
      </c>
      <c r="K89" s="20">
        <v>0</v>
      </c>
      <c r="L89" s="19">
        <v>9.31</v>
      </c>
      <c r="M89" s="19">
        <v>4.33</v>
      </c>
      <c r="N89" s="11" t="str">
        <f t="shared" si="4"/>
        <v>NO DISCOUNT</v>
      </c>
      <c r="O89" s="27">
        <f t="shared" si="5"/>
        <v>0.53490870032223414</v>
      </c>
      <c r="P89" s="11" t="str">
        <f t="shared" si="6"/>
        <v>AVERAGE</v>
      </c>
    </row>
    <row r="90" spans="1:16" x14ac:dyDescent="0.35">
      <c r="A90" s="12" t="s">
        <v>259</v>
      </c>
      <c r="B90" s="15">
        <v>45233</v>
      </c>
      <c r="C90" s="12" t="s">
        <v>136</v>
      </c>
      <c r="D90" s="12" t="s">
        <v>115</v>
      </c>
      <c r="E90" s="12" t="s">
        <v>240</v>
      </c>
      <c r="F90" s="12" t="s">
        <v>117</v>
      </c>
      <c r="G90" s="12" t="s">
        <v>127</v>
      </c>
      <c r="H90" s="12" t="s">
        <v>209</v>
      </c>
      <c r="I90" s="12">
        <v>4</v>
      </c>
      <c r="J90" s="16">
        <v>228.34</v>
      </c>
      <c r="K90" s="17">
        <v>0</v>
      </c>
      <c r="L90" s="16">
        <v>913.36</v>
      </c>
      <c r="M90" s="16">
        <v>284.2</v>
      </c>
      <c r="N90" s="11" t="str">
        <f t="shared" si="4"/>
        <v>NO DISCOUNT</v>
      </c>
      <c r="O90" s="27">
        <f t="shared" si="5"/>
        <v>0.68884120171673824</v>
      </c>
      <c r="P90" s="11" t="str">
        <f t="shared" si="6"/>
        <v>AVERAGE</v>
      </c>
    </row>
    <row r="91" spans="1:16" x14ac:dyDescent="0.35">
      <c r="A91" t="s">
        <v>260</v>
      </c>
      <c r="B91" s="18">
        <v>45570</v>
      </c>
      <c r="C91" t="s">
        <v>108</v>
      </c>
      <c r="D91" t="s">
        <v>115</v>
      </c>
      <c r="E91" t="s">
        <v>116</v>
      </c>
      <c r="F91" t="s">
        <v>111</v>
      </c>
      <c r="G91" t="s">
        <v>127</v>
      </c>
      <c r="H91" t="s">
        <v>209</v>
      </c>
      <c r="I91">
        <v>4</v>
      </c>
      <c r="J91" s="19">
        <v>917.45</v>
      </c>
      <c r="K91" s="20">
        <v>0.37</v>
      </c>
      <c r="L91" s="19">
        <v>2311.9699999999998</v>
      </c>
      <c r="M91" s="19">
        <v>1208.42</v>
      </c>
      <c r="N91" s="11" t="str">
        <f t="shared" si="4"/>
        <v>CLEARANCE</v>
      </c>
      <c r="O91" s="27">
        <f t="shared" si="5"/>
        <v>0.47732020744213799</v>
      </c>
      <c r="P91" s="11" t="str">
        <f t="shared" si="6"/>
        <v>AVERAGE</v>
      </c>
    </row>
    <row r="92" spans="1:16" x14ac:dyDescent="0.35">
      <c r="A92" s="12" t="s">
        <v>261</v>
      </c>
      <c r="B92" s="15">
        <v>44878</v>
      </c>
      <c r="C92" s="12" t="s">
        <v>136</v>
      </c>
      <c r="D92" s="12" t="s">
        <v>125</v>
      </c>
      <c r="E92" s="12" t="s">
        <v>126</v>
      </c>
      <c r="F92" s="12" t="s">
        <v>117</v>
      </c>
      <c r="G92" s="12" t="s">
        <v>127</v>
      </c>
      <c r="H92" s="12" t="s">
        <v>128</v>
      </c>
      <c r="I92" s="12">
        <v>4</v>
      </c>
      <c r="J92" s="16">
        <v>169.5</v>
      </c>
      <c r="K92" s="17">
        <v>0.03</v>
      </c>
      <c r="L92" s="16">
        <v>657.66</v>
      </c>
      <c r="M92" s="16">
        <v>268.86</v>
      </c>
      <c r="N92" s="11" t="str">
        <f t="shared" si="4"/>
        <v>LOW</v>
      </c>
      <c r="O92" s="27">
        <f t="shared" si="5"/>
        <v>0.59118693549858581</v>
      </c>
      <c r="P92" s="11" t="str">
        <f t="shared" si="6"/>
        <v>AVERAGE</v>
      </c>
    </row>
    <row r="93" spans="1:16" x14ac:dyDescent="0.35">
      <c r="A93" t="s">
        <v>262</v>
      </c>
      <c r="B93" s="18">
        <v>45314</v>
      </c>
      <c r="C93" t="s">
        <v>108</v>
      </c>
      <c r="D93" t="s">
        <v>109</v>
      </c>
      <c r="E93" t="s">
        <v>252</v>
      </c>
      <c r="F93" t="s">
        <v>111</v>
      </c>
      <c r="G93" t="s">
        <v>122</v>
      </c>
      <c r="H93" t="s">
        <v>132</v>
      </c>
      <c r="I93">
        <v>9</v>
      </c>
      <c r="J93" s="19">
        <v>685.72</v>
      </c>
      <c r="K93" s="20">
        <v>0</v>
      </c>
      <c r="L93" s="19">
        <v>6171.48</v>
      </c>
      <c r="M93" s="19">
        <v>1935.57</v>
      </c>
      <c r="N93" s="11" t="str">
        <f t="shared" si="4"/>
        <v>NO DISCOUNT</v>
      </c>
      <c r="O93" s="27">
        <f t="shared" si="5"/>
        <v>0.68636858581734039</v>
      </c>
      <c r="P93" s="11" t="str">
        <f t="shared" si="6"/>
        <v>GOOD</v>
      </c>
    </row>
    <row r="94" spans="1:16" x14ac:dyDescent="0.35">
      <c r="A94" s="12" t="s">
        <v>263</v>
      </c>
      <c r="B94" s="15">
        <v>44605</v>
      </c>
      <c r="C94" s="12" t="s">
        <v>108</v>
      </c>
      <c r="D94" s="12" t="s">
        <v>109</v>
      </c>
      <c r="E94" s="12" t="s">
        <v>110</v>
      </c>
      <c r="F94" s="12" t="s">
        <v>131</v>
      </c>
      <c r="G94" s="12" t="s">
        <v>112</v>
      </c>
      <c r="H94" s="12" t="s">
        <v>118</v>
      </c>
      <c r="I94" s="12">
        <v>1</v>
      </c>
      <c r="J94" s="16">
        <v>31.78</v>
      </c>
      <c r="K94" s="17">
        <v>0</v>
      </c>
      <c r="L94" s="16">
        <v>31.78</v>
      </c>
      <c r="M94" s="16">
        <v>8.41</v>
      </c>
      <c r="N94" s="11" t="str">
        <f t="shared" si="4"/>
        <v>NO DISCOUNT</v>
      </c>
      <c r="O94" s="27">
        <f t="shared" si="5"/>
        <v>0.73536815607300188</v>
      </c>
      <c r="P94" s="11" t="str">
        <f t="shared" si="6"/>
        <v>AVERAGE</v>
      </c>
    </row>
    <row r="95" spans="1:16" x14ac:dyDescent="0.35">
      <c r="A95" t="s">
        <v>264</v>
      </c>
      <c r="B95" s="18">
        <v>45039</v>
      </c>
      <c r="C95" t="s">
        <v>108</v>
      </c>
      <c r="D95" t="s">
        <v>115</v>
      </c>
      <c r="E95" t="s">
        <v>156</v>
      </c>
      <c r="F95" t="s">
        <v>111</v>
      </c>
      <c r="G95" t="s">
        <v>122</v>
      </c>
      <c r="H95" t="s">
        <v>123</v>
      </c>
      <c r="I95">
        <v>3</v>
      </c>
      <c r="J95" s="19">
        <v>1837.32</v>
      </c>
      <c r="K95" s="20">
        <v>0</v>
      </c>
      <c r="L95" s="19">
        <v>5511.96</v>
      </c>
      <c r="M95" s="19">
        <v>2810.74</v>
      </c>
      <c r="N95" s="11" t="str">
        <f t="shared" si="4"/>
        <v>NO DISCOUNT</v>
      </c>
      <c r="O95" s="27">
        <f t="shared" si="5"/>
        <v>0.49006523995094309</v>
      </c>
      <c r="P95" s="11" t="str">
        <f t="shared" si="6"/>
        <v>AVERAGE</v>
      </c>
    </row>
    <row r="96" spans="1:16" x14ac:dyDescent="0.35">
      <c r="A96" s="12" t="s">
        <v>265</v>
      </c>
      <c r="B96" s="15">
        <v>44831</v>
      </c>
      <c r="C96" s="12" t="s">
        <v>108</v>
      </c>
      <c r="D96" s="12" t="s">
        <v>115</v>
      </c>
      <c r="E96" s="12" t="s">
        <v>156</v>
      </c>
      <c r="F96" s="12" t="s">
        <v>111</v>
      </c>
      <c r="G96" s="12" t="s">
        <v>122</v>
      </c>
      <c r="H96" s="12" t="s">
        <v>187</v>
      </c>
      <c r="I96" s="12">
        <v>1</v>
      </c>
      <c r="J96" s="16">
        <v>545.03</v>
      </c>
      <c r="K96" s="17">
        <v>0.08</v>
      </c>
      <c r="L96" s="16">
        <v>501.43</v>
      </c>
      <c r="M96" s="16">
        <v>197</v>
      </c>
      <c r="N96" s="11" t="str">
        <f t="shared" si="4"/>
        <v>LOW</v>
      </c>
      <c r="O96" s="27">
        <f t="shared" si="5"/>
        <v>0.60712362642841478</v>
      </c>
      <c r="P96" s="11" t="str">
        <f t="shared" si="6"/>
        <v>AVERAGE</v>
      </c>
    </row>
    <row r="97" spans="1:16" x14ac:dyDescent="0.35">
      <c r="A97" t="s">
        <v>266</v>
      </c>
      <c r="B97" s="18">
        <v>45303</v>
      </c>
      <c r="C97" t="s">
        <v>108</v>
      </c>
      <c r="D97" t="s">
        <v>125</v>
      </c>
      <c r="E97" t="s">
        <v>126</v>
      </c>
      <c r="F97" t="s">
        <v>117</v>
      </c>
      <c r="G97" t="s">
        <v>112</v>
      </c>
      <c r="H97" t="s">
        <v>113</v>
      </c>
      <c r="I97">
        <v>4</v>
      </c>
      <c r="J97" s="19">
        <v>45.89</v>
      </c>
      <c r="K97" s="20">
        <v>0.14000000000000001</v>
      </c>
      <c r="L97" s="19">
        <v>157.86000000000001</v>
      </c>
      <c r="M97" s="19">
        <v>62.04</v>
      </c>
      <c r="N97" s="11" t="str">
        <f t="shared" si="4"/>
        <v>MEDIUM</v>
      </c>
      <c r="O97" s="27">
        <f t="shared" si="5"/>
        <v>0.60699353857848737</v>
      </c>
      <c r="P97" s="11" t="str">
        <f t="shared" si="6"/>
        <v>AVERAGE</v>
      </c>
    </row>
    <row r="98" spans="1:16" x14ac:dyDescent="0.35">
      <c r="A98" s="12" t="s">
        <v>267</v>
      </c>
      <c r="B98" s="15">
        <v>44625</v>
      </c>
      <c r="C98" s="12" t="s">
        <v>108</v>
      </c>
      <c r="D98" s="12" t="s">
        <v>140</v>
      </c>
      <c r="E98" s="12" t="s">
        <v>268</v>
      </c>
      <c r="F98" s="12" t="s">
        <v>111</v>
      </c>
      <c r="G98" s="12" t="s">
        <v>122</v>
      </c>
      <c r="H98" s="12" t="s">
        <v>158</v>
      </c>
      <c r="I98" s="12">
        <v>4</v>
      </c>
      <c r="J98" s="16">
        <v>72.099999999999994</v>
      </c>
      <c r="K98" s="17">
        <v>0.24</v>
      </c>
      <c r="L98" s="16">
        <v>219.18</v>
      </c>
      <c r="M98" s="16">
        <v>64.55</v>
      </c>
      <c r="N98" s="11" t="str">
        <f t="shared" si="4"/>
        <v>HIGH</v>
      </c>
      <c r="O98" s="27">
        <f t="shared" si="5"/>
        <v>0.70549320193448306</v>
      </c>
      <c r="P98" s="11" t="str">
        <f t="shared" si="6"/>
        <v>AVERAGE</v>
      </c>
    </row>
    <row r="99" spans="1:16" x14ac:dyDescent="0.35">
      <c r="A99" t="s">
        <v>269</v>
      </c>
      <c r="B99" s="18">
        <v>44820</v>
      </c>
      <c r="C99" t="s">
        <v>108</v>
      </c>
      <c r="D99" t="s">
        <v>109</v>
      </c>
      <c r="E99" t="s">
        <v>231</v>
      </c>
      <c r="F99" t="s">
        <v>131</v>
      </c>
      <c r="G99" t="s">
        <v>112</v>
      </c>
      <c r="H99" t="s">
        <v>147</v>
      </c>
      <c r="I99">
        <v>2</v>
      </c>
      <c r="J99" s="19">
        <v>19.350000000000001</v>
      </c>
      <c r="K99" s="20">
        <v>0</v>
      </c>
      <c r="L99" s="19">
        <v>38.700000000000003</v>
      </c>
      <c r="M99" s="19">
        <v>15.89</v>
      </c>
      <c r="N99" s="11" t="str">
        <f t="shared" si="4"/>
        <v>NO DISCOUNT</v>
      </c>
      <c r="O99" s="27">
        <f t="shared" si="5"/>
        <v>0.58940568475452193</v>
      </c>
      <c r="P99" s="11" t="str">
        <f t="shared" si="6"/>
        <v>AVERAGE</v>
      </c>
    </row>
    <row r="100" spans="1:16" x14ac:dyDescent="0.35">
      <c r="A100" s="12" t="s">
        <v>270</v>
      </c>
      <c r="B100" s="15">
        <v>45002</v>
      </c>
      <c r="C100" s="12" t="s">
        <v>108</v>
      </c>
      <c r="D100" s="12" t="s">
        <v>115</v>
      </c>
      <c r="E100" s="12" t="s">
        <v>121</v>
      </c>
      <c r="F100" s="12" t="s">
        <v>111</v>
      </c>
      <c r="G100" s="12" t="s">
        <v>127</v>
      </c>
      <c r="H100" s="12" t="s">
        <v>138</v>
      </c>
      <c r="I100" s="12">
        <v>2</v>
      </c>
      <c r="J100" s="16">
        <v>101.84</v>
      </c>
      <c r="K100" s="17">
        <v>7.0000000000000007E-2</v>
      </c>
      <c r="L100" s="16">
        <v>189.42</v>
      </c>
      <c r="M100" s="16">
        <v>78.099999999999994</v>
      </c>
      <c r="N100" s="11" t="str">
        <f t="shared" si="4"/>
        <v>LOW</v>
      </c>
      <c r="O100" s="27">
        <f t="shared" si="5"/>
        <v>0.5876887340301975</v>
      </c>
      <c r="P100" s="11" t="str">
        <f t="shared" si="6"/>
        <v>AVERAGE</v>
      </c>
    </row>
    <row r="101" spans="1:16" x14ac:dyDescent="0.35">
      <c r="A101" t="s">
        <v>271</v>
      </c>
      <c r="B101" s="18">
        <v>44874</v>
      </c>
      <c r="C101" t="s">
        <v>120</v>
      </c>
      <c r="D101" t="s">
        <v>140</v>
      </c>
      <c r="E101" t="s">
        <v>153</v>
      </c>
      <c r="F101" t="s">
        <v>111</v>
      </c>
      <c r="G101" t="s">
        <v>122</v>
      </c>
      <c r="H101" t="s">
        <v>132</v>
      </c>
      <c r="I101">
        <v>2</v>
      </c>
      <c r="J101" s="19">
        <v>633.98</v>
      </c>
      <c r="K101" s="20">
        <v>0.02</v>
      </c>
      <c r="L101" s="19">
        <v>1242.5999999999999</v>
      </c>
      <c r="M101" s="19">
        <v>333.01</v>
      </c>
      <c r="N101" s="11" t="str">
        <f t="shared" si="4"/>
        <v>LOW</v>
      </c>
      <c r="O101" s="27">
        <f t="shared" si="5"/>
        <v>0.73200547239658775</v>
      </c>
      <c r="P101" s="11" t="str">
        <f t="shared" si="6"/>
        <v>AVERAGE</v>
      </c>
    </row>
    <row r="102" spans="1:16" x14ac:dyDescent="0.35">
      <c r="A102" s="12" t="s">
        <v>272</v>
      </c>
      <c r="B102" s="15">
        <v>45237</v>
      </c>
      <c r="C102" s="12" t="s">
        <v>120</v>
      </c>
      <c r="D102" s="12" t="s">
        <v>140</v>
      </c>
      <c r="E102" s="12" t="s">
        <v>273</v>
      </c>
      <c r="F102" s="12" t="s">
        <v>131</v>
      </c>
      <c r="G102" s="12" t="s">
        <v>127</v>
      </c>
      <c r="H102" s="12" t="s">
        <v>128</v>
      </c>
      <c r="I102" s="12">
        <v>11</v>
      </c>
      <c r="J102" s="16">
        <v>380.23</v>
      </c>
      <c r="K102" s="17">
        <v>0.06</v>
      </c>
      <c r="L102" s="16">
        <v>3931.58</v>
      </c>
      <c r="M102" s="16">
        <v>1430.39</v>
      </c>
      <c r="N102" s="11" t="str">
        <f t="shared" si="4"/>
        <v>LOW</v>
      </c>
      <c r="O102" s="27">
        <f t="shared" si="5"/>
        <v>0.63617934774314644</v>
      </c>
      <c r="P102" s="11" t="str">
        <f t="shared" si="6"/>
        <v>EXCELLENT</v>
      </c>
    </row>
    <row r="103" spans="1:16" x14ac:dyDescent="0.35">
      <c r="A103" t="s">
        <v>274</v>
      </c>
      <c r="B103" s="18">
        <v>45549</v>
      </c>
      <c r="C103" t="s">
        <v>108</v>
      </c>
      <c r="D103" t="s">
        <v>125</v>
      </c>
      <c r="E103" t="s">
        <v>169</v>
      </c>
      <c r="F103" t="s">
        <v>131</v>
      </c>
      <c r="G103" t="s">
        <v>127</v>
      </c>
      <c r="H103" t="s">
        <v>128</v>
      </c>
      <c r="I103">
        <v>5</v>
      </c>
      <c r="J103" s="19">
        <v>365.76</v>
      </c>
      <c r="K103" s="20">
        <v>0.28999999999999998</v>
      </c>
      <c r="L103" s="19">
        <v>1298.45</v>
      </c>
      <c r="M103" s="19">
        <v>769.16</v>
      </c>
      <c r="N103" s="11" t="str">
        <f t="shared" si="4"/>
        <v>HIGH</v>
      </c>
      <c r="O103" s="27">
        <f t="shared" si="5"/>
        <v>0.40763217682621594</v>
      </c>
      <c r="P103" s="11" t="str">
        <f t="shared" si="6"/>
        <v>GOOD</v>
      </c>
    </row>
    <row r="104" spans="1:16" x14ac:dyDescent="0.35">
      <c r="A104" s="12" t="s">
        <v>275</v>
      </c>
      <c r="B104" s="15">
        <v>44615</v>
      </c>
      <c r="C104" s="12" t="s">
        <v>120</v>
      </c>
      <c r="D104" s="12" t="s">
        <v>109</v>
      </c>
      <c r="E104" s="12" t="s">
        <v>252</v>
      </c>
      <c r="F104" s="12" t="s">
        <v>111</v>
      </c>
      <c r="G104" s="12" t="s">
        <v>112</v>
      </c>
      <c r="H104" s="12" t="s">
        <v>147</v>
      </c>
      <c r="I104" s="12">
        <v>8</v>
      </c>
      <c r="J104" s="16">
        <v>12.48</v>
      </c>
      <c r="K104" s="17">
        <v>0</v>
      </c>
      <c r="L104" s="16">
        <v>99.84</v>
      </c>
      <c r="M104" s="16">
        <v>24.26</v>
      </c>
      <c r="N104" s="11" t="str">
        <f t="shared" si="4"/>
        <v>NO DISCOUNT</v>
      </c>
      <c r="O104" s="27">
        <f t="shared" si="5"/>
        <v>0.75701121794871795</v>
      </c>
      <c r="P104" s="11" t="str">
        <f t="shared" si="6"/>
        <v>GOOD</v>
      </c>
    </row>
    <row r="105" spans="1:16" x14ac:dyDescent="0.35">
      <c r="A105" t="s">
        <v>276</v>
      </c>
      <c r="B105" s="18">
        <v>45382</v>
      </c>
      <c r="C105" t="s">
        <v>108</v>
      </c>
      <c r="D105" t="s">
        <v>125</v>
      </c>
      <c r="E105" t="s">
        <v>146</v>
      </c>
      <c r="F105" t="s">
        <v>117</v>
      </c>
      <c r="G105" t="s">
        <v>122</v>
      </c>
      <c r="H105" t="s">
        <v>158</v>
      </c>
      <c r="I105">
        <v>2</v>
      </c>
      <c r="J105" s="19">
        <v>57.73</v>
      </c>
      <c r="K105" s="20">
        <v>7.0000000000000007E-2</v>
      </c>
      <c r="L105" s="19">
        <v>107.38</v>
      </c>
      <c r="M105" s="19">
        <v>51.87</v>
      </c>
      <c r="N105" s="11" t="str">
        <f t="shared" si="4"/>
        <v>LOW</v>
      </c>
      <c r="O105" s="27">
        <f t="shared" si="5"/>
        <v>0.51694915254237284</v>
      </c>
      <c r="P105" s="11" t="str">
        <f t="shared" si="6"/>
        <v>AVERAGE</v>
      </c>
    </row>
    <row r="106" spans="1:16" x14ac:dyDescent="0.35">
      <c r="A106" s="12" t="s">
        <v>277</v>
      </c>
      <c r="B106" s="15">
        <v>44735</v>
      </c>
      <c r="C106" s="12" t="s">
        <v>136</v>
      </c>
      <c r="D106" s="12" t="s">
        <v>115</v>
      </c>
      <c r="E106" s="12" t="s">
        <v>163</v>
      </c>
      <c r="F106" s="12" t="s">
        <v>117</v>
      </c>
      <c r="G106" s="12" t="s">
        <v>122</v>
      </c>
      <c r="H106" s="12" t="s">
        <v>132</v>
      </c>
      <c r="I106" s="12">
        <v>1</v>
      </c>
      <c r="J106" s="16">
        <v>580.26</v>
      </c>
      <c r="K106" s="17">
        <v>0.05</v>
      </c>
      <c r="L106" s="16">
        <v>551.25</v>
      </c>
      <c r="M106" s="16">
        <v>182.99</v>
      </c>
      <c r="N106" s="11" t="str">
        <f t="shared" si="4"/>
        <v>LOW</v>
      </c>
      <c r="O106" s="27">
        <f t="shared" si="5"/>
        <v>0.66804535147392285</v>
      </c>
      <c r="P106" s="11" t="str">
        <f t="shared" si="6"/>
        <v>AVERAGE</v>
      </c>
    </row>
    <row r="107" spans="1:16" x14ac:dyDescent="0.35">
      <c r="A107" t="s">
        <v>278</v>
      </c>
      <c r="B107" s="18">
        <v>45611</v>
      </c>
      <c r="C107" t="s">
        <v>108</v>
      </c>
      <c r="D107" t="s">
        <v>140</v>
      </c>
      <c r="E107" t="s">
        <v>153</v>
      </c>
      <c r="F107" t="s">
        <v>111</v>
      </c>
      <c r="G107" t="s">
        <v>112</v>
      </c>
      <c r="H107" t="s">
        <v>167</v>
      </c>
      <c r="I107">
        <v>2</v>
      </c>
      <c r="J107" s="19">
        <v>18.34</v>
      </c>
      <c r="K107" s="20">
        <v>0</v>
      </c>
      <c r="L107" s="19">
        <v>36.68</v>
      </c>
      <c r="M107" s="19">
        <v>11.69</v>
      </c>
      <c r="N107" s="11" t="str">
        <f t="shared" si="4"/>
        <v>NO DISCOUNT</v>
      </c>
      <c r="O107" s="27">
        <f t="shared" si="5"/>
        <v>0.68129770992366423</v>
      </c>
      <c r="P107" s="11" t="str">
        <f t="shared" si="6"/>
        <v>AVERAGE</v>
      </c>
    </row>
    <row r="108" spans="1:16" x14ac:dyDescent="0.35">
      <c r="A108" s="12" t="s">
        <v>279</v>
      </c>
      <c r="B108" s="15">
        <v>44674</v>
      </c>
      <c r="C108" s="12" t="s">
        <v>108</v>
      </c>
      <c r="D108" s="12" t="s">
        <v>109</v>
      </c>
      <c r="E108" s="12" t="s">
        <v>110</v>
      </c>
      <c r="F108" s="12" t="s">
        <v>117</v>
      </c>
      <c r="G108" s="12" t="s">
        <v>127</v>
      </c>
      <c r="H108" s="12" t="s">
        <v>209</v>
      </c>
      <c r="I108" s="12">
        <v>2</v>
      </c>
      <c r="J108" s="16">
        <v>108.5</v>
      </c>
      <c r="K108" s="17">
        <v>0.13</v>
      </c>
      <c r="L108" s="16">
        <v>188.79</v>
      </c>
      <c r="M108" s="16">
        <v>78.17</v>
      </c>
      <c r="N108" s="11" t="str">
        <f t="shared" si="4"/>
        <v>MEDIUM</v>
      </c>
      <c r="O108" s="27">
        <f t="shared" si="5"/>
        <v>0.5859420520154669</v>
      </c>
      <c r="P108" s="11" t="str">
        <f t="shared" si="6"/>
        <v>AVERAGE</v>
      </c>
    </row>
    <row r="109" spans="1:16" x14ac:dyDescent="0.35">
      <c r="A109" t="s">
        <v>280</v>
      </c>
      <c r="B109" s="18">
        <v>45033</v>
      </c>
      <c r="C109" t="s">
        <v>108</v>
      </c>
      <c r="D109" t="s">
        <v>109</v>
      </c>
      <c r="E109" t="s">
        <v>195</v>
      </c>
      <c r="F109" t="s">
        <v>111</v>
      </c>
      <c r="G109" t="s">
        <v>112</v>
      </c>
      <c r="H109" t="s">
        <v>113</v>
      </c>
      <c r="I109">
        <v>2</v>
      </c>
      <c r="J109" s="19">
        <v>25.69</v>
      </c>
      <c r="K109" s="20">
        <v>0</v>
      </c>
      <c r="L109" s="19">
        <v>51.38</v>
      </c>
      <c r="M109" s="19">
        <v>15.1</v>
      </c>
      <c r="N109" s="11" t="str">
        <f t="shared" si="4"/>
        <v>NO DISCOUNT</v>
      </c>
      <c r="O109" s="27">
        <f t="shared" si="5"/>
        <v>0.70611132736473337</v>
      </c>
      <c r="P109" s="11" t="str">
        <f t="shared" si="6"/>
        <v>AVERAGE</v>
      </c>
    </row>
    <row r="110" spans="1:16" x14ac:dyDescent="0.35">
      <c r="A110" s="12" t="s">
        <v>281</v>
      </c>
      <c r="B110" s="15">
        <v>45441</v>
      </c>
      <c r="C110" s="12" t="s">
        <v>108</v>
      </c>
      <c r="D110" s="12" t="s">
        <v>140</v>
      </c>
      <c r="E110" s="12" t="s">
        <v>166</v>
      </c>
      <c r="F110" s="12" t="s">
        <v>111</v>
      </c>
      <c r="G110" s="12" t="s">
        <v>122</v>
      </c>
      <c r="H110" s="12" t="s">
        <v>187</v>
      </c>
      <c r="I110" s="12">
        <v>1</v>
      </c>
      <c r="J110" s="16">
        <v>668.57</v>
      </c>
      <c r="K110" s="17">
        <v>7.0000000000000007E-2</v>
      </c>
      <c r="L110" s="16">
        <v>621.77</v>
      </c>
      <c r="M110" s="16">
        <v>222.94</v>
      </c>
      <c r="N110" s="11" t="str">
        <f t="shared" si="4"/>
        <v>LOW</v>
      </c>
      <c r="O110" s="27">
        <f t="shared" si="5"/>
        <v>0.64144297730672117</v>
      </c>
      <c r="P110" s="11" t="str">
        <f t="shared" si="6"/>
        <v>AVERAGE</v>
      </c>
    </row>
    <row r="111" spans="1:16" x14ac:dyDescent="0.35">
      <c r="A111" t="s">
        <v>282</v>
      </c>
      <c r="B111" s="18">
        <v>45456</v>
      </c>
      <c r="C111" t="s">
        <v>136</v>
      </c>
      <c r="D111" t="s">
        <v>115</v>
      </c>
      <c r="E111" t="s">
        <v>121</v>
      </c>
      <c r="F111" t="s">
        <v>117</v>
      </c>
      <c r="G111" t="s">
        <v>112</v>
      </c>
      <c r="H111" t="s">
        <v>113</v>
      </c>
      <c r="I111">
        <v>2</v>
      </c>
      <c r="J111" s="19">
        <v>18.96</v>
      </c>
      <c r="K111" s="20">
        <v>0.04</v>
      </c>
      <c r="L111" s="19">
        <v>36.4</v>
      </c>
      <c r="M111" s="19">
        <v>9.1199999999999992</v>
      </c>
      <c r="N111" s="11" t="str">
        <f t="shared" si="4"/>
        <v>LOW</v>
      </c>
      <c r="O111" s="27">
        <f t="shared" si="5"/>
        <v>0.74945054945054956</v>
      </c>
      <c r="P111" s="11" t="str">
        <f t="shared" si="6"/>
        <v>AVERAGE</v>
      </c>
    </row>
    <row r="112" spans="1:16" x14ac:dyDescent="0.35">
      <c r="A112" s="12" t="s">
        <v>283</v>
      </c>
      <c r="B112" s="15">
        <v>45607</v>
      </c>
      <c r="C112" s="12" t="s">
        <v>120</v>
      </c>
      <c r="D112" s="12" t="s">
        <v>115</v>
      </c>
      <c r="E112" s="12" t="s">
        <v>221</v>
      </c>
      <c r="F112" s="12" t="s">
        <v>111</v>
      </c>
      <c r="G112" s="12" t="s">
        <v>112</v>
      </c>
      <c r="H112" s="12" t="s">
        <v>118</v>
      </c>
      <c r="I112" s="12">
        <v>1</v>
      </c>
      <c r="J112" s="16">
        <v>10.130000000000001</v>
      </c>
      <c r="K112" s="17">
        <v>0</v>
      </c>
      <c r="L112" s="16">
        <v>10.130000000000001</v>
      </c>
      <c r="M112" s="16">
        <v>3.86</v>
      </c>
      <c r="N112" s="11" t="str">
        <f t="shared" si="4"/>
        <v>NO DISCOUNT</v>
      </c>
      <c r="O112" s="27">
        <f t="shared" si="5"/>
        <v>0.618953603158934</v>
      </c>
      <c r="P112" s="11" t="str">
        <f t="shared" si="6"/>
        <v>AVERAGE</v>
      </c>
    </row>
    <row r="113" spans="1:16" x14ac:dyDescent="0.35">
      <c r="A113" t="s">
        <v>284</v>
      </c>
      <c r="B113" s="18">
        <v>44716</v>
      </c>
      <c r="C113" t="s">
        <v>108</v>
      </c>
      <c r="D113" t="s">
        <v>140</v>
      </c>
      <c r="E113" t="s">
        <v>218</v>
      </c>
      <c r="F113" t="s">
        <v>117</v>
      </c>
      <c r="G113" t="s">
        <v>112</v>
      </c>
      <c r="H113" t="s">
        <v>170</v>
      </c>
      <c r="I113">
        <v>4</v>
      </c>
      <c r="J113" s="19">
        <v>31.46</v>
      </c>
      <c r="K113" s="20">
        <v>0.2</v>
      </c>
      <c r="L113" s="19">
        <v>100.67</v>
      </c>
      <c r="M113" s="19">
        <v>29.9</v>
      </c>
      <c r="N113" s="11" t="str">
        <f t="shared" si="4"/>
        <v>MEDIUM</v>
      </c>
      <c r="O113" s="27">
        <f t="shared" si="5"/>
        <v>0.70298996721962859</v>
      </c>
      <c r="P113" s="11" t="str">
        <f t="shared" si="6"/>
        <v>AVERAGE</v>
      </c>
    </row>
    <row r="114" spans="1:16" x14ac:dyDescent="0.35">
      <c r="A114" s="12" t="s">
        <v>285</v>
      </c>
      <c r="B114" s="15">
        <v>45209</v>
      </c>
      <c r="C114" s="12" t="s">
        <v>108</v>
      </c>
      <c r="D114" s="12" t="s">
        <v>125</v>
      </c>
      <c r="E114" s="12" t="s">
        <v>126</v>
      </c>
      <c r="F114" s="12" t="s">
        <v>111</v>
      </c>
      <c r="G114" s="12" t="s">
        <v>127</v>
      </c>
      <c r="H114" s="12" t="s">
        <v>209</v>
      </c>
      <c r="I114" s="12">
        <v>3</v>
      </c>
      <c r="J114" s="16">
        <v>487.14</v>
      </c>
      <c r="K114" s="17">
        <v>0</v>
      </c>
      <c r="L114" s="16">
        <v>1461.42</v>
      </c>
      <c r="M114" s="16">
        <v>640.87</v>
      </c>
      <c r="N114" s="11" t="str">
        <f t="shared" si="4"/>
        <v>NO DISCOUNT</v>
      </c>
      <c r="O114" s="27">
        <f t="shared" si="5"/>
        <v>0.56147445635067261</v>
      </c>
      <c r="P114" s="11" t="str">
        <f t="shared" si="6"/>
        <v>AVERAGE</v>
      </c>
    </row>
    <row r="115" spans="1:16" x14ac:dyDescent="0.35">
      <c r="A115" t="s">
        <v>286</v>
      </c>
      <c r="B115" s="18">
        <v>44639</v>
      </c>
      <c r="C115" t="s">
        <v>108</v>
      </c>
      <c r="D115" t="s">
        <v>109</v>
      </c>
      <c r="E115" t="s">
        <v>195</v>
      </c>
      <c r="F115" t="s">
        <v>117</v>
      </c>
      <c r="G115" t="s">
        <v>122</v>
      </c>
      <c r="H115" t="s">
        <v>142</v>
      </c>
      <c r="I115">
        <v>3</v>
      </c>
      <c r="J115" s="19">
        <v>229.17</v>
      </c>
      <c r="K115" s="20">
        <v>0.2</v>
      </c>
      <c r="L115" s="19">
        <v>550.01</v>
      </c>
      <c r="M115" s="19">
        <v>259.43</v>
      </c>
      <c r="N115" s="11" t="str">
        <f t="shared" si="4"/>
        <v>MEDIUM</v>
      </c>
      <c r="O115" s="27">
        <f t="shared" si="5"/>
        <v>0.52831766695150995</v>
      </c>
      <c r="P115" s="11" t="str">
        <f t="shared" si="6"/>
        <v>AVERAGE</v>
      </c>
    </row>
    <row r="116" spans="1:16" x14ac:dyDescent="0.35">
      <c r="A116" s="12" t="s">
        <v>287</v>
      </c>
      <c r="B116" s="15">
        <v>44646</v>
      </c>
      <c r="C116" s="12" t="s">
        <v>108</v>
      </c>
      <c r="D116" s="12" t="s">
        <v>115</v>
      </c>
      <c r="E116" s="12" t="s">
        <v>221</v>
      </c>
      <c r="F116" s="12" t="s">
        <v>117</v>
      </c>
      <c r="G116" s="12" t="s">
        <v>112</v>
      </c>
      <c r="H116" s="12" t="s">
        <v>118</v>
      </c>
      <c r="I116" s="12">
        <v>10</v>
      </c>
      <c r="J116" s="16">
        <v>20.77</v>
      </c>
      <c r="K116" s="17">
        <v>0.28999999999999998</v>
      </c>
      <c r="L116" s="16">
        <v>147.47</v>
      </c>
      <c r="M116" s="16">
        <v>72.959999999999994</v>
      </c>
      <c r="N116" s="11" t="str">
        <f t="shared" si="4"/>
        <v>HIGH</v>
      </c>
      <c r="O116" s="27">
        <f t="shared" si="5"/>
        <v>0.50525530616396563</v>
      </c>
      <c r="P116" s="11" t="str">
        <f t="shared" si="6"/>
        <v>EXCELLENT</v>
      </c>
    </row>
    <row r="117" spans="1:16" x14ac:dyDescent="0.35">
      <c r="A117" t="s">
        <v>288</v>
      </c>
      <c r="B117" s="18">
        <v>44734</v>
      </c>
      <c r="C117" t="s">
        <v>108</v>
      </c>
      <c r="D117" t="s">
        <v>115</v>
      </c>
      <c r="E117" t="s">
        <v>289</v>
      </c>
      <c r="F117" t="s">
        <v>111</v>
      </c>
      <c r="G117" t="s">
        <v>127</v>
      </c>
      <c r="H117" t="s">
        <v>138</v>
      </c>
      <c r="I117">
        <v>3</v>
      </c>
      <c r="J117" s="19">
        <v>328.31</v>
      </c>
      <c r="K117" s="20">
        <v>0.09</v>
      </c>
      <c r="L117" s="19">
        <v>896.29</v>
      </c>
      <c r="M117" s="19">
        <v>373.06</v>
      </c>
      <c r="N117" s="11" t="str">
        <f t="shared" si="4"/>
        <v>LOW</v>
      </c>
      <c r="O117" s="27">
        <f t="shared" si="5"/>
        <v>0.58377310914994041</v>
      </c>
      <c r="P117" s="11" t="str">
        <f t="shared" si="6"/>
        <v>AVERAGE</v>
      </c>
    </row>
    <row r="118" spans="1:16" x14ac:dyDescent="0.35">
      <c r="A118" s="12" t="s">
        <v>290</v>
      </c>
      <c r="B118" s="15">
        <v>45254</v>
      </c>
      <c r="C118" s="12" t="s">
        <v>120</v>
      </c>
      <c r="D118" s="12" t="s">
        <v>125</v>
      </c>
      <c r="E118" s="12" t="s">
        <v>169</v>
      </c>
      <c r="F118" s="12" t="s">
        <v>111</v>
      </c>
      <c r="G118" s="12" t="s">
        <v>122</v>
      </c>
      <c r="H118" s="12" t="s">
        <v>142</v>
      </c>
      <c r="I118" s="12">
        <v>4</v>
      </c>
      <c r="J118" s="16">
        <v>185.02</v>
      </c>
      <c r="K118" s="17">
        <v>0.17</v>
      </c>
      <c r="L118" s="16">
        <v>614.27</v>
      </c>
      <c r="M118" s="16">
        <v>320.58999999999997</v>
      </c>
      <c r="N118" s="11" t="str">
        <f t="shared" si="4"/>
        <v>MEDIUM</v>
      </c>
      <c r="O118" s="27">
        <f t="shared" si="5"/>
        <v>0.47809595129177723</v>
      </c>
      <c r="P118" s="11" t="str">
        <f t="shared" si="6"/>
        <v>AVERAGE</v>
      </c>
    </row>
    <row r="119" spans="1:16" x14ac:dyDescent="0.35">
      <c r="A119" t="s">
        <v>291</v>
      </c>
      <c r="B119" s="18">
        <v>44869</v>
      </c>
      <c r="C119" t="s">
        <v>108</v>
      </c>
      <c r="D119" t="s">
        <v>115</v>
      </c>
      <c r="E119" t="s">
        <v>221</v>
      </c>
      <c r="F119" t="s">
        <v>111</v>
      </c>
      <c r="G119" t="s">
        <v>112</v>
      </c>
      <c r="H119" t="s">
        <v>170</v>
      </c>
      <c r="I119">
        <v>1</v>
      </c>
      <c r="J119" s="19">
        <v>26.27</v>
      </c>
      <c r="K119" s="20">
        <v>0</v>
      </c>
      <c r="L119" s="19">
        <v>26.27</v>
      </c>
      <c r="M119" s="19">
        <v>9.66</v>
      </c>
      <c r="N119" s="11" t="str">
        <f t="shared" si="4"/>
        <v>NO DISCOUNT</v>
      </c>
      <c r="O119" s="27">
        <f t="shared" si="5"/>
        <v>0.63228016749143512</v>
      </c>
      <c r="P119" s="11" t="str">
        <f t="shared" si="6"/>
        <v>AVERAGE</v>
      </c>
    </row>
    <row r="120" spans="1:16" x14ac:dyDescent="0.35">
      <c r="A120" s="12" t="s">
        <v>292</v>
      </c>
      <c r="B120" s="15">
        <v>45234</v>
      </c>
      <c r="C120" s="12" t="s">
        <v>136</v>
      </c>
      <c r="D120" s="12" t="s">
        <v>125</v>
      </c>
      <c r="E120" s="12" t="s">
        <v>185</v>
      </c>
      <c r="F120" s="12" t="s">
        <v>117</v>
      </c>
      <c r="G120" s="12" t="s">
        <v>122</v>
      </c>
      <c r="H120" s="12" t="s">
        <v>187</v>
      </c>
      <c r="I120" s="12">
        <v>2</v>
      </c>
      <c r="J120" s="16">
        <v>670.7</v>
      </c>
      <c r="K120" s="17">
        <v>0.08</v>
      </c>
      <c r="L120" s="16">
        <v>1234.0899999999999</v>
      </c>
      <c r="M120" s="16">
        <v>379.61</v>
      </c>
      <c r="N120" s="11" t="str">
        <f t="shared" si="4"/>
        <v>LOW</v>
      </c>
      <c r="O120" s="27">
        <f t="shared" si="5"/>
        <v>0.69239682681165882</v>
      </c>
      <c r="P120" s="11" t="str">
        <f t="shared" si="6"/>
        <v>AVERAGE</v>
      </c>
    </row>
    <row r="121" spans="1:16" x14ac:dyDescent="0.35">
      <c r="A121" t="s">
        <v>293</v>
      </c>
      <c r="B121" s="18">
        <v>44843</v>
      </c>
      <c r="C121" t="s">
        <v>108</v>
      </c>
      <c r="D121" t="s">
        <v>109</v>
      </c>
      <c r="E121" t="s">
        <v>195</v>
      </c>
      <c r="F121" t="s">
        <v>117</v>
      </c>
      <c r="G121" t="s">
        <v>112</v>
      </c>
      <c r="H121" t="s">
        <v>167</v>
      </c>
      <c r="I121">
        <v>1</v>
      </c>
      <c r="J121" s="19">
        <v>11.74</v>
      </c>
      <c r="K121" s="20">
        <v>0.12</v>
      </c>
      <c r="L121" s="19">
        <v>10.33</v>
      </c>
      <c r="M121" s="19">
        <v>3.23</v>
      </c>
      <c r="N121" s="11" t="str">
        <f t="shared" si="4"/>
        <v>MEDIUM</v>
      </c>
      <c r="O121" s="27">
        <f t="shared" si="5"/>
        <v>0.68731848983543076</v>
      </c>
      <c r="P121" s="11" t="str">
        <f t="shared" si="6"/>
        <v>AVERAGE</v>
      </c>
    </row>
    <row r="122" spans="1:16" x14ac:dyDescent="0.35">
      <c r="A122" s="12" t="s">
        <v>294</v>
      </c>
      <c r="B122" s="15">
        <v>44894</v>
      </c>
      <c r="C122" s="12" t="s">
        <v>108</v>
      </c>
      <c r="D122" s="12" t="s">
        <v>115</v>
      </c>
      <c r="E122" s="12" t="s">
        <v>205</v>
      </c>
      <c r="F122" s="12" t="s">
        <v>111</v>
      </c>
      <c r="G122" s="12" t="s">
        <v>127</v>
      </c>
      <c r="H122" s="12" t="s">
        <v>164</v>
      </c>
      <c r="I122" s="12">
        <v>12</v>
      </c>
      <c r="J122" s="16">
        <v>580.69000000000005</v>
      </c>
      <c r="K122" s="17">
        <v>0.18</v>
      </c>
      <c r="L122" s="16">
        <v>5713.99</v>
      </c>
      <c r="M122" s="16">
        <v>2115.3200000000002</v>
      </c>
      <c r="N122" s="11" t="str">
        <f t="shared" si="4"/>
        <v>MEDIUM</v>
      </c>
      <c r="O122" s="27">
        <f t="shared" si="5"/>
        <v>0.62979984214183082</v>
      </c>
      <c r="P122" s="11" t="str">
        <f t="shared" si="6"/>
        <v>EXCELLENT</v>
      </c>
    </row>
    <row r="123" spans="1:16" x14ac:dyDescent="0.35">
      <c r="A123" t="s">
        <v>295</v>
      </c>
      <c r="B123" s="18">
        <v>45051</v>
      </c>
      <c r="C123" t="s">
        <v>108</v>
      </c>
      <c r="D123" t="s">
        <v>140</v>
      </c>
      <c r="E123" t="s">
        <v>296</v>
      </c>
      <c r="F123" t="s">
        <v>111</v>
      </c>
      <c r="G123" t="s">
        <v>112</v>
      </c>
      <c r="H123" t="s">
        <v>170</v>
      </c>
      <c r="I123">
        <v>2</v>
      </c>
      <c r="J123" s="19">
        <v>13.45</v>
      </c>
      <c r="K123" s="20">
        <v>0.06</v>
      </c>
      <c r="L123" s="19">
        <v>25.29</v>
      </c>
      <c r="M123" s="19">
        <v>12.39</v>
      </c>
      <c r="N123" s="11" t="str">
        <f t="shared" si="4"/>
        <v>LOW</v>
      </c>
      <c r="O123" s="27">
        <f t="shared" si="5"/>
        <v>0.51008303677342814</v>
      </c>
      <c r="P123" s="11" t="str">
        <f t="shared" si="6"/>
        <v>AVERAGE</v>
      </c>
    </row>
    <row r="124" spans="1:16" x14ac:dyDescent="0.35">
      <c r="A124" s="12" t="s">
        <v>297</v>
      </c>
      <c r="B124" s="15">
        <v>44970</v>
      </c>
      <c r="C124" s="12" t="s">
        <v>136</v>
      </c>
      <c r="D124" s="12" t="s">
        <v>115</v>
      </c>
      <c r="E124" s="12" t="s">
        <v>130</v>
      </c>
      <c r="F124" s="12" t="s">
        <v>111</v>
      </c>
      <c r="G124" s="12" t="s">
        <v>127</v>
      </c>
      <c r="H124" s="12" t="s">
        <v>209</v>
      </c>
      <c r="I124" s="12">
        <v>3</v>
      </c>
      <c r="J124" s="16">
        <v>212.85</v>
      </c>
      <c r="K124" s="17">
        <v>0.28999999999999998</v>
      </c>
      <c r="L124" s="16">
        <v>453.37</v>
      </c>
      <c r="M124" s="16">
        <v>174.78</v>
      </c>
      <c r="N124" s="11" t="str">
        <f t="shared" si="4"/>
        <v>HIGH</v>
      </c>
      <c r="O124" s="27">
        <f t="shared" si="5"/>
        <v>0.61448706354633087</v>
      </c>
      <c r="P124" s="11" t="str">
        <f t="shared" si="6"/>
        <v>AVERAGE</v>
      </c>
    </row>
    <row r="125" spans="1:16" x14ac:dyDescent="0.35">
      <c r="A125" t="s">
        <v>298</v>
      </c>
      <c r="B125" s="18">
        <v>44890</v>
      </c>
      <c r="C125" t="s">
        <v>108</v>
      </c>
      <c r="D125" t="s">
        <v>115</v>
      </c>
      <c r="E125" t="s">
        <v>121</v>
      </c>
      <c r="F125" t="s">
        <v>111</v>
      </c>
      <c r="G125" t="s">
        <v>122</v>
      </c>
      <c r="H125" t="s">
        <v>158</v>
      </c>
      <c r="I125">
        <v>7</v>
      </c>
      <c r="J125" s="19">
        <v>140.27000000000001</v>
      </c>
      <c r="K125" s="20">
        <v>0.05</v>
      </c>
      <c r="L125" s="19">
        <v>932.8</v>
      </c>
      <c r="M125" s="19">
        <v>337.85</v>
      </c>
      <c r="N125" s="11" t="str">
        <f t="shared" si="4"/>
        <v>LOW</v>
      </c>
      <c r="O125" s="27">
        <f t="shared" si="5"/>
        <v>0.63781089193825036</v>
      </c>
      <c r="P125" s="11" t="str">
        <f t="shared" si="6"/>
        <v>GOOD</v>
      </c>
    </row>
    <row r="126" spans="1:16" x14ac:dyDescent="0.35">
      <c r="A126" s="12" t="s">
        <v>299</v>
      </c>
      <c r="B126" s="15">
        <v>45352</v>
      </c>
      <c r="C126" s="12" t="s">
        <v>149</v>
      </c>
      <c r="D126" s="12" t="s">
        <v>109</v>
      </c>
      <c r="E126" s="12" t="s">
        <v>110</v>
      </c>
      <c r="F126" s="12" t="s">
        <v>111</v>
      </c>
      <c r="G126" s="12" t="s">
        <v>122</v>
      </c>
      <c r="H126" s="12" t="s">
        <v>187</v>
      </c>
      <c r="I126" s="12">
        <v>5</v>
      </c>
      <c r="J126" s="16">
        <v>182.56</v>
      </c>
      <c r="K126" s="17">
        <v>0</v>
      </c>
      <c r="L126" s="16">
        <v>912.8</v>
      </c>
      <c r="M126" s="16">
        <v>455.42</v>
      </c>
      <c r="N126" s="11" t="str">
        <f t="shared" si="4"/>
        <v>NO DISCOUNT</v>
      </c>
      <c r="O126" s="27">
        <f t="shared" si="5"/>
        <v>0.50107361963190178</v>
      </c>
      <c r="P126" s="11" t="str">
        <f t="shared" si="6"/>
        <v>GOOD</v>
      </c>
    </row>
    <row r="127" spans="1:16" x14ac:dyDescent="0.35">
      <c r="A127" t="s">
        <v>300</v>
      </c>
      <c r="B127" s="18">
        <v>44846</v>
      </c>
      <c r="C127" t="s">
        <v>120</v>
      </c>
      <c r="D127" t="s">
        <v>140</v>
      </c>
      <c r="E127" t="s">
        <v>218</v>
      </c>
      <c r="F127" t="s">
        <v>117</v>
      </c>
      <c r="G127" t="s">
        <v>122</v>
      </c>
      <c r="H127" t="s">
        <v>132</v>
      </c>
      <c r="I127">
        <v>1</v>
      </c>
      <c r="J127" s="19">
        <v>692.73</v>
      </c>
      <c r="K127" s="20">
        <v>0.08</v>
      </c>
      <c r="L127" s="19">
        <v>637.30999999999995</v>
      </c>
      <c r="M127" s="19">
        <v>260.23</v>
      </c>
      <c r="N127" s="11" t="str">
        <f t="shared" si="4"/>
        <v>LOW</v>
      </c>
      <c r="O127" s="27">
        <f t="shared" si="5"/>
        <v>0.59167438138425565</v>
      </c>
      <c r="P127" s="11" t="str">
        <f t="shared" si="6"/>
        <v>AVERAGE</v>
      </c>
    </row>
    <row r="128" spans="1:16" x14ac:dyDescent="0.35">
      <c r="A128" s="12" t="s">
        <v>301</v>
      </c>
      <c r="B128" s="15">
        <v>44789</v>
      </c>
      <c r="C128" s="12" t="s">
        <v>120</v>
      </c>
      <c r="D128" s="12" t="s">
        <v>115</v>
      </c>
      <c r="E128" s="12" t="s">
        <v>130</v>
      </c>
      <c r="F128" s="12" t="s">
        <v>111</v>
      </c>
      <c r="G128" s="12" t="s">
        <v>122</v>
      </c>
      <c r="H128" s="12" t="s">
        <v>158</v>
      </c>
      <c r="I128" s="12">
        <v>4</v>
      </c>
      <c r="J128" s="16">
        <v>97.19</v>
      </c>
      <c r="K128" s="17">
        <v>0</v>
      </c>
      <c r="L128" s="16">
        <v>388.76</v>
      </c>
      <c r="M128" s="16">
        <v>194.77</v>
      </c>
      <c r="N128" s="11" t="str">
        <f t="shared" si="4"/>
        <v>NO DISCOUNT</v>
      </c>
      <c r="O128" s="27">
        <f t="shared" si="5"/>
        <v>0.49899681037143734</v>
      </c>
      <c r="P128" s="11" t="str">
        <f t="shared" si="6"/>
        <v>AVERAGE</v>
      </c>
    </row>
    <row r="129" spans="1:16" x14ac:dyDescent="0.35">
      <c r="A129" t="s">
        <v>302</v>
      </c>
      <c r="B129" s="18">
        <v>45585</v>
      </c>
      <c r="C129" t="s">
        <v>120</v>
      </c>
      <c r="D129" t="s">
        <v>125</v>
      </c>
      <c r="E129" t="s">
        <v>178</v>
      </c>
      <c r="F129" t="s">
        <v>117</v>
      </c>
      <c r="G129" t="s">
        <v>112</v>
      </c>
      <c r="H129" t="s">
        <v>118</v>
      </c>
      <c r="I129">
        <v>1</v>
      </c>
      <c r="J129" s="19">
        <v>5.05</v>
      </c>
      <c r="K129" s="20">
        <v>0.06</v>
      </c>
      <c r="L129" s="19">
        <v>4.75</v>
      </c>
      <c r="M129" s="19">
        <v>1.22</v>
      </c>
      <c r="N129" s="11" t="str">
        <f t="shared" si="4"/>
        <v>LOW</v>
      </c>
      <c r="O129" s="27">
        <f t="shared" si="5"/>
        <v>0.74315789473684213</v>
      </c>
      <c r="P129" s="11" t="str">
        <f t="shared" si="6"/>
        <v>AVERAGE</v>
      </c>
    </row>
    <row r="130" spans="1:16" x14ac:dyDescent="0.35">
      <c r="A130" s="12" t="s">
        <v>303</v>
      </c>
      <c r="B130" s="15">
        <v>44737</v>
      </c>
      <c r="C130" s="12" t="s">
        <v>108</v>
      </c>
      <c r="D130" s="12" t="s">
        <v>109</v>
      </c>
      <c r="E130" s="12" t="s">
        <v>195</v>
      </c>
      <c r="F130" s="12" t="s">
        <v>131</v>
      </c>
      <c r="G130" s="12" t="s">
        <v>112</v>
      </c>
      <c r="H130" s="12" t="s">
        <v>167</v>
      </c>
      <c r="I130" s="12">
        <v>5</v>
      </c>
      <c r="J130" s="16">
        <v>15.15</v>
      </c>
      <c r="K130" s="17">
        <v>0</v>
      </c>
      <c r="L130" s="16">
        <v>75.75</v>
      </c>
      <c r="M130" s="16">
        <v>35</v>
      </c>
      <c r="N130" s="11" t="str">
        <f t="shared" si="4"/>
        <v>NO DISCOUNT</v>
      </c>
      <c r="O130" s="27">
        <f t="shared" si="5"/>
        <v>0.53795379537953791</v>
      </c>
      <c r="P130" s="11" t="str">
        <f t="shared" si="6"/>
        <v>GOOD</v>
      </c>
    </row>
    <row r="131" spans="1:16" x14ac:dyDescent="0.35">
      <c r="A131" t="s">
        <v>304</v>
      </c>
      <c r="B131" s="18">
        <v>44651</v>
      </c>
      <c r="C131" t="s">
        <v>120</v>
      </c>
      <c r="D131" t="s">
        <v>109</v>
      </c>
      <c r="E131" t="s">
        <v>173</v>
      </c>
      <c r="F131" t="s">
        <v>117</v>
      </c>
      <c r="G131" t="s">
        <v>127</v>
      </c>
      <c r="H131" t="s">
        <v>128</v>
      </c>
      <c r="I131">
        <v>2</v>
      </c>
      <c r="J131" s="19">
        <v>453.12</v>
      </c>
      <c r="K131" s="20">
        <v>0.18</v>
      </c>
      <c r="L131" s="19">
        <v>743.12</v>
      </c>
      <c r="M131" s="19">
        <v>386.84</v>
      </c>
      <c r="N131" s="11" t="str">
        <f t="shared" ref="N131:N194" si="7">IF(K131=$R$8,$R$2,IF(K131&lt;=$R$9,$R$3,IF(K131&lt;=$R$10,$R$4,IF(K131&lt;$R$11,$R$5,IF(K131&gt;$R$11,$R$6)))))</f>
        <v>MEDIUM</v>
      </c>
      <c r="O131" s="27">
        <f t="shared" ref="O131:O194" si="8">IFERROR(L131-M131,"NULL")/L131</f>
        <v>0.47943804499946174</v>
      </c>
      <c r="P131" s="11" t="str">
        <f t="shared" ref="P131:P194" si="9">IF(AND(O131&gt;=$Q$8,I131&gt;=$Q$13),$Q$2,IF(AND(O131&gt;=$Q$9,I131&gt;=$Q$14),$Q$3,IF(O131&gt;=$Q$10,$Q$4,$Q$5)))</f>
        <v>AVERAGE</v>
      </c>
    </row>
    <row r="132" spans="1:16" x14ac:dyDescent="0.35">
      <c r="A132" s="12" t="s">
        <v>305</v>
      </c>
      <c r="B132" s="15">
        <v>45242</v>
      </c>
      <c r="C132" s="12" t="s">
        <v>108</v>
      </c>
      <c r="D132" s="12" t="s">
        <v>109</v>
      </c>
      <c r="E132" s="12" t="s">
        <v>150</v>
      </c>
      <c r="F132" s="12" t="s">
        <v>111</v>
      </c>
      <c r="G132" s="12" t="s">
        <v>112</v>
      </c>
      <c r="H132" s="12" t="s">
        <v>118</v>
      </c>
      <c r="I132" s="12">
        <v>6</v>
      </c>
      <c r="J132" s="16">
        <v>28.96</v>
      </c>
      <c r="K132" s="17">
        <v>0.38</v>
      </c>
      <c r="L132" s="16">
        <v>107.73</v>
      </c>
      <c r="M132" s="16">
        <v>27.44</v>
      </c>
      <c r="N132" s="11" t="str">
        <f t="shared" si="7"/>
        <v>CLEARANCE</v>
      </c>
      <c r="O132" s="27">
        <f t="shared" si="8"/>
        <v>0.74528914879792074</v>
      </c>
      <c r="P132" s="11" t="str">
        <f t="shared" si="9"/>
        <v>GOOD</v>
      </c>
    </row>
    <row r="133" spans="1:16" x14ac:dyDescent="0.35">
      <c r="A133" t="s">
        <v>306</v>
      </c>
      <c r="B133" s="18">
        <v>44838</v>
      </c>
      <c r="C133" t="s">
        <v>108</v>
      </c>
      <c r="D133" t="s">
        <v>140</v>
      </c>
      <c r="E133" t="s">
        <v>307</v>
      </c>
      <c r="F133" t="s">
        <v>111</v>
      </c>
      <c r="G133" t="s">
        <v>122</v>
      </c>
      <c r="H133" t="s">
        <v>123</v>
      </c>
      <c r="I133">
        <v>7</v>
      </c>
      <c r="J133" s="19">
        <v>968.07</v>
      </c>
      <c r="K133" s="20">
        <v>0.05</v>
      </c>
      <c r="L133" s="19">
        <v>6437.67</v>
      </c>
      <c r="M133" s="19">
        <v>3184.21</v>
      </c>
      <c r="N133" s="11" t="str">
        <f t="shared" si="7"/>
        <v>LOW</v>
      </c>
      <c r="O133" s="27">
        <f t="shared" si="8"/>
        <v>0.50537849874255747</v>
      </c>
      <c r="P133" s="11" t="str">
        <f t="shared" si="9"/>
        <v>GOOD</v>
      </c>
    </row>
    <row r="134" spans="1:16" x14ac:dyDescent="0.35">
      <c r="A134" s="12" t="s">
        <v>308</v>
      </c>
      <c r="B134" s="15">
        <v>45531</v>
      </c>
      <c r="C134" s="12" t="s">
        <v>108</v>
      </c>
      <c r="D134" s="12" t="s">
        <v>115</v>
      </c>
      <c r="E134" s="12" t="s">
        <v>130</v>
      </c>
      <c r="F134" s="12" t="s">
        <v>111</v>
      </c>
      <c r="G134" s="12" t="s">
        <v>122</v>
      </c>
      <c r="H134" s="12" t="s">
        <v>187</v>
      </c>
      <c r="I134" s="12">
        <v>1</v>
      </c>
      <c r="J134" s="16">
        <v>579.61</v>
      </c>
      <c r="K134" s="17">
        <v>0.05</v>
      </c>
      <c r="L134" s="16">
        <v>550.63</v>
      </c>
      <c r="M134" s="16">
        <v>210.3</v>
      </c>
      <c r="N134" s="11" t="str">
        <f t="shared" si="7"/>
        <v>LOW</v>
      </c>
      <c r="O134" s="27">
        <f t="shared" si="8"/>
        <v>0.61807384268928311</v>
      </c>
      <c r="P134" s="11" t="str">
        <f t="shared" si="9"/>
        <v>AVERAGE</v>
      </c>
    </row>
    <row r="135" spans="1:16" x14ac:dyDescent="0.35">
      <c r="A135" t="s">
        <v>309</v>
      </c>
      <c r="B135" s="18">
        <v>45353</v>
      </c>
      <c r="C135" t="s">
        <v>108</v>
      </c>
      <c r="D135" t="s">
        <v>115</v>
      </c>
      <c r="E135" t="s">
        <v>205</v>
      </c>
      <c r="F135" t="s">
        <v>117</v>
      </c>
      <c r="G135" t="s">
        <v>127</v>
      </c>
      <c r="H135" t="s">
        <v>179</v>
      </c>
      <c r="I135">
        <v>1</v>
      </c>
      <c r="J135" s="19">
        <v>43.13</v>
      </c>
      <c r="K135" s="20">
        <v>0.05</v>
      </c>
      <c r="L135" s="19">
        <v>40.97</v>
      </c>
      <c r="M135" s="19">
        <v>24.52</v>
      </c>
      <c r="N135" s="11" t="str">
        <f t="shared" si="7"/>
        <v>LOW</v>
      </c>
      <c r="O135" s="27">
        <f t="shared" si="8"/>
        <v>0.40151330241640226</v>
      </c>
      <c r="P135" s="11" t="str">
        <f t="shared" si="9"/>
        <v>AVERAGE</v>
      </c>
    </row>
    <row r="136" spans="1:16" x14ac:dyDescent="0.35">
      <c r="A136" s="12" t="s">
        <v>310</v>
      </c>
      <c r="B136" s="15">
        <v>44931</v>
      </c>
      <c r="C136" s="12" t="s">
        <v>108</v>
      </c>
      <c r="D136" s="12" t="s">
        <v>109</v>
      </c>
      <c r="E136" s="12" t="s">
        <v>195</v>
      </c>
      <c r="F136" s="12" t="s">
        <v>111</v>
      </c>
      <c r="G136" s="12" t="s">
        <v>112</v>
      </c>
      <c r="H136" s="12" t="s">
        <v>147</v>
      </c>
      <c r="I136" s="12">
        <v>2</v>
      </c>
      <c r="J136" s="16">
        <v>19.27</v>
      </c>
      <c r="K136" s="17">
        <v>7.0000000000000007E-2</v>
      </c>
      <c r="L136" s="16">
        <v>35.840000000000003</v>
      </c>
      <c r="M136" s="16">
        <v>10.95</v>
      </c>
      <c r="N136" s="11" t="str">
        <f t="shared" si="7"/>
        <v>LOW</v>
      </c>
      <c r="O136" s="27">
        <f t="shared" si="8"/>
        <v>0.69447544642857151</v>
      </c>
      <c r="P136" s="11" t="str">
        <f t="shared" si="9"/>
        <v>AVERAGE</v>
      </c>
    </row>
    <row r="137" spans="1:16" x14ac:dyDescent="0.35">
      <c r="A137" t="s">
        <v>311</v>
      </c>
      <c r="B137" s="18">
        <v>44648</v>
      </c>
      <c r="C137" t="s">
        <v>120</v>
      </c>
      <c r="D137" t="s">
        <v>109</v>
      </c>
      <c r="E137" t="s">
        <v>176</v>
      </c>
      <c r="F137" t="s">
        <v>131</v>
      </c>
      <c r="G137" t="s">
        <v>127</v>
      </c>
      <c r="H137" t="s">
        <v>128</v>
      </c>
      <c r="I137">
        <v>1</v>
      </c>
      <c r="J137" s="19">
        <v>400.63</v>
      </c>
      <c r="K137" s="20">
        <v>0.08</v>
      </c>
      <c r="L137" s="19">
        <v>368.58</v>
      </c>
      <c r="M137" s="19">
        <v>185.7</v>
      </c>
      <c r="N137" s="11" t="str">
        <f t="shared" si="7"/>
        <v>LOW</v>
      </c>
      <c r="O137" s="27">
        <f t="shared" si="8"/>
        <v>0.49617450756959142</v>
      </c>
      <c r="P137" s="11" t="str">
        <f t="shared" si="9"/>
        <v>AVERAGE</v>
      </c>
    </row>
    <row r="138" spans="1:16" x14ac:dyDescent="0.35">
      <c r="A138" s="12" t="s">
        <v>312</v>
      </c>
      <c r="B138" s="15">
        <v>44625</v>
      </c>
      <c r="C138" s="12" t="s">
        <v>108</v>
      </c>
      <c r="D138" s="12" t="s">
        <v>140</v>
      </c>
      <c r="E138" s="12" t="s">
        <v>307</v>
      </c>
      <c r="F138" s="12" t="s">
        <v>111</v>
      </c>
      <c r="G138" s="12" t="s">
        <v>122</v>
      </c>
      <c r="H138" s="12" t="s">
        <v>187</v>
      </c>
      <c r="I138" s="12">
        <v>2</v>
      </c>
      <c r="J138" s="16">
        <v>669.68</v>
      </c>
      <c r="K138" s="17">
        <v>0</v>
      </c>
      <c r="L138" s="16">
        <v>1339.36</v>
      </c>
      <c r="M138" s="16">
        <v>396.49</v>
      </c>
      <c r="N138" s="11" t="str">
        <f t="shared" si="7"/>
        <v>NO DISCOUNT</v>
      </c>
      <c r="O138" s="27">
        <f t="shared" si="8"/>
        <v>0.70397055309998802</v>
      </c>
      <c r="P138" s="11" t="str">
        <f t="shared" si="9"/>
        <v>AVERAGE</v>
      </c>
    </row>
    <row r="139" spans="1:16" x14ac:dyDescent="0.35">
      <c r="A139" t="s">
        <v>313</v>
      </c>
      <c r="B139" s="18">
        <v>45483</v>
      </c>
      <c r="C139" t="s">
        <v>149</v>
      </c>
      <c r="D139" t="s">
        <v>109</v>
      </c>
      <c r="E139" t="s">
        <v>161</v>
      </c>
      <c r="F139" t="s">
        <v>117</v>
      </c>
      <c r="G139" t="s">
        <v>112</v>
      </c>
      <c r="H139" t="s">
        <v>118</v>
      </c>
      <c r="I139">
        <v>3</v>
      </c>
      <c r="J139" s="19">
        <v>18.93</v>
      </c>
      <c r="K139" s="20">
        <v>0.13</v>
      </c>
      <c r="L139" s="19">
        <v>49.41</v>
      </c>
      <c r="M139" s="19">
        <v>11.56</v>
      </c>
      <c r="N139" s="11" t="str">
        <f t="shared" si="7"/>
        <v>MEDIUM</v>
      </c>
      <c r="O139" s="27">
        <f t="shared" si="8"/>
        <v>0.76603926330702277</v>
      </c>
      <c r="P139" s="11" t="str">
        <f t="shared" si="9"/>
        <v>AVERAGE</v>
      </c>
    </row>
    <row r="140" spans="1:16" x14ac:dyDescent="0.35">
      <c r="A140" s="12" t="s">
        <v>314</v>
      </c>
      <c r="B140" s="15">
        <v>44943</v>
      </c>
      <c r="C140" s="12" t="s">
        <v>108</v>
      </c>
      <c r="D140" s="12" t="s">
        <v>140</v>
      </c>
      <c r="E140" s="12" t="s">
        <v>242</v>
      </c>
      <c r="F140" s="12" t="s">
        <v>111</v>
      </c>
      <c r="G140" s="12" t="s">
        <v>127</v>
      </c>
      <c r="H140" s="12" t="s">
        <v>138</v>
      </c>
      <c r="I140" s="12">
        <v>1</v>
      </c>
      <c r="J140" s="16">
        <v>329.23</v>
      </c>
      <c r="K140" s="17">
        <v>0.2</v>
      </c>
      <c r="L140" s="16">
        <v>263.38</v>
      </c>
      <c r="M140" s="16">
        <v>94.83</v>
      </c>
      <c r="N140" s="11" t="str">
        <f t="shared" si="7"/>
        <v>MEDIUM</v>
      </c>
      <c r="O140" s="27">
        <f t="shared" si="8"/>
        <v>0.63994988229933936</v>
      </c>
      <c r="P140" s="11" t="str">
        <f t="shared" si="9"/>
        <v>AVERAGE</v>
      </c>
    </row>
    <row r="141" spans="1:16" x14ac:dyDescent="0.35">
      <c r="A141" t="s">
        <v>315</v>
      </c>
      <c r="B141" s="18">
        <v>44839</v>
      </c>
      <c r="C141" t="s">
        <v>136</v>
      </c>
      <c r="D141" t="s">
        <v>140</v>
      </c>
      <c r="E141" t="s">
        <v>141</v>
      </c>
      <c r="F141" t="s">
        <v>131</v>
      </c>
      <c r="G141" t="s">
        <v>127</v>
      </c>
      <c r="H141" t="s">
        <v>128</v>
      </c>
      <c r="I141">
        <v>5</v>
      </c>
      <c r="J141" s="19">
        <v>582.16</v>
      </c>
      <c r="K141" s="20">
        <v>0.4</v>
      </c>
      <c r="L141" s="19">
        <v>1746.48</v>
      </c>
      <c r="M141" s="19">
        <v>895.7</v>
      </c>
      <c r="N141" s="11" t="str">
        <f t="shared" si="7"/>
        <v>CLEARANCE</v>
      </c>
      <c r="O141" s="27">
        <f t="shared" si="8"/>
        <v>0.48713984700655028</v>
      </c>
      <c r="P141" s="11" t="str">
        <f t="shared" si="9"/>
        <v>GOOD</v>
      </c>
    </row>
    <row r="142" spans="1:16" x14ac:dyDescent="0.35">
      <c r="A142" s="12" t="s">
        <v>316</v>
      </c>
      <c r="B142" s="15">
        <v>45156</v>
      </c>
      <c r="C142" s="12" t="s">
        <v>136</v>
      </c>
      <c r="D142" s="12" t="s">
        <v>115</v>
      </c>
      <c r="E142" s="12" t="s">
        <v>163</v>
      </c>
      <c r="F142" s="12" t="s">
        <v>117</v>
      </c>
      <c r="G142" s="12" t="s">
        <v>112</v>
      </c>
      <c r="H142" s="12" t="s">
        <v>118</v>
      </c>
      <c r="I142" s="12">
        <v>1</v>
      </c>
      <c r="J142" s="16">
        <v>12.03</v>
      </c>
      <c r="K142" s="17">
        <v>0</v>
      </c>
      <c r="L142" s="16">
        <v>12.03</v>
      </c>
      <c r="M142" s="16">
        <v>5.26</v>
      </c>
      <c r="N142" s="11" t="str">
        <f t="shared" si="7"/>
        <v>NO DISCOUNT</v>
      </c>
      <c r="O142" s="27">
        <f t="shared" si="8"/>
        <v>0.56275976724854526</v>
      </c>
      <c r="P142" s="11" t="str">
        <f t="shared" si="9"/>
        <v>AVERAGE</v>
      </c>
    </row>
    <row r="143" spans="1:16" x14ac:dyDescent="0.35">
      <c r="A143" t="s">
        <v>317</v>
      </c>
      <c r="B143" s="18">
        <v>44615</v>
      </c>
      <c r="C143" t="s">
        <v>108</v>
      </c>
      <c r="D143" t="s">
        <v>109</v>
      </c>
      <c r="E143" t="s">
        <v>161</v>
      </c>
      <c r="F143" t="s">
        <v>117</v>
      </c>
      <c r="G143" t="s">
        <v>112</v>
      </c>
      <c r="H143" t="s">
        <v>118</v>
      </c>
      <c r="I143">
        <v>3</v>
      </c>
      <c r="J143" s="19">
        <v>8.02</v>
      </c>
      <c r="K143" s="20">
        <v>0.1</v>
      </c>
      <c r="L143" s="19">
        <v>21.65</v>
      </c>
      <c r="M143" s="19">
        <v>9</v>
      </c>
      <c r="N143" s="11" t="str">
        <f t="shared" si="7"/>
        <v>LOW</v>
      </c>
      <c r="O143" s="27">
        <f t="shared" si="8"/>
        <v>0.58429561200923785</v>
      </c>
      <c r="P143" s="11" t="str">
        <f t="shared" si="9"/>
        <v>AVERAGE</v>
      </c>
    </row>
    <row r="144" spans="1:16" x14ac:dyDescent="0.35">
      <c r="A144" s="12" t="s">
        <v>318</v>
      </c>
      <c r="B144" s="15">
        <v>45638</v>
      </c>
      <c r="C144" s="12" t="s">
        <v>108</v>
      </c>
      <c r="D144" s="12" t="s">
        <v>140</v>
      </c>
      <c r="E144" s="12" t="s">
        <v>203</v>
      </c>
      <c r="F144" s="12" t="s">
        <v>111</v>
      </c>
      <c r="G144" s="12" t="s">
        <v>127</v>
      </c>
      <c r="H144" s="12" t="s">
        <v>128</v>
      </c>
      <c r="I144" s="12">
        <v>2</v>
      </c>
      <c r="J144" s="16">
        <v>424.06</v>
      </c>
      <c r="K144" s="17">
        <v>0.09</v>
      </c>
      <c r="L144" s="16">
        <v>771.79</v>
      </c>
      <c r="M144" s="16">
        <v>412.2</v>
      </c>
      <c r="N144" s="11" t="str">
        <f t="shared" si="7"/>
        <v>LOW</v>
      </c>
      <c r="O144" s="27">
        <f t="shared" si="8"/>
        <v>0.465916894492025</v>
      </c>
      <c r="P144" s="11" t="str">
        <f t="shared" si="9"/>
        <v>AVERAGE</v>
      </c>
    </row>
    <row r="145" spans="1:16" x14ac:dyDescent="0.35">
      <c r="A145" t="s">
        <v>319</v>
      </c>
      <c r="B145" s="18">
        <v>44934</v>
      </c>
      <c r="C145" t="s">
        <v>120</v>
      </c>
      <c r="D145" t="s">
        <v>115</v>
      </c>
      <c r="E145" t="s">
        <v>121</v>
      </c>
      <c r="F145" t="s">
        <v>117</v>
      </c>
      <c r="G145" t="s">
        <v>122</v>
      </c>
      <c r="H145" t="s">
        <v>132</v>
      </c>
      <c r="I145">
        <v>3</v>
      </c>
      <c r="J145" s="19">
        <v>347.68</v>
      </c>
      <c r="K145" s="20">
        <v>0</v>
      </c>
      <c r="L145" s="19">
        <v>1043.04</v>
      </c>
      <c r="M145" s="19">
        <v>553.25</v>
      </c>
      <c r="N145" s="11" t="str">
        <f t="shared" si="7"/>
        <v>NO DISCOUNT</v>
      </c>
      <c r="O145" s="27">
        <f t="shared" si="8"/>
        <v>0.469579306642123</v>
      </c>
      <c r="P145" s="11" t="str">
        <f t="shared" si="9"/>
        <v>AVERAGE</v>
      </c>
    </row>
    <row r="146" spans="1:16" x14ac:dyDescent="0.35">
      <c r="A146" s="12" t="s">
        <v>320</v>
      </c>
      <c r="B146" s="15">
        <v>45023</v>
      </c>
      <c r="C146" s="12" t="s">
        <v>108</v>
      </c>
      <c r="D146" s="12" t="s">
        <v>109</v>
      </c>
      <c r="E146" s="12" t="s">
        <v>195</v>
      </c>
      <c r="F146" s="12" t="s">
        <v>111</v>
      </c>
      <c r="G146" s="12" t="s">
        <v>112</v>
      </c>
      <c r="H146" s="12" t="s">
        <v>167</v>
      </c>
      <c r="I146" s="12">
        <v>1</v>
      </c>
      <c r="J146" s="16">
        <v>17.5</v>
      </c>
      <c r="K146" s="17">
        <v>0.12</v>
      </c>
      <c r="L146" s="16">
        <v>15.4</v>
      </c>
      <c r="M146" s="16">
        <v>6.04</v>
      </c>
      <c r="N146" s="11" t="str">
        <f t="shared" si="7"/>
        <v>MEDIUM</v>
      </c>
      <c r="O146" s="27">
        <f t="shared" si="8"/>
        <v>0.60779220779220777</v>
      </c>
      <c r="P146" s="11" t="str">
        <f t="shared" si="9"/>
        <v>AVERAGE</v>
      </c>
    </row>
    <row r="147" spans="1:16" x14ac:dyDescent="0.35">
      <c r="A147" t="s">
        <v>321</v>
      </c>
      <c r="B147" s="18">
        <v>44877</v>
      </c>
      <c r="C147" t="s">
        <v>108</v>
      </c>
      <c r="D147" t="s">
        <v>109</v>
      </c>
      <c r="E147" t="s">
        <v>176</v>
      </c>
      <c r="F147" t="s">
        <v>111</v>
      </c>
      <c r="G147" t="s">
        <v>122</v>
      </c>
      <c r="H147" t="s">
        <v>132</v>
      </c>
      <c r="I147">
        <v>1</v>
      </c>
      <c r="J147" s="19">
        <v>566.94000000000005</v>
      </c>
      <c r="K147" s="20">
        <v>0.17</v>
      </c>
      <c r="L147" s="19">
        <v>470.56</v>
      </c>
      <c r="M147" s="19">
        <v>225.91</v>
      </c>
      <c r="N147" s="11" t="str">
        <f t="shared" si="7"/>
        <v>MEDIUM</v>
      </c>
      <c r="O147" s="27">
        <f t="shared" si="8"/>
        <v>0.51991244474668485</v>
      </c>
      <c r="P147" s="11" t="str">
        <f t="shared" si="9"/>
        <v>AVERAGE</v>
      </c>
    </row>
    <row r="148" spans="1:16" x14ac:dyDescent="0.35">
      <c r="A148" s="12" t="s">
        <v>322</v>
      </c>
      <c r="B148" s="15">
        <v>45415</v>
      </c>
      <c r="C148" s="12" t="s">
        <v>120</v>
      </c>
      <c r="D148" s="12" t="s">
        <v>125</v>
      </c>
      <c r="E148" s="12" t="s">
        <v>126</v>
      </c>
      <c r="F148" s="12" t="s">
        <v>131</v>
      </c>
      <c r="G148" s="12" t="s">
        <v>112</v>
      </c>
      <c r="H148" s="12" t="s">
        <v>147</v>
      </c>
      <c r="I148" s="12">
        <v>4</v>
      </c>
      <c r="J148" s="16">
        <v>11.16</v>
      </c>
      <c r="K148" s="17">
        <v>0</v>
      </c>
      <c r="L148" s="16">
        <v>44.64</v>
      </c>
      <c r="M148" s="16">
        <v>19.739999999999998</v>
      </c>
      <c r="N148" s="11" t="str">
        <f t="shared" si="7"/>
        <v>NO DISCOUNT</v>
      </c>
      <c r="O148" s="27">
        <f t="shared" si="8"/>
        <v>0.55779569892473124</v>
      </c>
      <c r="P148" s="11" t="str">
        <f t="shared" si="9"/>
        <v>AVERAGE</v>
      </c>
    </row>
    <row r="149" spans="1:16" x14ac:dyDescent="0.35">
      <c r="A149" t="s">
        <v>323</v>
      </c>
      <c r="B149" s="18">
        <v>45393</v>
      </c>
      <c r="C149" t="s">
        <v>108</v>
      </c>
      <c r="D149" t="s">
        <v>125</v>
      </c>
      <c r="E149" t="s">
        <v>144</v>
      </c>
      <c r="F149" t="s">
        <v>111</v>
      </c>
      <c r="G149" t="s">
        <v>127</v>
      </c>
      <c r="H149" t="s">
        <v>138</v>
      </c>
      <c r="I149">
        <v>2</v>
      </c>
      <c r="J149" s="19">
        <v>209.68</v>
      </c>
      <c r="K149" s="20">
        <v>0</v>
      </c>
      <c r="L149" s="19">
        <v>419.36</v>
      </c>
      <c r="M149" s="19">
        <v>234.19</v>
      </c>
      <c r="N149" s="11" t="str">
        <f t="shared" si="7"/>
        <v>NO DISCOUNT</v>
      </c>
      <c r="O149" s="27">
        <f t="shared" si="8"/>
        <v>0.44155379626096913</v>
      </c>
      <c r="P149" s="11" t="str">
        <f t="shared" si="9"/>
        <v>AVERAGE</v>
      </c>
    </row>
    <row r="150" spans="1:16" x14ac:dyDescent="0.35">
      <c r="A150" s="12" t="s">
        <v>324</v>
      </c>
      <c r="B150" s="15">
        <v>45215</v>
      </c>
      <c r="C150" s="12" t="s">
        <v>120</v>
      </c>
      <c r="D150" s="12" t="s">
        <v>109</v>
      </c>
      <c r="E150" s="12" t="s">
        <v>231</v>
      </c>
      <c r="F150" s="12" t="s">
        <v>111</v>
      </c>
      <c r="G150" s="12" t="s">
        <v>127</v>
      </c>
      <c r="H150" s="12" t="s">
        <v>179</v>
      </c>
      <c r="I150" s="12">
        <v>3</v>
      </c>
      <c r="J150" s="16">
        <v>109.35</v>
      </c>
      <c r="K150" s="17">
        <v>0.03</v>
      </c>
      <c r="L150" s="16">
        <v>318.20999999999998</v>
      </c>
      <c r="M150" s="16">
        <v>119.13</v>
      </c>
      <c r="N150" s="11" t="str">
        <f t="shared" si="7"/>
        <v>LOW</v>
      </c>
      <c r="O150" s="27">
        <f t="shared" si="8"/>
        <v>0.62562458753653249</v>
      </c>
      <c r="P150" s="11" t="str">
        <f t="shared" si="9"/>
        <v>AVERAGE</v>
      </c>
    </row>
    <row r="151" spans="1:16" x14ac:dyDescent="0.35">
      <c r="A151" t="s">
        <v>325</v>
      </c>
      <c r="B151" s="18">
        <v>44760</v>
      </c>
      <c r="C151" t="s">
        <v>108</v>
      </c>
      <c r="D151" t="s">
        <v>140</v>
      </c>
      <c r="E151" t="s">
        <v>203</v>
      </c>
      <c r="F151" t="s">
        <v>111</v>
      </c>
      <c r="G151" t="s">
        <v>122</v>
      </c>
      <c r="H151" t="s">
        <v>187</v>
      </c>
      <c r="I151">
        <v>9</v>
      </c>
      <c r="J151" s="19">
        <v>532.67999999999995</v>
      </c>
      <c r="K151" s="20">
        <v>0</v>
      </c>
      <c r="L151" s="19">
        <v>4794.12</v>
      </c>
      <c r="M151" s="19">
        <v>1427.7</v>
      </c>
      <c r="N151" s="11" t="str">
        <f t="shared" si="7"/>
        <v>NO DISCOUNT</v>
      </c>
      <c r="O151" s="27">
        <f t="shared" si="8"/>
        <v>0.70219769217291184</v>
      </c>
      <c r="P151" s="11" t="str">
        <f t="shared" si="9"/>
        <v>GOOD</v>
      </c>
    </row>
    <row r="152" spans="1:16" x14ac:dyDescent="0.35">
      <c r="A152" s="12" t="s">
        <v>326</v>
      </c>
      <c r="B152" s="15">
        <v>45616</v>
      </c>
      <c r="C152" s="12" t="s">
        <v>108</v>
      </c>
      <c r="D152" s="12" t="s">
        <v>109</v>
      </c>
      <c r="E152" s="12" t="s">
        <v>161</v>
      </c>
      <c r="F152" s="12" t="s">
        <v>111</v>
      </c>
      <c r="G152" s="12" t="s">
        <v>127</v>
      </c>
      <c r="H152" s="12" t="s">
        <v>179</v>
      </c>
      <c r="I152" s="12">
        <v>2</v>
      </c>
      <c r="J152" s="16">
        <v>87.4</v>
      </c>
      <c r="K152" s="17">
        <v>0.11</v>
      </c>
      <c r="L152" s="16">
        <v>155.57</v>
      </c>
      <c r="M152" s="16">
        <v>59.8</v>
      </c>
      <c r="N152" s="11" t="str">
        <f t="shared" si="7"/>
        <v>MEDIUM</v>
      </c>
      <c r="O152" s="27">
        <f t="shared" si="8"/>
        <v>0.61560712219579605</v>
      </c>
      <c r="P152" s="11" t="str">
        <f t="shared" si="9"/>
        <v>AVERAGE</v>
      </c>
    </row>
    <row r="153" spans="1:16" x14ac:dyDescent="0.35">
      <c r="A153" t="s">
        <v>327</v>
      </c>
      <c r="B153" s="18">
        <v>45525</v>
      </c>
      <c r="C153" t="s">
        <v>108</v>
      </c>
      <c r="D153" t="s">
        <v>125</v>
      </c>
      <c r="E153" t="s">
        <v>146</v>
      </c>
      <c r="F153" t="s">
        <v>111</v>
      </c>
      <c r="G153" t="s">
        <v>127</v>
      </c>
      <c r="H153" t="s">
        <v>209</v>
      </c>
      <c r="I153">
        <v>5</v>
      </c>
      <c r="J153" s="19">
        <v>502.53</v>
      </c>
      <c r="K153" s="20">
        <v>0.06</v>
      </c>
      <c r="L153" s="19">
        <v>2361.89</v>
      </c>
      <c r="M153" s="19">
        <v>846.49</v>
      </c>
      <c r="N153" s="11" t="str">
        <f t="shared" si="7"/>
        <v>LOW</v>
      </c>
      <c r="O153" s="27">
        <f t="shared" si="8"/>
        <v>0.64160481648171586</v>
      </c>
      <c r="P153" s="11" t="str">
        <f t="shared" si="9"/>
        <v>GOOD</v>
      </c>
    </row>
    <row r="154" spans="1:16" x14ac:dyDescent="0.35">
      <c r="A154" s="12" t="s">
        <v>328</v>
      </c>
      <c r="B154" s="15">
        <v>45153</v>
      </c>
      <c r="C154" s="12" t="s">
        <v>108</v>
      </c>
      <c r="D154" s="12" t="s">
        <v>140</v>
      </c>
      <c r="E154" s="12" t="s">
        <v>242</v>
      </c>
      <c r="F154" s="12" t="s">
        <v>111</v>
      </c>
      <c r="G154" s="12" t="s">
        <v>112</v>
      </c>
      <c r="H154" s="12" t="s">
        <v>167</v>
      </c>
      <c r="I154" s="12">
        <v>1</v>
      </c>
      <c r="J154" s="16">
        <v>24.5</v>
      </c>
      <c r="K154" s="17">
        <v>0.08</v>
      </c>
      <c r="L154" s="16">
        <v>22.54</v>
      </c>
      <c r="M154" s="16">
        <v>6.8</v>
      </c>
      <c r="N154" s="11" t="str">
        <f t="shared" si="7"/>
        <v>LOW</v>
      </c>
      <c r="O154" s="27">
        <f t="shared" si="8"/>
        <v>0.69831410825199636</v>
      </c>
      <c r="P154" s="11" t="str">
        <f t="shared" si="9"/>
        <v>AVERAGE</v>
      </c>
    </row>
    <row r="155" spans="1:16" x14ac:dyDescent="0.35">
      <c r="A155" t="s">
        <v>329</v>
      </c>
      <c r="B155" s="18">
        <v>45310</v>
      </c>
      <c r="C155" t="s">
        <v>120</v>
      </c>
      <c r="D155" t="s">
        <v>115</v>
      </c>
      <c r="E155" t="s">
        <v>156</v>
      </c>
      <c r="F155" t="s">
        <v>117</v>
      </c>
      <c r="G155" t="s">
        <v>112</v>
      </c>
      <c r="H155" t="s">
        <v>113</v>
      </c>
      <c r="I155">
        <v>1</v>
      </c>
      <c r="J155" s="19">
        <v>11.17</v>
      </c>
      <c r="K155" s="20">
        <v>0.05</v>
      </c>
      <c r="L155" s="19">
        <v>10.61</v>
      </c>
      <c r="M155" s="19">
        <v>3.58</v>
      </c>
      <c r="N155" s="11" t="str">
        <f t="shared" si="7"/>
        <v>LOW</v>
      </c>
      <c r="O155" s="27">
        <f t="shared" si="8"/>
        <v>0.66258246936852028</v>
      </c>
      <c r="P155" s="11" t="str">
        <f t="shared" si="9"/>
        <v>AVERAGE</v>
      </c>
    </row>
    <row r="156" spans="1:16" x14ac:dyDescent="0.35">
      <c r="A156" s="12" t="s">
        <v>330</v>
      </c>
      <c r="B156" s="15">
        <v>45617</v>
      </c>
      <c r="C156" s="12" t="s">
        <v>108</v>
      </c>
      <c r="D156" s="12" t="s">
        <v>109</v>
      </c>
      <c r="E156" s="12" t="s">
        <v>189</v>
      </c>
      <c r="F156" s="12" t="s">
        <v>111</v>
      </c>
      <c r="G156" s="12" t="s">
        <v>112</v>
      </c>
      <c r="H156" s="12" t="s">
        <v>147</v>
      </c>
      <c r="I156" s="12">
        <v>3</v>
      </c>
      <c r="J156" s="16">
        <v>16.7</v>
      </c>
      <c r="K156" s="17">
        <v>0.05</v>
      </c>
      <c r="L156" s="16">
        <v>47.59</v>
      </c>
      <c r="M156" s="16">
        <v>17.55</v>
      </c>
      <c r="N156" s="11" t="str">
        <f t="shared" si="7"/>
        <v>LOW</v>
      </c>
      <c r="O156" s="27">
        <f t="shared" si="8"/>
        <v>0.6312250472788401</v>
      </c>
      <c r="P156" s="11" t="str">
        <f t="shared" si="9"/>
        <v>AVERAGE</v>
      </c>
    </row>
    <row r="157" spans="1:16" x14ac:dyDescent="0.35">
      <c r="A157" t="s">
        <v>331</v>
      </c>
      <c r="B157" s="18">
        <v>45534</v>
      </c>
      <c r="C157" t="s">
        <v>136</v>
      </c>
      <c r="D157" t="s">
        <v>109</v>
      </c>
      <c r="E157" t="s">
        <v>208</v>
      </c>
      <c r="F157" t="s">
        <v>117</v>
      </c>
      <c r="G157" t="s">
        <v>127</v>
      </c>
      <c r="H157" t="s">
        <v>179</v>
      </c>
      <c r="I157">
        <v>2</v>
      </c>
      <c r="J157" s="19">
        <v>271.64999999999998</v>
      </c>
      <c r="K157" s="20">
        <v>0.27</v>
      </c>
      <c r="L157" s="19">
        <v>396.61</v>
      </c>
      <c r="M157" s="19">
        <v>190.01</v>
      </c>
      <c r="N157" s="11" t="str">
        <f t="shared" si="7"/>
        <v>HIGH</v>
      </c>
      <c r="O157" s="27">
        <f t="shared" si="8"/>
        <v>0.52091475252767205</v>
      </c>
      <c r="P157" s="11" t="str">
        <f t="shared" si="9"/>
        <v>AVERAGE</v>
      </c>
    </row>
    <row r="158" spans="1:16" x14ac:dyDescent="0.35">
      <c r="A158" s="12" t="s">
        <v>332</v>
      </c>
      <c r="B158" s="15">
        <v>45105</v>
      </c>
      <c r="C158" s="12" t="s">
        <v>149</v>
      </c>
      <c r="D158" s="12" t="s">
        <v>115</v>
      </c>
      <c r="E158" s="12" t="s">
        <v>289</v>
      </c>
      <c r="F158" s="12" t="s">
        <v>117</v>
      </c>
      <c r="G158" s="12" t="s">
        <v>122</v>
      </c>
      <c r="H158" s="12" t="s">
        <v>142</v>
      </c>
      <c r="I158" s="12">
        <v>3</v>
      </c>
      <c r="J158" s="16">
        <v>332.68</v>
      </c>
      <c r="K158" s="17">
        <v>0.22</v>
      </c>
      <c r="L158" s="16">
        <v>778.47</v>
      </c>
      <c r="M158" s="16">
        <v>353.6</v>
      </c>
      <c r="N158" s="11" t="str">
        <f t="shared" si="7"/>
        <v>HIGH</v>
      </c>
      <c r="O158" s="27">
        <f t="shared" si="8"/>
        <v>0.54577568820892264</v>
      </c>
      <c r="P158" s="11" t="str">
        <f t="shared" si="9"/>
        <v>AVERAGE</v>
      </c>
    </row>
    <row r="159" spans="1:16" x14ac:dyDescent="0.35">
      <c r="A159" t="s">
        <v>333</v>
      </c>
      <c r="B159" s="18">
        <v>44626</v>
      </c>
      <c r="C159" t="s">
        <v>108</v>
      </c>
      <c r="D159" t="s">
        <v>125</v>
      </c>
      <c r="E159" t="s">
        <v>137</v>
      </c>
      <c r="F159" t="s">
        <v>111</v>
      </c>
      <c r="G159" t="s">
        <v>127</v>
      </c>
      <c r="H159" t="s">
        <v>138</v>
      </c>
      <c r="I159">
        <v>1</v>
      </c>
      <c r="J159" s="19">
        <v>363.82</v>
      </c>
      <c r="K159" s="20">
        <v>0.08</v>
      </c>
      <c r="L159" s="19">
        <v>334.71</v>
      </c>
      <c r="M159" s="19">
        <v>192.85</v>
      </c>
      <c r="N159" s="11" t="str">
        <f t="shared" si="7"/>
        <v>LOW</v>
      </c>
      <c r="O159" s="27">
        <f t="shared" si="8"/>
        <v>0.42382958381882824</v>
      </c>
      <c r="P159" s="11" t="str">
        <f t="shared" si="9"/>
        <v>AVERAGE</v>
      </c>
    </row>
    <row r="160" spans="1:16" x14ac:dyDescent="0.35">
      <c r="A160" s="12" t="s">
        <v>334</v>
      </c>
      <c r="B160" s="15">
        <v>44689</v>
      </c>
      <c r="C160" s="12" t="s">
        <v>120</v>
      </c>
      <c r="D160" s="12" t="s">
        <v>115</v>
      </c>
      <c r="E160" s="12" t="s">
        <v>116</v>
      </c>
      <c r="F160" s="12" t="s">
        <v>111</v>
      </c>
      <c r="G160" s="12" t="s">
        <v>112</v>
      </c>
      <c r="H160" s="12" t="s">
        <v>170</v>
      </c>
      <c r="I160" s="12">
        <v>3</v>
      </c>
      <c r="J160" s="16">
        <v>14.41</v>
      </c>
      <c r="K160" s="17">
        <v>0</v>
      </c>
      <c r="L160" s="16">
        <v>43.23</v>
      </c>
      <c r="M160" s="16">
        <v>20.48</v>
      </c>
      <c r="N160" s="11" t="str">
        <f t="shared" si="7"/>
        <v>NO DISCOUNT</v>
      </c>
      <c r="O160" s="27">
        <f t="shared" si="8"/>
        <v>0.52625491556789261</v>
      </c>
      <c r="P160" s="11" t="str">
        <f t="shared" si="9"/>
        <v>AVERAGE</v>
      </c>
    </row>
    <row r="161" spans="1:16" x14ac:dyDescent="0.35">
      <c r="A161" t="s">
        <v>335</v>
      </c>
      <c r="B161" s="18">
        <v>45263</v>
      </c>
      <c r="C161" t="s">
        <v>108</v>
      </c>
      <c r="D161" t="s">
        <v>109</v>
      </c>
      <c r="E161" t="s">
        <v>176</v>
      </c>
      <c r="F161" t="s">
        <v>111</v>
      </c>
      <c r="G161" t="s">
        <v>122</v>
      </c>
      <c r="H161" t="s">
        <v>187</v>
      </c>
      <c r="I161">
        <v>3</v>
      </c>
      <c r="J161" s="19">
        <v>234.92</v>
      </c>
      <c r="K161" s="20">
        <v>0.35</v>
      </c>
      <c r="L161" s="19">
        <v>458.09</v>
      </c>
      <c r="M161" s="19">
        <v>154.24</v>
      </c>
      <c r="N161" s="11" t="str">
        <f t="shared" si="7"/>
        <v>CLEARANCE</v>
      </c>
      <c r="O161" s="27">
        <f t="shared" si="8"/>
        <v>0.66329760527407278</v>
      </c>
      <c r="P161" s="11" t="str">
        <f t="shared" si="9"/>
        <v>AVERAGE</v>
      </c>
    </row>
    <row r="162" spans="1:16" x14ac:dyDescent="0.35">
      <c r="A162" s="12" t="s">
        <v>336</v>
      </c>
      <c r="B162" s="15">
        <v>44986</v>
      </c>
      <c r="C162" s="12" t="s">
        <v>120</v>
      </c>
      <c r="D162" s="12" t="s">
        <v>140</v>
      </c>
      <c r="E162" s="12" t="s">
        <v>273</v>
      </c>
      <c r="F162" s="12" t="s">
        <v>111</v>
      </c>
      <c r="G162" s="12" t="s">
        <v>112</v>
      </c>
      <c r="H162" s="12" t="s">
        <v>147</v>
      </c>
      <c r="I162" s="12">
        <v>1</v>
      </c>
      <c r="J162" s="16">
        <v>18.48</v>
      </c>
      <c r="K162" s="17">
        <v>0.09</v>
      </c>
      <c r="L162" s="16">
        <v>16.82</v>
      </c>
      <c r="M162" s="16">
        <v>5.35</v>
      </c>
      <c r="N162" s="11" t="str">
        <f t="shared" si="7"/>
        <v>LOW</v>
      </c>
      <c r="O162" s="27">
        <f t="shared" si="8"/>
        <v>0.68192627824019025</v>
      </c>
      <c r="P162" s="11" t="str">
        <f t="shared" si="9"/>
        <v>AVERAGE</v>
      </c>
    </row>
    <row r="163" spans="1:16" x14ac:dyDescent="0.35">
      <c r="A163" t="s">
        <v>337</v>
      </c>
      <c r="B163" s="18">
        <v>45268</v>
      </c>
      <c r="C163" t="s">
        <v>149</v>
      </c>
      <c r="D163" t="s">
        <v>115</v>
      </c>
      <c r="E163" t="s">
        <v>130</v>
      </c>
      <c r="F163" t="s">
        <v>111</v>
      </c>
      <c r="G163" t="s">
        <v>112</v>
      </c>
      <c r="H163" t="s">
        <v>113</v>
      </c>
      <c r="I163">
        <v>2</v>
      </c>
      <c r="J163" s="19">
        <v>24.91</v>
      </c>
      <c r="K163" s="20">
        <v>0</v>
      </c>
      <c r="L163" s="19">
        <v>49.82</v>
      </c>
      <c r="M163" s="19">
        <v>17.12</v>
      </c>
      <c r="N163" s="11" t="str">
        <f t="shared" si="7"/>
        <v>NO DISCOUNT</v>
      </c>
      <c r="O163" s="27">
        <f t="shared" si="8"/>
        <v>0.65636290646326778</v>
      </c>
      <c r="P163" s="11" t="str">
        <f t="shared" si="9"/>
        <v>AVERAGE</v>
      </c>
    </row>
    <row r="164" spans="1:16" x14ac:dyDescent="0.35">
      <c r="A164" s="12" t="s">
        <v>338</v>
      </c>
      <c r="B164" s="15">
        <v>44975</v>
      </c>
      <c r="C164" s="12" t="s">
        <v>136</v>
      </c>
      <c r="D164" s="12" t="s">
        <v>109</v>
      </c>
      <c r="E164" s="12" t="s">
        <v>150</v>
      </c>
      <c r="F164" s="12" t="s">
        <v>117</v>
      </c>
      <c r="G164" s="12" t="s">
        <v>122</v>
      </c>
      <c r="H164" s="12" t="s">
        <v>132</v>
      </c>
      <c r="I164" s="12">
        <v>3</v>
      </c>
      <c r="J164" s="16">
        <v>531.44000000000005</v>
      </c>
      <c r="K164" s="17">
        <v>0</v>
      </c>
      <c r="L164" s="16">
        <v>1594.32</v>
      </c>
      <c r="M164" s="16">
        <v>718.96</v>
      </c>
      <c r="N164" s="11" t="str">
        <f t="shared" si="7"/>
        <v>NO DISCOUNT</v>
      </c>
      <c r="O164" s="27">
        <f t="shared" si="8"/>
        <v>0.54904912439159015</v>
      </c>
      <c r="P164" s="11" t="str">
        <f t="shared" si="9"/>
        <v>AVERAGE</v>
      </c>
    </row>
    <row r="165" spans="1:16" x14ac:dyDescent="0.35">
      <c r="A165" t="s">
        <v>339</v>
      </c>
      <c r="B165" s="18">
        <v>45649</v>
      </c>
      <c r="C165" t="s">
        <v>108</v>
      </c>
      <c r="D165" t="s">
        <v>115</v>
      </c>
      <c r="E165" t="s">
        <v>289</v>
      </c>
      <c r="F165" t="s">
        <v>111</v>
      </c>
      <c r="G165" t="s">
        <v>127</v>
      </c>
      <c r="H165" t="s">
        <v>138</v>
      </c>
      <c r="I165">
        <v>1</v>
      </c>
      <c r="J165" s="19">
        <v>399.14</v>
      </c>
      <c r="K165" s="20">
        <v>0</v>
      </c>
      <c r="L165" s="19">
        <v>399.14</v>
      </c>
      <c r="M165" s="19">
        <v>185.64</v>
      </c>
      <c r="N165" s="11" t="str">
        <f t="shared" si="7"/>
        <v>NO DISCOUNT</v>
      </c>
      <c r="O165" s="27">
        <f t="shared" si="8"/>
        <v>0.53490003507541217</v>
      </c>
      <c r="P165" s="11" t="str">
        <f t="shared" si="9"/>
        <v>AVERAGE</v>
      </c>
    </row>
    <row r="166" spans="1:16" x14ac:dyDescent="0.35">
      <c r="A166" s="12" t="s">
        <v>340</v>
      </c>
      <c r="B166" s="15">
        <v>44885</v>
      </c>
      <c r="C166" s="12" t="s">
        <v>108</v>
      </c>
      <c r="D166" s="12" t="s">
        <v>140</v>
      </c>
      <c r="E166" s="12" t="s">
        <v>218</v>
      </c>
      <c r="F166" s="12" t="s">
        <v>117</v>
      </c>
      <c r="G166" s="12" t="s">
        <v>127</v>
      </c>
      <c r="H166" s="12" t="s">
        <v>209</v>
      </c>
      <c r="I166" s="12">
        <v>1</v>
      </c>
      <c r="J166" s="16">
        <v>165.08</v>
      </c>
      <c r="K166" s="17">
        <v>0.17</v>
      </c>
      <c r="L166" s="16">
        <v>137.02000000000001</v>
      </c>
      <c r="M166" s="16">
        <v>50.65</v>
      </c>
      <c r="N166" s="11" t="str">
        <f t="shared" si="7"/>
        <v>MEDIUM</v>
      </c>
      <c r="O166" s="27">
        <f t="shared" si="8"/>
        <v>0.63034593490001456</v>
      </c>
      <c r="P166" s="11" t="str">
        <f t="shared" si="9"/>
        <v>AVERAGE</v>
      </c>
    </row>
    <row r="167" spans="1:16" x14ac:dyDescent="0.35">
      <c r="A167" t="s">
        <v>341</v>
      </c>
      <c r="B167" s="18">
        <v>44638</v>
      </c>
      <c r="C167" t="s">
        <v>136</v>
      </c>
      <c r="D167" t="s">
        <v>115</v>
      </c>
      <c r="E167" t="s">
        <v>121</v>
      </c>
      <c r="F167" t="s">
        <v>131</v>
      </c>
      <c r="G167" t="s">
        <v>122</v>
      </c>
      <c r="H167" t="s">
        <v>132</v>
      </c>
      <c r="I167">
        <v>20</v>
      </c>
      <c r="J167" s="19">
        <v>408.05</v>
      </c>
      <c r="K167" s="20">
        <v>0.09</v>
      </c>
      <c r="L167" s="19">
        <v>7426.51</v>
      </c>
      <c r="M167" s="19">
        <v>4000.21</v>
      </c>
      <c r="N167" s="11" t="str">
        <f t="shared" si="7"/>
        <v>LOW</v>
      </c>
      <c r="O167" s="27">
        <f t="shared" si="8"/>
        <v>0.46136071990746663</v>
      </c>
      <c r="P167" s="11" t="str">
        <f t="shared" si="9"/>
        <v>EXCELLENT</v>
      </c>
    </row>
    <row r="168" spans="1:16" x14ac:dyDescent="0.35">
      <c r="A168" s="12" t="s">
        <v>342</v>
      </c>
      <c r="B168" s="15">
        <v>45154</v>
      </c>
      <c r="C168" s="12" t="s">
        <v>136</v>
      </c>
      <c r="D168" s="12" t="s">
        <v>125</v>
      </c>
      <c r="E168" s="12" t="s">
        <v>255</v>
      </c>
      <c r="F168" s="12" t="s">
        <v>117</v>
      </c>
      <c r="G168" s="12" t="s">
        <v>122</v>
      </c>
      <c r="H168" s="12" t="s">
        <v>187</v>
      </c>
      <c r="I168" s="12">
        <v>1</v>
      </c>
      <c r="J168" s="16">
        <v>693.46</v>
      </c>
      <c r="K168" s="17">
        <v>0.05</v>
      </c>
      <c r="L168" s="16">
        <v>658.79</v>
      </c>
      <c r="M168" s="16">
        <v>350.19</v>
      </c>
      <c r="N168" s="11" t="str">
        <f t="shared" si="7"/>
        <v>LOW</v>
      </c>
      <c r="O168" s="27">
        <f t="shared" si="8"/>
        <v>0.46843455425856489</v>
      </c>
      <c r="P168" s="11" t="str">
        <f t="shared" si="9"/>
        <v>AVERAGE</v>
      </c>
    </row>
    <row r="169" spans="1:16" x14ac:dyDescent="0.35">
      <c r="A169" t="s">
        <v>343</v>
      </c>
      <c r="B169" s="18">
        <v>45594</v>
      </c>
      <c r="C169" t="s">
        <v>108</v>
      </c>
      <c r="D169" t="s">
        <v>115</v>
      </c>
      <c r="E169" t="s">
        <v>240</v>
      </c>
      <c r="F169" t="s">
        <v>111</v>
      </c>
      <c r="G169" t="s">
        <v>112</v>
      </c>
      <c r="H169" t="s">
        <v>170</v>
      </c>
      <c r="I169">
        <v>4</v>
      </c>
      <c r="J169" s="19">
        <v>26.56</v>
      </c>
      <c r="K169" s="20">
        <v>0</v>
      </c>
      <c r="L169" s="19">
        <v>106.24</v>
      </c>
      <c r="M169" s="19">
        <v>31.99</v>
      </c>
      <c r="N169" s="11" t="str">
        <f t="shared" si="7"/>
        <v>NO DISCOUNT</v>
      </c>
      <c r="O169" s="27">
        <f t="shared" si="8"/>
        <v>0.69888930722891573</v>
      </c>
      <c r="P169" s="11" t="str">
        <f t="shared" si="9"/>
        <v>AVERAGE</v>
      </c>
    </row>
    <row r="170" spans="1:16" x14ac:dyDescent="0.35">
      <c r="A170" s="12" t="s">
        <v>344</v>
      </c>
      <c r="B170" s="15">
        <v>45166</v>
      </c>
      <c r="C170" s="12" t="s">
        <v>108</v>
      </c>
      <c r="D170" s="12" t="s">
        <v>115</v>
      </c>
      <c r="E170" s="12" t="s">
        <v>163</v>
      </c>
      <c r="F170" s="12" t="s">
        <v>117</v>
      </c>
      <c r="G170" s="12" t="s">
        <v>112</v>
      </c>
      <c r="H170" s="12" t="s">
        <v>170</v>
      </c>
      <c r="I170" s="12">
        <v>6</v>
      </c>
      <c r="J170" s="16">
        <v>20.46</v>
      </c>
      <c r="K170" s="17">
        <v>0</v>
      </c>
      <c r="L170" s="16">
        <v>122.76</v>
      </c>
      <c r="M170" s="16">
        <v>49.2</v>
      </c>
      <c r="N170" s="11" t="str">
        <f t="shared" si="7"/>
        <v>NO DISCOUNT</v>
      </c>
      <c r="O170" s="27">
        <f t="shared" si="8"/>
        <v>0.59921798631476053</v>
      </c>
      <c r="P170" s="11" t="str">
        <f t="shared" si="9"/>
        <v>GOOD</v>
      </c>
    </row>
    <row r="171" spans="1:16" x14ac:dyDescent="0.35">
      <c r="A171" t="s">
        <v>345</v>
      </c>
      <c r="B171" s="18">
        <v>44940</v>
      </c>
      <c r="C171" t="s">
        <v>149</v>
      </c>
      <c r="D171" t="s">
        <v>140</v>
      </c>
      <c r="E171" t="s">
        <v>273</v>
      </c>
      <c r="F171" t="s">
        <v>131</v>
      </c>
      <c r="G171" t="s">
        <v>122</v>
      </c>
      <c r="H171" t="s">
        <v>187</v>
      </c>
      <c r="I171">
        <v>2</v>
      </c>
      <c r="J171" s="19">
        <v>368.04</v>
      </c>
      <c r="K171" s="20">
        <v>0</v>
      </c>
      <c r="L171" s="19">
        <v>736.08</v>
      </c>
      <c r="M171" s="19">
        <v>256.81</v>
      </c>
      <c r="N171" s="11" t="str">
        <f t="shared" si="7"/>
        <v>NO DISCOUNT</v>
      </c>
      <c r="O171" s="27">
        <f t="shared" si="8"/>
        <v>0.6511112922508423</v>
      </c>
      <c r="P171" s="11" t="str">
        <f t="shared" si="9"/>
        <v>AVERAGE</v>
      </c>
    </row>
    <row r="172" spans="1:16" x14ac:dyDescent="0.35">
      <c r="A172" s="12" t="s">
        <v>346</v>
      </c>
      <c r="B172" s="15">
        <v>44585</v>
      </c>
      <c r="C172" s="12" t="s">
        <v>108</v>
      </c>
      <c r="D172" s="12" t="s">
        <v>109</v>
      </c>
      <c r="E172" s="12" t="s">
        <v>110</v>
      </c>
      <c r="F172" s="12" t="s">
        <v>111</v>
      </c>
      <c r="G172" s="12" t="s">
        <v>122</v>
      </c>
      <c r="H172" s="12" t="s">
        <v>158</v>
      </c>
      <c r="I172" s="12">
        <v>2</v>
      </c>
      <c r="J172" s="16">
        <v>66.760000000000005</v>
      </c>
      <c r="K172" s="17">
        <v>0.09</v>
      </c>
      <c r="L172" s="16">
        <v>121.5</v>
      </c>
      <c r="M172" s="16">
        <v>56.02</v>
      </c>
      <c r="N172" s="11" t="str">
        <f t="shared" si="7"/>
        <v>LOW</v>
      </c>
      <c r="O172" s="27">
        <f t="shared" si="8"/>
        <v>0.53893004115226328</v>
      </c>
      <c r="P172" s="11" t="str">
        <f t="shared" si="9"/>
        <v>AVERAGE</v>
      </c>
    </row>
    <row r="173" spans="1:16" x14ac:dyDescent="0.35">
      <c r="A173" t="s">
        <v>347</v>
      </c>
      <c r="B173" s="18">
        <v>45198</v>
      </c>
      <c r="C173" t="s">
        <v>120</v>
      </c>
      <c r="D173" t="s">
        <v>109</v>
      </c>
      <c r="E173" t="s">
        <v>208</v>
      </c>
      <c r="F173" t="s">
        <v>117</v>
      </c>
      <c r="G173" t="s">
        <v>122</v>
      </c>
      <c r="H173" t="s">
        <v>123</v>
      </c>
      <c r="I173">
        <v>2</v>
      </c>
      <c r="J173" s="19">
        <v>1218.96</v>
      </c>
      <c r="K173" s="20">
        <v>0.36</v>
      </c>
      <c r="L173" s="19">
        <v>1560.27</v>
      </c>
      <c r="M173" s="19">
        <v>718.63</v>
      </c>
      <c r="N173" s="11" t="str">
        <f t="shared" si="7"/>
        <v>CLEARANCE</v>
      </c>
      <c r="O173" s="27">
        <f t="shared" si="8"/>
        <v>0.53941945945253067</v>
      </c>
      <c r="P173" s="11" t="str">
        <f t="shared" si="9"/>
        <v>AVERAGE</v>
      </c>
    </row>
    <row r="174" spans="1:16" x14ac:dyDescent="0.35">
      <c r="A174" s="12" t="s">
        <v>348</v>
      </c>
      <c r="B174" s="15">
        <v>45526</v>
      </c>
      <c r="C174" s="12" t="s">
        <v>120</v>
      </c>
      <c r="D174" s="12" t="s">
        <v>115</v>
      </c>
      <c r="E174" s="12" t="s">
        <v>227</v>
      </c>
      <c r="F174" s="12" t="s">
        <v>117</v>
      </c>
      <c r="G174" s="12" t="s">
        <v>112</v>
      </c>
      <c r="H174" s="12" t="s">
        <v>113</v>
      </c>
      <c r="I174" s="12">
        <v>3</v>
      </c>
      <c r="J174" s="16">
        <v>28.77</v>
      </c>
      <c r="K174" s="17">
        <v>0.09</v>
      </c>
      <c r="L174" s="16">
        <v>78.540000000000006</v>
      </c>
      <c r="M174" s="16">
        <v>18.350000000000001</v>
      </c>
      <c r="N174" s="11" t="str">
        <f t="shared" si="7"/>
        <v>LOW</v>
      </c>
      <c r="O174" s="27">
        <f t="shared" si="8"/>
        <v>0.76636108989050167</v>
      </c>
      <c r="P174" s="11" t="str">
        <f t="shared" si="9"/>
        <v>AVERAGE</v>
      </c>
    </row>
    <row r="175" spans="1:16" x14ac:dyDescent="0.35">
      <c r="A175" t="s">
        <v>349</v>
      </c>
      <c r="B175" s="18">
        <v>45597</v>
      </c>
      <c r="C175" t="s">
        <v>108</v>
      </c>
      <c r="D175" t="s">
        <v>115</v>
      </c>
      <c r="E175" t="s">
        <v>163</v>
      </c>
      <c r="F175" t="s">
        <v>111</v>
      </c>
      <c r="G175" t="s">
        <v>112</v>
      </c>
      <c r="H175" t="s">
        <v>170</v>
      </c>
      <c r="I175">
        <v>1</v>
      </c>
      <c r="J175" s="19">
        <v>11.16</v>
      </c>
      <c r="K175" s="20">
        <v>0.12</v>
      </c>
      <c r="L175" s="19">
        <v>9.82</v>
      </c>
      <c r="M175" s="19">
        <v>3.47</v>
      </c>
      <c r="N175" s="11" t="str">
        <f t="shared" si="7"/>
        <v>MEDIUM</v>
      </c>
      <c r="O175" s="27">
        <f t="shared" si="8"/>
        <v>0.64663951120162932</v>
      </c>
      <c r="P175" s="11" t="str">
        <f t="shared" si="9"/>
        <v>AVERAGE</v>
      </c>
    </row>
    <row r="176" spans="1:16" x14ac:dyDescent="0.35">
      <c r="A176" s="12" t="s">
        <v>350</v>
      </c>
      <c r="B176" s="15">
        <v>44675</v>
      </c>
      <c r="C176" s="12" t="s">
        <v>108</v>
      </c>
      <c r="D176" s="12" t="s">
        <v>140</v>
      </c>
      <c r="E176" s="12" t="s">
        <v>218</v>
      </c>
      <c r="F176" s="12" t="s">
        <v>117</v>
      </c>
      <c r="G176" s="12" t="s">
        <v>112</v>
      </c>
      <c r="H176" s="12" t="s">
        <v>170</v>
      </c>
      <c r="I176" s="12">
        <v>4</v>
      </c>
      <c r="J176" s="16">
        <v>14.25</v>
      </c>
      <c r="K176" s="17">
        <v>0</v>
      </c>
      <c r="L176" s="16">
        <v>57</v>
      </c>
      <c r="M176" s="16">
        <v>15.75</v>
      </c>
      <c r="N176" s="11" t="str">
        <f t="shared" si="7"/>
        <v>NO DISCOUNT</v>
      </c>
      <c r="O176" s="27">
        <f t="shared" si="8"/>
        <v>0.72368421052631582</v>
      </c>
      <c r="P176" s="11" t="str">
        <f t="shared" si="9"/>
        <v>AVERAGE</v>
      </c>
    </row>
    <row r="177" spans="1:16" x14ac:dyDescent="0.35">
      <c r="A177" t="s">
        <v>351</v>
      </c>
      <c r="B177" s="18">
        <v>44568</v>
      </c>
      <c r="C177" t="s">
        <v>120</v>
      </c>
      <c r="D177" t="s">
        <v>125</v>
      </c>
      <c r="E177" t="s">
        <v>144</v>
      </c>
      <c r="F177" t="s">
        <v>111</v>
      </c>
      <c r="G177" t="s">
        <v>112</v>
      </c>
      <c r="H177" t="s">
        <v>113</v>
      </c>
      <c r="I177">
        <v>3</v>
      </c>
      <c r="J177" s="19">
        <v>7.71</v>
      </c>
      <c r="K177" s="20">
        <v>0.3</v>
      </c>
      <c r="L177" s="19">
        <v>16.190000000000001</v>
      </c>
      <c r="M177" s="19">
        <v>5.53</v>
      </c>
      <c r="N177" s="11" t="b">
        <f t="shared" si="7"/>
        <v>0</v>
      </c>
      <c r="O177" s="27">
        <f t="shared" si="8"/>
        <v>0.65843113032736256</v>
      </c>
      <c r="P177" s="11" t="str">
        <f t="shared" si="9"/>
        <v>AVERAGE</v>
      </c>
    </row>
    <row r="178" spans="1:16" x14ac:dyDescent="0.35">
      <c r="A178" s="12" t="s">
        <v>352</v>
      </c>
      <c r="B178" s="15">
        <v>45149</v>
      </c>
      <c r="C178" s="12" t="s">
        <v>108</v>
      </c>
      <c r="D178" s="12" t="s">
        <v>115</v>
      </c>
      <c r="E178" s="12" t="s">
        <v>121</v>
      </c>
      <c r="F178" s="12" t="s">
        <v>111</v>
      </c>
      <c r="G178" s="12" t="s">
        <v>127</v>
      </c>
      <c r="H178" s="12" t="s">
        <v>138</v>
      </c>
      <c r="I178" s="12">
        <v>7</v>
      </c>
      <c r="J178" s="16">
        <v>458.98</v>
      </c>
      <c r="K178" s="17">
        <v>7.0000000000000007E-2</v>
      </c>
      <c r="L178" s="16">
        <v>2987.96</v>
      </c>
      <c r="M178" s="16">
        <v>1489.61</v>
      </c>
      <c r="N178" s="11" t="str">
        <f t="shared" si="7"/>
        <v>LOW</v>
      </c>
      <c r="O178" s="27">
        <f t="shared" si="8"/>
        <v>0.50146253631240045</v>
      </c>
      <c r="P178" s="11" t="str">
        <f t="shared" si="9"/>
        <v>GOOD</v>
      </c>
    </row>
    <row r="179" spans="1:16" x14ac:dyDescent="0.35">
      <c r="A179" t="s">
        <v>353</v>
      </c>
      <c r="B179" s="18">
        <v>44834</v>
      </c>
      <c r="C179" t="s">
        <v>120</v>
      </c>
      <c r="D179" t="s">
        <v>109</v>
      </c>
      <c r="E179" t="s">
        <v>195</v>
      </c>
      <c r="F179" t="s">
        <v>111</v>
      </c>
      <c r="G179" t="s">
        <v>112</v>
      </c>
      <c r="H179" t="s">
        <v>170</v>
      </c>
      <c r="I179">
        <v>3</v>
      </c>
      <c r="J179" s="19">
        <v>26.84</v>
      </c>
      <c r="K179" s="20">
        <v>0</v>
      </c>
      <c r="L179" s="19">
        <v>80.52</v>
      </c>
      <c r="M179" s="19">
        <v>16.190000000000001</v>
      </c>
      <c r="N179" s="11" t="str">
        <f t="shared" si="7"/>
        <v>NO DISCOUNT</v>
      </c>
      <c r="O179" s="27">
        <f t="shared" si="8"/>
        <v>0.79893194237456533</v>
      </c>
      <c r="P179" s="11" t="str">
        <f t="shared" si="9"/>
        <v>AVERAGE</v>
      </c>
    </row>
    <row r="180" spans="1:16" x14ac:dyDescent="0.35">
      <c r="A180" s="12" t="s">
        <v>354</v>
      </c>
      <c r="B180" s="15">
        <v>44608</v>
      </c>
      <c r="C180" s="12" t="s">
        <v>149</v>
      </c>
      <c r="D180" s="12" t="s">
        <v>140</v>
      </c>
      <c r="E180" s="12" t="s">
        <v>242</v>
      </c>
      <c r="F180" s="12" t="s">
        <v>111</v>
      </c>
      <c r="G180" s="12" t="s">
        <v>127</v>
      </c>
      <c r="H180" s="12" t="s">
        <v>164</v>
      </c>
      <c r="I180" s="12">
        <v>1</v>
      </c>
      <c r="J180" s="16">
        <v>363.85</v>
      </c>
      <c r="K180" s="17">
        <v>0</v>
      </c>
      <c r="L180" s="16">
        <v>363.85</v>
      </c>
      <c r="M180" s="16">
        <v>211.48</v>
      </c>
      <c r="N180" s="11" t="str">
        <f t="shared" si="7"/>
        <v>NO DISCOUNT</v>
      </c>
      <c r="O180" s="27">
        <f t="shared" si="8"/>
        <v>0.41877147176034085</v>
      </c>
      <c r="P180" s="11" t="str">
        <f t="shared" si="9"/>
        <v>AVERAGE</v>
      </c>
    </row>
    <row r="181" spans="1:16" x14ac:dyDescent="0.35">
      <c r="A181" t="s">
        <v>355</v>
      </c>
      <c r="B181" s="18">
        <v>44793</v>
      </c>
      <c r="C181" t="s">
        <v>108</v>
      </c>
      <c r="D181" t="s">
        <v>140</v>
      </c>
      <c r="E181" t="s">
        <v>203</v>
      </c>
      <c r="F181" t="s">
        <v>117</v>
      </c>
      <c r="G181" t="s">
        <v>122</v>
      </c>
      <c r="H181" t="s">
        <v>123</v>
      </c>
      <c r="I181">
        <v>1</v>
      </c>
      <c r="J181" s="19">
        <v>581.61</v>
      </c>
      <c r="K181" s="20">
        <v>0</v>
      </c>
      <c r="L181" s="19">
        <v>581.61</v>
      </c>
      <c r="M181" s="19">
        <v>249.71</v>
      </c>
      <c r="N181" s="11" t="str">
        <f t="shared" si="7"/>
        <v>NO DISCOUNT</v>
      </c>
      <c r="O181" s="27">
        <f t="shared" si="8"/>
        <v>0.5706573133199222</v>
      </c>
      <c r="P181" s="11" t="str">
        <f t="shared" si="9"/>
        <v>AVERAGE</v>
      </c>
    </row>
    <row r="182" spans="1:16" x14ac:dyDescent="0.35">
      <c r="A182" s="12" t="s">
        <v>356</v>
      </c>
      <c r="B182" s="15">
        <v>44661</v>
      </c>
      <c r="C182" s="12" t="s">
        <v>108</v>
      </c>
      <c r="D182" s="12" t="s">
        <v>125</v>
      </c>
      <c r="E182" s="12" t="s">
        <v>185</v>
      </c>
      <c r="F182" s="12" t="s">
        <v>111</v>
      </c>
      <c r="G182" s="12" t="s">
        <v>112</v>
      </c>
      <c r="H182" s="12" t="s">
        <v>118</v>
      </c>
      <c r="I182" s="12">
        <v>5</v>
      </c>
      <c r="J182" s="16">
        <v>32.159999999999997</v>
      </c>
      <c r="K182" s="17">
        <v>0</v>
      </c>
      <c r="L182" s="16">
        <v>160.80000000000001</v>
      </c>
      <c r="M182" s="16">
        <v>80.09</v>
      </c>
      <c r="N182" s="11" t="str">
        <f t="shared" si="7"/>
        <v>NO DISCOUNT</v>
      </c>
      <c r="O182" s="27">
        <f t="shared" si="8"/>
        <v>0.5019278606965174</v>
      </c>
      <c r="P182" s="11" t="str">
        <f t="shared" si="9"/>
        <v>GOOD</v>
      </c>
    </row>
    <row r="183" spans="1:16" x14ac:dyDescent="0.35">
      <c r="A183" t="s">
        <v>357</v>
      </c>
      <c r="B183" s="18">
        <v>45041</v>
      </c>
      <c r="C183" t="s">
        <v>136</v>
      </c>
      <c r="D183" t="s">
        <v>109</v>
      </c>
      <c r="E183" t="s">
        <v>176</v>
      </c>
      <c r="F183" t="s">
        <v>117</v>
      </c>
      <c r="G183" t="s">
        <v>112</v>
      </c>
      <c r="H183" t="s">
        <v>147</v>
      </c>
      <c r="I183">
        <v>1</v>
      </c>
      <c r="J183" s="19">
        <v>26.66</v>
      </c>
      <c r="K183" s="20">
        <v>0.38</v>
      </c>
      <c r="L183" s="19">
        <v>16.53</v>
      </c>
      <c r="M183" s="19">
        <v>5.36</v>
      </c>
      <c r="N183" s="11" t="str">
        <f t="shared" si="7"/>
        <v>CLEARANCE</v>
      </c>
      <c r="O183" s="27">
        <f t="shared" si="8"/>
        <v>0.67574107683000606</v>
      </c>
      <c r="P183" s="11" t="str">
        <f t="shared" si="9"/>
        <v>AVERAGE</v>
      </c>
    </row>
    <row r="184" spans="1:16" x14ac:dyDescent="0.35">
      <c r="A184" s="12" t="s">
        <v>358</v>
      </c>
      <c r="B184" s="15">
        <v>45125</v>
      </c>
      <c r="C184" s="12" t="s">
        <v>108</v>
      </c>
      <c r="D184" s="12" t="s">
        <v>115</v>
      </c>
      <c r="E184" s="12" t="s">
        <v>121</v>
      </c>
      <c r="F184" s="12" t="s">
        <v>117</v>
      </c>
      <c r="G184" s="12" t="s">
        <v>122</v>
      </c>
      <c r="H184" s="12" t="s">
        <v>187</v>
      </c>
      <c r="I184" s="12">
        <v>9</v>
      </c>
      <c r="J184" s="16">
        <v>502.81</v>
      </c>
      <c r="K184" s="17">
        <v>0.24</v>
      </c>
      <c r="L184" s="16">
        <v>3439.22</v>
      </c>
      <c r="M184" s="16">
        <v>1289.3499999999999</v>
      </c>
      <c r="N184" s="11" t="str">
        <f t="shared" si="7"/>
        <v>HIGH</v>
      </c>
      <c r="O184" s="27">
        <f t="shared" si="8"/>
        <v>0.62510394798820668</v>
      </c>
      <c r="P184" s="11" t="str">
        <f t="shared" si="9"/>
        <v>GOOD</v>
      </c>
    </row>
    <row r="185" spans="1:16" x14ac:dyDescent="0.35">
      <c r="A185" t="s">
        <v>359</v>
      </c>
      <c r="B185" s="18">
        <v>44867</v>
      </c>
      <c r="C185" t="s">
        <v>108</v>
      </c>
      <c r="D185" t="s">
        <v>115</v>
      </c>
      <c r="E185" t="s">
        <v>116</v>
      </c>
      <c r="F185" t="s">
        <v>111</v>
      </c>
      <c r="G185" t="s">
        <v>122</v>
      </c>
      <c r="H185" t="s">
        <v>187</v>
      </c>
      <c r="I185">
        <v>6</v>
      </c>
      <c r="J185" s="19">
        <v>186.61</v>
      </c>
      <c r="K185" s="20">
        <v>0.02</v>
      </c>
      <c r="L185" s="19">
        <v>1097.27</v>
      </c>
      <c r="M185" s="19">
        <v>410.16</v>
      </c>
      <c r="N185" s="11" t="str">
        <f t="shared" si="7"/>
        <v>LOW</v>
      </c>
      <c r="O185" s="27">
        <f t="shared" si="8"/>
        <v>0.62619956801881027</v>
      </c>
      <c r="P185" s="11" t="str">
        <f t="shared" si="9"/>
        <v>GOOD</v>
      </c>
    </row>
    <row r="186" spans="1:16" x14ac:dyDescent="0.35">
      <c r="A186" s="12" t="s">
        <v>360</v>
      </c>
      <c r="B186" s="15">
        <v>45415</v>
      </c>
      <c r="C186" s="12" t="s">
        <v>108</v>
      </c>
      <c r="D186" s="12" t="s">
        <v>115</v>
      </c>
      <c r="E186" s="12" t="s">
        <v>121</v>
      </c>
      <c r="F186" s="12" t="s">
        <v>111</v>
      </c>
      <c r="G186" s="12" t="s">
        <v>122</v>
      </c>
      <c r="H186" s="12" t="s">
        <v>187</v>
      </c>
      <c r="I186" s="12">
        <v>4</v>
      </c>
      <c r="J186" s="16">
        <v>653.34</v>
      </c>
      <c r="K186" s="17">
        <v>0.22</v>
      </c>
      <c r="L186" s="16">
        <v>2038.42</v>
      </c>
      <c r="M186" s="16">
        <v>952.71</v>
      </c>
      <c r="N186" s="11" t="str">
        <f t="shared" si="7"/>
        <v>HIGH</v>
      </c>
      <c r="O186" s="27">
        <f t="shared" si="8"/>
        <v>0.53262330628624133</v>
      </c>
      <c r="P186" s="11" t="str">
        <f t="shared" si="9"/>
        <v>AVERAGE</v>
      </c>
    </row>
    <row r="187" spans="1:16" x14ac:dyDescent="0.35">
      <c r="A187" t="s">
        <v>361</v>
      </c>
      <c r="B187" s="18">
        <v>44952</v>
      </c>
      <c r="C187" t="s">
        <v>108</v>
      </c>
      <c r="D187" t="s">
        <v>140</v>
      </c>
      <c r="E187" t="s">
        <v>203</v>
      </c>
      <c r="F187" t="s">
        <v>117</v>
      </c>
      <c r="G187" t="s">
        <v>122</v>
      </c>
      <c r="H187" t="s">
        <v>123</v>
      </c>
      <c r="I187">
        <v>5</v>
      </c>
      <c r="J187" s="19">
        <v>1457.65</v>
      </c>
      <c r="K187" s="20">
        <v>0.13</v>
      </c>
      <c r="L187" s="19">
        <v>6340.78</v>
      </c>
      <c r="M187" s="19">
        <v>1982.55</v>
      </c>
      <c r="N187" s="11" t="str">
        <f t="shared" si="7"/>
        <v>MEDIUM</v>
      </c>
      <c r="O187" s="27">
        <f t="shared" si="8"/>
        <v>0.68733341954775273</v>
      </c>
      <c r="P187" s="11" t="str">
        <f t="shared" si="9"/>
        <v>GOOD</v>
      </c>
    </row>
    <row r="188" spans="1:16" x14ac:dyDescent="0.35">
      <c r="A188" s="12" t="s">
        <v>362</v>
      </c>
      <c r="B188" s="15">
        <v>45243</v>
      </c>
      <c r="C188" s="12" t="s">
        <v>108</v>
      </c>
      <c r="D188" s="12" t="s">
        <v>125</v>
      </c>
      <c r="E188" s="12" t="s">
        <v>137</v>
      </c>
      <c r="F188" s="12" t="s">
        <v>131</v>
      </c>
      <c r="G188" s="12" t="s">
        <v>112</v>
      </c>
      <c r="H188" s="12" t="s">
        <v>113</v>
      </c>
      <c r="I188" s="12">
        <v>5</v>
      </c>
      <c r="J188" s="16">
        <v>38.94</v>
      </c>
      <c r="K188" s="17">
        <v>0.27</v>
      </c>
      <c r="L188" s="16">
        <v>142.13</v>
      </c>
      <c r="M188" s="16">
        <v>58.43</v>
      </c>
      <c r="N188" s="11" t="str">
        <f t="shared" si="7"/>
        <v>HIGH</v>
      </c>
      <c r="O188" s="27">
        <f t="shared" si="8"/>
        <v>0.58889748821501431</v>
      </c>
      <c r="P188" s="11" t="str">
        <f t="shared" si="9"/>
        <v>GOOD</v>
      </c>
    </row>
    <row r="189" spans="1:16" x14ac:dyDescent="0.35">
      <c r="A189" t="s">
        <v>363</v>
      </c>
      <c r="B189" s="18">
        <v>45374</v>
      </c>
      <c r="C189" t="s">
        <v>136</v>
      </c>
      <c r="D189" t="s">
        <v>109</v>
      </c>
      <c r="E189" t="s">
        <v>173</v>
      </c>
      <c r="F189" t="s">
        <v>111</v>
      </c>
      <c r="G189" t="s">
        <v>112</v>
      </c>
      <c r="H189" t="s">
        <v>147</v>
      </c>
      <c r="I189">
        <v>2</v>
      </c>
      <c r="J189" s="19">
        <v>12.71</v>
      </c>
      <c r="K189" s="20">
        <v>0.25</v>
      </c>
      <c r="L189" s="19">
        <v>19.07</v>
      </c>
      <c r="M189" s="19">
        <v>8.41</v>
      </c>
      <c r="N189" s="11" t="str">
        <f t="shared" si="7"/>
        <v>HIGH</v>
      </c>
      <c r="O189" s="27">
        <f t="shared" si="8"/>
        <v>0.55899318300996326</v>
      </c>
      <c r="P189" s="11" t="str">
        <f t="shared" si="9"/>
        <v>AVERAGE</v>
      </c>
    </row>
    <row r="190" spans="1:16" x14ac:dyDescent="0.35">
      <c r="A190" s="12" t="s">
        <v>364</v>
      </c>
      <c r="B190" s="15">
        <v>45523</v>
      </c>
      <c r="C190" s="12" t="s">
        <v>120</v>
      </c>
      <c r="D190" s="12" t="s">
        <v>109</v>
      </c>
      <c r="E190" s="12" t="s">
        <v>110</v>
      </c>
      <c r="F190" s="12" t="s">
        <v>111</v>
      </c>
      <c r="G190" s="12" t="s">
        <v>127</v>
      </c>
      <c r="H190" s="12" t="s">
        <v>128</v>
      </c>
      <c r="I190" s="12">
        <v>3</v>
      </c>
      <c r="J190" s="16">
        <v>171.7</v>
      </c>
      <c r="K190" s="17">
        <v>0</v>
      </c>
      <c r="L190" s="16">
        <v>515.1</v>
      </c>
      <c r="M190" s="16">
        <v>194.83</v>
      </c>
      <c r="N190" s="11" t="str">
        <f t="shared" si="7"/>
        <v>NO DISCOUNT</v>
      </c>
      <c r="O190" s="27">
        <f t="shared" si="8"/>
        <v>0.62176276451174528</v>
      </c>
      <c r="P190" s="11" t="str">
        <f t="shared" si="9"/>
        <v>AVERAGE</v>
      </c>
    </row>
    <row r="191" spans="1:16" x14ac:dyDescent="0.35">
      <c r="A191" t="s">
        <v>365</v>
      </c>
      <c r="B191" s="18">
        <v>45417</v>
      </c>
      <c r="C191" t="s">
        <v>108</v>
      </c>
      <c r="D191" t="s">
        <v>115</v>
      </c>
      <c r="E191" t="s">
        <v>221</v>
      </c>
      <c r="F191" t="s">
        <v>111</v>
      </c>
      <c r="G191" t="s">
        <v>112</v>
      </c>
      <c r="H191" t="s">
        <v>118</v>
      </c>
      <c r="I191">
        <v>3</v>
      </c>
      <c r="J191" s="19">
        <v>27.91</v>
      </c>
      <c r="K191" s="20">
        <v>0.13</v>
      </c>
      <c r="L191" s="19">
        <v>72.849999999999994</v>
      </c>
      <c r="M191" s="19">
        <v>32.53</v>
      </c>
      <c r="N191" s="11" t="str">
        <f t="shared" si="7"/>
        <v>MEDIUM</v>
      </c>
      <c r="O191" s="27">
        <f t="shared" si="8"/>
        <v>0.55346602608098827</v>
      </c>
      <c r="P191" s="11" t="str">
        <f t="shared" si="9"/>
        <v>AVERAGE</v>
      </c>
    </row>
    <row r="192" spans="1:16" x14ac:dyDescent="0.35">
      <c r="A192" s="12" t="s">
        <v>366</v>
      </c>
      <c r="B192" s="15">
        <v>45566</v>
      </c>
      <c r="C192" s="12" t="s">
        <v>108</v>
      </c>
      <c r="D192" s="12" t="s">
        <v>109</v>
      </c>
      <c r="E192" s="12" t="s">
        <v>189</v>
      </c>
      <c r="F192" s="12" t="s">
        <v>111</v>
      </c>
      <c r="G192" s="12" t="s">
        <v>112</v>
      </c>
      <c r="H192" s="12" t="s">
        <v>170</v>
      </c>
      <c r="I192" s="12">
        <v>1</v>
      </c>
      <c r="J192" s="16">
        <v>31.68</v>
      </c>
      <c r="K192" s="17">
        <v>0.44</v>
      </c>
      <c r="L192" s="16">
        <v>17.739999999999998</v>
      </c>
      <c r="M192" s="16">
        <v>6.34</v>
      </c>
      <c r="N192" s="11" t="str">
        <f t="shared" si="7"/>
        <v>CLEARANCE</v>
      </c>
      <c r="O192" s="27">
        <f t="shared" si="8"/>
        <v>0.64261555806087933</v>
      </c>
      <c r="P192" s="11" t="str">
        <f t="shared" si="9"/>
        <v>AVERAGE</v>
      </c>
    </row>
    <row r="193" spans="1:16" x14ac:dyDescent="0.35">
      <c r="A193" t="s">
        <v>367</v>
      </c>
      <c r="B193" s="18">
        <v>44714</v>
      </c>
      <c r="C193" t="s">
        <v>149</v>
      </c>
      <c r="D193" t="s">
        <v>125</v>
      </c>
      <c r="E193" t="s">
        <v>144</v>
      </c>
      <c r="F193" t="s">
        <v>111</v>
      </c>
      <c r="G193" t="s">
        <v>112</v>
      </c>
      <c r="H193" t="s">
        <v>118</v>
      </c>
      <c r="I193">
        <v>1</v>
      </c>
      <c r="J193" s="19">
        <v>10.29</v>
      </c>
      <c r="K193" s="20">
        <v>0</v>
      </c>
      <c r="L193" s="19">
        <v>10.29</v>
      </c>
      <c r="M193" s="19">
        <v>3.47</v>
      </c>
      <c r="N193" s="11" t="str">
        <f t="shared" si="7"/>
        <v>NO DISCOUNT</v>
      </c>
      <c r="O193" s="27">
        <f t="shared" si="8"/>
        <v>0.66277939747327497</v>
      </c>
      <c r="P193" s="11" t="str">
        <f t="shared" si="9"/>
        <v>AVERAGE</v>
      </c>
    </row>
    <row r="194" spans="1:16" x14ac:dyDescent="0.35">
      <c r="A194" s="12" t="s">
        <v>368</v>
      </c>
      <c r="B194" s="15">
        <v>44685</v>
      </c>
      <c r="C194" s="12" t="s">
        <v>120</v>
      </c>
      <c r="D194" s="12" t="s">
        <v>140</v>
      </c>
      <c r="E194" s="12" t="s">
        <v>218</v>
      </c>
      <c r="F194" s="12" t="s">
        <v>111</v>
      </c>
      <c r="G194" s="12" t="s">
        <v>112</v>
      </c>
      <c r="H194" s="12" t="s">
        <v>167</v>
      </c>
      <c r="I194" s="12">
        <v>2</v>
      </c>
      <c r="J194" s="16">
        <v>5.33</v>
      </c>
      <c r="K194" s="17">
        <v>0.16</v>
      </c>
      <c r="L194" s="16">
        <v>8.9499999999999993</v>
      </c>
      <c r="M194" s="16">
        <v>2.56</v>
      </c>
      <c r="N194" s="11" t="str">
        <f t="shared" si="7"/>
        <v>MEDIUM</v>
      </c>
      <c r="O194" s="27">
        <f t="shared" si="8"/>
        <v>0.71396648044692734</v>
      </c>
      <c r="P194" s="11" t="str">
        <f t="shared" si="9"/>
        <v>AVERAGE</v>
      </c>
    </row>
    <row r="195" spans="1:16" x14ac:dyDescent="0.35">
      <c r="A195" t="s">
        <v>369</v>
      </c>
      <c r="B195" s="18">
        <v>45590</v>
      </c>
      <c r="C195" t="s">
        <v>136</v>
      </c>
      <c r="D195" t="s">
        <v>140</v>
      </c>
      <c r="E195" t="s">
        <v>141</v>
      </c>
      <c r="F195" t="s">
        <v>111</v>
      </c>
      <c r="G195" t="s">
        <v>122</v>
      </c>
      <c r="H195" t="s">
        <v>142</v>
      </c>
      <c r="I195">
        <v>1</v>
      </c>
      <c r="J195" s="19">
        <v>144.44999999999999</v>
      </c>
      <c r="K195" s="20">
        <v>0.08</v>
      </c>
      <c r="L195" s="19">
        <v>132.88999999999999</v>
      </c>
      <c r="M195" s="19">
        <v>43.88</v>
      </c>
      <c r="N195" s="11" t="str">
        <f t="shared" ref="N195:N258" si="10">IF(K195=$R$8,$R$2,IF(K195&lt;=$R$9,$R$3,IF(K195&lt;=$R$10,$R$4,IF(K195&lt;$R$11,$R$5,IF(K195&gt;$R$11,$R$6)))))</f>
        <v>LOW</v>
      </c>
      <c r="O195" s="27">
        <f t="shared" ref="O195:O258" si="11">IFERROR(L195-M195,"NULL")/L195</f>
        <v>0.66980209195575291</v>
      </c>
      <c r="P195" s="11" t="str">
        <f t="shared" ref="P195:P258" si="12">IF(AND(O195&gt;=$Q$8,I195&gt;=$Q$13),$Q$2,IF(AND(O195&gt;=$Q$9,I195&gt;=$Q$14),$Q$3,IF(O195&gt;=$Q$10,$Q$4,$Q$5)))</f>
        <v>AVERAGE</v>
      </c>
    </row>
    <row r="196" spans="1:16" x14ac:dyDescent="0.35">
      <c r="A196" s="12" t="s">
        <v>370</v>
      </c>
      <c r="B196" s="15">
        <v>45374</v>
      </c>
      <c r="C196" s="12" t="s">
        <v>108</v>
      </c>
      <c r="D196" s="12" t="s">
        <v>140</v>
      </c>
      <c r="E196" s="12" t="s">
        <v>218</v>
      </c>
      <c r="F196" s="12" t="s">
        <v>117</v>
      </c>
      <c r="G196" s="12" t="s">
        <v>112</v>
      </c>
      <c r="H196" s="12" t="s">
        <v>118</v>
      </c>
      <c r="I196" s="12">
        <v>2</v>
      </c>
      <c r="J196" s="16">
        <v>33.979999999999997</v>
      </c>
      <c r="K196" s="17">
        <v>0</v>
      </c>
      <c r="L196" s="16">
        <v>67.959999999999994</v>
      </c>
      <c r="M196" s="16">
        <v>33.81</v>
      </c>
      <c r="N196" s="11" t="str">
        <f t="shared" si="10"/>
        <v>NO DISCOUNT</v>
      </c>
      <c r="O196" s="27">
        <f t="shared" si="11"/>
        <v>0.50250147145379631</v>
      </c>
      <c r="P196" s="11" t="str">
        <f t="shared" si="12"/>
        <v>AVERAGE</v>
      </c>
    </row>
    <row r="197" spans="1:16" x14ac:dyDescent="0.35">
      <c r="A197" t="s">
        <v>371</v>
      </c>
      <c r="B197" s="18">
        <v>44626</v>
      </c>
      <c r="C197" t="s">
        <v>108</v>
      </c>
      <c r="D197" t="s">
        <v>140</v>
      </c>
      <c r="E197" t="s">
        <v>268</v>
      </c>
      <c r="F197" t="s">
        <v>117</v>
      </c>
      <c r="G197" t="s">
        <v>122</v>
      </c>
      <c r="H197" t="s">
        <v>132</v>
      </c>
      <c r="I197">
        <v>4</v>
      </c>
      <c r="J197" s="19">
        <v>203.75</v>
      </c>
      <c r="K197" s="20">
        <v>0.27</v>
      </c>
      <c r="L197" s="19">
        <v>594.95000000000005</v>
      </c>
      <c r="M197" s="19">
        <v>207.86</v>
      </c>
      <c r="N197" s="11" t="str">
        <f t="shared" si="10"/>
        <v>HIGH</v>
      </c>
      <c r="O197" s="27">
        <f t="shared" si="11"/>
        <v>0.65062610303386836</v>
      </c>
      <c r="P197" s="11" t="str">
        <f t="shared" si="12"/>
        <v>AVERAGE</v>
      </c>
    </row>
    <row r="198" spans="1:16" x14ac:dyDescent="0.35">
      <c r="A198" s="12" t="s">
        <v>372</v>
      </c>
      <c r="B198" s="15">
        <v>44757</v>
      </c>
      <c r="C198" s="12" t="s">
        <v>136</v>
      </c>
      <c r="D198" s="12" t="s">
        <v>125</v>
      </c>
      <c r="E198" s="12" t="s">
        <v>137</v>
      </c>
      <c r="F198" s="12" t="s">
        <v>111</v>
      </c>
      <c r="G198" s="12" t="s">
        <v>112</v>
      </c>
      <c r="H198" s="12" t="s">
        <v>167</v>
      </c>
      <c r="I198" s="12">
        <v>2</v>
      </c>
      <c r="J198" s="16">
        <v>5.93</v>
      </c>
      <c r="K198" s="17">
        <v>0</v>
      </c>
      <c r="L198" s="16">
        <v>11.86</v>
      </c>
      <c r="M198" s="16">
        <v>5.67</v>
      </c>
      <c r="N198" s="11" t="str">
        <f t="shared" si="10"/>
        <v>NO DISCOUNT</v>
      </c>
      <c r="O198" s="27">
        <f t="shared" si="11"/>
        <v>0.52192242833052271</v>
      </c>
      <c r="P198" s="11" t="str">
        <f t="shared" si="12"/>
        <v>AVERAGE</v>
      </c>
    </row>
    <row r="199" spans="1:16" x14ac:dyDescent="0.35">
      <c r="A199" t="s">
        <v>373</v>
      </c>
      <c r="B199" s="18">
        <v>44629</v>
      </c>
      <c r="C199" t="s">
        <v>108</v>
      </c>
      <c r="D199" t="s">
        <v>109</v>
      </c>
      <c r="E199" t="s">
        <v>252</v>
      </c>
      <c r="F199" t="s">
        <v>131</v>
      </c>
      <c r="G199" t="s">
        <v>112</v>
      </c>
      <c r="H199" t="s">
        <v>118</v>
      </c>
      <c r="I199">
        <v>5</v>
      </c>
      <c r="J199" s="19">
        <v>29.94</v>
      </c>
      <c r="K199" s="20">
        <v>0.02</v>
      </c>
      <c r="L199" s="19">
        <v>146.71</v>
      </c>
      <c r="M199" s="19">
        <v>36.49</v>
      </c>
      <c r="N199" s="11" t="str">
        <f t="shared" si="10"/>
        <v>LOW</v>
      </c>
      <c r="O199" s="27">
        <f t="shared" si="11"/>
        <v>0.75127803149069583</v>
      </c>
      <c r="P199" s="11" t="str">
        <f t="shared" si="12"/>
        <v>GOOD</v>
      </c>
    </row>
    <row r="200" spans="1:16" x14ac:dyDescent="0.35">
      <c r="A200" s="12" t="s">
        <v>374</v>
      </c>
      <c r="B200" s="15">
        <v>45054</v>
      </c>
      <c r="C200" s="12" t="s">
        <v>108</v>
      </c>
      <c r="D200" s="12" t="s">
        <v>140</v>
      </c>
      <c r="E200" s="12" t="s">
        <v>242</v>
      </c>
      <c r="F200" s="12" t="s">
        <v>111</v>
      </c>
      <c r="G200" s="12" t="s">
        <v>112</v>
      </c>
      <c r="H200" s="12" t="s">
        <v>118</v>
      </c>
      <c r="I200" s="12">
        <v>5</v>
      </c>
      <c r="J200" s="16">
        <v>29.13</v>
      </c>
      <c r="K200" s="17">
        <v>0</v>
      </c>
      <c r="L200" s="16">
        <v>145.65</v>
      </c>
      <c r="M200" s="16">
        <v>61.7</v>
      </c>
      <c r="N200" s="11" t="str">
        <f t="shared" si="10"/>
        <v>NO DISCOUNT</v>
      </c>
      <c r="O200" s="27">
        <f t="shared" si="11"/>
        <v>0.57638173704085138</v>
      </c>
      <c r="P200" s="11" t="str">
        <f t="shared" si="12"/>
        <v>GOOD</v>
      </c>
    </row>
    <row r="201" spans="1:16" x14ac:dyDescent="0.35">
      <c r="A201" t="s">
        <v>375</v>
      </c>
      <c r="B201" s="18">
        <v>45270</v>
      </c>
      <c r="C201" t="s">
        <v>108</v>
      </c>
      <c r="D201" t="s">
        <v>140</v>
      </c>
      <c r="E201" t="s">
        <v>296</v>
      </c>
      <c r="F201" t="s">
        <v>131</v>
      </c>
      <c r="G201" t="s">
        <v>127</v>
      </c>
      <c r="H201" t="s">
        <v>179</v>
      </c>
      <c r="I201">
        <v>5</v>
      </c>
      <c r="J201" s="19">
        <v>287.36</v>
      </c>
      <c r="K201" s="20">
        <v>0.08</v>
      </c>
      <c r="L201" s="19">
        <v>1321.86</v>
      </c>
      <c r="M201" s="19">
        <v>408.31</v>
      </c>
      <c r="N201" s="11" t="str">
        <f t="shared" si="10"/>
        <v>LOW</v>
      </c>
      <c r="O201" s="27">
        <f t="shared" si="11"/>
        <v>0.69110949722360915</v>
      </c>
      <c r="P201" s="11" t="str">
        <f t="shared" si="12"/>
        <v>GOOD</v>
      </c>
    </row>
    <row r="202" spans="1:16" x14ac:dyDescent="0.35">
      <c r="A202" s="12" t="s">
        <v>376</v>
      </c>
      <c r="B202" s="15">
        <v>45121</v>
      </c>
      <c r="C202" s="12" t="s">
        <v>136</v>
      </c>
      <c r="D202" s="12" t="s">
        <v>140</v>
      </c>
      <c r="E202" s="12" t="s">
        <v>218</v>
      </c>
      <c r="F202" s="12" t="s">
        <v>111</v>
      </c>
      <c r="G202" s="12" t="s">
        <v>112</v>
      </c>
      <c r="H202" s="12" t="s">
        <v>170</v>
      </c>
      <c r="I202" s="12">
        <v>2</v>
      </c>
      <c r="J202" s="16">
        <v>25.39</v>
      </c>
      <c r="K202" s="17">
        <v>0.12</v>
      </c>
      <c r="L202" s="16">
        <v>44.69</v>
      </c>
      <c r="M202" s="16">
        <v>17.23</v>
      </c>
      <c r="N202" s="11" t="str">
        <f t="shared" si="10"/>
        <v>MEDIUM</v>
      </c>
      <c r="O202" s="27">
        <f t="shared" si="11"/>
        <v>0.61445513537704177</v>
      </c>
      <c r="P202" s="11" t="str">
        <f t="shared" si="12"/>
        <v>AVERAGE</v>
      </c>
    </row>
    <row r="203" spans="1:16" x14ac:dyDescent="0.35">
      <c r="A203" t="s">
        <v>377</v>
      </c>
      <c r="B203" s="18">
        <v>45066</v>
      </c>
      <c r="C203" t="s">
        <v>120</v>
      </c>
      <c r="D203" t="s">
        <v>125</v>
      </c>
      <c r="E203" t="s">
        <v>255</v>
      </c>
      <c r="F203" t="s">
        <v>111</v>
      </c>
      <c r="G203" t="s">
        <v>112</v>
      </c>
      <c r="H203" t="s">
        <v>118</v>
      </c>
      <c r="I203">
        <v>5</v>
      </c>
      <c r="J203" s="19">
        <v>16.079999999999998</v>
      </c>
      <c r="K203" s="20">
        <v>0</v>
      </c>
      <c r="L203" s="19">
        <v>80.400000000000006</v>
      </c>
      <c r="M203" s="19">
        <v>16.21</v>
      </c>
      <c r="N203" s="11" t="str">
        <f t="shared" si="10"/>
        <v>NO DISCOUNT</v>
      </c>
      <c r="O203" s="27">
        <f t="shared" si="11"/>
        <v>0.79838308457711438</v>
      </c>
      <c r="P203" s="11" t="str">
        <f t="shared" si="12"/>
        <v>GOOD</v>
      </c>
    </row>
    <row r="204" spans="1:16" x14ac:dyDescent="0.35">
      <c r="A204" s="12" t="s">
        <v>378</v>
      </c>
      <c r="B204" s="15">
        <v>45193</v>
      </c>
      <c r="C204" s="12" t="s">
        <v>108</v>
      </c>
      <c r="D204" s="12" t="s">
        <v>109</v>
      </c>
      <c r="E204" s="12" t="s">
        <v>195</v>
      </c>
      <c r="F204" s="12" t="s">
        <v>111</v>
      </c>
      <c r="G204" s="12" t="s">
        <v>122</v>
      </c>
      <c r="H204" s="12" t="s">
        <v>158</v>
      </c>
      <c r="I204" s="12">
        <v>2</v>
      </c>
      <c r="J204" s="16">
        <v>87.66</v>
      </c>
      <c r="K204" s="17">
        <v>0.01</v>
      </c>
      <c r="L204" s="16">
        <v>173.57</v>
      </c>
      <c r="M204" s="16">
        <v>61.82</v>
      </c>
      <c r="N204" s="11" t="str">
        <f t="shared" si="10"/>
        <v>LOW</v>
      </c>
      <c r="O204" s="27">
        <f t="shared" si="11"/>
        <v>0.64383245952641588</v>
      </c>
      <c r="P204" s="11" t="str">
        <f t="shared" si="12"/>
        <v>AVERAGE</v>
      </c>
    </row>
    <row r="205" spans="1:16" x14ac:dyDescent="0.35">
      <c r="A205" t="s">
        <v>379</v>
      </c>
      <c r="B205" s="18">
        <v>44752</v>
      </c>
      <c r="C205" t="s">
        <v>120</v>
      </c>
      <c r="D205" t="s">
        <v>109</v>
      </c>
      <c r="E205" t="s">
        <v>231</v>
      </c>
      <c r="F205" t="s">
        <v>111</v>
      </c>
      <c r="G205" t="s">
        <v>127</v>
      </c>
      <c r="H205" t="s">
        <v>138</v>
      </c>
      <c r="I205">
        <v>5</v>
      </c>
      <c r="J205" s="19">
        <v>378.93</v>
      </c>
      <c r="K205" s="20">
        <v>0.2</v>
      </c>
      <c r="L205" s="19">
        <v>1515.72</v>
      </c>
      <c r="M205" s="19">
        <v>565.09</v>
      </c>
      <c r="N205" s="11" t="str">
        <f t="shared" si="10"/>
        <v>MEDIUM</v>
      </c>
      <c r="O205" s="27">
        <f t="shared" si="11"/>
        <v>0.62718048188319742</v>
      </c>
      <c r="P205" s="11" t="str">
        <f t="shared" si="12"/>
        <v>GOOD</v>
      </c>
    </row>
    <row r="206" spans="1:16" x14ac:dyDescent="0.35">
      <c r="A206" s="12" t="s">
        <v>380</v>
      </c>
      <c r="B206" s="15">
        <v>45629</v>
      </c>
      <c r="C206" s="12" t="s">
        <v>108</v>
      </c>
      <c r="D206" s="12" t="s">
        <v>140</v>
      </c>
      <c r="E206" s="12" t="s">
        <v>141</v>
      </c>
      <c r="F206" s="12" t="s">
        <v>111</v>
      </c>
      <c r="G206" s="12" t="s">
        <v>127</v>
      </c>
      <c r="H206" s="12" t="s">
        <v>209</v>
      </c>
      <c r="I206" s="12">
        <v>3</v>
      </c>
      <c r="J206" s="16">
        <v>169.59</v>
      </c>
      <c r="K206" s="17">
        <v>0.05</v>
      </c>
      <c r="L206" s="16">
        <v>483.33</v>
      </c>
      <c r="M206" s="16">
        <v>215.21</v>
      </c>
      <c r="N206" s="11" t="str">
        <f t="shared" si="10"/>
        <v>LOW</v>
      </c>
      <c r="O206" s="27">
        <f t="shared" si="11"/>
        <v>0.55473486024041552</v>
      </c>
      <c r="P206" s="11" t="str">
        <f t="shared" si="12"/>
        <v>AVERAGE</v>
      </c>
    </row>
    <row r="207" spans="1:16" x14ac:dyDescent="0.35">
      <c r="A207" t="s">
        <v>381</v>
      </c>
      <c r="B207" s="18">
        <v>44719</v>
      </c>
      <c r="C207" t="s">
        <v>108</v>
      </c>
      <c r="D207" t="s">
        <v>115</v>
      </c>
      <c r="E207" t="s">
        <v>205</v>
      </c>
      <c r="F207" t="s">
        <v>117</v>
      </c>
      <c r="G207" t="s">
        <v>122</v>
      </c>
      <c r="H207" t="s">
        <v>158</v>
      </c>
      <c r="I207">
        <v>1</v>
      </c>
      <c r="J207" s="19">
        <v>52.65</v>
      </c>
      <c r="K207" s="20">
        <v>0.36</v>
      </c>
      <c r="L207" s="19">
        <v>33.700000000000003</v>
      </c>
      <c r="M207" s="19">
        <v>14.7</v>
      </c>
      <c r="N207" s="11" t="str">
        <f t="shared" si="10"/>
        <v>CLEARANCE</v>
      </c>
      <c r="O207" s="27">
        <f t="shared" si="11"/>
        <v>0.56379821958456977</v>
      </c>
      <c r="P207" s="11" t="str">
        <f t="shared" si="12"/>
        <v>AVERAGE</v>
      </c>
    </row>
    <row r="208" spans="1:16" x14ac:dyDescent="0.35">
      <c r="A208" s="12" t="s">
        <v>382</v>
      </c>
      <c r="B208" s="15">
        <v>45236</v>
      </c>
      <c r="C208" s="12" t="s">
        <v>108</v>
      </c>
      <c r="D208" s="12" t="s">
        <v>140</v>
      </c>
      <c r="E208" s="12" t="s">
        <v>203</v>
      </c>
      <c r="F208" s="12" t="s">
        <v>111</v>
      </c>
      <c r="G208" s="12" t="s">
        <v>127</v>
      </c>
      <c r="H208" s="12" t="s">
        <v>179</v>
      </c>
      <c r="I208" s="12">
        <v>9</v>
      </c>
      <c r="J208" s="16">
        <v>76.239999999999995</v>
      </c>
      <c r="K208" s="17">
        <v>0.1</v>
      </c>
      <c r="L208" s="16">
        <v>617.54</v>
      </c>
      <c r="M208" s="16">
        <v>364.73</v>
      </c>
      <c r="N208" s="11" t="str">
        <f t="shared" si="10"/>
        <v>LOW</v>
      </c>
      <c r="O208" s="27">
        <f t="shared" si="11"/>
        <v>0.40938238818538064</v>
      </c>
      <c r="P208" s="11" t="str">
        <f t="shared" si="12"/>
        <v>GOOD</v>
      </c>
    </row>
    <row r="209" spans="1:16" x14ac:dyDescent="0.35">
      <c r="A209" t="s">
        <v>383</v>
      </c>
      <c r="B209" s="18">
        <v>45158</v>
      </c>
      <c r="C209" t="s">
        <v>120</v>
      </c>
      <c r="D209" t="s">
        <v>140</v>
      </c>
      <c r="E209" t="s">
        <v>203</v>
      </c>
      <c r="F209" t="s">
        <v>117</v>
      </c>
      <c r="G209" t="s">
        <v>127</v>
      </c>
      <c r="H209" t="s">
        <v>138</v>
      </c>
      <c r="I209">
        <v>1</v>
      </c>
      <c r="J209" s="19">
        <v>405.78</v>
      </c>
      <c r="K209" s="20">
        <v>0.09</v>
      </c>
      <c r="L209" s="19">
        <v>369.26</v>
      </c>
      <c r="M209" s="19">
        <v>132.91</v>
      </c>
      <c r="N209" s="11" t="str">
        <f t="shared" si="10"/>
        <v>LOW</v>
      </c>
      <c r="O209" s="27">
        <f t="shared" si="11"/>
        <v>0.64006391160699783</v>
      </c>
      <c r="P209" s="11" t="str">
        <f t="shared" si="12"/>
        <v>AVERAGE</v>
      </c>
    </row>
    <row r="210" spans="1:16" x14ac:dyDescent="0.35">
      <c r="A210" s="12" t="s">
        <v>384</v>
      </c>
      <c r="B210" s="15">
        <v>44930</v>
      </c>
      <c r="C210" s="12" t="s">
        <v>120</v>
      </c>
      <c r="D210" s="12" t="s">
        <v>125</v>
      </c>
      <c r="E210" s="12" t="s">
        <v>126</v>
      </c>
      <c r="F210" s="12" t="s">
        <v>131</v>
      </c>
      <c r="G210" s="12" t="s">
        <v>122</v>
      </c>
      <c r="H210" s="12" t="s">
        <v>158</v>
      </c>
      <c r="I210" s="12">
        <v>5</v>
      </c>
      <c r="J210" s="16">
        <v>126.38</v>
      </c>
      <c r="K210" s="17">
        <v>0</v>
      </c>
      <c r="L210" s="16">
        <v>631.9</v>
      </c>
      <c r="M210" s="16">
        <v>318.69</v>
      </c>
      <c r="N210" s="11" t="str">
        <f t="shared" si="10"/>
        <v>NO DISCOUNT</v>
      </c>
      <c r="O210" s="27">
        <f t="shared" si="11"/>
        <v>0.49566387086564329</v>
      </c>
      <c r="P210" s="11" t="str">
        <f t="shared" si="12"/>
        <v>GOOD</v>
      </c>
    </row>
    <row r="211" spans="1:16" x14ac:dyDescent="0.35">
      <c r="A211" t="s">
        <v>385</v>
      </c>
      <c r="B211" s="18">
        <v>45399</v>
      </c>
      <c r="C211" t="s">
        <v>120</v>
      </c>
      <c r="D211" t="s">
        <v>115</v>
      </c>
      <c r="E211" t="s">
        <v>130</v>
      </c>
      <c r="F211" t="s">
        <v>111</v>
      </c>
      <c r="G211" t="s">
        <v>112</v>
      </c>
      <c r="H211" t="s">
        <v>118</v>
      </c>
      <c r="I211">
        <v>4</v>
      </c>
      <c r="J211" s="19">
        <v>32.619999999999997</v>
      </c>
      <c r="K211" s="20">
        <v>0</v>
      </c>
      <c r="L211" s="19">
        <v>130.47999999999999</v>
      </c>
      <c r="M211" s="19">
        <v>64.88</v>
      </c>
      <c r="N211" s="11" t="str">
        <f t="shared" si="10"/>
        <v>NO DISCOUNT</v>
      </c>
      <c r="O211" s="27">
        <f t="shared" si="11"/>
        <v>0.50275904353157574</v>
      </c>
      <c r="P211" s="11" t="str">
        <f t="shared" si="12"/>
        <v>AVERAGE</v>
      </c>
    </row>
    <row r="212" spans="1:16" x14ac:dyDescent="0.35">
      <c r="A212" s="12" t="s">
        <v>386</v>
      </c>
      <c r="B212" s="15">
        <v>45543</v>
      </c>
      <c r="C212" s="12" t="s">
        <v>120</v>
      </c>
      <c r="D212" s="12" t="s">
        <v>140</v>
      </c>
      <c r="E212" s="12" t="s">
        <v>242</v>
      </c>
      <c r="F212" s="12" t="s">
        <v>111</v>
      </c>
      <c r="G212" s="12" t="s">
        <v>127</v>
      </c>
      <c r="H212" s="12" t="s">
        <v>179</v>
      </c>
      <c r="I212" s="12">
        <v>3</v>
      </c>
      <c r="J212" s="16">
        <v>276.02999999999997</v>
      </c>
      <c r="K212" s="17">
        <v>0</v>
      </c>
      <c r="L212" s="16">
        <v>828.09</v>
      </c>
      <c r="M212" s="16">
        <v>310.08999999999997</v>
      </c>
      <c r="N212" s="11" t="str">
        <f t="shared" si="10"/>
        <v>NO DISCOUNT</v>
      </c>
      <c r="O212" s="27">
        <f t="shared" si="11"/>
        <v>0.62553587170476632</v>
      </c>
      <c r="P212" s="11" t="str">
        <f t="shared" si="12"/>
        <v>AVERAGE</v>
      </c>
    </row>
    <row r="213" spans="1:16" x14ac:dyDescent="0.35">
      <c r="A213" t="s">
        <v>387</v>
      </c>
      <c r="B213" s="18">
        <v>45289</v>
      </c>
      <c r="C213" t="s">
        <v>108</v>
      </c>
      <c r="D213" t="s">
        <v>125</v>
      </c>
      <c r="E213" t="s">
        <v>134</v>
      </c>
      <c r="F213" t="s">
        <v>131</v>
      </c>
      <c r="G213" t="s">
        <v>112</v>
      </c>
      <c r="H213" t="s">
        <v>170</v>
      </c>
      <c r="I213">
        <v>11</v>
      </c>
      <c r="J213" s="19">
        <v>14.95</v>
      </c>
      <c r="K213" s="20">
        <v>0.22</v>
      </c>
      <c r="L213" s="19">
        <v>128.27000000000001</v>
      </c>
      <c r="M213" s="19">
        <v>29.45</v>
      </c>
      <c r="N213" s="11" t="str">
        <f t="shared" si="10"/>
        <v>HIGH</v>
      </c>
      <c r="O213" s="27">
        <f t="shared" si="11"/>
        <v>0.77040617447571524</v>
      </c>
      <c r="P213" s="11" t="str">
        <f t="shared" si="12"/>
        <v>EXCELLENT</v>
      </c>
    </row>
    <row r="214" spans="1:16" x14ac:dyDescent="0.35">
      <c r="A214" s="12" t="s">
        <v>388</v>
      </c>
      <c r="B214" s="15">
        <v>45016</v>
      </c>
      <c r="C214" s="12" t="s">
        <v>108</v>
      </c>
      <c r="D214" s="12" t="s">
        <v>115</v>
      </c>
      <c r="E214" s="12" t="s">
        <v>205</v>
      </c>
      <c r="F214" s="12" t="s">
        <v>111</v>
      </c>
      <c r="G214" s="12" t="s">
        <v>127</v>
      </c>
      <c r="H214" s="12" t="s">
        <v>179</v>
      </c>
      <c r="I214" s="12">
        <v>4</v>
      </c>
      <c r="J214" s="16">
        <v>62.21</v>
      </c>
      <c r="K214" s="17">
        <v>0.38</v>
      </c>
      <c r="L214" s="16">
        <v>154.28</v>
      </c>
      <c r="M214" s="16">
        <v>59.96</v>
      </c>
      <c r="N214" s="11" t="str">
        <f t="shared" si="10"/>
        <v>CLEARANCE</v>
      </c>
      <c r="O214" s="27">
        <f t="shared" si="11"/>
        <v>0.61135597614726467</v>
      </c>
      <c r="P214" s="11" t="str">
        <f t="shared" si="12"/>
        <v>AVERAGE</v>
      </c>
    </row>
    <row r="215" spans="1:16" x14ac:dyDescent="0.35">
      <c r="A215" t="s">
        <v>389</v>
      </c>
      <c r="B215" s="18">
        <v>44737</v>
      </c>
      <c r="C215" t="s">
        <v>108</v>
      </c>
      <c r="D215" t="s">
        <v>115</v>
      </c>
      <c r="E215" t="s">
        <v>221</v>
      </c>
      <c r="F215" t="s">
        <v>111</v>
      </c>
      <c r="G215" t="s">
        <v>127</v>
      </c>
      <c r="H215" t="s">
        <v>164</v>
      </c>
      <c r="I215">
        <v>3</v>
      </c>
      <c r="J215" s="19">
        <v>365.61</v>
      </c>
      <c r="K215" s="20">
        <v>0</v>
      </c>
      <c r="L215" s="19">
        <v>1096.83</v>
      </c>
      <c r="M215" s="19">
        <v>566.62</v>
      </c>
      <c r="N215" s="11" t="str">
        <f t="shared" si="10"/>
        <v>NO DISCOUNT</v>
      </c>
      <c r="O215" s="27">
        <f t="shared" si="11"/>
        <v>0.48340216806615427</v>
      </c>
      <c r="P215" s="11" t="str">
        <f t="shared" si="12"/>
        <v>AVERAGE</v>
      </c>
    </row>
    <row r="216" spans="1:16" x14ac:dyDescent="0.35">
      <c r="A216" s="12" t="s">
        <v>390</v>
      </c>
      <c r="B216" s="15">
        <v>45488</v>
      </c>
      <c r="C216" s="12" t="s">
        <v>108</v>
      </c>
      <c r="D216" s="12" t="s">
        <v>109</v>
      </c>
      <c r="E216" s="12" t="s">
        <v>252</v>
      </c>
      <c r="F216" s="12" t="s">
        <v>117</v>
      </c>
      <c r="G216" s="12" t="s">
        <v>122</v>
      </c>
      <c r="H216" s="12" t="s">
        <v>132</v>
      </c>
      <c r="I216" s="12">
        <v>6</v>
      </c>
      <c r="J216" s="16">
        <v>571.17999999999995</v>
      </c>
      <c r="K216" s="17">
        <v>0.12</v>
      </c>
      <c r="L216" s="16">
        <v>3015.83</v>
      </c>
      <c r="M216" s="16">
        <v>1644.14</v>
      </c>
      <c r="N216" s="11" t="str">
        <f t="shared" si="10"/>
        <v>MEDIUM</v>
      </c>
      <c r="O216" s="27">
        <f t="shared" si="11"/>
        <v>0.45483001362808906</v>
      </c>
      <c r="P216" s="11" t="str">
        <f t="shared" si="12"/>
        <v>GOOD</v>
      </c>
    </row>
    <row r="217" spans="1:16" x14ac:dyDescent="0.35">
      <c r="A217" t="s">
        <v>391</v>
      </c>
      <c r="B217" s="18">
        <v>45061</v>
      </c>
      <c r="C217" t="s">
        <v>108</v>
      </c>
      <c r="D217" t="s">
        <v>115</v>
      </c>
      <c r="E217" t="s">
        <v>221</v>
      </c>
      <c r="F217" t="s">
        <v>117</v>
      </c>
      <c r="G217" t="s">
        <v>127</v>
      </c>
      <c r="H217" t="s">
        <v>164</v>
      </c>
      <c r="I217">
        <v>5</v>
      </c>
      <c r="J217" s="19">
        <v>596.4</v>
      </c>
      <c r="K217" s="20">
        <v>0</v>
      </c>
      <c r="L217" s="19">
        <v>2982</v>
      </c>
      <c r="M217" s="19">
        <v>1482.63</v>
      </c>
      <c r="N217" s="11" t="str">
        <f t="shared" si="10"/>
        <v>NO DISCOUNT</v>
      </c>
      <c r="O217" s="27">
        <f t="shared" si="11"/>
        <v>0.5028068410462776</v>
      </c>
      <c r="P217" s="11" t="str">
        <f t="shared" si="12"/>
        <v>GOOD</v>
      </c>
    </row>
    <row r="218" spans="1:16" x14ac:dyDescent="0.35">
      <c r="A218" s="12" t="s">
        <v>392</v>
      </c>
      <c r="B218" s="15">
        <v>45372</v>
      </c>
      <c r="C218" s="12" t="s">
        <v>108</v>
      </c>
      <c r="D218" s="12" t="s">
        <v>115</v>
      </c>
      <c r="E218" s="12" t="s">
        <v>205</v>
      </c>
      <c r="F218" s="12" t="s">
        <v>117</v>
      </c>
      <c r="G218" s="12" t="s">
        <v>127</v>
      </c>
      <c r="H218" s="12" t="s">
        <v>128</v>
      </c>
      <c r="I218" s="12">
        <v>4</v>
      </c>
      <c r="J218" s="16">
        <v>163.18</v>
      </c>
      <c r="K218" s="17">
        <v>0.18</v>
      </c>
      <c r="L218" s="16">
        <v>535.23</v>
      </c>
      <c r="M218" s="16">
        <v>170.61</v>
      </c>
      <c r="N218" s="11" t="str">
        <f t="shared" si="10"/>
        <v>MEDIUM</v>
      </c>
      <c r="O218" s="27">
        <f t="shared" si="11"/>
        <v>0.68123984081609779</v>
      </c>
      <c r="P218" s="11" t="str">
        <f t="shared" si="12"/>
        <v>AVERAGE</v>
      </c>
    </row>
    <row r="219" spans="1:16" x14ac:dyDescent="0.35">
      <c r="A219" t="s">
        <v>393</v>
      </c>
      <c r="B219" s="18">
        <v>44770</v>
      </c>
      <c r="C219" t="s">
        <v>136</v>
      </c>
      <c r="D219" t="s">
        <v>115</v>
      </c>
      <c r="E219" t="s">
        <v>221</v>
      </c>
      <c r="F219" t="s">
        <v>111</v>
      </c>
      <c r="G219" t="s">
        <v>127</v>
      </c>
      <c r="H219" t="s">
        <v>128</v>
      </c>
      <c r="I219">
        <v>1</v>
      </c>
      <c r="J219" s="19">
        <v>524.45000000000005</v>
      </c>
      <c r="K219" s="20">
        <v>7.0000000000000007E-2</v>
      </c>
      <c r="L219" s="19">
        <v>487.74</v>
      </c>
      <c r="M219" s="19">
        <v>233.67</v>
      </c>
      <c r="N219" s="11" t="str">
        <f t="shared" si="10"/>
        <v>LOW</v>
      </c>
      <c r="O219" s="27">
        <f t="shared" si="11"/>
        <v>0.52091278139992625</v>
      </c>
      <c r="P219" s="11" t="str">
        <f t="shared" si="12"/>
        <v>AVERAGE</v>
      </c>
    </row>
    <row r="220" spans="1:16" x14ac:dyDescent="0.35">
      <c r="A220" s="12" t="s">
        <v>394</v>
      </c>
      <c r="B220" s="15">
        <v>45365</v>
      </c>
      <c r="C220" s="12" t="s">
        <v>120</v>
      </c>
      <c r="D220" s="12" t="s">
        <v>109</v>
      </c>
      <c r="E220" s="12" t="s">
        <v>208</v>
      </c>
      <c r="F220" s="12" t="s">
        <v>131</v>
      </c>
      <c r="G220" s="12" t="s">
        <v>112</v>
      </c>
      <c r="H220" s="12" t="s">
        <v>118</v>
      </c>
      <c r="I220" s="12">
        <v>6</v>
      </c>
      <c r="J220" s="16">
        <v>29.71</v>
      </c>
      <c r="K220" s="17">
        <v>0</v>
      </c>
      <c r="L220" s="16">
        <v>178.26</v>
      </c>
      <c r="M220" s="16">
        <v>68.510000000000005</v>
      </c>
      <c r="N220" s="11" t="str">
        <f t="shared" si="10"/>
        <v>NO DISCOUNT</v>
      </c>
      <c r="O220" s="27">
        <f t="shared" si="11"/>
        <v>0.61567373499382916</v>
      </c>
      <c r="P220" s="11" t="str">
        <f t="shared" si="12"/>
        <v>GOOD</v>
      </c>
    </row>
    <row r="221" spans="1:16" x14ac:dyDescent="0.35">
      <c r="A221" t="s">
        <v>395</v>
      </c>
      <c r="B221" s="18">
        <v>44735</v>
      </c>
      <c r="C221" t="s">
        <v>120</v>
      </c>
      <c r="D221" t="s">
        <v>109</v>
      </c>
      <c r="E221" t="s">
        <v>195</v>
      </c>
      <c r="F221" t="s">
        <v>111</v>
      </c>
      <c r="G221" t="s">
        <v>122</v>
      </c>
      <c r="H221" t="s">
        <v>123</v>
      </c>
      <c r="I221">
        <v>2</v>
      </c>
      <c r="J221" s="19">
        <v>654.45000000000005</v>
      </c>
      <c r="K221" s="20">
        <v>0.06</v>
      </c>
      <c r="L221" s="19">
        <v>1230.3699999999999</v>
      </c>
      <c r="M221" s="19">
        <v>519.76</v>
      </c>
      <c r="N221" s="11" t="str">
        <f t="shared" si="10"/>
        <v>LOW</v>
      </c>
      <c r="O221" s="27">
        <f t="shared" si="11"/>
        <v>0.5775579703666377</v>
      </c>
      <c r="P221" s="11" t="str">
        <f t="shared" si="12"/>
        <v>AVERAGE</v>
      </c>
    </row>
    <row r="222" spans="1:16" x14ac:dyDescent="0.35">
      <c r="A222" s="12" t="s">
        <v>396</v>
      </c>
      <c r="B222" s="15">
        <v>45428</v>
      </c>
      <c r="C222" s="12" t="s">
        <v>108</v>
      </c>
      <c r="D222" s="12" t="s">
        <v>115</v>
      </c>
      <c r="E222" s="12" t="s">
        <v>116</v>
      </c>
      <c r="F222" s="12" t="s">
        <v>111</v>
      </c>
      <c r="G222" s="12" t="s">
        <v>127</v>
      </c>
      <c r="H222" s="12" t="s">
        <v>164</v>
      </c>
      <c r="I222" s="12">
        <v>1</v>
      </c>
      <c r="J222" s="16">
        <v>770.43</v>
      </c>
      <c r="K222" s="17">
        <v>0.19</v>
      </c>
      <c r="L222" s="16">
        <v>624.04999999999995</v>
      </c>
      <c r="M222" s="16">
        <v>365.41</v>
      </c>
      <c r="N222" s="11" t="str">
        <f t="shared" si="10"/>
        <v>MEDIUM</v>
      </c>
      <c r="O222" s="27">
        <f t="shared" si="11"/>
        <v>0.41445397003445228</v>
      </c>
      <c r="P222" s="11" t="str">
        <f t="shared" si="12"/>
        <v>AVERAGE</v>
      </c>
    </row>
    <row r="223" spans="1:16" x14ac:dyDescent="0.35">
      <c r="A223" t="s">
        <v>397</v>
      </c>
      <c r="B223" s="18">
        <v>45554</v>
      </c>
      <c r="C223" t="s">
        <v>108</v>
      </c>
      <c r="D223" t="s">
        <v>140</v>
      </c>
      <c r="E223" t="s">
        <v>242</v>
      </c>
      <c r="F223" t="s">
        <v>117</v>
      </c>
      <c r="G223" t="s">
        <v>127</v>
      </c>
      <c r="H223" t="s">
        <v>138</v>
      </c>
      <c r="I223">
        <v>4</v>
      </c>
      <c r="J223" s="19">
        <v>242.88</v>
      </c>
      <c r="K223" s="20">
        <v>0.25</v>
      </c>
      <c r="L223" s="19">
        <v>728.64</v>
      </c>
      <c r="M223" s="19">
        <v>236.66</v>
      </c>
      <c r="N223" s="11" t="str">
        <f t="shared" si="10"/>
        <v>HIGH</v>
      </c>
      <c r="O223" s="27">
        <f t="shared" si="11"/>
        <v>0.67520311813790079</v>
      </c>
      <c r="P223" s="11" t="str">
        <f t="shared" si="12"/>
        <v>AVERAGE</v>
      </c>
    </row>
    <row r="224" spans="1:16" x14ac:dyDescent="0.35">
      <c r="A224" s="12" t="s">
        <v>398</v>
      </c>
      <c r="B224" s="15">
        <v>44625</v>
      </c>
      <c r="C224" s="12" t="s">
        <v>136</v>
      </c>
      <c r="D224" s="12" t="s">
        <v>115</v>
      </c>
      <c r="E224" s="12" t="s">
        <v>130</v>
      </c>
      <c r="F224" s="12" t="s">
        <v>111</v>
      </c>
      <c r="G224" s="12" t="s">
        <v>122</v>
      </c>
      <c r="H224" s="12" t="s">
        <v>142</v>
      </c>
      <c r="I224" s="12">
        <v>1</v>
      </c>
      <c r="J224" s="16">
        <v>403.53</v>
      </c>
      <c r="K224" s="17">
        <v>0.18</v>
      </c>
      <c r="L224" s="16">
        <v>330.89</v>
      </c>
      <c r="M224" s="16">
        <v>131.88999999999999</v>
      </c>
      <c r="N224" s="11" t="str">
        <f t="shared" si="10"/>
        <v>MEDIUM</v>
      </c>
      <c r="O224" s="27">
        <f t="shared" si="11"/>
        <v>0.60140832300764602</v>
      </c>
      <c r="P224" s="11" t="str">
        <f t="shared" si="12"/>
        <v>AVERAGE</v>
      </c>
    </row>
    <row r="225" spans="1:16" x14ac:dyDescent="0.35">
      <c r="A225" t="s">
        <v>399</v>
      </c>
      <c r="B225" s="18">
        <v>45608</v>
      </c>
      <c r="C225" t="s">
        <v>108</v>
      </c>
      <c r="D225" t="s">
        <v>125</v>
      </c>
      <c r="E225" t="s">
        <v>255</v>
      </c>
      <c r="F225" t="s">
        <v>117</v>
      </c>
      <c r="G225" t="s">
        <v>127</v>
      </c>
      <c r="H225" t="s">
        <v>179</v>
      </c>
      <c r="I225">
        <v>6</v>
      </c>
      <c r="J225" s="19">
        <v>31.65</v>
      </c>
      <c r="K225" s="20">
        <v>0.16</v>
      </c>
      <c r="L225" s="19">
        <v>159.52000000000001</v>
      </c>
      <c r="M225" s="19">
        <v>95.22</v>
      </c>
      <c r="N225" s="11" t="str">
        <f t="shared" si="10"/>
        <v>MEDIUM</v>
      </c>
      <c r="O225" s="27">
        <f t="shared" si="11"/>
        <v>0.40308425275827486</v>
      </c>
      <c r="P225" s="11" t="str">
        <f t="shared" si="12"/>
        <v>GOOD</v>
      </c>
    </row>
    <row r="226" spans="1:16" x14ac:dyDescent="0.35">
      <c r="A226" s="12" t="s">
        <v>400</v>
      </c>
      <c r="B226" s="15">
        <v>44771</v>
      </c>
      <c r="C226" s="12" t="s">
        <v>120</v>
      </c>
      <c r="D226" s="12" t="s">
        <v>115</v>
      </c>
      <c r="E226" s="12" t="s">
        <v>130</v>
      </c>
      <c r="F226" s="12" t="s">
        <v>131</v>
      </c>
      <c r="G226" s="12" t="s">
        <v>122</v>
      </c>
      <c r="H226" s="12" t="s">
        <v>158</v>
      </c>
      <c r="I226" s="12">
        <v>1</v>
      </c>
      <c r="J226" s="16">
        <v>130.71</v>
      </c>
      <c r="K226" s="17">
        <v>0</v>
      </c>
      <c r="L226" s="16">
        <v>130.71</v>
      </c>
      <c r="M226" s="16">
        <v>66.61</v>
      </c>
      <c r="N226" s="11" t="str">
        <f t="shared" si="10"/>
        <v>NO DISCOUNT</v>
      </c>
      <c r="O226" s="27">
        <f t="shared" si="11"/>
        <v>0.49039859230357286</v>
      </c>
      <c r="P226" s="11" t="str">
        <f t="shared" si="12"/>
        <v>AVERAGE</v>
      </c>
    </row>
    <row r="227" spans="1:16" x14ac:dyDescent="0.35">
      <c r="A227" t="s">
        <v>401</v>
      </c>
      <c r="B227" s="18">
        <v>44802</v>
      </c>
      <c r="C227" t="s">
        <v>120</v>
      </c>
      <c r="D227" t="s">
        <v>115</v>
      </c>
      <c r="E227" t="s">
        <v>227</v>
      </c>
      <c r="F227" t="s">
        <v>117</v>
      </c>
      <c r="G227" t="s">
        <v>112</v>
      </c>
      <c r="H227" t="s">
        <v>147</v>
      </c>
      <c r="I227">
        <v>6</v>
      </c>
      <c r="J227" s="19">
        <v>19.48</v>
      </c>
      <c r="K227" s="20">
        <v>7.0000000000000007E-2</v>
      </c>
      <c r="L227" s="19">
        <v>108.7</v>
      </c>
      <c r="M227" s="19">
        <v>47.33</v>
      </c>
      <c r="N227" s="11" t="str">
        <f t="shared" si="10"/>
        <v>LOW</v>
      </c>
      <c r="O227" s="27">
        <f t="shared" si="11"/>
        <v>0.56458141674333029</v>
      </c>
      <c r="P227" s="11" t="str">
        <f t="shared" si="12"/>
        <v>GOOD</v>
      </c>
    </row>
    <row r="228" spans="1:16" x14ac:dyDescent="0.35">
      <c r="A228" s="12" t="s">
        <v>402</v>
      </c>
      <c r="B228" s="15">
        <v>44985</v>
      </c>
      <c r="C228" s="12" t="s">
        <v>136</v>
      </c>
      <c r="D228" s="12" t="s">
        <v>109</v>
      </c>
      <c r="E228" s="12" t="s">
        <v>150</v>
      </c>
      <c r="F228" s="12" t="s">
        <v>111</v>
      </c>
      <c r="G228" s="12" t="s">
        <v>112</v>
      </c>
      <c r="H228" s="12" t="s">
        <v>118</v>
      </c>
      <c r="I228" s="12">
        <v>2</v>
      </c>
      <c r="J228" s="16">
        <v>29.64</v>
      </c>
      <c r="K228" s="17">
        <v>0</v>
      </c>
      <c r="L228" s="16">
        <v>59.28</v>
      </c>
      <c r="M228" s="16">
        <v>16.61</v>
      </c>
      <c r="N228" s="11" t="str">
        <f t="shared" si="10"/>
        <v>NO DISCOUNT</v>
      </c>
      <c r="O228" s="27">
        <f t="shared" si="11"/>
        <v>0.71980431848852899</v>
      </c>
      <c r="P228" s="11" t="str">
        <f t="shared" si="12"/>
        <v>AVERAGE</v>
      </c>
    </row>
    <row r="229" spans="1:16" x14ac:dyDescent="0.35">
      <c r="A229" t="s">
        <v>403</v>
      </c>
      <c r="B229" s="18">
        <v>45615</v>
      </c>
      <c r="C229" t="s">
        <v>149</v>
      </c>
      <c r="D229" t="s">
        <v>125</v>
      </c>
      <c r="E229" t="s">
        <v>201</v>
      </c>
      <c r="F229" t="s">
        <v>131</v>
      </c>
      <c r="G229" t="s">
        <v>127</v>
      </c>
      <c r="H229" t="s">
        <v>128</v>
      </c>
      <c r="I229">
        <v>16</v>
      </c>
      <c r="J229" s="19">
        <v>526.88</v>
      </c>
      <c r="K229" s="20">
        <v>0</v>
      </c>
      <c r="L229" s="19">
        <v>8430.08</v>
      </c>
      <c r="M229" s="19">
        <v>4719.3599999999997</v>
      </c>
      <c r="N229" s="11" t="str">
        <f t="shared" si="10"/>
        <v>NO DISCOUNT</v>
      </c>
      <c r="O229" s="27">
        <f t="shared" si="11"/>
        <v>0.4401761311873672</v>
      </c>
      <c r="P229" s="11" t="str">
        <f t="shared" si="12"/>
        <v>EXCELLENT</v>
      </c>
    </row>
    <row r="230" spans="1:16" x14ac:dyDescent="0.35">
      <c r="A230" s="12" t="s">
        <v>404</v>
      </c>
      <c r="B230" s="15">
        <v>45073</v>
      </c>
      <c r="C230" s="12" t="s">
        <v>108</v>
      </c>
      <c r="D230" s="12" t="s">
        <v>109</v>
      </c>
      <c r="E230" s="12" t="s">
        <v>110</v>
      </c>
      <c r="F230" s="12" t="s">
        <v>117</v>
      </c>
      <c r="G230" s="12" t="s">
        <v>112</v>
      </c>
      <c r="H230" s="12" t="s">
        <v>170</v>
      </c>
      <c r="I230" s="12">
        <v>3</v>
      </c>
      <c r="J230" s="16">
        <v>22.32</v>
      </c>
      <c r="K230" s="17">
        <v>0</v>
      </c>
      <c r="L230" s="16">
        <v>66.959999999999994</v>
      </c>
      <c r="M230" s="16">
        <v>21.71</v>
      </c>
      <c r="N230" s="11" t="str">
        <f t="shared" si="10"/>
        <v>NO DISCOUNT</v>
      </c>
      <c r="O230" s="27">
        <f t="shared" si="11"/>
        <v>0.67577658303464749</v>
      </c>
      <c r="P230" s="11" t="str">
        <f t="shared" si="12"/>
        <v>AVERAGE</v>
      </c>
    </row>
    <row r="231" spans="1:16" x14ac:dyDescent="0.35">
      <c r="A231" t="s">
        <v>405</v>
      </c>
      <c r="B231" s="18">
        <v>45487</v>
      </c>
      <c r="C231" t="s">
        <v>108</v>
      </c>
      <c r="D231" t="s">
        <v>125</v>
      </c>
      <c r="E231" t="s">
        <v>185</v>
      </c>
      <c r="F231" t="s">
        <v>117</v>
      </c>
      <c r="G231" t="s">
        <v>127</v>
      </c>
      <c r="H231" t="s">
        <v>209</v>
      </c>
      <c r="I231">
        <v>2</v>
      </c>
      <c r="J231" s="19">
        <v>636.85</v>
      </c>
      <c r="K231" s="20">
        <v>0.19</v>
      </c>
      <c r="L231" s="19">
        <v>1031.7</v>
      </c>
      <c r="M231" s="19">
        <v>571.72</v>
      </c>
      <c r="N231" s="11" t="str">
        <f t="shared" si="10"/>
        <v>MEDIUM</v>
      </c>
      <c r="O231" s="27">
        <f t="shared" si="11"/>
        <v>0.44584666085102259</v>
      </c>
      <c r="P231" s="11" t="str">
        <f t="shared" si="12"/>
        <v>AVERAGE</v>
      </c>
    </row>
    <row r="232" spans="1:16" x14ac:dyDescent="0.35">
      <c r="A232" s="12" t="s">
        <v>406</v>
      </c>
      <c r="B232" s="15">
        <v>44752</v>
      </c>
      <c r="C232" s="12" t="s">
        <v>120</v>
      </c>
      <c r="D232" s="12" t="s">
        <v>140</v>
      </c>
      <c r="E232" s="12" t="s">
        <v>273</v>
      </c>
      <c r="F232" s="12" t="s">
        <v>131</v>
      </c>
      <c r="G232" s="12" t="s">
        <v>112</v>
      </c>
      <c r="H232" s="12" t="s">
        <v>170</v>
      </c>
      <c r="I232" s="12">
        <v>1</v>
      </c>
      <c r="J232" s="16">
        <v>17.89</v>
      </c>
      <c r="K232" s="17">
        <v>0</v>
      </c>
      <c r="L232" s="16">
        <v>17.89</v>
      </c>
      <c r="M232" s="16">
        <v>5.0199999999999996</v>
      </c>
      <c r="N232" s="11" t="str">
        <f t="shared" si="10"/>
        <v>NO DISCOUNT</v>
      </c>
      <c r="O232" s="27">
        <f t="shared" si="11"/>
        <v>0.71939631078814981</v>
      </c>
      <c r="P232" s="11" t="str">
        <f t="shared" si="12"/>
        <v>AVERAGE</v>
      </c>
    </row>
    <row r="233" spans="1:16" x14ac:dyDescent="0.35">
      <c r="A233" t="s">
        <v>407</v>
      </c>
      <c r="B233" s="18">
        <v>45142</v>
      </c>
      <c r="C233" t="s">
        <v>108</v>
      </c>
      <c r="D233" t="s">
        <v>115</v>
      </c>
      <c r="E233" t="s">
        <v>156</v>
      </c>
      <c r="F233" t="s">
        <v>131</v>
      </c>
      <c r="G233" t="s">
        <v>127</v>
      </c>
      <c r="H233" t="s">
        <v>128</v>
      </c>
      <c r="I233">
        <v>1</v>
      </c>
      <c r="J233" s="19">
        <v>394.4</v>
      </c>
      <c r="K233" s="20">
        <v>0.21</v>
      </c>
      <c r="L233" s="19">
        <v>311.58</v>
      </c>
      <c r="M233" s="19">
        <v>180.35</v>
      </c>
      <c r="N233" s="11" t="str">
        <f t="shared" si="10"/>
        <v>HIGH</v>
      </c>
      <c r="O233" s="27">
        <f t="shared" si="11"/>
        <v>0.42117594197316899</v>
      </c>
      <c r="P233" s="11" t="str">
        <f t="shared" si="12"/>
        <v>AVERAGE</v>
      </c>
    </row>
    <row r="234" spans="1:16" x14ac:dyDescent="0.35">
      <c r="A234" s="12" t="s">
        <v>408</v>
      </c>
      <c r="B234" s="15">
        <v>44885</v>
      </c>
      <c r="C234" s="12" t="s">
        <v>108</v>
      </c>
      <c r="D234" s="12" t="s">
        <v>125</v>
      </c>
      <c r="E234" s="12" t="s">
        <v>185</v>
      </c>
      <c r="F234" s="12" t="s">
        <v>111</v>
      </c>
      <c r="G234" s="12" t="s">
        <v>112</v>
      </c>
      <c r="H234" s="12" t="s">
        <v>118</v>
      </c>
      <c r="I234" s="12">
        <v>7</v>
      </c>
      <c r="J234" s="16">
        <v>15.57</v>
      </c>
      <c r="K234" s="17">
        <v>0.28999999999999998</v>
      </c>
      <c r="L234" s="16">
        <v>77.38</v>
      </c>
      <c r="M234" s="16">
        <v>17.64</v>
      </c>
      <c r="N234" s="11" t="str">
        <f t="shared" si="10"/>
        <v>HIGH</v>
      </c>
      <c r="O234" s="27">
        <f t="shared" si="11"/>
        <v>0.77203411734298266</v>
      </c>
      <c r="P234" s="11" t="str">
        <f t="shared" si="12"/>
        <v>GOOD</v>
      </c>
    </row>
    <row r="235" spans="1:16" x14ac:dyDescent="0.35">
      <c r="A235" t="s">
        <v>409</v>
      </c>
      <c r="B235" s="18">
        <v>45300</v>
      </c>
      <c r="C235" t="s">
        <v>108</v>
      </c>
      <c r="D235" t="s">
        <v>109</v>
      </c>
      <c r="E235" t="s">
        <v>189</v>
      </c>
      <c r="F235" t="s">
        <v>111</v>
      </c>
      <c r="G235" t="s">
        <v>112</v>
      </c>
      <c r="H235" t="s">
        <v>147</v>
      </c>
      <c r="I235">
        <v>4</v>
      </c>
      <c r="J235" s="19">
        <v>23.39</v>
      </c>
      <c r="K235" s="20">
        <v>0.02</v>
      </c>
      <c r="L235" s="19">
        <v>91.69</v>
      </c>
      <c r="M235" s="19">
        <v>20.96</v>
      </c>
      <c r="N235" s="11" t="str">
        <f t="shared" si="10"/>
        <v>LOW</v>
      </c>
      <c r="O235" s="27">
        <f t="shared" si="11"/>
        <v>0.77140364270912853</v>
      </c>
      <c r="P235" s="11" t="str">
        <f t="shared" si="12"/>
        <v>AVERAGE</v>
      </c>
    </row>
    <row r="236" spans="1:16" x14ac:dyDescent="0.35">
      <c r="A236" s="12" t="s">
        <v>410</v>
      </c>
      <c r="B236" s="15">
        <v>44999</v>
      </c>
      <c r="C236" s="12" t="s">
        <v>108</v>
      </c>
      <c r="D236" s="12" t="s">
        <v>115</v>
      </c>
      <c r="E236" s="12" t="s">
        <v>156</v>
      </c>
      <c r="F236" s="12" t="s">
        <v>111</v>
      </c>
      <c r="G236" s="12" t="s">
        <v>112</v>
      </c>
      <c r="H236" s="12" t="s">
        <v>170</v>
      </c>
      <c r="I236" s="12">
        <v>1</v>
      </c>
      <c r="J236" s="16">
        <v>25.87</v>
      </c>
      <c r="K236" s="17">
        <v>0.3</v>
      </c>
      <c r="L236" s="16">
        <v>18.11</v>
      </c>
      <c r="M236" s="16">
        <v>5.92</v>
      </c>
      <c r="N236" s="11" t="b">
        <f t="shared" si="10"/>
        <v>0</v>
      </c>
      <c r="O236" s="27">
        <f t="shared" si="11"/>
        <v>0.67310877967973493</v>
      </c>
      <c r="P236" s="11" t="str">
        <f t="shared" si="12"/>
        <v>AVERAGE</v>
      </c>
    </row>
    <row r="237" spans="1:16" x14ac:dyDescent="0.35">
      <c r="A237" t="s">
        <v>411</v>
      </c>
      <c r="B237" s="18">
        <v>44832</v>
      </c>
      <c r="C237" t="s">
        <v>108</v>
      </c>
      <c r="D237" t="s">
        <v>115</v>
      </c>
      <c r="E237" t="s">
        <v>121</v>
      </c>
      <c r="F237" t="s">
        <v>111</v>
      </c>
      <c r="G237" t="s">
        <v>122</v>
      </c>
      <c r="H237" t="s">
        <v>132</v>
      </c>
      <c r="I237">
        <v>2</v>
      </c>
      <c r="J237" s="19">
        <v>722.64</v>
      </c>
      <c r="K237" s="20">
        <v>0</v>
      </c>
      <c r="L237" s="19">
        <v>1445.28</v>
      </c>
      <c r="M237" s="19">
        <v>696.68</v>
      </c>
      <c r="N237" s="11" t="str">
        <f t="shared" si="10"/>
        <v>NO DISCOUNT</v>
      </c>
      <c r="O237" s="27">
        <f t="shared" si="11"/>
        <v>0.51796191741392672</v>
      </c>
      <c r="P237" s="11" t="str">
        <f t="shared" si="12"/>
        <v>AVERAGE</v>
      </c>
    </row>
    <row r="238" spans="1:16" x14ac:dyDescent="0.35">
      <c r="A238" s="12" t="s">
        <v>412</v>
      </c>
      <c r="B238" s="15">
        <v>44834</v>
      </c>
      <c r="C238" s="12" t="s">
        <v>120</v>
      </c>
      <c r="D238" s="12" t="s">
        <v>115</v>
      </c>
      <c r="E238" s="12" t="s">
        <v>240</v>
      </c>
      <c r="F238" s="12" t="s">
        <v>117</v>
      </c>
      <c r="G238" s="12" t="s">
        <v>122</v>
      </c>
      <c r="H238" s="12" t="s">
        <v>142</v>
      </c>
      <c r="I238" s="12">
        <v>4</v>
      </c>
      <c r="J238" s="16">
        <v>253.64</v>
      </c>
      <c r="K238" s="17">
        <v>0.17</v>
      </c>
      <c r="L238" s="16">
        <v>842.08</v>
      </c>
      <c r="M238" s="16">
        <v>248.76</v>
      </c>
      <c r="N238" s="11" t="str">
        <f t="shared" si="10"/>
        <v>MEDIUM</v>
      </c>
      <c r="O238" s="27">
        <f t="shared" si="11"/>
        <v>0.70458863765912982</v>
      </c>
      <c r="P238" s="11" t="str">
        <f t="shared" si="12"/>
        <v>AVERAGE</v>
      </c>
    </row>
    <row r="239" spans="1:16" x14ac:dyDescent="0.35">
      <c r="A239" t="s">
        <v>413</v>
      </c>
      <c r="B239" s="18">
        <v>45405</v>
      </c>
      <c r="C239" t="s">
        <v>120</v>
      </c>
      <c r="D239" t="s">
        <v>140</v>
      </c>
      <c r="E239" t="s">
        <v>296</v>
      </c>
      <c r="F239" t="s">
        <v>111</v>
      </c>
      <c r="G239" t="s">
        <v>122</v>
      </c>
      <c r="H239" t="s">
        <v>123</v>
      </c>
      <c r="I239">
        <v>5</v>
      </c>
      <c r="J239" s="19">
        <v>1461.23</v>
      </c>
      <c r="K239" s="20">
        <v>0.1</v>
      </c>
      <c r="L239" s="19">
        <v>6575.53</v>
      </c>
      <c r="M239" s="19">
        <v>2264.29</v>
      </c>
      <c r="N239" s="11" t="str">
        <f t="shared" si="10"/>
        <v>LOW</v>
      </c>
      <c r="O239" s="27">
        <f t="shared" si="11"/>
        <v>0.65564905034271004</v>
      </c>
      <c r="P239" s="11" t="str">
        <f t="shared" si="12"/>
        <v>GOOD</v>
      </c>
    </row>
    <row r="240" spans="1:16" x14ac:dyDescent="0.35">
      <c r="A240" s="12" t="s">
        <v>414</v>
      </c>
      <c r="B240" s="15">
        <v>44848</v>
      </c>
      <c r="C240" s="12" t="s">
        <v>108</v>
      </c>
      <c r="D240" s="12" t="s">
        <v>125</v>
      </c>
      <c r="E240" s="12" t="s">
        <v>137</v>
      </c>
      <c r="F240" s="12" t="s">
        <v>117</v>
      </c>
      <c r="G240" s="12" t="s">
        <v>112</v>
      </c>
      <c r="H240" s="12" t="s">
        <v>167</v>
      </c>
      <c r="I240" s="12">
        <v>1</v>
      </c>
      <c r="J240" s="16">
        <v>23.83</v>
      </c>
      <c r="K240" s="17">
        <v>0</v>
      </c>
      <c r="L240" s="16">
        <v>23.83</v>
      </c>
      <c r="M240" s="16">
        <v>10.82</v>
      </c>
      <c r="N240" s="11" t="str">
        <f t="shared" si="10"/>
        <v>NO DISCOUNT</v>
      </c>
      <c r="O240" s="27">
        <f t="shared" si="11"/>
        <v>0.54595048258497691</v>
      </c>
      <c r="P240" s="11" t="str">
        <f t="shared" si="12"/>
        <v>AVERAGE</v>
      </c>
    </row>
    <row r="241" spans="1:16" x14ac:dyDescent="0.35">
      <c r="A241" t="s">
        <v>415</v>
      </c>
      <c r="B241" s="18">
        <v>45179</v>
      </c>
      <c r="C241" t="s">
        <v>108</v>
      </c>
      <c r="D241" t="s">
        <v>115</v>
      </c>
      <c r="E241" t="s">
        <v>121</v>
      </c>
      <c r="F241" t="s">
        <v>111</v>
      </c>
      <c r="G241" t="s">
        <v>122</v>
      </c>
      <c r="H241" t="s">
        <v>123</v>
      </c>
      <c r="I241">
        <v>3</v>
      </c>
      <c r="J241" s="19">
        <v>602.94000000000005</v>
      </c>
      <c r="K241" s="20">
        <v>0.06</v>
      </c>
      <c r="L241" s="19">
        <v>1700.29</v>
      </c>
      <c r="M241" s="19">
        <v>694.54</v>
      </c>
      <c r="N241" s="11" t="str">
        <f t="shared" si="10"/>
        <v>LOW</v>
      </c>
      <c r="O241" s="27">
        <f t="shared" si="11"/>
        <v>0.59151674126178477</v>
      </c>
      <c r="P241" s="11" t="str">
        <f t="shared" si="12"/>
        <v>AVERAGE</v>
      </c>
    </row>
    <row r="242" spans="1:16" x14ac:dyDescent="0.35">
      <c r="A242" s="12" t="s">
        <v>416</v>
      </c>
      <c r="B242" s="15">
        <v>44586</v>
      </c>
      <c r="C242" s="12" t="s">
        <v>149</v>
      </c>
      <c r="D242" s="12" t="s">
        <v>109</v>
      </c>
      <c r="E242" s="12" t="s">
        <v>189</v>
      </c>
      <c r="F242" s="12" t="s">
        <v>111</v>
      </c>
      <c r="G242" s="12" t="s">
        <v>112</v>
      </c>
      <c r="H242" s="12" t="s">
        <v>170</v>
      </c>
      <c r="I242" s="12">
        <v>2</v>
      </c>
      <c r="J242" s="16">
        <v>25.49</v>
      </c>
      <c r="K242" s="17">
        <v>0.2</v>
      </c>
      <c r="L242" s="16">
        <v>40.78</v>
      </c>
      <c r="M242" s="16">
        <v>17.579999999999998</v>
      </c>
      <c r="N242" s="11" t="str">
        <f t="shared" si="10"/>
        <v>MEDIUM</v>
      </c>
      <c r="O242" s="27">
        <f t="shared" si="11"/>
        <v>0.5689063266307014</v>
      </c>
      <c r="P242" s="11" t="str">
        <f t="shared" si="12"/>
        <v>AVERAGE</v>
      </c>
    </row>
    <row r="243" spans="1:16" x14ac:dyDescent="0.35">
      <c r="A243" t="s">
        <v>417</v>
      </c>
      <c r="B243" s="18">
        <v>44596</v>
      </c>
      <c r="C243" t="s">
        <v>120</v>
      </c>
      <c r="D243" t="s">
        <v>125</v>
      </c>
      <c r="E243" t="s">
        <v>255</v>
      </c>
      <c r="F243" t="s">
        <v>111</v>
      </c>
      <c r="G243" t="s">
        <v>122</v>
      </c>
      <c r="H243" t="s">
        <v>158</v>
      </c>
      <c r="I243">
        <v>3</v>
      </c>
      <c r="J243" s="19">
        <v>98</v>
      </c>
      <c r="K243" s="20">
        <v>0.05</v>
      </c>
      <c r="L243" s="19">
        <v>279.3</v>
      </c>
      <c r="M243" s="19">
        <v>128.63</v>
      </c>
      <c r="N243" s="11" t="str">
        <f t="shared" si="10"/>
        <v>LOW</v>
      </c>
      <c r="O243" s="27">
        <f t="shared" si="11"/>
        <v>0.53945578231292524</v>
      </c>
      <c r="P243" s="11" t="str">
        <f t="shared" si="12"/>
        <v>AVERAGE</v>
      </c>
    </row>
    <row r="244" spans="1:16" x14ac:dyDescent="0.35">
      <c r="A244" s="12" t="s">
        <v>418</v>
      </c>
      <c r="B244" s="15">
        <v>44730</v>
      </c>
      <c r="C244" s="12" t="s">
        <v>120</v>
      </c>
      <c r="D244" s="12" t="s">
        <v>115</v>
      </c>
      <c r="E244" s="12" t="s">
        <v>130</v>
      </c>
      <c r="F244" s="12" t="s">
        <v>111</v>
      </c>
      <c r="G244" s="12" t="s">
        <v>122</v>
      </c>
      <c r="H244" s="12" t="s">
        <v>142</v>
      </c>
      <c r="I244" s="12">
        <v>8</v>
      </c>
      <c r="J244" s="16">
        <v>488.7</v>
      </c>
      <c r="K244" s="17">
        <v>0</v>
      </c>
      <c r="L244" s="16">
        <v>3909.6</v>
      </c>
      <c r="M244" s="16">
        <v>1360.64</v>
      </c>
      <c r="N244" s="11" t="str">
        <f t="shared" si="10"/>
        <v>NO DISCOUNT</v>
      </c>
      <c r="O244" s="27">
        <f t="shared" si="11"/>
        <v>0.65197462656026195</v>
      </c>
      <c r="P244" s="11" t="str">
        <f t="shared" si="12"/>
        <v>GOOD</v>
      </c>
    </row>
    <row r="245" spans="1:16" x14ac:dyDescent="0.35">
      <c r="A245" t="s">
        <v>419</v>
      </c>
      <c r="B245" s="18">
        <v>44697</v>
      </c>
      <c r="C245" t="s">
        <v>108</v>
      </c>
      <c r="D245" t="s">
        <v>140</v>
      </c>
      <c r="E245" t="s">
        <v>296</v>
      </c>
      <c r="F245" t="s">
        <v>111</v>
      </c>
      <c r="G245" t="s">
        <v>122</v>
      </c>
      <c r="H245" t="s">
        <v>158</v>
      </c>
      <c r="I245">
        <v>1</v>
      </c>
      <c r="J245" s="19">
        <v>95.72</v>
      </c>
      <c r="K245" s="20">
        <v>0</v>
      </c>
      <c r="L245" s="19">
        <v>95.72</v>
      </c>
      <c r="M245" s="19">
        <v>43.06</v>
      </c>
      <c r="N245" s="11" t="str">
        <f t="shared" si="10"/>
        <v>NO DISCOUNT</v>
      </c>
      <c r="O245" s="27">
        <f t="shared" si="11"/>
        <v>0.55014625992478061</v>
      </c>
      <c r="P245" s="11" t="str">
        <f t="shared" si="12"/>
        <v>AVERAGE</v>
      </c>
    </row>
    <row r="246" spans="1:16" x14ac:dyDescent="0.35">
      <c r="A246" s="12" t="s">
        <v>420</v>
      </c>
      <c r="B246" s="15">
        <v>44921</v>
      </c>
      <c r="C246" s="12" t="s">
        <v>108</v>
      </c>
      <c r="D246" s="12" t="s">
        <v>115</v>
      </c>
      <c r="E246" s="12" t="s">
        <v>289</v>
      </c>
      <c r="F246" s="12" t="s">
        <v>111</v>
      </c>
      <c r="G246" s="12" t="s">
        <v>127</v>
      </c>
      <c r="H246" s="12" t="s">
        <v>179</v>
      </c>
      <c r="I246" s="12">
        <v>3</v>
      </c>
      <c r="J246" s="16">
        <v>250.3</v>
      </c>
      <c r="K246" s="17">
        <v>0</v>
      </c>
      <c r="L246" s="16">
        <v>750.9</v>
      </c>
      <c r="M246" s="16">
        <v>309.04000000000002</v>
      </c>
      <c r="N246" s="11" t="str">
        <f t="shared" si="10"/>
        <v>NO DISCOUNT</v>
      </c>
      <c r="O246" s="27">
        <f t="shared" si="11"/>
        <v>0.58844053802104135</v>
      </c>
      <c r="P246" s="11" t="str">
        <f t="shared" si="12"/>
        <v>AVERAGE</v>
      </c>
    </row>
    <row r="247" spans="1:16" x14ac:dyDescent="0.35">
      <c r="A247" t="s">
        <v>421</v>
      </c>
      <c r="B247" s="18">
        <v>45112</v>
      </c>
      <c r="C247" t="s">
        <v>120</v>
      </c>
      <c r="D247" t="s">
        <v>125</v>
      </c>
      <c r="E247" t="s">
        <v>144</v>
      </c>
      <c r="F247" t="s">
        <v>111</v>
      </c>
      <c r="G247" t="s">
        <v>127</v>
      </c>
      <c r="H247" t="s">
        <v>209</v>
      </c>
      <c r="I247">
        <v>3</v>
      </c>
      <c r="J247" s="19">
        <v>389.24</v>
      </c>
      <c r="K247" s="20">
        <v>0.4</v>
      </c>
      <c r="L247" s="19">
        <v>700.63</v>
      </c>
      <c r="M247" s="19">
        <v>314.47000000000003</v>
      </c>
      <c r="N247" s="11" t="str">
        <f t="shared" si="10"/>
        <v>CLEARANCE</v>
      </c>
      <c r="O247" s="27">
        <f t="shared" si="11"/>
        <v>0.55116109786906065</v>
      </c>
      <c r="P247" s="11" t="str">
        <f t="shared" si="12"/>
        <v>AVERAGE</v>
      </c>
    </row>
    <row r="248" spans="1:16" x14ac:dyDescent="0.35">
      <c r="A248" s="12" t="s">
        <v>422</v>
      </c>
      <c r="B248" s="15">
        <v>45608</v>
      </c>
      <c r="C248" s="12" t="s">
        <v>108</v>
      </c>
      <c r="D248" s="12" t="s">
        <v>140</v>
      </c>
      <c r="E248" s="12" t="s">
        <v>203</v>
      </c>
      <c r="F248" s="12" t="s">
        <v>111</v>
      </c>
      <c r="G248" s="12" t="s">
        <v>122</v>
      </c>
      <c r="H248" s="12" t="s">
        <v>187</v>
      </c>
      <c r="I248" s="12">
        <v>5</v>
      </c>
      <c r="J248" s="16">
        <v>636.55999999999995</v>
      </c>
      <c r="K248" s="17">
        <v>0.12</v>
      </c>
      <c r="L248" s="16">
        <v>2800.86</v>
      </c>
      <c r="M248" s="16">
        <v>1322.66</v>
      </c>
      <c r="N248" s="11" t="str">
        <f t="shared" si="10"/>
        <v>MEDIUM</v>
      </c>
      <c r="O248" s="27">
        <f t="shared" si="11"/>
        <v>0.52776647172654112</v>
      </c>
      <c r="P248" s="11" t="str">
        <f t="shared" si="12"/>
        <v>GOOD</v>
      </c>
    </row>
    <row r="249" spans="1:16" x14ac:dyDescent="0.35">
      <c r="A249" t="s">
        <v>423</v>
      </c>
      <c r="B249" s="18">
        <v>44567</v>
      </c>
      <c r="C249" t="s">
        <v>108</v>
      </c>
      <c r="D249" t="s">
        <v>125</v>
      </c>
      <c r="E249" t="s">
        <v>137</v>
      </c>
      <c r="F249" t="s">
        <v>111</v>
      </c>
      <c r="G249" t="s">
        <v>127</v>
      </c>
      <c r="H249" t="s">
        <v>138</v>
      </c>
      <c r="I249">
        <v>8</v>
      </c>
      <c r="J249" s="19">
        <v>138.74</v>
      </c>
      <c r="K249" s="20">
        <v>0.31</v>
      </c>
      <c r="L249" s="19">
        <v>765.84</v>
      </c>
      <c r="M249" s="19">
        <v>414.27</v>
      </c>
      <c r="N249" s="11" t="str">
        <f t="shared" si="10"/>
        <v>CLEARANCE</v>
      </c>
      <c r="O249" s="27">
        <f t="shared" si="11"/>
        <v>0.45906455656534007</v>
      </c>
      <c r="P249" s="11" t="str">
        <f t="shared" si="12"/>
        <v>GOOD</v>
      </c>
    </row>
    <row r="250" spans="1:16" x14ac:dyDescent="0.35">
      <c r="A250" s="12" t="s">
        <v>424</v>
      </c>
      <c r="B250" s="15">
        <v>45420</v>
      </c>
      <c r="C250" s="12" t="s">
        <v>108</v>
      </c>
      <c r="D250" s="12" t="s">
        <v>115</v>
      </c>
      <c r="E250" s="12" t="s">
        <v>121</v>
      </c>
      <c r="F250" s="12" t="s">
        <v>131</v>
      </c>
      <c r="G250" s="12" t="s">
        <v>127</v>
      </c>
      <c r="H250" s="12" t="s">
        <v>209</v>
      </c>
      <c r="I250" s="12">
        <v>6</v>
      </c>
      <c r="J250" s="16">
        <v>728.69</v>
      </c>
      <c r="K250" s="17">
        <v>0</v>
      </c>
      <c r="L250" s="16">
        <v>4372.1400000000003</v>
      </c>
      <c r="M250" s="16">
        <v>2194.8000000000002</v>
      </c>
      <c r="N250" s="11" t="str">
        <f t="shared" si="10"/>
        <v>NO DISCOUNT</v>
      </c>
      <c r="O250" s="27">
        <f t="shared" si="11"/>
        <v>0.49800326613511919</v>
      </c>
      <c r="P250" s="11" t="str">
        <f t="shared" si="12"/>
        <v>GOOD</v>
      </c>
    </row>
    <row r="251" spans="1:16" x14ac:dyDescent="0.35">
      <c r="A251" t="s">
        <v>425</v>
      </c>
      <c r="B251" s="18">
        <v>44669</v>
      </c>
      <c r="C251" t="s">
        <v>108</v>
      </c>
      <c r="D251" t="s">
        <v>125</v>
      </c>
      <c r="E251" t="s">
        <v>185</v>
      </c>
      <c r="F251" t="s">
        <v>111</v>
      </c>
      <c r="G251" t="s">
        <v>127</v>
      </c>
      <c r="H251" t="s">
        <v>209</v>
      </c>
      <c r="I251">
        <v>5</v>
      </c>
      <c r="J251" s="19">
        <v>441.77</v>
      </c>
      <c r="K251" s="20">
        <v>0</v>
      </c>
      <c r="L251" s="19">
        <v>2208.85</v>
      </c>
      <c r="M251" s="19">
        <v>965.32</v>
      </c>
      <c r="N251" s="11" t="str">
        <f t="shared" si="10"/>
        <v>NO DISCOUNT</v>
      </c>
      <c r="O251" s="27">
        <f t="shared" si="11"/>
        <v>0.56297620933970161</v>
      </c>
      <c r="P251" s="11" t="str">
        <f t="shared" si="12"/>
        <v>GOOD</v>
      </c>
    </row>
    <row r="252" spans="1:16" x14ac:dyDescent="0.35">
      <c r="A252" s="12" t="s">
        <v>426</v>
      </c>
      <c r="B252" s="15">
        <v>45317</v>
      </c>
      <c r="C252" s="12" t="s">
        <v>108</v>
      </c>
      <c r="D252" s="12" t="s">
        <v>109</v>
      </c>
      <c r="E252" s="12" t="s">
        <v>176</v>
      </c>
      <c r="F252" s="12" t="s">
        <v>111</v>
      </c>
      <c r="G252" s="12" t="s">
        <v>127</v>
      </c>
      <c r="H252" s="12" t="s">
        <v>179</v>
      </c>
      <c r="I252" s="12">
        <v>12</v>
      </c>
      <c r="J252" s="16">
        <v>299.38</v>
      </c>
      <c r="K252" s="17">
        <v>0.18</v>
      </c>
      <c r="L252" s="16">
        <v>2945.9</v>
      </c>
      <c r="M252" s="16">
        <v>1366.8</v>
      </c>
      <c r="N252" s="11" t="str">
        <f t="shared" si="10"/>
        <v>MEDIUM</v>
      </c>
      <c r="O252" s="27">
        <f t="shared" si="11"/>
        <v>0.53603313079194814</v>
      </c>
      <c r="P252" s="11" t="str">
        <f t="shared" si="12"/>
        <v>EXCELLENT</v>
      </c>
    </row>
    <row r="253" spans="1:16" x14ac:dyDescent="0.35">
      <c r="A253" t="s">
        <v>427</v>
      </c>
      <c r="B253" s="18">
        <v>45064</v>
      </c>
      <c r="C253" t="s">
        <v>108</v>
      </c>
      <c r="D253" t="s">
        <v>140</v>
      </c>
      <c r="E253" t="s">
        <v>307</v>
      </c>
      <c r="F253" t="s">
        <v>111</v>
      </c>
      <c r="G253" t="s">
        <v>127</v>
      </c>
      <c r="H253" t="s">
        <v>128</v>
      </c>
      <c r="I253">
        <v>10</v>
      </c>
      <c r="J253" s="19">
        <v>50.8</v>
      </c>
      <c r="K253" s="20">
        <v>0.19</v>
      </c>
      <c r="L253" s="19">
        <v>411.48</v>
      </c>
      <c r="M253" s="19">
        <v>213.21</v>
      </c>
      <c r="N253" s="11" t="str">
        <f t="shared" si="10"/>
        <v>MEDIUM</v>
      </c>
      <c r="O253" s="27">
        <f t="shared" si="11"/>
        <v>0.48184601924759407</v>
      </c>
      <c r="P253" s="11" t="str">
        <f t="shared" si="12"/>
        <v>EXCELLENT</v>
      </c>
    </row>
    <row r="254" spans="1:16" x14ac:dyDescent="0.35">
      <c r="A254" s="12" t="s">
        <v>428</v>
      </c>
      <c r="B254" s="15">
        <v>44774</v>
      </c>
      <c r="C254" s="12" t="s">
        <v>108</v>
      </c>
      <c r="D254" s="12" t="s">
        <v>115</v>
      </c>
      <c r="E254" s="12" t="s">
        <v>121</v>
      </c>
      <c r="F254" s="12" t="s">
        <v>111</v>
      </c>
      <c r="G254" s="12" t="s">
        <v>122</v>
      </c>
      <c r="H254" s="12" t="s">
        <v>123</v>
      </c>
      <c r="I254" s="12">
        <v>4</v>
      </c>
      <c r="J254" s="16">
        <v>567.45000000000005</v>
      </c>
      <c r="K254" s="17">
        <v>0.28999999999999998</v>
      </c>
      <c r="L254" s="16">
        <v>1611.56</v>
      </c>
      <c r="M254" s="16">
        <v>654.17999999999995</v>
      </c>
      <c r="N254" s="11" t="str">
        <f t="shared" si="10"/>
        <v>HIGH</v>
      </c>
      <c r="O254" s="27">
        <f t="shared" si="11"/>
        <v>0.59407034178063489</v>
      </c>
      <c r="P254" s="11" t="str">
        <f t="shared" si="12"/>
        <v>AVERAGE</v>
      </c>
    </row>
    <row r="255" spans="1:16" x14ac:dyDescent="0.35">
      <c r="A255" t="s">
        <v>429</v>
      </c>
      <c r="B255" s="18">
        <v>45324</v>
      </c>
      <c r="C255" t="s">
        <v>108</v>
      </c>
      <c r="D255" t="s">
        <v>125</v>
      </c>
      <c r="E255" t="s">
        <v>134</v>
      </c>
      <c r="F255" t="s">
        <v>111</v>
      </c>
      <c r="G255" t="s">
        <v>122</v>
      </c>
      <c r="H255" t="s">
        <v>158</v>
      </c>
      <c r="I255">
        <v>1</v>
      </c>
      <c r="J255" s="19">
        <v>89.49</v>
      </c>
      <c r="K255" s="20">
        <v>0.1</v>
      </c>
      <c r="L255" s="19">
        <v>80.540000000000006</v>
      </c>
      <c r="M255" s="19">
        <v>25.86</v>
      </c>
      <c r="N255" s="11" t="str">
        <f t="shared" si="10"/>
        <v>LOW</v>
      </c>
      <c r="O255" s="27">
        <f t="shared" si="11"/>
        <v>0.67891730816985352</v>
      </c>
      <c r="P255" s="11" t="str">
        <f t="shared" si="12"/>
        <v>AVERAGE</v>
      </c>
    </row>
    <row r="256" spans="1:16" x14ac:dyDescent="0.35">
      <c r="A256" s="12" t="s">
        <v>430</v>
      </c>
      <c r="B256" s="15">
        <v>45096</v>
      </c>
      <c r="C256" s="12" t="s">
        <v>136</v>
      </c>
      <c r="D256" s="12" t="s">
        <v>140</v>
      </c>
      <c r="E256" s="12" t="s">
        <v>273</v>
      </c>
      <c r="F256" s="12" t="s">
        <v>111</v>
      </c>
      <c r="G256" s="12" t="s">
        <v>127</v>
      </c>
      <c r="H256" s="12" t="s">
        <v>164</v>
      </c>
      <c r="I256" s="12">
        <v>1</v>
      </c>
      <c r="J256" s="16">
        <v>246.22</v>
      </c>
      <c r="K256" s="17">
        <v>0.16</v>
      </c>
      <c r="L256" s="16">
        <v>206.82</v>
      </c>
      <c r="M256" s="16">
        <v>71.69</v>
      </c>
      <c r="N256" s="11" t="str">
        <f t="shared" si="10"/>
        <v>MEDIUM</v>
      </c>
      <c r="O256" s="27">
        <f t="shared" si="11"/>
        <v>0.65337008026303067</v>
      </c>
      <c r="P256" s="11" t="str">
        <f t="shared" si="12"/>
        <v>AVERAGE</v>
      </c>
    </row>
    <row r="257" spans="1:16" x14ac:dyDescent="0.35">
      <c r="A257" t="s">
        <v>431</v>
      </c>
      <c r="B257" s="18">
        <v>44898</v>
      </c>
      <c r="C257" t="s">
        <v>108</v>
      </c>
      <c r="D257" t="s">
        <v>109</v>
      </c>
      <c r="E257" t="s">
        <v>231</v>
      </c>
      <c r="F257" t="s">
        <v>111</v>
      </c>
      <c r="G257" t="s">
        <v>127</v>
      </c>
      <c r="H257" t="s">
        <v>164</v>
      </c>
      <c r="I257">
        <v>2</v>
      </c>
      <c r="J257" s="19">
        <v>459.94</v>
      </c>
      <c r="K257" s="20">
        <v>0.22</v>
      </c>
      <c r="L257" s="19">
        <v>717.51</v>
      </c>
      <c r="M257" s="19">
        <v>389.09</v>
      </c>
      <c r="N257" s="11" t="str">
        <f t="shared" si="10"/>
        <v>HIGH</v>
      </c>
      <c r="O257" s="27">
        <f t="shared" si="11"/>
        <v>0.45772184359799867</v>
      </c>
      <c r="P257" s="11" t="str">
        <f t="shared" si="12"/>
        <v>AVERAGE</v>
      </c>
    </row>
    <row r="258" spans="1:16" x14ac:dyDescent="0.35">
      <c r="A258" s="12" t="s">
        <v>432</v>
      </c>
      <c r="B258" s="15">
        <v>45185</v>
      </c>
      <c r="C258" s="12" t="s">
        <v>136</v>
      </c>
      <c r="D258" s="12" t="s">
        <v>125</v>
      </c>
      <c r="E258" s="12" t="s">
        <v>137</v>
      </c>
      <c r="F258" s="12" t="s">
        <v>131</v>
      </c>
      <c r="G258" s="12" t="s">
        <v>127</v>
      </c>
      <c r="H258" s="12" t="s">
        <v>164</v>
      </c>
      <c r="I258" s="12">
        <v>1</v>
      </c>
      <c r="J258" s="16">
        <v>283.54000000000002</v>
      </c>
      <c r="K258" s="17">
        <v>0.06</v>
      </c>
      <c r="L258" s="16">
        <v>266.52999999999997</v>
      </c>
      <c r="M258" s="16">
        <v>134.11000000000001</v>
      </c>
      <c r="N258" s="11" t="str">
        <f t="shared" si="10"/>
        <v>LOW</v>
      </c>
      <c r="O258" s="27">
        <f t="shared" si="11"/>
        <v>0.49682962518290613</v>
      </c>
      <c r="P258" s="11" t="str">
        <f t="shared" si="12"/>
        <v>AVERAGE</v>
      </c>
    </row>
    <row r="259" spans="1:16" x14ac:dyDescent="0.35">
      <c r="A259" t="s">
        <v>433</v>
      </c>
      <c r="B259" s="18">
        <v>45094</v>
      </c>
      <c r="C259" t="s">
        <v>136</v>
      </c>
      <c r="D259" t="s">
        <v>115</v>
      </c>
      <c r="E259" t="s">
        <v>289</v>
      </c>
      <c r="F259" t="s">
        <v>131</v>
      </c>
      <c r="G259" t="s">
        <v>127</v>
      </c>
      <c r="H259" t="s">
        <v>179</v>
      </c>
      <c r="I259">
        <v>5</v>
      </c>
      <c r="J259" s="19">
        <v>89.96</v>
      </c>
      <c r="K259" s="20">
        <v>0.08</v>
      </c>
      <c r="L259" s="19">
        <v>413.82</v>
      </c>
      <c r="M259" s="19">
        <v>141.5</v>
      </c>
      <c r="N259" s="11" t="str">
        <f t="shared" ref="N259:N322" si="13">IF(K259=$R$8,$R$2,IF(K259&lt;=$R$9,$R$3,IF(K259&lt;=$R$10,$R$4,IF(K259&lt;$R$11,$R$5,IF(K259&gt;$R$11,$R$6)))))</f>
        <v>LOW</v>
      </c>
      <c r="O259" s="27">
        <f t="shared" ref="O259:O322" si="14">IFERROR(L259-M259,"NULL")/L259</f>
        <v>0.65806389251365327</v>
      </c>
      <c r="P259" s="11" t="str">
        <f t="shared" ref="P259:P322" si="15">IF(AND(O259&gt;=$Q$8,I259&gt;=$Q$13),$Q$2,IF(AND(O259&gt;=$Q$9,I259&gt;=$Q$14),$Q$3,IF(O259&gt;=$Q$10,$Q$4,$Q$5)))</f>
        <v>GOOD</v>
      </c>
    </row>
    <row r="260" spans="1:16" x14ac:dyDescent="0.35">
      <c r="A260" s="12" t="s">
        <v>434</v>
      </c>
      <c r="B260" s="15">
        <v>44586</v>
      </c>
      <c r="C260" s="12" t="s">
        <v>108</v>
      </c>
      <c r="D260" s="12" t="s">
        <v>115</v>
      </c>
      <c r="E260" s="12" t="s">
        <v>163</v>
      </c>
      <c r="F260" s="12" t="s">
        <v>111</v>
      </c>
      <c r="G260" s="12" t="s">
        <v>127</v>
      </c>
      <c r="H260" s="12" t="s">
        <v>209</v>
      </c>
      <c r="I260" s="12">
        <v>4</v>
      </c>
      <c r="J260" s="16">
        <v>1131.33</v>
      </c>
      <c r="K260" s="17">
        <v>0</v>
      </c>
      <c r="L260" s="16">
        <v>4525.32</v>
      </c>
      <c r="M260" s="16">
        <v>2153.31</v>
      </c>
      <c r="N260" s="11" t="str">
        <f t="shared" si="13"/>
        <v>NO DISCOUNT</v>
      </c>
      <c r="O260" s="27">
        <f t="shared" si="14"/>
        <v>0.52416403701837655</v>
      </c>
      <c r="P260" s="11" t="str">
        <f t="shared" si="15"/>
        <v>AVERAGE</v>
      </c>
    </row>
    <row r="261" spans="1:16" x14ac:dyDescent="0.35">
      <c r="A261" t="s">
        <v>435</v>
      </c>
      <c r="B261" s="18">
        <v>44715</v>
      </c>
      <c r="C261" t="s">
        <v>108</v>
      </c>
      <c r="D261" t="s">
        <v>125</v>
      </c>
      <c r="E261" t="s">
        <v>137</v>
      </c>
      <c r="F261" t="s">
        <v>131</v>
      </c>
      <c r="G261" t="s">
        <v>127</v>
      </c>
      <c r="H261" t="s">
        <v>164</v>
      </c>
      <c r="I261">
        <v>1</v>
      </c>
      <c r="J261" s="19">
        <v>774.77</v>
      </c>
      <c r="K261" s="20">
        <v>0.22</v>
      </c>
      <c r="L261" s="19">
        <v>604.32000000000005</v>
      </c>
      <c r="M261" s="19">
        <v>352.13</v>
      </c>
      <c r="N261" s="11" t="str">
        <f t="shared" si="13"/>
        <v>HIGH</v>
      </c>
      <c r="O261" s="27">
        <f t="shared" si="14"/>
        <v>0.41731202012178986</v>
      </c>
      <c r="P261" s="11" t="str">
        <f t="shared" si="15"/>
        <v>AVERAGE</v>
      </c>
    </row>
    <row r="262" spans="1:16" x14ac:dyDescent="0.35">
      <c r="A262" s="12" t="s">
        <v>436</v>
      </c>
      <c r="B262" s="15">
        <v>44665</v>
      </c>
      <c r="C262" s="12" t="s">
        <v>108</v>
      </c>
      <c r="D262" s="12" t="s">
        <v>140</v>
      </c>
      <c r="E262" s="12" t="s">
        <v>268</v>
      </c>
      <c r="F262" s="12" t="s">
        <v>111</v>
      </c>
      <c r="G262" s="12" t="s">
        <v>127</v>
      </c>
      <c r="H262" s="12" t="s">
        <v>138</v>
      </c>
      <c r="I262" s="12">
        <v>1</v>
      </c>
      <c r="J262" s="16">
        <v>154.47999999999999</v>
      </c>
      <c r="K262" s="17">
        <v>0</v>
      </c>
      <c r="L262" s="16">
        <v>154.47999999999999</v>
      </c>
      <c r="M262" s="16">
        <v>59.31</v>
      </c>
      <c r="N262" s="11" t="str">
        <f t="shared" si="13"/>
        <v>NO DISCOUNT</v>
      </c>
      <c r="O262" s="27">
        <f t="shared" si="14"/>
        <v>0.6160668047643707</v>
      </c>
      <c r="P262" s="11" t="str">
        <f t="shared" si="15"/>
        <v>AVERAGE</v>
      </c>
    </row>
    <row r="263" spans="1:16" x14ac:dyDescent="0.35">
      <c r="A263" t="s">
        <v>437</v>
      </c>
      <c r="B263" s="18">
        <v>44866</v>
      </c>
      <c r="C263" t="s">
        <v>108</v>
      </c>
      <c r="D263" t="s">
        <v>115</v>
      </c>
      <c r="E263" t="s">
        <v>130</v>
      </c>
      <c r="F263" t="s">
        <v>111</v>
      </c>
      <c r="G263" t="s">
        <v>112</v>
      </c>
      <c r="H263" t="s">
        <v>170</v>
      </c>
      <c r="I263">
        <v>1</v>
      </c>
      <c r="J263" s="19">
        <v>13.39</v>
      </c>
      <c r="K263" s="20">
        <v>0</v>
      </c>
      <c r="L263" s="19">
        <v>13.39</v>
      </c>
      <c r="M263" s="19">
        <v>3.48</v>
      </c>
      <c r="N263" s="11" t="str">
        <f t="shared" si="13"/>
        <v>NO DISCOUNT</v>
      </c>
      <c r="O263" s="27">
        <f t="shared" si="14"/>
        <v>0.74010455563853617</v>
      </c>
      <c r="P263" s="11" t="str">
        <f t="shared" si="15"/>
        <v>AVERAGE</v>
      </c>
    </row>
    <row r="264" spans="1:16" x14ac:dyDescent="0.35">
      <c r="A264" s="12" t="s">
        <v>438</v>
      </c>
      <c r="B264" s="15">
        <v>45638</v>
      </c>
      <c r="C264" s="12" t="s">
        <v>108</v>
      </c>
      <c r="D264" s="12" t="s">
        <v>125</v>
      </c>
      <c r="E264" s="12" t="s">
        <v>185</v>
      </c>
      <c r="F264" s="12" t="s">
        <v>117</v>
      </c>
      <c r="G264" s="12" t="s">
        <v>127</v>
      </c>
      <c r="H264" s="12" t="s">
        <v>138</v>
      </c>
      <c r="I264" s="12">
        <v>3</v>
      </c>
      <c r="J264" s="16">
        <v>273.26</v>
      </c>
      <c r="K264" s="17">
        <v>0.26</v>
      </c>
      <c r="L264" s="16">
        <v>606.64</v>
      </c>
      <c r="M264" s="16">
        <v>252.67</v>
      </c>
      <c r="N264" s="11" t="str">
        <f t="shared" si="13"/>
        <v>HIGH</v>
      </c>
      <c r="O264" s="27">
        <f t="shared" si="14"/>
        <v>0.58349268099696694</v>
      </c>
      <c r="P264" s="11" t="str">
        <f t="shared" si="15"/>
        <v>AVERAGE</v>
      </c>
    </row>
    <row r="265" spans="1:16" x14ac:dyDescent="0.35">
      <c r="A265" t="s">
        <v>439</v>
      </c>
      <c r="B265" s="18">
        <v>44930</v>
      </c>
      <c r="C265" t="s">
        <v>108</v>
      </c>
      <c r="D265" t="s">
        <v>115</v>
      </c>
      <c r="E265" t="s">
        <v>289</v>
      </c>
      <c r="F265" t="s">
        <v>131</v>
      </c>
      <c r="G265" t="s">
        <v>127</v>
      </c>
      <c r="H265" t="s">
        <v>128</v>
      </c>
      <c r="I265">
        <v>5</v>
      </c>
      <c r="J265" s="19">
        <v>309.43</v>
      </c>
      <c r="K265" s="20">
        <v>0.06</v>
      </c>
      <c r="L265" s="19">
        <v>1454.32</v>
      </c>
      <c r="M265" s="19">
        <v>537.85</v>
      </c>
      <c r="N265" s="11" t="str">
        <f t="shared" si="13"/>
        <v>LOW</v>
      </c>
      <c r="O265" s="27">
        <f t="shared" si="14"/>
        <v>0.63017080147422844</v>
      </c>
      <c r="P265" s="11" t="str">
        <f t="shared" si="15"/>
        <v>GOOD</v>
      </c>
    </row>
    <row r="266" spans="1:16" x14ac:dyDescent="0.35">
      <c r="A266" s="12" t="s">
        <v>440</v>
      </c>
      <c r="B266" s="15">
        <v>44888</v>
      </c>
      <c r="C266" s="12" t="s">
        <v>108</v>
      </c>
      <c r="D266" s="12" t="s">
        <v>115</v>
      </c>
      <c r="E266" s="12" t="s">
        <v>130</v>
      </c>
      <c r="F266" s="12" t="s">
        <v>117</v>
      </c>
      <c r="G266" s="12" t="s">
        <v>112</v>
      </c>
      <c r="H266" s="12" t="s">
        <v>113</v>
      </c>
      <c r="I266" s="12">
        <v>5</v>
      </c>
      <c r="J266" s="16">
        <v>47.65</v>
      </c>
      <c r="K266" s="17">
        <v>0.2</v>
      </c>
      <c r="L266" s="16">
        <v>190.6</v>
      </c>
      <c r="M266" s="16">
        <v>60.33</v>
      </c>
      <c r="N266" s="11" t="str">
        <f t="shared" si="13"/>
        <v>MEDIUM</v>
      </c>
      <c r="O266" s="27">
        <f t="shared" si="14"/>
        <v>0.68347324239244489</v>
      </c>
      <c r="P266" s="11" t="str">
        <f t="shared" si="15"/>
        <v>GOOD</v>
      </c>
    </row>
    <row r="267" spans="1:16" x14ac:dyDescent="0.35">
      <c r="A267" t="s">
        <v>441</v>
      </c>
      <c r="B267" s="18">
        <v>44917</v>
      </c>
      <c r="C267" t="s">
        <v>108</v>
      </c>
      <c r="D267" t="s">
        <v>109</v>
      </c>
      <c r="E267" t="s">
        <v>208</v>
      </c>
      <c r="F267" t="s">
        <v>131</v>
      </c>
      <c r="G267" t="s">
        <v>122</v>
      </c>
      <c r="H267" t="s">
        <v>187</v>
      </c>
      <c r="I267">
        <v>9</v>
      </c>
      <c r="J267" s="19">
        <v>438.16</v>
      </c>
      <c r="K267" s="20">
        <v>0.13</v>
      </c>
      <c r="L267" s="19">
        <v>3430.79</v>
      </c>
      <c r="M267" s="19">
        <v>1874.59</v>
      </c>
      <c r="N267" s="11" t="str">
        <f t="shared" si="13"/>
        <v>MEDIUM</v>
      </c>
      <c r="O267" s="27">
        <f t="shared" si="14"/>
        <v>0.45359815086321226</v>
      </c>
      <c r="P267" s="11" t="str">
        <f t="shared" si="15"/>
        <v>GOOD</v>
      </c>
    </row>
    <row r="268" spans="1:16" x14ac:dyDescent="0.35">
      <c r="A268" s="12" t="s">
        <v>442</v>
      </c>
      <c r="B268" s="15">
        <v>45570</v>
      </c>
      <c r="C268" s="12" t="s">
        <v>108</v>
      </c>
      <c r="D268" s="12" t="s">
        <v>115</v>
      </c>
      <c r="E268" s="12" t="s">
        <v>205</v>
      </c>
      <c r="F268" s="12" t="s">
        <v>111</v>
      </c>
      <c r="G268" s="12" t="s">
        <v>122</v>
      </c>
      <c r="H268" s="12" t="s">
        <v>123</v>
      </c>
      <c r="I268" s="12">
        <v>3</v>
      </c>
      <c r="J268" s="16">
        <v>435.87</v>
      </c>
      <c r="K268" s="17">
        <v>0.04</v>
      </c>
      <c r="L268" s="16">
        <v>1255.31</v>
      </c>
      <c r="M268" s="16">
        <v>545.11</v>
      </c>
      <c r="N268" s="11" t="str">
        <f t="shared" si="13"/>
        <v>LOW</v>
      </c>
      <c r="O268" s="27">
        <f t="shared" si="14"/>
        <v>0.5657566656841736</v>
      </c>
      <c r="P268" s="11" t="str">
        <f t="shared" si="15"/>
        <v>AVERAGE</v>
      </c>
    </row>
    <row r="269" spans="1:16" x14ac:dyDescent="0.35">
      <c r="A269" t="s">
        <v>443</v>
      </c>
      <c r="B269" s="18">
        <v>44829</v>
      </c>
      <c r="C269" t="s">
        <v>108</v>
      </c>
      <c r="D269" t="s">
        <v>115</v>
      </c>
      <c r="E269" t="s">
        <v>221</v>
      </c>
      <c r="F269" t="s">
        <v>111</v>
      </c>
      <c r="G269" t="s">
        <v>122</v>
      </c>
      <c r="H269" t="s">
        <v>142</v>
      </c>
      <c r="I269">
        <v>4</v>
      </c>
      <c r="J269" s="19">
        <v>122.33</v>
      </c>
      <c r="K269" s="20">
        <v>0</v>
      </c>
      <c r="L269" s="19">
        <v>489.32</v>
      </c>
      <c r="M269" s="19">
        <v>199.59</v>
      </c>
      <c r="N269" s="11" t="str">
        <f t="shared" si="13"/>
        <v>NO DISCOUNT</v>
      </c>
      <c r="O269" s="27">
        <f t="shared" si="14"/>
        <v>0.59210741437096381</v>
      </c>
      <c r="P269" s="11" t="str">
        <f t="shared" si="15"/>
        <v>AVERAGE</v>
      </c>
    </row>
    <row r="270" spans="1:16" x14ac:dyDescent="0.35">
      <c r="A270" s="12" t="s">
        <v>444</v>
      </c>
      <c r="B270" s="15">
        <v>45309</v>
      </c>
      <c r="C270" s="12" t="s">
        <v>149</v>
      </c>
      <c r="D270" s="12" t="s">
        <v>109</v>
      </c>
      <c r="E270" s="12" t="s">
        <v>231</v>
      </c>
      <c r="F270" s="12" t="s">
        <v>117</v>
      </c>
      <c r="G270" s="12" t="s">
        <v>127</v>
      </c>
      <c r="H270" s="12" t="s">
        <v>209</v>
      </c>
      <c r="I270" s="12">
        <v>2</v>
      </c>
      <c r="J270" s="16">
        <v>1173.45</v>
      </c>
      <c r="K270" s="17">
        <v>0.15</v>
      </c>
      <c r="L270" s="16">
        <v>1994.87</v>
      </c>
      <c r="M270" s="16">
        <v>981.04</v>
      </c>
      <c r="N270" s="11" t="str">
        <f t="shared" si="13"/>
        <v>MEDIUM</v>
      </c>
      <c r="O270" s="27">
        <f t="shared" si="14"/>
        <v>0.50821858065939129</v>
      </c>
      <c r="P270" s="11" t="str">
        <f t="shared" si="15"/>
        <v>AVERAGE</v>
      </c>
    </row>
    <row r="271" spans="1:16" x14ac:dyDescent="0.35">
      <c r="A271" t="s">
        <v>445</v>
      </c>
      <c r="B271" s="18">
        <v>45559</v>
      </c>
      <c r="C271" t="s">
        <v>120</v>
      </c>
      <c r="D271" t="s">
        <v>115</v>
      </c>
      <c r="E271" t="s">
        <v>116</v>
      </c>
      <c r="F271" t="s">
        <v>117</v>
      </c>
      <c r="G271" t="s">
        <v>112</v>
      </c>
      <c r="H271" t="s">
        <v>147</v>
      </c>
      <c r="I271">
        <v>1</v>
      </c>
      <c r="J271" s="19">
        <v>18.899999999999999</v>
      </c>
      <c r="K271" s="20">
        <v>0</v>
      </c>
      <c r="L271" s="19">
        <v>18.899999999999999</v>
      </c>
      <c r="M271" s="19">
        <v>5.52</v>
      </c>
      <c r="N271" s="11" t="str">
        <f t="shared" si="13"/>
        <v>NO DISCOUNT</v>
      </c>
      <c r="O271" s="27">
        <f t="shared" si="14"/>
        <v>0.70793650793650797</v>
      </c>
      <c r="P271" s="11" t="str">
        <f t="shared" si="15"/>
        <v>AVERAGE</v>
      </c>
    </row>
    <row r="272" spans="1:16" x14ac:dyDescent="0.35">
      <c r="A272" s="12" t="s">
        <v>446</v>
      </c>
      <c r="B272" s="15">
        <v>45165</v>
      </c>
      <c r="C272" s="12" t="s">
        <v>108</v>
      </c>
      <c r="D272" s="12" t="s">
        <v>125</v>
      </c>
      <c r="E272" s="12" t="s">
        <v>134</v>
      </c>
      <c r="F272" s="12" t="s">
        <v>111</v>
      </c>
      <c r="G272" s="12" t="s">
        <v>112</v>
      </c>
      <c r="H272" s="12" t="s">
        <v>113</v>
      </c>
      <c r="I272" s="12">
        <v>1</v>
      </c>
      <c r="J272" s="16">
        <v>19.32</v>
      </c>
      <c r="K272" s="17">
        <v>0.27</v>
      </c>
      <c r="L272" s="16">
        <v>14.1</v>
      </c>
      <c r="M272" s="16">
        <v>5.53</v>
      </c>
      <c r="N272" s="11" t="str">
        <f t="shared" si="13"/>
        <v>HIGH</v>
      </c>
      <c r="O272" s="27">
        <f t="shared" si="14"/>
        <v>0.60780141843971636</v>
      </c>
      <c r="P272" s="11" t="str">
        <f t="shared" si="15"/>
        <v>AVERAGE</v>
      </c>
    </row>
    <row r="273" spans="1:16" x14ac:dyDescent="0.35">
      <c r="A273" t="s">
        <v>447</v>
      </c>
      <c r="B273" s="18">
        <v>44775</v>
      </c>
      <c r="C273" t="s">
        <v>149</v>
      </c>
      <c r="D273" t="s">
        <v>115</v>
      </c>
      <c r="E273" t="s">
        <v>221</v>
      </c>
      <c r="F273" t="s">
        <v>117</v>
      </c>
      <c r="G273" t="s">
        <v>122</v>
      </c>
      <c r="H273" t="s">
        <v>187</v>
      </c>
      <c r="I273">
        <v>13</v>
      </c>
      <c r="J273" s="19">
        <v>200.73</v>
      </c>
      <c r="K273" s="20">
        <v>0.22</v>
      </c>
      <c r="L273" s="19">
        <v>2035.4</v>
      </c>
      <c r="M273" s="19">
        <v>941.76</v>
      </c>
      <c r="N273" s="11" t="str">
        <f t="shared" si="13"/>
        <v>HIGH</v>
      </c>
      <c r="O273" s="27">
        <f t="shared" si="14"/>
        <v>0.53730961973076552</v>
      </c>
      <c r="P273" s="11" t="str">
        <f t="shared" si="15"/>
        <v>EXCELLENT</v>
      </c>
    </row>
    <row r="274" spans="1:16" x14ac:dyDescent="0.35">
      <c r="A274" s="12" t="s">
        <v>448</v>
      </c>
      <c r="B274" s="15">
        <v>45249</v>
      </c>
      <c r="C274" s="12" t="s">
        <v>108</v>
      </c>
      <c r="D274" s="12" t="s">
        <v>109</v>
      </c>
      <c r="E274" s="12" t="s">
        <v>110</v>
      </c>
      <c r="F274" s="12" t="s">
        <v>111</v>
      </c>
      <c r="G274" s="12" t="s">
        <v>122</v>
      </c>
      <c r="H274" s="12" t="s">
        <v>187</v>
      </c>
      <c r="I274" s="12">
        <v>1</v>
      </c>
      <c r="J274" s="16">
        <v>164.82</v>
      </c>
      <c r="K274" s="17">
        <v>0</v>
      </c>
      <c r="L274" s="16">
        <v>164.82</v>
      </c>
      <c r="M274" s="16">
        <v>60.29</v>
      </c>
      <c r="N274" s="11" t="str">
        <f t="shared" si="13"/>
        <v>NO DISCOUNT</v>
      </c>
      <c r="O274" s="27">
        <f t="shared" si="14"/>
        <v>0.63420701371192822</v>
      </c>
      <c r="P274" s="11" t="str">
        <f t="shared" si="15"/>
        <v>AVERAGE</v>
      </c>
    </row>
    <row r="275" spans="1:16" x14ac:dyDescent="0.35">
      <c r="A275" t="s">
        <v>449</v>
      </c>
      <c r="B275" s="18">
        <v>45421</v>
      </c>
      <c r="C275" t="s">
        <v>149</v>
      </c>
      <c r="D275" t="s">
        <v>140</v>
      </c>
      <c r="E275" t="s">
        <v>218</v>
      </c>
      <c r="F275" t="s">
        <v>131</v>
      </c>
      <c r="G275" t="s">
        <v>127</v>
      </c>
      <c r="H275" t="s">
        <v>179</v>
      </c>
      <c r="I275">
        <v>2</v>
      </c>
      <c r="J275" s="19">
        <v>252.07</v>
      </c>
      <c r="K275" s="20">
        <v>0.26</v>
      </c>
      <c r="L275" s="19">
        <v>373.06</v>
      </c>
      <c r="M275" s="19">
        <v>196.78</v>
      </c>
      <c r="N275" s="11" t="str">
        <f t="shared" si="13"/>
        <v>HIGH</v>
      </c>
      <c r="O275" s="27">
        <f t="shared" si="14"/>
        <v>0.47252452688575564</v>
      </c>
      <c r="P275" s="11" t="str">
        <f t="shared" si="15"/>
        <v>AVERAGE</v>
      </c>
    </row>
    <row r="276" spans="1:16" x14ac:dyDescent="0.35">
      <c r="A276" s="12" t="s">
        <v>450</v>
      </c>
      <c r="B276" s="15">
        <v>45023</v>
      </c>
      <c r="C276" s="12" t="s">
        <v>108</v>
      </c>
      <c r="D276" s="12" t="s">
        <v>125</v>
      </c>
      <c r="E276" s="12" t="s">
        <v>144</v>
      </c>
      <c r="F276" s="12" t="s">
        <v>111</v>
      </c>
      <c r="G276" s="12" t="s">
        <v>127</v>
      </c>
      <c r="H276" s="12" t="s">
        <v>209</v>
      </c>
      <c r="I276" s="12">
        <v>10</v>
      </c>
      <c r="J276" s="16">
        <v>181.62</v>
      </c>
      <c r="K276" s="17">
        <v>0</v>
      </c>
      <c r="L276" s="16">
        <v>1816.2</v>
      </c>
      <c r="M276" s="16">
        <v>749.43</v>
      </c>
      <c r="N276" s="11" t="str">
        <f t="shared" si="13"/>
        <v>NO DISCOUNT</v>
      </c>
      <c r="O276" s="27">
        <f t="shared" si="14"/>
        <v>0.58736372646184343</v>
      </c>
      <c r="P276" s="11" t="str">
        <f t="shared" si="15"/>
        <v>EXCELLENT</v>
      </c>
    </row>
    <row r="277" spans="1:16" x14ac:dyDescent="0.35">
      <c r="A277" t="s">
        <v>451</v>
      </c>
      <c r="B277" s="18">
        <v>44715</v>
      </c>
      <c r="C277" t="s">
        <v>108</v>
      </c>
      <c r="D277" t="s">
        <v>125</v>
      </c>
      <c r="E277" t="s">
        <v>169</v>
      </c>
      <c r="F277" t="s">
        <v>117</v>
      </c>
      <c r="G277" t="s">
        <v>112</v>
      </c>
      <c r="H277" t="s">
        <v>170</v>
      </c>
      <c r="I277">
        <v>4</v>
      </c>
      <c r="J277" s="19">
        <v>17.940000000000001</v>
      </c>
      <c r="K277" s="20">
        <v>0.16</v>
      </c>
      <c r="L277" s="19">
        <v>60.28</v>
      </c>
      <c r="M277" s="19">
        <v>19.91</v>
      </c>
      <c r="N277" s="11" t="str">
        <f t="shared" si="13"/>
        <v>MEDIUM</v>
      </c>
      <c r="O277" s="27">
        <f t="shared" si="14"/>
        <v>0.66970802919708039</v>
      </c>
      <c r="P277" s="11" t="str">
        <f t="shared" si="15"/>
        <v>AVERAGE</v>
      </c>
    </row>
    <row r="278" spans="1:16" x14ac:dyDescent="0.35">
      <c r="A278" s="12" t="s">
        <v>452</v>
      </c>
      <c r="B278" s="15">
        <v>44671</v>
      </c>
      <c r="C278" s="12" t="s">
        <v>108</v>
      </c>
      <c r="D278" s="12" t="s">
        <v>115</v>
      </c>
      <c r="E278" s="12" t="s">
        <v>227</v>
      </c>
      <c r="F278" s="12" t="s">
        <v>111</v>
      </c>
      <c r="G278" s="12" t="s">
        <v>112</v>
      </c>
      <c r="H278" s="12" t="s">
        <v>167</v>
      </c>
      <c r="I278" s="12">
        <v>1</v>
      </c>
      <c r="J278" s="16">
        <v>10.63</v>
      </c>
      <c r="K278" s="17">
        <v>0</v>
      </c>
      <c r="L278" s="16">
        <v>10.63</v>
      </c>
      <c r="M278" s="16">
        <v>2.2799999999999998</v>
      </c>
      <c r="N278" s="11" t="str">
        <f t="shared" si="13"/>
        <v>NO DISCOUNT</v>
      </c>
      <c r="O278" s="27">
        <f t="shared" si="14"/>
        <v>0.78551269990592665</v>
      </c>
      <c r="P278" s="11" t="str">
        <f t="shared" si="15"/>
        <v>AVERAGE</v>
      </c>
    </row>
    <row r="279" spans="1:16" x14ac:dyDescent="0.35">
      <c r="A279" t="s">
        <v>453</v>
      </c>
      <c r="B279" s="18">
        <v>45567</v>
      </c>
      <c r="C279" t="s">
        <v>108</v>
      </c>
      <c r="D279" t="s">
        <v>109</v>
      </c>
      <c r="E279" t="s">
        <v>252</v>
      </c>
      <c r="F279" t="s">
        <v>111</v>
      </c>
      <c r="G279" t="s">
        <v>127</v>
      </c>
      <c r="H279" t="s">
        <v>179</v>
      </c>
      <c r="I279">
        <v>2</v>
      </c>
      <c r="J279" s="19">
        <v>47.16</v>
      </c>
      <c r="K279" s="20">
        <v>0</v>
      </c>
      <c r="L279" s="19">
        <v>94.32</v>
      </c>
      <c r="M279" s="19">
        <v>46.35</v>
      </c>
      <c r="N279" s="11" t="str">
        <f t="shared" si="13"/>
        <v>NO DISCOUNT</v>
      </c>
      <c r="O279" s="27">
        <f t="shared" si="14"/>
        <v>0.50858778625954193</v>
      </c>
      <c r="P279" s="11" t="str">
        <f t="shared" si="15"/>
        <v>AVERAGE</v>
      </c>
    </row>
    <row r="280" spans="1:16" x14ac:dyDescent="0.35">
      <c r="A280" s="12" t="s">
        <v>454</v>
      </c>
      <c r="B280" s="15">
        <v>44729</v>
      </c>
      <c r="C280" s="12" t="s">
        <v>108</v>
      </c>
      <c r="D280" s="12" t="s">
        <v>125</v>
      </c>
      <c r="E280" s="12" t="s">
        <v>255</v>
      </c>
      <c r="F280" s="12" t="s">
        <v>117</v>
      </c>
      <c r="G280" s="12" t="s">
        <v>127</v>
      </c>
      <c r="H280" s="12" t="s">
        <v>138</v>
      </c>
      <c r="I280" s="12">
        <v>7</v>
      </c>
      <c r="J280" s="16">
        <v>176.6</v>
      </c>
      <c r="K280" s="17">
        <v>0.14000000000000001</v>
      </c>
      <c r="L280" s="16">
        <v>1063.1300000000001</v>
      </c>
      <c r="M280" s="16">
        <v>437.27</v>
      </c>
      <c r="N280" s="11" t="str">
        <f t="shared" si="13"/>
        <v>MEDIUM</v>
      </c>
      <c r="O280" s="27">
        <f t="shared" si="14"/>
        <v>0.58869564399461971</v>
      </c>
      <c r="P280" s="11" t="str">
        <f t="shared" si="15"/>
        <v>GOOD</v>
      </c>
    </row>
    <row r="281" spans="1:16" x14ac:dyDescent="0.35">
      <c r="A281" t="s">
        <v>455</v>
      </c>
      <c r="B281" s="18">
        <v>45343</v>
      </c>
      <c r="C281" t="s">
        <v>108</v>
      </c>
      <c r="D281" t="s">
        <v>140</v>
      </c>
      <c r="E281" t="s">
        <v>307</v>
      </c>
      <c r="F281" t="s">
        <v>111</v>
      </c>
      <c r="G281" t="s">
        <v>127</v>
      </c>
      <c r="H281" t="s">
        <v>209</v>
      </c>
      <c r="I281">
        <v>1</v>
      </c>
      <c r="J281" s="19">
        <v>395.42</v>
      </c>
      <c r="K281" s="20">
        <v>0</v>
      </c>
      <c r="L281" s="19">
        <v>395.42</v>
      </c>
      <c r="M281" s="19">
        <v>207.86</v>
      </c>
      <c r="N281" s="11" t="str">
        <f t="shared" si="13"/>
        <v>NO DISCOUNT</v>
      </c>
      <c r="O281" s="27">
        <f t="shared" si="14"/>
        <v>0.47433109099185677</v>
      </c>
      <c r="P281" s="11" t="str">
        <f t="shared" si="15"/>
        <v>AVERAGE</v>
      </c>
    </row>
    <row r="282" spans="1:16" x14ac:dyDescent="0.35">
      <c r="A282" s="12" t="s">
        <v>456</v>
      </c>
      <c r="B282" s="15">
        <v>44760</v>
      </c>
      <c r="C282" s="12" t="s">
        <v>108</v>
      </c>
      <c r="D282" s="12" t="s">
        <v>109</v>
      </c>
      <c r="E282" s="12" t="s">
        <v>150</v>
      </c>
      <c r="F282" s="12" t="s">
        <v>111</v>
      </c>
      <c r="G282" s="12" t="s">
        <v>112</v>
      </c>
      <c r="H282" s="12" t="s">
        <v>118</v>
      </c>
      <c r="I282" s="12">
        <v>3</v>
      </c>
      <c r="J282" s="16">
        <v>34.43</v>
      </c>
      <c r="K282" s="17">
        <v>0.25</v>
      </c>
      <c r="L282" s="16">
        <v>77.47</v>
      </c>
      <c r="M282" s="16">
        <v>27.94</v>
      </c>
      <c r="N282" s="11" t="str">
        <f t="shared" si="13"/>
        <v>HIGH</v>
      </c>
      <c r="O282" s="27">
        <f t="shared" si="14"/>
        <v>0.63934426229508201</v>
      </c>
      <c r="P282" s="11" t="str">
        <f t="shared" si="15"/>
        <v>AVERAGE</v>
      </c>
    </row>
    <row r="283" spans="1:16" x14ac:dyDescent="0.35">
      <c r="A283" t="s">
        <v>457</v>
      </c>
      <c r="B283" s="18">
        <v>45534</v>
      </c>
      <c r="C283" t="s">
        <v>108</v>
      </c>
      <c r="D283" t="s">
        <v>115</v>
      </c>
      <c r="E283" t="s">
        <v>205</v>
      </c>
      <c r="F283" t="s">
        <v>111</v>
      </c>
      <c r="G283" t="s">
        <v>127</v>
      </c>
      <c r="H283" t="s">
        <v>128</v>
      </c>
      <c r="I283">
        <v>3</v>
      </c>
      <c r="J283" s="19">
        <v>545.25</v>
      </c>
      <c r="K283" s="20">
        <v>0.27</v>
      </c>
      <c r="L283" s="19">
        <v>1194.0999999999999</v>
      </c>
      <c r="M283" s="19">
        <v>580.42999999999995</v>
      </c>
      <c r="N283" s="11" t="str">
        <f t="shared" si="13"/>
        <v>HIGH</v>
      </c>
      <c r="O283" s="27">
        <f t="shared" si="14"/>
        <v>0.51391843229210288</v>
      </c>
      <c r="P283" s="11" t="str">
        <f t="shared" si="15"/>
        <v>AVERAGE</v>
      </c>
    </row>
    <row r="284" spans="1:16" x14ac:dyDescent="0.35">
      <c r="A284" s="12" t="s">
        <v>458</v>
      </c>
      <c r="B284" s="15">
        <v>44808</v>
      </c>
      <c r="C284" s="12" t="s">
        <v>149</v>
      </c>
      <c r="D284" s="12" t="s">
        <v>140</v>
      </c>
      <c r="E284" s="12" t="s">
        <v>141</v>
      </c>
      <c r="F284" s="12" t="s">
        <v>131</v>
      </c>
      <c r="G284" s="12" t="s">
        <v>122</v>
      </c>
      <c r="H284" s="12" t="s">
        <v>123</v>
      </c>
      <c r="I284" s="12">
        <v>5</v>
      </c>
      <c r="J284" s="16">
        <v>627.13</v>
      </c>
      <c r="K284" s="17">
        <v>0.1</v>
      </c>
      <c r="L284" s="16">
        <v>2822.09</v>
      </c>
      <c r="M284" s="16">
        <v>1074.1400000000001</v>
      </c>
      <c r="N284" s="11" t="str">
        <f t="shared" si="13"/>
        <v>LOW</v>
      </c>
      <c r="O284" s="27">
        <f t="shared" si="14"/>
        <v>0.61938138046625013</v>
      </c>
      <c r="P284" s="11" t="str">
        <f t="shared" si="15"/>
        <v>GOOD</v>
      </c>
    </row>
    <row r="285" spans="1:16" x14ac:dyDescent="0.35">
      <c r="A285" t="s">
        <v>459</v>
      </c>
      <c r="B285" s="18">
        <v>44864</v>
      </c>
      <c r="C285" t="s">
        <v>136</v>
      </c>
      <c r="D285" t="s">
        <v>109</v>
      </c>
      <c r="E285" t="s">
        <v>208</v>
      </c>
      <c r="F285" t="s">
        <v>131</v>
      </c>
      <c r="G285" t="s">
        <v>122</v>
      </c>
      <c r="H285" t="s">
        <v>132</v>
      </c>
      <c r="I285">
        <v>2</v>
      </c>
      <c r="J285" s="19">
        <v>408.28</v>
      </c>
      <c r="K285" s="20">
        <v>0.03</v>
      </c>
      <c r="L285" s="19">
        <v>792.06</v>
      </c>
      <c r="M285" s="19">
        <v>306.88</v>
      </c>
      <c r="N285" s="11" t="str">
        <f t="shared" si="13"/>
        <v>LOW</v>
      </c>
      <c r="O285" s="27">
        <f t="shared" si="14"/>
        <v>0.61255460444915788</v>
      </c>
      <c r="P285" s="11" t="str">
        <f t="shared" si="15"/>
        <v>AVERAGE</v>
      </c>
    </row>
    <row r="286" spans="1:16" x14ac:dyDescent="0.35">
      <c r="A286" s="12" t="s">
        <v>460</v>
      </c>
      <c r="B286" s="15">
        <v>44587</v>
      </c>
      <c r="C286" s="12" t="s">
        <v>136</v>
      </c>
      <c r="D286" s="12" t="s">
        <v>140</v>
      </c>
      <c r="E286" s="12" t="s">
        <v>153</v>
      </c>
      <c r="F286" s="12" t="s">
        <v>111</v>
      </c>
      <c r="G286" s="12" t="s">
        <v>122</v>
      </c>
      <c r="H286" s="12" t="s">
        <v>142</v>
      </c>
      <c r="I286" s="12">
        <v>3</v>
      </c>
      <c r="J286" s="16">
        <v>393.69</v>
      </c>
      <c r="K286" s="17">
        <v>0.44</v>
      </c>
      <c r="L286" s="16">
        <v>661.4</v>
      </c>
      <c r="M286" s="16">
        <v>277</v>
      </c>
      <c r="N286" s="11" t="str">
        <f t="shared" si="13"/>
        <v>CLEARANCE</v>
      </c>
      <c r="O286" s="27">
        <f t="shared" si="14"/>
        <v>0.58119141215603265</v>
      </c>
      <c r="P286" s="11" t="str">
        <f t="shared" si="15"/>
        <v>AVERAGE</v>
      </c>
    </row>
    <row r="287" spans="1:16" x14ac:dyDescent="0.35">
      <c r="A287" t="s">
        <v>461</v>
      </c>
      <c r="B287" s="18">
        <v>44768</v>
      </c>
      <c r="C287" t="s">
        <v>136</v>
      </c>
      <c r="D287" t="s">
        <v>109</v>
      </c>
      <c r="E287" t="s">
        <v>231</v>
      </c>
      <c r="F287" t="s">
        <v>111</v>
      </c>
      <c r="G287" t="s">
        <v>112</v>
      </c>
      <c r="H287" t="s">
        <v>170</v>
      </c>
      <c r="I287">
        <v>3</v>
      </c>
      <c r="J287" s="19">
        <v>19.190000000000001</v>
      </c>
      <c r="K287" s="20">
        <v>0</v>
      </c>
      <c r="L287" s="19">
        <v>57.57</v>
      </c>
      <c r="M287" s="19">
        <v>18.47</v>
      </c>
      <c r="N287" s="11" t="str">
        <f t="shared" si="13"/>
        <v>NO DISCOUNT</v>
      </c>
      <c r="O287" s="27">
        <f t="shared" si="14"/>
        <v>0.67917318047594233</v>
      </c>
      <c r="P287" s="11" t="str">
        <f t="shared" si="15"/>
        <v>AVERAGE</v>
      </c>
    </row>
    <row r="288" spans="1:16" x14ac:dyDescent="0.35">
      <c r="A288" s="12" t="s">
        <v>462</v>
      </c>
      <c r="B288" s="15">
        <v>45384</v>
      </c>
      <c r="C288" s="12" t="s">
        <v>108</v>
      </c>
      <c r="D288" s="12" t="s">
        <v>109</v>
      </c>
      <c r="E288" s="12" t="s">
        <v>110</v>
      </c>
      <c r="F288" s="12" t="s">
        <v>111</v>
      </c>
      <c r="G288" s="12" t="s">
        <v>127</v>
      </c>
      <c r="H288" s="12" t="s">
        <v>209</v>
      </c>
      <c r="I288" s="12">
        <v>7</v>
      </c>
      <c r="J288" s="16">
        <v>122.26</v>
      </c>
      <c r="K288" s="17">
        <v>0.24</v>
      </c>
      <c r="L288" s="16">
        <v>650.41999999999996</v>
      </c>
      <c r="M288" s="16">
        <v>249.83</v>
      </c>
      <c r="N288" s="11" t="str">
        <f t="shared" si="13"/>
        <v>HIGH</v>
      </c>
      <c r="O288" s="27">
        <f t="shared" si="14"/>
        <v>0.61589434519233721</v>
      </c>
      <c r="P288" s="11" t="str">
        <f t="shared" si="15"/>
        <v>GOOD</v>
      </c>
    </row>
    <row r="289" spans="1:16" x14ac:dyDescent="0.35">
      <c r="A289" t="s">
        <v>463</v>
      </c>
      <c r="B289" s="18">
        <v>45568</v>
      </c>
      <c r="C289" t="s">
        <v>136</v>
      </c>
      <c r="D289" t="s">
        <v>125</v>
      </c>
      <c r="E289" t="s">
        <v>137</v>
      </c>
      <c r="F289" t="s">
        <v>111</v>
      </c>
      <c r="G289" t="s">
        <v>112</v>
      </c>
      <c r="H289" t="s">
        <v>170</v>
      </c>
      <c r="I289">
        <v>5</v>
      </c>
      <c r="J289" s="19">
        <v>14.63</v>
      </c>
      <c r="K289" s="20">
        <v>0.16</v>
      </c>
      <c r="L289" s="19">
        <v>61.45</v>
      </c>
      <c r="M289" s="19">
        <v>13.94</v>
      </c>
      <c r="N289" s="11" t="str">
        <f t="shared" si="13"/>
        <v>MEDIUM</v>
      </c>
      <c r="O289" s="27">
        <f t="shared" si="14"/>
        <v>0.77314890154597238</v>
      </c>
      <c r="P289" s="11" t="str">
        <f t="shared" si="15"/>
        <v>GOOD</v>
      </c>
    </row>
    <row r="290" spans="1:16" x14ac:dyDescent="0.35">
      <c r="A290" s="12" t="s">
        <v>464</v>
      </c>
      <c r="B290" s="15">
        <v>45466</v>
      </c>
      <c r="C290" s="12" t="s">
        <v>108</v>
      </c>
      <c r="D290" s="12" t="s">
        <v>140</v>
      </c>
      <c r="E290" s="12" t="s">
        <v>218</v>
      </c>
      <c r="F290" s="12" t="s">
        <v>117</v>
      </c>
      <c r="G290" s="12" t="s">
        <v>127</v>
      </c>
      <c r="H290" s="12" t="s">
        <v>128</v>
      </c>
      <c r="I290" s="12">
        <v>3</v>
      </c>
      <c r="J290" s="16">
        <v>137.43</v>
      </c>
      <c r="K290" s="17">
        <v>0.06</v>
      </c>
      <c r="L290" s="16">
        <v>387.55</v>
      </c>
      <c r="M290" s="16">
        <v>132.04</v>
      </c>
      <c r="N290" s="11" t="str">
        <f t="shared" si="13"/>
        <v>LOW</v>
      </c>
      <c r="O290" s="27">
        <f t="shared" si="14"/>
        <v>0.65929557476454659</v>
      </c>
      <c r="P290" s="11" t="str">
        <f t="shared" si="15"/>
        <v>AVERAGE</v>
      </c>
    </row>
    <row r="291" spans="1:16" x14ac:dyDescent="0.35">
      <c r="A291" t="s">
        <v>465</v>
      </c>
      <c r="B291" s="18">
        <v>45635</v>
      </c>
      <c r="C291" t="s">
        <v>136</v>
      </c>
      <c r="D291" t="s">
        <v>125</v>
      </c>
      <c r="E291" t="s">
        <v>201</v>
      </c>
      <c r="F291" t="s">
        <v>111</v>
      </c>
      <c r="G291" t="s">
        <v>122</v>
      </c>
      <c r="H291" t="s">
        <v>132</v>
      </c>
      <c r="I291">
        <v>1</v>
      </c>
      <c r="J291" s="19">
        <v>446.69</v>
      </c>
      <c r="K291" s="20">
        <v>0.27</v>
      </c>
      <c r="L291" s="19">
        <v>326.08</v>
      </c>
      <c r="M291" s="19">
        <v>108.32</v>
      </c>
      <c r="N291" s="11" t="str">
        <f t="shared" si="13"/>
        <v>HIGH</v>
      </c>
      <c r="O291" s="27">
        <f t="shared" si="14"/>
        <v>0.66781157998037288</v>
      </c>
      <c r="P291" s="11" t="str">
        <f t="shared" si="15"/>
        <v>AVERAGE</v>
      </c>
    </row>
    <row r="292" spans="1:16" x14ac:dyDescent="0.35">
      <c r="A292" s="12" t="s">
        <v>466</v>
      </c>
      <c r="B292" s="15">
        <v>45512</v>
      </c>
      <c r="C292" s="12" t="s">
        <v>108</v>
      </c>
      <c r="D292" s="12" t="s">
        <v>125</v>
      </c>
      <c r="E292" s="12" t="s">
        <v>144</v>
      </c>
      <c r="F292" s="12" t="s">
        <v>111</v>
      </c>
      <c r="G292" s="12" t="s">
        <v>127</v>
      </c>
      <c r="H292" s="12" t="s">
        <v>179</v>
      </c>
      <c r="I292" s="12">
        <v>2</v>
      </c>
      <c r="J292" s="16">
        <v>288.95</v>
      </c>
      <c r="K292" s="17">
        <v>0.06</v>
      </c>
      <c r="L292" s="16">
        <v>543.23</v>
      </c>
      <c r="M292" s="16">
        <v>219.07</v>
      </c>
      <c r="N292" s="11" t="str">
        <f t="shared" si="13"/>
        <v>LOW</v>
      </c>
      <c r="O292" s="27">
        <f t="shared" si="14"/>
        <v>0.59672698488669629</v>
      </c>
      <c r="P292" s="11" t="str">
        <f t="shared" si="15"/>
        <v>AVERAGE</v>
      </c>
    </row>
    <row r="293" spans="1:16" x14ac:dyDescent="0.35">
      <c r="A293" t="s">
        <v>467</v>
      </c>
      <c r="B293" s="18">
        <v>45091</v>
      </c>
      <c r="C293" t="s">
        <v>120</v>
      </c>
      <c r="D293" t="s">
        <v>125</v>
      </c>
      <c r="E293" t="s">
        <v>255</v>
      </c>
      <c r="F293" t="s">
        <v>111</v>
      </c>
      <c r="G293" t="s">
        <v>122</v>
      </c>
      <c r="H293" t="s">
        <v>123</v>
      </c>
      <c r="I293">
        <v>6</v>
      </c>
      <c r="J293" s="19">
        <v>1803.69</v>
      </c>
      <c r="K293" s="20">
        <v>0</v>
      </c>
      <c r="L293" s="19">
        <v>10822.14</v>
      </c>
      <c r="M293" s="19">
        <v>3424.18</v>
      </c>
      <c r="N293" s="11" t="str">
        <f t="shared" si="13"/>
        <v>NO DISCOUNT</v>
      </c>
      <c r="O293" s="27">
        <f t="shared" si="14"/>
        <v>0.68359492669656829</v>
      </c>
      <c r="P293" s="11" t="str">
        <f t="shared" si="15"/>
        <v>GOOD</v>
      </c>
    </row>
    <row r="294" spans="1:16" x14ac:dyDescent="0.35">
      <c r="A294" s="12" t="s">
        <v>468</v>
      </c>
      <c r="B294" s="15">
        <v>45023</v>
      </c>
      <c r="C294" s="12" t="s">
        <v>120</v>
      </c>
      <c r="D294" s="12" t="s">
        <v>109</v>
      </c>
      <c r="E294" s="12" t="s">
        <v>231</v>
      </c>
      <c r="F294" s="12" t="s">
        <v>117</v>
      </c>
      <c r="G294" s="12" t="s">
        <v>112</v>
      </c>
      <c r="H294" s="12" t="s">
        <v>113</v>
      </c>
      <c r="I294" s="12">
        <v>2</v>
      </c>
      <c r="J294" s="16">
        <v>10.95</v>
      </c>
      <c r="K294" s="17">
        <v>0</v>
      </c>
      <c r="L294" s="16">
        <v>21.9</v>
      </c>
      <c r="M294" s="16">
        <v>9.64</v>
      </c>
      <c r="N294" s="11" t="str">
        <f t="shared" si="13"/>
        <v>NO DISCOUNT</v>
      </c>
      <c r="O294" s="27">
        <f t="shared" si="14"/>
        <v>0.55981735159817347</v>
      </c>
      <c r="P294" s="11" t="str">
        <f t="shared" si="15"/>
        <v>AVERAGE</v>
      </c>
    </row>
    <row r="295" spans="1:16" x14ac:dyDescent="0.35">
      <c r="A295" t="s">
        <v>469</v>
      </c>
      <c r="B295" s="18">
        <v>45020</v>
      </c>
      <c r="C295" t="s">
        <v>108</v>
      </c>
      <c r="D295" t="s">
        <v>109</v>
      </c>
      <c r="E295" t="s">
        <v>173</v>
      </c>
      <c r="F295" t="s">
        <v>111</v>
      </c>
      <c r="G295" t="s">
        <v>127</v>
      </c>
      <c r="H295" t="s">
        <v>209</v>
      </c>
      <c r="I295">
        <v>2</v>
      </c>
      <c r="J295" s="19">
        <v>340.03</v>
      </c>
      <c r="K295" s="20">
        <v>0.06</v>
      </c>
      <c r="L295" s="19">
        <v>639.26</v>
      </c>
      <c r="M295" s="19">
        <v>311.37</v>
      </c>
      <c r="N295" s="11" t="str">
        <f t="shared" si="13"/>
        <v>LOW</v>
      </c>
      <c r="O295" s="27">
        <f t="shared" si="14"/>
        <v>0.51292119012608328</v>
      </c>
      <c r="P295" s="11" t="str">
        <f t="shared" si="15"/>
        <v>AVERAGE</v>
      </c>
    </row>
    <row r="296" spans="1:16" x14ac:dyDescent="0.35">
      <c r="A296" s="12" t="s">
        <v>470</v>
      </c>
      <c r="B296" s="15">
        <v>44771</v>
      </c>
      <c r="C296" s="12" t="s">
        <v>108</v>
      </c>
      <c r="D296" s="12" t="s">
        <v>109</v>
      </c>
      <c r="E296" s="12" t="s">
        <v>150</v>
      </c>
      <c r="F296" s="12" t="s">
        <v>117</v>
      </c>
      <c r="G296" s="12" t="s">
        <v>112</v>
      </c>
      <c r="H296" s="12" t="s">
        <v>147</v>
      </c>
      <c r="I296" s="12">
        <v>2</v>
      </c>
      <c r="J296" s="16">
        <v>5.92</v>
      </c>
      <c r="K296" s="17">
        <v>0</v>
      </c>
      <c r="L296" s="16">
        <v>11.84</v>
      </c>
      <c r="M296" s="16">
        <v>5.88</v>
      </c>
      <c r="N296" s="11" t="str">
        <f t="shared" si="13"/>
        <v>NO DISCOUNT</v>
      </c>
      <c r="O296" s="27">
        <f t="shared" si="14"/>
        <v>0.5033783783783784</v>
      </c>
      <c r="P296" s="11" t="str">
        <f t="shared" si="15"/>
        <v>AVERAGE</v>
      </c>
    </row>
    <row r="297" spans="1:16" x14ac:dyDescent="0.35">
      <c r="A297" t="s">
        <v>471</v>
      </c>
      <c r="B297" s="18">
        <v>45227</v>
      </c>
      <c r="C297" t="s">
        <v>136</v>
      </c>
      <c r="D297" t="s">
        <v>109</v>
      </c>
      <c r="E297" t="s">
        <v>173</v>
      </c>
      <c r="F297" t="s">
        <v>111</v>
      </c>
      <c r="G297" t="s">
        <v>112</v>
      </c>
      <c r="H297" t="s">
        <v>118</v>
      </c>
      <c r="I297">
        <v>7</v>
      </c>
      <c r="J297" s="19">
        <v>33.19</v>
      </c>
      <c r="K297" s="20">
        <v>0.26</v>
      </c>
      <c r="L297" s="19">
        <v>171.92</v>
      </c>
      <c r="M297" s="19">
        <v>68.45</v>
      </c>
      <c r="N297" s="11" t="str">
        <f t="shared" si="13"/>
        <v>HIGH</v>
      </c>
      <c r="O297" s="27">
        <f t="shared" si="14"/>
        <v>0.60184969753373663</v>
      </c>
      <c r="P297" s="11" t="str">
        <f t="shared" si="15"/>
        <v>GOOD</v>
      </c>
    </row>
    <row r="298" spans="1:16" x14ac:dyDescent="0.35">
      <c r="A298" s="12" t="s">
        <v>472</v>
      </c>
      <c r="B298" s="15">
        <v>44848</v>
      </c>
      <c r="C298" s="12" t="s">
        <v>120</v>
      </c>
      <c r="D298" s="12" t="s">
        <v>140</v>
      </c>
      <c r="E298" s="12" t="s">
        <v>166</v>
      </c>
      <c r="F298" s="12" t="s">
        <v>111</v>
      </c>
      <c r="G298" s="12" t="s">
        <v>127</v>
      </c>
      <c r="H298" s="12" t="s">
        <v>138</v>
      </c>
      <c r="I298" s="12">
        <v>2</v>
      </c>
      <c r="J298" s="16">
        <v>75.540000000000006</v>
      </c>
      <c r="K298" s="17">
        <v>0.16</v>
      </c>
      <c r="L298" s="16">
        <v>126.91</v>
      </c>
      <c r="M298" s="16">
        <v>45.3</v>
      </c>
      <c r="N298" s="11" t="str">
        <f t="shared" si="13"/>
        <v>MEDIUM</v>
      </c>
      <c r="O298" s="27">
        <f t="shared" si="14"/>
        <v>0.6430541328500512</v>
      </c>
      <c r="P298" s="11" t="str">
        <f t="shared" si="15"/>
        <v>AVERAGE</v>
      </c>
    </row>
    <row r="299" spans="1:16" x14ac:dyDescent="0.35">
      <c r="A299" t="s">
        <v>473</v>
      </c>
      <c r="B299" s="18">
        <v>45017</v>
      </c>
      <c r="C299" t="s">
        <v>120</v>
      </c>
      <c r="D299" t="s">
        <v>140</v>
      </c>
      <c r="E299" t="s">
        <v>273</v>
      </c>
      <c r="F299" t="s">
        <v>117</v>
      </c>
      <c r="G299" t="s">
        <v>122</v>
      </c>
      <c r="H299" t="s">
        <v>142</v>
      </c>
      <c r="I299">
        <v>1</v>
      </c>
      <c r="J299" s="19">
        <v>102.95</v>
      </c>
      <c r="K299" s="20">
        <v>0</v>
      </c>
      <c r="L299" s="19">
        <v>102.95</v>
      </c>
      <c r="M299" s="19">
        <v>33.729999999999997</v>
      </c>
      <c r="N299" s="11" t="str">
        <f t="shared" si="13"/>
        <v>NO DISCOUNT</v>
      </c>
      <c r="O299" s="27">
        <f t="shared" si="14"/>
        <v>0.67236522583778535</v>
      </c>
      <c r="P299" s="11" t="str">
        <f t="shared" si="15"/>
        <v>AVERAGE</v>
      </c>
    </row>
    <row r="300" spans="1:16" x14ac:dyDescent="0.35">
      <c r="A300" s="12" t="s">
        <v>474</v>
      </c>
      <c r="B300" s="15">
        <v>44936</v>
      </c>
      <c r="C300" s="12" t="s">
        <v>149</v>
      </c>
      <c r="D300" s="12" t="s">
        <v>109</v>
      </c>
      <c r="E300" s="12" t="s">
        <v>195</v>
      </c>
      <c r="F300" s="12" t="s">
        <v>111</v>
      </c>
      <c r="G300" s="12" t="s">
        <v>122</v>
      </c>
      <c r="H300" s="12" t="s">
        <v>187</v>
      </c>
      <c r="I300" s="12">
        <v>2</v>
      </c>
      <c r="J300" s="16">
        <v>632.11</v>
      </c>
      <c r="K300" s="17">
        <v>0.06</v>
      </c>
      <c r="L300" s="16">
        <v>1188.3699999999999</v>
      </c>
      <c r="M300" s="16">
        <v>462.43</v>
      </c>
      <c r="N300" s="11" t="str">
        <f t="shared" si="13"/>
        <v>LOW</v>
      </c>
      <c r="O300" s="27">
        <f t="shared" si="14"/>
        <v>0.61087035182645122</v>
      </c>
      <c r="P300" s="11" t="str">
        <f t="shared" si="15"/>
        <v>AVERAGE</v>
      </c>
    </row>
    <row r="301" spans="1:16" x14ac:dyDescent="0.35">
      <c r="A301" t="s">
        <v>475</v>
      </c>
      <c r="B301" s="18">
        <v>44803</v>
      </c>
      <c r="C301" t="s">
        <v>108</v>
      </c>
      <c r="D301" t="s">
        <v>125</v>
      </c>
      <c r="E301" t="s">
        <v>126</v>
      </c>
      <c r="F301" t="s">
        <v>131</v>
      </c>
      <c r="G301" t="s">
        <v>112</v>
      </c>
      <c r="H301" t="s">
        <v>113</v>
      </c>
      <c r="I301">
        <v>7</v>
      </c>
      <c r="J301" s="19">
        <v>22.18</v>
      </c>
      <c r="K301" s="20">
        <v>0</v>
      </c>
      <c r="L301" s="19">
        <v>155.26</v>
      </c>
      <c r="M301" s="19">
        <v>33.57</v>
      </c>
      <c r="N301" s="11" t="str">
        <f t="shared" si="13"/>
        <v>NO DISCOUNT</v>
      </c>
      <c r="O301" s="27">
        <f t="shared" si="14"/>
        <v>0.78378204302460397</v>
      </c>
      <c r="P301" s="11" t="str">
        <f t="shared" si="15"/>
        <v>GOOD</v>
      </c>
    </row>
    <row r="302" spans="1:16" x14ac:dyDescent="0.35">
      <c r="A302" s="12" t="s">
        <v>476</v>
      </c>
      <c r="B302" s="15">
        <v>44870</v>
      </c>
      <c r="C302" s="12" t="s">
        <v>108</v>
      </c>
      <c r="D302" s="12" t="s">
        <v>115</v>
      </c>
      <c r="E302" s="12" t="s">
        <v>221</v>
      </c>
      <c r="F302" s="12" t="s">
        <v>111</v>
      </c>
      <c r="G302" s="12" t="s">
        <v>112</v>
      </c>
      <c r="H302" s="12" t="s">
        <v>170</v>
      </c>
      <c r="I302" s="12">
        <v>1</v>
      </c>
      <c r="J302" s="16">
        <v>30.87</v>
      </c>
      <c r="K302" s="17">
        <v>0</v>
      </c>
      <c r="L302" s="16">
        <v>30.87</v>
      </c>
      <c r="M302" s="16">
        <v>6.92</v>
      </c>
      <c r="N302" s="11" t="str">
        <f t="shared" si="13"/>
        <v>NO DISCOUNT</v>
      </c>
      <c r="O302" s="27">
        <f t="shared" si="14"/>
        <v>0.77583414318108201</v>
      </c>
      <c r="P302" s="11" t="str">
        <f t="shared" si="15"/>
        <v>AVERAGE</v>
      </c>
    </row>
    <row r="303" spans="1:16" x14ac:dyDescent="0.35">
      <c r="A303" t="s">
        <v>477</v>
      </c>
      <c r="B303" s="18">
        <v>45243</v>
      </c>
      <c r="C303" t="s">
        <v>120</v>
      </c>
      <c r="D303" t="s">
        <v>115</v>
      </c>
      <c r="E303" t="s">
        <v>221</v>
      </c>
      <c r="F303" t="s">
        <v>117</v>
      </c>
      <c r="G303" t="s">
        <v>122</v>
      </c>
      <c r="H303" t="s">
        <v>158</v>
      </c>
      <c r="I303">
        <v>1</v>
      </c>
      <c r="J303" s="19">
        <v>116.57</v>
      </c>
      <c r="K303" s="20">
        <v>0</v>
      </c>
      <c r="L303" s="19">
        <v>116.57</v>
      </c>
      <c r="M303" s="19">
        <v>55.88</v>
      </c>
      <c r="N303" s="11" t="str">
        <f t="shared" si="13"/>
        <v>NO DISCOUNT</v>
      </c>
      <c r="O303" s="27">
        <f t="shared" si="14"/>
        <v>0.52063138028652312</v>
      </c>
      <c r="P303" s="11" t="str">
        <f t="shared" si="15"/>
        <v>AVERAGE</v>
      </c>
    </row>
    <row r="304" spans="1:16" x14ac:dyDescent="0.35">
      <c r="A304" s="12" t="s">
        <v>478</v>
      </c>
      <c r="B304" s="15">
        <v>45564</v>
      </c>
      <c r="C304" s="12" t="s">
        <v>136</v>
      </c>
      <c r="D304" s="12" t="s">
        <v>125</v>
      </c>
      <c r="E304" s="12" t="s">
        <v>201</v>
      </c>
      <c r="F304" s="12" t="s">
        <v>117</v>
      </c>
      <c r="G304" s="12" t="s">
        <v>112</v>
      </c>
      <c r="H304" s="12" t="s">
        <v>170</v>
      </c>
      <c r="I304" s="12">
        <v>2</v>
      </c>
      <c r="J304" s="16">
        <v>33.96</v>
      </c>
      <c r="K304" s="17">
        <v>0.01</v>
      </c>
      <c r="L304" s="16">
        <v>67.239999999999995</v>
      </c>
      <c r="M304" s="16">
        <v>17.47</v>
      </c>
      <c r="N304" s="11" t="str">
        <f t="shared" si="13"/>
        <v>LOW</v>
      </c>
      <c r="O304" s="27">
        <f t="shared" si="14"/>
        <v>0.74018441403926238</v>
      </c>
      <c r="P304" s="11" t="str">
        <f t="shared" si="15"/>
        <v>AVERAGE</v>
      </c>
    </row>
    <row r="305" spans="1:16" x14ac:dyDescent="0.35">
      <c r="A305" t="s">
        <v>479</v>
      </c>
      <c r="B305" s="18">
        <v>45326</v>
      </c>
      <c r="C305" t="s">
        <v>149</v>
      </c>
      <c r="D305" t="s">
        <v>109</v>
      </c>
      <c r="E305" t="s">
        <v>150</v>
      </c>
      <c r="F305" t="s">
        <v>111</v>
      </c>
      <c r="G305" t="s">
        <v>112</v>
      </c>
      <c r="H305" t="s">
        <v>113</v>
      </c>
      <c r="I305">
        <v>3</v>
      </c>
      <c r="J305" s="19">
        <v>16.2</v>
      </c>
      <c r="K305" s="20">
        <v>0.14000000000000001</v>
      </c>
      <c r="L305" s="19">
        <v>41.8</v>
      </c>
      <c r="M305" s="19">
        <v>9.98</v>
      </c>
      <c r="N305" s="11" t="str">
        <f t="shared" si="13"/>
        <v>MEDIUM</v>
      </c>
      <c r="O305" s="27">
        <f t="shared" si="14"/>
        <v>0.76124401913875595</v>
      </c>
      <c r="P305" s="11" t="str">
        <f t="shared" si="15"/>
        <v>AVERAGE</v>
      </c>
    </row>
    <row r="306" spans="1:16" x14ac:dyDescent="0.35">
      <c r="A306" s="12" t="s">
        <v>480</v>
      </c>
      <c r="B306" s="15">
        <v>45347</v>
      </c>
      <c r="C306" s="12" t="s">
        <v>108</v>
      </c>
      <c r="D306" s="12" t="s">
        <v>109</v>
      </c>
      <c r="E306" s="12" t="s">
        <v>189</v>
      </c>
      <c r="F306" s="12" t="s">
        <v>111</v>
      </c>
      <c r="G306" s="12" t="s">
        <v>122</v>
      </c>
      <c r="H306" s="12" t="s">
        <v>187</v>
      </c>
      <c r="I306" s="12">
        <v>9</v>
      </c>
      <c r="J306" s="16">
        <v>373.56</v>
      </c>
      <c r="K306" s="17">
        <v>0.06</v>
      </c>
      <c r="L306" s="16">
        <v>3160.32</v>
      </c>
      <c r="M306" s="16">
        <v>1201.24</v>
      </c>
      <c r="N306" s="11" t="str">
        <f t="shared" si="13"/>
        <v>LOW</v>
      </c>
      <c r="O306" s="27">
        <f t="shared" si="14"/>
        <v>0.61989925070878904</v>
      </c>
      <c r="P306" s="11" t="str">
        <f t="shared" si="15"/>
        <v>GOOD</v>
      </c>
    </row>
    <row r="307" spans="1:16" x14ac:dyDescent="0.35">
      <c r="A307" t="s">
        <v>481</v>
      </c>
      <c r="B307" s="18">
        <v>44836</v>
      </c>
      <c r="C307" t="s">
        <v>108</v>
      </c>
      <c r="D307" t="s">
        <v>140</v>
      </c>
      <c r="E307" t="s">
        <v>273</v>
      </c>
      <c r="F307" t="s">
        <v>117</v>
      </c>
      <c r="G307" t="s">
        <v>122</v>
      </c>
      <c r="H307" t="s">
        <v>158</v>
      </c>
      <c r="I307">
        <v>1</v>
      </c>
      <c r="J307" s="19">
        <v>41.4</v>
      </c>
      <c r="K307" s="20">
        <v>0.34</v>
      </c>
      <c r="L307" s="19">
        <v>27.32</v>
      </c>
      <c r="M307" s="19">
        <v>7.01</v>
      </c>
      <c r="N307" s="11" t="str">
        <f t="shared" si="13"/>
        <v>CLEARANCE</v>
      </c>
      <c r="O307" s="27">
        <f t="shared" si="14"/>
        <v>0.74341142020497808</v>
      </c>
      <c r="P307" s="11" t="str">
        <f t="shared" si="15"/>
        <v>AVERAGE</v>
      </c>
    </row>
    <row r="308" spans="1:16" x14ac:dyDescent="0.35">
      <c r="A308" s="12" t="s">
        <v>482</v>
      </c>
      <c r="B308" s="15">
        <v>45595</v>
      </c>
      <c r="C308" s="12" t="s">
        <v>108</v>
      </c>
      <c r="D308" s="12" t="s">
        <v>109</v>
      </c>
      <c r="E308" s="12" t="s">
        <v>252</v>
      </c>
      <c r="F308" s="12" t="s">
        <v>111</v>
      </c>
      <c r="G308" s="12" t="s">
        <v>112</v>
      </c>
      <c r="H308" s="12" t="s">
        <v>147</v>
      </c>
      <c r="I308" s="12">
        <v>5</v>
      </c>
      <c r="J308" s="16">
        <v>19.82</v>
      </c>
      <c r="K308" s="17">
        <v>0.11</v>
      </c>
      <c r="L308" s="16">
        <v>88.2</v>
      </c>
      <c r="M308" s="16">
        <v>20.5</v>
      </c>
      <c r="N308" s="11" t="str">
        <f t="shared" si="13"/>
        <v>MEDIUM</v>
      </c>
      <c r="O308" s="27">
        <f t="shared" si="14"/>
        <v>0.76757369614512472</v>
      </c>
      <c r="P308" s="11" t="str">
        <f t="shared" si="15"/>
        <v>GOOD</v>
      </c>
    </row>
    <row r="309" spans="1:16" x14ac:dyDescent="0.35">
      <c r="A309" t="s">
        <v>483</v>
      </c>
      <c r="B309" s="18">
        <v>44602</v>
      </c>
      <c r="C309" t="s">
        <v>108</v>
      </c>
      <c r="D309" t="s">
        <v>125</v>
      </c>
      <c r="E309" t="s">
        <v>185</v>
      </c>
      <c r="F309" t="s">
        <v>111</v>
      </c>
      <c r="G309" t="s">
        <v>122</v>
      </c>
      <c r="H309" t="s">
        <v>142</v>
      </c>
      <c r="I309">
        <v>1</v>
      </c>
      <c r="J309" s="19">
        <v>368.82</v>
      </c>
      <c r="K309" s="20">
        <v>0</v>
      </c>
      <c r="L309" s="19">
        <v>368.82</v>
      </c>
      <c r="M309" s="19">
        <v>168.08</v>
      </c>
      <c r="N309" s="11" t="str">
        <f t="shared" si="13"/>
        <v>NO DISCOUNT</v>
      </c>
      <c r="O309" s="27">
        <f t="shared" si="14"/>
        <v>0.54427634076243148</v>
      </c>
      <c r="P309" s="11" t="str">
        <f t="shared" si="15"/>
        <v>AVERAGE</v>
      </c>
    </row>
    <row r="310" spans="1:16" x14ac:dyDescent="0.35">
      <c r="A310" s="12" t="s">
        <v>484</v>
      </c>
      <c r="B310" s="15">
        <v>44581</v>
      </c>
      <c r="C310" s="12" t="s">
        <v>108</v>
      </c>
      <c r="D310" s="12" t="s">
        <v>125</v>
      </c>
      <c r="E310" s="12" t="s">
        <v>178</v>
      </c>
      <c r="F310" s="12" t="s">
        <v>111</v>
      </c>
      <c r="G310" s="12" t="s">
        <v>112</v>
      </c>
      <c r="H310" s="12" t="s">
        <v>118</v>
      </c>
      <c r="I310" s="12">
        <v>2</v>
      </c>
      <c r="J310" s="16">
        <v>36.450000000000003</v>
      </c>
      <c r="K310" s="17">
        <v>7.0000000000000007E-2</v>
      </c>
      <c r="L310" s="16">
        <v>67.8</v>
      </c>
      <c r="M310" s="16">
        <v>19.309999999999999</v>
      </c>
      <c r="N310" s="11" t="str">
        <f t="shared" si="13"/>
        <v>LOW</v>
      </c>
      <c r="O310" s="27">
        <f t="shared" si="14"/>
        <v>0.71519174041297928</v>
      </c>
      <c r="P310" s="11" t="str">
        <f t="shared" si="15"/>
        <v>AVERAGE</v>
      </c>
    </row>
    <row r="311" spans="1:16" x14ac:dyDescent="0.35">
      <c r="A311" t="s">
        <v>485</v>
      </c>
      <c r="B311" s="18">
        <v>44779</v>
      </c>
      <c r="C311" t="s">
        <v>108</v>
      </c>
      <c r="D311" t="s">
        <v>115</v>
      </c>
      <c r="E311" t="s">
        <v>130</v>
      </c>
      <c r="F311" t="s">
        <v>131</v>
      </c>
      <c r="G311" t="s">
        <v>122</v>
      </c>
      <c r="H311" t="s">
        <v>187</v>
      </c>
      <c r="I311">
        <v>4</v>
      </c>
      <c r="J311" s="19">
        <v>277.20999999999998</v>
      </c>
      <c r="K311" s="20">
        <v>0</v>
      </c>
      <c r="L311" s="19">
        <v>1108.8399999999999</v>
      </c>
      <c r="M311" s="19">
        <v>442.32</v>
      </c>
      <c r="N311" s="11" t="str">
        <f t="shared" si="13"/>
        <v>NO DISCOUNT</v>
      </c>
      <c r="O311" s="27">
        <f t="shared" si="14"/>
        <v>0.60109664153529818</v>
      </c>
      <c r="P311" s="11" t="str">
        <f t="shared" si="15"/>
        <v>AVERAGE</v>
      </c>
    </row>
    <row r="312" spans="1:16" x14ac:dyDescent="0.35">
      <c r="A312" s="12" t="s">
        <v>486</v>
      </c>
      <c r="B312" s="15">
        <v>44987</v>
      </c>
      <c r="C312" s="12" t="s">
        <v>120</v>
      </c>
      <c r="D312" s="12" t="s">
        <v>140</v>
      </c>
      <c r="E312" s="12" t="s">
        <v>273</v>
      </c>
      <c r="F312" s="12" t="s">
        <v>111</v>
      </c>
      <c r="G312" s="12" t="s">
        <v>122</v>
      </c>
      <c r="H312" s="12" t="s">
        <v>132</v>
      </c>
      <c r="I312" s="12">
        <v>8</v>
      </c>
      <c r="J312" s="16">
        <v>692.9</v>
      </c>
      <c r="K312" s="17">
        <v>0.12</v>
      </c>
      <c r="L312" s="16">
        <v>4878.0200000000004</v>
      </c>
      <c r="M312" s="16">
        <v>1351.33</v>
      </c>
      <c r="N312" s="11" t="str">
        <f t="shared" si="13"/>
        <v>MEDIUM</v>
      </c>
      <c r="O312" s="27">
        <f t="shared" si="14"/>
        <v>0.7229757155567218</v>
      </c>
      <c r="P312" s="11" t="str">
        <f t="shared" si="15"/>
        <v>GOOD</v>
      </c>
    </row>
    <row r="313" spans="1:16" x14ac:dyDescent="0.35">
      <c r="A313" t="s">
        <v>487</v>
      </c>
      <c r="B313" s="18">
        <v>45609</v>
      </c>
      <c r="C313" t="s">
        <v>108</v>
      </c>
      <c r="D313" t="s">
        <v>125</v>
      </c>
      <c r="E313" t="s">
        <v>255</v>
      </c>
      <c r="F313" t="s">
        <v>117</v>
      </c>
      <c r="G313" t="s">
        <v>127</v>
      </c>
      <c r="H313" t="s">
        <v>209</v>
      </c>
      <c r="I313">
        <v>1</v>
      </c>
      <c r="J313" s="19">
        <v>155.09</v>
      </c>
      <c r="K313" s="20">
        <v>0.28999999999999998</v>
      </c>
      <c r="L313" s="19">
        <v>110.11</v>
      </c>
      <c r="M313" s="19">
        <v>61.19</v>
      </c>
      <c r="N313" s="11" t="str">
        <f t="shared" si="13"/>
        <v>HIGH</v>
      </c>
      <c r="O313" s="27">
        <f t="shared" si="14"/>
        <v>0.44428298973753522</v>
      </c>
      <c r="P313" s="11" t="str">
        <f t="shared" si="15"/>
        <v>AVERAGE</v>
      </c>
    </row>
    <row r="314" spans="1:16" x14ac:dyDescent="0.35">
      <c r="A314" s="12" t="s">
        <v>488</v>
      </c>
      <c r="B314" s="15">
        <v>45299</v>
      </c>
      <c r="C314" s="12" t="s">
        <v>136</v>
      </c>
      <c r="D314" s="12" t="s">
        <v>109</v>
      </c>
      <c r="E314" s="12" t="s">
        <v>231</v>
      </c>
      <c r="F314" s="12" t="s">
        <v>117</v>
      </c>
      <c r="G314" s="12" t="s">
        <v>122</v>
      </c>
      <c r="H314" s="12" t="s">
        <v>132</v>
      </c>
      <c r="I314" s="12">
        <v>1</v>
      </c>
      <c r="J314" s="16">
        <v>239.96</v>
      </c>
      <c r="K314" s="17">
        <v>0.14000000000000001</v>
      </c>
      <c r="L314" s="16">
        <v>206.37</v>
      </c>
      <c r="M314" s="16">
        <v>106.97</v>
      </c>
      <c r="N314" s="11" t="str">
        <f t="shared" si="13"/>
        <v>MEDIUM</v>
      </c>
      <c r="O314" s="27">
        <f t="shared" si="14"/>
        <v>0.48165915588506081</v>
      </c>
      <c r="P314" s="11" t="str">
        <f t="shared" si="15"/>
        <v>AVERAGE</v>
      </c>
    </row>
    <row r="315" spans="1:16" x14ac:dyDescent="0.35">
      <c r="A315" t="s">
        <v>489</v>
      </c>
      <c r="B315" s="18">
        <v>45111</v>
      </c>
      <c r="C315" t="s">
        <v>136</v>
      </c>
      <c r="D315" t="s">
        <v>125</v>
      </c>
      <c r="E315" t="s">
        <v>169</v>
      </c>
      <c r="F315" t="s">
        <v>117</v>
      </c>
      <c r="G315" t="s">
        <v>122</v>
      </c>
      <c r="H315" t="s">
        <v>132</v>
      </c>
      <c r="I315">
        <v>2</v>
      </c>
      <c r="J315" s="19">
        <v>775.5</v>
      </c>
      <c r="K315" s="20">
        <v>0</v>
      </c>
      <c r="L315" s="19">
        <v>1551</v>
      </c>
      <c r="M315" s="19">
        <v>567.22</v>
      </c>
      <c r="N315" s="11" t="str">
        <f t="shared" si="13"/>
        <v>NO DISCOUNT</v>
      </c>
      <c r="O315" s="27">
        <f t="shared" si="14"/>
        <v>0.63428755641521595</v>
      </c>
      <c r="P315" s="11" t="str">
        <f t="shared" si="15"/>
        <v>AVERAGE</v>
      </c>
    </row>
    <row r="316" spans="1:16" x14ac:dyDescent="0.35">
      <c r="A316" s="12" t="s">
        <v>490</v>
      </c>
      <c r="B316" s="15">
        <v>45541</v>
      </c>
      <c r="C316" s="12" t="s">
        <v>136</v>
      </c>
      <c r="D316" s="12" t="s">
        <v>115</v>
      </c>
      <c r="E316" s="12" t="s">
        <v>240</v>
      </c>
      <c r="F316" s="12" t="s">
        <v>111</v>
      </c>
      <c r="G316" s="12" t="s">
        <v>112</v>
      </c>
      <c r="H316" s="12" t="s">
        <v>113</v>
      </c>
      <c r="I316" s="12">
        <v>13</v>
      </c>
      <c r="J316" s="16">
        <v>43</v>
      </c>
      <c r="K316" s="17">
        <v>0</v>
      </c>
      <c r="L316" s="16">
        <v>559</v>
      </c>
      <c r="M316" s="16">
        <v>264.61</v>
      </c>
      <c r="N316" s="11" t="str">
        <f t="shared" si="13"/>
        <v>NO DISCOUNT</v>
      </c>
      <c r="O316" s="27">
        <f t="shared" si="14"/>
        <v>0.52663685152057238</v>
      </c>
      <c r="P316" s="11" t="str">
        <f t="shared" si="15"/>
        <v>EXCELLENT</v>
      </c>
    </row>
    <row r="317" spans="1:16" x14ac:dyDescent="0.35">
      <c r="A317" t="s">
        <v>491</v>
      </c>
      <c r="B317" s="18">
        <v>45550</v>
      </c>
      <c r="C317" t="s">
        <v>136</v>
      </c>
      <c r="D317" t="s">
        <v>140</v>
      </c>
      <c r="E317" t="s">
        <v>141</v>
      </c>
      <c r="F317" t="s">
        <v>117</v>
      </c>
      <c r="G317" t="s">
        <v>127</v>
      </c>
      <c r="H317" t="s">
        <v>179</v>
      </c>
      <c r="I317">
        <v>1</v>
      </c>
      <c r="J317" s="19">
        <v>211.65</v>
      </c>
      <c r="K317" s="20">
        <v>0.3</v>
      </c>
      <c r="L317" s="19">
        <v>148.16</v>
      </c>
      <c r="M317" s="19">
        <v>50.26</v>
      </c>
      <c r="N317" s="11" t="b">
        <f t="shared" si="13"/>
        <v>0</v>
      </c>
      <c r="O317" s="27">
        <f t="shared" si="14"/>
        <v>0.66077213822894176</v>
      </c>
      <c r="P317" s="11" t="str">
        <f t="shared" si="15"/>
        <v>AVERAGE</v>
      </c>
    </row>
    <row r="318" spans="1:16" x14ac:dyDescent="0.35">
      <c r="A318" s="12" t="s">
        <v>492</v>
      </c>
      <c r="B318" s="15">
        <v>45561</v>
      </c>
      <c r="C318" s="12" t="s">
        <v>108</v>
      </c>
      <c r="D318" s="12" t="s">
        <v>140</v>
      </c>
      <c r="E318" s="12" t="s">
        <v>218</v>
      </c>
      <c r="F318" s="12" t="s">
        <v>111</v>
      </c>
      <c r="G318" s="12" t="s">
        <v>127</v>
      </c>
      <c r="H318" s="12" t="s">
        <v>209</v>
      </c>
      <c r="I318" s="12">
        <v>1</v>
      </c>
      <c r="J318" s="16">
        <v>1055.17</v>
      </c>
      <c r="K318" s="17">
        <v>0.08</v>
      </c>
      <c r="L318" s="16">
        <v>970.76</v>
      </c>
      <c r="M318" s="16">
        <v>502.01</v>
      </c>
      <c r="N318" s="11" t="str">
        <f t="shared" si="13"/>
        <v>LOW</v>
      </c>
      <c r="O318" s="27">
        <f t="shared" si="14"/>
        <v>0.4828690922576126</v>
      </c>
      <c r="P318" s="11" t="str">
        <f t="shared" si="15"/>
        <v>AVERAGE</v>
      </c>
    </row>
    <row r="319" spans="1:16" x14ac:dyDescent="0.35">
      <c r="A319" t="s">
        <v>493</v>
      </c>
      <c r="B319" s="18">
        <v>45020</v>
      </c>
      <c r="C319" t="s">
        <v>149</v>
      </c>
      <c r="D319" t="s">
        <v>109</v>
      </c>
      <c r="E319" t="s">
        <v>150</v>
      </c>
      <c r="F319" t="s">
        <v>117</v>
      </c>
      <c r="G319" t="s">
        <v>112</v>
      </c>
      <c r="H319" t="s">
        <v>167</v>
      </c>
      <c r="I319">
        <v>1</v>
      </c>
      <c r="J319" s="19">
        <v>18.23</v>
      </c>
      <c r="K319" s="20">
        <v>0</v>
      </c>
      <c r="L319" s="19">
        <v>18.23</v>
      </c>
      <c r="M319" s="19">
        <v>5.54</v>
      </c>
      <c r="N319" s="11" t="str">
        <f t="shared" si="13"/>
        <v>NO DISCOUNT</v>
      </c>
      <c r="O319" s="27">
        <f t="shared" si="14"/>
        <v>0.69610532089961608</v>
      </c>
      <c r="P319" s="11" t="str">
        <f t="shared" si="15"/>
        <v>AVERAGE</v>
      </c>
    </row>
    <row r="320" spans="1:16" x14ac:dyDescent="0.35">
      <c r="A320" s="12" t="s">
        <v>494</v>
      </c>
      <c r="B320" s="15">
        <v>45350</v>
      </c>
      <c r="C320" s="12" t="s">
        <v>108</v>
      </c>
      <c r="D320" s="12" t="s">
        <v>125</v>
      </c>
      <c r="E320" s="12" t="s">
        <v>144</v>
      </c>
      <c r="F320" s="12" t="s">
        <v>117</v>
      </c>
      <c r="G320" s="12" t="s">
        <v>122</v>
      </c>
      <c r="H320" s="12" t="s">
        <v>142</v>
      </c>
      <c r="I320" s="12">
        <v>6</v>
      </c>
      <c r="J320" s="16">
        <v>434.82</v>
      </c>
      <c r="K320" s="17">
        <v>0.22</v>
      </c>
      <c r="L320" s="16">
        <v>2034.96</v>
      </c>
      <c r="M320" s="16">
        <v>808.89</v>
      </c>
      <c r="N320" s="11" t="str">
        <f t="shared" si="13"/>
        <v>HIGH</v>
      </c>
      <c r="O320" s="27">
        <f t="shared" si="14"/>
        <v>0.60250324330699379</v>
      </c>
      <c r="P320" s="11" t="str">
        <f t="shared" si="15"/>
        <v>GOOD</v>
      </c>
    </row>
    <row r="321" spans="1:16" x14ac:dyDescent="0.35">
      <c r="A321" t="s">
        <v>495</v>
      </c>
      <c r="B321" s="18">
        <v>45055</v>
      </c>
      <c r="C321" t="s">
        <v>108</v>
      </c>
      <c r="D321" t="s">
        <v>109</v>
      </c>
      <c r="E321" t="s">
        <v>252</v>
      </c>
      <c r="F321" t="s">
        <v>117</v>
      </c>
      <c r="G321" t="s">
        <v>112</v>
      </c>
      <c r="H321" t="s">
        <v>170</v>
      </c>
      <c r="I321">
        <v>2</v>
      </c>
      <c r="J321" s="19">
        <v>12.05</v>
      </c>
      <c r="K321" s="20">
        <v>0.08</v>
      </c>
      <c r="L321" s="19">
        <v>22.17</v>
      </c>
      <c r="M321" s="19">
        <v>7.41</v>
      </c>
      <c r="N321" s="11" t="str">
        <f t="shared" si="13"/>
        <v>LOW</v>
      </c>
      <c r="O321" s="27">
        <f t="shared" si="14"/>
        <v>0.66576454668470908</v>
      </c>
      <c r="P321" s="11" t="str">
        <f t="shared" si="15"/>
        <v>AVERAGE</v>
      </c>
    </row>
    <row r="322" spans="1:16" x14ac:dyDescent="0.35">
      <c r="A322" s="12" t="s">
        <v>496</v>
      </c>
      <c r="B322" s="15">
        <v>45582</v>
      </c>
      <c r="C322" s="12" t="s">
        <v>108</v>
      </c>
      <c r="D322" s="12" t="s">
        <v>125</v>
      </c>
      <c r="E322" s="12" t="s">
        <v>126</v>
      </c>
      <c r="F322" s="12" t="s">
        <v>117</v>
      </c>
      <c r="G322" s="12" t="s">
        <v>122</v>
      </c>
      <c r="H322" s="12" t="s">
        <v>132</v>
      </c>
      <c r="I322" s="12">
        <v>2</v>
      </c>
      <c r="J322" s="16">
        <v>173.29</v>
      </c>
      <c r="K322" s="17">
        <v>0.08</v>
      </c>
      <c r="L322" s="16">
        <v>318.85000000000002</v>
      </c>
      <c r="M322" s="16">
        <v>155.44999999999999</v>
      </c>
      <c r="N322" s="11" t="str">
        <f t="shared" si="13"/>
        <v>LOW</v>
      </c>
      <c r="O322" s="27">
        <f t="shared" si="14"/>
        <v>0.51246667712090332</v>
      </c>
      <c r="P322" s="11" t="str">
        <f t="shared" si="15"/>
        <v>AVERAGE</v>
      </c>
    </row>
    <row r="323" spans="1:16" x14ac:dyDescent="0.35">
      <c r="A323" t="s">
        <v>497</v>
      </c>
      <c r="B323" s="18">
        <v>45185</v>
      </c>
      <c r="C323" t="s">
        <v>136</v>
      </c>
      <c r="D323" t="s">
        <v>115</v>
      </c>
      <c r="E323" t="s">
        <v>205</v>
      </c>
      <c r="F323" t="s">
        <v>131</v>
      </c>
      <c r="G323" t="s">
        <v>127</v>
      </c>
      <c r="H323" t="s">
        <v>128</v>
      </c>
      <c r="I323">
        <v>6</v>
      </c>
      <c r="J323" s="19">
        <v>514.37</v>
      </c>
      <c r="K323" s="20">
        <v>0.08</v>
      </c>
      <c r="L323" s="19">
        <v>2839.32</v>
      </c>
      <c r="M323" s="19">
        <v>1362.83</v>
      </c>
      <c r="N323" s="11" t="str">
        <f t="shared" ref="N323:N386" si="16">IF(K323=$R$8,$R$2,IF(K323&lt;=$R$9,$R$3,IF(K323&lt;=$R$10,$R$4,IF(K323&lt;$R$11,$R$5,IF(K323&gt;$R$11,$R$6)))))</f>
        <v>LOW</v>
      </c>
      <c r="O323" s="27">
        <f t="shared" ref="O323:O386" si="17">IFERROR(L323-M323,"NULL")/L323</f>
        <v>0.52001535578941438</v>
      </c>
      <c r="P323" s="11" t="str">
        <f t="shared" ref="P323:P386" si="18">IF(AND(O323&gt;=$Q$8,I323&gt;=$Q$13),$Q$2,IF(AND(O323&gt;=$Q$9,I323&gt;=$Q$14),$Q$3,IF(O323&gt;=$Q$10,$Q$4,$Q$5)))</f>
        <v>GOOD</v>
      </c>
    </row>
    <row r="324" spans="1:16" x14ac:dyDescent="0.35">
      <c r="A324" s="12" t="s">
        <v>498</v>
      </c>
      <c r="B324" s="15">
        <v>45306</v>
      </c>
      <c r="C324" s="12" t="s">
        <v>120</v>
      </c>
      <c r="D324" s="12" t="s">
        <v>125</v>
      </c>
      <c r="E324" s="12" t="s">
        <v>146</v>
      </c>
      <c r="F324" s="12" t="s">
        <v>117</v>
      </c>
      <c r="G324" s="12" t="s">
        <v>122</v>
      </c>
      <c r="H324" s="12" t="s">
        <v>132</v>
      </c>
      <c r="I324" s="12">
        <v>2</v>
      </c>
      <c r="J324" s="16">
        <v>689.42</v>
      </c>
      <c r="K324" s="17">
        <v>0.35</v>
      </c>
      <c r="L324" s="16">
        <v>896.25</v>
      </c>
      <c r="M324" s="16">
        <v>364.41</v>
      </c>
      <c r="N324" s="11" t="str">
        <f t="shared" si="16"/>
        <v>CLEARANCE</v>
      </c>
      <c r="O324" s="27">
        <f t="shared" si="17"/>
        <v>0.59340585774058563</v>
      </c>
      <c r="P324" s="11" t="str">
        <f t="shared" si="18"/>
        <v>AVERAGE</v>
      </c>
    </row>
    <row r="325" spans="1:16" x14ac:dyDescent="0.35">
      <c r="A325" t="s">
        <v>499</v>
      </c>
      <c r="B325" s="18">
        <v>44779</v>
      </c>
      <c r="C325" t="s">
        <v>108</v>
      </c>
      <c r="D325" t="s">
        <v>115</v>
      </c>
      <c r="E325" t="s">
        <v>205</v>
      </c>
      <c r="F325" t="s">
        <v>111</v>
      </c>
      <c r="G325" t="s">
        <v>112</v>
      </c>
      <c r="H325" t="s">
        <v>170</v>
      </c>
      <c r="I325">
        <v>1</v>
      </c>
      <c r="J325" s="19">
        <v>23.33</v>
      </c>
      <c r="K325" s="20">
        <v>0</v>
      </c>
      <c r="L325" s="19">
        <v>23.33</v>
      </c>
      <c r="M325" s="19">
        <v>11.18</v>
      </c>
      <c r="N325" s="11" t="str">
        <f t="shared" si="16"/>
        <v>NO DISCOUNT</v>
      </c>
      <c r="O325" s="27">
        <f t="shared" si="17"/>
        <v>0.52078868409772827</v>
      </c>
      <c r="P325" s="11" t="str">
        <f t="shared" si="18"/>
        <v>AVERAGE</v>
      </c>
    </row>
    <row r="326" spans="1:16" x14ac:dyDescent="0.35">
      <c r="A326" s="12" t="s">
        <v>500</v>
      </c>
      <c r="B326" s="15">
        <v>45366</v>
      </c>
      <c r="C326" s="12" t="s">
        <v>108</v>
      </c>
      <c r="D326" s="12" t="s">
        <v>115</v>
      </c>
      <c r="E326" s="12" t="s">
        <v>221</v>
      </c>
      <c r="F326" s="12" t="s">
        <v>111</v>
      </c>
      <c r="G326" s="12" t="s">
        <v>127</v>
      </c>
      <c r="H326" s="12" t="s">
        <v>128</v>
      </c>
      <c r="I326" s="12">
        <v>8</v>
      </c>
      <c r="J326" s="16">
        <v>510.61</v>
      </c>
      <c r="K326" s="17">
        <v>0.18</v>
      </c>
      <c r="L326" s="16">
        <v>3349.6</v>
      </c>
      <c r="M326" s="16">
        <v>1457.58</v>
      </c>
      <c r="N326" s="11" t="str">
        <f t="shared" si="16"/>
        <v>MEDIUM</v>
      </c>
      <c r="O326" s="27">
        <f t="shared" si="17"/>
        <v>0.56484953427274898</v>
      </c>
      <c r="P326" s="11" t="str">
        <f t="shared" si="18"/>
        <v>GOOD</v>
      </c>
    </row>
    <row r="327" spans="1:16" x14ac:dyDescent="0.35">
      <c r="A327" t="s">
        <v>501</v>
      </c>
      <c r="B327" s="18">
        <v>45594</v>
      </c>
      <c r="C327" t="s">
        <v>108</v>
      </c>
      <c r="D327" t="s">
        <v>140</v>
      </c>
      <c r="E327" t="s">
        <v>307</v>
      </c>
      <c r="F327" t="s">
        <v>117</v>
      </c>
      <c r="G327" t="s">
        <v>122</v>
      </c>
      <c r="H327" t="s">
        <v>142</v>
      </c>
      <c r="I327">
        <v>9</v>
      </c>
      <c r="J327" s="19">
        <v>429.08</v>
      </c>
      <c r="K327" s="20">
        <v>0.06</v>
      </c>
      <c r="L327" s="19">
        <v>3630.02</v>
      </c>
      <c r="M327" s="19">
        <v>1910.66</v>
      </c>
      <c r="N327" s="11" t="str">
        <f t="shared" si="16"/>
        <v>LOW</v>
      </c>
      <c r="O327" s="27">
        <f t="shared" si="17"/>
        <v>0.47365028291855138</v>
      </c>
      <c r="P327" s="11" t="str">
        <f t="shared" si="18"/>
        <v>GOOD</v>
      </c>
    </row>
    <row r="328" spans="1:16" x14ac:dyDescent="0.35">
      <c r="A328" s="12" t="s">
        <v>502</v>
      </c>
      <c r="B328" s="15">
        <v>44924</v>
      </c>
      <c r="C328" s="12" t="s">
        <v>120</v>
      </c>
      <c r="D328" s="12" t="s">
        <v>115</v>
      </c>
      <c r="E328" s="12" t="s">
        <v>163</v>
      </c>
      <c r="F328" s="12" t="s">
        <v>111</v>
      </c>
      <c r="G328" s="12" t="s">
        <v>112</v>
      </c>
      <c r="H328" s="12" t="s">
        <v>167</v>
      </c>
      <c r="I328" s="12">
        <v>3</v>
      </c>
      <c r="J328" s="16">
        <v>11.44</v>
      </c>
      <c r="K328" s="17">
        <v>0.25</v>
      </c>
      <c r="L328" s="16">
        <v>25.74</v>
      </c>
      <c r="M328" s="16">
        <v>9.85</v>
      </c>
      <c r="N328" s="11" t="str">
        <f t="shared" si="16"/>
        <v>HIGH</v>
      </c>
      <c r="O328" s="27">
        <f t="shared" si="17"/>
        <v>0.61732711732711731</v>
      </c>
      <c r="P328" s="11" t="str">
        <f t="shared" si="18"/>
        <v>AVERAGE</v>
      </c>
    </row>
    <row r="329" spans="1:16" x14ac:dyDescent="0.35">
      <c r="A329" t="s">
        <v>503</v>
      </c>
      <c r="B329" s="18">
        <v>45070</v>
      </c>
      <c r="C329" t="s">
        <v>108</v>
      </c>
      <c r="D329" t="s">
        <v>109</v>
      </c>
      <c r="E329" t="s">
        <v>173</v>
      </c>
      <c r="F329" t="s">
        <v>111</v>
      </c>
      <c r="G329" t="s">
        <v>122</v>
      </c>
      <c r="H329" t="s">
        <v>123</v>
      </c>
      <c r="I329">
        <v>2</v>
      </c>
      <c r="J329" s="19">
        <v>1660.03</v>
      </c>
      <c r="K329" s="20">
        <v>0.14000000000000001</v>
      </c>
      <c r="L329" s="19">
        <v>2855.25</v>
      </c>
      <c r="M329" s="19">
        <v>1314.69</v>
      </c>
      <c r="N329" s="11" t="str">
        <f t="shared" si="16"/>
        <v>MEDIUM</v>
      </c>
      <c r="O329" s="27">
        <f t="shared" si="17"/>
        <v>0.53955345416338318</v>
      </c>
      <c r="P329" s="11" t="str">
        <f t="shared" si="18"/>
        <v>AVERAGE</v>
      </c>
    </row>
    <row r="330" spans="1:16" x14ac:dyDescent="0.35">
      <c r="A330" s="12" t="s">
        <v>504</v>
      </c>
      <c r="B330" s="15">
        <v>45204</v>
      </c>
      <c r="C330" s="12" t="s">
        <v>120</v>
      </c>
      <c r="D330" s="12" t="s">
        <v>115</v>
      </c>
      <c r="E330" s="12" t="s">
        <v>227</v>
      </c>
      <c r="F330" s="12" t="s">
        <v>111</v>
      </c>
      <c r="G330" s="12" t="s">
        <v>112</v>
      </c>
      <c r="H330" s="12" t="s">
        <v>147</v>
      </c>
      <c r="I330" s="12">
        <v>4</v>
      </c>
      <c r="J330" s="16">
        <v>27.87</v>
      </c>
      <c r="K330" s="17">
        <v>0</v>
      </c>
      <c r="L330" s="16">
        <v>111.48</v>
      </c>
      <c r="M330" s="16">
        <v>46.05</v>
      </c>
      <c r="N330" s="11" t="str">
        <f t="shared" si="16"/>
        <v>NO DISCOUNT</v>
      </c>
      <c r="O330" s="27">
        <f t="shared" si="17"/>
        <v>0.58692142088266963</v>
      </c>
      <c r="P330" s="11" t="str">
        <f t="shared" si="18"/>
        <v>AVERAGE</v>
      </c>
    </row>
    <row r="331" spans="1:16" x14ac:dyDescent="0.35">
      <c r="A331" t="s">
        <v>505</v>
      </c>
      <c r="B331" s="18">
        <v>44926</v>
      </c>
      <c r="C331" t="s">
        <v>108</v>
      </c>
      <c r="D331" t="s">
        <v>109</v>
      </c>
      <c r="E331" t="s">
        <v>195</v>
      </c>
      <c r="F331" t="s">
        <v>117</v>
      </c>
      <c r="G331" t="s">
        <v>112</v>
      </c>
      <c r="H331" t="s">
        <v>170</v>
      </c>
      <c r="I331">
        <v>3</v>
      </c>
      <c r="J331" s="19">
        <v>33.28</v>
      </c>
      <c r="K331" s="20">
        <v>0.17</v>
      </c>
      <c r="L331" s="19">
        <v>82.87</v>
      </c>
      <c r="M331" s="19">
        <v>38.799999999999997</v>
      </c>
      <c r="N331" s="11" t="str">
        <f t="shared" si="16"/>
        <v>MEDIUM</v>
      </c>
      <c r="O331" s="27">
        <f t="shared" si="17"/>
        <v>0.5317967901532521</v>
      </c>
      <c r="P331" s="11" t="str">
        <f t="shared" si="18"/>
        <v>AVERAGE</v>
      </c>
    </row>
    <row r="332" spans="1:16" x14ac:dyDescent="0.35">
      <c r="A332" s="12" t="s">
        <v>506</v>
      </c>
      <c r="B332" s="15">
        <v>45655</v>
      </c>
      <c r="C332" s="12" t="s">
        <v>108</v>
      </c>
      <c r="D332" s="12" t="s">
        <v>140</v>
      </c>
      <c r="E332" s="12" t="s">
        <v>307</v>
      </c>
      <c r="F332" s="12" t="s">
        <v>117</v>
      </c>
      <c r="G332" s="12" t="s">
        <v>122</v>
      </c>
      <c r="H332" s="12" t="s">
        <v>158</v>
      </c>
      <c r="I332" s="12">
        <v>1</v>
      </c>
      <c r="J332" s="16">
        <v>103.84</v>
      </c>
      <c r="K332" s="17">
        <v>0</v>
      </c>
      <c r="L332" s="16">
        <v>103.84</v>
      </c>
      <c r="M332" s="16">
        <v>49.33</v>
      </c>
      <c r="N332" s="11" t="str">
        <f t="shared" si="16"/>
        <v>NO DISCOUNT</v>
      </c>
      <c r="O332" s="27">
        <f t="shared" si="17"/>
        <v>0.52494221879815106</v>
      </c>
      <c r="P332" s="11" t="str">
        <f t="shared" si="18"/>
        <v>AVERAGE</v>
      </c>
    </row>
    <row r="333" spans="1:16" x14ac:dyDescent="0.35">
      <c r="A333" t="s">
        <v>507</v>
      </c>
      <c r="B333" s="18">
        <v>44891</v>
      </c>
      <c r="C333" t="s">
        <v>149</v>
      </c>
      <c r="D333" t="s">
        <v>109</v>
      </c>
      <c r="E333" t="s">
        <v>189</v>
      </c>
      <c r="F333" t="s">
        <v>131</v>
      </c>
      <c r="G333" t="s">
        <v>112</v>
      </c>
      <c r="H333" t="s">
        <v>147</v>
      </c>
      <c r="I333">
        <v>1</v>
      </c>
      <c r="J333" s="19">
        <v>17.61</v>
      </c>
      <c r="K333" s="20">
        <v>0.05</v>
      </c>
      <c r="L333" s="19">
        <v>16.73</v>
      </c>
      <c r="M333" s="19">
        <v>6.44</v>
      </c>
      <c r="N333" s="11" t="str">
        <f t="shared" si="16"/>
        <v>LOW</v>
      </c>
      <c r="O333" s="27">
        <f t="shared" si="17"/>
        <v>0.61506276150627603</v>
      </c>
      <c r="P333" s="11" t="str">
        <f t="shared" si="18"/>
        <v>AVERAGE</v>
      </c>
    </row>
    <row r="334" spans="1:16" x14ac:dyDescent="0.35">
      <c r="A334" s="12" t="s">
        <v>508</v>
      </c>
      <c r="B334" s="15">
        <v>45021</v>
      </c>
      <c r="C334" s="12" t="s">
        <v>120</v>
      </c>
      <c r="D334" s="12" t="s">
        <v>140</v>
      </c>
      <c r="E334" s="12" t="s">
        <v>296</v>
      </c>
      <c r="F334" s="12" t="s">
        <v>117</v>
      </c>
      <c r="G334" s="12" t="s">
        <v>112</v>
      </c>
      <c r="H334" s="12" t="s">
        <v>147</v>
      </c>
      <c r="I334" s="12">
        <v>4</v>
      </c>
      <c r="J334" s="16">
        <v>4.2699999999999996</v>
      </c>
      <c r="K334" s="17">
        <v>0.05</v>
      </c>
      <c r="L334" s="16">
        <v>16.23</v>
      </c>
      <c r="M334" s="16">
        <v>7.08</v>
      </c>
      <c r="N334" s="11" t="str">
        <f t="shared" si="16"/>
        <v>LOW</v>
      </c>
      <c r="O334" s="27">
        <f t="shared" si="17"/>
        <v>0.56377079482439929</v>
      </c>
      <c r="P334" s="11" t="str">
        <f t="shared" si="18"/>
        <v>AVERAGE</v>
      </c>
    </row>
    <row r="335" spans="1:16" x14ac:dyDescent="0.35">
      <c r="A335" t="s">
        <v>509</v>
      </c>
      <c r="B335" s="18">
        <v>45202</v>
      </c>
      <c r="C335" t="s">
        <v>149</v>
      </c>
      <c r="D335" t="s">
        <v>125</v>
      </c>
      <c r="E335" t="s">
        <v>144</v>
      </c>
      <c r="F335" t="s">
        <v>117</v>
      </c>
      <c r="G335" t="s">
        <v>122</v>
      </c>
      <c r="H335" t="s">
        <v>142</v>
      </c>
      <c r="I335">
        <v>7</v>
      </c>
      <c r="J335" s="19">
        <v>438.6</v>
      </c>
      <c r="K335" s="20">
        <v>0.03</v>
      </c>
      <c r="L335" s="19">
        <v>2978.09</v>
      </c>
      <c r="M335" s="19">
        <v>1310.77</v>
      </c>
      <c r="N335" s="11" t="str">
        <f t="shared" si="16"/>
        <v>LOW</v>
      </c>
      <c r="O335" s="27">
        <f t="shared" si="17"/>
        <v>0.55986219355358635</v>
      </c>
      <c r="P335" s="11" t="str">
        <f t="shared" si="18"/>
        <v>GOOD</v>
      </c>
    </row>
    <row r="336" spans="1:16" x14ac:dyDescent="0.35">
      <c r="A336" s="12" t="s">
        <v>510</v>
      </c>
      <c r="B336" s="15">
        <v>45315</v>
      </c>
      <c r="C336" s="12" t="s">
        <v>120</v>
      </c>
      <c r="D336" s="12" t="s">
        <v>115</v>
      </c>
      <c r="E336" s="12" t="s">
        <v>227</v>
      </c>
      <c r="F336" s="12" t="s">
        <v>111</v>
      </c>
      <c r="G336" s="12" t="s">
        <v>122</v>
      </c>
      <c r="H336" s="12" t="s">
        <v>132</v>
      </c>
      <c r="I336" s="12">
        <v>1</v>
      </c>
      <c r="J336" s="16">
        <v>262.97000000000003</v>
      </c>
      <c r="K336" s="17">
        <v>0.04</v>
      </c>
      <c r="L336" s="16">
        <v>252.45</v>
      </c>
      <c r="M336" s="16">
        <v>95.57</v>
      </c>
      <c r="N336" s="11" t="str">
        <f t="shared" si="16"/>
        <v>LOW</v>
      </c>
      <c r="O336" s="27">
        <f t="shared" si="17"/>
        <v>0.62142998613586853</v>
      </c>
      <c r="P336" s="11" t="str">
        <f t="shared" si="18"/>
        <v>AVERAGE</v>
      </c>
    </row>
    <row r="337" spans="1:16" x14ac:dyDescent="0.35">
      <c r="A337" t="s">
        <v>511</v>
      </c>
      <c r="B337" s="18">
        <v>45103</v>
      </c>
      <c r="C337" t="s">
        <v>108</v>
      </c>
      <c r="D337" t="s">
        <v>109</v>
      </c>
      <c r="E337" t="s">
        <v>252</v>
      </c>
      <c r="F337" t="s">
        <v>111</v>
      </c>
      <c r="G337" t="s">
        <v>112</v>
      </c>
      <c r="H337" t="s">
        <v>118</v>
      </c>
      <c r="I337">
        <v>1</v>
      </c>
      <c r="J337" s="19">
        <v>37.5</v>
      </c>
      <c r="K337" s="20">
        <v>0.18</v>
      </c>
      <c r="L337" s="19">
        <v>30.75</v>
      </c>
      <c r="M337" s="19">
        <v>11.92</v>
      </c>
      <c r="N337" s="11" t="str">
        <f t="shared" si="16"/>
        <v>MEDIUM</v>
      </c>
      <c r="O337" s="27">
        <f t="shared" si="17"/>
        <v>0.61235772357723572</v>
      </c>
      <c r="P337" s="11" t="str">
        <f t="shared" si="18"/>
        <v>AVERAGE</v>
      </c>
    </row>
    <row r="338" spans="1:16" x14ac:dyDescent="0.35">
      <c r="A338" s="12" t="s">
        <v>512</v>
      </c>
      <c r="B338" s="15">
        <v>45178</v>
      </c>
      <c r="C338" s="12" t="s">
        <v>108</v>
      </c>
      <c r="D338" s="12" t="s">
        <v>109</v>
      </c>
      <c r="E338" s="12" t="s">
        <v>195</v>
      </c>
      <c r="F338" s="12" t="s">
        <v>117</v>
      </c>
      <c r="G338" s="12" t="s">
        <v>127</v>
      </c>
      <c r="H338" s="12" t="s">
        <v>179</v>
      </c>
      <c r="I338" s="12">
        <v>1</v>
      </c>
      <c r="J338" s="16">
        <v>71.48</v>
      </c>
      <c r="K338" s="17">
        <v>0</v>
      </c>
      <c r="L338" s="16">
        <v>71.48</v>
      </c>
      <c r="M338" s="16">
        <v>32.28</v>
      </c>
      <c r="N338" s="11" t="str">
        <f t="shared" si="16"/>
        <v>NO DISCOUNT</v>
      </c>
      <c r="O338" s="27">
        <f t="shared" si="17"/>
        <v>0.54840514829322884</v>
      </c>
      <c r="P338" s="11" t="str">
        <f t="shared" si="18"/>
        <v>AVERAGE</v>
      </c>
    </row>
    <row r="339" spans="1:16" x14ac:dyDescent="0.35">
      <c r="A339" t="s">
        <v>513</v>
      </c>
      <c r="B339" s="18">
        <v>45413</v>
      </c>
      <c r="C339" t="s">
        <v>108</v>
      </c>
      <c r="D339" t="s">
        <v>140</v>
      </c>
      <c r="E339" t="s">
        <v>153</v>
      </c>
      <c r="F339" t="s">
        <v>111</v>
      </c>
      <c r="G339" t="s">
        <v>122</v>
      </c>
      <c r="H339" t="s">
        <v>187</v>
      </c>
      <c r="I339">
        <v>2</v>
      </c>
      <c r="J339" s="19">
        <v>276.14</v>
      </c>
      <c r="K339" s="20">
        <v>0.4</v>
      </c>
      <c r="L339" s="19">
        <v>331.37</v>
      </c>
      <c r="M339" s="19">
        <v>130.05000000000001</v>
      </c>
      <c r="N339" s="11" t="str">
        <f t="shared" si="16"/>
        <v>CLEARANCE</v>
      </c>
      <c r="O339" s="27">
        <f t="shared" si="17"/>
        <v>0.60753840118296765</v>
      </c>
      <c r="P339" s="11" t="str">
        <f t="shared" si="18"/>
        <v>AVERAGE</v>
      </c>
    </row>
    <row r="340" spans="1:16" x14ac:dyDescent="0.35">
      <c r="A340" s="12" t="s">
        <v>514</v>
      </c>
      <c r="B340" s="15">
        <v>44580</v>
      </c>
      <c r="C340" s="12" t="s">
        <v>108</v>
      </c>
      <c r="D340" s="12" t="s">
        <v>109</v>
      </c>
      <c r="E340" s="12" t="s">
        <v>161</v>
      </c>
      <c r="F340" s="12" t="s">
        <v>111</v>
      </c>
      <c r="G340" s="12" t="s">
        <v>112</v>
      </c>
      <c r="H340" s="12" t="s">
        <v>167</v>
      </c>
      <c r="I340" s="12">
        <v>8</v>
      </c>
      <c r="J340" s="16">
        <v>9.8800000000000008</v>
      </c>
      <c r="K340" s="17">
        <v>0</v>
      </c>
      <c r="L340" s="16">
        <v>79.040000000000006</v>
      </c>
      <c r="M340" s="16">
        <v>36.81</v>
      </c>
      <c r="N340" s="11" t="str">
        <f t="shared" si="16"/>
        <v>NO DISCOUNT</v>
      </c>
      <c r="O340" s="27">
        <f t="shared" si="17"/>
        <v>0.53428643724696356</v>
      </c>
      <c r="P340" s="11" t="str">
        <f t="shared" si="18"/>
        <v>GOOD</v>
      </c>
    </row>
    <row r="341" spans="1:16" x14ac:dyDescent="0.35">
      <c r="A341" t="s">
        <v>515</v>
      </c>
      <c r="B341" s="18">
        <v>45343</v>
      </c>
      <c r="C341" t="s">
        <v>136</v>
      </c>
      <c r="D341" t="s">
        <v>125</v>
      </c>
      <c r="E341" t="s">
        <v>185</v>
      </c>
      <c r="F341" t="s">
        <v>111</v>
      </c>
      <c r="G341" t="s">
        <v>112</v>
      </c>
      <c r="H341" t="s">
        <v>147</v>
      </c>
      <c r="I341">
        <v>1</v>
      </c>
      <c r="J341" s="19">
        <v>16.96</v>
      </c>
      <c r="K341" s="20">
        <v>0.16</v>
      </c>
      <c r="L341" s="19">
        <v>14.25</v>
      </c>
      <c r="M341" s="19">
        <v>5.0199999999999996</v>
      </c>
      <c r="N341" s="11" t="str">
        <f t="shared" si="16"/>
        <v>MEDIUM</v>
      </c>
      <c r="O341" s="27">
        <f t="shared" si="17"/>
        <v>0.64771929824561403</v>
      </c>
      <c r="P341" s="11" t="str">
        <f t="shared" si="18"/>
        <v>AVERAGE</v>
      </c>
    </row>
    <row r="342" spans="1:16" x14ac:dyDescent="0.35">
      <c r="A342" s="12" t="s">
        <v>516</v>
      </c>
      <c r="B342" s="15">
        <v>45558</v>
      </c>
      <c r="C342" s="12" t="s">
        <v>108</v>
      </c>
      <c r="D342" s="12" t="s">
        <v>115</v>
      </c>
      <c r="E342" s="12" t="s">
        <v>221</v>
      </c>
      <c r="F342" s="12" t="s">
        <v>117</v>
      </c>
      <c r="G342" s="12" t="s">
        <v>122</v>
      </c>
      <c r="H342" s="12" t="s">
        <v>123</v>
      </c>
      <c r="I342" s="12">
        <v>12</v>
      </c>
      <c r="J342" s="16">
        <v>1791.97</v>
      </c>
      <c r="K342" s="17">
        <v>7.0000000000000007E-2</v>
      </c>
      <c r="L342" s="16">
        <v>19998.39</v>
      </c>
      <c r="M342" s="16">
        <v>6264.18</v>
      </c>
      <c r="N342" s="11" t="str">
        <f t="shared" si="16"/>
        <v>LOW</v>
      </c>
      <c r="O342" s="27">
        <f t="shared" si="17"/>
        <v>0.68676578464566396</v>
      </c>
      <c r="P342" s="11" t="str">
        <f t="shared" si="18"/>
        <v>EXCELLENT</v>
      </c>
    </row>
    <row r="343" spans="1:16" x14ac:dyDescent="0.35">
      <c r="A343" t="s">
        <v>517</v>
      </c>
      <c r="B343" s="18">
        <v>44998</v>
      </c>
      <c r="C343" t="s">
        <v>136</v>
      </c>
      <c r="D343" t="s">
        <v>140</v>
      </c>
      <c r="E343" t="s">
        <v>153</v>
      </c>
      <c r="F343" t="s">
        <v>111</v>
      </c>
      <c r="G343" t="s">
        <v>112</v>
      </c>
      <c r="H343" t="s">
        <v>170</v>
      </c>
      <c r="I343">
        <v>4</v>
      </c>
      <c r="J343" s="19">
        <v>33.19</v>
      </c>
      <c r="K343" s="20">
        <v>0.12</v>
      </c>
      <c r="L343" s="19">
        <v>116.83</v>
      </c>
      <c r="M343" s="19">
        <v>39.46</v>
      </c>
      <c r="N343" s="11" t="str">
        <f t="shared" si="16"/>
        <v>MEDIUM</v>
      </c>
      <c r="O343" s="27">
        <f t="shared" si="17"/>
        <v>0.66224428657023027</v>
      </c>
      <c r="P343" s="11" t="str">
        <f t="shared" si="18"/>
        <v>AVERAGE</v>
      </c>
    </row>
    <row r="344" spans="1:16" x14ac:dyDescent="0.35">
      <c r="A344" s="12" t="s">
        <v>518</v>
      </c>
      <c r="B344" s="15">
        <v>45241</v>
      </c>
      <c r="C344" s="12" t="s">
        <v>108</v>
      </c>
      <c r="D344" s="12" t="s">
        <v>125</v>
      </c>
      <c r="E344" s="12" t="s">
        <v>144</v>
      </c>
      <c r="F344" s="12" t="s">
        <v>111</v>
      </c>
      <c r="G344" s="12" t="s">
        <v>127</v>
      </c>
      <c r="H344" s="12" t="s">
        <v>179</v>
      </c>
      <c r="I344" s="12">
        <v>1</v>
      </c>
      <c r="J344" s="16">
        <v>250.05</v>
      </c>
      <c r="K344" s="17">
        <v>0.25</v>
      </c>
      <c r="L344" s="16">
        <v>187.54</v>
      </c>
      <c r="M344" s="16">
        <v>81.64</v>
      </c>
      <c r="N344" s="11" t="str">
        <f t="shared" si="16"/>
        <v>HIGH</v>
      </c>
      <c r="O344" s="27">
        <f t="shared" si="17"/>
        <v>0.56467953503252633</v>
      </c>
      <c r="P344" s="11" t="str">
        <f t="shared" si="18"/>
        <v>AVERAGE</v>
      </c>
    </row>
    <row r="345" spans="1:16" x14ac:dyDescent="0.35">
      <c r="A345" t="s">
        <v>519</v>
      </c>
      <c r="B345" s="18">
        <v>45390</v>
      </c>
      <c r="C345" t="s">
        <v>108</v>
      </c>
      <c r="D345" t="s">
        <v>125</v>
      </c>
      <c r="E345" t="s">
        <v>185</v>
      </c>
      <c r="F345" t="s">
        <v>117</v>
      </c>
      <c r="G345" t="s">
        <v>112</v>
      </c>
      <c r="H345" t="s">
        <v>113</v>
      </c>
      <c r="I345">
        <v>4</v>
      </c>
      <c r="J345" s="19">
        <v>32.83</v>
      </c>
      <c r="K345" s="20">
        <v>0.16</v>
      </c>
      <c r="L345" s="19">
        <v>110.31</v>
      </c>
      <c r="M345" s="19">
        <v>45.26</v>
      </c>
      <c r="N345" s="11" t="str">
        <f t="shared" si="16"/>
        <v>MEDIUM</v>
      </c>
      <c r="O345" s="27">
        <f t="shared" si="17"/>
        <v>0.58970174961472221</v>
      </c>
      <c r="P345" s="11" t="str">
        <f t="shared" si="18"/>
        <v>AVERAGE</v>
      </c>
    </row>
    <row r="346" spans="1:16" x14ac:dyDescent="0.35">
      <c r="A346" s="12" t="s">
        <v>520</v>
      </c>
      <c r="B346" s="15">
        <v>44710</v>
      </c>
      <c r="C346" s="12" t="s">
        <v>108</v>
      </c>
      <c r="D346" s="12" t="s">
        <v>125</v>
      </c>
      <c r="E346" s="12" t="s">
        <v>255</v>
      </c>
      <c r="F346" s="12" t="s">
        <v>117</v>
      </c>
      <c r="G346" s="12" t="s">
        <v>127</v>
      </c>
      <c r="H346" s="12" t="s">
        <v>179</v>
      </c>
      <c r="I346" s="12">
        <v>1</v>
      </c>
      <c r="J346" s="16">
        <v>234.28</v>
      </c>
      <c r="K346" s="17">
        <v>0.05</v>
      </c>
      <c r="L346" s="16">
        <v>222.57</v>
      </c>
      <c r="M346" s="16">
        <v>110.89</v>
      </c>
      <c r="N346" s="11" t="str">
        <f t="shared" si="16"/>
        <v>LOW</v>
      </c>
      <c r="O346" s="27">
        <f t="shared" si="17"/>
        <v>0.50177472255919486</v>
      </c>
      <c r="P346" s="11" t="str">
        <f t="shared" si="18"/>
        <v>AVERAGE</v>
      </c>
    </row>
    <row r="347" spans="1:16" x14ac:dyDescent="0.35">
      <c r="A347" t="s">
        <v>521</v>
      </c>
      <c r="B347" s="18">
        <v>45532</v>
      </c>
      <c r="C347" t="s">
        <v>108</v>
      </c>
      <c r="D347" t="s">
        <v>115</v>
      </c>
      <c r="E347" t="s">
        <v>163</v>
      </c>
      <c r="F347" t="s">
        <v>117</v>
      </c>
      <c r="G347" t="s">
        <v>112</v>
      </c>
      <c r="H347" t="s">
        <v>147</v>
      </c>
      <c r="I347">
        <v>11</v>
      </c>
      <c r="J347" s="19">
        <v>6.89</v>
      </c>
      <c r="K347" s="20">
        <v>0.19</v>
      </c>
      <c r="L347" s="19">
        <v>61.39</v>
      </c>
      <c r="M347" s="19">
        <v>26.92</v>
      </c>
      <c r="N347" s="11" t="str">
        <f t="shared" si="16"/>
        <v>MEDIUM</v>
      </c>
      <c r="O347" s="27">
        <f t="shared" si="17"/>
        <v>0.56149209969050329</v>
      </c>
      <c r="P347" s="11" t="str">
        <f t="shared" si="18"/>
        <v>EXCELLENT</v>
      </c>
    </row>
    <row r="348" spans="1:16" x14ac:dyDescent="0.35">
      <c r="A348" s="12" t="s">
        <v>522</v>
      </c>
      <c r="B348" s="15">
        <v>45326</v>
      </c>
      <c r="C348" s="12" t="s">
        <v>149</v>
      </c>
      <c r="D348" s="12" t="s">
        <v>125</v>
      </c>
      <c r="E348" s="12" t="s">
        <v>178</v>
      </c>
      <c r="F348" s="12" t="s">
        <v>131</v>
      </c>
      <c r="G348" s="12" t="s">
        <v>122</v>
      </c>
      <c r="H348" s="12" t="s">
        <v>132</v>
      </c>
      <c r="I348" s="12">
        <v>1</v>
      </c>
      <c r="J348" s="16">
        <v>522.27</v>
      </c>
      <c r="K348" s="17">
        <v>0.06</v>
      </c>
      <c r="L348" s="16">
        <v>490.93</v>
      </c>
      <c r="M348" s="16">
        <v>135.27000000000001</v>
      </c>
      <c r="N348" s="11" t="str">
        <f t="shared" si="16"/>
        <v>LOW</v>
      </c>
      <c r="O348" s="27">
        <f t="shared" si="17"/>
        <v>0.72446173588902685</v>
      </c>
      <c r="P348" s="11" t="str">
        <f t="shared" si="18"/>
        <v>AVERAGE</v>
      </c>
    </row>
    <row r="349" spans="1:16" x14ac:dyDescent="0.35">
      <c r="A349" t="s">
        <v>523</v>
      </c>
      <c r="B349" s="18">
        <v>44992</v>
      </c>
      <c r="C349" t="s">
        <v>120</v>
      </c>
      <c r="D349" t="s">
        <v>109</v>
      </c>
      <c r="E349" t="s">
        <v>110</v>
      </c>
      <c r="F349" t="s">
        <v>111</v>
      </c>
      <c r="G349" t="s">
        <v>112</v>
      </c>
      <c r="H349" t="s">
        <v>167</v>
      </c>
      <c r="I349">
        <v>1</v>
      </c>
      <c r="J349" s="19">
        <v>8.68</v>
      </c>
      <c r="K349" s="20">
        <v>0.13</v>
      </c>
      <c r="L349" s="19">
        <v>7.55</v>
      </c>
      <c r="M349" s="19">
        <v>1.77</v>
      </c>
      <c r="N349" s="11" t="str">
        <f t="shared" si="16"/>
        <v>MEDIUM</v>
      </c>
      <c r="O349" s="27">
        <f t="shared" si="17"/>
        <v>0.7655629139072847</v>
      </c>
      <c r="P349" s="11" t="str">
        <f t="shared" si="18"/>
        <v>AVERAGE</v>
      </c>
    </row>
    <row r="350" spans="1:16" x14ac:dyDescent="0.35">
      <c r="A350" s="12" t="s">
        <v>524</v>
      </c>
      <c r="B350" s="15">
        <v>44673</v>
      </c>
      <c r="C350" s="12" t="s">
        <v>136</v>
      </c>
      <c r="D350" s="12" t="s">
        <v>140</v>
      </c>
      <c r="E350" s="12" t="s">
        <v>242</v>
      </c>
      <c r="F350" s="12" t="s">
        <v>111</v>
      </c>
      <c r="G350" s="12" t="s">
        <v>112</v>
      </c>
      <c r="H350" s="12" t="s">
        <v>113</v>
      </c>
      <c r="I350" s="12">
        <v>1</v>
      </c>
      <c r="J350" s="16">
        <v>13.88</v>
      </c>
      <c r="K350" s="17">
        <v>0.2</v>
      </c>
      <c r="L350" s="16">
        <v>11.1</v>
      </c>
      <c r="M350" s="16">
        <v>3.41</v>
      </c>
      <c r="N350" s="11" t="str">
        <f t="shared" si="16"/>
        <v>MEDIUM</v>
      </c>
      <c r="O350" s="27">
        <f t="shared" si="17"/>
        <v>0.69279279279279282</v>
      </c>
      <c r="P350" s="11" t="str">
        <f t="shared" si="18"/>
        <v>AVERAGE</v>
      </c>
    </row>
    <row r="351" spans="1:16" x14ac:dyDescent="0.35">
      <c r="A351" t="s">
        <v>525</v>
      </c>
      <c r="B351" s="18">
        <v>45042</v>
      </c>
      <c r="C351" t="s">
        <v>108</v>
      </c>
      <c r="D351" t="s">
        <v>125</v>
      </c>
      <c r="E351" t="s">
        <v>137</v>
      </c>
      <c r="F351" t="s">
        <v>111</v>
      </c>
      <c r="G351" t="s">
        <v>127</v>
      </c>
      <c r="H351" t="s">
        <v>209</v>
      </c>
      <c r="I351">
        <v>3</v>
      </c>
      <c r="J351" s="19">
        <v>436.24</v>
      </c>
      <c r="K351" s="20">
        <v>0.16</v>
      </c>
      <c r="L351" s="19">
        <v>1099.32</v>
      </c>
      <c r="M351" s="19">
        <v>450</v>
      </c>
      <c r="N351" s="11" t="str">
        <f t="shared" si="16"/>
        <v>MEDIUM</v>
      </c>
      <c r="O351" s="27">
        <f t="shared" si="17"/>
        <v>0.59065604191682131</v>
      </c>
      <c r="P351" s="11" t="str">
        <f t="shared" si="18"/>
        <v>AVERAGE</v>
      </c>
    </row>
    <row r="352" spans="1:16" x14ac:dyDescent="0.35">
      <c r="A352" s="12" t="s">
        <v>526</v>
      </c>
      <c r="B352" s="15">
        <v>45209</v>
      </c>
      <c r="C352" s="12" t="s">
        <v>149</v>
      </c>
      <c r="D352" s="12" t="s">
        <v>115</v>
      </c>
      <c r="E352" s="12" t="s">
        <v>289</v>
      </c>
      <c r="F352" s="12" t="s">
        <v>111</v>
      </c>
      <c r="G352" s="12" t="s">
        <v>122</v>
      </c>
      <c r="H352" s="12" t="s">
        <v>158</v>
      </c>
      <c r="I352" s="12">
        <v>1</v>
      </c>
      <c r="J352" s="16">
        <v>60.33</v>
      </c>
      <c r="K352" s="17">
        <v>0.14000000000000001</v>
      </c>
      <c r="L352" s="16">
        <v>51.88</v>
      </c>
      <c r="M352" s="16">
        <v>20.440000000000001</v>
      </c>
      <c r="N352" s="11" t="str">
        <f t="shared" si="16"/>
        <v>MEDIUM</v>
      </c>
      <c r="O352" s="27">
        <f t="shared" si="17"/>
        <v>0.6060138781804163</v>
      </c>
      <c r="P352" s="11" t="str">
        <f t="shared" si="18"/>
        <v>AVERAGE</v>
      </c>
    </row>
    <row r="353" spans="1:16" x14ac:dyDescent="0.35">
      <c r="A353" t="s">
        <v>527</v>
      </c>
      <c r="B353" s="18">
        <v>45474</v>
      </c>
      <c r="C353" t="s">
        <v>108</v>
      </c>
      <c r="D353" t="s">
        <v>109</v>
      </c>
      <c r="E353" t="s">
        <v>161</v>
      </c>
      <c r="F353" t="s">
        <v>117</v>
      </c>
      <c r="G353" t="s">
        <v>122</v>
      </c>
      <c r="H353" t="s">
        <v>142</v>
      </c>
      <c r="I353">
        <v>1</v>
      </c>
      <c r="J353" s="19">
        <v>183.47</v>
      </c>
      <c r="K353" s="20">
        <v>0.28999999999999998</v>
      </c>
      <c r="L353" s="19">
        <v>130.26</v>
      </c>
      <c r="M353" s="19">
        <v>40.24</v>
      </c>
      <c r="N353" s="11" t="str">
        <f t="shared" si="16"/>
        <v>HIGH</v>
      </c>
      <c r="O353" s="27">
        <f t="shared" si="17"/>
        <v>0.69107937970213407</v>
      </c>
      <c r="P353" s="11" t="str">
        <f t="shared" si="18"/>
        <v>AVERAGE</v>
      </c>
    </row>
    <row r="354" spans="1:16" x14ac:dyDescent="0.35">
      <c r="A354" s="12" t="s">
        <v>528</v>
      </c>
      <c r="B354" s="15">
        <v>44718</v>
      </c>
      <c r="C354" s="12" t="s">
        <v>120</v>
      </c>
      <c r="D354" s="12" t="s">
        <v>125</v>
      </c>
      <c r="E354" s="12" t="s">
        <v>178</v>
      </c>
      <c r="F354" s="12" t="s">
        <v>117</v>
      </c>
      <c r="G354" s="12" t="s">
        <v>112</v>
      </c>
      <c r="H354" s="12" t="s">
        <v>167</v>
      </c>
      <c r="I354" s="12">
        <v>2</v>
      </c>
      <c r="J354" s="16">
        <v>16.8</v>
      </c>
      <c r="K354" s="17">
        <v>0.26</v>
      </c>
      <c r="L354" s="16">
        <v>24.86</v>
      </c>
      <c r="M354" s="16">
        <v>9.0299999999999994</v>
      </c>
      <c r="N354" s="11" t="str">
        <f t="shared" si="16"/>
        <v>HIGH</v>
      </c>
      <c r="O354" s="27">
        <f t="shared" si="17"/>
        <v>0.63676588897827835</v>
      </c>
      <c r="P354" s="11" t="str">
        <f t="shared" si="18"/>
        <v>AVERAGE</v>
      </c>
    </row>
    <row r="355" spans="1:16" x14ac:dyDescent="0.35">
      <c r="A355" t="s">
        <v>529</v>
      </c>
      <c r="B355" s="18">
        <v>45528</v>
      </c>
      <c r="C355" t="s">
        <v>120</v>
      </c>
      <c r="D355" t="s">
        <v>115</v>
      </c>
      <c r="E355" t="s">
        <v>221</v>
      </c>
      <c r="F355" t="s">
        <v>111</v>
      </c>
      <c r="G355" t="s">
        <v>112</v>
      </c>
      <c r="H355" t="s">
        <v>147</v>
      </c>
      <c r="I355">
        <v>1</v>
      </c>
      <c r="J355" s="19">
        <v>16.53</v>
      </c>
      <c r="K355" s="20">
        <v>0</v>
      </c>
      <c r="L355" s="19">
        <v>16.53</v>
      </c>
      <c r="M355" s="19">
        <v>5.1100000000000003</v>
      </c>
      <c r="N355" s="11" t="str">
        <f t="shared" si="16"/>
        <v>NO DISCOUNT</v>
      </c>
      <c r="O355" s="27">
        <f t="shared" si="17"/>
        <v>0.69086509376890504</v>
      </c>
      <c r="P355" s="11" t="str">
        <f t="shared" si="18"/>
        <v>AVERAGE</v>
      </c>
    </row>
    <row r="356" spans="1:16" x14ac:dyDescent="0.35">
      <c r="A356" s="12" t="s">
        <v>530</v>
      </c>
      <c r="B356" s="15">
        <v>44583</v>
      </c>
      <c r="C356" s="12" t="s">
        <v>120</v>
      </c>
      <c r="D356" s="12" t="s">
        <v>115</v>
      </c>
      <c r="E356" s="12" t="s">
        <v>116</v>
      </c>
      <c r="F356" s="12" t="s">
        <v>111</v>
      </c>
      <c r="G356" s="12" t="s">
        <v>122</v>
      </c>
      <c r="H356" s="12" t="s">
        <v>123</v>
      </c>
      <c r="I356" s="12">
        <v>3</v>
      </c>
      <c r="J356" s="16">
        <v>1418.46</v>
      </c>
      <c r="K356" s="17">
        <v>0.22</v>
      </c>
      <c r="L356" s="16">
        <v>3319.2</v>
      </c>
      <c r="M356" s="16">
        <v>1558.7</v>
      </c>
      <c r="N356" s="11" t="str">
        <f t="shared" si="16"/>
        <v>HIGH</v>
      </c>
      <c r="O356" s="27">
        <f t="shared" si="17"/>
        <v>0.53039889129910822</v>
      </c>
      <c r="P356" s="11" t="str">
        <f t="shared" si="18"/>
        <v>AVERAGE</v>
      </c>
    </row>
    <row r="357" spans="1:16" x14ac:dyDescent="0.35">
      <c r="A357" t="s">
        <v>531</v>
      </c>
      <c r="B357" s="18">
        <v>45296</v>
      </c>
      <c r="C357" t="s">
        <v>108</v>
      </c>
      <c r="D357" t="s">
        <v>140</v>
      </c>
      <c r="E357" t="s">
        <v>296</v>
      </c>
      <c r="F357" t="s">
        <v>111</v>
      </c>
      <c r="G357" t="s">
        <v>127</v>
      </c>
      <c r="H357" t="s">
        <v>164</v>
      </c>
      <c r="I357">
        <v>1</v>
      </c>
      <c r="J357" s="19">
        <v>249.55</v>
      </c>
      <c r="K357" s="20">
        <v>0.24</v>
      </c>
      <c r="L357" s="19">
        <v>189.66</v>
      </c>
      <c r="M357" s="19">
        <v>83.62</v>
      </c>
      <c r="N357" s="11" t="str">
        <f t="shared" si="16"/>
        <v>HIGH</v>
      </c>
      <c r="O357" s="27">
        <f t="shared" si="17"/>
        <v>0.55910576821680902</v>
      </c>
      <c r="P357" s="11" t="str">
        <f t="shared" si="18"/>
        <v>AVERAGE</v>
      </c>
    </row>
    <row r="358" spans="1:16" x14ac:dyDescent="0.35">
      <c r="A358" s="12" t="s">
        <v>532</v>
      </c>
      <c r="B358" s="15">
        <v>45493</v>
      </c>
      <c r="C358" s="12" t="s">
        <v>136</v>
      </c>
      <c r="D358" s="12" t="s">
        <v>125</v>
      </c>
      <c r="E358" s="12" t="s">
        <v>169</v>
      </c>
      <c r="F358" s="12" t="s">
        <v>111</v>
      </c>
      <c r="G358" s="12" t="s">
        <v>112</v>
      </c>
      <c r="H358" s="12" t="s">
        <v>147</v>
      </c>
      <c r="I358" s="12">
        <v>6</v>
      </c>
      <c r="J358" s="16">
        <v>10.11</v>
      </c>
      <c r="K358" s="17">
        <v>0.03</v>
      </c>
      <c r="L358" s="16">
        <v>58.84</v>
      </c>
      <c r="M358" s="16">
        <v>23.31</v>
      </c>
      <c r="N358" s="11" t="str">
        <f t="shared" si="16"/>
        <v>LOW</v>
      </c>
      <c r="O358" s="27">
        <f t="shared" si="17"/>
        <v>0.60384092454112848</v>
      </c>
      <c r="P358" s="11" t="str">
        <f t="shared" si="18"/>
        <v>GOOD</v>
      </c>
    </row>
    <row r="359" spans="1:16" x14ac:dyDescent="0.35">
      <c r="A359" t="s">
        <v>533</v>
      </c>
      <c r="B359" s="18">
        <v>45310</v>
      </c>
      <c r="C359" t="s">
        <v>120</v>
      </c>
      <c r="D359" t="s">
        <v>125</v>
      </c>
      <c r="E359" t="s">
        <v>178</v>
      </c>
      <c r="F359" t="s">
        <v>111</v>
      </c>
      <c r="G359" t="s">
        <v>122</v>
      </c>
      <c r="H359" t="s">
        <v>142</v>
      </c>
      <c r="I359">
        <v>2</v>
      </c>
      <c r="J359" s="19">
        <v>419.58</v>
      </c>
      <c r="K359" s="20">
        <v>0.08</v>
      </c>
      <c r="L359" s="19">
        <v>772.03</v>
      </c>
      <c r="M359" s="19">
        <v>398.48</v>
      </c>
      <c r="N359" s="11" t="str">
        <f t="shared" si="16"/>
        <v>LOW</v>
      </c>
      <c r="O359" s="27">
        <f t="shared" si="17"/>
        <v>0.4838542543683535</v>
      </c>
      <c r="P359" s="11" t="str">
        <f t="shared" si="18"/>
        <v>AVERAGE</v>
      </c>
    </row>
    <row r="360" spans="1:16" x14ac:dyDescent="0.35">
      <c r="A360" s="12" t="s">
        <v>534</v>
      </c>
      <c r="B360" s="15">
        <v>44575</v>
      </c>
      <c r="C360" s="12" t="s">
        <v>108</v>
      </c>
      <c r="D360" s="12" t="s">
        <v>115</v>
      </c>
      <c r="E360" s="12" t="s">
        <v>205</v>
      </c>
      <c r="F360" s="12" t="s">
        <v>111</v>
      </c>
      <c r="G360" s="12" t="s">
        <v>122</v>
      </c>
      <c r="H360" s="12" t="s">
        <v>142</v>
      </c>
      <c r="I360" s="12">
        <v>4</v>
      </c>
      <c r="J360" s="16">
        <v>153.07</v>
      </c>
      <c r="K360" s="17">
        <v>0</v>
      </c>
      <c r="L360" s="16">
        <v>612.28</v>
      </c>
      <c r="M360" s="16">
        <v>219.6</v>
      </c>
      <c r="N360" s="11" t="str">
        <f t="shared" si="16"/>
        <v>NO DISCOUNT</v>
      </c>
      <c r="O360" s="27">
        <f t="shared" si="17"/>
        <v>0.64134056314104648</v>
      </c>
      <c r="P360" s="11" t="str">
        <f t="shared" si="18"/>
        <v>AVERAGE</v>
      </c>
    </row>
    <row r="361" spans="1:16" x14ac:dyDescent="0.35">
      <c r="A361" t="s">
        <v>535</v>
      </c>
      <c r="B361" s="18">
        <v>44804</v>
      </c>
      <c r="C361" t="s">
        <v>120</v>
      </c>
      <c r="D361" t="s">
        <v>140</v>
      </c>
      <c r="E361" t="s">
        <v>273</v>
      </c>
      <c r="F361" t="s">
        <v>117</v>
      </c>
      <c r="G361" t="s">
        <v>127</v>
      </c>
      <c r="H361" t="s">
        <v>138</v>
      </c>
      <c r="I361">
        <v>2</v>
      </c>
      <c r="J361" s="19">
        <v>319.95</v>
      </c>
      <c r="K361" s="20">
        <v>0.15</v>
      </c>
      <c r="L361" s="19">
        <v>543.91</v>
      </c>
      <c r="M361" s="19">
        <v>202.93</v>
      </c>
      <c r="N361" s="11" t="str">
        <f t="shared" si="16"/>
        <v>MEDIUM</v>
      </c>
      <c r="O361" s="27">
        <f t="shared" si="17"/>
        <v>0.62690518651982863</v>
      </c>
      <c r="P361" s="11" t="str">
        <f t="shared" si="18"/>
        <v>AVERAGE</v>
      </c>
    </row>
    <row r="362" spans="1:16" x14ac:dyDescent="0.35">
      <c r="A362" s="12" t="s">
        <v>536</v>
      </c>
      <c r="B362" s="15">
        <v>44823</v>
      </c>
      <c r="C362" s="12" t="s">
        <v>108</v>
      </c>
      <c r="D362" s="12" t="s">
        <v>115</v>
      </c>
      <c r="E362" s="12" t="s">
        <v>163</v>
      </c>
      <c r="F362" s="12" t="s">
        <v>117</v>
      </c>
      <c r="G362" s="12" t="s">
        <v>122</v>
      </c>
      <c r="H362" s="12" t="s">
        <v>142</v>
      </c>
      <c r="I362" s="12">
        <v>1</v>
      </c>
      <c r="J362" s="16">
        <v>133.19</v>
      </c>
      <c r="K362" s="17">
        <v>0.26</v>
      </c>
      <c r="L362" s="16">
        <v>98.56</v>
      </c>
      <c r="M362" s="16">
        <v>36.630000000000003</v>
      </c>
      <c r="N362" s="11" t="str">
        <f t="shared" si="16"/>
        <v>HIGH</v>
      </c>
      <c r="O362" s="27">
        <f t="shared" si="17"/>
        <v>0.6283482142857143</v>
      </c>
      <c r="P362" s="11" t="str">
        <f t="shared" si="18"/>
        <v>AVERAGE</v>
      </c>
    </row>
    <row r="363" spans="1:16" x14ac:dyDescent="0.35">
      <c r="A363" t="s">
        <v>537</v>
      </c>
      <c r="B363" s="18">
        <v>44600</v>
      </c>
      <c r="C363" t="s">
        <v>136</v>
      </c>
      <c r="D363" t="s">
        <v>109</v>
      </c>
      <c r="E363" t="s">
        <v>195</v>
      </c>
      <c r="F363" t="s">
        <v>111</v>
      </c>
      <c r="G363" t="s">
        <v>112</v>
      </c>
      <c r="H363" t="s">
        <v>170</v>
      </c>
      <c r="I363">
        <v>7</v>
      </c>
      <c r="J363" s="19">
        <v>10.119999999999999</v>
      </c>
      <c r="K363" s="20">
        <v>0.26</v>
      </c>
      <c r="L363" s="19">
        <v>52.42</v>
      </c>
      <c r="M363" s="19">
        <v>22.98</v>
      </c>
      <c r="N363" s="11" t="str">
        <f t="shared" si="16"/>
        <v>HIGH</v>
      </c>
      <c r="O363" s="27">
        <f t="shared" si="17"/>
        <v>0.56161770316673021</v>
      </c>
      <c r="P363" s="11" t="str">
        <f t="shared" si="18"/>
        <v>GOOD</v>
      </c>
    </row>
    <row r="364" spans="1:16" x14ac:dyDescent="0.35">
      <c r="A364" s="12" t="s">
        <v>538</v>
      </c>
      <c r="B364" s="15">
        <v>44934</v>
      </c>
      <c r="C364" s="12" t="s">
        <v>120</v>
      </c>
      <c r="D364" s="12" t="s">
        <v>109</v>
      </c>
      <c r="E364" s="12" t="s">
        <v>189</v>
      </c>
      <c r="F364" s="12" t="s">
        <v>117</v>
      </c>
      <c r="G364" s="12" t="s">
        <v>127</v>
      </c>
      <c r="H364" s="12" t="s">
        <v>138</v>
      </c>
      <c r="I364" s="12">
        <v>3</v>
      </c>
      <c r="J364" s="16">
        <v>90.29</v>
      </c>
      <c r="K364" s="17">
        <v>0.02</v>
      </c>
      <c r="L364" s="16">
        <v>265.45</v>
      </c>
      <c r="M364" s="16">
        <v>80.95</v>
      </c>
      <c r="N364" s="11" t="str">
        <f t="shared" si="16"/>
        <v>LOW</v>
      </c>
      <c r="O364" s="27">
        <f t="shared" si="17"/>
        <v>0.69504614805048037</v>
      </c>
      <c r="P364" s="11" t="str">
        <f t="shared" si="18"/>
        <v>AVERAGE</v>
      </c>
    </row>
    <row r="365" spans="1:16" x14ac:dyDescent="0.35">
      <c r="A365" t="s">
        <v>539</v>
      </c>
      <c r="B365" s="18">
        <v>45632</v>
      </c>
      <c r="C365" t="s">
        <v>136</v>
      </c>
      <c r="D365" t="s">
        <v>140</v>
      </c>
      <c r="E365" t="s">
        <v>141</v>
      </c>
      <c r="F365" t="s">
        <v>117</v>
      </c>
      <c r="G365" t="s">
        <v>122</v>
      </c>
      <c r="H365" t="s">
        <v>158</v>
      </c>
      <c r="I365">
        <v>8</v>
      </c>
      <c r="J365" s="19">
        <v>93.97</v>
      </c>
      <c r="K365" s="20">
        <v>0.26</v>
      </c>
      <c r="L365" s="19">
        <v>556.29999999999995</v>
      </c>
      <c r="M365" s="19">
        <v>264.64</v>
      </c>
      <c r="N365" s="11" t="str">
        <f t="shared" si="16"/>
        <v>HIGH</v>
      </c>
      <c r="O365" s="27">
        <f t="shared" si="17"/>
        <v>0.52428545748696742</v>
      </c>
      <c r="P365" s="11" t="str">
        <f t="shared" si="18"/>
        <v>GOOD</v>
      </c>
    </row>
    <row r="366" spans="1:16" x14ac:dyDescent="0.35">
      <c r="A366" s="12" t="s">
        <v>540</v>
      </c>
      <c r="B366" s="15">
        <v>44752</v>
      </c>
      <c r="C366" s="12" t="s">
        <v>108</v>
      </c>
      <c r="D366" s="12" t="s">
        <v>115</v>
      </c>
      <c r="E366" s="12" t="s">
        <v>156</v>
      </c>
      <c r="F366" s="12" t="s">
        <v>117</v>
      </c>
      <c r="G366" s="12" t="s">
        <v>122</v>
      </c>
      <c r="H366" s="12" t="s">
        <v>158</v>
      </c>
      <c r="I366" s="12">
        <v>3</v>
      </c>
      <c r="J366" s="16">
        <v>61.85</v>
      </c>
      <c r="K366" s="17">
        <v>0</v>
      </c>
      <c r="L366" s="16">
        <v>185.55</v>
      </c>
      <c r="M366" s="16">
        <v>75.88</v>
      </c>
      <c r="N366" s="11" t="str">
        <f t="shared" si="16"/>
        <v>NO DISCOUNT</v>
      </c>
      <c r="O366" s="27">
        <f t="shared" si="17"/>
        <v>0.59105362436001085</v>
      </c>
      <c r="P366" s="11" t="str">
        <f t="shared" si="18"/>
        <v>AVERAGE</v>
      </c>
    </row>
    <row r="367" spans="1:16" x14ac:dyDescent="0.35">
      <c r="A367" t="s">
        <v>541</v>
      </c>
      <c r="B367" s="18">
        <v>45031</v>
      </c>
      <c r="C367" t="s">
        <v>149</v>
      </c>
      <c r="D367" t="s">
        <v>140</v>
      </c>
      <c r="E367" t="s">
        <v>268</v>
      </c>
      <c r="F367" t="s">
        <v>111</v>
      </c>
      <c r="G367" t="s">
        <v>112</v>
      </c>
      <c r="H367" t="s">
        <v>167</v>
      </c>
      <c r="I367">
        <v>1</v>
      </c>
      <c r="J367" s="19">
        <v>7.68</v>
      </c>
      <c r="K367" s="20">
        <v>0.03</v>
      </c>
      <c r="L367" s="19">
        <v>7.45</v>
      </c>
      <c r="M367" s="19">
        <v>3.41</v>
      </c>
      <c r="N367" s="11" t="str">
        <f t="shared" si="16"/>
        <v>LOW</v>
      </c>
      <c r="O367" s="27">
        <f t="shared" si="17"/>
        <v>0.54228187919463089</v>
      </c>
      <c r="P367" s="11" t="str">
        <f t="shared" si="18"/>
        <v>AVERAGE</v>
      </c>
    </row>
    <row r="368" spans="1:16" x14ac:dyDescent="0.35">
      <c r="A368" s="12" t="s">
        <v>542</v>
      </c>
      <c r="B368" s="15">
        <v>45142</v>
      </c>
      <c r="C368" s="12" t="s">
        <v>120</v>
      </c>
      <c r="D368" s="12" t="s">
        <v>140</v>
      </c>
      <c r="E368" s="12" t="s">
        <v>166</v>
      </c>
      <c r="F368" s="12" t="s">
        <v>111</v>
      </c>
      <c r="G368" s="12" t="s">
        <v>112</v>
      </c>
      <c r="H368" s="12" t="s">
        <v>113</v>
      </c>
      <c r="I368" s="12">
        <v>3</v>
      </c>
      <c r="J368" s="16">
        <v>10.3</v>
      </c>
      <c r="K368" s="17">
        <v>0</v>
      </c>
      <c r="L368" s="16">
        <v>30.9</v>
      </c>
      <c r="M368" s="16">
        <v>12.25</v>
      </c>
      <c r="N368" s="11" t="str">
        <f t="shared" si="16"/>
        <v>NO DISCOUNT</v>
      </c>
      <c r="O368" s="27">
        <f t="shared" si="17"/>
        <v>0.6035598705501618</v>
      </c>
      <c r="P368" s="11" t="str">
        <f t="shared" si="18"/>
        <v>AVERAGE</v>
      </c>
    </row>
    <row r="369" spans="1:16" x14ac:dyDescent="0.35">
      <c r="A369" t="s">
        <v>543</v>
      </c>
      <c r="B369" s="18">
        <v>45208</v>
      </c>
      <c r="C369" t="s">
        <v>108</v>
      </c>
      <c r="D369" t="s">
        <v>125</v>
      </c>
      <c r="E369" t="s">
        <v>201</v>
      </c>
      <c r="F369" t="s">
        <v>111</v>
      </c>
      <c r="G369" t="s">
        <v>112</v>
      </c>
      <c r="H369" t="s">
        <v>147</v>
      </c>
      <c r="I369">
        <v>1</v>
      </c>
      <c r="J369" s="19">
        <v>17.47</v>
      </c>
      <c r="K369" s="20">
        <v>0.17</v>
      </c>
      <c r="L369" s="19">
        <v>14.5</v>
      </c>
      <c r="M369" s="19">
        <v>7.21</v>
      </c>
      <c r="N369" s="11" t="str">
        <f t="shared" si="16"/>
        <v>MEDIUM</v>
      </c>
      <c r="O369" s="27">
        <f t="shared" si="17"/>
        <v>0.50275862068965516</v>
      </c>
      <c r="P369" s="11" t="str">
        <f t="shared" si="18"/>
        <v>AVERAGE</v>
      </c>
    </row>
    <row r="370" spans="1:16" x14ac:dyDescent="0.35">
      <c r="A370" s="12" t="s">
        <v>544</v>
      </c>
      <c r="B370" s="15">
        <v>45375</v>
      </c>
      <c r="C370" s="12" t="s">
        <v>120</v>
      </c>
      <c r="D370" s="12" t="s">
        <v>140</v>
      </c>
      <c r="E370" s="12" t="s">
        <v>242</v>
      </c>
      <c r="F370" s="12" t="s">
        <v>117</v>
      </c>
      <c r="G370" s="12" t="s">
        <v>127</v>
      </c>
      <c r="H370" s="12" t="s">
        <v>164</v>
      </c>
      <c r="I370" s="12">
        <v>2</v>
      </c>
      <c r="J370" s="16">
        <v>535.03</v>
      </c>
      <c r="K370" s="17">
        <v>0</v>
      </c>
      <c r="L370" s="16">
        <v>1070.06</v>
      </c>
      <c r="M370" s="16">
        <v>419.46</v>
      </c>
      <c r="N370" s="11" t="str">
        <f t="shared" si="16"/>
        <v>NO DISCOUNT</v>
      </c>
      <c r="O370" s="27">
        <f t="shared" si="17"/>
        <v>0.60800328953516625</v>
      </c>
      <c r="P370" s="11" t="str">
        <f t="shared" si="18"/>
        <v>AVERAGE</v>
      </c>
    </row>
    <row r="371" spans="1:16" x14ac:dyDescent="0.35">
      <c r="A371" t="s">
        <v>545</v>
      </c>
      <c r="B371" s="18">
        <v>45267</v>
      </c>
      <c r="C371" t="s">
        <v>120</v>
      </c>
      <c r="D371" t="s">
        <v>140</v>
      </c>
      <c r="E371" t="s">
        <v>141</v>
      </c>
      <c r="F371" t="s">
        <v>131</v>
      </c>
      <c r="G371" t="s">
        <v>112</v>
      </c>
      <c r="H371" t="s">
        <v>113</v>
      </c>
      <c r="I371">
        <v>5</v>
      </c>
      <c r="J371" s="19">
        <v>25.1</v>
      </c>
      <c r="K371" s="20">
        <v>0.12</v>
      </c>
      <c r="L371" s="19">
        <v>110.44</v>
      </c>
      <c r="M371" s="19">
        <v>29.19</v>
      </c>
      <c r="N371" s="11" t="str">
        <f t="shared" si="16"/>
        <v>MEDIUM</v>
      </c>
      <c r="O371" s="27">
        <f t="shared" si="17"/>
        <v>0.73569358927924666</v>
      </c>
      <c r="P371" s="11" t="str">
        <f t="shared" si="18"/>
        <v>GOOD</v>
      </c>
    </row>
    <row r="372" spans="1:16" x14ac:dyDescent="0.35">
      <c r="A372" s="12" t="s">
        <v>546</v>
      </c>
      <c r="B372" s="15">
        <v>45382</v>
      </c>
      <c r="C372" s="12" t="s">
        <v>136</v>
      </c>
      <c r="D372" s="12" t="s">
        <v>125</v>
      </c>
      <c r="E372" s="12" t="s">
        <v>201</v>
      </c>
      <c r="F372" s="12" t="s">
        <v>111</v>
      </c>
      <c r="G372" s="12" t="s">
        <v>112</v>
      </c>
      <c r="H372" s="12" t="s">
        <v>113</v>
      </c>
      <c r="I372" s="12">
        <v>5</v>
      </c>
      <c r="J372" s="16">
        <v>42.05</v>
      </c>
      <c r="K372" s="17">
        <v>0.06</v>
      </c>
      <c r="L372" s="16">
        <v>197.63</v>
      </c>
      <c r="M372" s="16">
        <v>44.75</v>
      </c>
      <c r="N372" s="11" t="str">
        <f t="shared" si="16"/>
        <v>LOW</v>
      </c>
      <c r="O372" s="27">
        <f t="shared" si="17"/>
        <v>0.77356676617922382</v>
      </c>
      <c r="P372" s="11" t="str">
        <f t="shared" si="18"/>
        <v>GOOD</v>
      </c>
    </row>
    <row r="373" spans="1:16" x14ac:dyDescent="0.35">
      <c r="A373" t="s">
        <v>547</v>
      </c>
      <c r="B373" s="18">
        <v>45100</v>
      </c>
      <c r="C373" t="s">
        <v>108</v>
      </c>
      <c r="D373" t="s">
        <v>125</v>
      </c>
      <c r="E373" t="s">
        <v>134</v>
      </c>
      <c r="F373" t="s">
        <v>111</v>
      </c>
      <c r="G373" t="s">
        <v>127</v>
      </c>
      <c r="H373" t="s">
        <v>138</v>
      </c>
      <c r="I373">
        <v>3</v>
      </c>
      <c r="J373" s="19">
        <v>289.24</v>
      </c>
      <c r="K373" s="20">
        <v>0.16</v>
      </c>
      <c r="L373" s="19">
        <v>728.88</v>
      </c>
      <c r="M373" s="19">
        <v>425.46</v>
      </c>
      <c r="N373" s="11" t="str">
        <f t="shared" si="16"/>
        <v>MEDIUM</v>
      </c>
      <c r="O373" s="27">
        <f t="shared" si="17"/>
        <v>0.41628251564043467</v>
      </c>
      <c r="P373" s="11" t="str">
        <f t="shared" si="18"/>
        <v>AVERAGE</v>
      </c>
    </row>
    <row r="374" spans="1:16" x14ac:dyDescent="0.35">
      <c r="A374" s="12" t="s">
        <v>548</v>
      </c>
      <c r="B374" s="15">
        <v>44920</v>
      </c>
      <c r="C374" s="12" t="s">
        <v>120</v>
      </c>
      <c r="D374" s="12" t="s">
        <v>140</v>
      </c>
      <c r="E374" s="12" t="s">
        <v>307</v>
      </c>
      <c r="F374" s="12" t="s">
        <v>111</v>
      </c>
      <c r="G374" s="12" t="s">
        <v>112</v>
      </c>
      <c r="H374" s="12" t="s">
        <v>167</v>
      </c>
      <c r="I374" s="12">
        <v>1</v>
      </c>
      <c r="J374" s="16">
        <v>5.67</v>
      </c>
      <c r="K374" s="17">
        <v>0.16</v>
      </c>
      <c r="L374" s="16">
        <v>4.76</v>
      </c>
      <c r="M374" s="16">
        <v>1.28</v>
      </c>
      <c r="N374" s="11" t="str">
        <f t="shared" si="16"/>
        <v>MEDIUM</v>
      </c>
      <c r="O374" s="27">
        <f t="shared" si="17"/>
        <v>0.73109243697478987</v>
      </c>
      <c r="P374" s="11" t="str">
        <f t="shared" si="18"/>
        <v>AVERAGE</v>
      </c>
    </row>
    <row r="375" spans="1:16" x14ac:dyDescent="0.35">
      <c r="A375" t="s">
        <v>549</v>
      </c>
      <c r="B375" s="18">
        <v>44909</v>
      </c>
      <c r="C375" t="s">
        <v>120</v>
      </c>
      <c r="D375" t="s">
        <v>109</v>
      </c>
      <c r="E375" t="s">
        <v>110</v>
      </c>
      <c r="F375" t="s">
        <v>117</v>
      </c>
      <c r="G375" t="s">
        <v>122</v>
      </c>
      <c r="H375" t="s">
        <v>132</v>
      </c>
      <c r="I375">
        <v>19</v>
      </c>
      <c r="J375" s="19">
        <v>656.79</v>
      </c>
      <c r="K375" s="20">
        <v>0.05</v>
      </c>
      <c r="L375" s="19">
        <v>11855.06</v>
      </c>
      <c r="M375" s="19">
        <v>5048.17</v>
      </c>
      <c r="N375" s="11" t="str">
        <f t="shared" si="16"/>
        <v>LOW</v>
      </c>
      <c r="O375" s="27">
        <f t="shared" si="17"/>
        <v>0.57417592150524754</v>
      </c>
      <c r="P375" s="11" t="str">
        <f t="shared" si="18"/>
        <v>EXCELLENT</v>
      </c>
    </row>
    <row r="376" spans="1:16" x14ac:dyDescent="0.35">
      <c r="A376" s="12" t="s">
        <v>550</v>
      </c>
      <c r="B376" s="15">
        <v>45622</v>
      </c>
      <c r="C376" s="12" t="s">
        <v>108</v>
      </c>
      <c r="D376" s="12" t="s">
        <v>125</v>
      </c>
      <c r="E376" s="12" t="s">
        <v>146</v>
      </c>
      <c r="F376" s="12" t="s">
        <v>117</v>
      </c>
      <c r="G376" s="12" t="s">
        <v>112</v>
      </c>
      <c r="H376" s="12" t="s">
        <v>167</v>
      </c>
      <c r="I376" s="12">
        <v>8</v>
      </c>
      <c r="J376" s="16">
        <v>11.96</v>
      </c>
      <c r="K376" s="17">
        <v>0.35</v>
      </c>
      <c r="L376" s="16">
        <v>62.19</v>
      </c>
      <c r="M376" s="16">
        <v>23.75</v>
      </c>
      <c r="N376" s="11" t="str">
        <f t="shared" si="16"/>
        <v>CLEARANCE</v>
      </c>
      <c r="O376" s="27">
        <f t="shared" si="17"/>
        <v>0.61810580479176713</v>
      </c>
      <c r="P376" s="11" t="str">
        <f t="shared" si="18"/>
        <v>GOOD</v>
      </c>
    </row>
    <row r="377" spans="1:16" x14ac:dyDescent="0.35">
      <c r="A377" t="s">
        <v>551</v>
      </c>
      <c r="B377" s="18">
        <v>44960</v>
      </c>
      <c r="C377" t="s">
        <v>108</v>
      </c>
      <c r="D377" t="s">
        <v>140</v>
      </c>
      <c r="E377" t="s">
        <v>203</v>
      </c>
      <c r="F377" t="s">
        <v>111</v>
      </c>
      <c r="G377" t="s">
        <v>122</v>
      </c>
      <c r="H377" t="s">
        <v>158</v>
      </c>
      <c r="I377">
        <v>3</v>
      </c>
      <c r="J377" s="19">
        <v>88.21</v>
      </c>
      <c r="K377" s="20">
        <v>0.04</v>
      </c>
      <c r="L377" s="19">
        <v>254.04</v>
      </c>
      <c r="M377" s="19">
        <v>72.430000000000007</v>
      </c>
      <c r="N377" s="11" t="str">
        <f t="shared" si="16"/>
        <v>LOW</v>
      </c>
      <c r="O377" s="27">
        <f t="shared" si="17"/>
        <v>0.71488741930404653</v>
      </c>
      <c r="P377" s="11" t="str">
        <f t="shared" si="18"/>
        <v>AVERAGE</v>
      </c>
    </row>
    <row r="378" spans="1:16" x14ac:dyDescent="0.35">
      <c r="A378" s="12" t="s">
        <v>552</v>
      </c>
      <c r="B378" s="15">
        <v>45613</v>
      </c>
      <c r="C378" s="12" t="s">
        <v>149</v>
      </c>
      <c r="D378" s="12" t="s">
        <v>109</v>
      </c>
      <c r="E378" s="12" t="s">
        <v>161</v>
      </c>
      <c r="F378" s="12" t="s">
        <v>131</v>
      </c>
      <c r="G378" s="12" t="s">
        <v>112</v>
      </c>
      <c r="H378" s="12" t="s">
        <v>170</v>
      </c>
      <c r="I378" s="12">
        <v>5</v>
      </c>
      <c r="J378" s="16">
        <v>27.72</v>
      </c>
      <c r="K378" s="17">
        <v>0.37</v>
      </c>
      <c r="L378" s="16">
        <v>87.32</v>
      </c>
      <c r="M378" s="16">
        <v>29.53</v>
      </c>
      <c r="N378" s="11" t="str">
        <f t="shared" si="16"/>
        <v>CLEARANCE</v>
      </c>
      <c r="O378" s="27">
        <f t="shared" si="17"/>
        <v>0.66181859825927614</v>
      </c>
      <c r="P378" s="11" t="str">
        <f t="shared" si="18"/>
        <v>GOOD</v>
      </c>
    </row>
    <row r="379" spans="1:16" x14ac:dyDescent="0.35">
      <c r="A379" t="s">
        <v>553</v>
      </c>
      <c r="B379" s="18">
        <v>44618</v>
      </c>
      <c r="C379" t="s">
        <v>108</v>
      </c>
      <c r="D379" t="s">
        <v>109</v>
      </c>
      <c r="E379" t="s">
        <v>195</v>
      </c>
      <c r="F379" t="s">
        <v>111</v>
      </c>
      <c r="G379" t="s">
        <v>122</v>
      </c>
      <c r="H379" t="s">
        <v>123</v>
      </c>
      <c r="I379">
        <v>5</v>
      </c>
      <c r="J379" s="19">
        <v>1142.3699999999999</v>
      </c>
      <c r="K379" s="20">
        <v>0.06</v>
      </c>
      <c r="L379" s="19">
        <v>5369.14</v>
      </c>
      <c r="M379" s="19">
        <v>2471.12</v>
      </c>
      <c r="N379" s="11" t="str">
        <f t="shared" si="16"/>
        <v>LOW</v>
      </c>
      <c r="O379" s="27">
        <f t="shared" si="17"/>
        <v>0.53975497006969464</v>
      </c>
      <c r="P379" s="11" t="str">
        <f t="shared" si="18"/>
        <v>GOOD</v>
      </c>
    </row>
    <row r="380" spans="1:16" x14ac:dyDescent="0.35">
      <c r="A380" s="12" t="s">
        <v>554</v>
      </c>
      <c r="B380" s="15">
        <v>45101</v>
      </c>
      <c r="C380" s="12" t="s">
        <v>108</v>
      </c>
      <c r="D380" s="12" t="s">
        <v>125</v>
      </c>
      <c r="E380" s="12" t="s">
        <v>185</v>
      </c>
      <c r="F380" s="12" t="s">
        <v>117</v>
      </c>
      <c r="G380" s="12" t="s">
        <v>127</v>
      </c>
      <c r="H380" s="12" t="s">
        <v>128</v>
      </c>
      <c r="I380" s="12">
        <v>3</v>
      </c>
      <c r="J380" s="16">
        <v>148.16999999999999</v>
      </c>
      <c r="K380" s="17">
        <v>0.03</v>
      </c>
      <c r="L380" s="16">
        <v>431.17</v>
      </c>
      <c r="M380" s="16">
        <v>203.56</v>
      </c>
      <c r="N380" s="11" t="str">
        <f t="shared" si="16"/>
        <v>LOW</v>
      </c>
      <c r="O380" s="27">
        <f t="shared" si="17"/>
        <v>0.52788923162557688</v>
      </c>
      <c r="P380" s="11" t="str">
        <f t="shared" si="18"/>
        <v>AVERAGE</v>
      </c>
    </row>
    <row r="381" spans="1:16" x14ac:dyDescent="0.35">
      <c r="A381" t="s">
        <v>555</v>
      </c>
      <c r="B381" s="18">
        <v>44936</v>
      </c>
      <c r="C381" t="s">
        <v>149</v>
      </c>
      <c r="D381" t="s">
        <v>115</v>
      </c>
      <c r="E381" t="s">
        <v>205</v>
      </c>
      <c r="F381" t="s">
        <v>117</v>
      </c>
      <c r="G381" t="s">
        <v>122</v>
      </c>
      <c r="H381" t="s">
        <v>123</v>
      </c>
      <c r="I381">
        <v>7</v>
      </c>
      <c r="J381" s="19">
        <v>772.2</v>
      </c>
      <c r="K381" s="20">
        <v>0</v>
      </c>
      <c r="L381" s="19">
        <v>5405.4</v>
      </c>
      <c r="M381" s="19">
        <v>1756.26</v>
      </c>
      <c r="N381" s="11" t="str">
        <f t="shared" si="16"/>
        <v>NO DISCOUNT</v>
      </c>
      <c r="O381" s="27">
        <f t="shared" si="17"/>
        <v>0.67509157509157502</v>
      </c>
      <c r="P381" s="11" t="str">
        <f t="shared" si="18"/>
        <v>GOOD</v>
      </c>
    </row>
    <row r="382" spans="1:16" x14ac:dyDescent="0.35">
      <c r="A382" s="12" t="s">
        <v>556</v>
      </c>
      <c r="B382" s="15">
        <v>45291</v>
      </c>
      <c r="C382" s="12" t="s">
        <v>108</v>
      </c>
      <c r="D382" s="12" t="s">
        <v>125</v>
      </c>
      <c r="E382" s="12" t="s">
        <v>146</v>
      </c>
      <c r="F382" s="12" t="s">
        <v>131</v>
      </c>
      <c r="G382" s="12" t="s">
        <v>112</v>
      </c>
      <c r="H382" s="12" t="s">
        <v>170</v>
      </c>
      <c r="I382" s="12">
        <v>3</v>
      </c>
      <c r="J382" s="16">
        <v>27.93</v>
      </c>
      <c r="K382" s="17">
        <v>0.01</v>
      </c>
      <c r="L382" s="16">
        <v>82.95</v>
      </c>
      <c r="M382" s="16">
        <v>28.59</v>
      </c>
      <c r="N382" s="11" t="str">
        <f t="shared" si="16"/>
        <v>LOW</v>
      </c>
      <c r="O382" s="27">
        <f t="shared" si="17"/>
        <v>0.65533453887884263</v>
      </c>
      <c r="P382" s="11" t="str">
        <f t="shared" si="18"/>
        <v>AVERAGE</v>
      </c>
    </row>
    <row r="383" spans="1:16" x14ac:dyDescent="0.35">
      <c r="A383" t="s">
        <v>557</v>
      </c>
      <c r="B383" s="18">
        <v>45207</v>
      </c>
      <c r="C383" t="s">
        <v>108</v>
      </c>
      <c r="D383" t="s">
        <v>109</v>
      </c>
      <c r="E383" t="s">
        <v>161</v>
      </c>
      <c r="F383" t="s">
        <v>111</v>
      </c>
      <c r="G383" t="s">
        <v>112</v>
      </c>
      <c r="H383" t="s">
        <v>147</v>
      </c>
      <c r="I383">
        <v>2</v>
      </c>
      <c r="J383" s="19">
        <v>23.25</v>
      </c>
      <c r="K383" s="20">
        <v>0</v>
      </c>
      <c r="L383" s="19">
        <v>46.5</v>
      </c>
      <c r="M383" s="19">
        <v>16.63</v>
      </c>
      <c r="N383" s="11" t="str">
        <f t="shared" si="16"/>
        <v>NO DISCOUNT</v>
      </c>
      <c r="O383" s="27">
        <f t="shared" si="17"/>
        <v>0.64236559139784943</v>
      </c>
      <c r="P383" s="11" t="str">
        <f t="shared" si="18"/>
        <v>AVERAGE</v>
      </c>
    </row>
    <row r="384" spans="1:16" x14ac:dyDescent="0.35">
      <c r="A384" s="12" t="s">
        <v>558</v>
      </c>
      <c r="B384" s="15">
        <v>45428</v>
      </c>
      <c r="C384" s="12" t="s">
        <v>108</v>
      </c>
      <c r="D384" s="12" t="s">
        <v>125</v>
      </c>
      <c r="E384" s="12" t="s">
        <v>178</v>
      </c>
      <c r="F384" s="12" t="s">
        <v>111</v>
      </c>
      <c r="G384" s="12" t="s">
        <v>112</v>
      </c>
      <c r="H384" s="12" t="s">
        <v>118</v>
      </c>
      <c r="I384" s="12">
        <v>2</v>
      </c>
      <c r="J384" s="16">
        <v>9.2100000000000009</v>
      </c>
      <c r="K384" s="17">
        <v>0.04</v>
      </c>
      <c r="L384" s="16">
        <v>17.68</v>
      </c>
      <c r="M384" s="16">
        <v>3.58</v>
      </c>
      <c r="N384" s="11" t="str">
        <f t="shared" si="16"/>
        <v>LOW</v>
      </c>
      <c r="O384" s="27">
        <f t="shared" si="17"/>
        <v>0.79751131221719451</v>
      </c>
      <c r="P384" s="11" t="str">
        <f t="shared" si="18"/>
        <v>AVERAGE</v>
      </c>
    </row>
    <row r="385" spans="1:16" x14ac:dyDescent="0.35">
      <c r="A385" t="s">
        <v>559</v>
      </c>
      <c r="B385" s="18">
        <v>44993</v>
      </c>
      <c r="C385" t="s">
        <v>108</v>
      </c>
      <c r="D385" t="s">
        <v>125</v>
      </c>
      <c r="E385" t="s">
        <v>169</v>
      </c>
      <c r="F385" t="s">
        <v>111</v>
      </c>
      <c r="G385" t="s">
        <v>127</v>
      </c>
      <c r="H385" t="s">
        <v>164</v>
      </c>
      <c r="I385">
        <v>3</v>
      </c>
      <c r="J385" s="19">
        <v>274.45</v>
      </c>
      <c r="K385" s="20">
        <v>7.0000000000000007E-2</v>
      </c>
      <c r="L385" s="19">
        <v>765.72</v>
      </c>
      <c r="M385" s="19">
        <v>313.77</v>
      </c>
      <c r="N385" s="11" t="str">
        <f t="shared" si="16"/>
        <v>LOW</v>
      </c>
      <c r="O385" s="27">
        <f t="shared" si="17"/>
        <v>0.59022880426265478</v>
      </c>
      <c r="P385" s="11" t="str">
        <f t="shared" si="18"/>
        <v>AVERAGE</v>
      </c>
    </row>
    <row r="386" spans="1:16" x14ac:dyDescent="0.35">
      <c r="A386" s="12" t="s">
        <v>560</v>
      </c>
      <c r="B386" s="15">
        <v>45583</v>
      </c>
      <c r="C386" s="12" t="s">
        <v>108</v>
      </c>
      <c r="D386" s="12" t="s">
        <v>140</v>
      </c>
      <c r="E386" s="12" t="s">
        <v>273</v>
      </c>
      <c r="F386" s="12" t="s">
        <v>111</v>
      </c>
      <c r="G386" s="12" t="s">
        <v>127</v>
      </c>
      <c r="H386" s="12" t="s">
        <v>209</v>
      </c>
      <c r="I386" s="12">
        <v>2</v>
      </c>
      <c r="J386" s="16">
        <v>728.55</v>
      </c>
      <c r="K386" s="17">
        <v>0.41</v>
      </c>
      <c r="L386" s="16">
        <v>859.69</v>
      </c>
      <c r="M386" s="16">
        <v>467.89</v>
      </c>
      <c r="N386" s="11" t="str">
        <f t="shared" si="16"/>
        <v>CLEARANCE</v>
      </c>
      <c r="O386" s="27">
        <f t="shared" si="17"/>
        <v>0.45574567576684621</v>
      </c>
      <c r="P386" s="11" t="str">
        <f t="shared" si="18"/>
        <v>AVERAGE</v>
      </c>
    </row>
    <row r="387" spans="1:16" x14ac:dyDescent="0.35">
      <c r="A387" t="s">
        <v>561</v>
      </c>
      <c r="B387" s="18">
        <v>45114</v>
      </c>
      <c r="C387" t="s">
        <v>136</v>
      </c>
      <c r="D387" t="s">
        <v>140</v>
      </c>
      <c r="E387" t="s">
        <v>268</v>
      </c>
      <c r="F387" t="s">
        <v>111</v>
      </c>
      <c r="G387" t="s">
        <v>112</v>
      </c>
      <c r="H387" t="s">
        <v>118</v>
      </c>
      <c r="I387">
        <v>2</v>
      </c>
      <c r="J387" s="19">
        <v>5.34</v>
      </c>
      <c r="K387" s="20">
        <v>0.02</v>
      </c>
      <c r="L387" s="19">
        <v>10.47</v>
      </c>
      <c r="M387" s="19">
        <v>4.9000000000000004</v>
      </c>
      <c r="N387" s="11" t="str">
        <f t="shared" ref="N387:N450" si="19">IF(K387=$R$8,$R$2,IF(K387&lt;=$R$9,$R$3,IF(K387&lt;=$R$10,$R$4,IF(K387&lt;$R$11,$R$5,IF(K387&gt;$R$11,$R$6)))))</f>
        <v>LOW</v>
      </c>
      <c r="O387" s="27">
        <f t="shared" ref="O387:O450" si="20">IFERROR(L387-M387,"NULL")/L387</f>
        <v>0.53199617956064948</v>
      </c>
      <c r="P387" s="11" t="str">
        <f t="shared" ref="P387:P450" si="21">IF(AND(O387&gt;=$Q$8,I387&gt;=$Q$13),$Q$2,IF(AND(O387&gt;=$Q$9,I387&gt;=$Q$14),$Q$3,IF(O387&gt;=$Q$10,$Q$4,$Q$5)))</f>
        <v>AVERAGE</v>
      </c>
    </row>
    <row r="388" spans="1:16" x14ac:dyDescent="0.35">
      <c r="A388" s="12" t="s">
        <v>562</v>
      </c>
      <c r="B388" s="15">
        <v>45620</v>
      </c>
      <c r="C388" s="12" t="s">
        <v>108</v>
      </c>
      <c r="D388" s="12" t="s">
        <v>109</v>
      </c>
      <c r="E388" s="12" t="s">
        <v>161</v>
      </c>
      <c r="F388" s="12" t="s">
        <v>111</v>
      </c>
      <c r="G388" s="12" t="s">
        <v>112</v>
      </c>
      <c r="H388" s="12" t="s">
        <v>167</v>
      </c>
      <c r="I388" s="12">
        <v>1</v>
      </c>
      <c r="J388" s="16">
        <v>6.98</v>
      </c>
      <c r="K388" s="17">
        <v>0</v>
      </c>
      <c r="L388" s="16">
        <v>6.98</v>
      </c>
      <c r="M388" s="16">
        <v>1.85</v>
      </c>
      <c r="N388" s="11" t="str">
        <f t="shared" si="19"/>
        <v>NO DISCOUNT</v>
      </c>
      <c r="O388" s="27">
        <f t="shared" si="20"/>
        <v>0.73495702005730668</v>
      </c>
      <c r="P388" s="11" t="str">
        <f t="shared" si="21"/>
        <v>AVERAGE</v>
      </c>
    </row>
    <row r="389" spans="1:16" x14ac:dyDescent="0.35">
      <c r="A389" t="s">
        <v>563</v>
      </c>
      <c r="B389" s="18">
        <v>45082</v>
      </c>
      <c r="C389" t="s">
        <v>108</v>
      </c>
      <c r="D389" t="s">
        <v>125</v>
      </c>
      <c r="E389" t="s">
        <v>126</v>
      </c>
      <c r="F389" t="s">
        <v>117</v>
      </c>
      <c r="G389" t="s">
        <v>127</v>
      </c>
      <c r="H389" t="s">
        <v>209</v>
      </c>
      <c r="I389">
        <v>2</v>
      </c>
      <c r="J389" s="19">
        <v>713.24</v>
      </c>
      <c r="K389" s="20">
        <v>0.24</v>
      </c>
      <c r="L389" s="19">
        <v>1084.1199999999999</v>
      </c>
      <c r="M389" s="19">
        <v>459.16</v>
      </c>
      <c r="N389" s="11" t="str">
        <f t="shared" si="19"/>
        <v>HIGH</v>
      </c>
      <c r="O389" s="27">
        <f t="shared" si="20"/>
        <v>0.57646754971774328</v>
      </c>
      <c r="P389" s="11" t="str">
        <f t="shared" si="21"/>
        <v>AVERAGE</v>
      </c>
    </row>
    <row r="390" spans="1:16" x14ac:dyDescent="0.35">
      <c r="A390" s="12" t="s">
        <v>564</v>
      </c>
      <c r="B390" s="15">
        <v>45281</v>
      </c>
      <c r="C390" s="12" t="s">
        <v>136</v>
      </c>
      <c r="D390" s="12" t="s">
        <v>115</v>
      </c>
      <c r="E390" s="12" t="s">
        <v>156</v>
      </c>
      <c r="F390" s="12" t="s">
        <v>117</v>
      </c>
      <c r="G390" s="12" t="s">
        <v>112</v>
      </c>
      <c r="H390" s="12" t="s">
        <v>167</v>
      </c>
      <c r="I390" s="12">
        <v>1</v>
      </c>
      <c r="J390" s="16">
        <v>20.61</v>
      </c>
      <c r="K390" s="17">
        <v>7.0000000000000007E-2</v>
      </c>
      <c r="L390" s="16">
        <v>19.170000000000002</v>
      </c>
      <c r="M390" s="16">
        <v>6.64</v>
      </c>
      <c r="N390" s="11" t="str">
        <f t="shared" si="19"/>
        <v>LOW</v>
      </c>
      <c r="O390" s="27">
        <f t="shared" si="20"/>
        <v>0.65362545644235781</v>
      </c>
      <c r="P390" s="11" t="str">
        <f t="shared" si="21"/>
        <v>AVERAGE</v>
      </c>
    </row>
    <row r="391" spans="1:16" x14ac:dyDescent="0.35">
      <c r="A391" t="s">
        <v>565</v>
      </c>
      <c r="B391" s="18">
        <v>45477</v>
      </c>
      <c r="C391" t="s">
        <v>136</v>
      </c>
      <c r="D391" t="s">
        <v>140</v>
      </c>
      <c r="E391" t="s">
        <v>203</v>
      </c>
      <c r="F391" t="s">
        <v>111</v>
      </c>
      <c r="G391" t="s">
        <v>112</v>
      </c>
      <c r="H391" t="s">
        <v>118</v>
      </c>
      <c r="I391">
        <v>7</v>
      </c>
      <c r="J391" s="19">
        <v>27.42</v>
      </c>
      <c r="K391" s="20">
        <v>0.25</v>
      </c>
      <c r="L391" s="19">
        <v>143.94999999999999</v>
      </c>
      <c r="M391" s="19">
        <v>55.23</v>
      </c>
      <c r="N391" s="11" t="str">
        <f t="shared" si="19"/>
        <v>HIGH</v>
      </c>
      <c r="O391" s="27">
        <f t="shared" si="20"/>
        <v>0.61632511288641889</v>
      </c>
      <c r="P391" s="11" t="str">
        <f t="shared" si="21"/>
        <v>GOOD</v>
      </c>
    </row>
    <row r="392" spans="1:16" x14ac:dyDescent="0.35">
      <c r="A392" s="12" t="s">
        <v>566</v>
      </c>
      <c r="B392" s="15">
        <v>45390</v>
      </c>
      <c r="C392" s="12" t="s">
        <v>136</v>
      </c>
      <c r="D392" s="12" t="s">
        <v>125</v>
      </c>
      <c r="E392" s="12" t="s">
        <v>146</v>
      </c>
      <c r="F392" s="12" t="s">
        <v>111</v>
      </c>
      <c r="G392" s="12" t="s">
        <v>122</v>
      </c>
      <c r="H392" s="12" t="s">
        <v>187</v>
      </c>
      <c r="I392" s="12">
        <v>2</v>
      </c>
      <c r="J392" s="16">
        <v>274.81</v>
      </c>
      <c r="K392" s="17">
        <v>0</v>
      </c>
      <c r="L392" s="16">
        <v>549.62</v>
      </c>
      <c r="M392" s="16">
        <v>243.7</v>
      </c>
      <c r="N392" s="11" t="str">
        <f t="shared" si="19"/>
        <v>NO DISCOUNT</v>
      </c>
      <c r="O392" s="27">
        <f t="shared" si="20"/>
        <v>0.55660274371383867</v>
      </c>
      <c r="P392" s="11" t="str">
        <f t="shared" si="21"/>
        <v>AVERAGE</v>
      </c>
    </row>
    <row r="393" spans="1:16" x14ac:dyDescent="0.35">
      <c r="A393" t="s">
        <v>567</v>
      </c>
      <c r="B393" s="18">
        <v>45117</v>
      </c>
      <c r="C393" t="s">
        <v>136</v>
      </c>
      <c r="D393" t="s">
        <v>109</v>
      </c>
      <c r="E393" t="s">
        <v>176</v>
      </c>
      <c r="F393" t="s">
        <v>117</v>
      </c>
      <c r="G393" t="s">
        <v>127</v>
      </c>
      <c r="H393" t="s">
        <v>138</v>
      </c>
      <c r="I393">
        <v>1</v>
      </c>
      <c r="J393" s="19">
        <v>435.85</v>
      </c>
      <c r="K393" s="20">
        <v>0</v>
      </c>
      <c r="L393" s="19">
        <v>435.85</v>
      </c>
      <c r="M393" s="19">
        <v>161.43</v>
      </c>
      <c r="N393" s="11" t="str">
        <f t="shared" si="19"/>
        <v>NO DISCOUNT</v>
      </c>
      <c r="O393" s="27">
        <f t="shared" si="20"/>
        <v>0.62962028220718136</v>
      </c>
      <c r="P393" s="11" t="str">
        <f t="shared" si="21"/>
        <v>AVERAGE</v>
      </c>
    </row>
    <row r="394" spans="1:16" x14ac:dyDescent="0.35">
      <c r="A394" s="12" t="s">
        <v>568</v>
      </c>
      <c r="B394" s="15">
        <v>45077</v>
      </c>
      <c r="C394" s="12" t="s">
        <v>149</v>
      </c>
      <c r="D394" s="12" t="s">
        <v>125</v>
      </c>
      <c r="E394" s="12" t="s">
        <v>137</v>
      </c>
      <c r="F394" s="12" t="s">
        <v>111</v>
      </c>
      <c r="G394" s="12" t="s">
        <v>122</v>
      </c>
      <c r="H394" s="12" t="s">
        <v>132</v>
      </c>
      <c r="I394" s="12">
        <v>1</v>
      </c>
      <c r="J394" s="16">
        <v>721.15</v>
      </c>
      <c r="K394" s="17">
        <v>0.01</v>
      </c>
      <c r="L394" s="16">
        <v>713.94</v>
      </c>
      <c r="M394" s="16">
        <v>263.52</v>
      </c>
      <c r="N394" s="11" t="str">
        <f t="shared" si="19"/>
        <v>LOW</v>
      </c>
      <c r="O394" s="27">
        <f t="shared" si="20"/>
        <v>0.63089335238255317</v>
      </c>
      <c r="P394" s="11" t="str">
        <f t="shared" si="21"/>
        <v>AVERAGE</v>
      </c>
    </row>
    <row r="395" spans="1:16" x14ac:dyDescent="0.35">
      <c r="A395" t="s">
        <v>569</v>
      </c>
      <c r="B395" s="18">
        <v>44732</v>
      </c>
      <c r="C395" t="s">
        <v>108</v>
      </c>
      <c r="D395" t="s">
        <v>115</v>
      </c>
      <c r="E395" t="s">
        <v>240</v>
      </c>
      <c r="F395" t="s">
        <v>117</v>
      </c>
      <c r="G395" t="s">
        <v>127</v>
      </c>
      <c r="H395" t="s">
        <v>209</v>
      </c>
      <c r="I395">
        <v>1</v>
      </c>
      <c r="J395" s="19">
        <v>911.35</v>
      </c>
      <c r="K395" s="20">
        <v>0.02</v>
      </c>
      <c r="L395" s="19">
        <v>893.12</v>
      </c>
      <c r="M395" s="19">
        <v>409.07</v>
      </c>
      <c r="N395" s="11" t="str">
        <f t="shared" si="19"/>
        <v>LOW</v>
      </c>
      <c r="O395" s="27">
        <f t="shared" si="20"/>
        <v>0.54197644213543539</v>
      </c>
      <c r="P395" s="11" t="str">
        <f t="shared" si="21"/>
        <v>AVERAGE</v>
      </c>
    </row>
    <row r="396" spans="1:16" x14ac:dyDescent="0.35">
      <c r="A396" s="12" t="s">
        <v>570</v>
      </c>
      <c r="B396" s="15">
        <v>44911</v>
      </c>
      <c r="C396" s="12" t="s">
        <v>108</v>
      </c>
      <c r="D396" s="12" t="s">
        <v>109</v>
      </c>
      <c r="E396" s="12" t="s">
        <v>208</v>
      </c>
      <c r="F396" s="12" t="s">
        <v>131</v>
      </c>
      <c r="G396" s="12" t="s">
        <v>127</v>
      </c>
      <c r="H396" s="12" t="s">
        <v>179</v>
      </c>
      <c r="I396" s="12">
        <v>9</v>
      </c>
      <c r="J396" s="16">
        <v>173.59</v>
      </c>
      <c r="K396" s="17">
        <v>0</v>
      </c>
      <c r="L396" s="16">
        <v>1562.31</v>
      </c>
      <c r="M396" s="16">
        <v>913.24</v>
      </c>
      <c r="N396" s="11" t="str">
        <f t="shared" si="19"/>
        <v>NO DISCOUNT</v>
      </c>
      <c r="O396" s="27">
        <f t="shared" si="20"/>
        <v>0.415455319366835</v>
      </c>
      <c r="P396" s="11" t="str">
        <f t="shared" si="21"/>
        <v>GOOD</v>
      </c>
    </row>
    <row r="397" spans="1:16" x14ac:dyDescent="0.35">
      <c r="A397" t="s">
        <v>571</v>
      </c>
      <c r="B397" s="18">
        <v>44924</v>
      </c>
      <c r="C397" t="s">
        <v>120</v>
      </c>
      <c r="D397" t="s">
        <v>140</v>
      </c>
      <c r="E397" t="s">
        <v>203</v>
      </c>
      <c r="F397" t="s">
        <v>111</v>
      </c>
      <c r="G397" t="s">
        <v>112</v>
      </c>
      <c r="H397" t="s">
        <v>167</v>
      </c>
      <c r="I397">
        <v>2</v>
      </c>
      <c r="J397" s="19">
        <v>11.94</v>
      </c>
      <c r="K397" s="20">
        <v>0.08</v>
      </c>
      <c r="L397" s="19">
        <v>21.97</v>
      </c>
      <c r="M397" s="19">
        <v>7.31</v>
      </c>
      <c r="N397" s="11" t="str">
        <f t="shared" si="19"/>
        <v>LOW</v>
      </c>
      <c r="O397" s="27">
        <f t="shared" si="20"/>
        <v>0.66727355484751938</v>
      </c>
      <c r="P397" s="11" t="str">
        <f t="shared" si="21"/>
        <v>AVERAGE</v>
      </c>
    </row>
    <row r="398" spans="1:16" x14ac:dyDescent="0.35">
      <c r="A398" s="12" t="s">
        <v>572</v>
      </c>
      <c r="B398" s="15">
        <v>45311</v>
      </c>
      <c r="C398" s="12" t="s">
        <v>108</v>
      </c>
      <c r="D398" s="12" t="s">
        <v>115</v>
      </c>
      <c r="E398" s="12" t="s">
        <v>130</v>
      </c>
      <c r="F398" s="12" t="s">
        <v>111</v>
      </c>
      <c r="G398" s="12" t="s">
        <v>112</v>
      </c>
      <c r="H398" s="12" t="s">
        <v>118</v>
      </c>
      <c r="I398" s="12">
        <v>2</v>
      </c>
      <c r="J398" s="16">
        <v>21.42</v>
      </c>
      <c r="K398" s="17">
        <v>0</v>
      </c>
      <c r="L398" s="16">
        <v>42.84</v>
      </c>
      <c r="M398" s="16">
        <v>20.420000000000002</v>
      </c>
      <c r="N398" s="11" t="str">
        <f t="shared" si="19"/>
        <v>NO DISCOUNT</v>
      </c>
      <c r="O398" s="27">
        <f t="shared" si="20"/>
        <v>0.52334267040149396</v>
      </c>
      <c r="P398" s="11" t="str">
        <f t="shared" si="21"/>
        <v>AVERAGE</v>
      </c>
    </row>
    <row r="399" spans="1:16" x14ac:dyDescent="0.35">
      <c r="A399" t="s">
        <v>573</v>
      </c>
      <c r="B399" s="18">
        <v>45539</v>
      </c>
      <c r="C399" t="s">
        <v>108</v>
      </c>
      <c r="D399" t="s">
        <v>140</v>
      </c>
      <c r="E399" t="s">
        <v>166</v>
      </c>
      <c r="F399" t="s">
        <v>117</v>
      </c>
      <c r="G399" t="s">
        <v>122</v>
      </c>
      <c r="H399" t="s">
        <v>142</v>
      </c>
      <c r="I399">
        <v>2</v>
      </c>
      <c r="J399" s="19">
        <v>241.16</v>
      </c>
      <c r="K399" s="20">
        <v>0.15</v>
      </c>
      <c r="L399" s="19">
        <v>409.97</v>
      </c>
      <c r="M399" s="19">
        <v>122.57</v>
      </c>
      <c r="N399" s="11" t="str">
        <f t="shared" si="19"/>
        <v>MEDIUM</v>
      </c>
      <c r="O399" s="27">
        <f t="shared" si="20"/>
        <v>0.7010269044076396</v>
      </c>
      <c r="P399" s="11" t="str">
        <f t="shared" si="21"/>
        <v>AVERAGE</v>
      </c>
    </row>
    <row r="400" spans="1:16" x14ac:dyDescent="0.35">
      <c r="A400" s="12" t="s">
        <v>574</v>
      </c>
      <c r="B400" s="15">
        <v>45360</v>
      </c>
      <c r="C400" s="12" t="s">
        <v>136</v>
      </c>
      <c r="D400" s="12" t="s">
        <v>115</v>
      </c>
      <c r="E400" s="12" t="s">
        <v>130</v>
      </c>
      <c r="F400" s="12" t="s">
        <v>111</v>
      </c>
      <c r="G400" s="12" t="s">
        <v>112</v>
      </c>
      <c r="H400" s="12" t="s">
        <v>118</v>
      </c>
      <c r="I400" s="12">
        <v>3</v>
      </c>
      <c r="J400" s="16">
        <v>33</v>
      </c>
      <c r="K400" s="17">
        <v>0.17</v>
      </c>
      <c r="L400" s="16">
        <v>82.17</v>
      </c>
      <c r="M400" s="16">
        <v>23.14</v>
      </c>
      <c r="N400" s="11" t="str">
        <f t="shared" si="19"/>
        <v>MEDIUM</v>
      </c>
      <c r="O400" s="27">
        <f t="shared" si="20"/>
        <v>0.71838870634051355</v>
      </c>
      <c r="P400" s="11" t="str">
        <f t="shared" si="21"/>
        <v>AVERAGE</v>
      </c>
    </row>
    <row r="401" spans="1:16" x14ac:dyDescent="0.35">
      <c r="A401" t="s">
        <v>575</v>
      </c>
      <c r="B401" s="18">
        <v>45651</v>
      </c>
      <c r="C401" t="s">
        <v>136</v>
      </c>
      <c r="D401" t="s">
        <v>140</v>
      </c>
      <c r="E401" t="s">
        <v>296</v>
      </c>
      <c r="F401" t="s">
        <v>131</v>
      </c>
      <c r="G401" t="s">
        <v>122</v>
      </c>
      <c r="H401" t="s">
        <v>123</v>
      </c>
      <c r="I401">
        <v>1</v>
      </c>
      <c r="J401" s="19">
        <v>1546.41</v>
      </c>
      <c r="K401" s="20">
        <v>0.13</v>
      </c>
      <c r="L401" s="19">
        <v>1345.38</v>
      </c>
      <c r="M401" s="19">
        <v>587.70000000000005</v>
      </c>
      <c r="N401" s="11" t="str">
        <f t="shared" si="19"/>
        <v>MEDIUM</v>
      </c>
      <c r="O401" s="27">
        <f t="shared" si="20"/>
        <v>0.56317174329929087</v>
      </c>
      <c r="P401" s="11" t="str">
        <f t="shared" si="21"/>
        <v>AVERAGE</v>
      </c>
    </row>
    <row r="402" spans="1:16" x14ac:dyDescent="0.35">
      <c r="A402" s="12" t="s">
        <v>576</v>
      </c>
      <c r="B402" s="15">
        <v>44946</v>
      </c>
      <c r="C402" s="12" t="s">
        <v>108</v>
      </c>
      <c r="D402" s="12" t="s">
        <v>115</v>
      </c>
      <c r="E402" s="12" t="s">
        <v>289</v>
      </c>
      <c r="F402" s="12" t="s">
        <v>131</v>
      </c>
      <c r="G402" s="12" t="s">
        <v>122</v>
      </c>
      <c r="H402" s="12" t="s">
        <v>123</v>
      </c>
      <c r="I402" s="12">
        <v>12</v>
      </c>
      <c r="J402" s="16">
        <v>907.81</v>
      </c>
      <c r="K402" s="17">
        <v>0</v>
      </c>
      <c r="L402" s="16">
        <v>10893.72</v>
      </c>
      <c r="M402" s="16">
        <v>4156.2299999999996</v>
      </c>
      <c r="N402" s="11" t="str">
        <f t="shared" si="19"/>
        <v>NO DISCOUNT</v>
      </c>
      <c r="O402" s="27">
        <f t="shared" si="20"/>
        <v>0.61847468082528279</v>
      </c>
      <c r="P402" s="11" t="str">
        <f t="shared" si="21"/>
        <v>EXCELLENT</v>
      </c>
    </row>
    <row r="403" spans="1:16" x14ac:dyDescent="0.35">
      <c r="A403" t="s">
        <v>577</v>
      </c>
      <c r="B403" s="18">
        <v>44578</v>
      </c>
      <c r="C403" t="s">
        <v>108</v>
      </c>
      <c r="D403" t="s">
        <v>115</v>
      </c>
      <c r="E403" t="s">
        <v>289</v>
      </c>
      <c r="F403" t="s">
        <v>111</v>
      </c>
      <c r="G403" t="s">
        <v>127</v>
      </c>
      <c r="H403" t="s">
        <v>138</v>
      </c>
      <c r="I403">
        <v>2</v>
      </c>
      <c r="J403" s="19">
        <v>411.76</v>
      </c>
      <c r="K403" s="20">
        <v>0.37</v>
      </c>
      <c r="L403" s="19">
        <v>518.82000000000005</v>
      </c>
      <c r="M403" s="19">
        <v>278.83</v>
      </c>
      <c r="N403" s="11" t="str">
        <f t="shared" si="19"/>
        <v>CLEARANCE</v>
      </c>
      <c r="O403" s="27">
        <f t="shared" si="20"/>
        <v>0.46256890636444248</v>
      </c>
      <c r="P403" s="11" t="str">
        <f t="shared" si="21"/>
        <v>AVERAGE</v>
      </c>
    </row>
    <row r="404" spans="1:16" x14ac:dyDescent="0.35">
      <c r="A404" s="12" t="s">
        <v>578</v>
      </c>
      <c r="B404" s="15">
        <v>45238</v>
      </c>
      <c r="C404" s="12" t="s">
        <v>108</v>
      </c>
      <c r="D404" s="12" t="s">
        <v>115</v>
      </c>
      <c r="E404" s="12" t="s">
        <v>289</v>
      </c>
      <c r="F404" s="12" t="s">
        <v>111</v>
      </c>
      <c r="G404" s="12" t="s">
        <v>127</v>
      </c>
      <c r="H404" s="12" t="s">
        <v>128</v>
      </c>
      <c r="I404" s="12">
        <v>3</v>
      </c>
      <c r="J404" s="16">
        <v>149.88</v>
      </c>
      <c r="K404" s="17">
        <v>0.23</v>
      </c>
      <c r="L404" s="16">
        <v>346.22</v>
      </c>
      <c r="M404" s="16">
        <v>143.5</v>
      </c>
      <c r="N404" s="11" t="str">
        <f t="shared" si="19"/>
        <v>HIGH</v>
      </c>
      <c r="O404" s="27">
        <f t="shared" si="20"/>
        <v>0.58552365547917518</v>
      </c>
      <c r="P404" s="11" t="str">
        <f t="shared" si="21"/>
        <v>AVERAGE</v>
      </c>
    </row>
    <row r="405" spans="1:16" x14ac:dyDescent="0.35">
      <c r="A405" t="s">
        <v>579</v>
      </c>
      <c r="B405" s="18">
        <v>44587</v>
      </c>
      <c r="C405" t="s">
        <v>108</v>
      </c>
      <c r="D405" t="s">
        <v>115</v>
      </c>
      <c r="E405" t="s">
        <v>121</v>
      </c>
      <c r="F405" t="s">
        <v>117</v>
      </c>
      <c r="G405" t="s">
        <v>127</v>
      </c>
      <c r="H405" t="s">
        <v>164</v>
      </c>
      <c r="I405">
        <v>5</v>
      </c>
      <c r="J405" s="19">
        <v>107.48</v>
      </c>
      <c r="K405" s="20">
        <v>0.08</v>
      </c>
      <c r="L405" s="19">
        <v>494.41</v>
      </c>
      <c r="M405" s="19">
        <v>225.62</v>
      </c>
      <c r="N405" s="11" t="str">
        <f t="shared" si="19"/>
        <v>LOW</v>
      </c>
      <c r="O405" s="27">
        <f t="shared" si="20"/>
        <v>0.54365809753038974</v>
      </c>
      <c r="P405" s="11" t="str">
        <f t="shared" si="21"/>
        <v>GOOD</v>
      </c>
    </row>
    <row r="406" spans="1:16" x14ac:dyDescent="0.35">
      <c r="A406" s="12" t="s">
        <v>580</v>
      </c>
      <c r="B406" s="15">
        <v>44988</v>
      </c>
      <c r="C406" s="12" t="s">
        <v>108</v>
      </c>
      <c r="D406" s="12" t="s">
        <v>109</v>
      </c>
      <c r="E406" s="12" t="s">
        <v>208</v>
      </c>
      <c r="F406" s="12" t="s">
        <v>111</v>
      </c>
      <c r="G406" s="12" t="s">
        <v>112</v>
      </c>
      <c r="H406" s="12" t="s">
        <v>113</v>
      </c>
      <c r="I406" s="12">
        <v>5</v>
      </c>
      <c r="J406" s="16">
        <v>29.73</v>
      </c>
      <c r="K406" s="17">
        <v>0</v>
      </c>
      <c r="L406" s="16">
        <v>148.65</v>
      </c>
      <c r="M406" s="16">
        <v>51.19</v>
      </c>
      <c r="N406" s="11" t="str">
        <f t="shared" si="19"/>
        <v>NO DISCOUNT</v>
      </c>
      <c r="O406" s="27">
        <f t="shared" si="20"/>
        <v>0.65563403969054834</v>
      </c>
      <c r="P406" s="11" t="str">
        <f t="shared" si="21"/>
        <v>GOOD</v>
      </c>
    </row>
    <row r="407" spans="1:16" x14ac:dyDescent="0.35">
      <c r="A407" t="s">
        <v>581</v>
      </c>
      <c r="B407" s="18">
        <v>45173</v>
      </c>
      <c r="C407" t="s">
        <v>108</v>
      </c>
      <c r="D407" t="s">
        <v>125</v>
      </c>
      <c r="E407" t="s">
        <v>137</v>
      </c>
      <c r="F407" t="s">
        <v>131</v>
      </c>
      <c r="G407" t="s">
        <v>122</v>
      </c>
      <c r="H407" t="s">
        <v>158</v>
      </c>
      <c r="I407">
        <v>2</v>
      </c>
      <c r="J407" s="19">
        <v>33.43</v>
      </c>
      <c r="K407" s="20">
        <v>0</v>
      </c>
      <c r="L407" s="19">
        <v>66.86</v>
      </c>
      <c r="M407" s="19">
        <v>19.11</v>
      </c>
      <c r="N407" s="11" t="str">
        <f t="shared" si="19"/>
        <v>NO DISCOUNT</v>
      </c>
      <c r="O407" s="27">
        <f t="shared" si="20"/>
        <v>0.71417888124439122</v>
      </c>
      <c r="P407" s="11" t="str">
        <f t="shared" si="21"/>
        <v>AVERAGE</v>
      </c>
    </row>
    <row r="408" spans="1:16" x14ac:dyDescent="0.35">
      <c r="A408" s="12" t="s">
        <v>582</v>
      </c>
      <c r="B408" s="15">
        <v>45059</v>
      </c>
      <c r="C408" s="12" t="s">
        <v>108</v>
      </c>
      <c r="D408" s="12" t="s">
        <v>125</v>
      </c>
      <c r="E408" s="12" t="s">
        <v>134</v>
      </c>
      <c r="F408" s="12" t="s">
        <v>117</v>
      </c>
      <c r="G408" s="12" t="s">
        <v>127</v>
      </c>
      <c r="H408" s="12" t="s">
        <v>179</v>
      </c>
      <c r="I408" s="12">
        <v>1</v>
      </c>
      <c r="J408" s="16">
        <v>235.82</v>
      </c>
      <c r="K408" s="17">
        <v>0</v>
      </c>
      <c r="L408" s="16">
        <v>235.82</v>
      </c>
      <c r="M408" s="16">
        <v>106.11</v>
      </c>
      <c r="N408" s="11" t="str">
        <f t="shared" si="19"/>
        <v>NO DISCOUNT</v>
      </c>
      <c r="O408" s="27">
        <f t="shared" si="20"/>
        <v>0.55003816470189115</v>
      </c>
      <c r="P408" s="11" t="str">
        <f t="shared" si="21"/>
        <v>AVERAGE</v>
      </c>
    </row>
    <row r="409" spans="1:16" x14ac:dyDescent="0.35">
      <c r="A409" t="s">
        <v>583</v>
      </c>
      <c r="B409" s="18">
        <v>45255</v>
      </c>
      <c r="C409" t="s">
        <v>149</v>
      </c>
      <c r="D409" t="s">
        <v>125</v>
      </c>
      <c r="E409" t="s">
        <v>144</v>
      </c>
      <c r="F409" t="s">
        <v>111</v>
      </c>
      <c r="G409" t="s">
        <v>122</v>
      </c>
      <c r="H409" t="s">
        <v>142</v>
      </c>
      <c r="I409">
        <v>5</v>
      </c>
      <c r="J409" s="19">
        <v>115.36</v>
      </c>
      <c r="K409" s="20">
        <v>0</v>
      </c>
      <c r="L409" s="19">
        <v>576.79999999999995</v>
      </c>
      <c r="M409" s="19">
        <v>314.07</v>
      </c>
      <c r="N409" s="11" t="str">
        <f t="shared" si="19"/>
        <v>NO DISCOUNT</v>
      </c>
      <c r="O409" s="27">
        <f t="shared" si="20"/>
        <v>0.45549583911234393</v>
      </c>
      <c r="P409" s="11" t="str">
        <f t="shared" si="21"/>
        <v>GOOD</v>
      </c>
    </row>
    <row r="410" spans="1:16" x14ac:dyDescent="0.35">
      <c r="A410" s="12" t="s">
        <v>584</v>
      </c>
      <c r="B410" s="15">
        <v>45273</v>
      </c>
      <c r="C410" s="12" t="s">
        <v>136</v>
      </c>
      <c r="D410" s="12" t="s">
        <v>140</v>
      </c>
      <c r="E410" s="12" t="s">
        <v>296</v>
      </c>
      <c r="F410" s="12" t="s">
        <v>111</v>
      </c>
      <c r="G410" s="12" t="s">
        <v>127</v>
      </c>
      <c r="H410" s="12" t="s">
        <v>209</v>
      </c>
      <c r="I410" s="12">
        <v>4</v>
      </c>
      <c r="J410" s="16">
        <v>375.77</v>
      </c>
      <c r="K410" s="17">
        <v>0</v>
      </c>
      <c r="L410" s="16">
        <v>1503.08</v>
      </c>
      <c r="M410" s="16">
        <v>769.56</v>
      </c>
      <c r="N410" s="11" t="str">
        <f t="shared" si="19"/>
        <v>NO DISCOUNT</v>
      </c>
      <c r="O410" s="27">
        <f t="shared" si="20"/>
        <v>0.48801128349788436</v>
      </c>
      <c r="P410" s="11" t="str">
        <f t="shared" si="21"/>
        <v>AVERAGE</v>
      </c>
    </row>
    <row r="411" spans="1:16" x14ac:dyDescent="0.35">
      <c r="A411" t="s">
        <v>585</v>
      </c>
      <c r="B411" s="18">
        <v>45165</v>
      </c>
      <c r="C411" t="s">
        <v>108</v>
      </c>
      <c r="D411" t="s">
        <v>140</v>
      </c>
      <c r="E411" t="s">
        <v>296</v>
      </c>
      <c r="F411" t="s">
        <v>117</v>
      </c>
      <c r="G411" t="s">
        <v>112</v>
      </c>
      <c r="H411" t="s">
        <v>147</v>
      </c>
      <c r="I411">
        <v>2</v>
      </c>
      <c r="J411" s="19">
        <v>15.65</v>
      </c>
      <c r="K411" s="20">
        <v>0.26</v>
      </c>
      <c r="L411" s="19">
        <v>23.16</v>
      </c>
      <c r="M411" s="19">
        <v>10.61</v>
      </c>
      <c r="N411" s="11" t="str">
        <f t="shared" si="19"/>
        <v>HIGH</v>
      </c>
      <c r="O411" s="27">
        <f t="shared" si="20"/>
        <v>0.5418825561312608</v>
      </c>
      <c r="P411" s="11" t="str">
        <f t="shared" si="21"/>
        <v>AVERAGE</v>
      </c>
    </row>
    <row r="412" spans="1:16" x14ac:dyDescent="0.35">
      <c r="A412" s="12" t="s">
        <v>586</v>
      </c>
      <c r="B412" s="15">
        <v>44890</v>
      </c>
      <c r="C412" s="12" t="s">
        <v>108</v>
      </c>
      <c r="D412" s="12" t="s">
        <v>115</v>
      </c>
      <c r="E412" s="12" t="s">
        <v>205</v>
      </c>
      <c r="F412" s="12" t="s">
        <v>111</v>
      </c>
      <c r="G412" s="12" t="s">
        <v>127</v>
      </c>
      <c r="H412" s="12" t="s">
        <v>179</v>
      </c>
      <c r="I412" s="12">
        <v>2</v>
      </c>
      <c r="J412" s="16">
        <v>20.2</v>
      </c>
      <c r="K412" s="17">
        <v>0.14000000000000001</v>
      </c>
      <c r="L412" s="16">
        <v>34.74</v>
      </c>
      <c r="M412" s="16">
        <v>12.36</v>
      </c>
      <c r="N412" s="11" t="str">
        <f t="shared" si="19"/>
        <v>MEDIUM</v>
      </c>
      <c r="O412" s="27">
        <f t="shared" si="20"/>
        <v>0.64421416234887741</v>
      </c>
      <c r="P412" s="11" t="str">
        <f t="shared" si="21"/>
        <v>AVERAGE</v>
      </c>
    </row>
    <row r="413" spans="1:16" x14ac:dyDescent="0.35">
      <c r="A413" t="s">
        <v>587</v>
      </c>
      <c r="B413" s="18">
        <v>44600</v>
      </c>
      <c r="C413" t="s">
        <v>120</v>
      </c>
      <c r="D413" t="s">
        <v>109</v>
      </c>
      <c r="E413" t="s">
        <v>176</v>
      </c>
      <c r="F413" t="s">
        <v>111</v>
      </c>
      <c r="G413" t="s">
        <v>112</v>
      </c>
      <c r="H413" t="s">
        <v>113</v>
      </c>
      <c r="I413">
        <v>4</v>
      </c>
      <c r="J413" s="19">
        <v>29.25</v>
      </c>
      <c r="K413" s="20">
        <v>0.06</v>
      </c>
      <c r="L413" s="19">
        <v>109.98</v>
      </c>
      <c r="M413" s="19">
        <v>38.409999999999997</v>
      </c>
      <c r="N413" s="11" t="str">
        <f t="shared" si="19"/>
        <v>LOW</v>
      </c>
      <c r="O413" s="27">
        <f t="shared" si="20"/>
        <v>0.65075468266957637</v>
      </c>
      <c r="P413" s="11" t="str">
        <f t="shared" si="21"/>
        <v>AVERAGE</v>
      </c>
    </row>
    <row r="414" spans="1:16" x14ac:dyDescent="0.35">
      <c r="A414" s="12" t="s">
        <v>588</v>
      </c>
      <c r="B414" s="15">
        <v>44877</v>
      </c>
      <c r="C414" s="12" t="s">
        <v>120</v>
      </c>
      <c r="D414" s="12" t="s">
        <v>109</v>
      </c>
      <c r="E414" s="12" t="s">
        <v>231</v>
      </c>
      <c r="F414" s="12" t="s">
        <v>117</v>
      </c>
      <c r="G414" s="12" t="s">
        <v>122</v>
      </c>
      <c r="H414" s="12" t="s">
        <v>132</v>
      </c>
      <c r="I414" s="12">
        <v>3</v>
      </c>
      <c r="J414" s="16">
        <v>193.34</v>
      </c>
      <c r="K414" s="17">
        <v>0.22</v>
      </c>
      <c r="L414" s="16">
        <v>452.42</v>
      </c>
      <c r="M414" s="16">
        <v>231.66</v>
      </c>
      <c r="N414" s="11" t="str">
        <f t="shared" si="19"/>
        <v>HIGH</v>
      </c>
      <c r="O414" s="27">
        <f t="shared" si="20"/>
        <v>0.4879536713673136</v>
      </c>
      <c r="P414" s="11" t="str">
        <f t="shared" si="21"/>
        <v>AVERAGE</v>
      </c>
    </row>
    <row r="415" spans="1:16" x14ac:dyDescent="0.35">
      <c r="A415" t="s">
        <v>589</v>
      </c>
      <c r="B415" s="18">
        <v>44975</v>
      </c>
      <c r="C415" t="s">
        <v>108</v>
      </c>
      <c r="D415" t="s">
        <v>115</v>
      </c>
      <c r="E415" t="s">
        <v>240</v>
      </c>
      <c r="F415" t="s">
        <v>111</v>
      </c>
      <c r="G415" t="s">
        <v>112</v>
      </c>
      <c r="H415" t="s">
        <v>170</v>
      </c>
      <c r="I415">
        <v>4</v>
      </c>
      <c r="J415" s="19">
        <v>20.77</v>
      </c>
      <c r="K415" s="20">
        <v>0.13</v>
      </c>
      <c r="L415" s="19">
        <v>72.28</v>
      </c>
      <c r="M415" s="19">
        <v>22.4</v>
      </c>
      <c r="N415" s="11" t="str">
        <f t="shared" si="19"/>
        <v>MEDIUM</v>
      </c>
      <c r="O415" s="27">
        <f t="shared" si="20"/>
        <v>0.6900940785832872</v>
      </c>
      <c r="P415" s="11" t="str">
        <f t="shared" si="21"/>
        <v>AVERAGE</v>
      </c>
    </row>
    <row r="416" spans="1:16" x14ac:dyDescent="0.35">
      <c r="A416" s="12" t="s">
        <v>590</v>
      </c>
      <c r="B416" s="15">
        <v>44707</v>
      </c>
      <c r="C416" s="12" t="s">
        <v>108</v>
      </c>
      <c r="D416" s="12" t="s">
        <v>115</v>
      </c>
      <c r="E416" s="12" t="s">
        <v>205</v>
      </c>
      <c r="F416" s="12" t="s">
        <v>131</v>
      </c>
      <c r="G416" s="12" t="s">
        <v>122</v>
      </c>
      <c r="H416" s="12" t="s">
        <v>158</v>
      </c>
      <c r="I416" s="12">
        <v>5</v>
      </c>
      <c r="J416" s="16">
        <v>18.5</v>
      </c>
      <c r="K416" s="17">
        <v>0.19</v>
      </c>
      <c r="L416" s="16">
        <v>74.930000000000007</v>
      </c>
      <c r="M416" s="16">
        <v>28.08</v>
      </c>
      <c r="N416" s="11" t="str">
        <f t="shared" si="19"/>
        <v>MEDIUM</v>
      </c>
      <c r="O416" s="27">
        <f t="shared" si="20"/>
        <v>0.62525023355131459</v>
      </c>
      <c r="P416" s="11" t="str">
        <f t="shared" si="21"/>
        <v>GOOD</v>
      </c>
    </row>
    <row r="417" spans="1:16" x14ac:dyDescent="0.35">
      <c r="A417" t="s">
        <v>591</v>
      </c>
      <c r="B417" s="18">
        <v>45317</v>
      </c>
      <c r="C417" t="s">
        <v>136</v>
      </c>
      <c r="D417" t="s">
        <v>125</v>
      </c>
      <c r="E417" t="s">
        <v>134</v>
      </c>
      <c r="F417" t="s">
        <v>111</v>
      </c>
      <c r="G417" t="s">
        <v>122</v>
      </c>
      <c r="H417" t="s">
        <v>132</v>
      </c>
      <c r="I417">
        <v>6</v>
      </c>
      <c r="J417" s="19">
        <v>200.66</v>
      </c>
      <c r="K417" s="20">
        <v>0</v>
      </c>
      <c r="L417" s="19">
        <v>1203.96</v>
      </c>
      <c r="M417" s="19">
        <v>488.62</v>
      </c>
      <c r="N417" s="11" t="str">
        <f t="shared" si="19"/>
        <v>NO DISCOUNT</v>
      </c>
      <c r="O417" s="27">
        <f t="shared" si="20"/>
        <v>0.59415595202498428</v>
      </c>
      <c r="P417" s="11" t="str">
        <f t="shared" si="21"/>
        <v>GOOD</v>
      </c>
    </row>
    <row r="418" spans="1:16" x14ac:dyDescent="0.35">
      <c r="A418" s="12" t="s">
        <v>592</v>
      </c>
      <c r="B418" s="15">
        <v>44769</v>
      </c>
      <c r="C418" s="12" t="s">
        <v>120</v>
      </c>
      <c r="D418" s="12" t="s">
        <v>140</v>
      </c>
      <c r="E418" s="12" t="s">
        <v>296</v>
      </c>
      <c r="F418" s="12" t="s">
        <v>111</v>
      </c>
      <c r="G418" s="12" t="s">
        <v>112</v>
      </c>
      <c r="H418" s="12" t="s">
        <v>118</v>
      </c>
      <c r="I418" s="12">
        <v>3</v>
      </c>
      <c r="J418" s="16">
        <v>38.159999999999997</v>
      </c>
      <c r="K418" s="17">
        <v>0.16</v>
      </c>
      <c r="L418" s="16">
        <v>96.16</v>
      </c>
      <c r="M418" s="16">
        <v>40.76</v>
      </c>
      <c r="N418" s="11" t="str">
        <f t="shared" si="19"/>
        <v>MEDIUM</v>
      </c>
      <c r="O418" s="27">
        <f t="shared" si="20"/>
        <v>0.57612312811980038</v>
      </c>
      <c r="P418" s="11" t="str">
        <f t="shared" si="21"/>
        <v>AVERAGE</v>
      </c>
    </row>
    <row r="419" spans="1:16" x14ac:dyDescent="0.35">
      <c r="A419" t="s">
        <v>593</v>
      </c>
      <c r="B419" s="18">
        <v>45295</v>
      </c>
      <c r="C419" t="s">
        <v>120</v>
      </c>
      <c r="D419" t="s">
        <v>140</v>
      </c>
      <c r="E419" t="s">
        <v>153</v>
      </c>
      <c r="F419" t="s">
        <v>111</v>
      </c>
      <c r="G419" t="s">
        <v>122</v>
      </c>
      <c r="H419" t="s">
        <v>142</v>
      </c>
      <c r="I419">
        <v>2</v>
      </c>
      <c r="J419" s="19">
        <v>208.51</v>
      </c>
      <c r="K419" s="20">
        <v>0</v>
      </c>
      <c r="L419" s="19">
        <v>417.02</v>
      </c>
      <c r="M419" s="19">
        <v>229.17</v>
      </c>
      <c r="N419" s="11" t="str">
        <f t="shared" si="19"/>
        <v>NO DISCOUNT</v>
      </c>
      <c r="O419" s="27">
        <f t="shared" si="20"/>
        <v>0.450458011606158</v>
      </c>
      <c r="P419" s="11" t="str">
        <f t="shared" si="21"/>
        <v>AVERAGE</v>
      </c>
    </row>
    <row r="420" spans="1:16" x14ac:dyDescent="0.35">
      <c r="A420" s="12" t="s">
        <v>594</v>
      </c>
      <c r="B420" s="15">
        <v>45469</v>
      </c>
      <c r="C420" s="12" t="s">
        <v>149</v>
      </c>
      <c r="D420" s="12" t="s">
        <v>109</v>
      </c>
      <c r="E420" s="12" t="s">
        <v>150</v>
      </c>
      <c r="F420" s="12" t="s">
        <v>131</v>
      </c>
      <c r="G420" s="12" t="s">
        <v>127</v>
      </c>
      <c r="H420" s="12" t="s">
        <v>209</v>
      </c>
      <c r="I420" s="12">
        <v>2</v>
      </c>
      <c r="J420" s="16">
        <v>796.56</v>
      </c>
      <c r="K420" s="17">
        <v>0.24</v>
      </c>
      <c r="L420" s="16">
        <v>1210.77</v>
      </c>
      <c r="M420" s="16">
        <v>450.67</v>
      </c>
      <c r="N420" s="11" t="str">
        <f t="shared" si="19"/>
        <v>HIGH</v>
      </c>
      <c r="O420" s="27">
        <f t="shared" si="20"/>
        <v>0.62778232034160075</v>
      </c>
      <c r="P420" s="11" t="str">
        <f t="shared" si="21"/>
        <v>AVERAGE</v>
      </c>
    </row>
    <row r="421" spans="1:16" x14ac:dyDescent="0.35">
      <c r="A421" t="s">
        <v>595</v>
      </c>
      <c r="B421" s="18">
        <v>45000</v>
      </c>
      <c r="C421" t="s">
        <v>108</v>
      </c>
      <c r="D421" t="s">
        <v>109</v>
      </c>
      <c r="E421" t="s">
        <v>208</v>
      </c>
      <c r="F421" t="s">
        <v>131</v>
      </c>
      <c r="G421" t="s">
        <v>127</v>
      </c>
      <c r="H421" t="s">
        <v>138</v>
      </c>
      <c r="I421">
        <v>1</v>
      </c>
      <c r="J421" s="19">
        <v>75.25</v>
      </c>
      <c r="K421" s="20">
        <v>0</v>
      </c>
      <c r="L421" s="19">
        <v>75.25</v>
      </c>
      <c r="M421" s="19">
        <v>22.94</v>
      </c>
      <c r="N421" s="11" t="str">
        <f t="shared" si="19"/>
        <v>NO DISCOUNT</v>
      </c>
      <c r="O421" s="27">
        <f t="shared" si="20"/>
        <v>0.69514950166112954</v>
      </c>
      <c r="P421" s="11" t="str">
        <f t="shared" si="21"/>
        <v>AVERAGE</v>
      </c>
    </row>
    <row r="422" spans="1:16" x14ac:dyDescent="0.35">
      <c r="A422" s="12" t="s">
        <v>596</v>
      </c>
      <c r="B422" s="15">
        <v>44838</v>
      </c>
      <c r="C422" s="12" t="s">
        <v>149</v>
      </c>
      <c r="D422" s="12" t="s">
        <v>109</v>
      </c>
      <c r="E422" s="12" t="s">
        <v>252</v>
      </c>
      <c r="F422" s="12" t="s">
        <v>111</v>
      </c>
      <c r="G422" s="12" t="s">
        <v>122</v>
      </c>
      <c r="H422" s="12" t="s">
        <v>123</v>
      </c>
      <c r="I422" s="12">
        <v>6</v>
      </c>
      <c r="J422" s="16">
        <v>439.06</v>
      </c>
      <c r="K422" s="17">
        <v>0.27</v>
      </c>
      <c r="L422" s="16">
        <v>1923.08</v>
      </c>
      <c r="M422" s="16">
        <v>639.98</v>
      </c>
      <c r="N422" s="11" t="str">
        <f t="shared" si="19"/>
        <v>HIGH</v>
      </c>
      <c r="O422" s="27">
        <f t="shared" si="20"/>
        <v>0.66721093246250807</v>
      </c>
      <c r="P422" s="11" t="str">
        <f t="shared" si="21"/>
        <v>GOOD</v>
      </c>
    </row>
    <row r="423" spans="1:16" x14ac:dyDescent="0.35">
      <c r="A423" t="s">
        <v>597</v>
      </c>
      <c r="B423" s="18">
        <v>45609</v>
      </c>
      <c r="C423" t="s">
        <v>108</v>
      </c>
      <c r="D423" t="s">
        <v>115</v>
      </c>
      <c r="E423" t="s">
        <v>240</v>
      </c>
      <c r="F423" t="s">
        <v>111</v>
      </c>
      <c r="G423" t="s">
        <v>127</v>
      </c>
      <c r="H423" t="s">
        <v>164</v>
      </c>
      <c r="I423">
        <v>1</v>
      </c>
      <c r="J423" s="19">
        <v>381.01</v>
      </c>
      <c r="K423" s="20">
        <v>0.13</v>
      </c>
      <c r="L423" s="19">
        <v>331.48</v>
      </c>
      <c r="M423" s="19">
        <v>180.1</v>
      </c>
      <c r="N423" s="11" t="str">
        <f t="shared" si="19"/>
        <v>MEDIUM</v>
      </c>
      <c r="O423" s="27">
        <f t="shared" si="20"/>
        <v>0.45667913599613857</v>
      </c>
      <c r="P423" s="11" t="str">
        <f t="shared" si="21"/>
        <v>AVERAGE</v>
      </c>
    </row>
    <row r="424" spans="1:16" x14ac:dyDescent="0.35">
      <c r="A424" s="12" t="s">
        <v>598</v>
      </c>
      <c r="B424" s="15">
        <v>44750</v>
      </c>
      <c r="C424" s="12" t="s">
        <v>108</v>
      </c>
      <c r="D424" s="12" t="s">
        <v>115</v>
      </c>
      <c r="E424" s="12" t="s">
        <v>240</v>
      </c>
      <c r="F424" s="12" t="s">
        <v>117</v>
      </c>
      <c r="G424" s="12" t="s">
        <v>127</v>
      </c>
      <c r="H424" s="12" t="s">
        <v>164</v>
      </c>
      <c r="I424" s="12">
        <v>2</v>
      </c>
      <c r="J424" s="16">
        <v>817.2</v>
      </c>
      <c r="K424" s="17">
        <v>0.18</v>
      </c>
      <c r="L424" s="16">
        <v>1340.21</v>
      </c>
      <c r="M424" s="16">
        <v>440.41</v>
      </c>
      <c r="N424" s="11" t="str">
        <f t="shared" si="19"/>
        <v>MEDIUM</v>
      </c>
      <c r="O424" s="27">
        <f t="shared" si="20"/>
        <v>0.6713873198976279</v>
      </c>
      <c r="P424" s="11" t="str">
        <f t="shared" si="21"/>
        <v>AVERAGE</v>
      </c>
    </row>
    <row r="425" spans="1:16" x14ac:dyDescent="0.35">
      <c r="A425" t="s">
        <v>599</v>
      </c>
      <c r="B425" s="18">
        <v>45177</v>
      </c>
      <c r="C425" t="s">
        <v>108</v>
      </c>
      <c r="D425" t="s">
        <v>140</v>
      </c>
      <c r="E425" t="s">
        <v>153</v>
      </c>
      <c r="F425" t="s">
        <v>117</v>
      </c>
      <c r="G425" t="s">
        <v>127</v>
      </c>
      <c r="H425" t="s">
        <v>209</v>
      </c>
      <c r="I425">
        <v>7</v>
      </c>
      <c r="J425" s="19">
        <v>577.73</v>
      </c>
      <c r="K425" s="20">
        <v>0.33</v>
      </c>
      <c r="L425" s="19">
        <v>2709.55</v>
      </c>
      <c r="M425" s="19">
        <v>1439.09</v>
      </c>
      <c r="N425" s="11" t="str">
        <f t="shared" si="19"/>
        <v>CLEARANCE</v>
      </c>
      <c r="O425" s="27">
        <f t="shared" si="20"/>
        <v>0.46888228672657828</v>
      </c>
      <c r="P425" s="11" t="str">
        <f t="shared" si="21"/>
        <v>GOOD</v>
      </c>
    </row>
    <row r="426" spans="1:16" x14ac:dyDescent="0.35">
      <c r="A426" s="12" t="s">
        <v>600</v>
      </c>
      <c r="B426" s="15">
        <v>44585</v>
      </c>
      <c r="C426" s="12" t="s">
        <v>120</v>
      </c>
      <c r="D426" s="12" t="s">
        <v>140</v>
      </c>
      <c r="E426" s="12" t="s">
        <v>307</v>
      </c>
      <c r="F426" s="12" t="s">
        <v>111</v>
      </c>
      <c r="G426" s="12" t="s">
        <v>122</v>
      </c>
      <c r="H426" s="12" t="s">
        <v>187</v>
      </c>
      <c r="I426" s="12">
        <v>3</v>
      </c>
      <c r="J426" s="16">
        <v>189.75</v>
      </c>
      <c r="K426" s="17">
        <v>0.03</v>
      </c>
      <c r="L426" s="16">
        <v>552.16999999999996</v>
      </c>
      <c r="M426" s="16">
        <v>146.41</v>
      </c>
      <c r="N426" s="11" t="str">
        <f t="shared" si="19"/>
        <v>LOW</v>
      </c>
      <c r="O426" s="27">
        <f t="shared" si="20"/>
        <v>0.73484615245304896</v>
      </c>
      <c r="P426" s="11" t="str">
        <f t="shared" si="21"/>
        <v>AVERAGE</v>
      </c>
    </row>
    <row r="427" spans="1:16" x14ac:dyDescent="0.35">
      <c r="A427" t="s">
        <v>601</v>
      </c>
      <c r="B427" s="18">
        <v>45366</v>
      </c>
      <c r="C427" t="s">
        <v>149</v>
      </c>
      <c r="D427" t="s">
        <v>125</v>
      </c>
      <c r="E427" t="s">
        <v>137</v>
      </c>
      <c r="F427" t="s">
        <v>111</v>
      </c>
      <c r="G427" t="s">
        <v>127</v>
      </c>
      <c r="H427" t="s">
        <v>164</v>
      </c>
      <c r="I427">
        <v>1</v>
      </c>
      <c r="J427" s="19">
        <v>147.69</v>
      </c>
      <c r="K427" s="20">
        <v>0.11</v>
      </c>
      <c r="L427" s="19">
        <v>131.44</v>
      </c>
      <c r="M427" s="19">
        <v>55.17</v>
      </c>
      <c r="N427" s="11" t="str">
        <f t="shared" si="19"/>
        <v>MEDIUM</v>
      </c>
      <c r="O427" s="27">
        <f t="shared" si="20"/>
        <v>0.58026475958612289</v>
      </c>
      <c r="P427" s="11" t="str">
        <f t="shared" si="21"/>
        <v>AVERAGE</v>
      </c>
    </row>
    <row r="428" spans="1:16" x14ac:dyDescent="0.35">
      <c r="A428" s="12" t="s">
        <v>602</v>
      </c>
      <c r="B428" s="15">
        <v>44736</v>
      </c>
      <c r="C428" s="12" t="s">
        <v>108</v>
      </c>
      <c r="D428" s="12" t="s">
        <v>140</v>
      </c>
      <c r="E428" s="12" t="s">
        <v>141</v>
      </c>
      <c r="F428" s="12" t="s">
        <v>117</v>
      </c>
      <c r="G428" s="12" t="s">
        <v>127</v>
      </c>
      <c r="H428" s="12" t="s">
        <v>179</v>
      </c>
      <c r="I428" s="12">
        <v>1</v>
      </c>
      <c r="J428" s="16">
        <v>130.69</v>
      </c>
      <c r="K428" s="17">
        <v>0.16</v>
      </c>
      <c r="L428" s="16">
        <v>109.78</v>
      </c>
      <c r="M428" s="16">
        <v>65.77</v>
      </c>
      <c r="N428" s="11" t="str">
        <f t="shared" si="19"/>
        <v>MEDIUM</v>
      </c>
      <c r="O428" s="27">
        <f t="shared" si="20"/>
        <v>0.40089269447986886</v>
      </c>
      <c r="P428" s="11" t="str">
        <f t="shared" si="21"/>
        <v>AVERAGE</v>
      </c>
    </row>
    <row r="429" spans="1:16" x14ac:dyDescent="0.35">
      <c r="A429" t="s">
        <v>603</v>
      </c>
      <c r="B429" s="18">
        <v>45635</v>
      </c>
      <c r="C429" t="s">
        <v>108</v>
      </c>
      <c r="D429" t="s">
        <v>125</v>
      </c>
      <c r="E429" t="s">
        <v>255</v>
      </c>
      <c r="F429" t="s">
        <v>117</v>
      </c>
      <c r="G429" t="s">
        <v>127</v>
      </c>
      <c r="H429" t="s">
        <v>179</v>
      </c>
      <c r="I429">
        <v>1</v>
      </c>
      <c r="J429" s="19">
        <v>208.09</v>
      </c>
      <c r="K429" s="20">
        <v>0.04</v>
      </c>
      <c r="L429" s="19">
        <v>199.77</v>
      </c>
      <c r="M429" s="19">
        <v>79.150000000000006</v>
      </c>
      <c r="N429" s="11" t="str">
        <f t="shared" si="19"/>
        <v>LOW</v>
      </c>
      <c r="O429" s="27">
        <f t="shared" si="20"/>
        <v>0.60379436351804572</v>
      </c>
      <c r="P429" s="11" t="str">
        <f t="shared" si="21"/>
        <v>AVERAGE</v>
      </c>
    </row>
    <row r="430" spans="1:16" x14ac:dyDescent="0.35">
      <c r="A430" s="12" t="s">
        <v>604</v>
      </c>
      <c r="B430" s="15">
        <v>44611</v>
      </c>
      <c r="C430" s="12" t="s">
        <v>120</v>
      </c>
      <c r="D430" s="12" t="s">
        <v>115</v>
      </c>
      <c r="E430" s="12" t="s">
        <v>221</v>
      </c>
      <c r="F430" s="12" t="s">
        <v>117</v>
      </c>
      <c r="G430" s="12" t="s">
        <v>127</v>
      </c>
      <c r="H430" s="12" t="s">
        <v>179</v>
      </c>
      <c r="I430" s="12">
        <v>1</v>
      </c>
      <c r="J430" s="16">
        <v>32.57</v>
      </c>
      <c r="K430" s="17">
        <v>0.23</v>
      </c>
      <c r="L430" s="16">
        <v>25.08</v>
      </c>
      <c r="M430" s="16">
        <v>10.34</v>
      </c>
      <c r="N430" s="11" t="str">
        <f t="shared" si="19"/>
        <v>HIGH</v>
      </c>
      <c r="O430" s="27">
        <f t="shared" si="20"/>
        <v>0.58771929824561397</v>
      </c>
      <c r="P430" s="11" t="str">
        <f t="shared" si="21"/>
        <v>AVERAGE</v>
      </c>
    </row>
    <row r="431" spans="1:16" x14ac:dyDescent="0.35">
      <c r="A431" t="s">
        <v>605</v>
      </c>
      <c r="B431" s="18">
        <v>44737</v>
      </c>
      <c r="C431" t="s">
        <v>108</v>
      </c>
      <c r="D431" t="s">
        <v>125</v>
      </c>
      <c r="E431" t="s">
        <v>137</v>
      </c>
      <c r="F431" t="s">
        <v>131</v>
      </c>
      <c r="G431" t="s">
        <v>122</v>
      </c>
      <c r="H431" t="s">
        <v>187</v>
      </c>
      <c r="I431">
        <v>1</v>
      </c>
      <c r="J431" s="19">
        <v>516.28</v>
      </c>
      <c r="K431" s="20">
        <v>0</v>
      </c>
      <c r="L431" s="19">
        <v>516.28</v>
      </c>
      <c r="M431" s="19">
        <v>198.78</v>
      </c>
      <c r="N431" s="11" t="str">
        <f t="shared" si="19"/>
        <v>NO DISCOUNT</v>
      </c>
      <c r="O431" s="27">
        <f t="shared" si="20"/>
        <v>0.614976369411947</v>
      </c>
      <c r="P431" s="11" t="str">
        <f t="shared" si="21"/>
        <v>AVERAGE</v>
      </c>
    </row>
    <row r="432" spans="1:16" x14ac:dyDescent="0.35">
      <c r="A432" s="12" t="s">
        <v>606</v>
      </c>
      <c r="B432" s="15">
        <v>44608</v>
      </c>
      <c r="C432" s="12" t="s">
        <v>108</v>
      </c>
      <c r="D432" s="12" t="s">
        <v>115</v>
      </c>
      <c r="E432" s="12" t="s">
        <v>227</v>
      </c>
      <c r="F432" s="12" t="s">
        <v>117</v>
      </c>
      <c r="G432" s="12" t="s">
        <v>127</v>
      </c>
      <c r="H432" s="12" t="s">
        <v>179</v>
      </c>
      <c r="I432" s="12">
        <v>2</v>
      </c>
      <c r="J432" s="16">
        <v>224.38</v>
      </c>
      <c r="K432" s="17">
        <v>0</v>
      </c>
      <c r="L432" s="16">
        <v>448.76</v>
      </c>
      <c r="M432" s="16">
        <v>228.7</v>
      </c>
      <c r="N432" s="11" t="str">
        <f t="shared" si="19"/>
        <v>NO DISCOUNT</v>
      </c>
      <c r="O432" s="27">
        <f t="shared" si="20"/>
        <v>0.49037347357161959</v>
      </c>
      <c r="P432" s="11" t="str">
        <f t="shared" si="21"/>
        <v>AVERAGE</v>
      </c>
    </row>
    <row r="433" spans="1:16" x14ac:dyDescent="0.35">
      <c r="A433" t="s">
        <v>607</v>
      </c>
      <c r="B433" s="18">
        <v>44599</v>
      </c>
      <c r="C433" t="s">
        <v>108</v>
      </c>
      <c r="D433" t="s">
        <v>125</v>
      </c>
      <c r="E433" t="s">
        <v>255</v>
      </c>
      <c r="F433" t="s">
        <v>111</v>
      </c>
      <c r="G433" t="s">
        <v>127</v>
      </c>
      <c r="H433" t="s">
        <v>164</v>
      </c>
      <c r="I433">
        <v>5</v>
      </c>
      <c r="J433" s="19">
        <v>586.73</v>
      </c>
      <c r="K433" s="20">
        <v>0</v>
      </c>
      <c r="L433" s="19">
        <v>2933.65</v>
      </c>
      <c r="M433" s="19">
        <v>1456.34</v>
      </c>
      <c r="N433" s="11" t="str">
        <f t="shared" si="19"/>
        <v>NO DISCOUNT</v>
      </c>
      <c r="O433" s="27">
        <f t="shared" si="20"/>
        <v>0.50357404598367228</v>
      </c>
      <c r="P433" s="11" t="str">
        <f t="shared" si="21"/>
        <v>GOOD</v>
      </c>
    </row>
    <row r="434" spans="1:16" x14ac:dyDescent="0.35">
      <c r="A434" s="12" t="s">
        <v>608</v>
      </c>
      <c r="B434" s="15">
        <v>44579</v>
      </c>
      <c r="C434" s="12" t="s">
        <v>108</v>
      </c>
      <c r="D434" s="12" t="s">
        <v>109</v>
      </c>
      <c r="E434" s="12" t="s">
        <v>208</v>
      </c>
      <c r="F434" s="12" t="s">
        <v>131</v>
      </c>
      <c r="G434" s="12" t="s">
        <v>122</v>
      </c>
      <c r="H434" s="12" t="s">
        <v>187</v>
      </c>
      <c r="I434" s="12">
        <v>7</v>
      </c>
      <c r="J434" s="16">
        <v>489.65</v>
      </c>
      <c r="K434" s="17">
        <v>0</v>
      </c>
      <c r="L434" s="16">
        <v>3427.55</v>
      </c>
      <c r="M434" s="16">
        <v>1248.3499999999999</v>
      </c>
      <c r="N434" s="11" t="str">
        <f t="shared" si="19"/>
        <v>NO DISCOUNT</v>
      </c>
      <c r="O434" s="27">
        <f t="shared" si="20"/>
        <v>0.63578941226240326</v>
      </c>
      <c r="P434" s="11" t="str">
        <f t="shared" si="21"/>
        <v>GOOD</v>
      </c>
    </row>
    <row r="435" spans="1:16" x14ac:dyDescent="0.35">
      <c r="A435" t="s">
        <v>609</v>
      </c>
      <c r="B435" s="18">
        <v>44765</v>
      </c>
      <c r="C435" t="s">
        <v>136</v>
      </c>
      <c r="D435" t="s">
        <v>140</v>
      </c>
      <c r="E435" t="s">
        <v>203</v>
      </c>
      <c r="F435" t="s">
        <v>117</v>
      </c>
      <c r="G435" t="s">
        <v>122</v>
      </c>
      <c r="H435" t="s">
        <v>123</v>
      </c>
      <c r="I435">
        <v>3</v>
      </c>
      <c r="J435" s="19">
        <v>1224.3800000000001</v>
      </c>
      <c r="K435" s="20">
        <v>0.21</v>
      </c>
      <c r="L435" s="19">
        <v>2901.78</v>
      </c>
      <c r="M435" s="19">
        <v>940.81</v>
      </c>
      <c r="N435" s="11" t="str">
        <f t="shared" si="19"/>
        <v>HIGH</v>
      </c>
      <c r="O435" s="27">
        <f t="shared" si="20"/>
        <v>0.67578176153946889</v>
      </c>
      <c r="P435" s="11" t="str">
        <f t="shared" si="21"/>
        <v>AVERAGE</v>
      </c>
    </row>
    <row r="436" spans="1:16" x14ac:dyDescent="0.35">
      <c r="A436" s="12" t="s">
        <v>610</v>
      </c>
      <c r="B436" s="15">
        <v>45646</v>
      </c>
      <c r="C436" s="12" t="s">
        <v>108</v>
      </c>
      <c r="D436" s="12" t="s">
        <v>140</v>
      </c>
      <c r="E436" s="12" t="s">
        <v>268</v>
      </c>
      <c r="F436" s="12" t="s">
        <v>117</v>
      </c>
      <c r="G436" s="12" t="s">
        <v>122</v>
      </c>
      <c r="H436" s="12" t="s">
        <v>187</v>
      </c>
      <c r="I436" s="12">
        <v>4</v>
      </c>
      <c r="J436" s="16">
        <v>313.23</v>
      </c>
      <c r="K436" s="17">
        <v>0.1</v>
      </c>
      <c r="L436" s="16">
        <v>1127.6300000000001</v>
      </c>
      <c r="M436" s="16">
        <v>612.95000000000005</v>
      </c>
      <c r="N436" s="11" t="str">
        <f t="shared" si="19"/>
        <v>LOW</v>
      </c>
      <c r="O436" s="27">
        <f t="shared" si="20"/>
        <v>0.45642631004850881</v>
      </c>
      <c r="P436" s="11" t="str">
        <f t="shared" si="21"/>
        <v>AVERAGE</v>
      </c>
    </row>
    <row r="437" spans="1:16" x14ac:dyDescent="0.35">
      <c r="A437" t="s">
        <v>611</v>
      </c>
      <c r="B437" s="18">
        <v>45126</v>
      </c>
      <c r="C437" t="s">
        <v>136</v>
      </c>
      <c r="D437" t="s">
        <v>109</v>
      </c>
      <c r="E437" t="s">
        <v>231</v>
      </c>
      <c r="F437" t="s">
        <v>131</v>
      </c>
      <c r="G437" t="s">
        <v>122</v>
      </c>
      <c r="H437" t="s">
        <v>142</v>
      </c>
      <c r="I437">
        <v>9</v>
      </c>
      <c r="J437" s="19">
        <v>159.26</v>
      </c>
      <c r="K437" s="20">
        <v>0.05</v>
      </c>
      <c r="L437" s="19">
        <v>1361.67</v>
      </c>
      <c r="M437" s="19">
        <v>396.49</v>
      </c>
      <c r="N437" s="11" t="str">
        <f t="shared" si="19"/>
        <v>LOW</v>
      </c>
      <c r="O437" s="27">
        <f t="shared" si="20"/>
        <v>0.70882078624042533</v>
      </c>
      <c r="P437" s="11" t="str">
        <f t="shared" si="21"/>
        <v>GOOD</v>
      </c>
    </row>
    <row r="438" spans="1:16" x14ac:dyDescent="0.35">
      <c r="A438" s="12" t="s">
        <v>612</v>
      </c>
      <c r="B438" s="15">
        <v>45344</v>
      </c>
      <c r="C438" s="12" t="s">
        <v>108</v>
      </c>
      <c r="D438" s="12" t="s">
        <v>115</v>
      </c>
      <c r="E438" s="12" t="s">
        <v>121</v>
      </c>
      <c r="F438" s="12" t="s">
        <v>111</v>
      </c>
      <c r="G438" s="12" t="s">
        <v>122</v>
      </c>
      <c r="H438" s="12" t="s">
        <v>158</v>
      </c>
      <c r="I438" s="12">
        <v>12</v>
      </c>
      <c r="J438" s="16">
        <v>137.36000000000001</v>
      </c>
      <c r="K438" s="17">
        <v>0.06</v>
      </c>
      <c r="L438" s="16">
        <v>1549.42</v>
      </c>
      <c r="M438" s="16">
        <v>483.46</v>
      </c>
      <c r="N438" s="11" t="str">
        <f t="shared" si="19"/>
        <v>LOW</v>
      </c>
      <c r="O438" s="27">
        <f t="shared" si="20"/>
        <v>0.6879735643014806</v>
      </c>
      <c r="P438" s="11" t="str">
        <f t="shared" si="21"/>
        <v>EXCELLENT</v>
      </c>
    </row>
    <row r="439" spans="1:16" x14ac:dyDescent="0.35">
      <c r="A439" t="s">
        <v>613</v>
      </c>
      <c r="B439" s="18">
        <v>44845</v>
      </c>
      <c r="C439" t="s">
        <v>120</v>
      </c>
      <c r="D439" t="s">
        <v>115</v>
      </c>
      <c r="E439" t="s">
        <v>163</v>
      </c>
      <c r="F439" t="s">
        <v>111</v>
      </c>
      <c r="G439" t="s">
        <v>112</v>
      </c>
      <c r="H439" t="s">
        <v>167</v>
      </c>
      <c r="I439">
        <v>8</v>
      </c>
      <c r="J439" s="19">
        <v>13.6</v>
      </c>
      <c r="K439" s="20">
        <v>0.28000000000000003</v>
      </c>
      <c r="L439" s="19">
        <v>78.34</v>
      </c>
      <c r="M439" s="19">
        <v>31.09</v>
      </c>
      <c r="N439" s="11" t="str">
        <f t="shared" si="19"/>
        <v>HIGH</v>
      </c>
      <c r="O439" s="27">
        <f t="shared" si="20"/>
        <v>0.60314015828440126</v>
      </c>
      <c r="P439" s="11" t="str">
        <f t="shared" si="21"/>
        <v>GOOD</v>
      </c>
    </row>
    <row r="440" spans="1:16" x14ac:dyDescent="0.35">
      <c r="A440" s="12" t="s">
        <v>614</v>
      </c>
      <c r="B440" s="15">
        <v>44885</v>
      </c>
      <c r="C440" s="12" t="s">
        <v>108</v>
      </c>
      <c r="D440" s="12" t="s">
        <v>125</v>
      </c>
      <c r="E440" s="12" t="s">
        <v>201</v>
      </c>
      <c r="F440" s="12" t="s">
        <v>111</v>
      </c>
      <c r="G440" s="12" t="s">
        <v>122</v>
      </c>
      <c r="H440" s="12" t="s">
        <v>132</v>
      </c>
      <c r="I440" s="12">
        <v>5</v>
      </c>
      <c r="J440" s="16">
        <v>722.09</v>
      </c>
      <c r="K440" s="17">
        <v>0.05</v>
      </c>
      <c r="L440" s="16">
        <v>3429.93</v>
      </c>
      <c r="M440" s="16">
        <v>1313.32</v>
      </c>
      <c r="N440" s="11" t="str">
        <f t="shared" si="19"/>
        <v>LOW</v>
      </c>
      <c r="O440" s="27">
        <f t="shared" si="20"/>
        <v>0.61710005743557439</v>
      </c>
      <c r="P440" s="11" t="str">
        <f t="shared" si="21"/>
        <v>GOOD</v>
      </c>
    </row>
    <row r="441" spans="1:16" x14ac:dyDescent="0.35">
      <c r="A441" t="s">
        <v>615</v>
      </c>
      <c r="B441" s="18">
        <v>45122</v>
      </c>
      <c r="C441" t="s">
        <v>108</v>
      </c>
      <c r="D441" t="s">
        <v>115</v>
      </c>
      <c r="E441" t="s">
        <v>240</v>
      </c>
      <c r="F441" t="s">
        <v>111</v>
      </c>
      <c r="G441" t="s">
        <v>122</v>
      </c>
      <c r="H441" t="s">
        <v>142</v>
      </c>
      <c r="I441">
        <v>3</v>
      </c>
      <c r="J441" s="19">
        <v>326.47000000000003</v>
      </c>
      <c r="K441" s="20">
        <v>0.16</v>
      </c>
      <c r="L441" s="19">
        <v>822.7</v>
      </c>
      <c r="M441" s="19">
        <v>262.67</v>
      </c>
      <c r="N441" s="11" t="str">
        <f t="shared" si="19"/>
        <v>MEDIUM</v>
      </c>
      <c r="O441" s="27">
        <f t="shared" si="20"/>
        <v>0.68072201288440493</v>
      </c>
      <c r="P441" s="11" t="str">
        <f t="shared" si="21"/>
        <v>AVERAGE</v>
      </c>
    </row>
    <row r="442" spans="1:16" x14ac:dyDescent="0.35">
      <c r="A442" s="12" t="s">
        <v>616</v>
      </c>
      <c r="B442" s="15">
        <v>44615</v>
      </c>
      <c r="C442" s="12" t="s">
        <v>108</v>
      </c>
      <c r="D442" s="12" t="s">
        <v>140</v>
      </c>
      <c r="E442" s="12" t="s">
        <v>141</v>
      </c>
      <c r="F442" s="12" t="s">
        <v>117</v>
      </c>
      <c r="G442" s="12" t="s">
        <v>112</v>
      </c>
      <c r="H442" s="12" t="s">
        <v>170</v>
      </c>
      <c r="I442" s="12">
        <v>4</v>
      </c>
      <c r="J442" s="16">
        <v>16.22</v>
      </c>
      <c r="K442" s="17">
        <v>0.25</v>
      </c>
      <c r="L442" s="16">
        <v>48.66</v>
      </c>
      <c r="M442" s="16">
        <v>11.74</v>
      </c>
      <c r="N442" s="11" t="str">
        <f t="shared" si="19"/>
        <v>HIGH</v>
      </c>
      <c r="O442" s="27">
        <f t="shared" si="20"/>
        <v>0.75873407316070685</v>
      </c>
      <c r="P442" s="11" t="str">
        <f t="shared" si="21"/>
        <v>AVERAGE</v>
      </c>
    </row>
    <row r="443" spans="1:16" x14ac:dyDescent="0.35">
      <c r="A443" t="s">
        <v>617</v>
      </c>
      <c r="B443" s="18">
        <v>44957</v>
      </c>
      <c r="C443" t="s">
        <v>108</v>
      </c>
      <c r="D443" t="s">
        <v>140</v>
      </c>
      <c r="E443" t="s">
        <v>307</v>
      </c>
      <c r="F443" t="s">
        <v>131</v>
      </c>
      <c r="G443" t="s">
        <v>127</v>
      </c>
      <c r="H443" t="s">
        <v>164</v>
      </c>
      <c r="I443">
        <v>5</v>
      </c>
      <c r="J443" s="19">
        <v>890.36</v>
      </c>
      <c r="K443" s="20">
        <v>0.12</v>
      </c>
      <c r="L443" s="19">
        <v>3917.58</v>
      </c>
      <c r="M443" s="19">
        <v>2264.87</v>
      </c>
      <c r="N443" s="11" t="str">
        <f t="shared" si="19"/>
        <v>MEDIUM</v>
      </c>
      <c r="O443" s="27">
        <f t="shared" si="20"/>
        <v>0.42187013411340674</v>
      </c>
      <c r="P443" s="11" t="str">
        <f t="shared" si="21"/>
        <v>GOOD</v>
      </c>
    </row>
    <row r="444" spans="1:16" x14ac:dyDescent="0.35">
      <c r="A444" s="12" t="s">
        <v>618</v>
      </c>
      <c r="B444" s="15">
        <v>45461</v>
      </c>
      <c r="C444" s="12" t="s">
        <v>136</v>
      </c>
      <c r="D444" s="12" t="s">
        <v>140</v>
      </c>
      <c r="E444" s="12" t="s">
        <v>273</v>
      </c>
      <c r="F444" s="12" t="s">
        <v>131</v>
      </c>
      <c r="G444" s="12" t="s">
        <v>122</v>
      </c>
      <c r="H444" s="12" t="s">
        <v>158</v>
      </c>
      <c r="I444" s="12">
        <v>2</v>
      </c>
      <c r="J444" s="16">
        <v>15.86</v>
      </c>
      <c r="K444" s="17">
        <v>0.14000000000000001</v>
      </c>
      <c r="L444" s="16">
        <v>27.28</v>
      </c>
      <c r="M444" s="16">
        <v>9.3800000000000008</v>
      </c>
      <c r="N444" s="11" t="str">
        <f t="shared" si="19"/>
        <v>MEDIUM</v>
      </c>
      <c r="O444" s="27">
        <f t="shared" si="20"/>
        <v>0.65615835777126097</v>
      </c>
      <c r="P444" s="11" t="str">
        <f t="shared" si="21"/>
        <v>AVERAGE</v>
      </c>
    </row>
    <row r="445" spans="1:16" x14ac:dyDescent="0.35">
      <c r="A445" t="s">
        <v>619</v>
      </c>
      <c r="B445" s="18">
        <v>45637</v>
      </c>
      <c r="C445" t="s">
        <v>120</v>
      </c>
      <c r="D445" t="s">
        <v>125</v>
      </c>
      <c r="E445" t="s">
        <v>178</v>
      </c>
      <c r="F445" t="s">
        <v>111</v>
      </c>
      <c r="G445" t="s">
        <v>127</v>
      </c>
      <c r="H445" t="s">
        <v>128</v>
      </c>
      <c r="I445">
        <v>7</v>
      </c>
      <c r="J445" s="19">
        <v>185.15</v>
      </c>
      <c r="K445" s="20">
        <v>0.1</v>
      </c>
      <c r="L445" s="19">
        <v>1166.44</v>
      </c>
      <c r="M445" s="19">
        <v>363.67</v>
      </c>
      <c r="N445" s="11" t="str">
        <f t="shared" si="19"/>
        <v>LOW</v>
      </c>
      <c r="O445" s="27">
        <f t="shared" si="20"/>
        <v>0.68822228318644763</v>
      </c>
      <c r="P445" s="11" t="str">
        <f t="shared" si="21"/>
        <v>GOOD</v>
      </c>
    </row>
    <row r="446" spans="1:16" x14ac:dyDescent="0.35">
      <c r="A446" s="12" t="s">
        <v>620</v>
      </c>
      <c r="B446" s="15">
        <v>45355</v>
      </c>
      <c r="C446" s="12" t="s">
        <v>108</v>
      </c>
      <c r="D446" s="12" t="s">
        <v>125</v>
      </c>
      <c r="E446" s="12" t="s">
        <v>137</v>
      </c>
      <c r="F446" s="12" t="s">
        <v>111</v>
      </c>
      <c r="G446" s="12" t="s">
        <v>127</v>
      </c>
      <c r="H446" s="12" t="s">
        <v>209</v>
      </c>
      <c r="I446" s="12">
        <v>5</v>
      </c>
      <c r="J446" s="16">
        <v>414.51</v>
      </c>
      <c r="K446" s="17">
        <v>0</v>
      </c>
      <c r="L446" s="16">
        <v>2072.5500000000002</v>
      </c>
      <c r="M446" s="16">
        <v>804.82</v>
      </c>
      <c r="N446" s="11" t="str">
        <f t="shared" si="19"/>
        <v>NO DISCOUNT</v>
      </c>
      <c r="O446" s="27">
        <f t="shared" si="20"/>
        <v>0.61167643723914977</v>
      </c>
      <c r="P446" s="11" t="str">
        <f t="shared" si="21"/>
        <v>GOOD</v>
      </c>
    </row>
    <row r="447" spans="1:16" x14ac:dyDescent="0.35">
      <c r="A447" t="s">
        <v>621</v>
      </c>
      <c r="B447" s="18">
        <v>44673</v>
      </c>
      <c r="C447" t="s">
        <v>120</v>
      </c>
      <c r="D447" t="s">
        <v>115</v>
      </c>
      <c r="E447" t="s">
        <v>205</v>
      </c>
      <c r="F447" t="s">
        <v>131</v>
      </c>
      <c r="G447" t="s">
        <v>127</v>
      </c>
      <c r="H447" t="s">
        <v>128</v>
      </c>
      <c r="I447">
        <v>4</v>
      </c>
      <c r="J447" s="19">
        <v>112.24</v>
      </c>
      <c r="K447" s="20">
        <v>0.19</v>
      </c>
      <c r="L447" s="19">
        <v>363.66</v>
      </c>
      <c r="M447" s="19">
        <v>185.04</v>
      </c>
      <c r="N447" s="11" t="str">
        <f t="shared" si="19"/>
        <v>MEDIUM</v>
      </c>
      <c r="O447" s="27">
        <f t="shared" si="20"/>
        <v>0.4911730737502063</v>
      </c>
      <c r="P447" s="11" t="str">
        <f t="shared" si="21"/>
        <v>AVERAGE</v>
      </c>
    </row>
    <row r="448" spans="1:16" x14ac:dyDescent="0.35">
      <c r="A448" s="12" t="s">
        <v>622</v>
      </c>
      <c r="B448" s="15">
        <v>44839</v>
      </c>
      <c r="C448" s="12" t="s">
        <v>108</v>
      </c>
      <c r="D448" s="12" t="s">
        <v>109</v>
      </c>
      <c r="E448" s="12" t="s">
        <v>161</v>
      </c>
      <c r="F448" s="12" t="s">
        <v>111</v>
      </c>
      <c r="G448" s="12" t="s">
        <v>127</v>
      </c>
      <c r="H448" s="12" t="s">
        <v>179</v>
      </c>
      <c r="I448" s="12">
        <v>7</v>
      </c>
      <c r="J448" s="16">
        <v>270.82</v>
      </c>
      <c r="K448" s="17">
        <v>0.22</v>
      </c>
      <c r="L448" s="16">
        <v>1478.68</v>
      </c>
      <c r="M448" s="16">
        <v>587.36</v>
      </c>
      <c r="N448" s="11" t="str">
        <f t="shared" si="19"/>
        <v>HIGH</v>
      </c>
      <c r="O448" s="27">
        <f t="shared" si="20"/>
        <v>0.60278085860361941</v>
      </c>
      <c r="P448" s="11" t="str">
        <f t="shared" si="21"/>
        <v>GOOD</v>
      </c>
    </row>
    <row r="449" spans="1:16" x14ac:dyDescent="0.35">
      <c r="A449" t="s">
        <v>623</v>
      </c>
      <c r="B449" s="18">
        <v>44897</v>
      </c>
      <c r="C449" t="s">
        <v>120</v>
      </c>
      <c r="D449" t="s">
        <v>125</v>
      </c>
      <c r="E449" t="s">
        <v>146</v>
      </c>
      <c r="F449" t="s">
        <v>111</v>
      </c>
      <c r="G449" t="s">
        <v>127</v>
      </c>
      <c r="H449" t="s">
        <v>209</v>
      </c>
      <c r="I449">
        <v>1</v>
      </c>
      <c r="J449" s="19">
        <v>878.01</v>
      </c>
      <c r="K449" s="20">
        <v>0.2</v>
      </c>
      <c r="L449" s="19">
        <v>702.41</v>
      </c>
      <c r="M449" s="19">
        <v>339.7</v>
      </c>
      <c r="N449" s="11" t="str">
        <f t="shared" si="19"/>
        <v>MEDIUM</v>
      </c>
      <c r="O449" s="27">
        <f t="shared" si="20"/>
        <v>0.51637932261784425</v>
      </c>
      <c r="P449" s="11" t="str">
        <f t="shared" si="21"/>
        <v>AVERAGE</v>
      </c>
    </row>
    <row r="450" spans="1:16" x14ac:dyDescent="0.35">
      <c r="A450" s="12" t="s">
        <v>624</v>
      </c>
      <c r="B450" s="15">
        <v>44889</v>
      </c>
      <c r="C450" s="12" t="s">
        <v>108</v>
      </c>
      <c r="D450" s="12" t="s">
        <v>140</v>
      </c>
      <c r="E450" s="12" t="s">
        <v>307</v>
      </c>
      <c r="F450" s="12" t="s">
        <v>117</v>
      </c>
      <c r="G450" s="12" t="s">
        <v>127</v>
      </c>
      <c r="H450" s="12" t="s">
        <v>179</v>
      </c>
      <c r="I450" s="12">
        <v>7</v>
      </c>
      <c r="J450" s="16">
        <v>261.55</v>
      </c>
      <c r="K450" s="17">
        <v>0</v>
      </c>
      <c r="L450" s="16">
        <v>1830.85</v>
      </c>
      <c r="M450" s="16">
        <v>628.67999999999995</v>
      </c>
      <c r="N450" s="11" t="str">
        <f t="shared" si="19"/>
        <v>NO DISCOUNT</v>
      </c>
      <c r="O450" s="27">
        <f t="shared" si="20"/>
        <v>0.65661851052789699</v>
      </c>
      <c r="P450" s="11" t="str">
        <f t="shared" si="21"/>
        <v>GOOD</v>
      </c>
    </row>
    <row r="451" spans="1:16" x14ac:dyDescent="0.35">
      <c r="A451" t="s">
        <v>625</v>
      </c>
      <c r="B451" s="18">
        <v>44667</v>
      </c>
      <c r="C451" t="s">
        <v>108</v>
      </c>
      <c r="D451" t="s">
        <v>109</v>
      </c>
      <c r="E451" t="s">
        <v>161</v>
      </c>
      <c r="F451" t="s">
        <v>111</v>
      </c>
      <c r="G451" t="s">
        <v>122</v>
      </c>
      <c r="H451" t="s">
        <v>132</v>
      </c>
      <c r="I451">
        <v>7</v>
      </c>
      <c r="J451" s="19">
        <v>774.28</v>
      </c>
      <c r="K451" s="20">
        <v>0</v>
      </c>
      <c r="L451" s="19">
        <v>5419.96</v>
      </c>
      <c r="M451" s="19">
        <v>2599.5100000000002</v>
      </c>
      <c r="N451" s="11" t="str">
        <f t="shared" ref="N451:N514" si="22">IF(K451=$R$8,$R$2,IF(K451&lt;=$R$9,$R$3,IF(K451&lt;=$R$10,$R$4,IF(K451&lt;$R$11,$R$5,IF(K451&gt;$R$11,$R$6)))))</f>
        <v>NO DISCOUNT</v>
      </c>
      <c r="O451" s="27">
        <f t="shared" ref="O451:O514" si="23">IFERROR(L451-M451,"NULL")/L451</f>
        <v>0.52038206924036334</v>
      </c>
      <c r="P451" s="11" t="str">
        <f t="shared" ref="P451:P514" si="24">IF(AND(O451&gt;=$Q$8,I451&gt;=$Q$13),$Q$2,IF(AND(O451&gt;=$Q$9,I451&gt;=$Q$14),$Q$3,IF(O451&gt;=$Q$10,$Q$4,$Q$5)))</f>
        <v>GOOD</v>
      </c>
    </row>
    <row r="452" spans="1:16" x14ac:dyDescent="0.35">
      <c r="A452" s="12" t="s">
        <v>626</v>
      </c>
      <c r="B452" s="15">
        <v>44587</v>
      </c>
      <c r="C452" s="12" t="s">
        <v>108</v>
      </c>
      <c r="D452" s="12" t="s">
        <v>140</v>
      </c>
      <c r="E452" s="12" t="s">
        <v>242</v>
      </c>
      <c r="F452" s="12" t="s">
        <v>117</v>
      </c>
      <c r="G452" s="12" t="s">
        <v>112</v>
      </c>
      <c r="H452" s="12" t="s">
        <v>170</v>
      </c>
      <c r="I452" s="12">
        <v>1</v>
      </c>
      <c r="J452" s="16">
        <v>22.67</v>
      </c>
      <c r="K452" s="17">
        <v>0.05</v>
      </c>
      <c r="L452" s="16">
        <v>21.54</v>
      </c>
      <c r="M452" s="16">
        <v>4.82</v>
      </c>
      <c r="N452" s="11" t="str">
        <f t="shared" si="22"/>
        <v>LOW</v>
      </c>
      <c r="O452" s="27">
        <f t="shared" si="23"/>
        <v>0.77623026926648098</v>
      </c>
      <c r="P452" s="11" t="str">
        <f t="shared" si="24"/>
        <v>AVERAGE</v>
      </c>
    </row>
    <row r="453" spans="1:16" x14ac:dyDescent="0.35">
      <c r="A453" t="s">
        <v>627</v>
      </c>
      <c r="B453" s="18">
        <v>44575</v>
      </c>
      <c r="C453" t="s">
        <v>108</v>
      </c>
      <c r="D453" t="s">
        <v>109</v>
      </c>
      <c r="E453" t="s">
        <v>176</v>
      </c>
      <c r="F453" t="s">
        <v>117</v>
      </c>
      <c r="G453" t="s">
        <v>122</v>
      </c>
      <c r="H453" t="s">
        <v>132</v>
      </c>
      <c r="I453">
        <v>1</v>
      </c>
      <c r="J453" s="19">
        <v>185.79</v>
      </c>
      <c r="K453" s="20">
        <v>0.02</v>
      </c>
      <c r="L453" s="19">
        <v>182.07</v>
      </c>
      <c r="M453" s="19">
        <v>47.29</v>
      </c>
      <c r="N453" s="11" t="str">
        <f t="shared" si="22"/>
        <v>LOW</v>
      </c>
      <c r="O453" s="27">
        <f t="shared" si="23"/>
        <v>0.74026473334431819</v>
      </c>
      <c r="P453" s="11" t="str">
        <f t="shared" si="24"/>
        <v>AVERAGE</v>
      </c>
    </row>
    <row r="454" spans="1:16" x14ac:dyDescent="0.35">
      <c r="A454" s="12" t="s">
        <v>628</v>
      </c>
      <c r="B454" s="15">
        <v>45173</v>
      </c>
      <c r="C454" s="12" t="s">
        <v>108</v>
      </c>
      <c r="D454" s="12" t="s">
        <v>125</v>
      </c>
      <c r="E454" s="12" t="s">
        <v>144</v>
      </c>
      <c r="F454" s="12" t="s">
        <v>111</v>
      </c>
      <c r="G454" s="12" t="s">
        <v>122</v>
      </c>
      <c r="H454" s="12" t="s">
        <v>123</v>
      </c>
      <c r="I454" s="12">
        <v>4</v>
      </c>
      <c r="J454" s="16">
        <v>1499.96</v>
      </c>
      <c r="K454" s="17">
        <v>0.16</v>
      </c>
      <c r="L454" s="16">
        <v>5039.87</v>
      </c>
      <c r="M454" s="16">
        <v>2450.35</v>
      </c>
      <c r="N454" s="11" t="str">
        <f t="shared" si="22"/>
        <v>MEDIUM</v>
      </c>
      <c r="O454" s="27">
        <f t="shared" si="23"/>
        <v>0.51380690374950144</v>
      </c>
      <c r="P454" s="11" t="str">
        <f t="shared" si="24"/>
        <v>AVERAGE</v>
      </c>
    </row>
    <row r="455" spans="1:16" x14ac:dyDescent="0.35">
      <c r="A455" t="s">
        <v>629</v>
      </c>
      <c r="B455" s="18">
        <v>44925</v>
      </c>
      <c r="C455" t="s">
        <v>149</v>
      </c>
      <c r="D455" t="s">
        <v>109</v>
      </c>
      <c r="E455" t="s">
        <v>252</v>
      </c>
      <c r="F455" t="s">
        <v>111</v>
      </c>
      <c r="G455" t="s">
        <v>127</v>
      </c>
      <c r="H455" t="s">
        <v>209</v>
      </c>
      <c r="I455">
        <v>2</v>
      </c>
      <c r="J455" s="19">
        <v>516.83000000000004</v>
      </c>
      <c r="K455" s="20">
        <v>0</v>
      </c>
      <c r="L455" s="19">
        <v>1033.6600000000001</v>
      </c>
      <c r="M455" s="19">
        <v>442.61</v>
      </c>
      <c r="N455" s="11" t="str">
        <f t="shared" si="22"/>
        <v>NO DISCOUNT</v>
      </c>
      <c r="O455" s="27">
        <f t="shared" si="23"/>
        <v>0.57180310740475593</v>
      </c>
      <c r="P455" s="11" t="str">
        <f t="shared" si="24"/>
        <v>AVERAGE</v>
      </c>
    </row>
    <row r="456" spans="1:16" x14ac:dyDescent="0.35">
      <c r="A456" s="12" t="s">
        <v>630</v>
      </c>
      <c r="B456" s="15">
        <v>44694</v>
      </c>
      <c r="C456" s="12" t="s">
        <v>108</v>
      </c>
      <c r="D456" s="12" t="s">
        <v>115</v>
      </c>
      <c r="E456" s="12" t="s">
        <v>240</v>
      </c>
      <c r="F456" s="12" t="s">
        <v>117</v>
      </c>
      <c r="G456" s="12" t="s">
        <v>127</v>
      </c>
      <c r="H456" s="12" t="s">
        <v>209</v>
      </c>
      <c r="I456" s="12">
        <v>3</v>
      </c>
      <c r="J456" s="16">
        <v>677.11</v>
      </c>
      <c r="K456" s="17">
        <v>0.17</v>
      </c>
      <c r="L456" s="16">
        <v>1686</v>
      </c>
      <c r="M456" s="16">
        <v>561.09</v>
      </c>
      <c r="N456" s="11" t="str">
        <f t="shared" si="22"/>
        <v>MEDIUM</v>
      </c>
      <c r="O456" s="27">
        <f t="shared" si="23"/>
        <v>0.66720640569395007</v>
      </c>
      <c r="P456" s="11" t="str">
        <f t="shared" si="24"/>
        <v>AVERAGE</v>
      </c>
    </row>
    <row r="457" spans="1:16" x14ac:dyDescent="0.35">
      <c r="A457" t="s">
        <v>631</v>
      </c>
      <c r="B457" s="18">
        <v>45645</v>
      </c>
      <c r="C457" t="s">
        <v>149</v>
      </c>
      <c r="D457" t="s">
        <v>140</v>
      </c>
      <c r="E457" t="s">
        <v>203</v>
      </c>
      <c r="F457" t="s">
        <v>131</v>
      </c>
      <c r="G457" t="s">
        <v>112</v>
      </c>
      <c r="H457" t="s">
        <v>147</v>
      </c>
      <c r="I457">
        <v>2</v>
      </c>
      <c r="J457" s="19">
        <v>25.89</v>
      </c>
      <c r="K457" s="20">
        <v>0</v>
      </c>
      <c r="L457" s="19">
        <v>51.78</v>
      </c>
      <c r="M457" s="19">
        <v>19.29</v>
      </c>
      <c r="N457" s="11" t="str">
        <f t="shared" si="22"/>
        <v>NO DISCOUNT</v>
      </c>
      <c r="O457" s="27">
        <f t="shared" si="23"/>
        <v>0.62746234067207418</v>
      </c>
      <c r="P457" s="11" t="str">
        <f t="shared" si="24"/>
        <v>AVERAGE</v>
      </c>
    </row>
    <row r="458" spans="1:16" x14ac:dyDescent="0.35">
      <c r="A458" s="12" t="s">
        <v>632</v>
      </c>
      <c r="B458" s="15">
        <v>45286</v>
      </c>
      <c r="C458" s="12" t="s">
        <v>136</v>
      </c>
      <c r="D458" s="12" t="s">
        <v>140</v>
      </c>
      <c r="E458" s="12" t="s">
        <v>242</v>
      </c>
      <c r="F458" s="12" t="s">
        <v>117</v>
      </c>
      <c r="G458" s="12" t="s">
        <v>127</v>
      </c>
      <c r="H458" s="12" t="s">
        <v>138</v>
      </c>
      <c r="I458" s="12">
        <v>5</v>
      </c>
      <c r="J458" s="16">
        <v>448.81</v>
      </c>
      <c r="K458" s="17">
        <v>0</v>
      </c>
      <c r="L458" s="16">
        <v>2244.0500000000002</v>
      </c>
      <c r="M458" s="16">
        <v>868.78</v>
      </c>
      <c r="N458" s="11" t="str">
        <f t="shared" si="22"/>
        <v>NO DISCOUNT</v>
      </c>
      <c r="O458" s="27">
        <f t="shared" si="23"/>
        <v>0.61285176355250559</v>
      </c>
      <c r="P458" s="11" t="str">
        <f t="shared" si="24"/>
        <v>GOOD</v>
      </c>
    </row>
    <row r="459" spans="1:16" x14ac:dyDescent="0.35">
      <c r="A459" t="s">
        <v>633</v>
      </c>
      <c r="B459" s="18">
        <v>44958</v>
      </c>
      <c r="C459" t="s">
        <v>108</v>
      </c>
      <c r="D459" t="s">
        <v>125</v>
      </c>
      <c r="E459" t="s">
        <v>126</v>
      </c>
      <c r="F459" t="s">
        <v>117</v>
      </c>
      <c r="G459" t="s">
        <v>122</v>
      </c>
      <c r="H459" t="s">
        <v>123</v>
      </c>
      <c r="I459">
        <v>5</v>
      </c>
      <c r="J459" s="19">
        <v>2198.1799999999998</v>
      </c>
      <c r="K459" s="20">
        <v>0.04</v>
      </c>
      <c r="L459" s="19">
        <v>10551.26</v>
      </c>
      <c r="M459" s="19">
        <v>4411.74</v>
      </c>
      <c r="N459" s="11" t="str">
        <f t="shared" si="22"/>
        <v>LOW</v>
      </c>
      <c r="O459" s="27">
        <f t="shared" si="23"/>
        <v>0.58187552955760735</v>
      </c>
      <c r="P459" s="11" t="str">
        <f t="shared" si="24"/>
        <v>GOOD</v>
      </c>
    </row>
    <row r="460" spans="1:16" x14ac:dyDescent="0.35">
      <c r="A460" s="12" t="s">
        <v>634</v>
      </c>
      <c r="B460" s="15">
        <v>44996</v>
      </c>
      <c r="C460" s="12" t="s">
        <v>108</v>
      </c>
      <c r="D460" s="12" t="s">
        <v>115</v>
      </c>
      <c r="E460" s="12" t="s">
        <v>130</v>
      </c>
      <c r="F460" s="12" t="s">
        <v>111</v>
      </c>
      <c r="G460" s="12" t="s">
        <v>122</v>
      </c>
      <c r="H460" s="12" t="s">
        <v>187</v>
      </c>
      <c r="I460" s="12">
        <v>2</v>
      </c>
      <c r="J460" s="16">
        <v>430</v>
      </c>
      <c r="K460" s="17">
        <v>0.12</v>
      </c>
      <c r="L460" s="16">
        <v>756.8</v>
      </c>
      <c r="M460" s="16">
        <v>264.87</v>
      </c>
      <c r="N460" s="11" t="str">
        <f t="shared" si="22"/>
        <v>MEDIUM</v>
      </c>
      <c r="O460" s="27">
        <f t="shared" si="23"/>
        <v>0.65001321353065533</v>
      </c>
      <c r="P460" s="11" t="str">
        <f t="shared" si="24"/>
        <v>AVERAGE</v>
      </c>
    </row>
    <row r="461" spans="1:16" x14ac:dyDescent="0.35">
      <c r="A461" t="s">
        <v>635</v>
      </c>
      <c r="B461" s="18">
        <v>45373</v>
      </c>
      <c r="C461" t="s">
        <v>120</v>
      </c>
      <c r="D461" t="s">
        <v>125</v>
      </c>
      <c r="E461" t="s">
        <v>201</v>
      </c>
      <c r="F461" t="s">
        <v>111</v>
      </c>
      <c r="G461" t="s">
        <v>127</v>
      </c>
      <c r="H461" t="s">
        <v>138</v>
      </c>
      <c r="I461">
        <v>8</v>
      </c>
      <c r="J461" s="19">
        <v>410.79</v>
      </c>
      <c r="K461" s="20">
        <v>0.15</v>
      </c>
      <c r="L461" s="19">
        <v>2793.37</v>
      </c>
      <c r="M461" s="19">
        <v>1363.61</v>
      </c>
      <c r="N461" s="11" t="str">
        <f t="shared" si="22"/>
        <v>MEDIUM</v>
      </c>
      <c r="O461" s="27">
        <f t="shared" si="23"/>
        <v>0.511840536699399</v>
      </c>
      <c r="P461" s="11" t="str">
        <f t="shared" si="24"/>
        <v>GOOD</v>
      </c>
    </row>
    <row r="462" spans="1:16" x14ac:dyDescent="0.35">
      <c r="A462" s="12" t="s">
        <v>636</v>
      </c>
      <c r="B462" s="15">
        <v>45248</v>
      </c>
      <c r="C462" s="12" t="s">
        <v>108</v>
      </c>
      <c r="D462" s="12" t="s">
        <v>140</v>
      </c>
      <c r="E462" s="12" t="s">
        <v>307</v>
      </c>
      <c r="F462" s="12" t="s">
        <v>131</v>
      </c>
      <c r="G462" s="12" t="s">
        <v>127</v>
      </c>
      <c r="H462" s="12" t="s">
        <v>179</v>
      </c>
      <c r="I462" s="12">
        <v>4</v>
      </c>
      <c r="J462" s="16">
        <v>108.34</v>
      </c>
      <c r="K462" s="17">
        <v>0.03</v>
      </c>
      <c r="L462" s="16">
        <v>420.36</v>
      </c>
      <c r="M462" s="16">
        <v>212.55</v>
      </c>
      <c r="N462" s="11" t="str">
        <f t="shared" si="22"/>
        <v>LOW</v>
      </c>
      <c r="O462" s="27">
        <f t="shared" si="23"/>
        <v>0.49436197544961463</v>
      </c>
      <c r="P462" s="11" t="str">
        <f t="shared" si="24"/>
        <v>AVERAGE</v>
      </c>
    </row>
    <row r="463" spans="1:16" x14ac:dyDescent="0.35">
      <c r="A463" t="s">
        <v>637</v>
      </c>
      <c r="B463" s="18">
        <v>45286</v>
      </c>
      <c r="C463" t="s">
        <v>108</v>
      </c>
      <c r="D463" t="s">
        <v>115</v>
      </c>
      <c r="E463" t="s">
        <v>130</v>
      </c>
      <c r="F463" t="s">
        <v>131</v>
      </c>
      <c r="G463" t="s">
        <v>127</v>
      </c>
      <c r="H463" t="s">
        <v>138</v>
      </c>
      <c r="I463">
        <v>3</v>
      </c>
      <c r="J463" s="19">
        <v>430.66</v>
      </c>
      <c r="K463" s="20">
        <v>0.15</v>
      </c>
      <c r="L463" s="19">
        <v>1098.18</v>
      </c>
      <c r="M463" s="19">
        <v>525.54</v>
      </c>
      <c r="N463" s="11" t="str">
        <f t="shared" si="22"/>
        <v>MEDIUM</v>
      </c>
      <c r="O463" s="27">
        <f t="shared" si="23"/>
        <v>0.52144457192809923</v>
      </c>
      <c r="P463" s="11" t="str">
        <f t="shared" si="24"/>
        <v>AVERAGE</v>
      </c>
    </row>
    <row r="464" spans="1:16" x14ac:dyDescent="0.35">
      <c r="A464" s="12" t="s">
        <v>638</v>
      </c>
      <c r="B464" s="15">
        <v>45193</v>
      </c>
      <c r="C464" s="12" t="s">
        <v>120</v>
      </c>
      <c r="D464" s="12" t="s">
        <v>109</v>
      </c>
      <c r="E464" s="12" t="s">
        <v>252</v>
      </c>
      <c r="F464" s="12" t="s">
        <v>111</v>
      </c>
      <c r="G464" s="12" t="s">
        <v>122</v>
      </c>
      <c r="H464" s="12" t="s">
        <v>158</v>
      </c>
      <c r="I464" s="12">
        <v>7</v>
      </c>
      <c r="J464" s="16">
        <v>62.02</v>
      </c>
      <c r="K464" s="17">
        <v>0.24</v>
      </c>
      <c r="L464" s="16">
        <v>329.95</v>
      </c>
      <c r="M464" s="16">
        <v>134.46</v>
      </c>
      <c r="N464" s="11" t="str">
        <f t="shared" si="22"/>
        <v>HIGH</v>
      </c>
      <c r="O464" s="27">
        <f t="shared" si="23"/>
        <v>0.5924837096529777</v>
      </c>
      <c r="P464" s="11" t="str">
        <f t="shared" si="24"/>
        <v>GOOD</v>
      </c>
    </row>
    <row r="465" spans="1:16" x14ac:dyDescent="0.35">
      <c r="A465" t="s">
        <v>639</v>
      </c>
      <c r="B465" s="18">
        <v>44920</v>
      </c>
      <c r="C465" t="s">
        <v>108</v>
      </c>
      <c r="D465" t="s">
        <v>125</v>
      </c>
      <c r="E465" t="s">
        <v>137</v>
      </c>
      <c r="F465" t="s">
        <v>131</v>
      </c>
      <c r="G465" t="s">
        <v>127</v>
      </c>
      <c r="H465" t="s">
        <v>179</v>
      </c>
      <c r="I465">
        <v>1</v>
      </c>
      <c r="J465" s="19">
        <v>155.15</v>
      </c>
      <c r="K465" s="20">
        <v>0.03</v>
      </c>
      <c r="L465" s="19">
        <v>150.5</v>
      </c>
      <c r="M465" s="19">
        <v>86.85</v>
      </c>
      <c r="N465" s="11" t="str">
        <f t="shared" si="22"/>
        <v>LOW</v>
      </c>
      <c r="O465" s="27">
        <f t="shared" si="23"/>
        <v>0.42292358803986713</v>
      </c>
      <c r="P465" s="11" t="str">
        <f t="shared" si="24"/>
        <v>AVERAGE</v>
      </c>
    </row>
    <row r="466" spans="1:16" x14ac:dyDescent="0.35">
      <c r="A466" s="12" t="s">
        <v>640</v>
      </c>
      <c r="B466" s="15">
        <v>45634</v>
      </c>
      <c r="C466" s="12" t="s">
        <v>108</v>
      </c>
      <c r="D466" s="12" t="s">
        <v>109</v>
      </c>
      <c r="E466" s="12" t="s">
        <v>189</v>
      </c>
      <c r="F466" s="12" t="s">
        <v>117</v>
      </c>
      <c r="G466" s="12" t="s">
        <v>122</v>
      </c>
      <c r="H466" s="12" t="s">
        <v>142</v>
      </c>
      <c r="I466" s="12">
        <v>4</v>
      </c>
      <c r="J466" s="16">
        <v>118.4</v>
      </c>
      <c r="K466" s="17">
        <v>0.15</v>
      </c>
      <c r="L466" s="16">
        <v>402.56</v>
      </c>
      <c r="M466" s="16">
        <v>186.83</v>
      </c>
      <c r="N466" s="11" t="str">
        <f t="shared" si="22"/>
        <v>MEDIUM</v>
      </c>
      <c r="O466" s="27">
        <f t="shared" si="23"/>
        <v>0.53589527027027029</v>
      </c>
      <c r="P466" s="11" t="str">
        <f t="shared" si="24"/>
        <v>AVERAGE</v>
      </c>
    </row>
    <row r="467" spans="1:16" x14ac:dyDescent="0.35">
      <c r="A467" t="s">
        <v>641</v>
      </c>
      <c r="B467" s="18">
        <v>45631</v>
      </c>
      <c r="C467" t="s">
        <v>108</v>
      </c>
      <c r="D467" t="s">
        <v>109</v>
      </c>
      <c r="E467" t="s">
        <v>252</v>
      </c>
      <c r="F467" t="s">
        <v>117</v>
      </c>
      <c r="G467" t="s">
        <v>112</v>
      </c>
      <c r="H467" t="s">
        <v>113</v>
      </c>
      <c r="I467">
        <v>2</v>
      </c>
      <c r="J467" s="19">
        <v>45.01</v>
      </c>
      <c r="K467" s="20">
        <v>0</v>
      </c>
      <c r="L467" s="19">
        <v>90.02</v>
      </c>
      <c r="M467" s="19">
        <v>38.700000000000003</v>
      </c>
      <c r="N467" s="11" t="str">
        <f t="shared" si="22"/>
        <v>NO DISCOUNT</v>
      </c>
      <c r="O467" s="27">
        <f t="shared" si="23"/>
        <v>0.57009553432570537</v>
      </c>
      <c r="P467" s="11" t="str">
        <f t="shared" si="24"/>
        <v>AVERAGE</v>
      </c>
    </row>
    <row r="468" spans="1:16" x14ac:dyDescent="0.35">
      <c r="A468" s="12" t="s">
        <v>642</v>
      </c>
      <c r="B468" s="15">
        <v>45201</v>
      </c>
      <c r="C468" s="12" t="s">
        <v>108</v>
      </c>
      <c r="D468" s="12" t="s">
        <v>109</v>
      </c>
      <c r="E468" s="12" t="s">
        <v>110</v>
      </c>
      <c r="F468" s="12" t="s">
        <v>111</v>
      </c>
      <c r="G468" s="12" t="s">
        <v>122</v>
      </c>
      <c r="H468" s="12" t="s">
        <v>187</v>
      </c>
      <c r="I468" s="12">
        <v>1</v>
      </c>
      <c r="J468" s="16">
        <v>291.49</v>
      </c>
      <c r="K468" s="17">
        <v>0.02</v>
      </c>
      <c r="L468" s="16">
        <v>285.66000000000003</v>
      </c>
      <c r="M468" s="16">
        <v>84.21</v>
      </c>
      <c r="N468" s="11" t="str">
        <f t="shared" si="22"/>
        <v>LOW</v>
      </c>
      <c r="O468" s="27">
        <f t="shared" si="23"/>
        <v>0.70520898970804458</v>
      </c>
      <c r="P468" s="11" t="str">
        <f t="shared" si="24"/>
        <v>AVERAGE</v>
      </c>
    </row>
    <row r="469" spans="1:16" x14ac:dyDescent="0.35">
      <c r="A469" t="s">
        <v>643</v>
      </c>
      <c r="B469" s="18">
        <v>45122</v>
      </c>
      <c r="C469" t="s">
        <v>108</v>
      </c>
      <c r="D469" t="s">
        <v>125</v>
      </c>
      <c r="E469" t="s">
        <v>137</v>
      </c>
      <c r="F469" t="s">
        <v>117</v>
      </c>
      <c r="G469" t="s">
        <v>112</v>
      </c>
      <c r="H469" t="s">
        <v>147</v>
      </c>
      <c r="I469">
        <v>1</v>
      </c>
      <c r="J469" s="19">
        <v>28.47</v>
      </c>
      <c r="K469" s="20">
        <v>0.26</v>
      </c>
      <c r="L469" s="19">
        <v>21.07</v>
      </c>
      <c r="M469" s="19">
        <v>5.3</v>
      </c>
      <c r="N469" s="11" t="str">
        <f t="shared" si="22"/>
        <v>HIGH</v>
      </c>
      <c r="O469" s="27">
        <f t="shared" si="23"/>
        <v>0.7484575225439013</v>
      </c>
      <c r="P469" s="11" t="str">
        <f t="shared" si="24"/>
        <v>AVERAGE</v>
      </c>
    </row>
    <row r="470" spans="1:16" x14ac:dyDescent="0.35">
      <c r="A470" s="12" t="s">
        <v>644</v>
      </c>
      <c r="B470" s="15">
        <v>45199</v>
      </c>
      <c r="C470" s="12" t="s">
        <v>120</v>
      </c>
      <c r="D470" s="12" t="s">
        <v>109</v>
      </c>
      <c r="E470" s="12" t="s">
        <v>150</v>
      </c>
      <c r="F470" s="12" t="s">
        <v>111</v>
      </c>
      <c r="G470" s="12" t="s">
        <v>122</v>
      </c>
      <c r="H470" s="12" t="s">
        <v>132</v>
      </c>
      <c r="I470" s="12">
        <v>2</v>
      </c>
      <c r="J470" s="16">
        <v>589.07000000000005</v>
      </c>
      <c r="K470" s="17">
        <v>0</v>
      </c>
      <c r="L470" s="16">
        <v>1178.1400000000001</v>
      </c>
      <c r="M470" s="16">
        <v>313.55</v>
      </c>
      <c r="N470" s="11" t="str">
        <f t="shared" si="22"/>
        <v>NO DISCOUNT</v>
      </c>
      <c r="O470" s="27">
        <f t="shared" si="23"/>
        <v>0.73386015244368252</v>
      </c>
      <c r="P470" s="11" t="str">
        <f t="shared" si="24"/>
        <v>AVERAGE</v>
      </c>
    </row>
    <row r="471" spans="1:16" x14ac:dyDescent="0.35">
      <c r="A471" t="s">
        <v>645</v>
      </c>
      <c r="B471" s="18">
        <v>45435</v>
      </c>
      <c r="C471" t="s">
        <v>108</v>
      </c>
      <c r="D471" t="s">
        <v>140</v>
      </c>
      <c r="E471" t="s">
        <v>203</v>
      </c>
      <c r="F471" t="s">
        <v>111</v>
      </c>
      <c r="G471" t="s">
        <v>127</v>
      </c>
      <c r="H471" t="s">
        <v>164</v>
      </c>
      <c r="I471">
        <v>4</v>
      </c>
      <c r="J471" s="19">
        <v>630.11</v>
      </c>
      <c r="K471" s="20">
        <v>0.1</v>
      </c>
      <c r="L471" s="19">
        <v>2268.4</v>
      </c>
      <c r="M471" s="19">
        <v>1194.82</v>
      </c>
      <c r="N471" s="11" t="str">
        <f t="shared" si="22"/>
        <v>LOW</v>
      </c>
      <c r="O471" s="27">
        <f t="shared" si="23"/>
        <v>0.4732763181096809</v>
      </c>
      <c r="P471" s="11" t="str">
        <f t="shared" si="24"/>
        <v>AVERAGE</v>
      </c>
    </row>
    <row r="472" spans="1:16" x14ac:dyDescent="0.35">
      <c r="A472" s="12" t="s">
        <v>646</v>
      </c>
      <c r="B472" s="15">
        <v>45515</v>
      </c>
      <c r="C472" s="12" t="s">
        <v>108</v>
      </c>
      <c r="D472" s="12" t="s">
        <v>125</v>
      </c>
      <c r="E472" s="12" t="s">
        <v>126</v>
      </c>
      <c r="F472" s="12" t="s">
        <v>111</v>
      </c>
      <c r="G472" s="12" t="s">
        <v>127</v>
      </c>
      <c r="H472" s="12" t="s">
        <v>138</v>
      </c>
      <c r="I472" s="12">
        <v>2</v>
      </c>
      <c r="J472" s="16">
        <v>476.88</v>
      </c>
      <c r="K472" s="17">
        <v>0</v>
      </c>
      <c r="L472" s="16">
        <v>953.76</v>
      </c>
      <c r="M472" s="16">
        <v>542.41</v>
      </c>
      <c r="N472" s="11" t="str">
        <f t="shared" si="22"/>
        <v>NO DISCOUNT</v>
      </c>
      <c r="O472" s="27">
        <f t="shared" si="23"/>
        <v>0.43129298775373265</v>
      </c>
      <c r="P472" s="11" t="str">
        <f t="shared" si="24"/>
        <v>AVERAGE</v>
      </c>
    </row>
    <row r="473" spans="1:16" x14ac:dyDescent="0.35">
      <c r="A473" t="s">
        <v>647</v>
      </c>
      <c r="B473" s="18">
        <v>45090</v>
      </c>
      <c r="C473" t="s">
        <v>136</v>
      </c>
      <c r="D473" t="s">
        <v>140</v>
      </c>
      <c r="E473" t="s">
        <v>141</v>
      </c>
      <c r="F473" t="s">
        <v>117</v>
      </c>
      <c r="G473" t="s">
        <v>112</v>
      </c>
      <c r="H473" t="s">
        <v>147</v>
      </c>
      <c r="I473">
        <v>5</v>
      </c>
      <c r="J473" s="19">
        <v>26.82</v>
      </c>
      <c r="K473" s="20">
        <v>0.01</v>
      </c>
      <c r="L473" s="19">
        <v>132.76</v>
      </c>
      <c r="M473" s="19">
        <v>45.48</v>
      </c>
      <c r="N473" s="11" t="str">
        <f t="shared" si="22"/>
        <v>LOW</v>
      </c>
      <c r="O473" s="27">
        <f t="shared" si="23"/>
        <v>0.65742693582404343</v>
      </c>
      <c r="P473" s="11" t="str">
        <f t="shared" si="24"/>
        <v>GOOD</v>
      </c>
    </row>
    <row r="474" spans="1:16" x14ac:dyDescent="0.35">
      <c r="A474" s="12" t="s">
        <v>648</v>
      </c>
      <c r="B474" s="15">
        <v>45281</v>
      </c>
      <c r="C474" s="12" t="s">
        <v>108</v>
      </c>
      <c r="D474" s="12" t="s">
        <v>115</v>
      </c>
      <c r="E474" s="12" t="s">
        <v>130</v>
      </c>
      <c r="F474" s="12" t="s">
        <v>117</v>
      </c>
      <c r="G474" s="12" t="s">
        <v>112</v>
      </c>
      <c r="H474" s="12" t="s">
        <v>167</v>
      </c>
      <c r="I474" s="12">
        <v>1</v>
      </c>
      <c r="J474" s="16">
        <v>7.06</v>
      </c>
      <c r="K474" s="17">
        <v>0.28000000000000003</v>
      </c>
      <c r="L474" s="16">
        <v>5.08</v>
      </c>
      <c r="M474" s="16">
        <v>1.51</v>
      </c>
      <c r="N474" s="11" t="str">
        <f t="shared" si="22"/>
        <v>HIGH</v>
      </c>
      <c r="O474" s="27">
        <f t="shared" si="23"/>
        <v>0.70275590551181111</v>
      </c>
      <c r="P474" s="11" t="str">
        <f t="shared" si="24"/>
        <v>AVERAGE</v>
      </c>
    </row>
    <row r="475" spans="1:16" x14ac:dyDescent="0.35">
      <c r="A475" t="s">
        <v>649</v>
      </c>
      <c r="B475" s="18">
        <v>44707</v>
      </c>
      <c r="C475" t="s">
        <v>136</v>
      </c>
      <c r="D475" t="s">
        <v>140</v>
      </c>
      <c r="E475" t="s">
        <v>268</v>
      </c>
      <c r="F475" t="s">
        <v>117</v>
      </c>
      <c r="G475" t="s">
        <v>122</v>
      </c>
      <c r="H475" t="s">
        <v>142</v>
      </c>
      <c r="I475">
        <v>1</v>
      </c>
      <c r="J475" s="19">
        <v>129.97</v>
      </c>
      <c r="K475" s="20">
        <v>0.02</v>
      </c>
      <c r="L475" s="19">
        <v>127.37</v>
      </c>
      <c r="M475" s="19">
        <v>39.799999999999997</v>
      </c>
      <c r="N475" s="11" t="str">
        <f t="shared" si="22"/>
        <v>LOW</v>
      </c>
      <c r="O475" s="27">
        <f t="shared" si="23"/>
        <v>0.68752453481981635</v>
      </c>
      <c r="P475" s="11" t="str">
        <f t="shared" si="24"/>
        <v>AVERAGE</v>
      </c>
    </row>
    <row r="476" spans="1:16" x14ac:dyDescent="0.35">
      <c r="A476" s="12" t="s">
        <v>650</v>
      </c>
      <c r="B476" s="15">
        <v>45444</v>
      </c>
      <c r="C476" s="12" t="s">
        <v>136</v>
      </c>
      <c r="D476" s="12" t="s">
        <v>140</v>
      </c>
      <c r="E476" s="12" t="s">
        <v>203</v>
      </c>
      <c r="F476" s="12" t="s">
        <v>117</v>
      </c>
      <c r="G476" s="12" t="s">
        <v>112</v>
      </c>
      <c r="H476" s="12" t="s">
        <v>118</v>
      </c>
      <c r="I476" s="12">
        <v>1</v>
      </c>
      <c r="J476" s="16">
        <v>28.44</v>
      </c>
      <c r="K476" s="17">
        <v>0.17</v>
      </c>
      <c r="L476" s="16">
        <v>23.61</v>
      </c>
      <c r="M476" s="16">
        <v>10.65</v>
      </c>
      <c r="N476" s="11" t="str">
        <f t="shared" si="22"/>
        <v>MEDIUM</v>
      </c>
      <c r="O476" s="27">
        <f t="shared" si="23"/>
        <v>0.54891994917407871</v>
      </c>
      <c r="P476" s="11" t="str">
        <f t="shared" si="24"/>
        <v>AVERAGE</v>
      </c>
    </row>
    <row r="477" spans="1:16" x14ac:dyDescent="0.35">
      <c r="A477" t="s">
        <v>651</v>
      </c>
      <c r="B477" s="18">
        <v>44796</v>
      </c>
      <c r="C477" t="s">
        <v>120</v>
      </c>
      <c r="D477" t="s">
        <v>140</v>
      </c>
      <c r="E477" t="s">
        <v>273</v>
      </c>
      <c r="F477" t="s">
        <v>117</v>
      </c>
      <c r="G477" t="s">
        <v>127</v>
      </c>
      <c r="H477" t="s">
        <v>164</v>
      </c>
      <c r="I477">
        <v>2</v>
      </c>
      <c r="J477" s="19">
        <v>412.75</v>
      </c>
      <c r="K477" s="20">
        <v>0.17</v>
      </c>
      <c r="L477" s="19">
        <v>685.16</v>
      </c>
      <c r="M477" s="19">
        <v>328.14</v>
      </c>
      <c r="N477" s="11" t="str">
        <f t="shared" si="22"/>
        <v>MEDIUM</v>
      </c>
      <c r="O477" s="27">
        <f t="shared" si="23"/>
        <v>0.52107536925681597</v>
      </c>
      <c r="P477" s="11" t="str">
        <f t="shared" si="24"/>
        <v>AVERAGE</v>
      </c>
    </row>
    <row r="478" spans="1:16" x14ac:dyDescent="0.35">
      <c r="A478" s="12" t="s">
        <v>652</v>
      </c>
      <c r="B478" s="15">
        <v>45338</v>
      </c>
      <c r="C478" s="12" t="s">
        <v>108</v>
      </c>
      <c r="D478" s="12" t="s">
        <v>125</v>
      </c>
      <c r="E478" s="12" t="s">
        <v>146</v>
      </c>
      <c r="F478" s="12" t="s">
        <v>111</v>
      </c>
      <c r="G478" s="12" t="s">
        <v>122</v>
      </c>
      <c r="H478" s="12" t="s">
        <v>142</v>
      </c>
      <c r="I478" s="12">
        <v>8</v>
      </c>
      <c r="J478" s="16">
        <v>339.9</v>
      </c>
      <c r="K478" s="17">
        <v>0</v>
      </c>
      <c r="L478" s="16">
        <v>2719.2</v>
      </c>
      <c r="M478" s="16">
        <v>799.49</v>
      </c>
      <c r="N478" s="11" t="str">
        <f t="shared" si="22"/>
        <v>NO DISCOUNT</v>
      </c>
      <c r="O478" s="27">
        <f t="shared" si="23"/>
        <v>0.70598337746396</v>
      </c>
      <c r="P478" s="11" t="str">
        <f t="shared" si="24"/>
        <v>GOOD</v>
      </c>
    </row>
    <row r="479" spans="1:16" x14ac:dyDescent="0.35">
      <c r="A479" t="s">
        <v>653</v>
      </c>
      <c r="B479" s="18">
        <v>44867</v>
      </c>
      <c r="C479" t="s">
        <v>108</v>
      </c>
      <c r="D479" t="s">
        <v>109</v>
      </c>
      <c r="E479" t="s">
        <v>231</v>
      </c>
      <c r="F479" t="s">
        <v>117</v>
      </c>
      <c r="G479" t="s">
        <v>127</v>
      </c>
      <c r="H479" t="s">
        <v>164</v>
      </c>
      <c r="I479">
        <v>1</v>
      </c>
      <c r="J479" s="19">
        <v>799.49</v>
      </c>
      <c r="K479" s="20">
        <v>0</v>
      </c>
      <c r="L479" s="19">
        <v>799.49</v>
      </c>
      <c r="M479" s="19">
        <v>430.37</v>
      </c>
      <c r="N479" s="11" t="str">
        <f t="shared" si="22"/>
        <v>NO DISCOUNT</v>
      </c>
      <c r="O479" s="27">
        <f t="shared" si="23"/>
        <v>0.46169433013546135</v>
      </c>
      <c r="P479" s="11" t="str">
        <f t="shared" si="24"/>
        <v>AVERAGE</v>
      </c>
    </row>
    <row r="480" spans="1:16" x14ac:dyDescent="0.35">
      <c r="A480" s="12" t="s">
        <v>654</v>
      </c>
      <c r="B480" s="15">
        <v>45185</v>
      </c>
      <c r="C480" s="12" t="s">
        <v>136</v>
      </c>
      <c r="D480" s="12" t="s">
        <v>140</v>
      </c>
      <c r="E480" s="12" t="s">
        <v>273</v>
      </c>
      <c r="F480" s="12" t="s">
        <v>131</v>
      </c>
      <c r="G480" s="12" t="s">
        <v>112</v>
      </c>
      <c r="H480" s="12" t="s">
        <v>113</v>
      </c>
      <c r="I480" s="12">
        <v>3</v>
      </c>
      <c r="J480" s="16">
        <v>27.97</v>
      </c>
      <c r="K480" s="17">
        <v>0.28999999999999998</v>
      </c>
      <c r="L480" s="16">
        <v>59.58</v>
      </c>
      <c r="M480" s="16">
        <v>13.03</v>
      </c>
      <c r="N480" s="11" t="str">
        <f t="shared" si="22"/>
        <v>HIGH</v>
      </c>
      <c r="O480" s="27">
        <f t="shared" si="23"/>
        <v>0.78130245048674052</v>
      </c>
      <c r="P480" s="11" t="str">
        <f t="shared" si="24"/>
        <v>AVERAGE</v>
      </c>
    </row>
    <row r="481" spans="1:16" x14ac:dyDescent="0.35">
      <c r="A481" t="s">
        <v>655</v>
      </c>
      <c r="B481" s="18">
        <v>44670</v>
      </c>
      <c r="C481" t="s">
        <v>108</v>
      </c>
      <c r="D481" t="s">
        <v>109</v>
      </c>
      <c r="E481" t="s">
        <v>195</v>
      </c>
      <c r="F481" t="s">
        <v>131</v>
      </c>
      <c r="G481" t="s">
        <v>122</v>
      </c>
      <c r="H481" t="s">
        <v>123</v>
      </c>
      <c r="I481">
        <v>2</v>
      </c>
      <c r="J481" s="19">
        <v>1462.29</v>
      </c>
      <c r="K481" s="20">
        <v>0.17</v>
      </c>
      <c r="L481" s="19">
        <v>2427.4</v>
      </c>
      <c r="M481" s="19">
        <v>902.53</v>
      </c>
      <c r="N481" s="11" t="str">
        <f t="shared" si="22"/>
        <v>MEDIUM</v>
      </c>
      <c r="O481" s="27">
        <f t="shared" si="23"/>
        <v>0.62819065666968776</v>
      </c>
      <c r="P481" s="11" t="str">
        <f t="shared" si="24"/>
        <v>AVERAGE</v>
      </c>
    </row>
    <row r="482" spans="1:16" x14ac:dyDescent="0.35">
      <c r="A482" s="12" t="s">
        <v>656</v>
      </c>
      <c r="B482" s="15">
        <v>45453</v>
      </c>
      <c r="C482" s="12" t="s">
        <v>108</v>
      </c>
      <c r="D482" s="12" t="s">
        <v>115</v>
      </c>
      <c r="E482" s="12" t="s">
        <v>205</v>
      </c>
      <c r="F482" s="12" t="s">
        <v>111</v>
      </c>
      <c r="G482" s="12" t="s">
        <v>112</v>
      </c>
      <c r="H482" s="12" t="s">
        <v>170</v>
      </c>
      <c r="I482" s="12">
        <v>6</v>
      </c>
      <c r="J482" s="16">
        <v>15.81</v>
      </c>
      <c r="K482" s="17">
        <v>0.04</v>
      </c>
      <c r="L482" s="16">
        <v>91.07</v>
      </c>
      <c r="M482" s="16">
        <v>42.06</v>
      </c>
      <c r="N482" s="11" t="str">
        <f t="shared" si="22"/>
        <v>LOW</v>
      </c>
      <c r="O482" s="27">
        <f t="shared" si="23"/>
        <v>0.53815746129351039</v>
      </c>
      <c r="P482" s="11" t="str">
        <f t="shared" si="24"/>
        <v>GOOD</v>
      </c>
    </row>
    <row r="483" spans="1:16" x14ac:dyDescent="0.35">
      <c r="A483" t="s">
        <v>657</v>
      </c>
      <c r="B483" s="18">
        <v>44819</v>
      </c>
      <c r="C483" t="s">
        <v>108</v>
      </c>
      <c r="D483" t="s">
        <v>125</v>
      </c>
      <c r="E483" t="s">
        <v>144</v>
      </c>
      <c r="F483" t="s">
        <v>111</v>
      </c>
      <c r="G483" t="s">
        <v>127</v>
      </c>
      <c r="H483" t="s">
        <v>138</v>
      </c>
      <c r="I483">
        <v>12</v>
      </c>
      <c r="J483" s="19">
        <v>119.74</v>
      </c>
      <c r="K483" s="20">
        <v>0</v>
      </c>
      <c r="L483" s="19">
        <v>1436.88</v>
      </c>
      <c r="M483" s="19">
        <v>778.48</v>
      </c>
      <c r="N483" s="11" t="str">
        <f t="shared" si="22"/>
        <v>NO DISCOUNT</v>
      </c>
      <c r="O483" s="27">
        <f t="shared" si="23"/>
        <v>0.45821502143533216</v>
      </c>
      <c r="P483" s="11" t="str">
        <f t="shared" si="24"/>
        <v>EXCELLENT</v>
      </c>
    </row>
    <row r="484" spans="1:16" x14ac:dyDescent="0.35">
      <c r="A484" s="12" t="s">
        <v>658</v>
      </c>
      <c r="B484" s="15">
        <v>45495</v>
      </c>
      <c r="C484" s="12" t="s">
        <v>136</v>
      </c>
      <c r="D484" s="12" t="s">
        <v>140</v>
      </c>
      <c r="E484" s="12" t="s">
        <v>203</v>
      </c>
      <c r="F484" s="12" t="s">
        <v>111</v>
      </c>
      <c r="G484" s="12" t="s">
        <v>112</v>
      </c>
      <c r="H484" s="12" t="s">
        <v>170</v>
      </c>
      <c r="I484" s="12">
        <v>3</v>
      </c>
      <c r="J484" s="16">
        <v>18.5</v>
      </c>
      <c r="K484" s="17">
        <v>0.03</v>
      </c>
      <c r="L484" s="16">
        <v>53.84</v>
      </c>
      <c r="M484" s="16">
        <v>20.53</v>
      </c>
      <c r="N484" s="11" t="str">
        <f t="shared" si="22"/>
        <v>LOW</v>
      </c>
      <c r="O484" s="27">
        <f t="shared" si="23"/>
        <v>0.61868499257057952</v>
      </c>
      <c r="P484" s="11" t="str">
        <f t="shared" si="24"/>
        <v>AVERAGE</v>
      </c>
    </row>
    <row r="485" spans="1:16" x14ac:dyDescent="0.35">
      <c r="A485" t="s">
        <v>659</v>
      </c>
      <c r="B485" s="18">
        <v>45582</v>
      </c>
      <c r="C485" t="s">
        <v>136</v>
      </c>
      <c r="D485" t="s">
        <v>115</v>
      </c>
      <c r="E485" t="s">
        <v>116</v>
      </c>
      <c r="F485" t="s">
        <v>111</v>
      </c>
      <c r="G485" t="s">
        <v>112</v>
      </c>
      <c r="H485" t="s">
        <v>167</v>
      </c>
      <c r="I485">
        <v>2</v>
      </c>
      <c r="J485" s="19">
        <v>24.56</v>
      </c>
      <c r="K485" s="20">
        <v>0.17</v>
      </c>
      <c r="L485" s="19">
        <v>40.770000000000003</v>
      </c>
      <c r="M485" s="19">
        <v>9.5399999999999991</v>
      </c>
      <c r="N485" s="11" t="str">
        <f t="shared" si="22"/>
        <v>MEDIUM</v>
      </c>
      <c r="O485" s="27">
        <f t="shared" si="23"/>
        <v>0.76600441501103755</v>
      </c>
      <c r="P485" s="11" t="str">
        <f t="shared" si="24"/>
        <v>AVERAGE</v>
      </c>
    </row>
    <row r="486" spans="1:16" x14ac:dyDescent="0.35">
      <c r="A486" s="12" t="s">
        <v>660</v>
      </c>
      <c r="B486" s="15">
        <v>45548</v>
      </c>
      <c r="C486" s="12" t="s">
        <v>149</v>
      </c>
      <c r="D486" s="12" t="s">
        <v>125</v>
      </c>
      <c r="E486" s="12" t="s">
        <v>201</v>
      </c>
      <c r="F486" s="12" t="s">
        <v>117</v>
      </c>
      <c r="G486" s="12" t="s">
        <v>112</v>
      </c>
      <c r="H486" s="12" t="s">
        <v>147</v>
      </c>
      <c r="I486" s="12">
        <v>2</v>
      </c>
      <c r="J486" s="16">
        <v>5.1100000000000003</v>
      </c>
      <c r="K486" s="17">
        <v>0.22</v>
      </c>
      <c r="L486" s="16">
        <v>7.97</v>
      </c>
      <c r="M486" s="16">
        <v>2.72</v>
      </c>
      <c r="N486" s="11" t="str">
        <f t="shared" si="22"/>
        <v>HIGH</v>
      </c>
      <c r="O486" s="27">
        <f t="shared" si="23"/>
        <v>0.65872020075282312</v>
      </c>
      <c r="P486" s="11" t="str">
        <f t="shared" si="24"/>
        <v>AVERAGE</v>
      </c>
    </row>
    <row r="487" spans="1:16" x14ac:dyDescent="0.35">
      <c r="A487" t="s">
        <v>661</v>
      </c>
      <c r="B487" s="18">
        <v>44721</v>
      </c>
      <c r="C487" t="s">
        <v>120</v>
      </c>
      <c r="D487" t="s">
        <v>109</v>
      </c>
      <c r="E487" t="s">
        <v>176</v>
      </c>
      <c r="F487" t="s">
        <v>111</v>
      </c>
      <c r="G487" t="s">
        <v>127</v>
      </c>
      <c r="H487" t="s">
        <v>179</v>
      </c>
      <c r="I487">
        <v>5</v>
      </c>
      <c r="J487" s="19">
        <v>151.28</v>
      </c>
      <c r="K487" s="20">
        <v>0.05</v>
      </c>
      <c r="L487" s="19">
        <v>718.58</v>
      </c>
      <c r="M487" s="19">
        <v>373.77</v>
      </c>
      <c r="N487" s="11" t="str">
        <f t="shared" si="22"/>
        <v>LOW</v>
      </c>
      <c r="O487" s="27">
        <f t="shared" si="23"/>
        <v>0.47984914692866493</v>
      </c>
      <c r="P487" s="11" t="str">
        <f t="shared" si="24"/>
        <v>GOOD</v>
      </c>
    </row>
    <row r="488" spans="1:16" x14ac:dyDescent="0.35">
      <c r="A488" s="12" t="s">
        <v>662</v>
      </c>
      <c r="B488" s="15">
        <v>45424</v>
      </c>
      <c r="C488" s="12" t="s">
        <v>108</v>
      </c>
      <c r="D488" s="12" t="s">
        <v>109</v>
      </c>
      <c r="E488" s="12" t="s">
        <v>173</v>
      </c>
      <c r="F488" s="12" t="s">
        <v>111</v>
      </c>
      <c r="G488" s="12" t="s">
        <v>112</v>
      </c>
      <c r="H488" s="12" t="s">
        <v>167</v>
      </c>
      <c r="I488" s="12">
        <v>5</v>
      </c>
      <c r="J488" s="16">
        <v>19.54</v>
      </c>
      <c r="K488" s="17">
        <v>0.12</v>
      </c>
      <c r="L488" s="16">
        <v>85.98</v>
      </c>
      <c r="M488" s="16">
        <v>29.4</v>
      </c>
      <c r="N488" s="11" t="str">
        <f t="shared" si="22"/>
        <v>MEDIUM</v>
      </c>
      <c r="O488" s="27">
        <f t="shared" si="23"/>
        <v>0.65806001395673419</v>
      </c>
      <c r="P488" s="11" t="str">
        <f t="shared" si="24"/>
        <v>GOOD</v>
      </c>
    </row>
    <row r="489" spans="1:16" x14ac:dyDescent="0.35">
      <c r="A489" t="s">
        <v>663</v>
      </c>
      <c r="B489" s="18">
        <v>44908</v>
      </c>
      <c r="C489" t="s">
        <v>108</v>
      </c>
      <c r="D489" t="s">
        <v>109</v>
      </c>
      <c r="E489" t="s">
        <v>176</v>
      </c>
      <c r="F489" t="s">
        <v>111</v>
      </c>
      <c r="G489" t="s">
        <v>127</v>
      </c>
      <c r="H489" t="s">
        <v>128</v>
      </c>
      <c r="I489">
        <v>1</v>
      </c>
      <c r="J489" s="19">
        <v>92.27</v>
      </c>
      <c r="K489" s="20">
        <v>0.23</v>
      </c>
      <c r="L489" s="19">
        <v>71.05</v>
      </c>
      <c r="M489" s="19">
        <v>34.44</v>
      </c>
      <c r="N489" s="11" t="str">
        <f t="shared" si="22"/>
        <v>HIGH</v>
      </c>
      <c r="O489" s="27">
        <f t="shared" si="23"/>
        <v>0.51527093596059115</v>
      </c>
      <c r="P489" s="11" t="str">
        <f t="shared" si="24"/>
        <v>AVERAGE</v>
      </c>
    </row>
    <row r="490" spans="1:16" x14ac:dyDescent="0.35">
      <c r="A490" s="12" t="s">
        <v>664</v>
      </c>
      <c r="B490" s="15">
        <v>45125</v>
      </c>
      <c r="C490" s="12" t="s">
        <v>136</v>
      </c>
      <c r="D490" s="12" t="s">
        <v>125</v>
      </c>
      <c r="E490" s="12" t="s">
        <v>146</v>
      </c>
      <c r="F490" s="12" t="s">
        <v>117</v>
      </c>
      <c r="G490" s="12" t="s">
        <v>112</v>
      </c>
      <c r="H490" s="12" t="s">
        <v>118</v>
      </c>
      <c r="I490" s="12">
        <v>4</v>
      </c>
      <c r="J490" s="16">
        <v>17.940000000000001</v>
      </c>
      <c r="K490" s="17">
        <v>0</v>
      </c>
      <c r="L490" s="16">
        <v>71.760000000000005</v>
      </c>
      <c r="M490" s="16">
        <v>31.2</v>
      </c>
      <c r="N490" s="11" t="str">
        <f t="shared" si="22"/>
        <v>NO DISCOUNT</v>
      </c>
      <c r="O490" s="27">
        <f t="shared" si="23"/>
        <v>0.56521739130434778</v>
      </c>
      <c r="P490" s="11" t="str">
        <f t="shared" si="24"/>
        <v>AVERAGE</v>
      </c>
    </row>
    <row r="491" spans="1:16" x14ac:dyDescent="0.35">
      <c r="A491" t="s">
        <v>665</v>
      </c>
      <c r="B491" s="18">
        <v>45045</v>
      </c>
      <c r="C491" t="s">
        <v>108</v>
      </c>
      <c r="D491" t="s">
        <v>125</v>
      </c>
      <c r="E491" t="s">
        <v>169</v>
      </c>
      <c r="F491" t="s">
        <v>131</v>
      </c>
      <c r="G491" t="s">
        <v>122</v>
      </c>
      <c r="H491" t="s">
        <v>142</v>
      </c>
      <c r="I491">
        <v>9</v>
      </c>
      <c r="J491" s="19">
        <v>127.83</v>
      </c>
      <c r="K491" s="20">
        <v>0.1</v>
      </c>
      <c r="L491" s="19">
        <v>1035.42</v>
      </c>
      <c r="M491" s="19">
        <v>498.15</v>
      </c>
      <c r="N491" s="11" t="str">
        <f t="shared" si="22"/>
        <v>LOW</v>
      </c>
      <c r="O491" s="27">
        <f t="shared" si="23"/>
        <v>0.51889088485831847</v>
      </c>
      <c r="P491" s="11" t="str">
        <f t="shared" si="24"/>
        <v>GOOD</v>
      </c>
    </row>
    <row r="492" spans="1:16" x14ac:dyDescent="0.35">
      <c r="A492" s="12" t="s">
        <v>666</v>
      </c>
      <c r="B492" s="15">
        <v>45049</v>
      </c>
      <c r="C492" s="12" t="s">
        <v>120</v>
      </c>
      <c r="D492" s="12" t="s">
        <v>115</v>
      </c>
      <c r="E492" s="12" t="s">
        <v>227</v>
      </c>
      <c r="F492" s="12" t="s">
        <v>117</v>
      </c>
      <c r="G492" s="12" t="s">
        <v>127</v>
      </c>
      <c r="H492" s="12" t="s">
        <v>128</v>
      </c>
      <c r="I492" s="12">
        <v>4</v>
      </c>
      <c r="J492" s="16">
        <v>465.52</v>
      </c>
      <c r="K492" s="17">
        <v>0</v>
      </c>
      <c r="L492" s="16">
        <v>1862.08</v>
      </c>
      <c r="M492" s="16">
        <v>652.25</v>
      </c>
      <c r="N492" s="11" t="str">
        <f t="shared" si="22"/>
        <v>NO DISCOUNT</v>
      </c>
      <c r="O492" s="27">
        <f t="shared" si="23"/>
        <v>0.64971966832789141</v>
      </c>
      <c r="P492" s="11" t="str">
        <f t="shared" si="24"/>
        <v>AVERAGE</v>
      </c>
    </row>
    <row r="493" spans="1:16" x14ac:dyDescent="0.35">
      <c r="A493" t="s">
        <v>667</v>
      </c>
      <c r="B493" s="18">
        <v>45378</v>
      </c>
      <c r="C493" t="s">
        <v>108</v>
      </c>
      <c r="D493" t="s">
        <v>140</v>
      </c>
      <c r="E493" t="s">
        <v>242</v>
      </c>
      <c r="F493" t="s">
        <v>111</v>
      </c>
      <c r="G493" t="s">
        <v>112</v>
      </c>
      <c r="H493" t="s">
        <v>170</v>
      </c>
      <c r="I493">
        <v>2</v>
      </c>
      <c r="J493" s="19">
        <v>9.35</v>
      </c>
      <c r="K493" s="20">
        <v>0.21</v>
      </c>
      <c r="L493" s="19">
        <v>14.77</v>
      </c>
      <c r="M493" s="19">
        <v>7.06</v>
      </c>
      <c r="N493" s="11" t="str">
        <f t="shared" si="22"/>
        <v>HIGH</v>
      </c>
      <c r="O493" s="27">
        <f t="shared" si="23"/>
        <v>0.52200406228842244</v>
      </c>
      <c r="P493" s="11" t="str">
        <f t="shared" si="24"/>
        <v>AVERAGE</v>
      </c>
    </row>
    <row r="494" spans="1:16" x14ac:dyDescent="0.35">
      <c r="A494" s="12" t="s">
        <v>668</v>
      </c>
      <c r="B494" s="15">
        <v>45481</v>
      </c>
      <c r="C494" s="12" t="s">
        <v>108</v>
      </c>
      <c r="D494" s="12" t="s">
        <v>109</v>
      </c>
      <c r="E494" s="12" t="s">
        <v>150</v>
      </c>
      <c r="F494" s="12" t="s">
        <v>117</v>
      </c>
      <c r="G494" s="12" t="s">
        <v>122</v>
      </c>
      <c r="H494" s="12" t="s">
        <v>132</v>
      </c>
      <c r="I494" s="12">
        <v>8</v>
      </c>
      <c r="J494" s="16">
        <v>564.33000000000004</v>
      </c>
      <c r="K494" s="17">
        <v>0.37</v>
      </c>
      <c r="L494" s="16">
        <v>2844.22</v>
      </c>
      <c r="M494" s="16">
        <v>1494.39</v>
      </c>
      <c r="N494" s="11" t="str">
        <f t="shared" si="22"/>
        <v>CLEARANCE</v>
      </c>
      <c r="O494" s="27">
        <f t="shared" si="23"/>
        <v>0.47458705725998684</v>
      </c>
      <c r="P494" s="11" t="str">
        <f t="shared" si="24"/>
        <v>GOOD</v>
      </c>
    </row>
    <row r="495" spans="1:16" x14ac:dyDescent="0.35">
      <c r="A495" t="s">
        <v>669</v>
      </c>
      <c r="B495" s="18">
        <v>45120</v>
      </c>
      <c r="C495" t="s">
        <v>108</v>
      </c>
      <c r="D495" t="s">
        <v>109</v>
      </c>
      <c r="E495" t="s">
        <v>195</v>
      </c>
      <c r="F495" t="s">
        <v>111</v>
      </c>
      <c r="G495" t="s">
        <v>112</v>
      </c>
      <c r="H495" t="s">
        <v>170</v>
      </c>
      <c r="I495">
        <v>2</v>
      </c>
      <c r="J495" s="19">
        <v>25.26</v>
      </c>
      <c r="K495" s="20">
        <v>0</v>
      </c>
      <c r="L495" s="19">
        <v>50.52</v>
      </c>
      <c r="M495" s="19">
        <v>20.29</v>
      </c>
      <c r="N495" s="11" t="str">
        <f t="shared" si="22"/>
        <v>NO DISCOUNT</v>
      </c>
      <c r="O495" s="27">
        <f t="shared" si="23"/>
        <v>0.59837688044338877</v>
      </c>
      <c r="P495" s="11" t="str">
        <f t="shared" si="24"/>
        <v>AVERAGE</v>
      </c>
    </row>
    <row r="496" spans="1:16" x14ac:dyDescent="0.35">
      <c r="A496" s="12" t="s">
        <v>670</v>
      </c>
      <c r="B496" s="15">
        <v>44961</v>
      </c>
      <c r="C496" s="12" t="s">
        <v>108</v>
      </c>
      <c r="D496" s="12" t="s">
        <v>115</v>
      </c>
      <c r="E496" s="12" t="s">
        <v>221</v>
      </c>
      <c r="F496" s="12" t="s">
        <v>117</v>
      </c>
      <c r="G496" s="12" t="s">
        <v>112</v>
      </c>
      <c r="H496" s="12" t="s">
        <v>113</v>
      </c>
      <c r="I496" s="12">
        <v>6</v>
      </c>
      <c r="J496" s="16">
        <v>5.54</v>
      </c>
      <c r="K496" s="17">
        <v>0</v>
      </c>
      <c r="L496" s="16">
        <v>33.24</v>
      </c>
      <c r="M496" s="16">
        <v>7.68</v>
      </c>
      <c r="N496" s="11" t="str">
        <f t="shared" si="22"/>
        <v>NO DISCOUNT</v>
      </c>
      <c r="O496" s="27">
        <f t="shared" si="23"/>
        <v>0.76895306859205781</v>
      </c>
      <c r="P496" s="11" t="str">
        <f t="shared" si="24"/>
        <v>GOOD</v>
      </c>
    </row>
    <row r="497" spans="1:16" x14ac:dyDescent="0.35">
      <c r="A497" t="s">
        <v>671</v>
      </c>
      <c r="B497" s="18">
        <v>45475</v>
      </c>
      <c r="C497" t="s">
        <v>108</v>
      </c>
      <c r="D497" t="s">
        <v>109</v>
      </c>
      <c r="E497" t="s">
        <v>173</v>
      </c>
      <c r="F497" t="s">
        <v>111</v>
      </c>
      <c r="G497" t="s">
        <v>122</v>
      </c>
      <c r="H497" t="s">
        <v>142</v>
      </c>
      <c r="I497">
        <v>1</v>
      </c>
      <c r="J497" s="19">
        <v>472.94</v>
      </c>
      <c r="K497" s="20">
        <v>0.19</v>
      </c>
      <c r="L497" s="19">
        <v>383.08</v>
      </c>
      <c r="M497" s="19">
        <v>205</v>
      </c>
      <c r="N497" s="11" t="str">
        <f t="shared" si="22"/>
        <v>MEDIUM</v>
      </c>
      <c r="O497" s="27">
        <f t="shared" si="23"/>
        <v>0.46486373603424869</v>
      </c>
      <c r="P497" s="11" t="str">
        <f t="shared" si="24"/>
        <v>AVERAGE</v>
      </c>
    </row>
    <row r="498" spans="1:16" x14ac:dyDescent="0.35">
      <c r="A498" s="12" t="s">
        <v>672</v>
      </c>
      <c r="B498" s="15">
        <v>44811</v>
      </c>
      <c r="C498" s="12" t="s">
        <v>120</v>
      </c>
      <c r="D498" s="12" t="s">
        <v>125</v>
      </c>
      <c r="E498" s="12" t="s">
        <v>146</v>
      </c>
      <c r="F498" s="12" t="s">
        <v>131</v>
      </c>
      <c r="G498" s="12" t="s">
        <v>122</v>
      </c>
      <c r="H498" s="12" t="s">
        <v>158</v>
      </c>
      <c r="I498" s="12">
        <v>4</v>
      </c>
      <c r="J498" s="16">
        <v>135.99</v>
      </c>
      <c r="K498" s="17">
        <v>0.2</v>
      </c>
      <c r="L498" s="16">
        <v>435.17</v>
      </c>
      <c r="M498" s="16">
        <v>225.77</v>
      </c>
      <c r="N498" s="11" t="str">
        <f t="shared" si="22"/>
        <v>MEDIUM</v>
      </c>
      <c r="O498" s="27">
        <f t="shared" si="23"/>
        <v>0.48119125858859757</v>
      </c>
      <c r="P498" s="11" t="str">
        <f t="shared" si="24"/>
        <v>AVERAGE</v>
      </c>
    </row>
    <row r="499" spans="1:16" x14ac:dyDescent="0.35">
      <c r="A499" t="s">
        <v>673</v>
      </c>
      <c r="B499" s="18">
        <v>44939</v>
      </c>
      <c r="C499" t="s">
        <v>108</v>
      </c>
      <c r="D499" t="s">
        <v>140</v>
      </c>
      <c r="E499" t="s">
        <v>153</v>
      </c>
      <c r="F499" t="s">
        <v>117</v>
      </c>
      <c r="G499" t="s">
        <v>127</v>
      </c>
      <c r="H499" t="s">
        <v>138</v>
      </c>
      <c r="I499">
        <v>4</v>
      </c>
      <c r="J499" s="19">
        <v>353.73</v>
      </c>
      <c r="K499" s="20">
        <v>0.13</v>
      </c>
      <c r="L499" s="19">
        <v>1230.98</v>
      </c>
      <c r="M499" s="19">
        <v>657.61</v>
      </c>
      <c r="N499" s="11" t="str">
        <f t="shared" si="22"/>
        <v>MEDIUM</v>
      </c>
      <c r="O499" s="27">
        <f t="shared" si="23"/>
        <v>0.46578335959966854</v>
      </c>
      <c r="P499" s="11" t="str">
        <f t="shared" si="24"/>
        <v>AVERAGE</v>
      </c>
    </row>
    <row r="500" spans="1:16" x14ac:dyDescent="0.35">
      <c r="A500" s="12" t="s">
        <v>674</v>
      </c>
      <c r="B500" s="15">
        <v>45129</v>
      </c>
      <c r="C500" s="12" t="s">
        <v>120</v>
      </c>
      <c r="D500" s="12" t="s">
        <v>140</v>
      </c>
      <c r="E500" s="12" t="s">
        <v>268</v>
      </c>
      <c r="F500" s="12" t="s">
        <v>111</v>
      </c>
      <c r="G500" s="12" t="s">
        <v>122</v>
      </c>
      <c r="H500" s="12" t="s">
        <v>187</v>
      </c>
      <c r="I500" s="12">
        <v>10</v>
      </c>
      <c r="J500" s="16">
        <v>258.8</v>
      </c>
      <c r="K500" s="17">
        <v>0.05</v>
      </c>
      <c r="L500" s="16">
        <v>2458.6</v>
      </c>
      <c r="M500" s="16">
        <v>1299.56</v>
      </c>
      <c r="N500" s="11" t="str">
        <f t="shared" si="22"/>
        <v>LOW</v>
      </c>
      <c r="O500" s="27">
        <f t="shared" si="23"/>
        <v>0.47142276092084928</v>
      </c>
      <c r="P500" s="11" t="str">
        <f t="shared" si="24"/>
        <v>EXCELLENT</v>
      </c>
    </row>
    <row r="501" spans="1:16" x14ac:dyDescent="0.35">
      <c r="A501" t="s">
        <v>675</v>
      </c>
      <c r="B501" s="18">
        <v>45366</v>
      </c>
      <c r="C501" t="s">
        <v>108</v>
      </c>
      <c r="D501" t="s">
        <v>140</v>
      </c>
      <c r="E501" t="s">
        <v>153</v>
      </c>
      <c r="F501" t="s">
        <v>111</v>
      </c>
      <c r="G501" t="s">
        <v>127</v>
      </c>
      <c r="H501" t="s">
        <v>164</v>
      </c>
      <c r="I501">
        <v>3</v>
      </c>
      <c r="J501" s="19">
        <v>167.12</v>
      </c>
      <c r="K501" s="20">
        <v>0.03</v>
      </c>
      <c r="L501" s="19">
        <v>486.32</v>
      </c>
      <c r="M501" s="19">
        <v>150.97999999999999</v>
      </c>
      <c r="N501" s="11" t="str">
        <f t="shared" si="22"/>
        <v>LOW</v>
      </c>
      <c r="O501" s="27">
        <f t="shared" si="23"/>
        <v>0.68954597795690087</v>
      </c>
      <c r="P501" s="11" t="str">
        <f t="shared" si="24"/>
        <v>AVERAGE</v>
      </c>
    </row>
    <row r="502" spans="1:16" x14ac:dyDescent="0.35">
      <c r="A502" s="12" t="s">
        <v>676</v>
      </c>
      <c r="B502" s="15">
        <v>44706</v>
      </c>
      <c r="C502" s="12" t="s">
        <v>108</v>
      </c>
      <c r="D502" s="12" t="s">
        <v>109</v>
      </c>
      <c r="E502" s="12" t="s">
        <v>161</v>
      </c>
      <c r="F502" s="12" t="s">
        <v>111</v>
      </c>
      <c r="G502" s="12" t="s">
        <v>127</v>
      </c>
      <c r="H502" s="12" t="s">
        <v>164</v>
      </c>
      <c r="I502" s="12">
        <v>4</v>
      </c>
      <c r="J502" s="16">
        <v>80.709999999999994</v>
      </c>
      <c r="K502" s="17">
        <v>0</v>
      </c>
      <c r="L502" s="16">
        <v>322.83999999999997</v>
      </c>
      <c r="M502" s="16">
        <v>134.66999999999999</v>
      </c>
      <c r="N502" s="11" t="str">
        <f t="shared" si="22"/>
        <v>NO DISCOUNT</v>
      </c>
      <c r="O502" s="27">
        <f t="shared" si="23"/>
        <v>0.58285838186098382</v>
      </c>
      <c r="P502" s="11" t="str">
        <f t="shared" si="24"/>
        <v>AVERAGE</v>
      </c>
    </row>
    <row r="503" spans="1:16" x14ac:dyDescent="0.35">
      <c r="A503" t="s">
        <v>677</v>
      </c>
      <c r="B503" s="18">
        <v>44872</v>
      </c>
      <c r="C503" t="s">
        <v>120</v>
      </c>
      <c r="D503" t="s">
        <v>140</v>
      </c>
      <c r="E503" t="s">
        <v>203</v>
      </c>
      <c r="F503" t="s">
        <v>111</v>
      </c>
      <c r="G503" t="s">
        <v>112</v>
      </c>
      <c r="H503" t="s">
        <v>170</v>
      </c>
      <c r="I503">
        <v>2</v>
      </c>
      <c r="J503" s="19">
        <v>17.12</v>
      </c>
      <c r="K503" s="20">
        <v>0.18</v>
      </c>
      <c r="L503" s="19">
        <v>28.08</v>
      </c>
      <c r="M503" s="19">
        <v>6.21</v>
      </c>
      <c r="N503" s="11" t="str">
        <f t="shared" si="22"/>
        <v>MEDIUM</v>
      </c>
      <c r="O503" s="27">
        <f t="shared" si="23"/>
        <v>0.77884615384615385</v>
      </c>
      <c r="P503" s="11" t="str">
        <f t="shared" si="24"/>
        <v>AVERAGE</v>
      </c>
    </row>
    <row r="504" spans="1:16" x14ac:dyDescent="0.35">
      <c r="A504" s="12" t="s">
        <v>678</v>
      </c>
      <c r="B504" s="15">
        <v>45024</v>
      </c>
      <c r="C504" s="12" t="s">
        <v>108</v>
      </c>
      <c r="D504" s="12" t="s">
        <v>140</v>
      </c>
      <c r="E504" s="12" t="s">
        <v>153</v>
      </c>
      <c r="F504" s="12" t="s">
        <v>117</v>
      </c>
      <c r="G504" s="12" t="s">
        <v>127</v>
      </c>
      <c r="H504" s="12" t="s">
        <v>209</v>
      </c>
      <c r="I504" s="12">
        <v>4</v>
      </c>
      <c r="J504" s="16">
        <v>540.67999999999995</v>
      </c>
      <c r="K504" s="17">
        <v>0.2</v>
      </c>
      <c r="L504" s="16">
        <v>1730.18</v>
      </c>
      <c r="M504" s="16">
        <v>566.12</v>
      </c>
      <c r="N504" s="11" t="str">
        <f t="shared" si="22"/>
        <v>MEDIUM</v>
      </c>
      <c r="O504" s="27">
        <f t="shared" si="23"/>
        <v>0.67279705001791712</v>
      </c>
      <c r="P504" s="11" t="str">
        <f t="shared" si="24"/>
        <v>AVERAGE</v>
      </c>
    </row>
    <row r="505" spans="1:16" x14ac:dyDescent="0.35">
      <c r="A505" t="s">
        <v>679</v>
      </c>
      <c r="B505" s="18">
        <v>45656</v>
      </c>
      <c r="C505" t="s">
        <v>136</v>
      </c>
      <c r="D505" t="s">
        <v>109</v>
      </c>
      <c r="E505" t="s">
        <v>195</v>
      </c>
      <c r="F505" t="s">
        <v>131</v>
      </c>
      <c r="G505" t="s">
        <v>127</v>
      </c>
      <c r="H505" t="s">
        <v>164</v>
      </c>
      <c r="I505">
        <v>1</v>
      </c>
      <c r="J505" s="19">
        <v>112.25</v>
      </c>
      <c r="K505" s="20">
        <v>0.03</v>
      </c>
      <c r="L505" s="19">
        <v>108.88</v>
      </c>
      <c r="M505" s="19">
        <v>55.39</v>
      </c>
      <c r="N505" s="11" t="str">
        <f t="shared" si="22"/>
        <v>LOW</v>
      </c>
      <c r="O505" s="27">
        <f t="shared" si="23"/>
        <v>0.49127479794268919</v>
      </c>
      <c r="P505" s="11" t="str">
        <f t="shared" si="24"/>
        <v>AVERAGE</v>
      </c>
    </row>
    <row r="506" spans="1:16" x14ac:dyDescent="0.35">
      <c r="A506" s="12" t="s">
        <v>680</v>
      </c>
      <c r="B506" s="15">
        <v>44780</v>
      </c>
      <c r="C506" s="12" t="s">
        <v>120</v>
      </c>
      <c r="D506" s="12" t="s">
        <v>109</v>
      </c>
      <c r="E506" s="12" t="s">
        <v>161</v>
      </c>
      <c r="F506" s="12" t="s">
        <v>111</v>
      </c>
      <c r="G506" s="12" t="s">
        <v>112</v>
      </c>
      <c r="H506" s="12" t="s">
        <v>170</v>
      </c>
      <c r="I506" s="12">
        <v>5</v>
      </c>
      <c r="J506" s="16">
        <v>9.1999999999999993</v>
      </c>
      <c r="K506" s="17">
        <v>0</v>
      </c>
      <c r="L506" s="16">
        <v>46</v>
      </c>
      <c r="M506" s="16">
        <v>19.13</v>
      </c>
      <c r="N506" s="11" t="str">
        <f t="shared" si="22"/>
        <v>NO DISCOUNT</v>
      </c>
      <c r="O506" s="27">
        <f t="shared" si="23"/>
        <v>0.58413043478260873</v>
      </c>
      <c r="P506" s="11" t="str">
        <f t="shared" si="24"/>
        <v>GOOD</v>
      </c>
    </row>
    <row r="507" spans="1:16" x14ac:dyDescent="0.35">
      <c r="A507" t="s">
        <v>681</v>
      </c>
      <c r="B507" s="18">
        <v>45050</v>
      </c>
      <c r="C507" t="s">
        <v>108</v>
      </c>
      <c r="D507" t="s">
        <v>125</v>
      </c>
      <c r="E507" t="s">
        <v>178</v>
      </c>
      <c r="F507" t="s">
        <v>117</v>
      </c>
      <c r="G507" t="s">
        <v>127</v>
      </c>
      <c r="H507" t="s">
        <v>179</v>
      </c>
      <c r="I507">
        <v>11</v>
      </c>
      <c r="J507" s="19">
        <v>247.3</v>
      </c>
      <c r="K507" s="20">
        <v>0.31</v>
      </c>
      <c r="L507" s="19">
        <v>1877.01</v>
      </c>
      <c r="M507" s="19">
        <v>754.16</v>
      </c>
      <c r="N507" s="11" t="str">
        <f t="shared" si="22"/>
        <v>CLEARANCE</v>
      </c>
      <c r="O507" s="27">
        <f t="shared" si="23"/>
        <v>0.59821205001571642</v>
      </c>
      <c r="P507" s="11" t="str">
        <f t="shared" si="24"/>
        <v>EXCELLENT</v>
      </c>
    </row>
    <row r="508" spans="1:16" x14ac:dyDescent="0.35">
      <c r="A508" s="12" t="s">
        <v>682</v>
      </c>
      <c r="B508" s="15">
        <v>45253</v>
      </c>
      <c r="C508" s="12" t="s">
        <v>136</v>
      </c>
      <c r="D508" s="12" t="s">
        <v>125</v>
      </c>
      <c r="E508" s="12" t="s">
        <v>185</v>
      </c>
      <c r="F508" s="12" t="s">
        <v>111</v>
      </c>
      <c r="G508" s="12" t="s">
        <v>112</v>
      </c>
      <c r="H508" s="12" t="s">
        <v>167</v>
      </c>
      <c r="I508" s="12">
        <v>2</v>
      </c>
      <c r="J508" s="16">
        <v>18.559999999999999</v>
      </c>
      <c r="K508" s="17">
        <v>0.22</v>
      </c>
      <c r="L508" s="16">
        <v>28.95</v>
      </c>
      <c r="M508" s="16">
        <v>10.82</v>
      </c>
      <c r="N508" s="11" t="str">
        <f t="shared" si="22"/>
        <v>HIGH</v>
      </c>
      <c r="O508" s="27">
        <f t="shared" si="23"/>
        <v>0.62625215889464592</v>
      </c>
      <c r="P508" s="11" t="str">
        <f t="shared" si="24"/>
        <v>AVERAGE</v>
      </c>
    </row>
    <row r="509" spans="1:16" x14ac:dyDescent="0.35">
      <c r="A509" t="s">
        <v>683</v>
      </c>
      <c r="B509" s="18">
        <v>44709</v>
      </c>
      <c r="C509" t="s">
        <v>108</v>
      </c>
      <c r="D509" t="s">
        <v>115</v>
      </c>
      <c r="E509" t="s">
        <v>205</v>
      </c>
      <c r="F509" t="s">
        <v>117</v>
      </c>
      <c r="G509" t="s">
        <v>127</v>
      </c>
      <c r="H509" t="s">
        <v>179</v>
      </c>
      <c r="I509">
        <v>1</v>
      </c>
      <c r="J509" s="19">
        <v>216.36</v>
      </c>
      <c r="K509" s="20">
        <v>0</v>
      </c>
      <c r="L509" s="19">
        <v>216.36</v>
      </c>
      <c r="M509" s="19">
        <v>76.09</v>
      </c>
      <c r="N509" s="11" t="str">
        <f t="shared" si="22"/>
        <v>NO DISCOUNT</v>
      </c>
      <c r="O509" s="27">
        <f t="shared" si="23"/>
        <v>0.64831761878350902</v>
      </c>
      <c r="P509" s="11" t="str">
        <f t="shared" si="24"/>
        <v>AVERAGE</v>
      </c>
    </row>
    <row r="510" spans="1:16" x14ac:dyDescent="0.35">
      <c r="A510" s="12" t="s">
        <v>684</v>
      </c>
      <c r="B510" s="15">
        <v>44664</v>
      </c>
      <c r="C510" s="12" t="s">
        <v>136</v>
      </c>
      <c r="D510" s="12" t="s">
        <v>125</v>
      </c>
      <c r="E510" s="12" t="s">
        <v>126</v>
      </c>
      <c r="F510" s="12" t="s">
        <v>117</v>
      </c>
      <c r="G510" s="12" t="s">
        <v>112</v>
      </c>
      <c r="H510" s="12" t="s">
        <v>113</v>
      </c>
      <c r="I510" s="12">
        <v>6</v>
      </c>
      <c r="J510" s="16">
        <v>9.7799999999999994</v>
      </c>
      <c r="K510" s="17">
        <v>0.08</v>
      </c>
      <c r="L510" s="16">
        <v>53.99</v>
      </c>
      <c r="M510" s="16">
        <v>14.37</v>
      </c>
      <c r="N510" s="11" t="str">
        <f t="shared" si="22"/>
        <v>LOW</v>
      </c>
      <c r="O510" s="27">
        <f t="shared" si="23"/>
        <v>0.7338395999259123</v>
      </c>
      <c r="P510" s="11" t="str">
        <f t="shared" si="24"/>
        <v>GOOD</v>
      </c>
    </row>
    <row r="511" spans="1:16" x14ac:dyDescent="0.35">
      <c r="A511" t="s">
        <v>685</v>
      </c>
      <c r="B511" s="18">
        <v>44977</v>
      </c>
      <c r="C511" t="s">
        <v>108</v>
      </c>
      <c r="D511" t="s">
        <v>140</v>
      </c>
      <c r="E511" t="s">
        <v>273</v>
      </c>
      <c r="F511" t="s">
        <v>111</v>
      </c>
      <c r="G511" t="s">
        <v>112</v>
      </c>
      <c r="H511" t="s">
        <v>167</v>
      </c>
      <c r="I511">
        <v>3</v>
      </c>
      <c r="J511" s="19">
        <v>11.43</v>
      </c>
      <c r="K511" s="20">
        <v>0.34</v>
      </c>
      <c r="L511" s="19">
        <v>22.63</v>
      </c>
      <c r="M511" s="19">
        <v>4.84</v>
      </c>
      <c r="N511" s="11" t="str">
        <f t="shared" si="22"/>
        <v>CLEARANCE</v>
      </c>
      <c r="O511" s="27">
        <f t="shared" si="23"/>
        <v>0.78612461334511707</v>
      </c>
      <c r="P511" s="11" t="str">
        <f t="shared" si="24"/>
        <v>AVERAGE</v>
      </c>
    </row>
    <row r="512" spans="1:16" x14ac:dyDescent="0.35">
      <c r="A512" s="12" t="s">
        <v>686</v>
      </c>
      <c r="B512" s="15">
        <v>44917</v>
      </c>
      <c r="C512" s="12" t="s">
        <v>108</v>
      </c>
      <c r="D512" s="12" t="s">
        <v>125</v>
      </c>
      <c r="E512" s="12" t="s">
        <v>255</v>
      </c>
      <c r="F512" s="12" t="s">
        <v>111</v>
      </c>
      <c r="G512" s="12" t="s">
        <v>127</v>
      </c>
      <c r="H512" s="12" t="s">
        <v>164</v>
      </c>
      <c r="I512" s="12">
        <v>4</v>
      </c>
      <c r="J512" s="16">
        <v>533.79</v>
      </c>
      <c r="K512" s="17">
        <v>0.09</v>
      </c>
      <c r="L512" s="16">
        <v>1943</v>
      </c>
      <c r="M512" s="16">
        <v>606.62</v>
      </c>
      <c r="N512" s="11" t="str">
        <f t="shared" si="22"/>
        <v>LOW</v>
      </c>
      <c r="O512" s="27">
        <f t="shared" si="23"/>
        <v>0.68779207411219767</v>
      </c>
      <c r="P512" s="11" t="str">
        <f t="shared" si="24"/>
        <v>AVERAGE</v>
      </c>
    </row>
    <row r="513" spans="1:16" x14ac:dyDescent="0.35">
      <c r="A513" t="s">
        <v>687</v>
      </c>
      <c r="B513" s="18">
        <v>44766</v>
      </c>
      <c r="C513" t="s">
        <v>136</v>
      </c>
      <c r="D513" t="s">
        <v>140</v>
      </c>
      <c r="E513" t="s">
        <v>141</v>
      </c>
      <c r="F513" t="s">
        <v>111</v>
      </c>
      <c r="G513" t="s">
        <v>127</v>
      </c>
      <c r="H513" t="s">
        <v>128</v>
      </c>
      <c r="I513">
        <v>1</v>
      </c>
      <c r="J513" s="19">
        <v>148.68</v>
      </c>
      <c r="K513" s="20">
        <v>0</v>
      </c>
      <c r="L513" s="19">
        <v>148.68</v>
      </c>
      <c r="M513" s="19">
        <v>73.67</v>
      </c>
      <c r="N513" s="11" t="str">
        <f t="shared" si="22"/>
        <v>NO DISCOUNT</v>
      </c>
      <c r="O513" s="27">
        <f t="shared" si="23"/>
        <v>0.50450632230293246</v>
      </c>
      <c r="P513" s="11" t="str">
        <f t="shared" si="24"/>
        <v>AVERAGE</v>
      </c>
    </row>
    <row r="514" spans="1:16" x14ac:dyDescent="0.35">
      <c r="A514" s="12" t="s">
        <v>688</v>
      </c>
      <c r="B514" s="15">
        <v>45143</v>
      </c>
      <c r="C514" s="12" t="s">
        <v>108</v>
      </c>
      <c r="D514" s="12" t="s">
        <v>140</v>
      </c>
      <c r="E514" s="12" t="s">
        <v>141</v>
      </c>
      <c r="F514" s="12" t="s">
        <v>111</v>
      </c>
      <c r="G514" s="12" t="s">
        <v>112</v>
      </c>
      <c r="H514" s="12" t="s">
        <v>147</v>
      </c>
      <c r="I514" s="12">
        <v>3</v>
      </c>
      <c r="J514" s="16">
        <v>14.12</v>
      </c>
      <c r="K514" s="17">
        <v>0.4</v>
      </c>
      <c r="L514" s="16">
        <v>25.42</v>
      </c>
      <c r="M514" s="16">
        <v>5.37</v>
      </c>
      <c r="N514" s="11" t="str">
        <f t="shared" si="22"/>
        <v>CLEARANCE</v>
      </c>
      <c r="O514" s="27">
        <f t="shared" si="23"/>
        <v>0.78874901652242324</v>
      </c>
      <c r="P514" s="11" t="str">
        <f t="shared" si="24"/>
        <v>AVERAGE</v>
      </c>
    </row>
    <row r="515" spans="1:16" x14ac:dyDescent="0.35">
      <c r="A515" t="s">
        <v>689</v>
      </c>
      <c r="B515" s="18">
        <v>44930</v>
      </c>
      <c r="C515" t="s">
        <v>120</v>
      </c>
      <c r="D515" t="s">
        <v>125</v>
      </c>
      <c r="E515" t="s">
        <v>255</v>
      </c>
      <c r="F515" t="s">
        <v>111</v>
      </c>
      <c r="G515" t="s">
        <v>122</v>
      </c>
      <c r="H515" t="s">
        <v>142</v>
      </c>
      <c r="I515">
        <v>1</v>
      </c>
      <c r="J515" s="19">
        <v>111.7</v>
      </c>
      <c r="K515" s="20">
        <v>0.02</v>
      </c>
      <c r="L515" s="19">
        <v>109.47</v>
      </c>
      <c r="M515" s="19">
        <v>39.25</v>
      </c>
      <c r="N515" s="11" t="str">
        <f t="shared" ref="N515:N578" si="25">IF(K515=$R$8,$R$2,IF(K515&lt;=$R$9,$R$3,IF(K515&lt;=$R$10,$R$4,IF(K515&lt;$R$11,$R$5,IF(K515&gt;$R$11,$R$6)))))</f>
        <v>LOW</v>
      </c>
      <c r="O515" s="27">
        <f t="shared" ref="O515:O578" si="26">IFERROR(L515-M515,"NULL")/L515</f>
        <v>0.64145427971133639</v>
      </c>
      <c r="P515" s="11" t="str">
        <f t="shared" ref="P515:P578" si="27">IF(AND(O515&gt;=$Q$8,I515&gt;=$Q$13),$Q$2,IF(AND(O515&gt;=$Q$9,I515&gt;=$Q$14),$Q$3,IF(O515&gt;=$Q$10,$Q$4,$Q$5)))</f>
        <v>AVERAGE</v>
      </c>
    </row>
    <row r="516" spans="1:16" x14ac:dyDescent="0.35">
      <c r="A516" s="12" t="s">
        <v>690</v>
      </c>
      <c r="B516" s="15">
        <v>45601</v>
      </c>
      <c r="C516" s="12" t="s">
        <v>108</v>
      </c>
      <c r="D516" s="12" t="s">
        <v>115</v>
      </c>
      <c r="E516" s="12" t="s">
        <v>130</v>
      </c>
      <c r="F516" s="12" t="s">
        <v>111</v>
      </c>
      <c r="G516" s="12" t="s">
        <v>122</v>
      </c>
      <c r="H516" s="12" t="s">
        <v>123</v>
      </c>
      <c r="I516" s="12">
        <v>4</v>
      </c>
      <c r="J516" s="16">
        <v>2143.4299999999998</v>
      </c>
      <c r="K516" s="17">
        <v>0.03</v>
      </c>
      <c r="L516" s="16">
        <v>8316.51</v>
      </c>
      <c r="M516" s="16">
        <v>3751.1</v>
      </c>
      <c r="N516" s="11" t="str">
        <f t="shared" si="25"/>
        <v>LOW</v>
      </c>
      <c r="O516" s="27">
        <f t="shared" si="26"/>
        <v>0.5489574352703237</v>
      </c>
      <c r="P516" s="11" t="str">
        <f t="shared" si="27"/>
        <v>AVERAGE</v>
      </c>
    </row>
    <row r="517" spans="1:16" x14ac:dyDescent="0.35">
      <c r="A517" t="s">
        <v>691</v>
      </c>
      <c r="B517" s="18">
        <v>44650</v>
      </c>
      <c r="C517" t="s">
        <v>108</v>
      </c>
      <c r="D517" t="s">
        <v>109</v>
      </c>
      <c r="E517" t="s">
        <v>173</v>
      </c>
      <c r="F517" t="s">
        <v>111</v>
      </c>
      <c r="G517" t="s">
        <v>127</v>
      </c>
      <c r="H517" t="s">
        <v>209</v>
      </c>
      <c r="I517">
        <v>3</v>
      </c>
      <c r="J517" s="19">
        <v>1079.0899999999999</v>
      </c>
      <c r="K517" s="20">
        <v>0.02</v>
      </c>
      <c r="L517" s="19">
        <v>3172.52</v>
      </c>
      <c r="M517" s="19">
        <v>1001.68</v>
      </c>
      <c r="N517" s="11" t="str">
        <f t="shared" si="25"/>
        <v>LOW</v>
      </c>
      <c r="O517" s="27">
        <f t="shared" si="26"/>
        <v>0.68426361378336464</v>
      </c>
      <c r="P517" s="11" t="str">
        <f t="shared" si="27"/>
        <v>AVERAGE</v>
      </c>
    </row>
    <row r="518" spans="1:16" x14ac:dyDescent="0.35">
      <c r="A518" s="12" t="s">
        <v>692</v>
      </c>
      <c r="B518" s="15">
        <v>44922</v>
      </c>
      <c r="C518" s="12" t="s">
        <v>108</v>
      </c>
      <c r="D518" s="12" t="s">
        <v>125</v>
      </c>
      <c r="E518" s="12" t="s">
        <v>126</v>
      </c>
      <c r="F518" s="12" t="s">
        <v>117</v>
      </c>
      <c r="G518" s="12" t="s">
        <v>122</v>
      </c>
      <c r="H518" s="12" t="s">
        <v>123</v>
      </c>
      <c r="I518" s="12">
        <v>4</v>
      </c>
      <c r="J518" s="16">
        <v>1466.87</v>
      </c>
      <c r="K518" s="17">
        <v>0.03</v>
      </c>
      <c r="L518" s="16">
        <v>5691.46</v>
      </c>
      <c r="M518" s="16">
        <v>2578.5500000000002</v>
      </c>
      <c r="N518" s="11" t="str">
        <f t="shared" si="25"/>
        <v>LOW</v>
      </c>
      <c r="O518" s="27">
        <f t="shared" si="26"/>
        <v>0.54694401787941926</v>
      </c>
      <c r="P518" s="11" t="str">
        <f t="shared" si="27"/>
        <v>AVERAGE</v>
      </c>
    </row>
    <row r="519" spans="1:16" x14ac:dyDescent="0.35">
      <c r="A519" t="s">
        <v>693</v>
      </c>
      <c r="B519" s="18">
        <v>45229</v>
      </c>
      <c r="C519" t="s">
        <v>108</v>
      </c>
      <c r="D519" t="s">
        <v>125</v>
      </c>
      <c r="E519" t="s">
        <v>169</v>
      </c>
      <c r="F519" t="s">
        <v>111</v>
      </c>
      <c r="G519" t="s">
        <v>122</v>
      </c>
      <c r="H519" t="s">
        <v>158</v>
      </c>
      <c r="I519">
        <v>7</v>
      </c>
      <c r="J519" s="19">
        <v>62.57</v>
      </c>
      <c r="K519" s="20">
        <v>0</v>
      </c>
      <c r="L519" s="19">
        <v>437.99</v>
      </c>
      <c r="M519" s="19">
        <v>171.38</v>
      </c>
      <c r="N519" s="11" t="str">
        <f t="shared" si="25"/>
        <v>NO DISCOUNT</v>
      </c>
      <c r="O519" s="27">
        <f t="shared" si="26"/>
        <v>0.60871252768328044</v>
      </c>
      <c r="P519" s="11" t="str">
        <f t="shared" si="27"/>
        <v>GOOD</v>
      </c>
    </row>
    <row r="520" spans="1:16" x14ac:dyDescent="0.35">
      <c r="A520" s="12" t="s">
        <v>694</v>
      </c>
      <c r="B520" s="15">
        <v>45554</v>
      </c>
      <c r="C520" s="12" t="s">
        <v>108</v>
      </c>
      <c r="D520" s="12" t="s">
        <v>140</v>
      </c>
      <c r="E520" s="12" t="s">
        <v>141</v>
      </c>
      <c r="F520" s="12" t="s">
        <v>111</v>
      </c>
      <c r="G520" s="12" t="s">
        <v>112</v>
      </c>
      <c r="H520" s="12" t="s">
        <v>170</v>
      </c>
      <c r="I520" s="12">
        <v>1</v>
      </c>
      <c r="J520" s="16">
        <v>16.2</v>
      </c>
      <c r="K520" s="17">
        <v>0.03</v>
      </c>
      <c r="L520" s="16">
        <v>15.71</v>
      </c>
      <c r="M520" s="16">
        <v>4.83</v>
      </c>
      <c r="N520" s="11" t="str">
        <f t="shared" si="25"/>
        <v>LOW</v>
      </c>
      <c r="O520" s="27">
        <f t="shared" si="26"/>
        <v>0.69255251432208786</v>
      </c>
      <c r="P520" s="11" t="str">
        <f t="shared" si="27"/>
        <v>AVERAGE</v>
      </c>
    </row>
    <row r="521" spans="1:16" x14ac:dyDescent="0.35">
      <c r="A521" t="s">
        <v>695</v>
      </c>
      <c r="B521" s="18">
        <v>45114</v>
      </c>
      <c r="C521" t="s">
        <v>108</v>
      </c>
      <c r="D521" t="s">
        <v>115</v>
      </c>
      <c r="E521" t="s">
        <v>289</v>
      </c>
      <c r="F521" t="s">
        <v>117</v>
      </c>
      <c r="G521" t="s">
        <v>122</v>
      </c>
      <c r="H521" t="s">
        <v>187</v>
      </c>
      <c r="I521">
        <v>1</v>
      </c>
      <c r="J521" s="19">
        <v>610.99</v>
      </c>
      <c r="K521" s="20">
        <v>0.03</v>
      </c>
      <c r="L521" s="19">
        <v>592.66</v>
      </c>
      <c r="M521" s="19">
        <v>209.25</v>
      </c>
      <c r="N521" s="11" t="str">
        <f t="shared" si="25"/>
        <v>LOW</v>
      </c>
      <c r="O521" s="27">
        <f t="shared" si="26"/>
        <v>0.64693078662302161</v>
      </c>
      <c r="P521" s="11" t="str">
        <f t="shared" si="27"/>
        <v>AVERAGE</v>
      </c>
    </row>
    <row r="522" spans="1:16" x14ac:dyDescent="0.35">
      <c r="A522" s="12" t="s">
        <v>696</v>
      </c>
      <c r="B522" s="15">
        <v>45166</v>
      </c>
      <c r="C522" s="12" t="s">
        <v>120</v>
      </c>
      <c r="D522" s="12" t="s">
        <v>115</v>
      </c>
      <c r="E522" s="12" t="s">
        <v>156</v>
      </c>
      <c r="F522" s="12" t="s">
        <v>131</v>
      </c>
      <c r="G522" s="12" t="s">
        <v>122</v>
      </c>
      <c r="H522" s="12" t="s">
        <v>132</v>
      </c>
      <c r="I522" s="12">
        <v>2</v>
      </c>
      <c r="J522" s="16">
        <v>489.15</v>
      </c>
      <c r="K522" s="17">
        <v>0.23</v>
      </c>
      <c r="L522" s="16">
        <v>753.29</v>
      </c>
      <c r="M522" s="16">
        <v>295.32</v>
      </c>
      <c r="N522" s="11" t="str">
        <f t="shared" si="25"/>
        <v>HIGH</v>
      </c>
      <c r="O522" s="27">
        <f t="shared" si="26"/>
        <v>0.60795974989711798</v>
      </c>
      <c r="P522" s="11" t="str">
        <f t="shared" si="27"/>
        <v>AVERAGE</v>
      </c>
    </row>
    <row r="523" spans="1:16" x14ac:dyDescent="0.35">
      <c r="A523" t="s">
        <v>697</v>
      </c>
      <c r="B523" s="18">
        <v>45509</v>
      </c>
      <c r="C523" t="s">
        <v>108</v>
      </c>
      <c r="D523" t="s">
        <v>140</v>
      </c>
      <c r="E523" t="s">
        <v>296</v>
      </c>
      <c r="F523" t="s">
        <v>111</v>
      </c>
      <c r="G523" t="s">
        <v>127</v>
      </c>
      <c r="H523" t="s">
        <v>179</v>
      </c>
      <c r="I523">
        <v>1</v>
      </c>
      <c r="J523" s="19">
        <v>279.69</v>
      </c>
      <c r="K523" s="20">
        <v>0.44</v>
      </c>
      <c r="L523" s="19">
        <v>156.63</v>
      </c>
      <c r="M523" s="19">
        <v>89.2</v>
      </c>
      <c r="N523" s="11" t="str">
        <f t="shared" si="25"/>
        <v>CLEARANCE</v>
      </c>
      <c r="O523" s="27">
        <f t="shared" si="26"/>
        <v>0.43050501181127493</v>
      </c>
      <c r="P523" s="11" t="str">
        <f t="shared" si="27"/>
        <v>AVERAGE</v>
      </c>
    </row>
    <row r="524" spans="1:16" x14ac:dyDescent="0.35">
      <c r="A524" s="12" t="s">
        <v>698</v>
      </c>
      <c r="B524" s="15">
        <v>45417</v>
      </c>
      <c r="C524" s="12" t="s">
        <v>149</v>
      </c>
      <c r="D524" s="12" t="s">
        <v>125</v>
      </c>
      <c r="E524" s="12" t="s">
        <v>126</v>
      </c>
      <c r="F524" s="12" t="s">
        <v>117</v>
      </c>
      <c r="G524" s="12" t="s">
        <v>112</v>
      </c>
      <c r="H524" s="12" t="s">
        <v>113</v>
      </c>
      <c r="I524" s="12">
        <v>2</v>
      </c>
      <c r="J524" s="16">
        <v>22.74</v>
      </c>
      <c r="K524" s="17">
        <v>0.27</v>
      </c>
      <c r="L524" s="16">
        <v>33.200000000000003</v>
      </c>
      <c r="M524" s="16">
        <v>7.62</v>
      </c>
      <c r="N524" s="11" t="str">
        <f t="shared" si="25"/>
        <v>HIGH</v>
      </c>
      <c r="O524" s="27">
        <f t="shared" si="26"/>
        <v>0.77048192771084334</v>
      </c>
      <c r="P524" s="11" t="str">
        <f t="shared" si="27"/>
        <v>AVERAGE</v>
      </c>
    </row>
    <row r="525" spans="1:16" x14ac:dyDescent="0.35">
      <c r="A525" t="s">
        <v>699</v>
      </c>
      <c r="B525" s="18">
        <v>45576</v>
      </c>
      <c r="C525" t="s">
        <v>108</v>
      </c>
      <c r="D525" t="s">
        <v>125</v>
      </c>
      <c r="E525" t="s">
        <v>185</v>
      </c>
      <c r="F525" t="s">
        <v>131</v>
      </c>
      <c r="G525" t="s">
        <v>122</v>
      </c>
      <c r="H525" t="s">
        <v>187</v>
      </c>
      <c r="I525">
        <v>2</v>
      </c>
      <c r="J525" s="19">
        <v>488.58</v>
      </c>
      <c r="K525" s="20">
        <v>0</v>
      </c>
      <c r="L525" s="19">
        <v>977.16</v>
      </c>
      <c r="M525" s="19">
        <v>384.94</v>
      </c>
      <c r="N525" s="11" t="str">
        <f t="shared" si="25"/>
        <v>NO DISCOUNT</v>
      </c>
      <c r="O525" s="27">
        <f t="shared" si="26"/>
        <v>0.60606246674034958</v>
      </c>
      <c r="P525" s="11" t="str">
        <f t="shared" si="27"/>
        <v>AVERAGE</v>
      </c>
    </row>
    <row r="526" spans="1:16" x14ac:dyDescent="0.35">
      <c r="A526" s="12" t="s">
        <v>700</v>
      </c>
      <c r="B526" s="15">
        <v>45186</v>
      </c>
      <c r="C526" s="12" t="s">
        <v>108</v>
      </c>
      <c r="D526" s="12" t="s">
        <v>140</v>
      </c>
      <c r="E526" s="12" t="s">
        <v>203</v>
      </c>
      <c r="F526" s="12" t="s">
        <v>117</v>
      </c>
      <c r="G526" s="12" t="s">
        <v>122</v>
      </c>
      <c r="H526" s="12" t="s">
        <v>158</v>
      </c>
      <c r="I526" s="12">
        <v>2</v>
      </c>
      <c r="J526" s="16">
        <v>29.41</v>
      </c>
      <c r="K526" s="17">
        <v>0.13</v>
      </c>
      <c r="L526" s="16">
        <v>51.17</v>
      </c>
      <c r="M526" s="16">
        <v>26.17</v>
      </c>
      <c r="N526" s="11" t="str">
        <f t="shared" si="25"/>
        <v>MEDIUM</v>
      </c>
      <c r="O526" s="27">
        <f t="shared" si="26"/>
        <v>0.4885675200312683</v>
      </c>
      <c r="P526" s="11" t="str">
        <f t="shared" si="27"/>
        <v>AVERAGE</v>
      </c>
    </row>
    <row r="527" spans="1:16" x14ac:dyDescent="0.35">
      <c r="A527" t="s">
        <v>701</v>
      </c>
      <c r="B527" s="18">
        <v>45512</v>
      </c>
      <c r="C527" t="s">
        <v>120</v>
      </c>
      <c r="D527" t="s">
        <v>125</v>
      </c>
      <c r="E527" t="s">
        <v>146</v>
      </c>
      <c r="F527" t="s">
        <v>111</v>
      </c>
      <c r="G527" t="s">
        <v>112</v>
      </c>
      <c r="H527" t="s">
        <v>147</v>
      </c>
      <c r="I527">
        <v>3</v>
      </c>
      <c r="J527" s="19">
        <v>11.01</v>
      </c>
      <c r="K527" s="20">
        <v>0.17</v>
      </c>
      <c r="L527" s="19">
        <v>27.41</v>
      </c>
      <c r="M527" s="19">
        <v>10.52</v>
      </c>
      <c r="N527" s="11" t="str">
        <f t="shared" si="25"/>
        <v>MEDIUM</v>
      </c>
      <c r="O527" s="27">
        <f t="shared" si="26"/>
        <v>0.61619846771251374</v>
      </c>
      <c r="P527" s="11" t="str">
        <f t="shared" si="27"/>
        <v>AVERAGE</v>
      </c>
    </row>
    <row r="528" spans="1:16" x14ac:dyDescent="0.35">
      <c r="A528" s="12" t="s">
        <v>702</v>
      </c>
      <c r="B528" s="15">
        <v>44986</v>
      </c>
      <c r="C528" s="12" t="s">
        <v>136</v>
      </c>
      <c r="D528" s="12" t="s">
        <v>125</v>
      </c>
      <c r="E528" s="12" t="s">
        <v>134</v>
      </c>
      <c r="F528" s="12" t="s">
        <v>131</v>
      </c>
      <c r="G528" s="12" t="s">
        <v>112</v>
      </c>
      <c r="H528" s="12" t="s">
        <v>113</v>
      </c>
      <c r="I528" s="12">
        <v>3</v>
      </c>
      <c r="J528" s="16">
        <v>45.95</v>
      </c>
      <c r="K528" s="17">
        <v>0.01</v>
      </c>
      <c r="L528" s="16">
        <v>136.47</v>
      </c>
      <c r="M528" s="16">
        <v>42.97</v>
      </c>
      <c r="N528" s="11" t="str">
        <f t="shared" si="25"/>
        <v>LOW</v>
      </c>
      <c r="O528" s="27">
        <f t="shared" si="26"/>
        <v>0.68513226350113576</v>
      </c>
      <c r="P528" s="11" t="str">
        <f t="shared" si="27"/>
        <v>AVERAGE</v>
      </c>
    </row>
    <row r="529" spans="1:16" x14ac:dyDescent="0.35">
      <c r="A529" t="s">
        <v>703</v>
      </c>
      <c r="B529" s="18">
        <v>45515</v>
      </c>
      <c r="C529" t="s">
        <v>120</v>
      </c>
      <c r="D529" t="s">
        <v>109</v>
      </c>
      <c r="E529" t="s">
        <v>208</v>
      </c>
      <c r="F529" t="s">
        <v>111</v>
      </c>
      <c r="G529" t="s">
        <v>112</v>
      </c>
      <c r="H529" t="s">
        <v>113</v>
      </c>
      <c r="I529">
        <v>3</v>
      </c>
      <c r="J529" s="19">
        <v>39.81</v>
      </c>
      <c r="K529" s="20">
        <v>0</v>
      </c>
      <c r="L529" s="19">
        <v>119.43</v>
      </c>
      <c r="M529" s="19">
        <v>35.89</v>
      </c>
      <c r="N529" s="11" t="str">
        <f t="shared" si="25"/>
        <v>NO DISCOUNT</v>
      </c>
      <c r="O529" s="27">
        <f t="shared" si="26"/>
        <v>0.69948924055932349</v>
      </c>
      <c r="P529" s="11" t="str">
        <f t="shared" si="27"/>
        <v>AVERAGE</v>
      </c>
    </row>
    <row r="530" spans="1:16" x14ac:dyDescent="0.35">
      <c r="A530" s="12" t="s">
        <v>704</v>
      </c>
      <c r="B530" s="15">
        <v>44794</v>
      </c>
      <c r="C530" s="12" t="s">
        <v>120</v>
      </c>
      <c r="D530" s="12" t="s">
        <v>115</v>
      </c>
      <c r="E530" s="12" t="s">
        <v>227</v>
      </c>
      <c r="F530" s="12" t="s">
        <v>111</v>
      </c>
      <c r="G530" s="12" t="s">
        <v>127</v>
      </c>
      <c r="H530" s="12" t="s">
        <v>179</v>
      </c>
      <c r="I530" s="12">
        <v>4</v>
      </c>
      <c r="J530" s="16">
        <v>97.6</v>
      </c>
      <c r="K530" s="17">
        <v>0</v>
      </c>
      <c r="L530" s="16">
        <v>390.4</v>
      </c>
      <c r="M530" s="16">
        <v>157.55000000000001</v>
      </c>
      <c r="N530" s="11" t="str">
        <f t="shared" si="25"/>
        <v>NO DISCOUNT</v>
      </c>
      <c r="O530" s="27">
        <f t="shared" si="26"/>
        <v>0.59643954918032782</v>
      </c>
      <c r="P530" s="11" t="str">
        <f t="shared" si="27"/>
        <v>AVERAGE</v>
      </c>
    </row>
    <row r="531" spans="1:16" x14ac:dyDescent="0.35">
      <c r="A531" t="s">
        <v>705</v>
      </c>
      <c r="B531" s="18">
        <v>45557</v>
      </c>
      <c r="C531" t="s">
        <v>108</v>
      </c>
      <c r="D531" t="s">
        <v>125</v>
      </c>
      <c r="E531" t="s">
        <v>126</v>
      </c>
      <c r="F531" t="s">
        <v>117</v>
      </c>
      <c r="G531" t="s">
        <v>112</v>
      </c>
      <c r="H531" t="s">
        <v>167</v>
      </c>
      <c r="I531">
        <v>7</v>
      </c>
      <c r="J531" s="19">
        <v>14.04</v>
      </c>
      <c r="K531" s="20">
        <v>7.0000000000000007E-2</v>
      </c>
      <c r="L531" s="19">
        <v>91.4</v>
      </c>
      <c r="M531" s="19">
        <v>37.29</v>
      </c>
      <c r="N531" s="11" t="str">
        <f t="shared" si="25"/>
        <v>LOW</v>
      </c>
      <c r="O531" s="27">
        <f t="shared" si="26"/>
        <v>0.59201312910284465</v>
      </c>
      <c r="P531" s="11" t="str">
        <f t="shared" si="27"/>
        <v>GOOD</v>
      </c>
    </row>
    <row r="532" spans="1:16" x14ac:dyDescent="0.35">
      <c r="A532" s="12" t="s">
        <v>706</v>
      </c>
      <c r="B532" s="15">
        <v>44696</v>
      </c>
      <c r="C532" s="12" t="s">
        <v>108</v>
      </c>
      <c r="D532" s="12" t="s">
        <v>140</v>
      </c>
      <c r="E532" s="12" t="s">
        <v>153</v>
      </c>
      <c r="F532" s="12" t="s">
        <v>111</v>
      </c>
      <c r="G532" s="12" t="s">
        <v>122</v>
      </c>
      <c r="H532" s="12" t="s">
        <v>187</v>
      </c>
      <c r="I532" s="12">
        <v>10</v>
      </c>
      <c r="J532" s="16">
        <v>146.16999999999999</v>
      </c>
      <c r="K532" s="17">
        <v>0</v>
      </c>
      <c r="L532" s="16">
        <v>1461.7</v>
      </c>
      <c r="M532" s="16">
        <v>414.55</v>
      </c>
      <c r="N532" s="11" t="str">
        <f t="shared" si="25"/>
        <v>NO DISCOUNT</v>
      </c>
      <c r="O532" s="27">
        <f t="shared" si="26"/>
        <v>0.71639187247725256</v>
      </c>
      <c r="P532" s="11" t="str">
        <f t="shared" si="27"/>
        <v>EXCELLENT</v>
      </c>
    </row>
    <row r="533" spans="1:16" x14ac:dyDescent="0.35">
      <c r="A533" t="s">
        <v>707</v>
      </c>
      <c r="B533" s="18">
        <v>44865</v>
      </c>
      <c r="C533" t="s">
        <v>108</v>
      </c>
      <c r="D533" t="s">
        <v>115</v>
      </c>
      <c r="E533" t="s">
        <v>116</v>
      </c>
      <c r="F533" t="s">
        <v>131</v>
      </c>
      <c r="G533" t="s">
        <v>122</v>
      </c>
      <c r="H533" t="s">
        <v>187</v>
      </c>
      <c r="I533">
        <v>2</v>
      </c>
      <c r="J533" s="19">
        <v>509.44</v>
      </c>
      <c r="K533" s="20">
        <v>0.38</v>
      </c>
      <c r="L533" s="19">
        <v>631.71</v>
      </c>
      <c r="M533" s="19">
        <v>237.55</v>
      </c>
      <c r="N533" s="11" t="str">
        <f t="shared" si="25"/>
        <v>CLEARANCE</v>
      </c>
      <c r="O533" s="27">
        <f t="shared" si="26"/>
        <v>0.6239571955485903</v>
      </c>
      <c r="P533" s="11" t="str">
        <f t="shared" si="27"/>
        <v>AVERAGE</v>
      </c>
    </row>
    <row r="534" spans="1:16" x14ac:dyDescent="0.35">
      <c r="A534" s="12" t="s">
        <v>708</v>
      </c>
      <c r="B534" s="15">
        <v>44605</v>
      </c>
      <c r="C534" s="12" t="s">
        <v>108</v>
      </c>
      <c r="D534" s="12" t="s">
        <v>125</v>
      </c>
      <c r="E534" s="12" t="s">
        <v>144</v>
      </c>
      <c r="F534" s="12" t="s">
        <v>131</v>
      </c>
      <c r="G534" s="12" t="s">
        <v>122</v>
      </c>
      <c r="H534" s="12" t="s">
        <v>142</v>
      </c>
      <c r="I534" s="12">
        <v>4</v>
      </c>
      <c r="J534" s="16">
        <v>241.14</v>
      </c>
      <c r="K534" s="17">
        <v>7.0000000000000007E-2</v>
      </c>
      <c r="L534" s="16">
        <v>897.04</v>
      </c>
      <c r="M534" s="16">
        <v>312.07</v>
      </c>
      <c r="N534" s="11" t="str">
        <f t="shared" si="25"/>
        <v>LOW</v>
      </c>
      <c r="O534" s="27">
        <f t="shared" si="26"/>
        <v>0.65211138856684214</v>
      </c>
      <c r="P534" s="11" t="str">
        <f t="shared" si="27"/>
        <v>AVERAGE</v>
      </c>
    </row>
    <row r="535" spans="1:16" x14ac:dyDescent="0.35">
      <c r="A535" t="s">
        <v>709</v>
      </c>
      <c r="B535" s="18">
        <v>45647</v>
      </c>
      <c r="C535" t="s">
        <v>136</v>
      </c>
      <c r="D535" t="s">
        <v>140</v>
      </c>
      <c r="E535" t="s">
        <v>218</v>
      </c>
      <c r="F535" t="s">
        <v>111</v>
      </c>
      <c r="G535" t="s">
        <v>122</v>
      </c>
      <c r="H535" t="s">
        <v>187</v>
      </c>
      <c r="I535">
        <v>1</v>
      </c>
      <c r="J535" s="19">
        <v>256</v>
      </c>
      <c r="K535" s="20">
        <v>0.1</v>
      </c>
      <c r="L535" s="19">
        <v>230.4</v>
      </c>
      <c r="M535" s="19">
        <v>110.81</v>
      </c>
      <c r="N535" s="11" t="str">
        <f t="shared" si="25"/>
        <v>LOW</v>
      </c>
      <c r="O535" s="27">
        <f t="shared" si="26"/>
        <v>0.5190538194444444</v>
      </c>
      <c r="P535" s="11" t="str">
        <f t="shared" si="27"/>
        <v>AVERAGE</v>
      </c>
    </row>
    <row r="536" spans="1:16" x14ac:dyDescent="0.35">
      <c r="A536" s="12" t="s">
        <v>710</v>
      </c>
      <c r="B536" s="15">
        <v>44658</v>
      </c>
      <c r="C536" s="12" t="s">
        <v>108</v>
      </c>
      <c r="D536" s="12" t="s">
        <v>109</v>
      </c>
      <c r="E536" s="12" t="s">
        <v>161</v>
      </c>
      <c r="F536" s="12" t="s">
        <v>131</v>
      </c>
      <c r="G536" s="12" t="s">
        <v>112</v>
      </c>
      <c r="H536" s="12" t="s">
        <v>118</v>
      </c>
      <c r="I536" s="12">
        <v>4</v>
      </c>
      <c r="J536" s="16">
        <v>14.98</v>
      </c>
      <c r="K536" s="17">
        <v>0.43</v>
      </c>
      <c r="L536" s="16">
        <v>34.15</v>
      </c>
      <c r="M536" s="16">
        <v>13.93</v>
      </c>
      <c r="N536" s="11" t="str">
        <f t="shared" si="25"/>
        <v>CLEARANCE</v>
      </c>
      <c r="O536" s="27">
        <f t="shared" si="26"/>
        <v>0.59209370424597363</v>
      </c>
      <c r="P536" s="11" t="str">
        <f t="shared" si="27"/>
        <v>AVERAGE</v>
      </c>
    </row>
    <row r="537" spans="1:16" x14ac:dyDescent="0.35">
      <c r="A537" t="s">
        <v>711</v>
      </c>
      <c r="B537" s="18">
        <v>44876</v>
      </c>
      <c r="C537" t="s">
        <v>108</v>
      </c>
      <c r="D537" t="s">
        <v>125</v>
      </c>
      <c r="E537" t="s">
        <v>144</v>
      </c>
      <c r="F537" t="s">
        <v>131</v>
      </c>
      <c r="G537" t="s">
        <v>112</v>
      </c>
      <c r="H537" t="s">
        <v>118</v>
      </c>
      <c r="I537">
        <v>2</v>
      </c>
      <c r="J537" s="19">
        <v>17.940000000000001</v>
      </c>
      <c r="K537" s="20">
        <v>0</v>
      </c>
      <c r="L537" s="19">
        <v>35.880000000000003</v>
      </c>
      <c r="M537" s="19">
        <v>14.79</v>
      </c>
      <c r="N537" s="11" t="str">
        <f t="shared" si="25"/>
        <v>NO DISCOUNT</v>
      </c>
      <c r="O537" s="27">
        <f t="shared" si="26"/>
        <v>0.58779264214046834</v>
      </c>
      <c r="P537" s="11" t="str">
        <f t="shared" si="27"/>
        <v>AVERAGE</v>
      </c>
    </row>
    <row r="538" spans="1:16" x14ac:dyDescent="0.35">
      <c r="A538" s="12" t="s">
        <v>712</v>
      </c>
      <c r="B538" s="15">
        <v>45211</v>
      </c>
      <c r="C538" s="12" t="s">
        <v>149</v>
      </c>
      <c r="D538" s="12" t="s">
        <v>115</v>
      </c>
      <c r="E538" s="12" t="s">
        <v>221</v>
      </c>
      <c r="F538" s="12" t="s">
        <v>111</v>
      </c>
      <c r="G538" s="12" t="s">
        <v>122</v>
      </c>
      <c r="H538" s="12" t="s">
        <v>142</v>
      </c>
      <c r="I538" s="12">
        <v>2</v>
      </c>
      <c r="J538" s="16">
        <v>464.99</v>
      </c>
      <c r="K538" s="17">
        <v>0.05</v>
      </c>
      <c r="L538" s="16">
        <v>883.48</v>
      </c>
      <c r="M538" s="16">
        <v>259.39999999999998</v>
      </c>
      <c r="N538" s="11" t="str">
        <f t="shared" si="25"/>
        <v>LOW</v>
      </c>
      <c r="O538" s="27">
        <f t="shared" si="26"/>
        <v>0.70638837325123383</v>
      </c>
      <c r="P538" s="11" t="str">
        <f t="shared" si="27"/>
        <v>AVERAGE</v>
      </c>
    </row>
    <row r="539" spans="1:16" x14ac:dyDescent="0.35">
      <c r="A539" t="s">
        <v>713</v>
      </c>
      <c r="B539" s="18">
        <v>45500</v>
      </c>
      <c r="C539" t="s">
        <v>136</v>
      </c>
      <c r="D539" t="s">
        <v>115</v>
      </c>
      <c r="E539" t="s">
        <v>289</v>
      </c>
      <c r="F539" t="s">
        <v>131</v>
      </c>
      <c r="G539" t="s">
        <v>112</v>
      </c>
      <c r="H539" t="s">
        <v>167</v>
      </c>
      <c r="I539">
        <v>2</v>
      </c>
      <c r="J539" s="19">
        <v>19.11</v>
      </c>
      <c r="K539" s="20">
        <v>0.04</v>
      </c>
      <c r="L539" s="19">
        <v>36.69</v>
      </c>
      <c r="M539" s="19">
        <v>17.73</v>
      </c>
      <c r="N539" s="11" t="str">
        <f t="shared" si="25"/>
        <v>LOW</v>
      </c>
      <c r="O539" s="27">
        <f t="shared" si="26"/>
        <v>0.51676206050695006</v>
      </c>
      <c r="P539" s="11" t="str">
        <f t="shared" si="27"/>
        <v>AVERAGE</v>
      </c>
    </row>
    <row r="540" spans="1:16" x14ac:dyDescent="0.35">
      <c r="A540" s="12" t="s">
        <v>714</v>
      </c>
      <c r="B540" s="15">
        <v>44863</v>
      </c>
      <c r="C540" s="12" t="s">
        <v>136</v>
      </c>
      <c r="D540" s="12" t="s">
        <v>140</v>
      </c>
      <c r="E540" s="12" t="s">
        <v>273</v>
      </c>
      <c r="F540" s="12" t="s">
        <v>117</v>
      </c>
      <c r="G540" s="12" t="s">
        <v>112</v>
      </c>
      <c r="H540" s="12" t="s">
        <v>170</v>
      </c>
      <c r="I540" s="12">
        <v>7</v>
      </c>
      <c r="J540" s="16">
        <v>9.18</v>
      </c>
      <c r="K540" s="17">
        <v>0.14000000000000001</v>
      </c>
      <c r="L540" s="16">
        <v>55.26</v>
      </c>
      <c r="M540" s="16">
        <v>17.71</v>
      </c>
      <c r="N540" s="11" t="str">
        <f t="shared" si="25"/>
        <v>MEDIUM</v>
      </c>
      <c r="O540" s="27">
        <f t="shared" si="26"/>
        <v>0.67951501990589935</v>
      </c>
      <c r="P540" s="11" t="str">
        <f t="shared" si="27"/>
        <v>GOOD</v>
      </c>
    </row>
    <row r="541" spans="1:16" x14ac:dyDescent="0.35">
      <c r="A541" t="s">
        <v>715</v>
      </c>
      <c r="B541" s="18">
        <v>45013</v>
      </c>
      <c r="C541" t="s">
        <v>108</v>
      </c>
      <c r="D541" t="s">
        <v>125</v>
      </c>
      <c r="E541" t="s">
        <v>169</v>
      </c>
      <c r="F541" t="s">
        <v>111</v>
      </c>
      <c r="G541" t="s">
        <v>112</v>
      </c>
      <c r="H541" t="s">
        <v>118</v>
      </c>
      <c r="I541">
        <v>3</v>
      </c>
      <c r="J541" s="19">
        <v>12.78</v>
      </c>
      <c r="K541" s="20">
        <v>0.35</v>
      </c>
      <c r="L541" s="19">
        <v>24.92</v>
      </c>
      <c r="M541" s="19">
        <v>5.15</v>
      </c>
      <c r="N541" s="11" t="str">
        <f t="shared" si="25"/>
        <v>CLEARANCE</v>
      </c>
      <c r="O541" s="27">
        <f t="shared" si="26"/>
        <v>0.79333868378812211</v>
      </c>
      <c r="P541" s="11" t="str">
        <f t="shared" si="27"/>
        <v>AVERAGE</v>
      </c>
    </row>
    <row r="542" spans="1:16" x14ac:dyDescent="0.35">
      <c r="A542" s="12" t="s">
        <v>716</v>
      </c>
      <c r="B542" s="15">
        <v>45474</v>
      </c>
      <c r="C542" s="12" t="s">
        <v>120</v>
      </c>
      <c r="D542" s="12" t="s">
        <v>125</v>
      </c>
      <c r="E542" s="12" t="s">
        <v>178</v>
      </c>
      <c r="F542" s="12" t="s">
        <v>111</v>
      </c>
      <c r="G542" s="12" t="s">
        <v>127</v>
      </c>
      <c r="H542" s="12" t="s">
        <v>209</v>
      </c>
      <c r="I542" s="12">
        <v>3</v>
      </c>
      <c r="J542" s="16">
        <v>662.71</v>
      </c>
      <c r="K542" s="17">
        <v>0</v>
      </c>
      <c r="L542" s="16">
        <v>1988.13</v>
      </c>
      <c r="M542" s="16">
        <v>994.12</v>
      </c>
      <c r="N542" s="11" t="str">
        <f t="shared" si="25"/>
        <v>NO DISCOUNT</v>
      </c>
      <c r="O542" s="27">
        <f t="shared" si="26"/>
        <v>0.49997233581305051</v>
      </c>
      <c r="P542" s="11" t="str">
        <f t="shared" si="27"/>
        <v>AVERAGE</v>
      </c>
    </row>
    <row r="543" spans="1:16" x14ac:dyDescent="0.35">
      <c r="A543" t="s">
        <v>717</v>
      </c>
      <c r="B543" s="18">
        <v>45376</v>
      </c>
      <c r="C543" t="s">
        <v>108</v>
      </c>
      <c r="D543" t="s">
        <v>140</v>
      </c>
      <c r="E543" t="s">
        <v>273</v>
      </c>
      <c r="F543" t="s">
        <v>111</v>
      </c>
      <c r="G543" t="s">
        <v>122</v>
      </c>
      <c r="H543" t="s">
        <v>187</v>
      </c>
      <c r="I543">
        <v>2</v>
      </c>
      <c r="J543" s="19">
        <v>284.85000000000002</v>
      </c>
      <c r="K543" s="20">
        <v>0.06</v>
      </c>
      <c r="L543" s="19">
        <v>535.52</v>
      </c>
      <c r="M543" s="19">
        <v>168.53</v>
      </c>
      <c r="N543" s="11" t="str">
        <f t="shared" si="25"/>
        <v>LOW</v>
      </c>
      <c r="O543" s="27">
        <f t="shared" si="26"/>
        <v>0.68529653420974013</v>
      </c>
      <c r="P543" s="11" t="str">
        <f t="shared" si="27"/>
        <v>AVERAGE</v>
      </c>
    </row>
    <row r="544" spans="1:16" x14ac:dyDescent="0.35">
      <c r="A544" s="12" t="s">
        <v>718</v>
      </c>
      <c r="B544" s="15">
        <v>45471</v>
      </c>
      <c r="C544" s="12" t="s">
        <v>120</v>
      </c>
      <c r="D544" s="12" t="s">
        <v>140</v>
      </c>
      <c r="E544" s="12" t="s">
        <v>218</v>
      </c>
      <c r="F544" s="12" t="s">
        <v>111</v>
      </c>
      <c r="G544" s="12" t="s">
        <v>112</v>
      </c>
      <c r="H544" s="12" t="s">
        <v>170</v>
      </c>
      <c r="I544" s="12">
        <v>4</v>
      </c>
      <c r="J544" s="16">
        <v>17.43</v>
      </c>
      <c r="K544" s="17">
        <v>0.26</v>
      </c>
      <c r="L544" s="16">
        <v>51.59</v>
      </c>
      <c r="M544" s="16">
        <v>12.54</v>
      </c>
      <c r="N544" s="11" t="str">
        <f t="shared" si="25"/>
        <v>HIGH</v>
      </c>
      <c r="O544" s="27">
        <f t="shared" si="26"/>
        <v>0.75692963752665243</v>
      </c>
      <c r="P544" s="11" t="str">
        <f t="shared" si="27"/>
        <v>AVERAGE</v>
      </c>
    </row>
    <row r="545" spans="1:16" x14ac:dyDescent="0.35">
      <c r="A545" t="s">
        <v>719</v>
      </c>
      <c r="B545" s="18">
        <v>45183</v>
      </c>
      <c r="C545" t="s">
        <v>108</v>
      </c>
      <c r="D545" t="s">
        <v>109</v>
      </c>
      <c r="E545" t="s">
        <v>195</v>
      </c>
      <c r="F545" t="s">
        <v>131</v>
      </c>
      <c r="G545" t="s">
        <v>112</v>
      </c>
      <c r="H545" t="s">
        <v>170</v>
      </c>
      <c r="I545">
        <v>1</v>
      </c>
      <c r="J545" s="19">
        <v>17.28</v>
      </c>
      <c r="K545" s="20">
        <v>0.25</v>
      </c>
      <c r="L545" s="19">
        <v>12.96</v>
      </c>
      <c r="M545" s="19">
        <v>4.75</v>
      </c>
      <c r="N545" s="11" t="str">
        <f t="shared" si="25"/>
        <v>HIGH</v>
      </c>
      <c r="O545" s="27">
        <f t="shared" si="26"/>
        <v>0.63348765432098764</v>
      </c>
      <c r="P545" s="11" t="str">
        <f t="shared" si="27"/>
        <v>AVERAGE</v>
      </c>
    </row>
    <row r="546" spans="1:16" x14ac:dyDescent="0.35">
      <c r="A546" s="12" t="s">
        <v>720</v>
      </c>
      <c r="B546" s="15">
        <v>44842</v>
      </c>
      <c r="C546" s="12" t="s">
        <v>108</v>
      </c>
      <c r="D546" s="12" t="s">
        <v>140</v>
      </c>
      <c r="E546" s="12" t="s">
        <v>166</v>
      </c>
      <c r="F546" s="12" t="s">
        <v>117</v>
      </c>
      <c r="G546" s="12" t="s">
        <v>122</v>
      </c>
      <c r="H546" s="12" t="s">
        <v>187</v>
      </c>
      <c r="I546" s="12">
        <v>6</v>
      </c>
      <c r="J546" s="16">
        <v>282.35000000000002</v>
      </c>
      <c r="K546" s="17">
        <v>0.15</v>
      </c>
      <c r="L546" s="16">
        <v>1439.99</v>
      </c>
      <c r="M546" s="16">
        <v>371.59</v>
      </c>
      <c r="N546" s="11" t="str">
        <f t="shared" si="25"/>
        <v>MEDIUM</v>
      </c>
      <c r="O546" s="27">
        <f t="shared" si="26"/>
        <v>0.74194959687220052</v>
      </c>
      <c r="P546" s="11" t="str">
        <f t="shared" si="27"/>
        <v>GOOD</v>
      </c>
    </row>
    <row r="547" spans="1:16" x14ac:dyDescent="0.35">
      <c r="A547" t="s">
        <v>721</v>
      </c>
      <c r="B547" s="18">
        <v>44567</v>
      </c>
      <c r="C547" t="s">
        <v>108</v>
      </c>
      <c r="D547" t="s">
        <v>109</v>
      </c>
      <c r="E547" t="s">
        <v>161</v>
      </c>
      <c r="F547" t="s">
        <v>111</v>
      </c>
      <c r="G547" t="s">
        <v>112</v>
      </c>
      <c r="H547" t="s">
        <v>147</v>
      </c>
      <c r="I547">
        <v>2</v>
      </c>
      <c r="J547" s="19">
        <v>16.28</v>
      </c>
      <c r="K547" s="20">
        <v>0.13</v>
      </c>
      <c r="L547" s="19">
        <v>28.33</v>
      </c>
      <c r="M547" s="19">
        <v>6.68</v>
      </c>
      <c r="N547" s="11" t="str">
        <f t="shared" si="25"/>
        <v>MEDIUM</v>
      </c>
      <c r="O547" s="27">
        <f t="shared" si="26"/>
        <v>0.76420755382986238</v>
      </c>
      <c r="P547" s="11" t="str">
        <f t="shared" si="27"/>
        <v>AVERAGE</v>
      </c>
    </row>
    <row r="548" spans="1:16" x14ac:dyDescent="0.35">
      <c r="A548" s="12" t="s">
        <v>722</v>
      </c>
      <c r="B548" s="15">
        <v>45129</v>
      </c>
      <c r="C548" s="12" t="s">
        <v>108</v>
      </c>
      <c r="D548" s="12" t="s">
        <v>125</v>
      </c>
      <c r="E548" s="12" t="s">
        <v>134</v>
      </c>
      <c r="F548" s="12" t="s">
        <v>117</v>
      </c>
      <c r="G548" s="12" t="s">
        <v>112</v>
      </c>
      <c r="H548" s="12" t="s">
        <v>170</v>
      </c>
      <c r="I548" s="12">
        <v>3</v>
      </c>
      <c r="J548" s="16">
        <v>31.05</v>
      </c>
      <c r="K548" s="17">
        <v>0.15</v>
      </c>
      <c r="L548" s="16">
        <v>79.180000000000007</v>
      </c>
      <c r="M548" s="16">
        <v>32.33</v>
      </c>
      <c r="N548" s="11" t="str">
        <f t="shared" si="25"/>
        <v>MEDIUM</v>
      </c>
      <c r="O548" s="27">
        <f t="shared" si="26"/>
        <v>0.59168982066178333</v>
      </c>
      <c r="P548" s="11" t="str">
        <f t="shared" si="27"/>
        <v>AVERAGE</v>
      </c>
    </row>
    <row r="549" spans="1:16" x14ac:dyDescent="0.35">
      <c r="A549" t="s">
        <v>723</v>
      </c>
      <c r="B549" s="18">
        <v>44806</v>
      </c>
      <c r="C549" t="s">
        <v>108</v>
      </c>
      <c r="D549" t="s">
        <v>125</v>
      </c>
      <c r="E549" t="s">
        <v>255</v>
      </c>
      <c r="F549" t="s">
        <v>111</v>
      </c>
      <c r="G549" t="s">
        <v>122</v>
      </c>
      <c r="H549" t="s">
        <v>123</v>
      </c>
      <c r="I549">
        <v>2</v>
      </c>
      <c r="J549" s="19">
        <v>1980.97</v>
      </c>
      <c r="K549" s="20">
        <v>0</v>
      </c>
      <c r="L549" s="19">
        <v>3961.94</v>
      </c>
      <c r="M549" s="19">
        <v>1184.5899999999999</v>
      </c>
      <c r="N549" s="11" t="str">
        <f t="shared" si="25"/>
        <v>NO DISCOUNT</v>
      </c>
      <c r="O549" s="27">
        <f t="shared" si="26"/>
        <v>0.70100758719213319</v>
      </c>
      <c r="P549" s="11" t="str">
        <f t="shared" si="27"/>
        <v>AVERAGE</v>
      </c>
    </row>
    <row r="550" spans="1:16" x14ac:dyDescent="0.35">
      <c r="A550" s="12" t="s">
        <v>724</v>
      </c>
      <c r="B550" s="15">
        <v>45120</v>
      </c>
      <c r="C550" s="12" t="s">
        <v>108</v>
      </c>
      <c r="D550" s="12" t="s">
        <v>109</v>
      </c>
      <c r="E550" s="12" t="s">
        <v>252</v>
      </c>
      <c r="F550" s="12" t="s">
        <v>111</v>
      </c>
      <c r="G550" s="12" t="s">
        <v>112</v>
      </c>
      <c r="H550" s="12" t="s">
        <v>113</v>
      </c>
      <c r="I550" s="12">
        <v>3</v>
      </c>
      <c r="J550" s="16">
        <v>39.49</v>
      </c>
      <c r="K550" s="17">
        <v>0</v>
      </c>
      <c r="L550" s="16">
        <v>118.47</v>
      </c>
      <c r="M550" s="16">
        <v>27.05</v>
      </c>
      <c r="N550" s="11" t="str">
        <f t="shared" si="25"/>
        <v>NO DISCOUNT</v>
      </c>
      <c r="O550" s="27">
        <f t="shared" si="26"/>
        <v>0.77167215328775218</v>
      </c>
      <c r="P550" s="11" t="str">
        <f t="shared" si="27"/>
        <v>AVERAGE</v>
      </c>
    </row>
    <row r="551" spans="1:16" x14ac:dyDescent="0.35">
      <c r="A551" t="s">
        <v>725</v>
      </c>
      <c r="B551" s="18">
        <v>44904</v>
      </c>
      <c r="C551" t="s">
        <v>108</v>
      </c>
      <c r="D551" t="s">
        <v>109</v>
      </c>
      <c r="E551" t="s">
        <v>173</v>
      </c>
      <c r="F551" t="s">
        <v>111</v>
      </c>
      <c r="G551" t="s">
        <v>112</v>
      </c>
      <c r="H551" t="s">
        <v>147</v>
      </c>
      <c r="I551">
        <v>1</v>
      </c>
      <c r="J551" s="19">
        <v>18.66</v>
      </c>
      <c r="K551" s="20">
        <v>0.21</v>
      </c>
      <c r="L551" s="19">
        <v>14.74</v>
      </c>
      <c r="M551" s="19">
        <v>5.24</v>
      </c>
      <c r="N551" s="11" t="str">
        <f t="shared" si="25"/>
        <v>HIGH</v>
      </c>
      <c r="O551" s="27">
        <f t="shared" si="26"/>
        <v>0.64450474898236088</v>
      </c>
      <c r="P551" s="11" t="str">
        <f t="shared" si="27"/>
        <v>AVERAGE</v>
      </c>
    </row>
    <row r="552" spans="1:16" x14ac:dyDescent="0.35">
      <c r="A552" s="12" t="s">
        <v>726</v>
      </c>
      <c r="B552" s="15">
        <v>45325</v>
      </c>
      <c r="C552" s="12" t="s">
        <v>120</v>
      </c>
      <c r="D552" s="12" t="s">
        <v>140</v>
      </c>
      <c r="E552" s="12" t="s">
        <v>273</v>
      </c>
      <c r="F552" s="12" t="s">
        <v>131</v>
      </c>
      <c r="G552" s="12" t="s">
        <v>122</v>
      </c>
      <c r="H552" s="12" t="s">
        <v>132</v>
      </c>
      <c r="I552" s="12">
        <v>1</v>
      </c>
      <c r="J552" s="16">
        <v>477.2</v>
      </c>
      <c r="K552" s="17">
        <v>0.28000000000000003</v>
      </c>
      <c r="L552" s="16">
        <v>343.58</v>
      </c>
      <c r="M552" s="16">
        <v>143.47999999999999</v>
      </c>
      <c r="N552" s="11" t="str">
        <f t="shared" si="25"/>
        <v>HIGH</v>
      </c>
      <c r="O552" s="27">
        <f t="shared" si="26"/>
        <v>0.58239711275394379</v>
      </c>
      <c r="P552" s="11" t="str">
        <f t="shared" si="27"/>
        <v>AVERAGE</v>
      </c>
    </row>
    <row r="553" spans="1:16" x14ac:dyDescent="0.35">
      <c r="A553" t="s">
        <v>727</v>
      </c>
      <c r="B553" s="18">
        <v>45638</v>
      </c>
      <c r="C553" t="s">
        <v>136</v>
      </c>
      <c r="D553" t="s">
        <v>125</v>
      </c>
      <c r="E553" t="s">
        <v>185</v>
      </c>
      <c r="F553" t="s">
        <v>111</v>
      </c>
      <c r="G553" t="s">
        <v>122</v>
      </c>
      <c r="H553" t="s">
        <v>132</v>
      </c>
      <c r="I553">
        <v>6</v>
      </c>
      <c r="J553" s="19">
        <v>750.22</v>
      </c>
      <c r="K553" s="20">
        <v>0.04</v>
      </c>
      <c r="L553" s="19">
        <v>4321.2700000000004</v>
      </c>
      <c r="M553" s="19">
        <v>1550.34</v>
      </c>
      <c r="N553" s="11" t="str">
        <f t="shared" si="25"/>
        <v>LOW</v>
      </c>
      <c r="O553" s="27">
        <f t="shared" si="26"/>
        <v>0.64123047159747015</v>
      </c>
      <c r="P553" s="11" t="str">
        <f t="shared" si="27"/>
        <v>GOOD</v>
      </c>
    </row>
    <row r="554" spans="1:16" x14ac:dyDescent="0.35">
      <c r="A554" s="12" t="s">
        <v>728</v>
      </c>
      <c r="B554" s="15">
        <v>45467</v>
      </c>
      <c r="C554" s="12" t="s">
        <v>136</v>
      </c>
      <c r="D554" s="12" t="s">
        <v>109</v>
      </c>
      <c r="E554" s="12" t="s">
        <v>189</v>
      </c>
      <c r="F554" s="12" t="s">
        <v>117</v>
      </c>
      <c r="G554" s="12" t="s">
        <v>122</v>
      </c>
      <c r="H554" s="12" t="s">
        <v>132</v>
      </c>
      <c r="I554" s="12">
        <v>1</v>
      </c>
      <c r="J554" s="16">
        <v>706.93</v>
      </c>
      <c r="K554" s="17">
        <v>0</v>
      </c>
      <c r="L554" s="16">
        <v>706.93</v>
      </c>
      <c r="M554" s="16">
        <v>224.78</v>
      </c>
      <c r="N554" s="11" t="str">
        <f t="shared" si="25"/>
        <v>NO DISCOUNT</v>
      </c>
      <c r="O554" s="27">
        <f t="shared" si="26"/>
        <v>0.68203358182564044</v>
      </c>
      <c r="P554" s="11" t="str">
        <f t="shared" si="27"/>
        <v>AVERAGE</v>
      </c>
    </row>
    <row r="555" spans="1:16" x14ac:dyDescent="0.35">
      <c r="A555" t="s">
        <v>729</v>
      </c>
      <c r="B555" s="18">
        <v>44818</v>
      </c>
      <c r="C555" t="s">
        <v>108</v>
      </c>
      <c r="D555" t="s">
        <v>125</v>
      </c>
      <c r="E555" t="s">
        <v>185</v>
      </c>
      <c r="F555" t="s">
        <v>117</v>
      </c>
      <c r="G555" t="s">
        <v>122</v>
      </c>
      <c r="H555" t="s">
        <v>132</v>
      </c>
      <c r="I555">
        <v>1</v>
      </c>
      <c r="J555" s="19">
        <v>464.77</v>
      </c>
      <c r="K555" s="20">
        <v>0.03</v>
      </c>
      <c r="L555" s="19">
        <v>450.83</v>
      </c>
      <c r="M555" s="19">
        <v>117.14</v>
      </c>
      <c r="N555" s="11" t="str">
        <f t="shared" si="25"/>
        <v>LOW</v>
      </c>
      <c r="O555" s="27">
        <f t="shared" si="26"/>
        <v>0.74016813433001361</v>
      </c>
      <c r="P555" s="11" t="str">
        <f t="shared" si="27"/>
        <v>AVERAGE</v>
      </c>
    </row>
    <row r="556" spans="1:16" x14ac:dyDescent="0.35">
      <c r="A556" s="12" t="s">
        <v>730</v>
      </c>
      <c r="B556" s="15">
        <v>45613</v>
      </c>
      <c r="C556" s="12" t="s">
        <v>120</v>
      </c>
      <c r="D556" s="12" t="s">
        <v>140</v>
      </c>
      <c r="E556" s="12" t="s">
        <v>153</v>
      </c>
      <c r="F556" s="12" t="s">
        <v>131</v>
      </c>
      <c r="G556" s="12" t="s">
        <v>122</v>
      </c>
      <c r="H556" s="12" t="s">
        <v>132</v>
      </c>
      <c r="I556" s="12">
        <v>2</v>
      </c>
      <c r="J556" s="16">
        <v>156.68</v>
      </c>
      <c r="K556" s="17">
        <v>0</v>
      </c>
      <c r="L556" s="16">
        <v>313.36</v>
      </c>
      <c r="M556" s="16">
        <v>89.98</v>
      </c>
      <c r="N556" s="11" t="str">
        <f t="shared" si="25"/>
        <v>NO DISCOUNT</v>
      </c>
      <c r="O556" s="27">
        <f t="shared" si="26"/>
        <v>0.71285422517232566</v>
      </c>
      <c r="P556" s="11" t="str">
        <f t="shared" si="27"/>
        <v>AVERAGE</v>
      </c>
    </row>
    <row r="557" spans="1:16" x14ac:dyDescent="0.35">
      <c r="A557" t="s">
        <v>731</v>
      </c>
      <c r="B557" s="18">
        <v>44982</v>
      </c>
      <c r="C557" t="s">
        <v>120</v>
      </c>
      <c r="D557" t="s">
        <v>115</v>
      </c>
      <c r="E557" t="s">
        <v>163</v>
      </c>
      <c r="F557" t="s">
        <v>117</v>
      </c>
      <c r="G557" t="s">
        <v>122</v>
      </c>
      <c r="H557" t="s">
        <v>132</v>
      </c>
      <c r="I557">
        <v>1</v>
      </c>
      <c r="J557" s="19">
        <v>635.03</v>
      </c>
      <c r="K557" s="20">
        <v>0</v>
      </c>
      <c r="L557" s="19">
        <v>635.03</v>
      </c>
      <c r="M557" s="19">
        <v>269.20999999999998</v>
      </c>
      <c r="N557" s="11" t="str">
        <f t="shared" si="25"/>
        <v>NO DISCOUNT</v>
      </c>
      <c r="O557" s="27">
        <f t="shared" si="26"/>
        <v>0.57606727241232702</v>
      </c>
      <c r="P557" s="11" t="str">
        <f t="shared" si="27"/>
        <v>AVERAGE</v>
      </c>
    </row>
    <row r="558" spans="1:16" x14ac:dyDescent="0.35">
      <c r="A558" s="12" t="s">
        <v>732</v>
      </c>
      <c r="B558" s="15">
        <v>45283</v>
      </c>
      <c r="C558" s="12" t="s">
        <v>108</v>
      </c>
      <c r="D558" s="12" t="s">
        <v>115</v>
      </c>
      <c r="E558" s="12" t="s">
        <v>116</v>
      </c>
      <c r="F558" s="12" t="s">
        <v>117</v>
      </c>
      <c r="G558" s="12" t="s">
        <v>122</v>
      </c>
      <c r="H558" s="12" t="s">
        <v>142</v>
      </c>
      <c r="I558" s="12">
        <v>5</v>
      </c>
      <c r="J558" s="16">
        <v>292.69</v>
      </c>
      <c r="K558" s="17">
        <v>0.2</v>
      </c>
      <c r="L558" s="16">
        <v>1170.76</v>
      </c>
      <c r="M558" s="16">
        <v>353.02</v>
      </c>
      <c r="N558" s="11" t="str">
        <f t="shared" si="25"/>
        <v>MEDIUM</v>
      </c>
      <c r="O558" s="27">
        <f t="shared" si="26"/>
        <v>0.6984693703235505</v>
      </c>
      <c r="P558" s="11" t="str">
        <f t="shared" si="27"/>
        <v>GOOD</v>
      </c>
    </row>
    <row r="559" spans="1:16" x14ac:dyDescent="0.35">
      <c r="A559" t="s">
        <v>733</v>
      </c>
      <c r="B559" s="18">
        <v>44570</v>
      </c>
      <c r="C559" t="s">
        <v>149</v>
      </c>
      <c r="D559" t="s">
        <v>125</v>
      </c>
      <c r="E559" t="s">
        <v>137</v>
      </c>
      <c r="F559" t="s">
        <v>131</v>
      </c>
      <c r="G559" t="s">
        <v>112</v>
      </c>
      <c r="H559" t="s">
        <v>170</v>
      </c>
      <c r="I559">
        <v>2</v>
      </c>
      <c r="J559" s="19">
        <v>22.68</v>
      </c>
      <c r="K559" s="20">
        <v>0.1</v>
      </c>
      <c r="L559" s="19">
        <v>40.82</v>
      </c>
      <c r="M559" s="19">
        <v>10.38</v>
      </c>
      <c r="N559" s="11" t="str">
        <f t="shared" si="25"/>
        <v>LOW</v>
      </c>
      <c r="O559" s="27">
        <f t="shared" si="26"/>
        <v>0.74571288584027429</v>
      </c>
      <c r="P559" s="11" t="str">
        <f t="shared" si="27"/>
        <v>AVERAGE</v>
      </c>
    </row>
    <row r="560" spans="1:16" x14ac:dyDescent="0.35">
      <c r="A560" s="12" t="s">
        <v>734</v>
      </c>
      <c r="B560" s="15">
        <v>45288</v>
      </c>
      <c r="C560" s="12" t="s">
        <v>149</v>
      </c>
      <c r="D560" s="12" t="s">
        <v>140</v>
      </c>
      <c r="E560" s="12" t="s">
        <v>296</v>
      </c>
      <c r="F560" s="12" t="s">
        <v>117</v>
      </c>
      <c r="G560" s="12" t="s">
        <v>127</v>
      </c>
      <c r="H560" s="12" t="s">
        <v>128</v>
      </c>
      <c r="I560" s="12">
        <v>5</v>
      </c>
      <c r="J560" s="16">
        <v>222.85</v>
      </c>
      <c r="K560" s="17">
        <v>0.06</v>
      </c>
      <c r="L560" s="16">
        <v>1047.3900000000001</v>
      </c>
      <c r="M560" s="16">
        <v>470.01</v>
      </c>
      <c r="N560" s="11" t="str">
        <f t="shared" si="25"/>
        <v>LOW</v>
      </c>
      <c r="O560" s="27">
        <f t="shared" si="26"/>
        <v>0.55125597914816837</v>
      </c>
      <c r="P560" s="11" t="str">
        <f t="shared" si="27"/>
        <v>GOOD</v>
      </c>
    </row>
    <row r="561" spans="1:16" x14ac:dyDescent="0.35">
      <c r="A561" t="s">
        <v>735</v>
      </c>
      <c r="B561" s="18">
        <v>45301</v>
      </c>
      <c r="C561" t="s">
        <v>120</v>
      </c>
      <c r="D561" t="s">
        <v>125</v>
      </c>
      <c r="E561" t="s">
        <v>146</v>
      </c>
      <c r="F561" t="s">
        <v>111</v>
      </c>
      <c r="G561" t="s">
        <v>122</v>
      </c>
      <c r="H561" t="s">
        <v>158</v>
      </c>
      <c r="I561">
        <v>1</v>
      </c>
      <c r="J561" s="19">
        <v>94.05</v>
      </c>
      <c r="K561" s="20">
        <v>0.1</v>
      </c>
      <c r="L561" s="19">
        <v>84.64</v>
      </c>
      <c r="M561" s="19">
        <v>32.43</v>
      </c>
      <c r="N561" s="11" t="str">
        <f t="shared" si="25"/>
        <v>LOW</v>
      </c>
      <c r="O561" s="27">
        <f t="shared" si="26"/>
        <v>0.61684782608695654</v>
      </c>
      <c r="P561" s="11" t="str">
        <f t="shared" si="27"/>
        <v>AVERAGE</v>
      </c>
    </row>
    <row r="562" spans="1:16" x14ac:dyDescent="0.35">
      <c r="A562" s="12" t="s">
        <v>736</v>
      </c>
      <c r="B562" s="15">
        <v>45396</v>
      </c>
      <c r="C562" s="12" t="s">
        <v>108</v>
      </c>
      <c r="D562" s="12" t="s">
        <v>140</v>
      </c>
      <c r="E562" s="12" t="s">
        <v>296</v>
      </c>
      <c r="F562" s="12" t="s">
        <v>131</v>
      </c>
      <c r="G562" s="12" t="s">
        <v>127</v>
      </c>
      <c r="H562" s="12" t="s">
        <v>209</v>
      </c>
      <c r="I562" s="12">
        <v>1</v>
      </c>
      <c r="J562" s="16">
        <v>1198.5999999999999</v>
      </c>
      <c r="K562" s="17">
        <v>0.02</v>
      </c>
      <c r="L562" s="16">
        <v>1174.6300000000001</v>
      </c>
      <c r="M562" s="16">
        <v>506.76</v>
      </c>
      <c r="N562" s="11" t="str">
        <f t="shared" si="25"/>
        <v>LOW</v>
      </c>
      <c r="O562" s="27">
        <f t="shared" si="26"/>
        <v>0.56857904191106989</v>
      </c>
      <c r="P562" s="11" t="str">
        <f t="shared" si="27"/>
        <v>AVERAGE</v>
      </c>
    </row>
    <row r="563" spans="1:16" x14ac:dyDescent="0.35">
      <c r="A563" t="s">
        <v>737</v>
      </c>
      <c r="B563" s="18">
        <v>44736</v>
      </c>
      <c r="C563" t="s">
        <v>108</v>
      </c>
      <c r="D563" t="s">
        <v>140</v>
      </c>
      <c r="E563" t="s">
        <v>268</v>
      </c>
      <c r="F563" t="s">
        <v>117</v>
      </c>
      <c r="G563" t="s">
        <v>122</v>
      </c>
      <c r="H563" t="s">
        <v>123</v>
      </c>
      <c r="I563">
        <v>1</v>
      </c>
      <c r="J563" s="19">
        <v>2155.37</v>
      </c>
      <c r="K563" s="20">
        <v>0.06</v>
      </c>
      <c r="L563" s="19">
        <v>2026.05</v>
      </c>
      <c r="M563" s="19">
        <v>1108.6500000000001</v>
      </c>
      <c r="N563" s="11" t="str">
        <f t="shared" si="25"/>
        <v>LOW</v>
      </c>
      <c r="O563" s="27">
        <f t="shared" si="26"/>
        <v>0.45280225068483004</v>
      </c>
      <c r="P563" s="11" t="str">
        <f t="shared" si="27"/>
        <v>AVERAGE</v>
      </c>
    </row>
    <row r="564" spans="1:16" x14ac:dyDescent="0.35">
      <c r="A564" s="12" t="s">
        <v>738</v>
      </c>
      <c r="B564" s="15">
        <v>44813</v>
      </c>
      <c r="C564" s="12" t="s">
        <v>108</v>
      </c>
      <c r="D564" s="12" t="s">
        <v>140</v>
      </c>
      <c r="E564" s="12" t="s">
        <v>218</v>
      </c>
      <c r="F564" s="12" t="s">
        <v>111</v>
      </c>
      <c r="G564" s="12" t="s">
        <v>112</v>
      </c>
      <c r="H564" s="12" t="s">
        <v>167</v>
      </c>
      <c r="I564" s="12">
        <v>3</v>
      </c>
      <c r="J564" s="16">
        <v>20.13</v>
      </c>
      <c r="K564" s="17">
        <v>0.28999999999999998</v>
      </c>
      <c r="L564" s="16">
        <v>42.88</v>
      </c>
      <c r="M564" s="16">
        <v>13.16</v>
      </c>
      <c r="N564" s="11" t="str">
        <f t="shared" si="25"/>
        <v>HIGH</v>
      </c>
      <c r="O564" s="27">
        <f t="shared" si="26"/>
        <v>0.69309701492537312</v>
      </c>
      <c r="P564" s="11" t="str">
        <f t="shared" si="27"/>
        <v>AVERAGE</v>
      </c>
    </row>
    <row r="565" spans="1:16" x14ac:dyDescent="0.35">
      <c r="A565" t="s">
        <v>739</v>
      </c>
      <c r="B565" s="18">
        <v>45390</v>
      </c>
      <c r="C565" t="s">
        <v>149</v>
      </c>
      <c r="D565" t="s">
        <v>109</v>
      </c>
      <c r="E565" t="s">
        <v>189</v>
      </c>
      <c r="F565" t="s">
        <v>117</v>
      </c>
      <c r="G565" t="s">
        <v>122</v>
      </c>
      <c r="H565" t="s">
        <v>132</v>
      </c>
      <c r="I565">
        <v>1</v>
      </c>
      <c r="J565" s="19">
        <v>473.23</v>
      </c>
      <c r="K565" s="20">
        <v>0.12</v>
      </c>
      <c r="L565" s="19">
        <v>416.44</v>
      </c>
      <c r="M565" s="19">
        <v>116.55</v>
      </c>
      <c r="N565" s="11" t="str">
        <f t="shared" si="25"/>
        <v>MEDIUM</v>
      </c>
      <c r="O565" s="27">
        <f t="shared" si="26"/>
        <v>0.72012774949572567</v>
      </c>
      <c r="P565" s="11" t="str">
        <f t="shared" si="27"/>
        <v>AVERAGE</v>
      </c>
    </row>
    <row r="566" spans="1:16" x14ac:dyDescent="0.35">
      <c r="A566" s="12" t="s">
        <v>740</v>
      </c>
      <c r="B566" s="15">
        <v>44670</v>
      </c>
      <c r="C566" s="12" t="s">
        <v>136</v>
      </c>
      <c r="D566" s="12" t="s">
        <v>140</v>
      </c>
      <c r="E566" s="12" t="s">
        <v>307</v>
      </c>
      <c r="F566" s="12" t="s">
        <v>131</v>
      </c>
      <c r="G566" s="12" t="s">
        <v>127</v>
      </c>
      <c r="H566" s="12" t="s">
        <v>179</v>
      </c>
      <c r="I566" s="12">
        <v>4</v>
      </c>
      <c r="J566" s="16">
        <v>62.77</v>
      </c>
      <c r="K566" s="17">
        <v>0.12</v>
      </c>
      <c r="L566" s="16">
        <v>220.95</v>
      </c>
      <c r="M566" s="16">
        <v>71.36</v>
      </c>
      <c r="N566" s="11" t="str">
        <f t="shared" si="25"/>
        <v>MEDIUM</v>
      </c>
      <c r="O566" s="27">
        <f t="shared" si="26"/>
        <v>0.67703100248925085</v>
      </c>
      <c r="P566" s="11" t="str">
        <f t="shared" si="27"/>
        <v>AVERAGE</v>
      </c>
    </row>
    <row r="567" spans="1:16" x14ac:dyDescent="0.35">
      <c r="A567" t="s">
        <v>741</v>
      </c>
      <c r="B567" s="18">
        <v>45626</v>
      </c>
      <c r="C567" t="s">
        <v>120</v>
      </c>
      <c r="D567" t="s">
        <v>140</v>
      </c>
      <c r="E567" t="s">
        <v>296</v>
      </c>
      <c r="F567" t="s">
        <v>111</v>
      </c>
      <c r="G567" t="s">
        <v>127</v>
      </c>
      <c r="H567" t="s">
        <v>138</v>
      </c>
      <c r="I567">
        <v>3</v>
      </c>
      <c r="J567" s="19">
        <v>298.67</v>
      </c>
      <c r="K567" s="20">
        <v>0.26</v>
      </c>
      <c r="L567" s="19">
        <v>663.05</v>
      </c>
      <c r="M567" s="19">
        <v>202.43</v>
      </c>
      <c r="N567" s="11" t="str">
        <f t="shared" si="25"/>
        <v>HIGH</v>
      </c>
      <c r="O567" s="27">
        <f t="shared" si="26"/>
        <v>0.69469874066812454</v>
      </c>
      <c r="P567" s="11" t="str">
        <f t="shared" si="27"/>
        <v>AVERAGE</v>
      </c>
    </row>
    <row r="568" spans="1:16" x14ac:dyDescent="0.35">
      <c r="A568" s="12" t="s">
        <v>742</v>
      </c>
      <c r="B568" s="15">
        <v>44626</v>
      </c>
      <c r="C568" s="12" t="s">
        <v>149</v>
      </c>
      <c r="D568" s="12" t="s">
        <v>125</v>
      </c>
      <c r="E568" s="12" t="s">
        <v>185</v>
      </c>
      <c r="F568" s="12" t="s">
        <v>111</v>
      </c>
      <c r="G568" s="12" t="s">
        <v>127</v>
      </c>
      <c r="H568" s="12" t="s">
        <v>138</v>
      </c>
      <c r="I568" s="12">
        <v>2</v>
      </c>
      <c r="J568" s="16">
        <v>74.459999999999994</v>
      </c>
      <c r="K568" s="17">
        <v>0.19</v>
      </c>
      <c r="L568" s="16">
        <v>120.63</v>
      </c>
      <c r="M568" s="16">
        <v>47.16</v>
      </c>
      <c r="N568" s="11" t="str">
        <f t="shared" si="25"/>
        <v>MEDIUM</v>
      </c>
      <c r="O568" s="27">
        <f t="shared" si="26"/>
        <v>0.60905247450882871</v>
      </c>
      <c r="P568" s="11" t="str">
        <f t="shared" si="27"/>
        <v>AVERAGE</v>
      </c>
    </row>
    <row r="569" spans="1:16" x14ac:dyDescent="0.35">
      <c r="A569" t="s">
        <v>743</v>
      </c>
      <c r="B569" s="18">
        <v>44898</v>
      </c>
      <c r="C569" t="s">
        <v>108</v>
      </c>
      <c r="D569" t="s">
        <v>115</v>
      </c>
      <c r="E569" t="s">
        <v>130</v>
      </c>
      <c r="F569" t="s">
        <v>117</v>
      </c>
      <c r="G569" t="s">
        <v>127</v>
      </c>
      <c r="H569" t="s">
        <v>128</v>
      </c>
      <c r="I569">
        <v>3</v>
      </c>
      <c r="J569" s="19">
        <v>319.8</v>
      </c>
      <c r="K569" s="20">
        <v>0.16</v>
      </c>
      <c r="L569" s="19">
        <v>805.9</v>
      </c>
      <c r="M569" s="19">
        <v>355.36</v>
      </c>
      <c r="N569" s="11" t="str">
        <f t="shared" si="25"/>
        <v>MEDIUM</v>
      </c>
      <c r="O569" s="27">
        <f t="shared" si="26"/>
        <v>0.55905199156222851</v>
      </c>
      <c r="P569" s="11" t="str">
        <f t="shared" si="27"/>
        <v>AVERAGE</v>
      </c>
    </row>
    <row r="570" spans="1:16" x14ac:dyDescent="0.35">
      <c r="A570" s="12" t="s">
        <v>744</v>
      </c>
      <c r="B570" s="15">
        <v>44882</v>
      </c>
      <c r="C570" s="12" t="s">
        <v>108</v>
      </c>
      <c r="D570" s="12" t="s">
        <v>140</v>
      </c>
      <c r="E570" s="12" t="s">
        <v>166</v>
      </c>
      <c r="F570" s="12" t="s">
        <v>111</v>
      </c>
      <c r="G570" s="12" t="s">
        <v>127</v>
      </c>
      <c r="H570" s="12" t="s">
        <v>179</v>
      </c>
      <c r="I570" s="12">
        <v>4</v>
      </c>
      <c r="J570" s="16">
        <v>234.61</v>
      </c>
      <c r="K570" s="17">
        <v>0</v>
      </c>
      <c r="L570" s="16">
        <v>938.44</v>
      </c>
      <c r="M570" s="16">
        <v>298.82</v>
      </c>
      <c r="N570" s="11" t="str">
        <f t="shared" si="25"/>
        <v>NO DISCOUNT</v>
      </c>
      <c r="O570" s="27">
        <f t="shared" si="26"/>
        <v>0.68157793785431153</v>
      </c>
      <c r="P570" s="11" t="str">
        <f t="shared" si="27"/>
        <v>AVERAGE</v>
      </c>
    </row>
    <row r="571" spans="1:16" x14ac:dyDescent="0.35">
      <c r="A571" t="s">
        <v>745</v>
      </c>
      <c r="B571" s="18">
        <v>44654</v>
      </c>
      <c r="C571" t="s">
        <v>108</v>
      </c>
      <c r="D571" t="s">
        <v>109</v>
      </c>
      <c r="E571" t="s">
        <v>208</v>
      </c>
      <c r="F571" t="s">
        <v>117</v>
      </c>
      <c r="G571" t="s">
        <v>112</v>
      </c>
      <c r="H571" t="s">
        <v>113</v>
      </c>
      <c r="I571">
        <v>5</v>
      </c>
      <c r="J571" s="19">
        <v>33.130000000000003</v>
      </c>
      <c r="K571" s="20">
        <v>0.05</v>
      </c>
      <c r="L571" s="19">
        <v>157.37</v>
      </c>
      <c r="M571" s="19">
        <v>78.3</v>
      </c>
      <c r="N571" s="11" t="str">
        <f t="shared" si="25"/>
        <v>LOW</v>
      </c>
      <c r="O571" s="27">
        <f t="shared" si="26"/>
        <v>0.5024464637478554</v>
      </c>
      <c r="P571" s="11" t="str">
        <f t="shared" si="27"/>
        <v>GOOD</v>
      </c>
    </row>
    <row r="572" spans="1:16" x14ac:dyDescent="0.35">
      <c r="A572" s="12" t="s">
        <v>746</v>
      </c>
      <c r="B572" s="15">
        <v>45405</v>
      </c>
      <c r="C572" s="12" t="s">
        <v>108</v>
      </c>
      <c r="D572" s="12" t="s">
        <v>115</v>
      </c>
      <c r="E572" s="12" t="s">
        <v>227</v>
      </c>
      <c r="F572" s="12" t="s">
        <v>111</v>
      </c>
      <c r="G572" s="12" t="s">
        <v>127</v>
      </c>
      <c r="H572" s="12" t="s">
        <v>179</v>
      </c>
      <c r="I572" s="12">
        <v>1</v>
      </c>
      <c r="J572" s="16">
        <v>212.64</v>
      </c>
      <c r="K572" s="17">
        <v>0.22</v>
      </c>
      <c r="L572" s="16">
        <v>165.86</v>
      </c>
      <c r="M572" s="16">
        <v>58.21</v>
      </c>
      <c r="N572" s="11" t="str">
        <f t="shared" si="25"/>
        <v>HIGH</v>
      </c>
      <c r="O572" s="27">
        <f t="shared" si="26"/>
        <v>0.64904136018328706</v>
      </c>
      <c r="P572" s="11" t="str">
        <f t="shared" si="27"/>
        <v>AVERAGE</v>
      </c>
    </row>
    <row r="573" spans="1:16" x14ac:dyDescent="0.35">
      <c r="A573" t="s">
        <v>747</v>
      </c>
      <c r="B573" s="18">
        <v>45229</v>
      </c>
      <c r="C573" t="s">
        <v>108</v>
      </c>
      <c r="D573" t="s">
        <v>140</v>
      </c>
      <c r="E573" t="s">
        <v>203</v>
      </c>
      <c r="F573" t="s">
        <v>117</v>
      </c>
      <c r="G573" t="s">
        <v>127</v>
      </c>
      <c r="H573" t="s">
        <v>209</v>
      </c>
      <c r="I573">
        <v>1</v>
      </c>
      <c r="J573" s="19">
        <v>616.66999999999996</v>
      </c>
      <c r="K573" s="20">
        <v>0</v>
      </c>
      <c r="L573" s="19">
        <v>616.66999999999996</v>
      </c>
      <c r="M573" s="19">
        <v>243.56</v>
      </c>
      <c r="N573" s="11" t="str">
        <f t="shared" si="25"/>
        <v>NO DISCOUNT</v>
      </c>
      <c r="O573" s="27">
        <f t="shared" si="26"/>
        <v>0.60503997275690402</v>
      </c>
      <c r="P573" s="11" t="str">
        <f t="shared" si="27"/>
        <v>AVERAGE</v>
      </c>
    </row>
    <row r="574" spans="1:16" x14ac:dyDescent="0.35">
      <c r="A574" s="12" t="s">
        <v>748</v>
      </c>
      <c r="B574" s="15">
        <v>45361</v>
      </c>
      <c r="C574" s="12" t="s">
        <v>108</v>
      </c>
      <c r="D574" s="12" t="s">
        <v>125</v>
      </c>
      <c r="E574" s="12" t="s">
        <v>126</v>
      </c>
      <c r="F574" s="12" t="s">
        <v>111</v>
      </c>
      <c r="G574" s="12" t="s">
        <v>112</v>
      </c>
      <c r="H574" s="12" t="s">
        <v>118</v>
      </c>
      <c r="I574" s="12">
        <v>2</v>
      </c>
      <c r="J574" s="16">
        <v>22.6</v>
      </c>
      <c r="K574" s="17">
        <v>0.14000000000000001</v>
      </c>
      <c r="L574" s="16">
        <v>38.869999999999997</v>
      </c>
      <c r="M574" s="16">
        <v>14.94</v>
      </c>
      <c r="N574" s="11" t="str">
        <f t="shared" si="25"/>
        <v>MEDIUM</v>
      </c>
      <c r="O574" s="27">
        <f t="shared" si="26"/>
        <v>0.61564188320041169</v>
      </c>
      <c r="P574" s="11" t="str">
        <f t="shared" si="27"/>
        <v>AVERAGE</v>
      </c>
    </row>
    <row r="575" spans="1:16" x14ac:dyDescent="0.35">
      <c r="A575" t="s">
        <v>749</v>
      </c>
      <c r="B575" s="18">
        <v>45306</v>
      </c>
      <c r="C575" t="s">
        <v>149</v>
      </c>
      <c r="D575" t="s">
        <v>115</v>
      </c>
      <c r="E575" t="s">
        <v>205</v>
      </c>
      <c r="F575" t="s">
        <v>117</v>
      </c>
      <c r="G575" t="s">
        <v>122</v>
      </c>
      <c r="H575" t="s">
        <v>142</v>
      </c>
      <c r="I575">
        <v>1</v>
      </c>
      <c r="J575" s="19">
        <v>176.67</v>
      </c>
      <c r="K575" s="20">
        <v>0</v>
      </c>
      <c r="L575" s="19">
        <v>176.67</v>
      </c>
      <c r="M575" s="19">
        <v>74.56</v>
      </c>
      <c r="N575" s="11" t="str">
        <f t="shared" si="25"/>
        <v>NO DISCOUNT</v>
      </c>
      <c r="O575" s="27">
        <f t="shared" si="26"/>
        <v>0.57797022697684941</v>
      </c>
      <c r="P575" s="11" t="str">
        <f t="shared" si="27"/>
        <v>AVERAGE</v>
      </c>
    </row>
    <row r="576" spans="1:16" x14ac:dyDescent="0.35">
      <c r="A576" s="12" t="s">
        <v>750</v>
      </c>
      <c r="B576" s="15">
        <v>45024</v>
      </c>
      <c r="C576" s="12" t="s">
        <v>120</v>
      </c>
      <c r="D576" s="12" t="s">
        <v>125</v>
      </c>
      <c r="E576" s="12" t="s">
        <v>134</v>
      </c>
      <c r="F576" s="12" t="s">
        <v>111</v>
      </c>
      <c r="G576" s="12" t="s">
        <v>127</v>
      </c>
      <c r="H576" s="12" t="s">
        <v>209</v>
      </c>
      <c r="I576" s="12">
        <v>1</v>
      </c>
      <c r="J576" s="16">
        <v>981.3</v>
      </c>
      <c r="K576" s="17">
        <v>0.03</v>
      </c>
      <c r="L576" s="16">
        <v>951.86</v>
      </c>
      <c r="M576" s="16">
        <v>512.76</v>
      </c>
      <c r="N576" s="11" t="str">
        <f t="shared" si="25"/>
        <v>LOW</v>
      </c>
      <c r="O576" s="27">
        <f t="shared" si="26"/>
        <v>0.46130733511230643</v>
      </c>
      <c r="P576" s="11" t="str">
        <f t="shared" si="27"/>
        <v>AVERAGE</v>
      </c>
    </row>
    <row r="577" spans="1:16" x14ac:dyDescent="0.35">
      <c r="A577" t="s">
        <v>751</v>
      </c>
      <c r="B577" s="18">
        <v>45180</v>
      </c>
      <c r="C577" t="s">
        <v>108</v>
      </c>
      <c r="D577" t="s">
        <v>109</v>
      </c>
      <c r="E577" t="s">
        <v>231</v>
      </c>
      <c r="F577" t="s">
        <v>117</v>
      </c>
      <c r="G577" t="s">
        <v>127</v>
      </c>
      <c r="H577" t="s">
        <v>164</v>
      </c>
      <c r="I577">
        <v>2</v>
      </c>
      <c r="J577" s="19">
        <v>286.04000000000002</v>
      </c>
      <c r="K577" s="20">
        <v>7.0000000000000007E-2</v>
      </c>
      <c r="L577" s="19">
        <v>532.03</v>
      </c>
      <c r="M577" s="19">
        <v>247</v>
      </c>
      <c r="N577" s="11" t="str">
        <f t="shared" si="25"/>
        <v>LOW</v>
      </c>
      <c r="O577" s="27">
        <f t="shared" si="26"/>
        <v>0.53574046576320877</v>
      </c>
      <c r="P577" s="11" t="str">
        <f t="shared" si="27"/>
        <v>AVERAGE</v>
      </c>
    </row>
    <row r="578" spans="1:16" x14ac:dyDescent="0.35">
      <c r="A578" s="12" t="s">
        <v>752</v>
      </c>
      <c r="B578" s="15">
        <v>44600</v>
      </c>
      <c r="C578" s="12" t="s">
        <v>120</v>
      </c>
      <c r="D578" s="12" t="s">
        <v>115</v>
      </c>
      <c r="E578" s="12" t="s">
        <v>156</v>
      </c>
      <c r="F578" s="12" t="s">
        <v>111</v>
      </c>
      <c r="G578" s="12" t="s">
        <v>112</v>
      </c>
      <c r="H578" s="12" t="s">
        <v>170</v>
      </c>
      <c r="I578" s="12">
        <v>1</v>
      </c>
      <c r="J578" s="16">
        <v>24.14</v>
      </c>
      <c r="K578" s="17">
        <v>0.28999999999999998</v>
      </c>
      <c r="L578" s="16">
        <v>17.14</v>
      </c>
      <c r="M578" s="16">
        <v>8.09</v>
      </c>
      <c r="N578" s="11" t="str">
        <f t="shared" si="25"/>
        <v>HIGH</v>
      </c>
      <c r="O578" s="27">
        <f t="shared" si="26"/>
        <v>0.52800466744457408</v>
      </c>
      <c r="P578" s="11" t="str">
        <f t="shared" si="27"/>
        <v>AVERAGE</v>
      </c>
    </row>
    <row r="579" spans="1:16" x14ac:dyDescent="0.35">
      <c r="A579" t="s">
        <v>753</v>
      </c>
      <c r="B579" s="18">
        <v>44684</v>
      </c>
      <c r="C579" t="s">
        <v>108</v>
      </c>
      <c r="D579" t="s">
        <v>109</v>
      </c>
      <c r="E579" t="s">
        <v>161</v>
      </c>
      <c r="F579" t="s">
        <v>111</v>
      </c>
      <c r="G579" t="s">
        <v>122</v>
      </c>
      <c r="H579" t="s">
        <v>187</v>
      </c>
      <c r="I579">
        <v>6</v>
      </c>
      <c r="J579" s="19">
        <v>346.16</v>
      </c>
      <c r="K579" s="20">
        <v>0.28999999999999998</v>
      </c>
      <c r="L579" s="19">
        <v>1474.64</v>
      </c>
      <c r="M579" s="19">
        <v>649.1</v>
      </c>
      <c r="N579" s="11" t="str">
        <f t="shared" ref="N579:N642" si="28">IF(K579=$R$8,$R$2,IF(K579&lt;=$R$9,$R$3,IF(K579&lt;=$R$10,$R$4,IF(K579&lt;$R$11,$R$5,IF(K579&gt;$R$11,$R$6)))))</f>
        <v>HIGH</v>
      </c>
      <c r="O579" s="27">
        <f t="shared" ref="O579:O642" si="29">IFERROR(L579-M579,"NULL")/L579</f>
        <v>0.55982477079151527</v>
      </c>
      <c r="P579" s="11" t="str">
        <f t="shared" ref="P579:P642" si="30">IF(AND(O579&gt;=$Q$8,I579&gt;=$Q$13),$Q$2,IF(AND(O579&gt;=$Q$9,I579&gt;=$Q$14),$Q$3,IF(O579&gt;=$Q$10,$Q$4,$Q$5)))</f>
        <v>GOOD</v>
      </c>
    </row>
    <row r="580" spans="1:16" x14ac:dyDescent="0.35">
      <c r="A580" s="12" t="s">
        <v>754</v>
      </c>
      <c r="B580" s="15">
        <v>45406</v>
      </c>
      <c r="C580" s="12" t="s">
        <v>108</v>
      </c>
      <c r="D580" s="12" t="s">
        <v>109</v>
      </c>
      <c r="E580" s="12" t="s">
        <v>189</v>
      </c>
      <c r="F580" s="12" t="s">
        <v>111</v>
      </c>
      <c r="G580" s="12" t="s">
        <v>112</v>
      </c>
      <c r="H580" s="12" t="s">
        <v>118</v>
      </c>
      <c r="I580" s="12">
        <v>2</v>
      </c>
      <c r="J580" s="16">
        <v>8.9700000000000006</v>
      </c>
      <c r="K580" s="17">
        <v>0</v>
      </c>
      <c r="L580" s="16">
        <v>17.940000000000001</v>
      </c>
      <c r="M580" s="16">
        <v>4.91</v>
      </c>
      <c r="N580" s="11" t="str">
        <f t="shared" si="28"/>
        <v>NO DISCOUNT</v>
      </c>
      <c r="O580" s="27">
        <f t="shared" si="29"/>
        <v>0.72630992196209587</v>
      </c>
      <c r="P580" s="11" t="str">
        <f t="shared" si="30"/>
        <v>AVERAGE</v>
      </c>
    </row>
    <row r="581" spans="1:16" x14ac:dyDescent="0.35">
      <c r="A581" t="s">
        <v>755</v>
      </c>
      <c r="B581" s="18">
        <v>45197</v>
      </c>
      <c r="C581" t="s">
        <v>108</v>
      </c>
      <c r="D581" t="s">
        <v>140</v>
      </c>
      <c r="E581" t="s">
        <v>268</v>
      </c>
      <c r="F581" t="s">
        <v>117</v>
      </c>
      <c r="G581" t="s">
        <v>122</v>
      </c>
      <c r="H581" t="s">
        <v>123</v>
      </c>
      <c r="I581">
        <v>1</v>
      </c>
      <c r="J581" s="19">
        <v>645.58000000000004</v>
      </c>
      <c r="K581" s="20">
        <v>0</v>
      </c>
      <c r="L581" s="19">
        <v>645.58000000000004</v>
      </c>
      <c r="M581" s="19">
        <v>317.02</v>
      </c>
      <c r="N581" s="11" t="str">
        <f t="shared" si="28"/>
        <v>NO DISCOUNT</v>
      </c>
      <c r="O581" s="27">
        <f t="shared" si="29"/>
        <v>0.50893769943306799</v>
      </c>
      <c r="P581" s="11" t="str">
        <f t="shared" si="30"/>
        <v>AVERAGE</v>
      </c>
    </row>
    <row r="582" spans="1:16" x14ac:dyDescent="0.35">
      <c r="A582" s="12" t="s">
        <v>756</v>
      </c>
      <c r="B582" s="15">
        <v>44922</v>
      </c>
      <c r="C582" s="12" t="s">
        <v>120</v>
      </c>
      <c r="D582" s="12" t="s">
        <v>125</v>
      </c>
      <c r="E582" s="12" t="s">
        <v>126</v>
      </c>
      <c r="F582" s="12" t="s">
        <v>117</v>
      </c>
      <c r="G582" s="12" t="s">
        <v>122</v>
      </c>
      <c r="H582" s="12" t="s">
        <v>132</v>
      </c>
      <c r="I582" s="12">
        <v>2</v>
      </c>
      <c r="J582" s="16">
        <v>343.69</v>
      </c>
      <c r="K582" s="17">
        <v>0</v>
      </c>
      <c r="L582" s="16">
        <v>687.38</v>
      </c>
      <c r="M582" s="16">
        <v>368.8</v>
      </c>
      <c r="N582" s="11" t="str">
        <f t="shared" si="28"/>
        <v>NO DISCOUNT</v>
      </c>
      <c r="O582" s="27">
        <f t="shared" si="29"/>
        <v>0.46346998748872531</v>
      </c>
      <c r="P582" s="11" t="str">
        <f t="shared" si="30"/>
        <v>AVERAGE</v>
      </c>
    </row>
    <row r="583" spans="1:16" x14ac:dyDescent="0.35">
      <c r="A583" t="s">
        <v>757</v>
      </c>
      <c r="B583" s="18">
        <v>45306</v>
      </c>
      <c r="C583" t="s">
        <v>120</v>
      </c>
      <c r="D583" t="s">
        <v>125</v>
      </c>
      <c r="E583" t="s">
        <v>185</v>
      </c>
      <c r="F583" t="s">
        <v>131</v>
      </c>
      <c r="G583" t="s">
        <v>112</v>
      </c>
      <c r="H583" t="s">
        <v>118</v>
      </c>
      <c r="I583">
        <v>1</v>
      </c>
      <c r="J583" s="19">
        <v>24.98</v>
      </c>
      <c r="K583" s="20">
        <v>0.02</v>
      </c>
      <c r="L583" s="19">
        <v>24.48</v>
      </c>
      <c r="M583" s="19">
        <v>9.77</v>
      </c>
      <c r="N583" s="11" t="str">
        <f t="shared" si="28"/>
        <v>LOW</v>
      </c>
      <c r="O583" s="27">
        <f t="shared" si="29"/>
        <v>0.60089869281045749</v>
      </c>
      <c r="P583" s="11" t="str">
        <f t="shared" si="30"/>
        <v>AVERAGE</v>
      </c>
    </row>
    <row r="584" spans="1:16" x14ac:dyDescent="0.35">
      <c r="A584" s="12" t="s">
        <v>758</v>
      </c>
      <c r="B584" s="15">
        <v>45637</v>
      </c>
      <c r="C584" s="12" t="s">
        <v>108</v>
      </c>
      <c r="D584" s="12" t="s">
        <v>125</v>
      </c>
      <c r="E584" s="12" t="s">
        <v>137</v>
      </c>
      <c r="F584" s="12" t="s">
        <v>117</v>
      </c>
      <c r="G584" s="12" t="s">
        <v>127</v>
      </c>
      <c r="H584" s="12" t="s">
        <v>209</v>
      </c>
      <c r="I584" s="12">
        <v>6</v>
      </c>
      <c r="J584" s="16">
        <v>910.96</v>
      </c>
      <c r="K584" s="17">
        <v>0.28000000000000003</v>
      </c>
      <c r="L584" s="16">
        <v>3935.35</v>
      </c>
      <c r="M584" s="16">
        <v>2285.06</v>
      </c>
      <c r="N584" s="11" t="str">
        <f t="shared" si="28"/>
        <v>HIGH</v>
      </c>
      <c r="O584" s="27">
        <f t="shared" si="29"/>
        <v>0.41935024838959684</v>
      </c>
      <c r="P584" s="11" t="str">
        <f t="shared" si="30"/>
        <v>GOOD</v>
      </c>
    </row>
    <row r="585" spans="1:16" x14ac:dyDescent="0.35">
      <c r="A585" t="s">
        <v>759</v>
      </c>
      <c r="B585" s="18">
        <v>45008</v>
      </c>
      <c r="C585" t="s">
        <v>108</v>
      </c>
      <c r="D585" t="s">
        <v>115</v>
      </c>
      <c r="E585" t="s">
        <v>227</v>
      </c>
      <c r="F585" t="s">
        <v>131</v>
      </c>
      <c r="G585" t="s">
        <v>127</v>
      </c>
      <c r="H585" t="s">
        <v>138</v>
      </c>
      <c r="I585">
        <v>1</v>
      </c>
      <c r="J585" s="19">
        <v>319.37</v>
      </c>
      <c r="K585" s="20">
        <v>0.04</v>
      </c>
      <c r="L585" s="19">
        <v>306.60000000000002</v>
      </c>
      <c r="M585" s="19">
        <v>179.24</v>
      </c>
      <c r="N585" s="11" t="str">
        <f t="shared" si="28"/>
        <v>LOW</v>
      </c>
      <c r="O585" s="27">
        <f t="shared" si="29"/>
        <v>0.41539465101108936</v>
      </c>
      <c r="P585" s="11" t="str">
        <f t="shared" si="30"/>
        <v>AVERAGE</v>
      </c>
    </row>
    <row r="586" spans="1:16" x14ac:dyDescent="0.35">
      <c r="A586" s="12" t="s">
        <v>760</v>
      </c>
      <c r="B586" s="15">
        <v>45210</v>
      </c>
      <c r="C586" s="12" t="s">
        <v>108</v>
      </c>
      <c r="D586" s="12" t="s">
        <v>140</v>
      </c>
      <c r="E586" s="12" t="s">
        <v>296</v>
      </c>
      <c r="F586" s="12" t="s">
        <v>131</v>
      </c>
      <c r="G586" s="12" t="s">
        <v>122</v>
      </c>
      <c r="H586" s="12" t="s">
        <v>187</v>
      </c>
      <c r="I586" s="12">
        <v>2</v>
      </c>
      <c r="J586" s="16">
        <v>320.64</v>
      </c>
      <c r="K586" s="17">
        <v>7.0000000000000007E-2</v>
      </c>
      <c r="L586" s="16">
        <v>596.39</v>
      </c>
      <c r="M586" s="16">
        <v>311.06</v>
      </c>
      <c r="N586" s="11" t="str">
        <f t="shared" si="28"/>
        <v>LOW</v>
      </c>
      <c r="O586" s="27">
        <f t="shared" si="29"/>
        <v>0.47842854507956201</v>
      </c>
      <c r="P586" s="11" t="str">
        <f t="shared" si="30"/>
        <v>AVERAGE</v>
      </c>
    </row>
    <row r="587" spans="1:16" x14ac:dyDescent="0.35">
      <c r="A587" t="s">
        <v>761</v>
      </c>
      <c r="B587" s="18">
        <v>44633</v>
      </c>
      <c r="C587" t="s">
        <v>136</v>
      </c>
      <c r="D587" t="s">
        <v>125</v>
      </c>
      <c r="E587" t="s">
        <v>137</v>
      </c>
      <c r="F587" t="s">
        <v>111</v>
      </c>
      <c r="G587" t="s">
        <v>127</v>
      </c>
      <c r="H587" t="s">
        <v>209</v>
      </c>
      <c r="I587">
        <v>4</v>
      </c>
      <c r="J587" s="19">
        <v>870.68</v>
      </c>
      <c r="K587" s="20">
        <v>0.27</v>
      </c>
      <c r="L587" s="19">
        <v>2542.39</v>
      </c>
      <c r="M587" s="19">
        <v>1170.7</v>
      </c>
      <c r="N587" s="11" t="str">
        <f t="shared" si="28"/>
        <v>HIGH</v>
      </c>
      <c r="O587" s="27">
        <f t="shared" si="29"/>
        <v>0.53952776717970097</v>
      </c>
      <c r="P587" s="11" t="str">
        <f t="shared" si="30"/>
        <v>AVERAGE</v>
      </c>
    </row>
    <row r="588" spans="1:16" x14ac:dyDescent="0.35">
      <c r="A588" s="12" t="s">
        <v>762</v>
      </c>
      <c r="B588" s="15">
        <v>45046</v>
      </c>
      <c r="C588" s="12" t="s">
        <v>136</v>
      </c>
      <c r="D588" s="12" t="s">
        <v>140</v>
      </c>
      <c r="E588" s="12" t="s">
        <v>307</v>
      </c>
      <c r="F588" s="12" t="s">
        <v>131</v>
      </c>
      <c r="G588" s="12" t="s">
        <v>127</v>
      </c>
      <c r="H588" s="12" t="s">
        <v>209</v>
      </c>
      <c r="I588" s="12">
        <v>2</v>
      </c>
      <c r="J588" s="16">
        <v>1129.95</v>
      </c>
      <c r="K588" s="17">
        <v>0.14000000000000001</v>
      </c>
      <c r="L588" s="16">
        <v>1943.51</v>
      </c>
      <c r="M588" s="16">
        <v>1084.1400000000001</v>
      </c>
      <c r="N588" s="11" t="str">
        <f t="shared" si="28"/>
        <v>MEDIUM</v>
      </c>
      <c r="O588" s="27">
        <f t="shared" si="29"/>
        <v>0.44217421057776901</v>
      </c>
      <c r="P588" s="11" t="str">
        <f t="shared" si="30"/>
        <v>AVERAGE</v>
      </c>
    </row>
    <row r="589" spans="1:16" x14ac:dyDescent="0.35">
      <c r="A589" t="s">
        <v>763</v>
      </c>
      <c r="B589" s="18">
        <v>44890</v>
      </c>
      <c r="C589" t="s">
        <v>136</v>
      </c>
      <c r="D589" t="s">
        <v>109</v>
      </c>
      <c r="E589" t="s">
        <v>231</v>
      </c>
      <c r="F589" t="s">
        <v>117</v>
      </c>
      <c r="G589" t="s">
        <v>127</v>
      </c>
      <c r="H589" t="s">
        <v>128</v>
      </c>
      <c r="I589">
        <v>6</v>
      </c>
      <c r="J589" s="19">
        <v>567.27</v>
      </c>
      <c r="K589" s="20">
        <v>0.05</v>
      </c>
      <c r="L589" s="19">
        <v>3233.44</v>
      </c>
      <c r="M589" s="19">
        <v>1785.99</v>
      </c>
      <c r="N589" s="11" t="str">
        <f t="shared" si="28"/>
        <v>LOW</v>
      </c>
      <c r="O589" s="27">
        <f t="shared" si="29"/>
        <v>0.44765018061259837</v>
      </c>
      <c r="P589" s="11" t="str">
        <f t="shared" si="30"/>
        <v>GOOD</v>
      </c>
    </row>
    <row r="590" spans="1:16" x14ac:dyDescent="0.35">
      <c r="A590" s="12" t="s">
        <v>764</v>
      </c>
      <c r="B590" s="15">
        <v>45427</v>
      </c>
      <c r="C590" s="12" t="s">
        <v>136</v>
      </c>
      <c r="D590" s="12" t="s">
        <v>125</v>
      </c>
      <c r="E590" s="12" t="s">
        <v>201</v>
      </c>
      <c r="F590" s="12" t="s">
        <v>117</v>
      </c>
      <c r="G590" s="12" t="s">
        <v>112</v>
      </c>
      <c r="H590" s="12" t="s">
        <v>113</v>
      </c>
      <c r="I590" s="12">
        <v>2</v>
      </c>
      <c r="J590" s="16">
        <v>32.1</v>
      </c>
      <c r="K590" s="17">
        <v>0.28000000000000003</v>
      </c>
      <c r="L590" s="16">
        <v>46.22</v>
      </c>
      <c r="M590" s="16">
        <v>15.53</v>
      </c>
      <c r="N590" s="11" t="str">
        <f t="shared" si="28"/>
        <v>HIGH</v>
      </c>
      <c r="O590" s="27">
        <f t="shared" si="29"/>
        <v>0.66399826914755511</v>
      </c>
      <c r="P590" s="11" t="str">
        <f t="shared" si="30"/>
        <v>AVERAGE</v>
      </c>
    </row>
    <row r="591" spans="1:16" x14ac:dyDescent="0.35">
      <c r="A591" t="s">
        <v>765</v>
      </c>
      <c r="B591" s="18">
        <v>44618</v>
      </c>
      <c r="C591" t="s">
        <v>120</v>
      </c>
      <c r="D591" t="s">
        <v>115</v>
      </c>
      <c r="E591" t="s">
        <v>205</v>
      </c>
      <c r="F591" t="s">
        <v>117</v>
      </c>
      <c r="G591" t="s">
        <v>122</v>
      </c>
      <c r="H591" t="s">
        <v>132</v>
      </c>
      <c r="I591">
        <v>2</v>
      </c>
      <c r="J591" s="19">
        <v>558.39</v>
      </c>
      <c r="K591" s="20">
        <v>0.02</v>
      </c>
      <c r="L591" s="19">
        <v>1094.44</v>
      </c>
      <c r="M591" s="19">
        <v>325.43</v>
      </c>
      <c r="N591" s="11" t="str">
        <f t="shared" si="28"/>
        <v>LOW</v>
      </c>
      <c r="O591" s="27">
        <f t="shared" si="29"/>
        <v>0.70265158437191622</v>
      </c>
      <c r="P591" s="11" t="str">
        <f t="shared" si="30"/>
        <v>AVERAGE</v>
      </c>
    </row>
    <row r="592" spans="1:16" x14ac:dyDescent="0.35">
      <c r="A592" s="12" t="s">
        <v>766</v>
      </c>
      <c r="B592" s="15">
        <v>45619</v>
      </c>
      <c r="C592" s="12" t="s">
        <v>120</v>
      </c>
      <c r="D592" s="12" t="s">
        <v>115</v>
      </c>
      <c r="E592" s="12" t="s">
        <v>156</v>
      </c>
      <c r="F592" s="12" t="s">
        <v>117</v>
      </c>
      <c r="G592" s="12" t="s">
        <v>127</v>
      </c>
      <c r="H592" s="12" t="s">
        <v>138</v>
      </c>
      <c r="I592" s="12">
        <v>2</v>
      </c>
      <c r="J592" s="16">
        <v>383.48</v>
      </c>
      <c r="K592" s="17">
        <v>0</v>
      </c>
      <c r="L592" s="16">
        <v>766.96</v>
      </c>
      <c r="M592" s="16">
        <v>388.27</v>
      </c>
      <c r="N592" s="11" t="str">
        <f t="shared" si="28"/>
        <v>NO DISCOUNT</v>
      </c>
      <c r="O592" s="27">
        <f t="shared" si="29"/>
        <v>0.49375456347136754</v>
      </c>
      <c r="P592" s="11" t="str">
        <f t="shared" si="30"/>
        <v>AVERAGE</v>
      </c>
    </row>
    <row r="593" spans="1:16" x14ac:dyDescent="0.35">
      <c r="A593" t="s">
        <v>767</v>
      </c>
      <c r="B593" s="18">
        <v>45232</v>
      </c>
      <c r="C593" t="s">
        <v>136</v>
      </c>
      <c r="D593" t="s">
        <v>115</v>
      </c>
      <c r="E593" t="s">
        <v>240</v>
      </c>
      <c r="F593" t="s">
        <v>111</v>
      </c>
      <c r="G593" t="s">
        <v>122</v>
      </c>
      <c r="H593" t="s">
        <v>158</v>
      </c>
      <c r="I593">
        <v>7</v>
      </c>
      <c r="J593" s="19">
        <v>142.27000000000001</v>
      </c>
      <c r="K593" s="20">
        <v>0.23</v>
      </c>
      <c r="L593" s="19">
        <v>766.84</v>
      </c>
      <c r="M593" s="19">
        <v>409.82</v>
      </c>
      <c r="N593" s="11" t="str">
        <f t="shared" si="28"/>
        <v>HIGH</v>
      </c>
      <c r="O593" s="27">
        <f t="shared" si="29"/>
        <v>0.46557300088675607</v>
      </c>
      <c r="P593" s="11" t="str">
        <f t="shared" si="30"/>
        <v>GOOD</v>
      </c>
    </row>
    <row r="594" spans="1:16" x14ac:dyDescent="0.35">
      <c r="A594" s="12" t="s">
        <v>768</v>
      </c>
      <c r="B594" s="15">
        <v>45030</v>
      </c>
      <c r="C594" s="12" t="s">
        <v>136</v>
      </c>
      <c r="D594" s="12" t="s">
        <v>140</v>
      </c>
      <c r="E594" s="12" t="s">
        <v>296</v>
      </c>
      <c r="F594" s="12" t="s">
        <v>111</v>
      </c>
      <c r="G594" s="12" t="s">
        <v>122</v>
      </c>
      <c r="H594" s="12" t="s">
        <v>132</v>
      </c>
      <c r="I594" s="12">
        <v>2</v>
      </c>
      <c r="J594" s="16">
        <v>428.79</v>
      </c>
      <c r="K594" s="17">
        <v>0</v>
      </c>
      <c r="L594" s="16">
        <v>857.58</v>
      </c>
      <c r="M594" s="16">
        <v>237.31</v>
      </c>
      <c r="N594" s="11" t="str">
        <f t="shared" si="28"/>
        <v>NO DISCOUNT</v>
      </c>
      <c r="O594" s="27">
        <f t="shared" si="29"/>
        <v>0.72327946080832106</v>
      </c>
      <c r="P594" s="11" t="str">
        <f t="shared" si="30"/>
        <v>AVERAGE</v>
      </c>
    </row>
    <row r="595" spans="1:16" x14ac:dyDescent="0.35">
      <c r="A595" t="s">
        <v>769</v>
      </c>
      <c r="B595" s="18">
        <v>45315</v>
      </c>
      <c r="C595" t="s">
        <v>108</v>
      </c>
      <c r="D595" t="s">
        <v>125</v>
      </c>
      <c r="E595" t="s">
        <v>144</v>
      </c>
      <c r="F595" t="s">
        <v>117</v>
      </c>
      <c r="G595" t="s">
        <v>127</v>
      </c>
      <c r="H595" t="s">
        <v>138</v>
      </c>
      <c r="I595">
        <v>6</v>
      </c>
      <c r="J595" s="19">
        <v>277.43</v>
      </c>
      <c r="K595" s="20">
        <v>0</v>
      </c>
      <c r="L595" s="19">
        <v>1664.58</v>
      </c>
      <c r="M595" s="19">
        <v>600.82000000000005</v>
      </c>
      <c r="N595" s="11" t="str">
        <f t="shared" si="28"/>
        <v>NO DISCOUNT</v>
      </c>
      <c r="O595" s="27">
        <f t="shared" si="29"/>
        <v>0.6390560982349901</v>
      </c>
      <c r="P595" s="11" t="str">
        <f t="shared" si="30"/>
        <v>GOOD</v>
      </c>
    </row>
    <row r="596" spans="1:16" x14ac:dyDescent="0.35">
      <c r="A596" s="12" t="s">
        <v>770</v>
      </c>
      <c r="B596" s="15">
        <v>45107</v>
      </c>
      <c r="C596" s="12" t="s">
        <v>108</v>
      </c>
      <c r="D596" s="12" t="s">
        <v>140</v>
      </c>
      <c r="E596" s="12" t="s">
        <v>268</v>
      </c>
      <c r="F596" s="12" t="s">
        <v>111</v>
      </c>
      <c r="G596" s="12" t="s">
        <v>122</v>
      </c>
      <c r="H596" s="12" t="s">
        <v>142</v>
      </c>
      <c r="I596" s="12">
        <v>1</v>
      </c>
      <c r="J596" s="16">
        <v>422.6</v>
      </c>
      <c r="K596" s="17">
        <v>0.13</v>
      </c>
      <c r="L596" s="16">
        <v>367.66</v>
      </c>
      <c r="M596" s="16">
        <v>111.81</v>
      </c>
      <c r="N596" s="11" t="str">
        <f t="shared" si="28"/>
        <v>MEDIUM</v>
      </c>
      <c r="O596" s="27">
        <f t="shared" si="29"/>
        <v>0.69588750475983252</v>
      </c>
      <c r="P596" s="11" t="str">
        <f t="shared" si="30"/>
        <v>AVERAGE</v>
      </c>
    </row>
    <row r="597" spans="1:16" x14ac:dyDescent="0.35">
      <c r="A597" t="s">
        <v>771</v>
      </c>
      <c r="B597" s="18">
        <v>44860</v>
      </c>
      <c r="C597" t="s">
        <v>108</v>
      </c>
      <c r="D597" t="s">
        <v>109</v>
      </c>
      <c r="E597" t="s">
        <v>110</v>
      </c>
      <c r="F597" t="s">
        <v>117</v>
      </c>
      <c r="G597" t="s">
        <v>122</v>
      </c>
      <c r="H597" t="s">
        <v>187</v>
      </c>
      <c r="I597">
        <v>3</v>
      </c>
      <c r="J597" s="19">
        <v>488.34</v>
      </c>
      <c r="K597" s="20">
        <v>0</v>
      </c>
      <c r="L597" s="19">
        <v>1465.02</v>
      </c>
      <c r="M597" s="19">
        <v>572.33000000000004</v>
      </c>
      <c r="N597" s="11" t="str">
        <f t="shared" si="28"/>
        <v>NO DISCOUNT</v>
      </c>
      <c r="O597" s="27">
        <f t="shared" si="29"/>
        <v>0.60933639131206396</v>
      </c>
      <c r="P597" s="11" t="str">
        <f t="shared" si="30"/>
        <v>AVERAGE</v>
      </c>
    </row>
    <row r="598" spans="1:16" x14ac:dyDescent="0.35">
      <c r="A598" s="12" t="s">
        <v>772</v>
      </c>
      <c r="B598" s="15">
        <v>45224</v>
      </c>
      <c r="C598" s="12" t="s">
        <v>149</v>
      </c>
      <c r="D598" s="12" t="s">
        <v>140</v>
      </c>
      <c r="E598" s="12" t="s">
        <v>296</v>
      </c>
      <c r="F598" s="12" t="s">
        <v>117</v>
      </c>
      <c r="G598" s="12" t="s">
        <v>112</v>
      </c>
      <c r="H598" s="12" t="s">
        <v>170</v>
      </c>
      <c r="I598" s="12">
        <v>5</v>
      </c>
      <c r="J598" s="16">
        <v>12.69</v>
      </c>
      <c r="K598" s="17">
        <v>0</v>
      </c>
      <c r="L598" s="16">
        <v>63.45</v>
      </c>
      <c r="M598" s="16">
        <v>13.81</v>
      </c>
      <c r="N598" s="11" t="str">
        <f t="shared" si="28"/>
        <v>NO DISCOUNT</v>
      </c>
      <c r="O598" s="27">
        <f t="shared" si="29"/>
        <v>0.78234830575256109</v>
      </c>
      <c r="P598" s="11" t="str">
        <f t="shared" si="30"/>
        <v>GOOD</v>
      </c>
    </row>
    <row r="599" spans="1:16" x14ac:dyDescent="0.35">
      <c r="A599" t="s">
        <v>773</v>
      </c>
      <c r="B599" s="18">
        <v>45243</v>
      </c>
      <c r="C599" t="s">
        <v>149</v>
      </c>
      <c r="D599" t="s">
        <v>140</v>
      </c>
      <c r="E599" t="s">
        <v>273</v>
      </c>
      <c r="F599" t="s">
        <v>131</v>
      </c>
      <c r="G599" t="s">
        <v>112</v>
      </c>
      <c r="H599" t="s">
        <v>167</v>
      </c>
      <c r="I599">
        <v>4</v>
      </c>
      <c r="J599" s="19">
        <v>21.2</v>
      </c>
      <c r="K599" s="20">
        <v>0</v>
      </c>
      <c r="L599" s="19">
        <v>84.8</v>
      </c>
      <c r="M599" s="19">
        <v>29.8</v>
      </c>
      <c r="N599" s="11" t="str">
        <f t="shared" si="28"/>
        <v>NO DISCOUNT</v>
      </c>
      <c r="O599" s="27">
        <f t="shared" si="29"/>
        <v>0.64858490566037741</v>
      </c>
      <c r="P599" s="11" t="str">
        <f t="shared" si="30"/>
        <v>AVERAGE</v>
      </c>
    </row>
    <row r="600" spans="1:16" x14ac:dyDescent="0.35">
      <c r="A600" s="12" t="s">
        <v>774</v>
      </c>
      <c r="B600" s="15">
        <v>45342</v>
      </c>
      <c r="C600" s="12" t="s">
        <v>108</v>
      </c>
      <c r="D600" s="12" t="s">
        <v>140</v>
      </c>
      <c r="E600" s="12" t="s">
        <v>273</v>
      </c>
      <c r="F600" s="12" t="s">
        <v>111</v>
      </c>
      <c r="G600" s="12" t="s">
        <v>112</v>
      </c>
      <c r="H600" s="12" t="s">
        <v>113</v>
      </c>
      <c r="I600" s="12">
        <v>3</v>
      </c>
      <c r="J600" s="16">
        <v>16.71</v>
      </c>
      <c r="K600" s="17">
        <v>0.09</v>
      </c>
      <c r="L600" s="16">
        <v>45.62</v>
      </c>
      <c r="M600" s="16">
        <v>21.14</v>
      </c>
      <c r="N600" s="11" t="str">
        <f t="shared" si="28"/>
        <v>LOW</v>
      </c>
      <c r="O600" s="27">
        <f t="shared" si="29"/>
        <v>0.53660675142481362</v>
      </c>
      <c r="P600" s="11" t="str">
        <f t="shared" si="30"/>
        <v>AVERAGE</v>
      </c>
    </row>
    <row r="601" spans="1:16" x14ac:dyDescent="0.35">
      <c r="A601" t="s">
        <v>775</v>
      </c>
      <c r="B601" s="18">
        <v>44832</v>
      </c>
      <c r="C601" t="s">
        <v>108</v>
      </c>
      <c r="D601" t="s">
        <v>140</v>
      </c>
      <c r="E601" t="s">
        <v>141</v>
      </c>
      <c r="F601" t="s">
        <v>111</v>
      </c>
      <c r="G601" t="s">
        <v>127</v>
      </c>
      <c r="H601" t="s">
        <v>128</v>
      </c>
      <c r="I601">
        <v>12</v>
      </c>
      <c r="J601" s="19">
        <v>324.57</v>
      </c>
      <c r="K601" s="20">
        <v>0.35</v>
      </c>
      <c r="L601" s="19">
        <v>2531.65</v>
      </c>
      <c r="M601" s="19">
        <v>1033.3599999999999</v>
      </c>
      <c r="N601" s="11" t="str">
        <f t="shared" si="28"/>
        <v>CLEARANCE</v>
      </c>
      <c r="O601" s="27">
        <f t="shared" si="29"/>
        <v>0.59182351430885005</v>
      </c>
      <c r="P601" s="11" t="str">
        <f t="shared" si="30"/>
        <v>EXCELLENT</v>
      </c>
    </row>
    <row r="602" spans="1:16" x14ac:dyDescent="0.35">
      <c r="A602" s="12" t="s">
        <v>776</v>
      </c>
      <c r="B602" s="15">
        <v>45442</v>
      </c>
      <c r="C602" s="12" t="s">
        <v>108</v>
      </c>
      <c r="D602" s="12" t="s">
        <v>109</v>
      </c>
      <c r="E602" s="12" t="s">
        <v>176</v>
      </c>
      <c r="F602" s="12" t="s">
        <v>131</v>
      </c>
      <c r="G602" s="12" t="s">
        <v>127</v>
      </c>
      <c r="H602" s="12" t="s">
        <v>179</v>
      </c>
      <c r="I602" s="12">
        <v>2</v>
      </c>
      <c r="J602" s="16">
        <v>269.95</v>
      </c>
      <c r="K602" s="17">
        <v>0.1</v>
      </c>
      <c r="L602" s="16">
        <v>485.91</v>
      </c>
      <c r="M602" s="16">
        <v>257.10000000000002</v>
      </c>
      <c r="N602" s="11" t="str">
        <f t="shared" si="28"/>
        <v>LOW</v>
      </c>
      <c r="O602" s="27">
        <f t="shared" si="29"/>
        <v>0.4708896709267148</v>
      </c>
      <c r="P602" s="11" t="str">
        <f t="shared" si="30"/>
        <v>AVERAGE</v>
      </c>
    </row>
    <row r="603" spans="1:16" x14ac:dyDescent="0.35">
      <c r="A603" t="s">
        <v>777</v>
      </c>
      <c r="B603" s="18">
        <v>44871</v>
      </c>
      <c r="C603" t="s">
        <v>108</v>
      </c>
      <c r="D603" t="s">
        <v>140</v>
      </c>
      <c r="E603" t="s">
        <v>307</v>
      </c>
      <c r="F603" t="s">
        <v>111</v>
      </c>
      <c r="G603" t="s">
        <v>122</v>
      </c>
      <c r="H603" t="s">
        <v>123</v>
      </c>
      <c r="I603">
        <v>1</v>
      </c>
      <c r="J603" s="19">
        <v>1246.45</v>
      </c>
      <c r="K603" s="20">
        <v>0</v>
      </c>
      <c r="L603" s="19">
        <v>1246.45</v>
      </c>
      <c r="M603" s="19">
        <v>486.29</v>
      </c>
      <c r="N603" s="11" t="str">
        <f t="shared" si="28"/>
        <v>NO DISCOUNT</v>
      </c>
      <c r="O603" s="27">
        <f t="shared" si="29"/>
        <v>0.60986000240683547</v>
      </c>
      <c r="P603" s="11" t="str">
        <f t="shared" si="30"/>
        <v>AVERAGE</v>
      </c>
    </row>
    <row r="604" spans="1:16" x14ac:dyDescent="0.35">
      <c r="A604" s="12" t="s">
        <v>778</v>
      </c>
      <c r="B604" s="15">
        <v>44799</v>
      </c>
      <c r="C604" s="12" t="s">
        <v>149</v>
      </c>
      <c r="D604" s="12" t="s">
        <v>140</v>
      </c>
      <c r="E604" s="12" t="s">
        <v>307</v>
      </c>
      <c r="F604" s="12" t="s">
        <v>111</v>
      </c>
      <c r="G604" s="12" t="s">
        <v>112</v>
      </c>
      <c r="H604" s="12" t="s">
        <v>167</v>
      </c>
      <c r="I604" s="12">
        <v>2</v>
      </c>
      <c r="J604" s="16">
        <v>14.86</v>
      </c>
      <c r="K604" s="17">
        <v>0.28999999999999998</v>
      </c>
      <c r="L604" s="16">
        <v>21.1</v>
      </c>
      <c r="M604" s="16">
        <v>5</v>
      </c>
      <c r="N604" s="11" t="str">
        <f t="shared" si="28"/>
        <v>HIGH</v>
      </c>
      <c r="O604" s="27">
        <f t="shared" si="29"/>
        <v>0.76303317535545023</v>
      </c>
      <c r="P604" s="11" t="str">
        <f t="shared" si="30"/>
        <v>AVERAGE</v>
      </c>
    </row>
    <row r="605" spans="1:16" x14ac:dyDescent="0.35">
      <c r="A605" t="s">
        <v>779</v>
      </c>
      <c r="B605" s="18">
        <v>44753</v>
      </c>
      <c r="C605" t="s">
        <v>108</v>
      </c>
      <c r="D605" t="s">
        <v>109</v>
      </c>
      <c r="E605" t="s">
        <v>189</v>
      </c>
      <c r="F605" t="s">
        <v>131</v>
      </c>
      <c r="G605" t="s">
        <v>112</v>
      </c>
      <c r="H605" t="s">
        <v>167</v>
      </c>
      <c r="I605">
        <v>6</v>
      </c>
      <c r="J605" s="19">
        <v>16.260000000000002</v>
      </c>
      <c r="K605" s="20">
        <v>0.13</v>
      </c>
      <c r="L605" s="19">
        <v>84.88</v>
      </c>
      <c r="M605" s="19">
        <v>42.39</v>
      </c>
      <c r="N605" s="11" t="str">
        <f t="shared" si="28"/>
        <v>MEDIUM</v>
      </c>
      <c r="O605" s="27">
        <f t="shared" si="29"/>
        <v>0.50058906691800187</v>
      </c>
      <c r="P605" s="11" t="str">
        <f t="shared" si="30"/>
        <v>GOOD</v>
      </c>
    </row>
    <row r="606" spans="1:16" x14ac:dyDescent="0.35">
      <c r="A606" s="12" t="s">
        <v>780</v>
      </c>
      <c r="B606" s="15">
        <v>44570</v>
      </c>
      <c r="C606" s="12" t="s">
        <v>108</v>
      </c>
      <c r="D606" s="12" t="s">
        <v>115</v>
      </c>
      <c r="E606" s="12" t="s">
        <v>121</v>
      </c>
      <c r="F606" s="12" t="s">
        <v>131</v>
      </c>
      <c r="G606" s="12" t="s">
        <v>122</v>
      </c>
      <c r="H606" s="12" t="s">
        <v>158</v>
      </c>
      <c r="I606" s="12">
        <v>4</v>
      </c>
      <c r="J606" s="16">
        <v>134.22999999999999</v>
      </c>
      <c r="K606" s="17">
        <v>0</v>
      </c>
      <c r="L606" s="16">
        <v>536.91999999999996</v>
      </c>
      <c r="M606" s="16">
        <v>243.97</v>
      </c>
      <c r="N606" s="11" t="str">
        <f t="shared" si="28"/>
        <v>NO DISCOUNT</v>
      </c>
      <c r="O606" s="27">
        <f t="shared" si="29"/>
        <v>0.54561200923787523</v>
      </c>
      <c r="P606" s="11" t="str">
        <f t="shared" si="30"/>
        <v>AVERAGE</v>
      </c>
    </row>
    <row r="607" spans="1:16" x14ac:dyDescent="0.35">
      <c r="A607" t="s">
        <v>781</v>
      </c>
      <c r="B607" s="18">
        <v>44811</v>
      </c>
      <c r="C607" t="s">
        <v>108</v>
      </c>
      <c r="D607" t="s">
        <v>125</v>
      </c>
      <c r="E607" t="s">
        <v>169</v>
      </c>
      <c r="F607" t="s">
        <v>111</v>
      </c>
      <c r="G607" t="s">
        <v>122</v>
      </c>
      <c r="H607" t="s">
        <v>158</v>
      </c>
      <c r="I607">
        <v>6</v>
      </c>
      <c r="J607" s="19">
        <v>102.34</v>
      </c>
      <c r="K607" s="20">
        <v>0.1</v>
      </c>
      <c r="L607" s="19">
        <v>552.64</v>
      </c>
      <c r="M607" s="19">
        <v>236.67</v>
      </c>
      <c r="N607" s="11" t="str">
        <f t="shared" si="28"/>
        <v>LOW</v>
      </c>
      <c r="O607" s="27">
        <f t="shared" si="29"/>
        <v>0.57174652576722651</v>
      </c>
      <c r="P607" s="11" t="str">
        <f t="shared" si="30"/>
        <v>GOOD</v>
      </c>
    </row>
    <row r="608" spans="1:16" x14ac:dyDescent="0.35">
      <c r="A608" s="12" t="s">
        <v>782</v>
      </c>
      <c r="B608" s="15">
        <v>44573</v>
      </c>
      <c r="C608" s="12" t="s">
        <v>108</v>
      </c>
      <c r="D608" s="12" t="s">
        <v>125</v>
      </c>
      <c r="E608" s="12" t="s">
        <v>134</v>
      </c>
      <c r="F608" s="12" t="s">
        <v>131</v>
      </c>
      <c r="G608" s="12" t="s">
        <v>127</v>
      </c>
      <c r="H608" s="12" t="s">
        <v>179</v>
      </c>
      <c r="I608" s="12">
        <v>1</v>
      </c>
      <c r="J608" s="16">
        <v>261.72000000000003</v>
      </c>
      <c r="K608" s="17">
        <v>0.24</v>
      </c>
      <c r="L608" s="16">
        <v>198.91</v>
      </c>
      <c r="M608" s="16">
        <v>107.3</v>
      </c>
      <c r="N608" s="11" t="str">
        <f t="shared" si="28"/>
        <v>HIGH</v>
      </c>
      <c r="O608" s="27">
        <f t="shared" si="29"/>
        <v>0.460560052284953</v>
      </c>
      <c r="P608" s="11" t="str">
        <f t="shared" si="30"/>
        <v>AVERAGE</v>
      </c>
    </row>
    <row r="609" spans="1:16" x14ac:dyDescent="0.35">
      <c r="A609" t="s">
        <v>783</v>
      </c>
      <c r="B609" s="18">
        <v>44706</v>
      </c>
      <c r="C609" t="s">
        <v>108</v>
      </c>
      <c r="D609" t="s">
        <v>140</v>
      </c>
      <c r="E609" t="s">
        <v>153</v>
      </c>
      <c r="F609" t="s">
        <v>111</v>
      </c>
      <c r="G609" t="s">
        <v>122</v>
      </c>
      <c r="H609" t="s">
        <v>123</v>
      </c>
      <c r="I609">
        <v>11</v>
      </c>
      <c r="J609" s="19">
        <v>1957.93</v>
      </c>
      <c r="K609" s="20">
        <v>0</v>
      </c>
      <c r="L609" s="19">
        <v>21537.23</v>
      </c>
      <c r="M609" s="19">
        <v>10891.46</v>
      </c>
      <c r="N609" s="11" t="str">
        <f t="shared" si="28"/>
        <v>NO DISCOUNT</v>
      </c>
      <c r="O609" s="27">
        <f t="shared" si="29"/>
        <v>0.49429615600520588</v>
      </c>
      <c r="P609" s="11" t="str">
        <f t="shared" si="30"/>
        <v>EXCELLENT</v>
      </c>
    </row>
    <row r="610" spans="1:16" x14ac:dyDescent="0.35">
      <c r="A610" s="12" t="s">
        <v>784</v>
      </c>
      <c r="B610" s="15">
        <v>44895</v>
      </c>
      <c r="C610" s="12" t="s">
        <v>108</v>
      </c>
      <c r="D610" s="12" t="s">
        <v>140</v>
      </c>
      <c r="E610" s="12" t="s">
        <v>166</v>
      </c>
      <c r="F610" s="12" t="s">
        <v>117</v>
      </c>
      <c r="G610" s="12" t="s">
        <v>112</v>
      </c>
      <c r="H610" s="12" t="s">
        <v>118</v>
      </c>
      <c r="I610" s="12">
        <v>1</v>
      </c>
      <c r="J610" s="16">
        <v>22.18</v>
      </c>
      <c r="K610" s="17">
        <v>0.08</v>
      </c>
      <c r="L610" s="16">
        <v>20.41</v>
      </c>
      <c r="M610" s="16">
        <v>5.98</v>
      </c>
      <c r="N610" s="11" t="str">
        <f t="shared" si="28"/>
        <v>LOW</v>
      </c>
      <c r="O610" s="27">
        <f t="shared" si="29"/>
        <v>0.70700636942675155</v>
      </c>
      <c r="P610" s="11" t="str">
        <f t="shared" si="30"/>
        <v>AVERAGE</v>
      </c>
    </row>
    <row r="611" spans="1:16" x14ac:dyDescent="0.35">
      <c r="A611" t="s">
        <v>785</v>
      </c>
      <c r="B611" s="18">
        <v>44830</v>
      </c>
      <c r="C611" t="s">
        <v>108</v>
      </c>
      <c r="D611" t="s">
        <v>125</v>
      </c>
      <c r="E611" t="s">
        <v>169</v>
      </c>
      <c r="F611" t="s">
        <v>117</v>
      </c>
      <c r="G611" t="s">
        <v>127</v>
      </c>
      <c r="H611" t="s">
        <v>138</v>
      </c>
      <c r="I611">
        <v>7</v>
      </c>
      <c r="J611" s="19">
        <v>269.63</v>
      </c>
      <c r="K611" s="20">
        <v>0.15</v>
      </c>
      <c r="L611" s="19">
        <v>1604.3</v>
      </c>
      <c r="M611" s="19">
        <v>845.38</v>
      </c>
      <c r="N611" s="11" t="str">
        <f t="shared" si="28"/>
        <v>MEDIUM</v>
      </c>
      <c r="O611" s="27">
        <f t="shared" si="29"/>
        <v>0.47305366826653367</v>
      </c>
      <c r="P611" s="11" t="str">
        <f t="shared" si="30"/>
        <v>GOOD</v>
      </c>
    </row>
    <row r="612" spans="1:16" x14ac:dyDescent="0.35">
      <c r="A612" s="12" t="s">
        <v>786</v>
      </c>
      <c r="B612" s="15">
        <v>45316</v>
      </c>
      <c r="C612" s="12" t="s">
        <v>120</v>
      </c>
      <c r="D612" s="12" t="s">
        <v>140</v>
      </c>
      <c r="E612" s="12" t="s">
        <v>268</v>
      </c>
      <c r="F612" s="12" t="s">
        <v>111</v>
      </c>
      <c r="G612" s="12" t="s">
        <v>112</v>
      </c>
      <c r="H612" s="12" t="s">
        <v>147</v>
      </c>
      <c r="I612" s="12">
        <v>12</v>
      </c>
      <c r="J612" s="16">
        <v>21.26</v>
      </c>
      <c r="K612" s="17">
        <v>0.17</v>
      </c>
      <c r="L612" s="16">
        <v>211.75</v>
      </c>
      <c r="M612" s="16">
        <v>101.47</v>
      </c>
      <c r="N612" s="11" t="str">
        <f t="shared" si="28"/>
        <v>MEDIUM</v>
      </c>
      <c r="O612" s="27">
        <f t="shared" si="29"/>
        <v>0.52080283353010626</v>
      </c>
      <c r="P612" s="11" t="str">
        <f t="shared" si="30"/>
        <v>EXCELLENT</v>
      </c>
    </row>
    <row r="613" spans="1:16" x14ac:dyDescent="0.35">
      <c r="A613" t="s">
        <v>787</v>
      </c>
      <c r="B613" s="18">
        <v>45641</v>
      </c>
      <c r="C613" t="s">
        <v>120</v>
      </c>
      <c r="D613" t="s">
        <v>125</v>
      </c>
      <c r="E613" t="s">
        <v>255</v>
      </c>
      <c r="F613" t="s">
        <v>111</v>
      </c>
      <c r="G613" t="s">
        <v>122</v>
      </c>
      <c r="H613" t="s">
        <v>158</v>
      </c>
      <c r="I613">
        <v>2</v>
      </c>
      <c r="J613" s="19">
        <v>147.79</v>
      </c>
      <c r="K613" s="20">
        <v>0.14000000000000001</v>
      </c>
      <c r="L613" s="19">
        <v>254.2</v>
      </c>
      <c r="M613" s="19">
        <v>82.51</v>
      </c>
      <c r="N613" s="11" t="str">
        <f t="shared" si="28"/>
        <v>MEDIUM</v>
      </c>
      <c r="O613" s="27">
        <f t="shared" si="29"/>
        <v>0.67541306058221873</v>
      </c>
      <c r="P613" s="11" t="str">
        <f t="shared" si="30"/>
        <v>AVERAGE</v>
      </c>
    </row>
    <row r="614" spans="1:16" x14ac:dyDescent="0.35">
      <c r="A614" s="12" t="s">
        <v>788</v>
      </c>
      <c r="B614" s="15">
        <v>45437</v>
      </c>
      <c r="C614" s="12" t="s">
        <v>108</v>
      </c>
      <c r="D614" s="12" t="s">
        <v>125</v>
      </c>
      <c r="E614" s="12" t="s">
        <v>178</v>
      </c>
      <c r="F614" s="12" t="s">
        <v>111</v>
      </c>
      <c r="G614" s="12" t="s">
        <v>122</v>
      </c>
      <c r="H614" s="12" t="s">
        <v>142</v>
      </c>
      <c r="I614" s="12">
        <v>1</v>
      </c>
      <c r="J614" s="16">
        <v>246.96</v>
      </c>
      <c r="K614" s="17">
        <v>0</v>
      </c>
      <c r="L614" s="16">
        <v>246.96</v>
      </c>
      <c r="M614" s="16">
        <v>110.7</v>
      </c>
      <c r="N614" s="11" t="str">
        <f t="shared" si="28"/>
        <v>NO DISCOUNT</v>
      </c>
      <c r="O614" s="27">
        <f t="shared" si="29"/>
        <v>0.55174927113702621</v>
      </c>
      <c r="P614" s="11" t="str">
        <f t="shared" si="30"/>
        <v>AVERAGE</v>
      </c>
    </row>
    <row r="615" spans="1:16" x14ac:dyDescent="0.35">
      <c r="A615" t="s">
        <v>789</v>
      </c>
      <c r="B615" s="18">
        <v>45080</v>
      </c>
      <c r="C615" t="s">
        <v>108</v>
      </c>
      <c r="D615" t="s">
        <v>125</v>
      </c>
      <c r="E615" t="s">
        <v>178</v>
      </c>
      <c r="F615" t="s">
        <v>111</v>
      </c>
      <c r="G615" t="s">
        <v>112</v>
      </c>
      <c r="H615" t="s">
        <v>170</v>
      </c>
      <c r="I615">
        <v>1</v>
      </c>
      <c r="J615" s="19">
        <v>10.47</v>
      </c>
      <c r="K615" s="20">
        <v>0.02</v>
      </c>
      <c r="L615" s="19">
        <v>10.26</v>
      </c>
      <c r="M615" s="19">
        <v>4.75</v>
      </c>
      <c r="N615" s="11" t="str">
        <f t="shared" si="28"/>
        <v>LOW</v>
      </c>
      <c r="O615" s="27">
        <f t="shared" si="29"/>
        <v>0.53703703703703698</v>
      </c>
      <c r="P615" s="11" t="str">
        <f t="shared" si="30"/>
        <v>AVERAGE</v>
      </c>
    </row>
    <row r="616" spans="1:16" x14ac:dyDescent="0.35">
      <c r="A616" s="12" t="s">
        <v>790</v>
      </c>
      <c r="B616" s="15">
        <v>45171</v>
      </c>
      <c r="C616" s="12" t="s">
        <v>108</v>
      </c>
      <c r="D616" s="12" t="s">
        <v>140</v>
      </c>
      <c r="E616" s="12" t="s">
        <v>218</v>
      </c>
      <c r="F616" s="12" t="s">
        <v>117</v>
      </c>
      <c r="G616" s="12" t="s">
        <v>127</v>
      </c>
      <c r="H616" s="12" t="s">
        <v>209</v>
      </c>
      <c r="I616" s="12">
        <v>11</v>
      </c>
      <c r="J616" s="16">
        <v>1058.48</v>
      </c>
      <c r="K616" s="17">
        <v>0</v>
      </c>
      <c r="L616" s="16">
        <v>11643.28</v>
      </c>
      <c r="M616" s="16">
        <v>4139.49</v>
      </c>
      <c r="N616" s="11" t="str">
        <f t="shared" si="28"/>
        <v>NO DISCOUNT</v>
      </c>
      <c r="O616" s="27">
        <f t="shared" si="29"/>
        <v>0.64447389395428101</v>
      </c>
      <c r="P616" s="11" t="str">
        <f t="shared" si="30"/>
        <v>EXCELLENT</v>
      </c>
    </row>
    <row r="617" spans="1:16" x14ac:dyDescent="0.35">
      <c r="A617" t="s">
        <v>791</v>
      </c>
      <c r="B617" s="18">
        <v>45093</v>
      </c>
      <c r="C617" t="s">
        <v>136</v>
      </c>
      <c r="D617" t="s">
        <v>125</v>
      </c>
      <c r="E617" t="s">
        <v>185</v>
      </c>
      <c r="F617" t="s">
        <v>117</v>
      </c>
      <c r="G617" t="s">
        <v>122</v>
      </c>
      <c r="H617" t="s">
        <v>158</v>
      </c>
      <c r="I617">
        <v>1</v>
      </c>
      <c r="J617" s="19">
        <v>34.04</v>
      </c>
      <c r="K617" s="20">
        <v>7.0000000000000007E-2</v>
      </c>
      <c r="L617" s="19">
        <v>31.66</v>
      </c>
      <c r="M617" s="19">
        <v>16.170000000000002</v>
      </c>
      <c r="N617" s="11" t="str">
        <f t="shared" si="28"/>
        <v>LOW</v>
      </c>
      <c r="O617" s="27">
        <f t="shared" si="29"/>
        <v>0.48926089703095382</v>
      </c>
      <c r="P617" s="11" t="str">
        <f t="shared" si="30"/>
        <v>AVERAGE</v>
      </c>
    </row>
    <row r="618" spans="1:16" x14ac:dyDescent="0.35">
      <c r="A618" s="12" t="s">
        <v>792</v>
      </c>
      <c r="B618" s="15">
        <v>45558</v>
      </c>
      <c r="C618" s="12" t="s">
        <v>108</v>
      </c>
      <c r="D618" s="12" t="s">
        <v>109</v>
      </c>
      <c r="E618" s="12" t="s">
        <v>231</v>
      </c>
      <c r="F618" s="12" t="s">
        <v>117</v>
      </c>
      <c r="G618" s="12" t="s">
        <v>122</v>
      </c>
      <c r="H618" s="12" t="s">
        <v>123</v>
      </c>
      <c r="I618" s="12">
        <v>1</v>
      </c>
      <c r="J618" s="16">
        <v>743.44</v>
      </c>
      <c r="K618" s="17">
        <v>0.27</v>
      </c>
      <c r="L618" s="16">
        <v>542.71</v>
      </c>
      <c r="M618" s="16">
        <v>166.32</v>
      </c>
      <c r="N618" s="11" t="str">
        <f t="shared" si="28"/>
        <v>HIGH</v>
      </c>
      <c r="O618" s="27">
        <f t="shared" si="29"/>
        <v>0.69353798529601451</v>
      </c>
      <c r="P618" s="11" t="str">
        <f t="shared" si="30"/>
        <v>AVERAGE</v>
      </c>
    </row>
    <row r="619" spans="1:16" x14ac:dyDescent="0.35">
      <c r="A619" t="s">
        <v>793</v>
      </c>
      <c r="B619" s="18">
        <v>44616</v>
      </c>
      <c r="C619" t="s">
        <v>108</v>
      </c>
      <c r="D619" t="s">
        <v>115</v>
      </c>
      <c r="E619" t="s">
        <v>227</v>
      </c>
      <c r="F619" t="s">
        <v>111</v>
      </c>
      <c r="G619" t="s">
        <v>112</v>
      </c>
      <c r="H619" t="s">
        <v>167</v>
      </c>
      <c r="I619">
        <v>1</v>
      </c>
      <c r="J619" s="19">
        <v>11.02</v>
      </c>
      <c r="K619" s="20">
        <v>0.05</v>
      </c>
      <c r="L619" s="19">
        <v>10.47</v>
      </c>
      <c r="M619" s="19">
        <v>2.16</v>
      </c>
      <c r="N619" s="11" t="str">
        <f t="shared" si="28"/>
        <v>LOW</v>
      </c>
      <c r="O619" s="27">
        <f t="shared" si="29"/>
        <v>0.79369627507163321</v>
      </c>
      <c r="P619" s="11" t="str">
        <f t="shared" si="30"/>
        <v>AVERAGE</v>
      </c>
    </row>
    <row r="620" spans="1:16" x14ac:dyDescent="0.35">
      <c r="A620" s="12" t="s">
        <v>794</v>
      </c>
      <c r="B620" s="15">
        <v>44902</v>
      </c>
      <c r="C620" s="12" t="s">
        <v>136</v>
      </c>
      <c r="D620" s="12" t="s">
        <v>140</v>
      </c>
      <c r="E620" s="12" t="s">
        <v>218</v>
      </c>
      <c r="F620" s="12" t="s">
        <v>111</v>
      </c>
      <c r="G620" s="12" t="s">
        <v>127</v>
      </c>
      <c r="H620" s="12" t="s">
        <v>179</v>
      </c>
      <c r="I620" s="12">
        <v>1</v>
      </c>
      <c r="J620" s="16">
        <v>102.55</v>
      </c>
      <c r="K620" s="17">
        <v>0.25</v>
      </c>
      <c r="L620" s="16">
        <v>76.91</v>
      </c>
      <c r="M620" s="16">
        <v>30.78</v>
      </c>
      <c r="N620" s="11" t="str">
        <f t="shared" si="28"/>
        <v>HIGH</v>
      </c>
      <c r="O620" s="27">
        <f t="shared" si="29"/>
        <v>0.59979196463398776</v>
      </c>
      <c r="P620" s="11" t="str">
        <f t="shared" si="30"/>
        <v>AVERAGE</v>
      </c>
    </row>
    <row r="621" spans="1:16" x14ac:dyDescent="0.35">
      <c r="A621" t="s">
        <v>795</v>
      </c>
      <c r="B621" s="18">
        <v>44772</v>
      </c>
      <c r="C621" t="s">
        <v>120</v>
      </c>
      <c r="D621" t="s">
        <v>140</v>
      </c>
      <c r="E621" t="s">
        <v>268</v>
      </c>
      <c r="F621" t="s">
        <v>131</v>
      </c>
      <c r="G621" t="s">
        <v>112</v>
      </c>
      <c r="H621" t="s">
        <v>167</v>
      </c>
      <c r="I621">
        <v>3</v>
      </c>
      <c r="J621" s="19">
        <v>16.09</v>
      </c>
      <c r="K621" s="20">
        <v>0</v>
      </c>
      <c r="L621" s="19">
        <v>48.27</v>
      </c>
      <c r="M621" s="19">
        <v>16.71</v>
      </c>
      <c r="N621" s="11" t="str">
        <f t="shared" si="28"/>
        <v>NO DISCOUNT</v>
      </c>
      <c r="O621" s="27">
        <f t="shared" si="29"/>
        <v>0.653822249844624</v>
      </c>
      <c r="P621" s="11" t="str">
        <f t="shared" si="30"/>
        <v>AVERAGE</v>
      </c>
    </row>
    <row r="622" spans="1:16" x14ac:dyDescent="0.35">
      <c r="A622" s="12" t="s">
        <v>796</v>
      </c>
      <c r="B622" s="15">
        <v>45557</v>
      </c>
      <c r="C622" s="12" t="s">
        <v>108</v>
      </c>
      <c r="D622" s="12" t="s">
        <v>140</v>
      </c>
      <c r="E622" s="12" t="s">
        <v>296</v>
      </c>
      <c r="F622" s="12" t="s">
        <v>117</v>
      </c>
      <c r="G622" s="12" t="s">
        <v>112</v>
      </c>
      <c r="H622" s="12" t="s">
        <v>113</v>
      </c>
      <c r="I622" s="12">
        <v>2</v>
      </c>
      <c r="J622" s="16">
        <v>19.21</v>
      </c>
      <c r="K622" s="17">
        <v>0</v>
      </c>
      <c r="L622" s="16">
        <v>38.42</v>
      </c>
      <c r="M622" s="16">
        <v>17.98</v>
      </c>
      <c r="N622" s="11" t="str">
        <f t="shared" si="28"/>
        <v>NO DISCOUNT</v>
      </c>
      <c r="O622" s="27">
        <f t="shared" si="29"/>
        <v>0.53201457574180111</v>
      </c>
      <c r="P622" s="11" t="str">
        <f t="shared" si="30"/>
        <v>AVERAGE</v>
      </c>
    </row>
    <row r="623" spans="1:16" x14ac:dyDescent="0.35">
      <c r="A623" t="s">
        <v>797</v>
      </c>
      <c r="B623" s="18">
        <v>45416</v>
      </c>
      <c r="C623" t="s">
        <v>136</v>
      </c>
      <c r="D623" t="s">
        <v>125</v>
      </c>
      <c r="E623" t="s">
        <v>126</v>
      </c>
      <c r="F623" t="s">
        <v>117</v>
      </c>
      <c r="G623" t="s">
        <v>112</v>
      </c>
      <c r="H623" t="s">
        <v>147</v>
      </c>
      <c r="I623">
        <v>2</v>
      </c>
      <c r="J623" s="19">
        <v>14.78</v>
      </c>
      <c r="K623" s="20">
        <v>0</v>
      </c>
      <c r="L623" s="19">
        <v>29.56</v>
      </c>
      <c r="M623" s="19">
        <v>12.35</v>
      </c>
      <c r="N623" s="11" t="str">
        <f t="shared" si="28"/>
        <v>NO DISCOUNT</v>
      </c>
      <c r="O623" s="27">
        <f t="shared" si="29"/>
        <v>0.58220568335588641</v>
      </c>
      <c r="P623" s="11" t="str">
        <f t="shared" si="30"/>
        <v>AVERAGE</v>
      </c>
    </row>
    <row r="624" spans="1:16" x14ac:dyDescent="0.35">
      <c r="A624" s="12" t="s">
        <v>798</v>
      </c>
      <c r="B624" s="15">
        <v>45523</v>
      </c>
      <c r="C624" s="12" t="s">
        <v>108</v>
      </c>
      <c r="D624" s="12" t="s">
        <v>115</v>
      </c>
      <c r="E624" s="12" t="s">
        <v>116</v>
      </c>
      <c r="F624" s="12" t="s">
        <v>111</v>
      </c>
      <c r="G624" s="12" t="s">
        <v>112</v>
      </c>
      <c r="H624" s="12" t="s">
        <v>147</v>
      </c>
      <c r="I624" s="12">
        <v>8</v>
      </c>
      <c r="J624" s="16">
        <v>26.04</v>
      </c>
      <c r="K624" s="17">
        <v>0.15</v>
      </c>
      <c r="L624" s="16">
        <v>177.07</v>
      </c>
      <c r="M624" s="16">
        <v>82.33</v>
      </c>
      <c r="N624" s="11" t="str">
        <f t="shared" si="28"/>
        <v>MEDIUM</v>
      </c>
      <c r="O624" s="27">
        <f t="shared" si="29"/>
        <v>0.53504263850454625</v>
      </c>
      <c r="P624" s="11" t="str">
        <f t="shared" si="30"/>
        <v>GOOD</v>
      </c>
    </row>
    <row r="625" spans="1:16" x14ac:dyDescent="0.35">
      <c r="A625" t="s">
        <v>799</v>
      </c>
      <c r="B625" s="18">
        <v>45361</v>
      </c>
      <c r="C625" t="s">
        <v>149</v>
      </c>
      <c r="D625" t="s">
        <v>109</v>
      </c>
      <c r="E625" t="s">
        <v>161</v>
      </c>
      <c r="F625" t="s">
        <v>117</v>
      </c>
      <c r="G625" t="s">
        <v>122</v>
      </c>
      <c r="H625" t="s">
        <v>142</v>
      </c>
      <c r="I625">
        <v>1</v>
      </c>
      <c r="J625" s="19">
        <v>363.91</v>
      </c>
      <c r="K625" s="20">
        <v>0</v>
      </c>
      <c r="L625" s="19">
        <v>363.91</v>
      </c>
      <c r="M625" s="19">
        <v>143.69999999999999</v>
      </c>
      <c r="N625" s="11" t="str">
        <f t="shared" si="28"/>
        <v>NO DISCOUNT</v>
      </c>
      <c r="O625" s="27">
        <f t="shared" si="29"/>
        <v>0.60512214558544697</v>
      </c>
      <c r="P625" s="11" t="str">
        <f t="shared" si="30"/>
        <v>AVERAGE</v>
      </c>
    </row>
    <row r="626" spans="1:16" x14ac:dyDescent="0.35">
      <c r="A626" s="12" t="s">
        <v>800</v>
      </c>
      <c r="B626" s="15">
        <v>44916</v>
      </c>
      <c r="C626" s="12" t="s">
        <v>108</v>
      </c>
      <c r="D626" s="12" t="s">
        <v>140</v>
      </c>
      <c r="E626" s="12" t="s">
        <v>153</v>
      </c>
      <c r="F626" s="12" t="s">
        <v>117</v>
      </c>
      <c r="G626" s="12" t="s">
        <v>127</v>
      </c>
      <c r="H626" s="12" t="s">
        <v>209</v>
      </c>
      <c r="I626" s="12">
        <v>1</v>
      </c>
      <c r="J626" s="16">
        <v>712.51</v>
      </c>
      <c r="K626" s="17">
        <v>0.36</v>
      </c>
      <c r="L626" s="16">
        <v>456.01</v>
      </c>
      <c r="M626" s="16">
        <v>172.48</v>
      </c>
      <c r="N626" s="11" t="str">
        <f t="shared" si="28"/>
        <v>CLEARANCE</v>
      </c>
      <c r="O626" s="27">
        <f t="shared" si="29"/>
        <v>0.62176268064296836</v>
      </c>
      <c r="P626" s="11" t="str">
        <f t="shared" si="30"/>
        <v>AVERAGE</v>
      </c>
    </row>
    <row r="627" spans="1:16" x14ac:dyDescent="0.35">
      <c r="A627" t="s">
        <v>801</v>
      </c>
      <c r="B627" s="18">
        <v>44886</v>
      </c>
      <c r="C627" t="s">
        <v>108</v>
      </c>
      <c r="D627" t="s">
        <v>125</v>
      </c>
      <c r="E627" t="s">
        <v>146</v>
      </c>
      <c r="F627" t="s">
        <v>111</v>
      </c>
      <c r="G627" t="s">
        <v>122</v>
      </c>
      <c r="H627" t="s">
        <v>142</v>
      </c>
      <c r="I627">
        <v>1</v>
      </c>
      <c r="J627" s="19">
        <v>307.27</v>
      </c>
      <c r="K627" s="20">
        <v>0.1</v>
      </c>
      <c r="L627" s="19">
        <v>276.54000000000002</v>
      </c>
      <c r="M627" s="19">
        <v>134.25</v>
      </c>
      <c r="N627" s="11" t="str">
        <f t="shared" si="28"/>
        <v>LOW</v>
      </c>
      <c r="O627" s="27">
        <f t="shared" si="29"/>
        <v>0.51453677587329139</v>
      </c>
      <c r="P627" s="11" t="str">
        <f t="shared" si="30"/>
        <v>AVERAGE</v>
      </c>
    </row>
    <row r="628" spans="1:16" x14ac:dyDescent="0.35">
      <c r="A628" s="12" t="s">
        <v>802</v>
      </c>
      <c r="B628" s="15">
        <v>44657</v>
      </c>
      <c r="C628" s="12" t="s">
        <v>120</v>
      </c>
      <c r="D628" s="12" t="s">
        <v>109</v>
      </c>
      <c r="E628" s="12" t="s">
        <v>189</v>
      </c>
      <c r="F628" s="12" t="s">
        <v>131</v>
      </c>
      <c r="G628" s="12" t="s">
        <v>112</v>
      </c>
      <c r="H628" s="12" t="s">
        <v>167</v>
      </c>
      <c r="I628" s="12">
        <v>4</v>
      </c>
      <c r="J628" s="16">
        <v>19.13</v>
      </c>
      <c r="K628" s="17">
        <v>0.25</v>
      </c>
      <c r="L628" s="16">
        <v>57.39</v>
      </c>
      <c r="M628" s="16">
        <v>19.350000000000001</v>
      </c>
      <c r="N628" s="11" t="str">
        <f t="shared" si="28"/>
        <v>HIGH</v>
      </c>
      <c r="O628" s="27">
        <f t="shared" si="29"/>
        <v>0.66283324621014117</v>
      </c>
      <c r="P628" s="11" t="str">
        <f t="shared" si="30"/>
        <v>AVERAGE</v>
      </c>
    </row>
    <row r="629" spans="1:16" x14ac:dyDescent="0.35">
      <c r="A629" t="s">
        <v>803</v>
      </c>
      <c r="B629" s="18">
        <v>44789</v>
      </c>
      <c r="C629" t="s">
        <v>149</v>
      </c>
      <c r="D629" t="s">
        <v>125</v>
      </c>
      <c r="E629" t="s">
        <v>178</v>
      </c>
      <c r="F629" t="s">
        <v>111</v>
      </c>
      <c r="G629" t="s">
        <v>122</v>
      </c>
      <c r="H629" t="s">
        <v>123</v>
      </c>
      <c r="I629">
        <v>3</v>
      </c>
      <c r="J629" s="19">
        <v>1967.57</v>
      </c>
      <c r="K629" s="20">
        <v>0.22</v>
      </c>
      <c r="L629" s="19">
        <v>4604.1099999999997</v>
      </c>
      <c r="M629" s="19">
        <v>1554.52</v>
      </c>
      <c r="N629" s="11" t="str">
        <f t="shared" si="28"/>
        <v>HIGH</v>
      </c>
      <c r="O629" s="27">
        <f t="shared" si="29"/>
        <v>0.66236254129462591</v>
      </c>
      <c r="P629" s="11" t="str">
        <f t="shared" si="30"/>
        <v>AVERAGE</v>
      </c>
    </row>
    <row r="630" spans="1:16" x14ac:dyDescent="0.35">
      <c r="A630" s="12" t="s">
        <v>804</v>
      </c>
      <c r="B630" s="15">
        <v>45466</v>
      </c>
      <c r="C630" s="12" t="s">
        <v>120</v>
      </c>
      <c r="D630" s="12" t="s">
        <v>140</v>
      </c>
      <c r="E630" s="12" t="s">
        <v>153</v>
      </c>
      <c r="F630" s="12" t="s">
        <v>111</v>
      </c>
      <c r="G630" s="12" t="s">
        <v>127</v>
      </c>
      <c r="H630" s="12" t="s">
        <v>209</v>
      </c>
      <c r="I630" s="12">
        <v>6</v>
      </c>
      <c r="J630" s="16">
        <v>235.28</v>
      </c>
      <c r="K630" s="17">
        <v>0</v>
      </c>
      <c r="L630" s="16">
        <v>1411.68</v>
      </c>
      <c r="M630" s="16">
        <v>834.15</v>
      </c>
      <c r="N630" s="11" t="str">
        <f t="shared" si="28"/>
        <v>NO DISCOUNT</v>
      </c>
      <c r="O630" s="27">
        <f t="shared" si="29"/>
        <v>0.4091082964977899</v>
      </c>
      <c r="P630" s="11" t="str">
        <f t="shared" si="30"/>
        <v>GOOD</v>
      </c>
    </row>
    <row r="631" spans="1:16" x14ac:dyDescent="0.35">
      <c r="A631" t="s">
        <v>805</v>
      </c>
      <c r="B631" s="18">
        <v>44575</v>
      </c>
      <c r="C631" t="s">
        <v>108</v>
      </c>
      <c r="D631" t="s">
        <v>140</v>
      </c>
      <c r="E631" t="s">
        <v>273</v>
      </c>
      <c r="F631" t="s">
        <v>111</v>
      </c>
      <c r="G631" t="s">
        <v>122</v>
      </c>
      <c r="H631" t="s">
        <v>132</v>
      </c>
      <c r="I631">
        <v>1</v>
      </c>
      <c r="J631" s="19">
        <v>614.88</v>
      </c>
      <c r="K631" s="20">
        <v>7.0000000000000007E-2</v>
      </c>
      <c r="L631" s="19">
        <v>571.84</v>
      </c>
      <c r="M631" s="19">
        <v>185.07</v>
      </c>
      <c r="N631" s="11" t="str">
        <f t="shared" si="28"/>
        <v>LOW</v>
      </c>
      <c r="O631" s="27">
        <f t="shared" si="29"/>
        <v>0.67636052042529382</v>
      </c>
      <c r="P631" s="11" t="str">
        <f t="shared" si="30"/>
        <v>AVERAGE</v>
      </c>
    </row>
    <row r="632" spans="1:16" x14ac:dyDescent="0.35">
      <c r="A632" s="12" t="s">
        <v>806</v>
      </c>
      <c r="B632" s="15">
        <v>45646</v>
      </c>
      <c r="C632" s="12" t="s">
        <v>108</v>
      </c>
      <c r="D632" s="12" t="s">
        <v>115</v>
      </c>
      <c r="E632" s="12" t="s">
        <v>163</v>
      </c>
      <c r="F632" s="12" t="s">
        <v>117</v>
      </c>
      <c r="G632" s="12" t="s">
        <v>127</v>
      </c>
      <c r="H632" s="12" t="s">
        <v>138</v>
      </c>
      <c r="I632" s="12">
        <v>7</v>
      </c>
      <c r="J632" s="16">
        <v>478.81</v>
      </c>
      <c r="K632" s="17">
        <v>7.0000000000000007E-2</v>
      </c>
      <c r="L632" s="16">
        <v>3117.05</v>
      </c>
      <c r="M632" s="16">
        <v>1817.62</v>
      </c>
      <c r="N632" s="11" t="str">
        <f t="shared" si="28"/>
        <v>LOW</v>
      </c>
      <c r="O632" s="27">
        <f t="shared" si="29"/>
        <v>0.41687813798302892</v>
      </c>
      <c r="P632" s="11" t="str">
        <f t="shared" si="30"/>
        <v>GOOD</v>
      </c>
    </row>
    <row r="633" spans="1:16" x14ac:dyDescent="0.35">
      <c r="A633" t="s">
        <v>807</v>
      </c>
      <c r="B633" s="18">
        <v>45468</v>
      </c>
      <c r="C633" t="s">
        <v>108</v>
      </c>
      <c r="D633" t="s">
        <v>125</v>
      </c>
      <c r="E633" t="s">
        <v>178</v>
      </c>
      <c r="F633" t="s">
        <v>131</v>
      </c>
      <c r="G633" t="s">
        <v>122</v>
      </c>
      <c r="H633" t="s">
        <v>187</v>
      </c>
      <c r="I633">
        <v>2</v>
      </c>
      <c r="J633" s="19">
        <v>689.17</v>
      </c>
      <c r="K633" s="20">
        <v>0</v>
      </c>
      <c r="L633" s="19">
        <v>1378.34</v>
      </c>
      <c r="M633" s="19">
        <v>370</v>
      </c>
      <c r="N633" s="11" t="str">
        <f t="shared" si="28"/>
        <v>NO DISCOUNT</v>
      </c>
      <c r="O633" s="27">
        <f t="shared" si="29"/>
        <v>0.73156115327132631</v>
      </c>
      <c r="P633" s="11" t="str">
        <f t="shared" si="30"/>
        <v>AVERAGE</v>
      </c>
    </row>
    <row r="634" spans="1:16" x14ac:dyDescent="0.35">
      <c r="A634" s="12" t="s">
        <v>808</v>
      </c>
      <c r="B634" s="15">
        <v>44637</v>
      </c>
      <c r="C634" s="12" t="s">
        <v>120</v>
      </c>
      <c r="D634" s="12" t="s">
        <v>115</v>
      </c>
      <c r="E634" s="12" t="s">
        <v>156</v>
      </c>
      <c r="F634" s="12" t="s">
        <v>111</v>
      </c>
      <c r="G634" s="12" t="s">
        <v>112</v>
      </c>
      <c r="H634" s="12" t="s">
        <v>167</v>
      </c>
      <c r="I634" s="12">
        <v>12</v>
      </c>
      <c r="J634" s="16">
        <v>13.39</v>
      </c>
      <c r="K634" s="17">
        <v>0.27</v>
      </c>
      <c r="L634" s="16">
        <v>117.3</v>
      </c>
      <c r="M634" s="16">
        <v>54.2</v>
      </c>
      <c r="N634" s="11" t="str">
        <f t="shared" si="28"/>
        <v>HIGH</v>
      </c>
      <c r="O634" s="27">
        <f t="shared" si="29"/>
        <v>0.53793691389599319</v>
      </c>
      <c r="P634" s="11" t="str">
        <f t="shared" si="30"/>
        <v>EXCELLENT</v>
      </c>
    </row>
    <row r="635" spans="1:16" x14ac:dyDescent="0.35">
      <c r="A635" t="s">
        <v>809</v>
      </c>
      <c r="B635" s="18">
        <v>45204</v>
      </c>
      <c r="C635" t="s">
        <v>136</v>
      </c>
      <c r="D635" t="s">
        <v>125</v>
      </c>
      <c r="E635" t="s">
        <v>255</v>
      </c>
      <c r="F635" t="s">
        <v>131</v>
      </c>
      <c r="G635" t="s">
        <v>112</v>
      </c>
      <c r="H635" t="s">
        <v>118</v>
      </c>
      <c r="I635">
        <v>4</v>
      </c>
      <c r="J635" s="19">
        <v>20.62</v>
      </c>
      <c r="K635" s="20">
        <v>0</v>
      </c>
      <c r="L635" s="19">
        <v>82.48</v>
      </c>
      <c r="M635" s="19">
        <v>29.97</v>
      </c>
      <c r="N635" s="11" t="str">
        <f t="shared" si="28"/>
        <v>NO DISCOUNT</v>
      </c>
      <c r="O635" s="27">
        <f t="shared" si="29"/>
        <v>0.636639185257032</v>
      </c>
      <c r="P635" s="11" t="str">
        <f t="shared" si="30"/>
        <v>AVERAGE</v>
      </c>
    </row>
    <row r="636" spans="1:16" x14ac:dyDescent="0.35">
      <c r="A636" s="12" t="s">
        <v>810</v>
      </c>
      <c r="B636" s="15">
        <v>45467</v>
      </c>
      <c r="C636" s="12" t="s">
        <v>120</v>
      </c>
      <c r="D636" s="12" t="s">
        <v>140</v>
      </c>
      <c r="E636" s="12" t="s">
        <v>296</v>
      </c>
      <c r="F636" s="12" t="s">
        <v>131</v>
      </c>
      <c r="G636" s="12" t="s">
        <v>122</v>
      </c>
      <c r="H636" s="12" t="s">
        <v>132</v>
      </c>
      <c r="I636" s="12">
        <v>3</v>
      </c>
      <c r="J636" s="16">
        <v>403.5</v>
      </c>
      <c r="K636" s="17">
        <v>0.19</v>
      </c>
      <c r="L636" s="16">
        <v>980.51</v>
      </c>
      <c r="M636" s="16">
        <v>398.23</v>
      </c>
      <c r="N636" s="11" t="str">
        <f t="shared" si="28"/>
        <v>MEDIUM</v>
      </c>
      <c r="O636" s="27">
        <f t="shared" si="29"/>
        <v>0.59385421872290944</v>
      </c>
      <c r="P636" s="11" t="str">
        <f t="shared" si="30"/>
        <v>AVERAGE</v>
      </c>
    </row>
    <row r="637" spans="1:16" x14ac:dyDescent="0.35">
      <c r="A637" t="s">
        <v>811</v>
      </c>
      <c r="B637" s="18">
        <v>45143</v>
      </c>
      <c r="C637" t="s">
        <v>108</v>
      </c>
      <c r="D637" t="s">
        <v>109</v>
      </c>
      <c r="E637" t="s">
        <v>150</v>
      </c>
      <c r="F637" t="s">
        <v>111</v>
      </c>
      <c r="G637" t="s">
        <v>112</v>
      </c>
      <c r="H637" t="s">
        <v>118</v>
      </c>
      <c r="I637">
        <v>1</v>
      </c>
      <c r="J637" s="19">
        <v>36.159999999999997</v>
      </c>
      <c r="K637" s="20">
        <v>0.03</v>
      </c>
      <c r="L637" s="19">
        <v>35.08</v>
      </c>
      <c r="M637" s="19">
        <v>15.77</v>
      </c>
      <c r="N637" s="11" t="str">
        <f t="shared" si="28"/>
        <v>LOW</v>
      </c>
      <c r="O637" s="27">
        <f t="shared" si="29"/>
        <v>0.55045610034207526</v>
      </c>
      <c r="P637" s="11" t="str">
        <f t="shared" si="30"/>
        <v>AVERAGE</v>
      </c>
    </row>
    <row r="638" spans="1:16" x14ac:dyDescent="0.35">
      <c r="A638" s="12" t="s">
        <v>812</v>
      </c>
      <c r="B638" s="15">
        <v>45184</v>
      </c>
      <c r="C638" s="12" t="s">
        <v>120</v>
      </c>
      <c r="D638" s="12" t="s">
        <v>125</v>
      </c>
      <c r="E638" s="12" t="s">
        <v>144</v>
      </c>
      <c r="F638" s="12" t="s">
        <v>131</v>
      </c>
      <c r="G638" s="12" t="s">
        <v>127</v>
      </c>
      <c r="H638" s="12" t="s">
        <v>179</v>
      </c>
      <c r="I638" s="12">
        <v>2</v>
      </c>
      <c r="J638" s="16">
        <v>33.369999999999997</v>
      </c>
      <c r="K638" s="17">
        <v>0.12</v>
      </c>
      <c r="L638" s="16">
        <v>58.73</v>
      </c>
      <c r="M638" s="16">
        <v>22.87</v>
      </c>
      <c r="N638" s="11" t="str">
        <f t="shared" si="28"/>
        <v>MEDIUM</v>
      </c>
      <c r="O638" s="27">
        <f t="shared" si="29"/>
        <v>0.61059083943470116</v>
      </c>
      <c r="P638" s="11" t="str">
        <f t="shared" si="30"/>
        <v>AVERAGE</v>
      </c>
    </row>
    <row r="639" spans="1:16" x14ac:dyDescent="0.35">
      <c r="A639" t="s">
        <v>813</v>
      </c>
      <c r="B639" s="18">
        <v>44572</v>
      </c>
      <c r="C639" t="s">
        <v>108</v>
      </c>
      <c r="D639" t="s">
        <v>115</v>
      </c>
      <c r="E639" t="s">
        <v>156</v>
      </c>
      <c r="F639" t="s">
        <v>117</v>
      </c>
      <c r="G639" t="s">
        <v>112</v>
      </c>
      <c r="H639" t="s">
        <v>167</v>
      </c>
      <c r="I639">
        <v>6</v>
      </c>
      <c r="J639" s="19">
        <v>9.68</v>
      </c>
      <c r="K639" s="20">
        <v>0</v>
      </c>
      <c r="L639" s="19">
        <v>58.08</v>
      </c>
      <c r="M639" s="19">
        <v>23.24</v>
      </c>
      <c r="N639" s="11" t="str">
        <f t="shared" si="28"/>
        <v>NO DISCOUNT</v>
      </c>
      <c r="O639" s="27">
        <f t="shared" si="29"/>
        <v>0.59986225895316814</v>
      </c>
      <c r="P639" s="11" t="str">
        <f t="shared" si="30"/>
        <v>GOOD</v>
      </c>
    </row>
    <row r="640" spans="1:16" x14ac:dyDescent="0.35">
      <c r="A640" s="12" t="s">
        <v>814</v>
      </c>
      <c r="B640" s="15">
        <v>44848</v>
      </c>
      <c r="C640" s="12" t="s">
        <v>120</v>
      </c>
      <c r="D640" s="12" t="s">
        <v>115</v>
      </c>
      <c r="E640" s="12" t="s">
        <v>240</v>
      </c>
      <c r="F640" s="12" t="s">
        <v>111</v>
      </c>
      <c r="G640" s="12" t="s">
        <v>112</v>
      </c>
      <c r="H640" s="12" t="s">
        <v>118</v>
      </c>
      <c r="I640" s="12">
        <v>6</v>
      </c>
      <c r="J640" s="16">
        <v>17.64</v>
      </c>
      <c r="K640" s="17">
        <v>0</v>
      </c>
      <c r="L640" s="16">
        <v>105.84</v>
      </c>
      <c r="M640" s="16">
        <v>43.76</v>
      </c>
      <c r="N640" s="11" t="str">
        <f t="shared" si="28"/>
        <v>NO DISCOUNT</v>
      </c>
      <c r="O640" s="27">
        <f t="shared" si="29"/>
        <v>0.58654572940287231</v>
      </c>
      <c r="P640" s="11" t="str">
        <f t="shared" si="30"/>
        <v>GOOD</v>
      </c>
    </row>
    <row r="641" spans="1:16" x14ac:dyDescent="0.35">
      <c r="A641" t="s">
        <v>815</v>
      </c>
      <c r="B641" s="18">
        <v>45405</v>
      </c>
      <c r="C641" t="s">
        <v>108</v>
      </c>
      <c r="D641" t="s">
        <v>125</v>
      </c>
      <c r="E641" t="s">
        <v>185</v>
      </c>
      <c r="F641" t="s">
        <v>131</v>
      </c>
      <c r="G641" t="s">
        <v>127</v>
      </c>
      <c r="H641" t="s">
        <v>164</v>
      </c>
      <c r="I641">
        <v>2</v>
      </c>
      <c r="J641" s="19">
        <v>382.82</v>
      </c>
      <c r="K641" s="20">
        <v>0.06</v>
      </c>
      <c r="L641" s="19">
        <v>719.7</v>
      </c>
      <c r="M641" s="19">
        <v>327.96</v>
      </c>
      <c r="N641" s="11" t="str">
        <f t="shared" si="28"/>
        <v>LOW</v>
      </c>
      <c r="O641" s="27">
        <f t="shared" si="29"/>
        <v>0.54431012922050859</v>
      </c>
      <c r="P641" s="11" t="str">
        <f t="shared" si="30"/>
        <v>AVERAGE</v>
      </c>
    </row>
    <row r="642" spans="1:16" x14ac:dyDescent="0.35">
      <c r="A642" s="12" t="s">
        <v>816</v>
      </c>
      <c r="B642" s="15">
        <v>45370</v>
      </c>
      <c r="C642" s="12" t="s">
        <v>136</v>
      </c>
      <c r="D642" s="12" t="s">
        <v>140</v>
      </c>
      <c r="E642" s="12" t="s">
        <v>268</v>
      </c>
      <c r="F642" s="12" t="s">
        <v>131</v>
      </c>
      <c r="G642" s="12" t="s">
        <v>112</v>
      </c>
      <c r="H642" s="12" t="s">
        <v>170</v>
      </c>
      <c r="I642" s="12">
        <v>4</v>
      </c>
      <c r="J642" s="16">
        <v>17.510000000000002</v>
      </c>
      <c r="K642" s="17">
        <v>0</v>
      </c>
      <c r="L642" s="16">
        <v>70.040000000000006</v>
      </c>
      <c r="M642" s="16">
        <v>24.64</v>
      </c>
      <c r="N642" s="11" t="str">
        <f t="shared" si="28"/>
        <v>NO DISCOUNT</v>
      </c>
      <c r="O642" s="27">
        <f t="shared" si="29"/>
        <v>0.64820102798400914</v>
      </c>
      <c r="P642" s="11" t="str">
        <f t="shared" si="30"/>
        <v>AVERAGE</v>
      </c>
    </row>
    <row r="643" spans="1:16" x14ac:dyDescent="0.35">
      <c r="A643" t="s">
        <v>817</v>
      </c>
      <c r="B643" s="18">
        <v>45554</v>
      </c>
      <c r="C643" t="s">
        <v>120</v>
      </c>
      <c r="D643" t="s">
        <v>115</v>
      </c>
      <c r="E643" t="s">
        <v>116</v>
      </c>
      <c r="F643" t="s">
        <v>131</v>
      </c>
      <c r="G643" t="s">
        <v>122</v>
      </c>
      <c r="H643" t="s">
        <v>123</v>
      </c>
      <c r="I643">
        <v>2</v>
      </c>
      <c r="J643" s="19">
        <v>458.69</v>
      </c>
      <c r="K643" s="20">
        <v>0</v>
      </c>
      <c r="L643" s="19">
        <v>917.38</v>
      </c>
      <c r="M643" s="19">
        <v>383.2</v>
      </c>
      <c r="N643" s="11" t="str">
        <f t="shared" ref="N643:N706" si="31">IF(K643=$R$8,$R$2,IF(K643&lt;=$R$9,$R$3,IF(K643&lt;=$R$10,$R$4,IF(K643&lt;$R$11,$R$5,IF(K643&gt;$R$11,$R$6)))))</f>
        <v>NO DISCOUNT</v>
      </c>
      <c r="O643" s="27">
        <f t="shared" ref="O643:O706" si="32">IFERROR(L643-M643,"NULL")/L643</f>
        <v>0.58228869170899744</v>
      </c>
      <c r="P643" s="11" t="str">
        <f t="shared" ref="P643:P706" si="33">IF(AND(O643&gt;=$Q$8,I643&gt;=$Q$13),$Q$2,IF(AND(O643&gt;=$Q$9,I643&gt;=$Q$14),$Q$3,IF(O643&gt;=$Q$10,$Q$4,$Q$5)))</f>
        <v>AVERAGE</v>
      </c>
    </row>
    <row r="644" spans="1:16" x14ac:dyDescent="0.35">
      <c r="A644" s="12" t="s">
        <v>818</v>
      </c>
      <c r="B644" s="15">
        <v>44805</v>
      </c>
      <c r="C644" s="12" t="s">
        <v>120</v>
      </c>
      <c r="D644" s="12" t="s">
        <v>140</v>
      </c>
      <c r="E644" s="12" t="s">
        <v>153</v>
      </c>
      <c r="F644" s="12" t="s">
        <v>111</v>
      </c>
      <c r="G644" s="12" t="s">
        <v>112</v>
      </c>
      <c r="H644" s="12" t="s">
        <v>147</v>
      </c>
      <c r="I644" s="12">
        <v>1</v>
      </c>
      <c r="J644" s="16">
        <v>7.14</v>
      </c>
      <c r="K644" s="17">
        <v>0.1</v>
      </c>
      <c r="L644" s="16">
        <v>6.43</v>
      </c>
      <c r="M644" s="16">
        <v>1.87</v>
      </c>
      <c r="N644" s="11" t="str">
        <f t="shared" si="31"/>
        <v>LOW</v>
      </c>
      <c r="O644" s="27">
        <f t="shared" si="32"/>
        <v>0.70917573872472783</v>
      </c>
      <c r="P644" s="11" t="str">
        <f t="shared" si="33"/>
        <v>AVERAGE</v>
      </c>
    </row>
    <row r="645" spans="1:16" x14ac:dyDescent="0.35">
      <c r="A645" t="s">
        <v>819</v>
      </c>
      <c r="B645" s="18">
        <v>45557</v>
      </c>
      <c r="C645" t="s">
        <v>108</v>
      </c>
      <c r="D645" t="s">
        <v>115</v>
      </c>
      <c r="E645" t="s">
        <v>163</v>
      </c>
      <c r="F645" t="s">
        <v>117</v>
      </c>
      <c r="G645" t="s">
        <v>127</v>
      </c>
      <c r="H645" t="s">
        <v>128</v>
      </c>
      <c r="I645">
        <v>9</v>
      </c>
      <c r="J645" s="19">
        <v>217.84</v>
      </c>
      <c r="K645" s="20">
        <v>0</v>
      </c>
      <c r="L645" s="19">
        <v>1960.56</v>
      </c>
      <c r="M645" s="19">
        <v>695.85</v>
      </c>
      <c r="N645" s="11" t="str">
        <f t="shared" si="31"/>
        <v>NO DISCOUNT</v>
      </c>
      <c r="O645" s="27">
        <f t="shared" si="32"/>
        <v>0.64507589668258047</v>
      </c>
      <c r="P645" s="11" t="str">
        <f t="shared" si="33"/>
        <v>GOOD</v>
      </c>
    </row>
    <row r="646" spans="1:16" x14ac:dyDescent="0.35">
      <c r="A646" s="12" t="s">
        <v>820</v>
      </c>
      <c r="B646" s="15">
        <v>45563</v>
      </c>
      <c r="C646" s="12" t="s">
        <v>108</v>
      </c>
      <c r="D646" s="12" t="s">
        <v>109</v>
      </c>
      <c r="E646" s="12" t="s">
        <v>195</v>
      </c>
      <c r="F646" s="12" t="s">
        <v>131</v>
      </c>
      <c r="G646" s="12" t="s">
        <v>127</v>
      </c>
      <c r="H646" s="12" t="s">
        <v>138</v>
      </c>
      <c r="I646" s="12">
        <v>3</v>
      </c>
      <c r="J646" s="16">
        <v>308.94</v>
      </c>
      <c r="K646" s="17">
        <v>0.28000000000000003</v>
      </c>
      <c r="L646" s="16">
        <v>667.31</v>
      </c>
      <c r="M646" s="16">
        <v>295.33</v>
      </c>
      <c r="N646" s="11" t="str">
        <f t="shared" si="31"/>
        <v>HIGH</v>
      </c>
      <c r="O646" s="27">
        <f t="shared" si="32"/>
        <v>0.55743207804468686</v>
      </c>
      <c r="P646" s="11" t="str">
        <f t="shared" si="33"/>
        <v>AVERAGE</v>
      </c>
    </row>
    <row r="647" spans="1:16" x14ac:dyDescent="0.35">
      <c r="A647" t="s">
        <v>821</v>
      </c>
      <c r="B647" s="18">
        <v>44833</v>
      </c>
      <c r="C647" t="s">
        <v>120</v>
      </c>
      <c r="D647" t="s">
        <v>140</v>
      </c>
      <c r="E647" t="s">
        <v>218</v>
      </c>
      <c r="F647" t="s">
        <v>117</v>
      </c>
      <c r="G647" t="s">
        <v>122</v>
      </c>
      <c r="H647" t="s">
        <v>187</v>
      </c>
      <c r="I647">
        <v>1</v>
      </c>
      <c r="J647" s="19">
        <v>474.86</v>
      </c>
      <c r="K647" s="20">
        <v>0.14000000000000001</v>
      </c>
      <c r="L647" s="19">
        <v>408.38</v>
      </c>
      <c r="M647" s="19">
        <v>212.39</v>
      </c>
      <c r="N647" s="11" t="str">
        <f t="shared" si="31"/>
        <v>MEDIUM</v>
      </c>
      <c r="O647" s="27">
        <f t="shared" si="32"/>
        <v>0.47992066212840984</v>
      </c>
      <c r="P647" s="11" t="str">
        <f t="shared" si="33"/>
        <v>AVERAGE</v>
      </c>
    </row>
    <row r="648" spans="1:16" x14ac:dyDescent="0.35">
      <c r="A648" s="12" t="s">
        <v>822</v>
      </c>
      <c r="B648" s="15">
        <v>45256</v>
      </c>
      <c r="C648" s="12" t="s">
        <v>108</v>
      </c>
      <c r="D648" s="12" t="s">
        <v>140</v>
      </c>
      <c r="E648" s="12" t="s">
        <v>166</v>
      </c>
      <c r="F648" s="12" t="s">
        <v>117</v>
      </c>
      <c r="G648" s="12" t="s">
        <v>122</v>
      </c>
      <c r="H648" s="12" t="s">
        <v>132</v>
      </c>
      <c r="I648" s="12">
        <v>3</v>
      </c>
      <c r="J648" s="16">
        <v>667.5</v>
      </c>
      <c r="K648" s="17">
        <v>0.16</v>
      </c>
      <c r="L648" s="16">
        <v>1682.1</v>
      </c>
      <c r="M648" s="16">
        <v>482.99</v>
      </c>
      <c r="N648" s="11" t="str">
        <f t="shared" si="31"/>
        <v>MEDIUM</v>
      </c>
      <c r="O648" s="27">
        <f t="shared" si="32"/>
        <v>0.71286487129183751</v>
      </c>
      <c r="P648" s="11" t="str">
        <f t="shared" si="33"/>
        <v>AVERAGE</v>
      </c>
    </row>
    <row r="649" spans="1:16" x14ac:dyDescent="0.35">
      <c r="A649" t="s">
        <v>823</v>
      </c>
      <c r="B649" s="18">
        <v>44736</v>
      </c>
      <c r="C649" t="s">
        <v>108</v>
      </c>
      <c r="D649" t="s">
        <v>125</v>
      </c>
      <c r="E649" t="s">
        <v>134</v>
      </c>
      <c r="F649" t="s">
        <v>117</v>
      </c>
      <c r="G649" t="s">
        <v>127</v>
      </c>
      <c r="H649" t="s">
        <v>179</v>
      </c>
      <c r="I649">
        <v>7</v>
      </c>
      <c r="J649" s="19">
        <v>53.68</v>
      </c>
      <c r="K649" s="20">
        <v>0.34</v>
      </c>
      <c r="L649" s="19">
        <v>248</v>
      </c>
      <c r="M649" s="19">
        <v>75.81</v>
      </c>
      <c r="N649" s="11" t="str">
        <f t="shared" si="31"/>
        <v>CLEARANCE</v>
      </c>
      <c r="O649" s="27">
        <f t="shared" si="32"/>
        <v>0.69431451612903228</v>
      </c>
      <c r="P649" s="11" t="str">
        <f t="shared" si="33"/>
        <v>GOOD</v>
      </c>
    </row>
    <row r="650" spans="1:16" x14ac:dyDescent="0.35">
      <c r="A650" s="12" t="s">
        <v>824</v>
      </c>
      <c r="B650" s="15">
        <v>44983</v>
      </c>
      <c r="C650" s="12" t="s">
        <v>108</v>
      </c>
      <c r="D650" s="12" t="s">
        <v>140</v>
      </c>
      <c r="E650" s="12" t="s">
        <v>153</v>
      </c>
      <c r="F650" s="12" t="s">
        <v>117</v>
      </c>
      <c r="G650" s="12" t="s">
        <v>112</v>
      </c>
      <c r="H650" s="12" t="s">
        <v>147</v>
      </c>
      <c r="I650" s="12">
        <v>2</v>
      </c>
      <c r="J650" s="16">
        <v>4.21</v>
      </c>
      <c r="K650" s="17">
        <v>0.21</v>
      </c>
      <c r="L650" s="16">
        <v>6.65</v>
      </c>
      <c r="M650" s="16">
        <v>2.2000000000000002</v>
      </c>
      <c r="N650" s="11" t="str">
        <f t="shared" si="31"/>
        <v>HIGH</v>
      </c>
      <c r="O650" s="27">
        <f t="shared" si="32"/>
        <v>0.66917293233082709</v>
      </c>
      <c r="P650" s="11" t="str">
        <f t="shared" si="33"/>
        <v>AVERAGE</v>
      </c>
    </row>
    <row r="651" spans="1:16" x14ac:dyDescent="0.35">
      <c r="A651" t="s">
        <v>825</v>
      </c>
      <c r="B651" s="18">
        <v>45411</v>
      </c>
      <c r="C651" t="s">
        <v>108</v>
      </c>
      <c r="D651" t="s">
        <v>109</v>
      </c>
      <c r="E651" t="s">
        <v>231</v>
      </c>
      <c r="F651" t="s">
        <v>111</v>
      </c>
      <c r="G651" t="s">
        <v>122</v>
      </c>
      <c r="H651" t="s">
        <v>132</v>
      </c>
      <c r="I651">
        <v>3</v>
      </c>
      <c r="J651" s="19">
        <v>335.48</v>
      </c>
      <c r="K651" s="20">
        <v>0</v>
      </c>
      <c r="L651" s="19">
        <v>1006.44</v>
      </c>
      <c r="M651" s="19">
        <v>483.59</v>
      </c>
      <c r="N651" s="11" t="str">
        <f t="shared" si="31"/>
        <v>NO DISCOUNT</v>
      </c>
      <c r="O651" s="27">
        <f t="shared" si="32"/>
        <v>0.51950439171734042</v>
      </c>
      <c r="P651" s="11" t="str">
        <f t="shared" si="33"/>
        <v>AVERAGE</v>
      </c>
    </row>
    <row r="652" spans="1:16" x14ac:dyDescent="0.35">
      <c r="A652" s="12" t="s">
        <v>826</v>
      </c>
      <c r="B652" s="15">
        <v>44877</v>
      </c>
      <c r="C652" s="12" t="s">
        <v>108</v>
      </c>
      <c r="D652" s="12" t="s">
        <v>140</v>
      </c>
      <c r="E652" s="12" t="s">
        <v>141</v>
      </c>
      <c r="F652" s="12" t="s">
        <v>111</v>
      </c>
      <c r="G652" s="12" t="s">
        <v>127</v>
      </c>
      <c r="H652" s="12" t="s">
        <v>164</v>
      </c>
      <c r="I652" s="12">
        <v>1</v>
      </c>
      <c r="J652" s="16">
        <v>127.97</v>
      </c>
      <c r="K652" s="17">
        <v>0.04</v>
      </c>
      <c r="L652" s="16">
        <v>122.85</v>
      </c>
      <c r="M652" s="16">
        <v>52.07</v>
      </c>
      <c r="N652" s="11" t="str">
        <f t="shared" si="31"/>
        <v>LOW</v>
      </c>
      <c r="O652" s="27">
        <f t="shared" si="32"/>
        <v>0.57614977614977614</v>
      </c>
      <c r="P652" s="11" t="str">
        <f t="shared" si="33"/>
        <v>AVERAGE</v>
      </c>
    </row>
    <row r="653" spans="1:16" x14ac:dyDescent="0.35">
      <c r="A653" t="s">
        <v>827</v>
      </c>
      <c r="B653" s="18">
        <v>45225</v>
      </c>
      <c r="C653" t="s">
        <v>108</v>
      </c>
      <c r="D653" t="s">
        <v>125</v>
      </c>
      <c r="E653" t="s">
        <v>144</v>
      </c>
      <c r="F653" t="s">
        <v>111</v>
      </c>
      <c r="G653" t="s">
        <v>112</v>
      </c>
      <c r="H653" t="s">
        <v>167</v>
      </c>
      <c r="I653">
        <v>1</v>
      </c>
      <c r="J653" s="19">
        <v>15.17</v>
      </c>
      <c r="K653" s="20">
        <v>0.1</v>
      </c>
      <c r="L653" s="19">
        <v>13.65</v>
      </c>
      <c r="M653" s="19">
        <v>3.83</v>
      </c>
      <c r="N653" s="11" t="str">
        <f t="shared" si="31"/>
        <v>LOW</v>
      </c>
      <c r="O653" s="27">
        <f t="shared" si="32"/>
        <v>0.71941391941391941</v>
      </c>
      <c r="P653" s="11" t="str">
        <f t="shared" si="33"/>
        <v>AVERAGE</v>
      </c>
    </row>
    <row r="654" spans="1:16" x14ac:dyDescent="0.35">
      <c r="A654" s="12" t="s">
        <v>828</v>
      </c>
      <c r="B654" s="15">
        <v>45213</v>
      </c>
      <c r="C654" s="12" t="s">
        <v>108</v>
      </c>
      <c r="D654" s="12" t="s">
        <v>140</v>
      </c>
      <c r="E654" s="12" t="s">
        <v>153</v>
      </c>
      <c r="F654" s="12" t="s">
        <v>111</v>
      </c>
      <c r="G654" s="12" t="s">
        <v>127</v>
      </c>
      <c r="H654" s="12" t="s">
        <v>164</v>
      </c>
      <c r="I654" s="12">
        <v>8</v>
      </c>
      <c r="J654" s="16">
        <v>95.27</v>
      </c>
      <c r="K654" s="17">
        <v>0.16</v>
      </c>
      <c r="L654" s="16">
        <v>640.21</v>
      </c>
      <c r="M654" s="16">
        <v>211.56</v>
      </c>
      <c r="N654" s="11" t="str">
        <f t="shared" si="31"/>
        <v>MEDIUM</v>
      </c>
      <c r="O654" s="27">
        <f t="shared" si="32"/>
        <v>0.66954593024163944</v>
      </c>
      <c r="P654" s="11" t="str">
        <f t="shared" si="33"/>
        <v>GOOD</v>
      </c>
    </row>
    <row r="655" spans="1:16" x14ac:dyDescent="0.35">
      <c r="A655" t="s">
        <v>829</v>
      </c>
      <c r="B655" s="18">
        <v>44819</v>
      </c>
      <c r="C655" t="s">
        <v>108</v>
      </c>
      <c r="D655" t="s">
        <v>140</v>
      </c>
      <c r="E655" t="s">
        <v>218</v>
      </c>
      <c r="F655" t="s">
        <v>111</v>
      </c>
      <c r="G655" t="s">
        <v>112</v>
      </c>
      <c r="H655" t="s">
        <v>167</v>
      </c>
      <c r="I655">
        <v>1</v>
      </c>
      <c r="J655" s="19">
        <v>24.36</v>
      </c>
      <c r="K655" s="20">
        <v>0.1</v>
      </c>
      <c r="L655" s="19">
        <v>21.92</v>
      </c>
      <c r="M655" s="19">
        <v>9.5299999999999994</v>
      </c>
      <c r="N655" s="11" t="str">
        <f t="shared" si="31"/>
        <v>LOW</v>
      </c>
      <c r="O655" s="27">
        <f t="shared" si="32"/>
        <v>0.56523722627737227</v>
      </c>
      <c r="P655" s="11" t="str">
        <f t="shared" si="33"/>
        <v>AVERAGE</v>
      </c>
    </row>
    <row r="656" spans="1:16" x14ac:dyDescent="0.35">
      <c r="A656" s="12" t="s">
        <v>830</v>
      </c>
      <c r="B656" s="15">
        <v>45429</v>
      </c>
      <c r="C656" s="12" t="s">
        <v>149</v>
      </c>
      <c r="D656" s="12" t="s">
        <v>140</v>
      </c>
      <c r="E656" s="12" t="s">
        <v>307</v>
      </c>
      <c r="F656" s="12" t="s">
        <v>111</v>
      </c>
      <c r="G656" s="12" t="s">
        <v>127</v>
      </c>
      <c r="H656" s="12" t="s">
        <v>179</v>
      </c>
      <c r="I656" s="12">
        <v>1</v>
      </c>
      <c r="J656" s="16">
        <v>292.18</v>
      </c>
      <c r="K656" s="17">
        <v>0</v>
      </c>
      <c r="L656" s="16">
        <v>292.18</v>
      </c>
      <c r="M656" s="16">
        <v>169.48</v>
      </c>
      <c r="N656" s="11" t="str">
        <f t="shared" si="31"/>
        <v>NO DISCOUNT</v>
      </c>
      <c r="O656" s="27">
        <f t="shared" si="32"/>
        <v>0.41994660825518521</v>
      </c>
      <c r="P656" s="11" t="str">
        <f t="shared" si="33"/>
        <v>AVERAGE</v>
      </c>
    </row>
    <row r="657" spans="1:16" x14ac:dyDescent="0.35">
      <c r="A657" t="s">
        <v>831</v>
      </c>
      <c r="B657" s="18">
        <v>45549</v>
      </c>
      <c r="C657" t="s">
        <v>108</v>
      </c>
      <c r="D657" t="s">
        <v>109</v>
      </c>
      <c r="E657" t="s">
        <v>231</v>
      </c>
      <c r="F657" t="s">
        <v>131</v>
      </c>
      <c r="G657" t="s">
        <v>112</v>
      </c>
      <c r="H657" t="s">
        <v>118</v>
      </c>
      <c r="I657">
        <v>3</v>
      </c>
      <c r="J657" s="19">
        <v>22.86</v>
      </c>
      <c r="K657" s="20">
        <v>0</v>
      </c>
      <c r="L657" s="19">
        <v>68.58</v>
      </c>
      <c r="M657" s="19">
        <v>28.92</v>
      </c>
      <c r="N657" s="11" t="str">
        <f t="shared" si="31"/>
        <v>NO DISCOUNT</v>
      </c>
      <c r="O657" s="27">
        <f t="shared" si="32"/>
        <v>0.57830271216097984</v>
      </c>
      <c r="P657" s="11" t="str">
        <f t="shared" si="33"/>
        <v>AVERAGE</v>
      </c>
    </row>
    <row r="658" spans="1:16" x14ac:dyDescent="0.35">
      <c r="A658" s="12" t="s">
        <v>832</v>
      </c>
      <c r="B658" s="15">
        <v>44705</v>
      </c>
      <c r="C658" s="12" t="s">
        <v>108</v>
      </c>
      <c r="D658" s="12" t="s">
        <v>140</v>
      </c>
      <c r="E658" s="12" t="s">
        <v>153</v>
      </c>
      <c r="F658" s="12" t="s">
        <v>131</v>
      </c>
      <c r="G658" s="12" t="s">
        <v>112</v>
      </c>
      <c r="H658" s="12" t="s">
        <v>167</v>
      </c>
      <c r="I658" s="12">
        <v>22</v>
      </c>
      <c r="J658" s="16">
        <v>22.57</v>
      </c>
      <c r="K658" s="17">
        <v>0</v>
      </c>
      <c r="L658" s="16">
        <v>496.54</v>
      </c>
      <c r="M658" s="16">
        <v>174.51</v>
      </c>
      <c r="N658" s="11" t="str">
        <f t="shared" si="31"/>
        <v>NO DISCOUNT</v>
      </c>
      <c r="O658" s="27">
        <f t="shared" si="32"/>
        <v>0.64854795182664038</v>
      </c>
      <c r="P658" s="11" t="str">
        <f t="shared" si="33"/>
        <v>EXCELLENT</v>
      </c>
    </row>
    <row r="659" spans="1:16" x14ac:dyDescent="0.35">
      <c r="A659" t="s">
        <v>833</v>
      </c>
      <c r="B659" s="18">
        <v>45213</v>
      </c>
      <c r="C659" t="s">
        <v>136</v>
      </c>
      <c r="D659" t="s">
        <v>109</v>
      </c>
      <c r="E659" t="s">
        <v>173</v>
      </c>
      <c r="F659" t="s">
        <v>131</v>
      </c>
      <c r="G659" t="s">
        <v>112</v>
      </c>
      <c r="H659" t="s">
        <v>170</v>
      </c>
      <c r="I659">
        <v>1</v>
      </c>
      <c r="J659" s="19">
        <v>24.87</v>
      </c>
      <c r="K659" s="20">
        <v>0.03</v>
      </c>
      <c r="L659" s="19">
        <v>24.12</v>
      </c>
      <c r="M659" s="19">
        <v>11.76</v>
      </c>
      <c r="N659" s="11" t="str">
        <f t="shared" si="31"/>
        <v>LOW</v>
      </c>
      <c r="O659" s="27">
        <f t="shared" si="32"/>
        <v>0.51243781094527363</v>
      </c>
      <c r="P659" s="11" t="str">
        <f t="shared" si="33"/>
        <v>AVERAGE</v>
      </c>
    </row>
    <row r="660" spans="1:16" x14ac:dyDescent="0.35">
      <c r="A660" s="12" t="s">
        <v>834</v>
      </c>
      <c r="B660" s="15">
        <v>45234</v>
      </c>
      <c r="C660" s="12" t="s">
        <v>108</v>
      </c>
      <c r="D660" s="12" t="s">
        <v>115</v>
      </c>
      <c r="E660" s="12" t="s">
        <v>289</v>
      </c>
      <c r="F660" s="12" t="s">
        <v>117</v>
      </c>
      <c r="G660" s="12" t="s">
        <v>122</v>
      </c>
      <c r="H660" s="12" t="s">
        <v>132</v>
      </c>
      <c r="I660" s="12">
        <v>4</v>
      </c>
      <c r="J660" s="16">
        <v>418.56</v>
      </c>
      <c r="K660" s="17">
        <v>0.27</v>
      </c>
      <c r="L660" s="16">
        <v>1222.2</v>
      </c>
      <c r="M660" s="16">
        <v>585.12</v>
      </c>
      <c r="N660" s="11" t="str">
        <f t="shared" si="31"/>
        <v>HIGH</v>
      </c>
      <c r="O660" s="27">
        <f t="shared" si="32"/>
        <v>0.52125675012272954</v>
      </c>
      <c r="P660" s="11" t="str">
        <f t="shared" si="33"/>
        <v>AVERAGE</v>
      </c>
    </row>
    <row r="661" spans="1:16" x14ac:dyDescent="0.35">
      <c r="A661" t="s">
        <v>835</v>
      </c>
      <c r="B661" s="18">
        <v>44728</v>
      </c>
      <c r="C661" t="s">
        <v>136</v>
      </c>
      <c r="D661" t="s">
        <v>125</v>
      </c>
      <c r="E661" t="s">
        <v>178</v>
      </c>
      <c r="F661" t="s">
        <v>111</v>
      </c>
      <c r="G661" t="s">
        <v>112</v>
      </c>
      <c r="H661" t="s">
        <v>170</v>
      </c>
      <c r="I661">
        <v>4</v>
      </c>
      <c r="J661" s="19">
        <v>15.59</v>
      </c>
      <c r="K661" s="20">
        <v>0.28000000000000003</v>
      </c>
      <c r="L661" s="19">
        <v>44.9</v>
      </c>
      <c r="M661" s="19">
        <v>13.8</v>
      </c>
      <c r="N661" s="11" t="str">
        <f t="shared" si="31"/>
        <v>HIGH</v>
      </c>
      <c r="O661" s="27">
        <f t="shared" si="32"/>
        <v>0.69265033407572385</v>
      </c>
      <c r="P661" s="11" t="str">
        <f t="shared" si="33"/>
        <v>AVERAGE</v>
      </c>
    </row>
    <row r="662" spans="1:16" x14ac:dyDescent="0.35">
      <c r="A662" s="12" t="s">
        <v>836</v>
      </c>
      <c r="B662" s="15">
        <v>44924</v>
      </c>
      <c r="C662" s="12" t="s">
        <v>136</v>
      </c>
      <c r="D662" s="12" t="s">
        <v>125</v>
      </c>
      <c r="E662" s="12" t="s">
        <v>146</v>
      </c>
      <c r="F662" s="12" t="s">
        <v>111</v>
      </c>
      <c r="G662" s="12" t="s">
        <v>122</v>
      </c>
      <c r="H662" s="12" t="s">
        <v>158</v>
      </c>
      <c r="I662" s="12">
        <v>1</v>
      </c>
      <c r="J662" s="16">
        <v>114.04</v>
      </c>
      <c r="K662" s="17">
        <v>0.17</v>
      </c>
      <c r="L662" s="16">
        <v>94.65</v>
      </c>
      <c r="M662" s="16">
        <v>43.8</v>
      </c>
      <c r="N662" s="11" t="str">
        <f t="shared" si="31"/>
        <v>MEDIUM</v>
      </c>
      <c r="O662" s="27">
        <f t="shared" si="32"/>
        <v>0.53724247226624411</v>
      </c>
      <c r="P662" s="11" t="str">
        <f t="shared" si="33"/>
        <v>AVERAGE</v>
      </c>
    </row>
    <row r="663" spans="1:16" x14ac:dyDescent="0.35">
      <c r="A663" t="s">
        <v>837</v>
      </c>
      <c r="B663" s="18">
        <v>44954</v>
      </c>
      <c r="C663" t="s">
        <v>108</v>
      </c>
      <c r="D663" t="s">
        <v>109</v>
      </c>
      <c r="E663" t="s">
        <v>110</v>
      </c>
      <c r="F663" t="s">
        <v>111</v>
      </c>
      <c r="G663" t="s">
        <v>127</v>
      </c>
      <c r="H663" t="s">
        <v>209</v>
      </c>
      <c r="I663">
        <v>1</v>
      </c>
      <c r="J663" s="19">
        <v>642.12</v>
      </c>
      <c r="K663" s="20">
        <v>0.16</v>
      </c>
      <c r="L663" s="19">
        <v>539.38</v>
      </c>
      <c r="M663" s="19">
        <v>162.97</v>
      </c>
      <c r="N663" s="11" t="str">
        <f t="shared" si="31"/>
        <v>MEDIUM</v>
      </c>
      <c r="O663" s="27">
        <f t="shared" si="32"/>
        <v>0.6978567985464792</v>
      </c>
      <c r="P663" s="11" t="str">
        <f t="shared" si="33"/>
        <v>AVERAGE</v>
      </c>
    </row>
    <row r="664" spans="1:16" x14ac:dyDescent="0.35">
      <c r="A664" s="12" t="s">
        <v>838</v>
      </c>
      <c r="B664" s="15">
        <v>45373</v>
      </c>
      <c r="C664" s="12" t="s">
        <v>108</v>
      </c>
      <c r="D664" s="12" t="s">
        <v>109</v>
      </c>
      <c r="E664" s="12" t="s">
        <v>176</v>
      </c>
      <c r="F664" s="12" t="s">
        <v>117</v>
      </c>
      <c r="G664" s="12" t="s">
        <v>122</v>
      </c>
      <c r="H664" s="12" t="s">
        <v>142</v>
      </c>
      <c r="I664" s="12">
        <v>1</v>
      </c>
      <c r="J664" s="16">
        <v>385.08</v>
      </c>
      <c r="K664" s="17">
        <v>0.16</v>
      </c>
      <c r="L664" s="16">
        <v>323.47000000000003</v>
      </c>
      <c r="M664" s="16">
        <v>97.9</v>
      </c>
      <c r="N664" s="11" t="str">
        <f t="shared" si="31"/>
        <v>MEDIUM</v>
      </c>
      <c r="O664" s="27">
        <f t="shared" si="32"/>
        <v>0.69734442143011721</v>
      </c>
      <c r="P664" s="11" t="str">
        <f t="shared" si="33"/>
        <v>AVERAGE</v>
      </c>
    </row>
    <row r="665" spans="1:16" x14ac:dyDescent="0.35">
      <c r="A665" t="s">
        <v>839</v>
      </c>
      <c r="B665" s="18">
        <v>44824</v>
      </c>
      <c r="C665" t="s">
        <v>120</v>
      </c>
      <c r="D665" t="s">
        <v>115</v>
      </c>
      <c r="E665" t="s">
        <v>130</v>
      </c>
      <c r="F665" t="s">
        <v>131</v>
      </c>
      <c r="G665" t="s">
        <v>122</v>
      </c>
      <c r="H665" t="s">
        <v>142</v>
      </c>
      <c r="I665">
        <v>4</v>
      </c>
      <c r="J665" s="19">
        <v>180.7</v>
      </c>
      <c r="K665" s="20">
        <v>0.21</v>
      </c>
      <c r="L665" s="19">
        <v>571.01</v>
      </c>
      <c r="M665" s="19">
        <v>308.88</v>
      </c>
      <c r="N665" s="11" t="str">
        <f t="shared" si="31"/>
        <v>HIGH</v>
      </c>
      <c r="O665" s="27">
        <f t="shared" si="32"/>
        <v>0.45906376420728184</v>
      </c>
      <c r="P665" s="11" t="str">
        <f t="shared" si="33"/>
        <v>AVERAGE</v>
      </c>
    </row>
    <row r="666" spans="1:16" x14ac:dyDescent="0.35">
      <c r="A666" s="12" t="s">
        <v>840</v>
      </c>
      <c r="B666" s="15">
        <v>45653</v>
      </c>
      <c r="C666" s="12" t="s">
        <v>120</v>
      </c>
      <c r="D666" s="12" t="s">
        <v>140</v>
      </c>
      <c r="E666" s="12" t="s">
        <v>307</v>
      </c>
      <c r="F666" s="12" t="s">
        <v>131</v>
      </c>
      <c r="G666" s="12" t="s">
        <v>112</v>
      </c>
      <c r="H666" s="12" t="s">
        <v>113</v>
      </c>
      <c r="I666" s="12">
        <v>6</v>
      </c>
      <c r="J666" s="16">
        <v>19.53</v>
      </c>
      <c r="K666" s="17">
        <v>0.25</v>
      </c>
      <c r="L666" s="16">
        <v>87.89</v>
      </c>
      <c r="M666" s="16">
        <v>20.79</v>
      </c>
      <c r="N666" s="11" t="str">
        <f t="shared" si="31"/>
        <v>HIGH</v>
      </c>
      <c r="O666" s="27">
        <f t="shared" si="32"/>
        <v>0.76345431789737161</v>
      </c>
      <c r="P666" s="11" t="str">
        <f t="shared" si="33"/>
        <v>GOOD</v>
      </c>
    </row>
    <row r="667" spans="1:16" x14ac:dyDescent="0.35">
      <c r="A667" t="s">
        <v>841</v>
      </c>
      <c r="B667" s="18">
        <v>45623</v>
      </c>
      <c r="C667" t="s">
        <v>108</v>
      </c>
      <c r="D667" t="s">
        <v>109</v>
      </c>
      <c r="E667" t="s">
        <v>150</v>
      </c>
      <c r="F667" t="s">
        <v>117</v>
      </c>
      <c r="G667" t="s">
        <v>112</v>
      </c>
      <c r="H667" t="s">
        <v>118</v>
      </c>
      <c r="I667">
        <v>1</v>
      </c>
      <c r="J667" s="19">
        <v>37.14</v>
      </c>
      <c r="K667" s="20">
        <v>0.04</v>
      </c>
      <c r="L667" s="19">
        <v>35.65</v>
      </c>
      <c r="M667" s="19">
        <v>11.32</v>
      </c>
      <c r="N667" s="11" t="str">
        <f t="shared" si="31"/>
        <v>LOW</v>
      </c>
      <c r="O667" s="27">
        <f t="shared" si="32"/>
        <v>0.6824684431977559</v>
      </c>
      <c r="P667" s="11" t="str">
        <f t="shared" si="33"/>
        <v>AVERAGE</v>
      </c>
    </row>
    <row r="668" spans="1:16" x14ac:dyDescent="0.35">
      <c r="A668" s="12" t="s">
        <v>842</v>
      </c>
      <c r="B668" s="15">
        <v>45247</v>
      </c>
      <c r="C668" s="12" t="s">
        <v>108</v>
      </c>
      <c r="D668" s="12" t="s">
        <v>125</v>
      </c>
      <c r="E668" s="12" t="s">
        <v>137</v>
      </c>
      <c r="F668" s="12" t="s">
        <v>131</v>
      </c>
      <c r="G668" s="12" t="s">
        <v>127</v>
      </c>
      <c r="H668" s="12" t="s">
        <v>128</v>
      </c>
      <c r="I668" s="12">
        <v>8</v>
      </c>
      <c r="J668" s="16">
        <v>158.28</v>
      </c>
      <c r="K668" s="17">
        <v>0.02</v>
      </c>
      <c r="L668" s="16">
        <v>1240.92</v>
      </c>
      <c r="M668" s="16">
        <v>605.05999999999995</v>
      </c>
      <c r="N668" s="11" t="str">
        <f t="shared" si="31"/>
        <v>LOW</v>
      </c>
      <c r="O668" s="27">
        <f t="shared" si="32"/>
        <v>0.5124101473100604</v>
      </c>
      <c r="P668" s="11" t="str">
        <f t="shared" si="33"/>
        <v>GOOD</v>
      </c>
    </row>
    <row r="669" spans="1:16" x14ac:dyDescent="0.35">
      <c r="A669" t="s">
        <v>843</v>
      </c>
      <c r="B669" s="18">
        <v>44619</v>
      </c>
      <c r="C669" t="s">
        <v>108</v>
      </c>
      <c r="D669" t="s">
        <v>125</v>
      </c>
      <c r="E669" t="s">
        <v>134</v>
      </c>
      <c r="F669" t="s">
        <v>117</v>
      </c>
      <c r="G669" t="s">
        <v>127</v>
      </c>
      <c r="H669" t="s">
        <v>209</v>
      </c>
      <c r="I669">
        <v>1</v>
      </c>
      <c r="J669" s="19">
        <v>620.92999999999995</v>
      </c>
      <c r="K669" s="20">
        <v>0.43</v>
      </c>
      <c r="L669" s="19">
        <v>353.93</v>
      </c>
      <c r="M669" s="19">
        <v>193.42</v>
      </c>
      <c r="N669" s="11" t="str">
        <f t="shared" si="31"/>
        <v>CLEARANCE</v>
      </c>
      <c r="O669" s="27">
        <f t="shared" si="32"/>
        <v>0.45350775577091518</v>
      </c>
      <c r="P669" s="11" t="str">
        <f t="shared" si="33"/>
        <v>AVERAGE</v>
      </c>
    </row>
    <row r="670" spans="1:16" x14ac:dyDescent="0.35">
      <c r="A670" s="12" t="s">
        <v>844</v>
      </c>
      <c r="B670" s="15">
        <v>45626</v>
      </c>
      <c r="C670" s="12" t="s">
        <v>136</v>
      </c>
      <c r="D670" s="12" t="s">
        <v>125</v>
      </c>
      <c r="E670" s="12" t="s">
        <v>134</v>
      </c>
      <c r="F670" s="12" t="s">
        <v>117</v>
      </c>
      <c r="G670" s="12" t="s">
        <v>122</v>
      </c>
      <c r="H670" s="12" t="s">
        <v>158</v>
      </c>
      <c r="I670" s="12">
        <v>3</v>
      </c>
      <c r="J670" s="16">
        <v>21.97</v>
      </c>
      <c r="K670" s="17">
        <v>0</v>
      </c>
      <c r="L670" s="16">
        <v>65.91</v>
      </c>
      <c r="M670" s="16">
        <v>17.14</v>
      </c>
      <c r="N670" s="11" t="str">
        <f t="shared" si="31"/>
        <v>NO DISCOUNT</v>
      </c>
      <c r="O670" s="27">
        <f t="shared" si="32"/>
        <v>0.73994841450462745</v>
      </c>
      <c r="P670" s="11" t="str">
        <f t="shared" si="33"/>
        <v>AVERAGE</v>
      </c>
    </row>
    <row r="671" spans="1:16" x14ac:dyDescent="0.35">
      <c r="A671" t="s">
        <v>845</v>
      </c>
      <c r="B671" s="18">
        <v>45203</v>
      </c>
      <c r="C671" t="s">
        <v>136</v>
      </c>
      <c r="D671" t="s">
        <v>125</v>
      </c>
      <c r="E671" t="s">
        <v>201</v>
      </c>
      <c r="F671" t="s">
        <v>111</v>
      </c>
      <c r="G671" t="s">
        <v>127</v>
      </c>
      <c r="H671" t="s">
        <v>128</v>
      </c>
      <c r="I671">
        <v>2</v>
      </c>
      <c r="J671" s="19">
        <v>394.4</v>
      </c>
      <c r="K671" s="20">
        <v>0</v>
      </c>
      <c r="L671" s="19">
        <v>788.8</v>
      </c>
      <c r="M671" s="19">
        <v>396.98</v>
      </c>
      <c r="N671" s="11" t="str">
        <f t="shared" si="31"/>
        <v>NO DISCOUNT</v>
      </c>
      <c r="O671" s="27">
        <f t="shared" si="32"/>
        <v>0.49672920892494926</v>
      </c>
      <c r="P671" s="11" t="str">
        <f t="shared" si="33"/>
        <v>AVERAGE</v>
      </c>
    </row>
    <row r="672" spans="1:16" x14ac:dyDescent="0.35">
      <c r="A672" s="12" t="s">
        <v>846</v>
      </c>
      <c r="B672" s="15">
        <v>44668</v>
      </c>
      <c r="C672" s="12" t="s">
        <v>108</v>
      </c>
      <c r="D672" s="12" t="s">
        <v>140</v>
      </c>
      <c r="E672" s="12" t="s">
        <v>268</v>
      </c>
      <c r="F672" s="12" t="s">
        <v>111</v>
      </c>
      <c r="G672" s="12" t="s">
        <v>127</v>
      </c>
      <c r="H672" s="12" t="s">
        <v>164</v>
      </c>
      <c r="I672" s="12">
        <v>7</v>
      </c>
      <c r="J672" s="16">
        <v>725.73</v>
      </c>
      <c r="K672" s="17">
        <v>0.15</v>
      </c>
      <c r="L672" s="16">
        <v>4318.09</v>
      </c>
      <c r="M672" s="16">
        <v>1896.78</v>
      </c>
      <c r="N672" s="11" t="str">
        <f t="shared" si="31"/>
        <v>MEDIUM</v>
      </c>
      <c r="O672" s="27">
        <f t="shared" si="32"/>
        <v>0.56073634407805306</v>
      </c>
      <c r="P672" s="11" t="str">
        <f t="shared" si="33"/>
        <v>GOOD</v>
      </c>
    </row>
    <row r="673" spans="1:16" x14ac:dyDescent="0.35">
      <c r="A673" t="s">
        <v>847</v>
      </c>
      <c r="B673" s="18">
        <v>45438</v>
      </c>
      <c r="C673" t="s">
        <v>136</v>
      </c>
      <c r="D673" t="s">
        <v>125</v>
      </c>
      <c r="E673" t="s">
        <v>169</v>
      </c>
      <c r="F673" t="s">
        <v>117</v>
      </c>
      <c r="G673" t="s">
        <v>112</v>
      </c>
      <c r="H673" t="s">
        <v>113</v>
      </c>
      <c r="I673">
        <v>2</v>
      </c>
      <c r="J673" s="19">
        <v>19.77</v>
      </c>
      <c r="K673" s="20">
        <v>0</v>
      </c>
      <c r="L673" s="19">
        <v>39.54</v>
      </c>
      <c r="M673" s="19">
        <v>9.1300000000000008</v>
      </c>
      <c r="N673" s="11" t="str">
        <f t="shared" si="31"/>
        <v>NO DISCOUNT</v>
      </c>
      <c r="O673" s="27">
        <f t="shared" si="32"/>
        <v>0.76909458775923112</v>
      </c>
      <c r="P673" s="11" t="str">
        <f t="shared" si="33"/>
        <v>AVERAGE</v>
      </c>
    </row>
    <row r="674" spans="1:16" x14ac:dyDescent="0.35">
      <c r="A674" s="12" t="s">
        <v>848</v>
      </c>
      <c r="B674" s="15">
        <v>44700</v>
      </c>
      <c r="C674" s="12" t="s">
        <v>120</v>
      </c>
      <c r="D674" s="12" t="s">
        <v>115</v>
      </c>
      <c r="E674" s="12" t="s">
        <v>156</v>
      </c>
      <c r="F674" s="12" t="s">
        <v>111</v>
      </c>
      <c r="G674" s="12" t="s">
        <v>112</v>
      </c>
      <c r="H674" s="12" t="s">
        <v>147</v>
      </c>
      <c r="I674" s="12">
        <v>2</v>
      </c>
      <c r="J674" s="16">
        <v>16</v>
      </c>
      <c r="K674" s="17">
        <v>0.13</v>
      </c>
      <c r="L674" s="16">
        <v>27.84</v>
      </c>
      <c r="M674" s="16">
        <v>6.72</v>
      </c>
      <c r="N674" s="11" t="str">
        <f t="shared" si="31"/>
        <v>MEDIUM</v>
      </c>
      <c r="O674" s="27">
        <f t="shared" si="32"/>
        <v>0.75862068965517249</v>
      </c>
      <c r="P674" s="11" t="str">
        <f t="shared" si="33"/>
        <v>AVERAGE</v>
      </c>
    </row>
    <row r="675" spans="1:16" x14ac:dyDescent="0.35">
      <c r="A675" t="s">
        <v>849</v>
      </c>
      <c r="B675" s="18">
        <v>44652</v>
      </c>
      <c r="C675" t="s">
        <v>108</v>
      </c>
      <c r="D675" t="s">
        <v>109</v>
      </c>
      <c r="E675" t="s">
        <v>176</v>
      </c>
      <c r="F675" t="s">
        <v>111</v>
      </c>
      <c r="G675" t="s">
        <v>112</v>
      </c>
      <c r="H675" t="s">
        <v>147</v>
      </c>
      <c r="I675">
        <v>2</v>
      </c>
      <c r="J675" s="19">
        <v>26.9</v>
      </c>
      <c r="K675" s="20">
        <v>0.12</v>
      </c>
      <c r="L675" s="19">
        <v>47.34</v>
      </c>
      <c r="M675" s="19">
        <v>13.85</v>
      </c>
      <c r="N675" s="11" t="str">
        <f t="shared" si="31"/>
        <v>MEDIUM</v>
      </c>
      <c r="O675" s="27">
        <f t="shared" si="32"/>
        <v>0.70743557245458388</v>
      </c>
      <c r="P675" s="11" t="str">
        <f t="shared" si="33"/>
        <v>AVERAGE</v>
      </c>
    </row>
    <row r="676" spans="1:16" x14ac:dyDescent="0.35">
      <c r="A676" s="12" t="s">
        <v>850</v>
      </c>
      <c r="B676" s="15">
        <v>45264</v>
      </c>
      <c r="C676" s="12" t="s">
        <v>108</v>
      </c>
      <c r="D676" s="12" t="s">
        <v>125</v>
      </c>
      <c r="E676" s="12" t="s">
        <v>178</v>
      </c>
      <c r="F676" s="12" t="s">
        <v>117</v>
      </c>
      <c r="G676" s="12" t="s">
        <v>112</v>
      </c>
      <c r="H676" s="12" t="s">
        <v>118</v>
      </c>
      <c r="I676" s="12">
        <v>1</v>
      </c>
      <c r="J676" s="16">
        <v>22.75</v>
      </c>
      <c r="K676" s="17">
        <v>0.28999999999999998</v>
      </c>
      <c r="L676" s="16">
        <v>16.149999999999999</v>
      </c>
      <c r="M676" s="16">
        <v>5.27</v>
      </c>
      <c r="N676" s="11" t="str">
        <f t="shared" si="31"/>
        <v>HIGH</v>
      </c>
      <c r="O676" s="27">
        <f t="shared" si="32"/>
        <v>0.67368421052631577</v>
      </c>
      <c r="P676" s="11" t="str">
        <f t="shared" si="33"/>
        <v>AVERAGE</v>
      </c>
    </row>
    <row r="677" spans="1:16" x14ac:dyDescent="0.35">
      <c r="A677" t="s">
        <v>851</v>
      </c>
      <c r="B677" s="18">
        <v>44962</v>
      </c>
      <c r="C677" t="s">
        <v>149</v>
      </c>
      <c r="D677" t="s">
        <v>115</v>
      </c>
      <c r="E677" t="s">
        <v>240</v>
      </c>
      <c r="F677" t="s">
        <v>111</v>
      </c>
      <c r="G677" t="s">
        <v>112</v>
      </c>
      <c r="H677" t="s">
        <v>170</v>
      </c>
      <c r="I677">
        <v>4</v>
      </c>
      <c r="J677" s="19">
        <v>34.46</v>
      </c>
      <c r="K677" s="20">
        <v>0.14000000000000001</v>
      </c>
      <c r="L677" s="19">
        <v>118.54</v>
      </c>
      <c r="M677" s="19">
        <v>44.28</v>
      </c>
      <c r="N677" s="11" t="str">
        <f t="shared" si="31"/>
        <v>MEDIUM</v>
      </c>
      <c r="O677" s="27">
        <f t="shared" si="32"/>
        <v>0.62645520499409479</v>
      </c>
      <c r="P677" s="11" t="str">
        <f t="shared" si="33"/>
        <v>AVERAGE</v>
      </c>
    </row>
    <row r="678" spans="1:16" x14ac:dyDescent="0.35">
      <c r="A678" s="12" t="s">
        <v>852</v>
      </c>
      <c r="B678" s="15">
        <v>45249</v>
      </c>
      <c r="C678" s="12" t="s">
        <v>120</v>
      </c>
      <c r="D678" s="12" t="s">
        <v>140</v>
      </c>
      <c r="E678" s="12" t="s">
        <v>273</v>
      </c>
      <c r="F678" s="12" t="s">
        <v>111</v>
      </c>
      <c r="G678" s="12" t="s">
        <v>127</v>
      </c>
      <c r="H678" s="12" t="s">
        <v>128</v>
      </c>
      <c r="I678" s="12">
        <v>3</v>
      </c>
      <c r="J678" s="16">
        <v>555.97</v>
      </c>
      <c r="K678" s="17">
        <v>0.17</v>
      </c>
      <c r="L678" s="16">
        <v>1384.37</v>
      </c>
      <c r="M678" s="16">
        <v>609.07000000000005</v>
      </c>
      <c r="N678" s="11" t="str">
        <f t="shared" si="31"/>
        <v>MEDIUM</v>
      </c>
      <c r="O678" s="27">
        <f t="shared" si="32"/>
        <v>0.56003814009260522</v>
      </c>
      <c r="P678" s="11" t="str">
        <f t="shared" si="33"/>
        <v>AVERAGE</v>
      </c>
    </row>
    <row r="679" spans="1:16" x14ac:dyDescent="0.35">
      <c r="A679" t="s">
        <v>853</v>
      </c>
      <c r="B679" s="18">
        <v>44998</v>
      </c>
      <c r="C679" t="s">
        <v>108</v>
      </c>
      <c r="D679" t="s">
        <v>109</v>
      </c>
      <c r="E679" t="s">
        <v>231</v>
      </c>
      <c r="F679" t="s">
        <v>111</v>
      </c>
      <c r="G679" t="s">
        <v>122</v>
      </c>
      <c r="H679" t="s">
        <v>132</v>
      </c>
      <c r="I679">
        <v>2</v>
      </c>
      <c r="J679" s="19">
        <v>197.93</v>
      </c>
      <c r="K679" s="20">
        <v>0</v>
      </c>
      <c r="L679" s="19">
        <v>395.86</v>
      </c>
      <c r="M679" s="19">
        <v>112.64</v>
      </c>
      <c r="N679" s="11" t="str">
        <f t="shared" si="31"/>
        <v>NO DISCOUNT</v>
      </c>
      <c r="O679" s="27">
        <f t="shared" si="32"/>
        <v>0.7154549588238267</v>
      </c>
      <c r="P679" s="11" t="str">
        <f t="shared" si="33"/>
        <v>AVERAGE</v>
      </c>
    </row>
    <row r="680" spans="1:16" x14ac:dyDescent="0.35">
      <c r="A680" s="12" t="s">
        <v>854</v>
      </c>
      <c r="B680" s="15">
        <v>45157</v>
      </c>
      <c r="C680" s="12" t="s">
        <v>108</v>
      </c>
      <c r="D680" s="12" t="s">
        <v>109</v>
      </c>
      <c r="E680" s="12" t="s">
        <v>252</v>
      </c>
      <c r="F680" s="12" t="s">
        <v>131</v>
      </c>
      <c r="G680" s="12" t="s">
        <v>122</v>
      </c>
      <c r="H680" s="12" t="s">
        <v>123</v>
      </c>
      <c r="I680" s="12">
        <v>1</v>
      </c>
      <c r="J680" s="16">
        <v>794.1</v>
      </c>
      <c r="K680" s="17">
        <v>0</v>
      </c>
      <c r="L680" s="16">
        <v>794.1</v>
      </c>
      <c r="M680" s="16">
        <v>240.04</v>
      </c>
      <c r="N680" s="11" t="str">
        <f t="shared" si="31"/>
        <v>NO DISCOUNT</v>
      </c>
      <c r="O680" s="27">
        <f t="shared" si="32"/>
        <v>0.6977206900894094</v>
      </c>
      <c r="P680" s="11" t="str">
        <f t="shared" si="33"/>
        <v>AVERAGE</v>
      </c>
    </row>
    <row r="681" spans="1:16" x14ac:dyDescent="0.35">
      <c r="A681" t="s">
        <v>855</v>
      </c>
      <c r="B681" s="18">
        <v>45065</v>
      </c>
      <c r="C681" t="s">
        <v>108</v>
      </c>
      <c r="D681" t="s">
        <v>125</v>
      </c>
      <c r="E681" t="s">
        <v>201</v>
      </c>
      <c r="F681" t="s">
        <v>131</v>
      </c>
      <c r="G681" t="s">
        <v>122</v>
      </c>
      <c r="H681" t="s">
        <v>132</v>
      </c>
      <c r="I681">
        <v>6</v>
      </c>
      <c r="J681" s="19">
        <v>239.21</v>
      </c>
      <c r="K681" s="20">
        <v>0.19</v>
      </c>
      <c r="L681" s="19">
        <v>1162.56</v>
      </c>
      <c r="M681" s="19">
        <v>408.66</v>
      </c>
      <c r="N681" s="11" t="str">
        <f t="shared" si="31"/>
        <v>MEDIUM</v>
      </c>
      <c r="O681" s="27">
        <f t="shared" si="32"/>
        <v>0.64848265895953749</v>
      </c>
      <c r="P681" s="11" t="str">
        <f t="shared" si="33"/>
        <v>GOOD</v>
      </c>
    </row>
    <row r="682" spans="1:16" x14ac:dyDescent="0.35">
      <c r="A682" s="12" t="s">
        <v>856</v>
      </c>
      <c r="B682" s="15">
        <v>44992</v>
      </c>
      <c r="C682" s="12" t="s">
        <v>108</v>
      </c>
      <c r="D682" s="12" t="s">
        <v>115</v>
      </c>
      <c r="E682" s="12" t="s">
        <v>221</v>
      </c>
      <c r="F682" s="12" t="s">
        <v>117</v>
      </c>
      <c r="G682" s="12" t="s">
        <v>112</v>
      </c>
      <c r="H682" s="12" t="s">
        <v>118</v>
      </c>
      <c r="I682" s="12">
        <v>9</v>
      </c>
      <c r="J682" s="16">
        <v>39.200000000000003</v>
      </c>
      <c r="K682" s="17">
        <v>0.43</v>
      </c>
      <c r="L682" s="16">
        <v>201.1</v>
      </c>
      <c r="M682" s="16">
        <v>93.21</v>
      </c>
      <c r="N682" s="11" t="str">
        <f t="shared" si="31"/>
        <v>CLEARANCE</v>
      </c>
      <c r="O682" s="27">
        <f t="shared" si="32"/>
        <v>0.5364992541024366</v>
      </c>
      <c r="P682" s="11" t="str">
        <f t="shared" si="33"/>
        <v>GOOD</v>
      </c>
    </row>
    <row r="683" spans="1:16" x14ac:dyDescent="0.35">
      <c r="A683" t="s">
        <v>857</v>
      </c>
      <c r="B683" s="18">
        <v>44695</v>
      </c>
      <c r="C683" t="s">
        <v>108</v>
      </c>
      <c r="D683" t="s">
        <v>115</v>
      </c>
      <c r="E683" t="s">
        <v>227</v>
      </c>
      <c r="F683" t="s">
        <v>111</v>
      </c>
      <c r="G683" t="s">
        <v>127</v>
      </c>
      <c r="H683" t="s">
        <v>209</v>
      </c>
      <c r="I683">
        <v>2</v>
      </c>
      <c r="J683" s="19">
        <v>572.49</v>
      </c>
      <c r="K683" s="20">
        <v>0.19</v>
      </c>
      <c r="L683" s="19">
        <v>927.43</v>
      </c>
      <c r="M683" s="19">
        <v>490.54</v>
      </c>
      <c r="N683" s="11" t="str">
        <f t="shared" si="31"/>
        <v>MEDIUM</v>
      </c>
      <c r="O683" s="27">
        <f t="shared" si="32"/>
        <v>0.47107598417131208</v>
      </c>
      <c r="P683" s="11" t="str">
        <f t="shared" si="33"/>
        <v>AVERAGE</v>
      </c>
    </row>
    <row r="684" spans="1:16" x14ac:dyDescent="0.35">
      <c r="A684" s="12" t="s">
        <v>858</v>
      </c>
      <c r="B684" s="15">
        <v>44949</v>
      </c>
      <c r="C684" s="12" t="s">
        <v>136</v>
      </c>
      <c r="D684" s="12" t="s">
        <v>109</v>
      </c>
      <c r="E684" s="12" t="s">
        <v>189</v>
      </c>
      <c r="F684" s="12" t="s">
        <v>111</v>
      </c>
      <c r="G684" s="12" t="s">
        <v>122</v>
      </c>
      <c r="H684" s="12" t="s">
        <v>187</v>
      </c>
      <c r="I684" s="12">
        <v>7</v>
      </c>
      <c r="J684" s="16">
        <v>610.9</v>
      </c>
      <c r="K684" s="17">
        <v>0.43</v>
      </c>
      <c r="L684" s="16">
        <v>2437.4899999999998</v>
      </c>
      <c r="M684" s="16">
        <v>762.38</v>
      </c>
      <c r="N684" s="11" t="str">
        <f t="shared" si="31"/>
        <v>CLEARANCE</v>
      </c>
      <c r="O684" s="27">
        <f t="shared" si="32"/>
        <v>0.68722743477921955</v>
      </c>
      <c r="P684" s="11" t="str">
        <f t="shared" si="33"/>
        <v>GOOD</v>
      </c>
    </row>
    <row r="685" spans="1:16" x14ac:dyDescent="0.35">
      <c r="A685" t="s">
        <v>859</v>
      </c>
      <c r="B685" s="18">
        <v>44728</v>
      </c>
      <c r="C685" t="s">
        <v>136</v>
      </c>
      <c r="D685" t="s">
        <v>125</v>
      </c>
      <c r="E685" t="s">
        <v>201</v>
      </c>
      <c r="F685" t="s">
        <v>117</v>
      </c>
      <c r="G685" t="s">
        <v>112</v>
      </c>
      <c r="H685" t="s">
        <v>167</v>
      </c>
      <c r="I685">
        <v>2</v>
      </c>
      <c r="J685" s="19">
        <v>15.38</v>
      </c>
      <c r="K685" s="20">
        <v>0</v>
      </c>
      <c r="L685" s="19">
        <v>30.76</v>
      </c>
      <c r="M685" s="19">
        <v>12.73</v>
      </c>
      <c r="N685" s="11" t="str">
        <f t="shared" si="31"/>
        <v>NO DISCOUNT</v>
      </c>
      <c r="O685" s="27">
        <f t="shared" si="32"/>
        <v>0.58615084525357608</v>
      </c>
      <c r="P685" s="11" t="str">
        <f t="shared" si="33"/>
        <v>AVERAGE</v>
      </c>
    </row>
    <row r="686" spans="1:16" x14ac:dyDescent="0.35">
      <c r="A686" s="12" t="s">
        <v>860</v>
      </c>
      <c r="B686" s="15">
        <v>45638</v>
      </c>
      <c r="C686" s="12" t="s">
        <v>120</v>
      </c>
      <c r="D686" s="12" t="s">
        <v>140</v>
      </c>
      <c r="E686" s="12" t="s">
        <v>218</v>
      </c>
      <c r="F686" s="12" t="s">
        <v>111</v>
      </c>
      <c r="G686" s="12" t="s">
        <v>127</v>
      </c>
      <c r="H686" s="12" t="s">
        <v>179</v>
      </c>
      <c r="I686" s="12">
        <v>4</v>
      </c>
      <c r="J686" s="16">
        <v>78.02</v>
      </c>
      <c r="K686" s="17">
        <v>0.25</v>
      </c>
      <c r="L686" s="16">
        <v>234.06</v>
      </c>
      <c r="M686" s="16">
        <v>86.68</v>
      </c>
      <c r="N686" s="11" t="str">
        <f t="shared" si="31"/>
        <v>HIGH</v>
      </c>
      <c r="O686" s="27">
        <f t="shared" si="32"/>
        <v>0.62966760659659915</v>
      </c>
      <c r="P686" s="11" t="str">
        <f t="shared" si="33"/>
        <v>AVERAGE</v>
      </c>
    </row>
    <row r="687" spans="1:16" x14ac:dyDescent="0.35">
      <c r="A687" t="s">
        <v>861</v>
      </c>
      <c r="B687" s="18">
        <v>45009</v>
      </c>
      <c r="C687" t="s">
        <v>108</v>
      </c>
      <c r="D687" t="s">
        <v>140</v>
      </c>
      <c r="E687" t="s">
        <v>203</v>
      </c>
      <c r="F687" t="s">
        <v>111</v>
      </c>
      <c r="G687" t="s">
        <v>127</v>
      </c>
      <c r="H687" t="s">
        <v>209</v>
      </c>
      <c r="I687">
        <v>3</v>
      </c>
      <c r="J687" s="19">
        <v>247.76</v>
      </c>
      <c r="K687" s="20">
        <v>0</v>
      </c>
      <c r="L687" s="19">
        <v>743.28</v>
      </c>
      <c r="M687" s="19">
        <v>322.10000000000002</v>
      </c>
      <c r="N687" s="11" t="str">
        <f t="shared" si="31"/>
        <v>NO DISCOUNT</v>
      </c>
      <c r="O687" s="27">
        <f t="shared" si="32"/>
        <v>0.56665052201054777</v>
      </c>
      <c r="P687" s="11" t="str">
        <f t="shared" si="33"/>
        <v>AVERAGE</v>
      </c>
    </row>
    <row r="688" spans="1:16" x14ac:dyDescent="0.35">
      <c r="A688" s="12" t="s">
        <v>862</v>
      </c>
      <c r="B688" s="15">
        <v>45282</v>
      </c>
      <c r="C688" s="12" t="s">
        <v>108</v>
      </c>
      <c r="D688" s="12" t="s">
        <v>125</v>
      </c>
      <c r="E688" s="12" t="s">
        <v>126</v>
      </c>
      <c r="F688" s="12" t="s">
        <v>117</v>
      </c>
      <c r="G688" s="12" t="s">
        <v>127</v>
      </c>
      <c r="H688" s="12" t="s">
        <v>138</v>
      </c>
      <c r="I688" s="12">
        <v>2</v>
      </c>
      <c r="J688" s="16">
        <v>250.3</v>
      </c>
      <c r="K688" s="17">
        <v>0.05</v>
      </c>
      <c r="L688" s="16">
        <v>475.57</v>
      </c>
      <c r="M688" s="16">
        <v>181.62</v>
      </c>
      <c r="N688" s="11" t="str">
        <f t="shared" si="31"/>
        <v>LOW</v>
      </c>
      <c r="O688" s="27">
        <f t="shared" si="32"/>
        <v>0.61810038480139617</v>
      </c>
      <c r="P688" s="11" t="str">
        <f t="shared" si="33"/>
        <v>AVERAGE</v>
      </c>
    </row>
    <row r="689" spans="1:16" x14ac:dyDescent="0.35">
      <c r="A689" t="s">
        <v>863</v>
      </c>
      <c r="B689" s="18">
        <v>44612</v>
      </c>
      <c r="C689" t="s">
        <v>108</v>
      </c>
      <c r="D689" t="s">
        <v>115</v>
      </c>
      <c r="E689" t="s">
        <v>130</v>
      </c>
      <c r="F689" t="s">
        <v>117</v>
      </c>
      <c r="G689" t="s">
        <v>127</v>
      </c>
      <c r="H689" t="s">
        <v>128</v>
      </c>
      <c r="I689">
        <v>2</v>
      </c>
      <c r="J689" s="19">
        <v>325.97000000000003</v>
      </c>
      <c r="K689" s="20">
        <v>0.02</v>
      </c>
      <c r="L689" s="19">
        <v>638.9</v>
      </c>
      <c r="M689" s="19">
        <v>244.65</v>
      </c>
      <c r="N689" s="11" t="str">
        <f t="shared" si="31"/>
        <v>LOW</v>
      </c>
      <c r="O689" s="27">
        <f t="shared" si="32"/>
        <v>0.61707622476130852</v>
      </c>
      <c r="P689" s="11" t="str">
        <f t="shared" si="33"/>
        <v>AVERAGE</v>
      </c>
    </row>
    <row r="690" spans="1:16" x14ac:dyDescent="0.35">
      <c r="A690" s="12" t="s">
        <v>864</v>
      </c>
      <c r="B690" s="15">
        <v>45028</v>
      </c>
      <c r="C690" s="12" t="s">
        <v>108</v>
      </c>
      <c r="D690" s="12" t="s">
        <v>125</v>
      </c>
      <c r="E690" s="12" t="s">
        <v>169</v>
      </c>
      <c r="F690" s="12" t="s">
        <v>111</v>
      </c>
      <c r="G690" s="12" t="s">
        <v>122</v>
      </c>
      <c r="H690" s="12" t="s">
        <v>187</v>
      </c>
      <c r="I690" s="12">
        <v>1</v>
      </c>
      <c r="J690" s="16">
        <v>297.54000000000002</v>
      </c>
      <c r="K690" s="17">
        <v>0.08</v>
      </c>
      <c r="L690" s="16">
        <v>273.74</v>
      </c>
      <c r="M690" s="16">
        <v>124.57</v>
      </c>
      <c r="N690" s="11" t="str">
        <f t="shared" si="31"/>
        <v>LOW</v>
      </c>
      <c r="O690" s="27">
        <f t="shared" si="32"/>
        <v>0.54493314824285821</v>
      </c>
      <c r="P690" s="11" t="str">
        <f t="shared" si="33"/>
        <v>AVERAGE</v>
      </c>
    </row>
    <row r="691" spans="1:16" x14ac:dyDescent="0.35">
      <c r="A691" t="s">
        <v>865</v>
      </c>
      <c r="B691" s="18">
        <v>45124</v>
      </c>
      <c r="C691" t="s">
        <v>108</v>
      </c>
      <c r="D691" t="s">
        <v>115</v>
      </c>
      <c r="E691" t="s">
        <v>116</v>
      </c>
      <c r="F691" t="s">
        <v>131</v>
      </c>
      <c r="G691" t="s">
        <v>122</v>
      </c>
      <c r="H691" t="s">
        <v>187</v>
      </c>
      <c r="I691">
        <v>1</v>
      </c>
      <c r="J691" s="19">
        <v>307.98</v>
      </c>
      <c r="K691" s="20">
        <v>0.44</v>
      </c>
      <c r="L691" s="19">
        <v>172.47</v>
      </c>
      <c r="M691" s="19">
        <v>85.64</v>
      </c>
      <c r="N691" s="11" t="str">
        <f t="shared" si="31"/>
        <v>CLEARANCE</v>
      </c>
      <c r="O691" s="27">
        <f t="shared" si="32"/>
        <v>0.5034498753406389</v>
      </c>
      <c r="P691" s="11" t="str">
        <f t="shared" si="33"/>
        <v>AVERAGE</v>
      </c>
    </row>
    <row r="692" spans="1:16" x14ac:dyDescent="0.35">
      <c r="A692" s="12" t="s">
        <v>866</v>
      </c>
      <c r="B692" s="15">
        <v>44586</v>
      </c>
      <c r="C692" s="12" t="s">
        <v>108</v>
      </c>
      <c r="D692" s="12" t="s">
        <v>115</v>
      </c>
      <c r="E692" s="12" t="s">
        <v>121</v>
      </c>
      <c r="F692" s="12" t="s">
        <v>111</v>
      </c>
      <c r="G692" s="12" t="s">
        <v>112</v>
      </c>
      <c r="H692" s="12" t="s">
        <v>118</v>
      </c>
      <c r="I692" s="12">
        <v>2</v>
      </c>
      <c r="J692" s="16">
        <v>23.05</v>
      </c>
      <c r="K692" s="17">
        <v>0.28000000000000003</v>
      </c>
      <c r="L692" s="16">
        <v>33.19</v>
      </c>
      <c r="M692" s="16">
        <v>13.83</v>
      </c>
      <c r="N692" s="11" t="str">
        <f t="shared" si="31"/>
        <v>HIGH</v>
      </c>
      <c r="O692" s="27">
        <f t="shared" si="32"/>
        <v>0.58330822536908711</v>
      </c>
      <c r="P692" s="11" t="str">
        <f t="shared" si="33"/>
        <v>AVERAGE</v>
      </c>
    </row>
    <row r="693" spans="1:16" x14ac:dyDescent="0.35">
      <c r="A693" t="s">
        <v>867</v>
      </c>
      <c r="B693" s="18">
        <v>45506</v>
      </c>
      <c r="C693" t="s">
        <v>108</v>
      </c>
      <c r="D693" t="s">
        <v>125</v>
      </c>
      <c r="E693" t="s">
        <v>169</v>
      </c>
      <c r="F693" t="s">
        <v>131</v>
      </c>
      <c r="G693" t="s">
        <v>127</v>
      </c>
      <c r="H693" t="s">
        <v>138</v>
      </c>
      <c r="I693">
        <v>1</v>
      </c>
      <c r="J693" s="19">
        <v>257.99</v>
      </c>
      <c r="K693" s="20">
        <v>0.14000000000000001</v>
      </c>
      <c r="L693" s="19">
        <v>221.87</v>
      </c>
      <c r="M693" s="19">
        <v>105</v>
      </c>
      <c r="N693" s="11" t="str">
        <f t="shared" si="31"/>
        <v>MEDIUM</v>
      </c>
      <c r="O693" s="27">
        <f t="shared" si="32"/>
        <v>0.52674989858926402</v>
      </c>
      <c r="P693" s="11" t="str">
        <f t="shared" si="33"/>
        <v>AVERAGE</v>
      </c>
    </row>
    <row r="694" spans="1:16" x14ac:dyDescent="0.35">
      <c r="A694" s="12" t="s">
        <v>868</v>
      </c>
      <c r="B694" s="15">
        <v>44824</v>
      </c>
      <c r="C694" s="12" t="s">
        <v>108</v>
      </c>
      <c r="D694" s="12" t="s">
        <v>125</v>
      </c>
      <c r="E694" s="12" t="s">
        <v>126</v>
      </c>
      <c r="F694" s="12" t="s">
        <v>117</v>
      </c>
      <c r="G694" s="12" t="s">
        <v>127</v>
      </c>
      <c r="H694" s="12" t="s">
        <v>209</v>
      </c>
      <c r="I694" s="12">
        <v>1</v>
      </c>
      <c r="J694" s="16">
        <v>568.29</v>
      </c>
      <c r="K694" s="17">
        <v>0.18</v>
      </c>
      <c r="L694" s="16">
        <v>466</v>
      </c>
      <c r="M694" s="16">
        <v>236.33</v>
      </c>
      <c r="N694" s="11" t="str">
        <f t="shared" si="31"/>
        <v>MEDIUM</v>
      </c>
      <c r="O694" s="27">
        <f t="shared" si="32"/>
        <v>0.49285407725321884</v>
      </c>
      <c r="P694" s="11" t="str">
        <f t="shared" si="33"/>
        <v>AVERAGE</v>
      </c>
    </row>
    <row r="695" spans="1:16" x14ac:dyDescent="0.35">
      <c r="A695" t="s">
        <v>869</v>
      </c>
      <c r="B695" s="18">
        <v>45175</v>
      </c>
      <c r="C695" t="s">
        <v>108</v>
      </c>
      <c r="D695" t="s">
        <v>125</v>
      </c>
      <c r="E695" t="s">
        <v>134</v>
      </c>
      <c r="F695" t="s">
        <v>117</v>
      </c>
      <c r="G695" t="s">
        <v>122</v>
      </c>
      <c r="H695" t="s">
        <v>123</v>
      </c>
      <c r="I695">
        <v>12</v>
      </c>
      <c r="J695" s="19">
        <v>2189.66</v>
      </c>
      <c r="K695" s="20">
        <v>0.18</v>
      </c>
      <c r="L695" s="19">
        <v>21546.25</v>
      </c>
      <c r="M695" s="19">
        <v>11292.94</v>
      </c>
      <c r="N695" s="11" t="str">
        <f t="shared" si="31"/>
        <v>MEDIUM</v>
      </c>
      <c r="O695" s="27">
        <f t="shared" si="32"/>
        <v>0.47587445611185236</v>
      </c>
      <c r="P695" s="11" t="str">
        <f t="shared" si="33"/>
        <v>EXCELLENT</v>
      </c>
    </row>
    <row r="696" spans="1:16" x14ac:dyDescent="0.35">
      <c r="A696" s="12" t="s">
        <v>870</v>
      </c>
      <c r="B696" s="15">
        <v>45362</v>
      </c>
      <c r="C696" s="12" t="s">
        <v>149</v>
      </c>
      <c r="D696" s="12" t="s">
        <v>115</v>
      </c>
      <c r="E696" s="12" t="s">
        <v>121</v>
      </c>
      <c r="F696" s="12" t="s">
        <v>111</v>
      </c>
      <c r="G696" s="12" t="s">
        <v>127</v>
      </c>
      <c r="H696" s="12" t="s">
        <v>164</v>
      </c>
      <c r="I696" s="12">
        <v>2</v>
      </c>
      <c r="J696" s="16">
        <v>349.65</v>
      </c>
      <c r="K696" s="17">
        <v>0.4</v>
      </c>
      <c r="L696" s="16">
        <v>419.58</v>
      </c>
      <c r="M696" s="16">
        <v>164.22</v>
      </c>
      <c r="N696" s="11" t="str">
        <f t="shared" si="31"/>
        <v>CLEARANCE</v>
      </c>
      <c r="O696" s="27">
        <f t="shared" si="32"/>
        <v>0.60860860860860855</v>
      </c>
      <c r="P696" s="11" t="str">
        <f t="shared" si="33"/>
        <v>AVERAGE</v>
      </c>
    </row>
    <row r="697" spans="1:16" x14ac:dyDescent="0.35">
      <c r="A697" t="s">
        <v>871</v>
      </c>
      <c r="B697" s="18">
        <v>44913</v>
      </c>
      <c r="C697" t="s">
        <v>108</v>
      </c>
      <c r="D697" t="s">
        <v>115</v>
      </c>
      <c r="E697" t="s">
        <v>289</v>
      </c>
      <c r="F697" t="s">
        <v>131</v>
      </c>
      <c r="G697" t="s">
        <v>112</v>
      </c>
      <c r="H697" t="s">
        <v>170</v>
      </c>
      <c r="I697">
        <v>1</v>
      </c>
      <c r="J697" s="19">
        <v>10.97</v>
      </c>
      <c r="K697" s="20">
        <v>0.24</v>
      </c>
      <c r="L697" s="19">
        <v>8.34</v>
      </c>
      <c r="M697" s="19">
        <v>2.1800000000000002</v>
      </c>
      <c r="N697" s="11" t="str">
        <f t="shared" si="31"/>
        <v>HIGH</v>
      </c>
      <c r="O697" s="27">
        <f t="shared" si="32"/>
        <v>0.73860911270983221</v>
      </c>
      <c r="P697" s="11" t="str">
        <f t="shared" si="33"/>
        <v>AVERAGE</v>
      </c>
    </row>
    <row r="698" spans="1:16" x14ac:dyDescent="0.35">
      <c r="A698" s="12" t="s">
        <v>872</v>
      </c>
      <c r="B698" s="15">
        <v>45158</v>
      </c>
      <c r="C698" s="12" t="s">
        <v>120</v>
      </c>
      <c r="D698" s="12" t="s">
        <v>125</v>
      </c>
      <c r="E698" s="12" t="s">
        <v>126</v>
      </c>
      <c r="F698" s="12" t="s">
        <v>111</v>
      </c>
      <c r="G698" s="12" t="s">
        <v>112</v>
      </c>
      <c r="H698" s="12" t="s">
        <v>113</v>
      </c>
      <c r="I698" s="12">
        <v>1</v>
      </c>
      <c r="J698" s="16">
        <v>43.69</v>
      </c>
      <c r="K698" s="17">
        <v>0.02</v>
      </c>
      <c r="L698" s="16">
        <v>42.82</v>
      </c>
      <c r="M698" s="16">
        <v>9.99</v>
      </c>
      <c r="N698" s="11" t="str">
        <f t="shared" si="31"/>
        <v>LOW</v>
      </c>
      <c r="O698" s="27">
        <f t="shared" si="32"/>
        <v>0.76669780476412885</v>
      </c>
      <c r="P698" s="11" t="str">
        <f t="shared" si="33"/>
        <v>AVERAGE</v>
      </c>
    </row>
    <row r="699" spans="1:16" x14ac:dyDescent="0.35">
      <c r="A699" t="s">
        <v>873</v>
      </c>
      <c r="B699" s="18">
        <v>45418</v>
      </c>
      <c r="C699" t="s">
        <v>108</v>
      </c>
      <c r="D699" t="s">
        <v>125</v>
      </c>
      <c r="E699" t="s">
        <v>185</v>
      </c>
      <c r="F699" t="s">
        <v>131</v>
      </c>
      <c r="G699" t="s">
        <v>122</v>
      </c>
      <c r="H699" t="s">
        <v>123</v>
      </c>
      <c r="I699">
        <v>7</v>
      </c>
      <c r="J699" s="19">
        <v>957.56</v>
      </c>
      <c r="K699" s="20">
        <v>0.27</v>
      </c>
      <c r="L699" s="19">
        <v>4893.13</v>
      </c>
      <c r="M699" s="19">
        <v>1456.36</v>
      </c>
      <c r="N699" s="11" t="str">
        <f t="shared" si="31"/>
        <v>HIGH</v>
      </c>
      <c r="O699" s="27">
        <f t="shared" si="32"/>
        <v>0.7023663789844129</v>
      </c>
      <c r="P699" s="11" t="str">
        <f t="shared" si="33"/>
        <v>GOOD</v>
      </c>
    </row>
    <row r="700" spans="1:16" x14ac:dyDescent="0.35">
      <c r="A700" s="12" t="s">
        <v>874</v>
      </c>
      <c r="B700" s="15">
        <v>45197</v>
      </c>
      <c r="C700" s="12" t="s">
        <v>120</v>
      </c>
      <c r="D700" s="12" t="s">
        <v>140</v>
      </c>
      <c r="E700" s="12" t="s">
        <v>166</v>
      </c>
      <c r="F700" s="12" t="s">
        <v>111</v>
      </c>
      <c r="G700" s="12" t="s">
        <v>122</v>
      </c>
      <c r="H700" s="12" t="s">
        <v>158</v>
      </c>
      <c r="I700" s="12">
        <v>1</v>
      </c>
      <c r="J700" s="16">
        <v>65.89</v>
      </c>
      <c r="K700" s="17">
        <v>0.26</v>
      </c>
      <c r="L700" s="16">
        <v>48.76</v>
      </c>
      <c r="M700" s="16">
        <v>25.51</v>
      </c>
      <c r="N700" s="11" t="str">
        <f t="shared" si="31"/>
        <v>HIGH</v>
      </c>
      <c r="O700" s="27">
        <f t="shared" si="32"/>
        <v>0.47682526661197699</v>
      </c>
      <c r="P700" s="11" t="str">
        <f t="shared" si="33"/>
        <v>AVERAGE</v>
      </c>
    </row>
    <row r="701" spans="1:16" x14ac:dyDescent="0.35">
      <c r="A701" t="s">
        <v>875</v>
      </c>
      <c r="B701" s="18">
        <v>45567</v>
      </c>
      <c r="C701" t="s">
        <v>108</v>
      </c>
      <c r="D701" t="s">
        <v>125</v>
      </c>
      <c r="E701" t="s">
        <v>146</v>
      </c>
      <c r="F701" t="s">
        <v>111</v>
      </c>
      <c r="G701" t="s">
        <v>127</v>
      </c>
      <c r="H701" t="s">
        <v>209</v>
      </c>
      <c r="I701">
        <v>4</v>
      </c>
      <c r="J701" s="19">
        <v>882.81</v>
      </c>
      <c r="K701" s="20">
        <v>0</v>
      </c>
      <c r="L701" s="19">
        <v>3531.24</v>
      </c>
      <c r="M701" s="19">
        <v>1708.8</v>
      </c>
      <c r="N701" s="11" t="str">
        <f t="shared" si="31"/>
        <v>NO DISCOUNT</v>
      </c>
      <c r="O701" s="27">
        <f t="shared" si="32"/>
        <v>0.5160906650355116</v>
      </c>
      <c r="P701" s="11" t="str">
        <f t="shared" si="33"/>
        <v>AVERAGE</v>
      </c>
    </row>
    <row r="702" spans="1:16" x14ac:dyDescent="0.35">
      <c r="A702" s="12" t="s">
        <v>876</v>
      </c>
      <c r="B702" s="15">
        <v>44920</v>
      </c>
      <c r="C702" s="12" t="s">
        <v>108</v>
      </c>
      <c r="D702" s="12" t="s">
        <v>115</v>
      </c>
      <c r="E702" s="12" t="s">
        <v>156</v>
      </c>
      <c r="F702" s="12" t="s">
        <v>117</v>
      </c>
      <c r="G702" s="12" t="s">
        <v>127</v>
      </c>
      <c r="H702" s="12" t="s">
        <v>138</v>
      </c>
      <c r="I702" s="12">
        <v>8</v>
      </c>
      <c r="J702" s="16">
        <v>140.72</v>
      </c>
      <c r="K702" s="17">
        <v>0.15</v>
      </c>
      <c r="L702" s="16">
        <v>956.9</v>
      </c>
      <c r="M702" s="16">
        <v>558.54999999999995</v>
      </c>
      <c r="N702" s="11" t="str">
        <f t="shared" si="31"/>
        <v>MEDIUM</v>
      </c>
      <c r="O702" s="27">
        <f t="shared" si="32"/>
        <v>0.41629219354164493</v>
      </c>
      <c r="P702" s="11" t="str">
        <f t="shared" si="33"/>
        <v>GOOD</v>
      </c>
    </row>
    <row r="703" spans="1:16" x14ac:dyDescent="0.35">
      <c r="A703" t="s">
        <v>877</v>
      </c>
      <c r="B703" s="18">
        <v>45052</v>
      </c>
      <c r="C703" t="s">
        <v>136</v>
      </c>
      <c r="D703" t="s">
        <v>115</v>
      </c>
      <c r="E703" t="s">
        <v>130</v>
      </c>
      <c r="F703" t="s">
        <v>131</v>
      </c>
      <c r="G703" t="s">
        <v>112</v>
      </c>
      <c r="H703" t="s">
        <v>147</v>
      </c>
      <c r="I703">
        <v>4</v>
      </c>
      <c r="J703" s="19">
        <v>4.8</v>
      </c>
      <c r="K703" s="20">
        <v>0.19</v>
      </c>
      <c r="L703" s="19">
        <v>15.55</v>
      </c>
      <c r="M703" s="19">
        <v>7.35</v>
      </c>
      <c r="N703" s="11" t="str">
        <f t="shared" si="31"/>
        <v>MEDIUM</v>
      </c>
      <c r="O703" s="27">
        <f t="shared" si="32"/>
        <v>0.52733118971061099</v>
      </c>
      <c r="P703" s="11" t="str">
        <f t="shared" si="33"/>
        <v>AVERAGE</v>
      </c>
    </row>
    <row r="704" spans="1:16" x14ac:dyDescent="0.35">
      <c r="A704" s="12" t="s">
        <v>878</v>
      </c>
      <c r="B704" s="15">
        <v>45404</v>
      </c>
      <c r="C704" s="12" t="s">
        <v>149</v>
      </c>
      <c r="D704" s="12" t="s">
        <v>125</v>
      </c>
      <c r="E704" s="12" t="s">
        <v>169</v>
      </c>
      <c r="F704" s="12" t="s">
        <v>111</v>
      </c>
      <c r="G704" s="12" t="s">
        <v>122</v>
      </c>
      <c r="H704" s="12" t="s">
        <v>142</v>
      </c>
      <c r="I704" s="12">
        <v>5</v>
      </c>
      <c r="J704" s="16">
        <v>203.45</v>
      </c>
      <c r="K704" s="17">
        <v>0.03</v>
      </c>
      <c r="L704" s="16">
        <v>986.73</v>
      </c>
      <c r="M704" s="16">
        <v>396.49</v>
      </c>
      <c r="N704" s="11" t="str">
        <f t="shared" si="31"/>
        <v>LOW</v>
      </c>
      <c r="O704" s="27">
        <f t="shared" si="32"/>
        <v>0.5981778196669808</v>
      </c>
      <c r="P704" s="11" t="str">
        <f t="shared" si="33"/>
        <v>GOOD</v>
      </c>
    </row>
    <row r="705" spans="1:16" x14ac:dyDescent="0.35">
      <c r="A705" t="s">
        <v>879</v>
      </c>
      <c r="B705" s="18">
        <v>45508</v>
      </c>
      <c r="C705" t="s">
        <v>108</v>
      </c>
      <c r="D705" t="s">
        <v>140</v>
      </c>
      <c r="E705" t="s">
        <v>268</v>
      </c>
      <c r="F705" t="s">
        <v>111</v>
      </c>
      <c r="G705" t="s">
        <v>127</v>
      </c>
      <c r="H705" t="s">
        <v>164</v>
      </c>
      <c r="I705">
        <v>2</v>
      </c>
      <c r="J705" s="19">
        <v>88.8</v>
      </c>
      <c r="K705" s="20">
        <v>0</v>
      </c>
      <c r="L705" s="19">
        <v>177.6</v>
      </c>
      <c r="M705" s="19">
        <v>102.15</v>
      </c>
      <c r="N705" s="11" t="str">
        <f t="shared" si="31"/>
        <v>NO DISCOUNT</v>
      </c>
      <c r="O705" s="27">
        <f t="shared" si="32"/>
        <v>0.42483108108108103</v>
      </c>
      <c r="P705" s="11" t="str">
        <f t="shared" si="33"/>
        <v>AVERAGE</v>
      </c>
    </row>
    <row r="706" spans="1:16" x14ac:dyDescent="0.35">
      <c r="A706" s="12" t="s">
        <v>880</v>
      </c>
      <c r="B706" s="15">
        <v>45231</v>
      </c>
      <c r="C706" s="12" t="s">
        <v>120</v>
      </c>
      <c r="D706" s="12" t="s">
        <v>140</v>
      </c>
      <c r="E706" s="12" t="s">
        <v>218</v>
      </c>
      <c r="F706" s="12" t="s">
        <v>111</v>
      </c>
      <c r="G706" s="12" t="s">
        <v>122</v>
      </c>
      <c r="H706" s="12" t="s">
        <v>142</v>
      </c>
      <c r="I706" s="12">
        <v>4</v>
      </c>
      <c r="J706" s="16">
        <v>373.98</v>
      </c>
      <c r="K706" s="17">
        <v>0.05</v>
      </c>
      <c r="L706" s="16">
        <v>1421.12</v>
      </c>
      <c r="M706" s="16">
        <v>474.29</v>
      </c>
      <c r="N706" s="11" t="str">
        <f t="shared" si="31"/>
        <v>LOW</v>
      </c>
      <c r="O706" s="27">
        <f t="shared" si="32"/>
        <v>0.66625619229903177</v>
      </c>
      <c r="P706" s="11" t="str">
        <f t="shared" si="33"/>
        <v>AVERAGE</v>
      </c>
    </row>
    <row r="707" spans="1:16" x14ac:dyDescent="0.35">
      <c r="A707" t="s">
        <v>881</v>
      </c>
      <c r="B707" s="18">
        <v>44892</v>
      </c>
      <c r="C707" t="s">
        <v>108</v>
      </c>
      <c r="D707" t="s">
        <v>125</v>
      </c>
      <c r="E707" t="s">
        <v>134</v>
      </c>
      <c r="F707" t="s">
        <v>111</v>
      </c>
      <c r="G707" t="s">
        <v>127</v>
      </c>
      <c r="H707" t="s">
        <v>128</v>
      </c>
      <c r="I707">
        <v>3</v>
      </c>
      <c r="J707" s="19">
        <v>264.97000000000003</v>
      </c>
      <c r="K707" s="20">
        <v>0</v>
      </c>
      <c r="L707" s="19">
        <v>794.91</v>
      </c>
      <c r="M707" s="19">
        <v>420.57</v>
      </c>
      <c r="N707" s="11" t="str">
        <f t="shared" ref="N707:N770" si="34">IF(K707=$R$8,$R$2,IF(K707&lt;=$R$9,$R$3,IF(K707&lt;=$R$10,$R$4,IF(K707&lt;$R$11,$R$5,IF(K707&gt;$R$11,$R$6)))))</f>
        <v>NO DISCOUNT</v>
      </c>
      <c r="O707" s="27">
        <f t="shared" ref="O707:O770" si="35">IFERROR(L707-M707,"NULL")/L707</f>
        <v>0.47092123636638111</v>
      </c>
      <c r="P707" s="11" t="str">
        <f t="shared" ref="P707:P770" si="36">IF(AND(O707&gt;=$Q$8,I707&gt;=$Q$13),$Q$2,IF(AND(O707&gt;=$Q$9,I707&gt;=$Q$14),$Q$3,IF(O707&gt;=$Q$10,$Q$4,$Q$5)))</f>
        <v>AVERAGE</v>
      </c>
    </row>
    <row r="708" spans="1:16" x14ac:dyDescent="0.35">
      <c r="A708" s="12" t="s">
        <v>882</v>
      </c>
      <c r="B708" s="15">
        <v>45121</v>
      </c>
      <c r="C708" s="12" t="s">
        <v>108</v>
      </c>
      <c r="D708" s="12" t="s">
        <v>109</v>
      </c>
      <c r="E708" s="12" t="s">
        <v>189</v>
      </c>
      <c r="F708" s="12" t="s">
        <v>111</v>
      </c>
      <c r="G708" s="12" t="s">
        <v>122</v>
      </c>
      <c r="H708" s="12" t="s">
        <v>142</v>
      </c>
      <c r="I708" s="12">
        <v>1</v>
      </c>
      <c r="J708" s="16">
        <v>366.57</v>
      </c>
      <c r="K708" s="17">
        <v>0.28000000000000003</v>
      </c>
      <c r="L708" s="16">
        <v>263.93</v>
      </c>
      <c r="M708" s="16">
        <v>116.74</v>
      </c>
      <c r="N708" s="11" t="str">
        <f t="shared" si="34"/>
        <v>HIGH</v>
      </c>
      <c r="O708" s="27">
        <f t="shared" si="35"/>
        <v>0.55768575000947218</v>
      </c>
      <c r="P708" s="11" t="str">
        <f t="shared" si="36"/>
        <v>AVERAGE</v>
      </c>
    </row>
    <row r="709" spans="1:16" x14ac:dyDescent="0.35">
      <c r="A709" t="s">
        <v>883</v>
      </c>
      <c r="B709" s="18">
        <v>44772</v>
      </c>
      <c r="C709" t="s">
        <v>108</v>
      </c>
      <c r="D709" t="s">
        <v>109</v>
      </c>
      <c r="E709" t="s">
        <v>161</v>
      </c>
      <c r="F709" t="s">
        <v>111</v>
      </c>
      <c r="G709" t="s">
        <v>122</v>
      </c>
      <c r="H709" t="s">
        <v>132</v>
      </c>
      <c r="I709">
        <v>5</v>
      </c>
      <c r="J709" s="19">
        <v>648.62</v>
      </c>
      <c r="K709" s="20">
        <v>0.24</v>
      </c>
      <c r="L709" s="19">
        <v>2464.7600000000002</v>
      </c>
      <c r="M709" s="19">
        <v>792.57</v>
      </c>
      <c r="N709" s="11" t="str">
        <f t="shared" si="34"/>
        <v>HIGH</v>
      </c>
      <c r="O709" s="27">
        <f t="shared" si="35"/>
        <v>0.67843928009217935</v>
      </c>
      <c r="P709" s="11" t="str">
        <f t="shared" si="36"/>
        <v>GOOD</v>
      </c>
    </row>
    <row r="710" spans="1:16" x14ac:dyDescent="0.35">
      <c r="A710" s="12" t="s">
        <v>884</v>
      </c>
      <c r="B710" s="15">
        <v>44749</v>
      </c>
      <c r="C710" s="12" t="s">
        <v>108</v>
      </c>
      <c r="D710" s="12" t="s">
        <v>125</v>
      </c>
      <c r="E710" s="12" t="s">
        <v>144</v>
      </c>
      <c r="F710" s="12" t="s">
        <v>111</v>
      </c>
      <c r="G710" s="12" t="s">
        <v>122</v>
      </c>
      <c r="H710" s="12" t="s">
        <v>132</v>
      </c>
      <c r="I710" s="12">
        <v>1</v>
      </c>
      <c r="J710" s="16">
        <v>723.49</v>
      </c>
      <c r="K710" s="17">
        <v>0.28000000000000003</v>
      </c>
      <c r="L710" s="16">
        <v>520.91</v>
      </c>
      <c r="M710" s="16">
        <v>156.46</v>
      </c>
      <c r="N710" s="11" t="str">
        <f t="shared" si="34"/>
        <v>HIGH</v>
      </c>
      <c r="O710" s="27">
        <f t="shared" si="35"/>
        <v>0.69964101284290947</v>
      </c>
      <c r="P710" s="11" t="str">
        <f t="shared" si="36"/>
        <v>AVERAGE</v>
      </c>
    </row>
    <row r="711" spans="1:16" x14ac:dyDescent="0.35">
      <c r="A711" t="s">
        <v>885</v>
      </c>
      <c r="B711" s="18">
        <v>44904</v>
      </c>
      <c r="C711" t="s">
        <v>108</v>
      </c>
      <c r="D711" t="s">
        <v>125</v>
      </c>
      <c r="E711" t="s">
        <v>169</v>
      </c>
      <c r="F711" t="s">
        <v>111</v>
      </c>
      <c r="G711" t="s">
        <v>112</v>
      </c>
      <c r="H711" t="s">
        <v>118</v>
      </c>
      <c r="I711">
        <v>3</v>
      </c>
      <c r="J711" s="19">
        <v>37.700000000000003</v>
      </c>
      <c r="K711" s="20">
        <v>0.05</v>
      </c>
      <c r="L711" s="19">
        <v>107.45</v>
      </c>
      <c r="M711" s="19">
        <v>28.98</v>
      </c>
      <c r="N711" s="11" t="str">
        <f t="shared" si="34"/>
        <v>LOW</v>
      </c>
      <c r="O711" s="27">
        <f t="shared" si="35"/>
        <v>0.73029315960912045</v>
      </c>
      <c r="P711" s="11" t="str">
        <f t="shared" si="36"/>
        <v>AVERAGE</v>
      </c>
    </row>
    <row r="712" spans="1:16" x14ac:dyDescent="0.35">
      <c r="A712" s="12" t="s">
        <v>886</v>
      </c>
      <c r="B712" s="15">
        <v>44778</v>
      </c>
      <c r="C712" s="12" t="s">
        <v>108</v>
      </c>
      <c r="D712" s="12" t="s">
        <v>115</v>
      </c>
      <c r="E712" s="12" t="s">
        <v>289</v>
      </c>
      <c r="F712" s="12" t="s">
        <v>111</v>
      </c>
      <c r="G712" s="12" t="s">
        <v>127</v>
      </c>
      <c r="H712" s="12" t="s">
        <v>128</v>
      </c>
      <c r="I712" s="12">
        <v>2</v>
      </c>
      <c r="J712" s="16">
        <v>302.33</v>
      </c>
      <c r="K712" s="17">
        <v>0</v>
      </c>
      <c r="L712" s="16">
        <v>604.66</v>
      </c>
      <c r="M712" s="16">
        <v>329.25</v>
      </c>
      <c r="N712" s="11" t="str">
        <f t="shared" si="34"/>
        <v>NO DISCOUNT</v>
      </c>
      <c r="O712" s="27">
        <f t="shared" si="35"/>
        <v>0.45547911222835968</v>
      </c>
      <c r="P712" s="11" t="str">
        <f t="shared" si="36"/>
        <v>AVERAGE</v>
      </c>
    </row>
    <row r="713" spans="1:16" x14ac:dyDescent="0.35">
      <c r="A713" t="s">
        <v>887</v>
      </c>
      <c r="B713" s="18">
        <v>45317</v>
      </c>
      <c r="C713" t="s">
        <v>108</v>
      </c>
      <c r="D713" t="s">
        <v>115</v>
      </c>
      <c r="E713" t="s">
        <v>121</v>
      </c>
      <c r="F713" t="s">
        <v>111</v>
      </c>
      <c r="G713" t="s">
        <v>112</v>
      </c>
      <c r="H713" t="s">
        <v>170</v>
      </c>
      <c r="I713">
        <v>13</v>
      </c>
      <c r="J713" s="19">
        <v>8.0500000000000007</v>
      </c>
      <c r="K713" s="20">
        <v>0.1</v>
      </c>
      <c r="L713" s="19">
        <v>94.19</v>
      </c>
      <c r="M713" s="19">
        <v>42.87</v>
      </c>
      <c r="N713" s="11" t="str">
        <f t="shared" si="34"/>
        <v>LOW</v>
      </c>
      <c r="O713" s="27">
        <f t="shared" si="35"/>
        <v>0.54485614184095976</v>
      </c>
      <c r="P713" s="11" t="str">
        <f t="shared" si="36"/>
        <v>EXCELLENT</v>
      </c>
    </row>
    <row r="714" spans="1:16" x14ac:dyDescent="0.35">
      <c r="A714" s="12" t="s">
        <v>888</v>
      </c>
      <c r="B714" s="15">
        <v>44913</v>
      </c>
      <c r="C714" s="12" t="s">
        <v>108</v>
      </c>
      <c r="D714" s="12" t="s">
        <v>125</v>
      </c>
      <c r="E714" s="12" t="s">
        <v>134</v>
      </c>
      <c r="F714" s="12" t="s">
        <v>111</v>
      </c>
      <c r="G714" s="12" t="s">
        <v>112</v>
      </c>
      <c r="H714" s="12" t="s">
        <v>170</v>
      </c>
      <c r="I714" s="12">
        <v>4</v>
      </c>
      <c r="J714" s="16">
        <v>34.17</v>
      </c>
      <c r="K714" s="17">
        <v>0.14000000000000001</v>
      </c>
      <c r="L714" s="16">
        <v>117.54</v>
      </c>
      <c r="M714" s="16">
        <v>45.91</v>
      </c>
      <c r="N714" s="11" t="str">
        <f t="shared" si="34"/>
        <v>MEDIUM</v>
      </c>
      <c r="O714" s="27">
        <f t="shared" si="35"/>
        <v>0.60940956270205893</v>
      </c>
      <c r="P714" s="11" t="str">
        <f t="shared" si="36"/>
        <v>AVERAGE</v>
      </c>
    </row>
    <row r="715" spans="1:16" x14ac:dyDescent="0.35">
      <c r="A715" t="s">
        <v>889</v>
      </c>
      <c r="B715" s="18">
        <v>45213</v>
      </c>
      <c r="C715" t="s">
        <v>149</v>
      </c>
      <c r="D715" t="s">
        <v>140</v>
      </c>
      <c r="E715" t="s">
        <v>153</v>
      </c>
      <c r="F715" t="s">
        <v>111</v>
      </c>
      <c r="G715" t="s">
        <v>112</v>
      </c>
      <c r="H715" t="s">
        <v>167</v>
      </c>
      <c r="I715">
        <v>2</v>
      </c>
      <c r="J715" s="19">
        <v>15.22</v>
      </c>
      <c r="K715" s="20">
        <v>0.16</v>
      </c>
      <c r="L715" s="19">
        <v>25.57</v>
      </c>
      <c r="M715" s="19">
        <v>10.52</v>
      </c>
      <c r="N715" s="11" t="str">
        <f t="shared" si="34"/>
        <v>MEDIUM</v>
      </c>
      <c r="O715" s="27">
        <f t="shared" si="35"/>
        <v>0.58858036761830268</v>
      </c>
      <c r="P715" s="11" t="str">
        <f t="shared" si="36"/>
        <v>AVERAGE</v>
      </c>
    </row>
    <row r="716" spans="1:16" x14ac:dyDescent="0.35">
      <c r="A716" s="12" t="s">
        <v>890</v>
      </c>
      <c r="B716" s="15">
        <v>44589</v>
      </c>
      <c r="C716" s="12" t="s">
        <v>108</v>
      </c>
      <c r="D716" s="12" t="s">
        <v>125</v>
      </c>
      <c r="E716" s="12" t="s">
        <v>255</v>
      </c>
      <c r="F716" s="12" t="s">
        <v>111</v>
      </c>
      <c r="G716" s="12" t="s">
        <v>127</v>
      </c>
      <c r="H716" s="12" t="s">
        <v>164</v>
      </c>
      <c r="I716" s="12">
        <v>3</v>
      </c>
      <c r="J716" s="16">
        <v>129.13999999999999</v>
      </c>
      <c r="K716" s="17">
        <v>0.04</v>
      </c>
      <c r="L716" s="16">
        <v>371.92</v>
      </c>
      <c r="M716" s="16">
        <v>128.5</v>
      </c>
      <c r="N716" s="11" t="str">
        <f t="shared" si="34"/>
        <v>LOW</v>
      </c>
      <c r="O716" s="27">
        <f t="shared" si="35"/>
        <v>0.65449559044955907</v>
      </c>
      <c r="P716" s="11" t="str">
        <f t="shared" si="36"/>
        <v>AVERAGE</v>
      </c>
    </row>
    <row r="717" spans="1:16" x14ac:dyDescent="0.35">
      <c r="A717" t="s">
        <v>891</v>
      </c>
      <c r="B717" s="18">
        <v>44980</v>
      </c>
      <c r="C717" t="s">
        <v>120</v>
      </c>
      <c r="D717" t="s">
        <v>115</v>
      </c>
      <c r="E717" t="s">
        <v>156</v>
      </c>
      <c r="F717" t="s">
        <v>131</v>
      </c>
      <c r="G717" t="s">
        <v>127</v>
      </c>
      <c r="H717" t="s">
        <v>209</v>
      </c>
      <c r="I717">
        <v>1</v>
      </c>
      <c r="J717" s="19">
        <v>449.29</v>
      </c>
      <c r="K717" s="20">
        <v>0.21</v>
      </c>
      <c r="L717" s="19">
        <v>354.94</v>
      </c>
      <c r="M717" s="19">
        <v>190.79</v>
      </c>
      <c r="N717" s="11" t="str">
        <f t="shared" si="34"/>
        <v>HIGH</v>
      </c>
      <c r="O717" s="27">
        <f t="shared" si="35"/>
        <v>0.46247253056854681</v>
      </c>
      <c r="P717" s="11" t="str">
        <f t="shared" si="36"/>
        <v>AVERAGE</v>
      </c>
    </row>
    <row r="718" spans="1:16" x14ac:dyDescent="0.35">
      <c r="A718" s="12" t="s">
        <v>892</v>
      </c>
      <c r="B718" s="15">
        <v>45411</v>
      </c>
      <c r="C718" s="12" t="s">
        <v>120</v>
      </c>
      <c r="D718" s="12" t="s">
        <v>109</v>
      </c>
      <c r="E718" s="12" t="s">
        <v>252</v>
      </c>
      <c r="F718" s="12" t="s">
        <v>111</v>
      </c>
      <c r="G718" s="12" t="s">
        <v>112</v>
      </c>
      <c r="H718" s="12" t="s">
        <v>147</v>
      </c>
      <c r="I718" s="12">
        <v>2</v>
      </c>
      <c r="J718" s="16">
        <v>8.56</v>
      </c>
      <c r="K718" s="17">
        <v>0</v>
      </c>
      <c r="L718" s="16">
        <v>17.12</v>
      </c>
      <c r="M718" s="16">
        <v>8.14</v>
      </c>
      <c r="N718" s="11" t="str">
        <f t="shared" si="34"/>
        <v>NO DISCOUNT</v>
      </c>
      <c r="O718" s="27">
        <f t="shared" si="35"/>
        <v>0.52453271028037385</v>
      </c>
      <c r="P718" s="11" t="str">
        <f t="shared" si="36"/>
        <v>AVERAGE</v>
      </c>
    </row>
    <row r="719" spans="1:16" x14ac:dyDescent="0.35">
      <c r="A719" t="s">
        <v>893</v>
      </c>
      <c r="B719" s="18">
        <v>45070</v>
      </c>
      <c r="C719" t="s">
        <v>136</v>
      </c>
      <c r="D719" t="s">
        <v>115</v>
      </c>
      <c r="E719" t="s">
        <v>156</v>
      </c>
      <c r="F719" t="s">
        <v>131</v>
      </c>
      <c r="G719" t="s">
        <v>112</v>
      </c>
      <c r="H719" t="s">
        <v>147</v>
      </c>
      <c r="I719">
        <v>1</v>
      </c>
      <c r="J719" s="19">
        <v>20</v>
      </c>
      <c r="K719" s="20">
        <v>0</v>
      </c>
      <c r="L719" s="19">
        <v>20</v>
      </c>
      <c r="M719" s="19">
        <v>6.95</v>
      </c>
      <c r="N719" s="11" t="str">
        <f t="shared" si="34"/>
        <v>NO DISCOUNT</v>
      </c>
      <c r="O719" s="27">
        <f t="shared" si="35"/>
        <v>0.65250000000000008</v>
      </c>
      <c r="P719" s="11" t="str">
        <f t="shared" si="36"/>
        <v>AVERAGE</v>
      </c>
    </row>
    <row r="720" spans="1:16" x14ac:dyDescent="0.35">
      <c r="A720" s="12" t="s">
        <v>894</v>
      </c>
      <c r="B720" s="15">
        <v>44956</v>
      </c>
      <c r="C720" s="12" t="s">
        <v>108</v>
      </c>
      <c r="D720" s="12" t="s">
        <v>115</v>
      </c>
      <c r="E720" s="12" t="s">
        <v>227</v>
      </c>
      <c r="F720" s="12" t="s">
        <v>111</v>
      </c>
      <c r="G720" s="12" t="s">
        <v>122</v>
      </c>
      <c r="H720" s="12" t="s">
        <v>142</v>
      </c>
      <c r="I720" s="12">
        <v>3</v>
      </c>
      <c r="J720" s="16">
        <v>409.9</v>
      </c>
      <c r="K720" s="17">
        <v>0</v>
      </c>
      <c r="L720" s="16">
        <v>1229.7</v>
      </c>
      <c r="M720" s="16">
        <v>494.62</v>
      </c>
      <c r="N720" s="11" t="str">
        <f t="shared" si="34"/>
        <v>NO DISCOUNT</v>
      </c>
      <c r="O720" s="27">
        <f t="shared" si="35"/>
        <v>0.59777181426364157</v>
      </c>
      <c r="P720" s="11" t="str">
        <f t="shared" si="36"/>
        <v>AVERAGE</v>
      </c>
    </row>
    <row r="721" spans="1:16" x14ac:dyDescent="0.35">
      <c r="A721" t="s">
        <v>895</v>
      </c>
      <c r="B721" s="18">
        <v>45434</v>
      </c>
      <c r="C721" t="s">
        <v>120</v>
      </c>
      <c r="D721" t="s">
        <v>109</v>
      </c>
      <c r="E721" t="s">
        <v>189</v>
      </c>
      <c r="F721" t="s">
        <v>117</v>
      </c>
      <c r="G721" t="s">
        <v>122</v>
      </c>
      <c r="H721" t="s">
        <v>158</v>
      </c>
      <c r="I721">
        <v>1</v>
      </c>
      <c r="J721" s="19">
        <v>44.86</v>
      </c>
      <c r="K721" s="20">
        <v>0</v>
      </c>
      <c r="L721" s="19">
        <v>44.86</v>
      </c>
      <c r="M721" s="19">
        <v>17.25</v>
      </c>
      <c r="N721" s="11" t="str">
        <f t="shared" si="34"/>
        <v>NO DISCOUNT</v>
      </c>
      <c r="O721" s="27">
        <f t="shared" si="35"/>
        <v>0.61547035220686575</v>
      </c>
      <c r="P721" s="11" t="str">
        <f t="shared" si="36"/>
        <v>AVERAGE</v>
      </c>
    </row>
    <row r="722" spans="1:16" x14ac:dyDescent="0.35">
      <c r="A722" s="12" t="s">
        <v>896</v>
      </c>
      <c r="B722" s="15">
        <v>44974</v>
      </c>
      <c r="C722" s="12" t="s">
        <v>108</v>
      </c>
      <c r="D722" s="12" t="s">
        <v>140</v>
      </c>
      <c r="E722" s="12" t="s">
        <v>153</v>
      </c>
      <c r="F722" s="12" t="s">
        <v>131</v>
      </c>
      <c r="G722" s="12" t="s">
        <v>127</v>
      </c>
      <c r="H722" s="12" t="s">
        <v>138</v>
      </c>
      <c r="I722" s="12">
        <v>2</v>
      </c>
      <c r="J722" s="16">
        <v>267.11</v>
      </c>
      <c r="K722" s="17">
        <v>0.06</v>
      </c>
      <c r="L722" s="16">
        <v>502.17</v>
      </c>
      <c r="M722" s="16">
        <v>215.95</v>
      </c>
      <c r="N722" s="11" t="str">
        <f t="shared" si="34"/>
        <v>LOW</v>
      </c>
      <c r="O722" s="27">
        <f t="shared" si="35"/>
        <v>0.56996634605810781</v>
      </c>
      <c r="P722" s="11" t="str">
        <f t="shared" si="36"/>
        <v>AVERAGE</v>
      </c>
    </row>
    <row r="723" spans="1:16" x14ac:dyDescent="0.35">
      <c r="A723" t="s">
        <v>897</v>
      </c>
      <c r="B723" s="18">
        <v>44881</v>
      </c>
      <c r="C723" t="s">
        <v>136</v>
      </c>
      <c r="D723" t="s">
        <v>140</v>
      </c>
      <c r="E723" t="s">
        <v>307</v>
      </c>
      <c r="F723" t="s">
        <v>117</v>
      </c>
      <c r="G723" t="s">
        <v>127</v>
      </c>
      <c r="H723" t="s">
        <v>128</v>
      </c>
      <c r="I723">
        <v>5</v>
      </c>
      <c r="J723" s="19">
        <v>556.84</v>
      </c>
      <c r="K723" s="20">
        <v>0.12</v>
      </c>
      <c r="L723" s="19">
        <v>2450.1</v>
      </c>
      <c r="M723" s="19">
        <v>1269.1400000000001</v>
      </c>
      <c r="N723" s="11" t="str">
        <f t="shared" si="34"/>
        <v>MEDIUM</v>
      </c>
      <c r="O723" s="27">
        <f t="shared" si="35"/>
        <v>0.48200481612995383</v>
      </c>
      <c r="P723" s="11" t="str">
        <f t="shared" si="36"/>
        <v>GOOD</v>
      </c>
    </row>
    <row r="724" spans="1:16" x14ac:dyDescent="0.35">
      <c r="A724" s="12" t="s">
        <v>898</v>
      </c>
      <c r="B724" s="15">
        <v>45088</v>
      </c>
      <c r="C724" s="12" t="s">
        <v>108</v>
      </c>
      <c r="D724" s="12" t="s">
        <v>109</v>
      </c>
      <c r="E724" s="12" t="s">
        <v>161</v>
      </c>
      <c r="F724" s="12" t="s">
        <v>111</v>
      </c>
      <c r="G724" s="12" t="s">
        <v>112</v>
      </c>
      <c r="H724" s="12" t="s">
        <v>167</v>
      </c>
      <c r="I724" s="12">
        <v>2</v>
      </c>
      <c r="J724" s="16">
        <v>11.66</v>
      </c>
      <c r="K724" s="17">
        <v>0.13</v>
      </c>
      <c r="L724" s="16">
        <v>20.29</v>
      </c>
      <c r="M724" s="16">
        <v>9.6300000000000008</v>
      </c>
      <c r="N724" s="11" t="str">
        <f t="shared" si="34"/>
        <v>MEDIUM</v>
      </c>
      <c r="O724" s="27">
        <f t="shared" si="35"/>
        <v>0.52538196155741734</v>
      </c>
      <c r="P724" s="11" t="str">
        <f t="shared" si="36"/>
        <v>AVERAGE</v>
      </c>
    </row>
    <row r="725" spans="1:16" x14ac:dyDescent="0.35">
      <c r="A725" t="s">
        <v>899</v>
      </c>
      <c r="B725" s="18">
        <v>44570</v>
      </c>
      <c r="C725" t="s">
        <v>108</v>
      </c>
      <c r="D725" t="s">
        <v>109</v>
      </c>
      <c r="E725" t="s">
        <v>161</v>
      </c>
      <c r="F725" t="s">
        <v>111</v>
      </c>
      <c r="G725" t="s">
        <v>127</v>
      </c>
      <c r="H725" t="s">
        <v>138</v>
      </c>
      <c r="I725">
        <v>12</v>
      </c>
      <c r="J725" s="19">
        <v>224.18</v>
      </c>
      <c r="K725" s="20">
        <v>7.0000000000000007E-2</v>
      </c>
      <c r="L725" s="19">
        <v>2501.85</v>
      </c>
      <c r="M725" s="19">
        <v>1192.1099999999999</v>
      </c>
      <c r="N725" s="11" t="str">
        <f t="shared" si="34"/>
        <v>LOW</v>
      </c>
      <c r="O725" s="27">
        <f t="shared" si="35"/>
        <v>0.52350860363331142</v>
      </c>
      <c r="P725" s="11" t="str">
        <f t="shared" si="36"/>
        <v>EXCELLENT</v>
      </c>
    </row>
    <row r="726" spans="1:16" x14ac:dyDescent="0.35">
      <c r="A726" s="12" t="s">
        <v>900</v>
      </c>
      <c r="B726" s="15">
        <v>45399</v>
      </c>
      <c r="C726" s="12" t="s">
        <v>136</v>
      </c>
      <c r="D726" s="12" t="s">
        <v>125</v>
      </c>
      <c r="E726" s="12" t="s">
        <v>185</v>
      </c>
      <c r="F726" s="12" t="s">
        <v>131</v>
      </c>
      <c r="G726" s="12" t="s">
        <v>122</v>
      </c>
      <c r="H726" s="12" t="s">
        <v>123</v>
      </c>
      <c r="I726" s="12">
        <v>5</v>
      </c>
      <c r="J726" s="16">
        <v>2122.77</v>
      </c>
      <c r="K726" s="17">
        <v>0.18</v>
      </c>
      <c r="L726" s="16">
        <v>8703.36</v>
      </c>
      <c r="M726" s="16">
        <v>3085.98</v>
      </c>
      <c r="N726" s="11" t="str">
        <f t="shared" si="34"/>
        <v>MEDIUM</v>
      </c>
      <c r="O726" s="27">
        <f t="shared" si="35"/>
        <v>0.64542659386719614</v>
      </c>
      <c r="P726" s="11" t="str">
        <f t="shared" si="36"/>
        <v>GOOD</v>
      </c>
    </row>
    <row r="727" spans="1:16" x14ac:dyDescent="0.35">
      <c r="A727" t="s">
        <v>901</v>
      </c>
      <c r="B727" s="18">
        <v>45562</v>
      </c>
      <c r="C727" t="s">
        <v>120</v>
      </c>
      <c r="D727" t="s">
        <v>109</v>
      </c>
      <c r="E727" t="s">
        <v>252</v>
      </c>
      <c r="F727" t="s">
        <v>117</v>
      </c>
      <c r="G727" t="s">
        <v>127</v>
      </c>
      <c r="H727" t="s">
        <v>164</v>
      </c>
      <c r="I727">
        <v>1</v>
      </c>
      <c r="J727" s="19">
        <v>108.3</v>
      </c>
      <c r="K727" s="20">
        <v>0.27</v>
      </c>
      <c r="L727" s="19">
        <v>79.06</v>
      </c>
      <c r="M727" s="19">
        <v>39.76</v>
      </c>
      <c r="N727" s="11" t="str">
        <f t="shared" si="34"/>
        <v>HIGH</v>
      </c>
      <c r="O727" s="27">
        <f t="shared" si="35"/>
        <v>0.49709081710093606</v>
      </c>
      <c r="P727" s="11" t="str">
        <f t="shared" si="36"/>
        <v>AVERAGE</v>
      </c>
    </row>
    <row r="728" spans="1:16" x14ac:dyDescent="0.35">
      <c r="A728" s="12" t="s">
        <v>902</v>
      </c>
      <c r="B728" s="15">
        <v>44864</v>
      </c>
      <c r="C728" s="12" t="s">
        <v>108</v>
      </c>
      <c r="D728" s="12" t="s">
        <v>140</v>
      </c>
      <c r="E728" s="12" t="s">
        <v>141</v>
      </c>
      <c r="F728" s="12" t="s">
        <v>111</v>
      </c>
      <c r="G728" s="12" t="s">
        <v>112</v>
      </c>
      <c r="H728" s="12" t="s">
        <v>167</v>
      </c>
      <c r="I728" s="12">
        <v>10</v>
      </c>
      <c r="J728" s="16">
        <v>21.83</v>
      </c>
      <c r="K728" s="17">
        <v>0</v>
      </c>
      <c r="L728" s="16">
        <v>218.3</v>
      </c>
      <c r="M728" s="16">
        <v>94.15</v>
      </c>
      <c r="N728" s="11" t="str">
        <f t="shared" si="34"/>
        <v>NO DISCOUNT</v>
      </c>
      <c r="O728" s="27">
        <f t="shared" si="35"/>
        <v>0.56871278057718733</v>
      </c>
      <c r="P728" s="11" t="str">
        <f t="shared" si="36"/>
        <v>EXCELLENT</v>
      </c>
    </row>
    <row r="729" spans="1:16" x14ac:dyDescent="0.35">
      <c r="A729" t="s">
        <v>903</v>
      </c>
      <c r="B729" s="18">
        <v>45349</v>
      </c>
      <c r="C729" t="s">
        <v>108</v>
      </c>
      <c r="D729" t="s">
        <v>125</v>
      </c>
      <c r="E729" t="s">
        <v>178</v>
      </c>
      <c r="F729" t="s">
        <v>131</v>
      </c>
      <c r="G729" t="s">
        <v>127</v>
      </c>
      <c r="H729" t="s">
        <v>164</v>
      </c>
      <c r="I729">
        <v>6</v>
      </c>
      <c r="J729" s="19">
        <v>287.35000000000002</v>
      </c>
      <c r="K729" s="20">
        <v>0.1</v>
      </c>
      <c r="L729" s="19">
        <v>1551.69</v>
      </c>
      <c r="M729" s="19">
        <v>772.04</v>
      </c>
      <c r="N729" s="11" t="str">
        <f t="shared" si="34"/>
        <v>LOW</v>
      </c>
      <c r="O729" s="27">
        <f t="shared" si="35"/>
        <v>0.50245216505874246</v>
      </c>
      <c r="P729" s="11" t="str">
        <f t="shared" si="36"/>
        <v>GOOD</v>
      </c>
    </row>
    <row r="730" spans="1:16" x14ac:dyDescent="0.35">
      <c r="A730" s="12" t="s">
        <v>904</v>
      </c>
      <c r="B730" s="15">
        <v>45345</v>
      </c>
      <c r="C730" s="12" t="s">
        <v>120</v>
      </c>
      <c r="D730" s="12" t="s">
        <v>140</v>
      </c>
      <c r="E730" s="12" t="s">
        <v>153</v>
      </c>
      <c r="F730" s="12" t="s">
        <v>111</v>
      </c>
      <c r="G730" s="12" t="s">
        <v>112</v>
      </c>
      <c r="H730" s="12" t="s">
        <v>147</v>
      </c>
      <c r="I730" s="12">
        <v>6</v>
      </c>
      <c r="J730" s="16">
        <v>10.26</v>
      </c>
      <c r="K730" s="17">
        <v>0</v>
      </c>
      <c r="L730" s="16">
        <v>61.56</v>
      </c>
      <c r="M730" s="16">
        <v>26.13</v>
      </c>
      <c r="N730" s="11" t="str">
        <f t="shared" si="34"/>
        <v>NO DISCOUNT</v>
      </c>
      <c r="O730" s="27">
        <f t="shared" si="35"/>
        <v>0.57553606237816768</v>
      </c>
      <c r="P730" s="11" t="str">
        <f t="shared" si="36"/>
        <v>GOOD</v>
      </c>
    </row>
    <row r="731" spans="1:16" x14ac:dyDescent="0.35">
      <c r="A731" t="s">
        <v>905</v>
      </c>
      <c r="B731" s="18">
        <v>45192</v>
      </c>
      <c r="C731" t="s">
        <v>108</v>
      </c>
      <c r="D731" t="s">
        <v>115</v>
      </c>
      <c r="E731" t="s">
        <v>205</v>
      </c>
      <c r="F731" t="s">
        <v>111</v>
      </c>
      <c r="G731" t="s">
        <v>122</v>
      </c>
      <c r="H731" t="s">
        <v>158</v>
      </c>
      <c r="I731">
        <v>3</v>
      </c>
      <c r="J731" s="19">
        <v>101.63</v>
      </c>
      <c r="K731" s="20">
        <v>0.13</v>
      </c>
      <c r="L731" s="19">
        <v>265.25</v>
      </c>
      <c r="M731" s="19">
        <v>96.13</v>
      </c>
      <c r="N731" s="11" t="str">
        <f t="shared" si="34"/>
        <v>MEDIUM</v>
      </c>
      <c r="O731" s="27">
        <f t="shared" si="35"/>
        <v>0.63758718190386432</v>
      </c>
      <c r="P731" s="11" t="str">
        <f t="shared" si="36"/>
        <v>AVERAGE</v>
      </c>
    </row>
    <row r="732" spans="1:16" x14ac:dyDescent="0.35">
      <c r="A732" s="12" t="s">
        <v>906</v>
      </c>
      <c r="B732" s="15">
        <v>44837</v>
      </c>
      <c r="C732" s="12" t="s">
        <v>108</v>
      </c>
      <c r="D732" s="12" t="s">
        <v>115</v>
      </c>
      <c r="E732" s="12" t="s">
        <v>116</v>
      </c>
      <c r="F732" s="12" t="s">
        <v>131</v>
      </c>
      <c r="G732" s="12" t="s">
        <v>127</v>
      </c>
      <c r="H732" s="12" t="s">
        <v>179</v>
      </c>
      <c r="I732" s="12">
        <v>6</v>
      </c>
      <c r="J732" s="16">
        <v>71.98</v>
      </c>
      <c r="K732" s="17">
        <v>0</v>
      </c>
      <c r="L732" s="16">
        <v>431.88</v>
      </c>
      <c r="M732" s="16">
        <v>153.24</v>
      </c>
      <c r="N732" s="11" t="str">
        <f t="shared" si="34"/>
        <v>NO DISCOUNT</v>
      </c>
      <c r="O732" s="27">
        <f t="shared" si="35"/>
        <v>0.64517921644901355</v>
      </c>
      <c r="P732" s="11" t="str">
        <f t="shared" si="36"/>
        <v>GOOD</v>
      </c>
    </row>
    <row r="733" spans="1:16" x14ac:dyDescent="0.35">
      <c r="A733" t="s">
        <v>907</v>
      </c>
      <c r="B733" s="18">
        <v>44954</v>
      </c>
      <c r="C733" t="s">
        <v>108</v>
      </c>
      <c r="D733" t="s">
        <v>140</v>
      </c>
      <c r="E733" t="s">
        <v>218</v>
      </c>
      <c r="F733" t="s">
        <v>117</v>
      </c>
      <c r="G733" t="s">
        <v>112</v>
      </c>
      <c r="H733" t="s">
        <v>113</v>
      </c>
      <c r="I733">
        <v>7</v>
      </c>
      <c r="J733" s="19">
        <v>12.48</v>
      </c>
      <c r="K733" s="20">
        <v>0</v>
      </c>
      <c r="L733" s="19">
        <v>87.36</v>
      </c>
      <c r="M733" s="19">
        <v>27.37</v>
      </c>
      <c r="N733" s="11" t="str">
        <f t="shared" si="34"/>
        <v>NO DISCOUNT</v>
      </c>
      <c r="O733" s="27">
        <f t="shared" si="35"/>
        <v>0.68669871794871784</v>
      </c>
      <c r="P733" s="11" t="str">
        <f t="shared" si="36"/>
        <v>GOOD</v>
      </c>
    </row>
    <row r="734" spans="1:16" x14ac:dyDescent="0.35">
      <c r="A734" s="12" t="s">
        <v>908</v>
      </c>
      <c r="B734" s="15">
        <v>45128</v>
      </c>
      <c r="C734" s="12" t="s">
        <v>108</v>
      </c>
      <c r="D734" s="12" t="s">
        <v>125</v>
      </c>
      <c r="E734" s="12" t="s">
        <v>134</v>
      </c>
      <c r="F734" s="12" t="s">
        <v>111</v>
      </c>
      <c r="G734" s="12" t="s">
        <v>127</v>
      </c>
      <c r="H734" s="12" t="s">
        <v>128</v>
      </c>
      <c r="I734" s="12">
        <v>1</v>
      </c>
      <c r="J734" s="16">
        <v>196.34</v>
      </c>
      <c r="K734" s="17">
        <v>0.4</v>
      </c>
      <c r="L734" s="16">
        <v>117.8</v>
      </c>
      <c r="M734" s="16">
        <v>63.23</v>
      </c>
      <c r="N734" s="11" t="str">
        <f t="shared" si="34"/>
        <v>CLEARANCE</v>
      </c>
      <c r="O734" s="27">
        <f t="shared" si="35"/>
        <v>0.46324278438030564</v>
      </c>
      <c r="P734" s="11" t="str">
        <f t="shared" si="36"/>
        <v>AVERAGE</v>
      </c>
    </row>
    <row r="735" spans="1:16" x14ac:dyDescent="0.35">
      <c r="A735" t="s">
        <v>909</v>
      </c>
      <c r="B735" s="18">
        <v>44647</v>
      </c>
      <c r="C735" t="s">
        <v>108</v>
      </c>
      <c r="D735" t="s">
        <v>125</v>
      </c>
      <c r="E735" t="s">
        <v>185</v>
      </c>
      <c r="F735" t="s">
        <v>117</v>
      </c>
      <c r="G735" t="s">
        <v>127</v>
      </c>
      <c r="H735" t="s">
        <v>138</v>
      </c>
      <c r="I735">
        <v>2</v>
      </c>
      <c r="J735" s="19">
        <v>208.29</v>
      </c>
      <c r="K735" s="20">
        <v>0.04</v>
      </c>
      <c r="L735" s="19">
        <v>399.92</v>
      </c>
      <c r="M735" s="19">
        <v>226.77</v>
      </c>
      <c r="N735" s="11" t="str">
        <f t="shared" si="34"/>
        <v>LOW</v>
      </c>
      <c r="O735" s="27">
        <f t="shared" si="35"/>
        <v>0.43296159231846371</v>
      </c>
      <c r="P735" s="11" t="str">
        <f t="shared" si="36"/>
        <v>AVERAGE</v>
      </c>
    </row>
    <row r="736" spans="1:16" x14ac:dyDescent="0.35">
      <c r="A736" s="12" t="s">
        <v>910</v>
      </c>
      <c r="B736" s="15">
        <v>45207</v>
      </c>
      <c r="C736" s="12" t="s">
        <v>136</v>
      </c>
      <c r="D736" s="12" t="s">
        <v>109</v>
      </c>
      <c r="E736" s="12" t="s">
        <v>231</v>
      </c>
      <c r="F736" s="12" t="s">
        <v>111</v>
      </c>
      <c r="G736" s="12" t="s">
        <v>122</v>
      </c>
      <c r="H736" s="12" t="s">
        <v>187</v>
      </c>
      <c r="I736" s="12">
        <v>7</v>
      </c>
      <c r="J736" s="16">
        <v>583.76</v>
      </c>
      <c r="K736" s="17">
        <v>0</v>
      </c>
      <c r="L736" s="16">
        <v>4086.32</v>
      </c>
      <c r="M736" s="16">
        <v>2088.77</v>
      </c>
      <c r="N736" s="11" t="str">
        <f t="shared" si="34"/>
        <v>NO DISCOUNT</v>
      </c>
      <c r="O736" s="27">
        <f t="shared" si="35"/>
        <v>0.48883836801816793</v>
      </c>
      <c r="P736" s="11" t="str">
        <f t="shared" si="36"/>
        <v>GOOD</v>
      </c>
    </row>
    <row r="737" spans="1:16" x14ac:dyDescent="0.35">
      <c r="A737" t="s">
        <v>911</v>
      </c>
      <c r="B737" s="18">
        <v>45384</v>
      </c>
      <c r="C737" t="s">
        <v>120</v>
      </c>
      <c r="D737" t="s">
        <v>115</v>
      </c>
      <c r="E737" t="s">
        <v>289</v>
      </c>
      <c r="F737" t="s">
        <v>117</v>
      </c>
      <c r="G737" t="s">
        <v>112</v>
      </c>
      <c r="H737" t="s">
        <v>147</v>
      </c>
      <c r="I737">
        <v>10</v>
      </c>
      <c r="J737" s="19">
        <v>23.29</v>
      </c>
      <c r="K737" s="20">
        <v>0</v>
      </c>
      <c r="L737" s="19">
        <v>232.9</v>
      </c>
      <c r="M737" s="19">
        <v>78.16</v>
      </c>
      <c r="N737" s="11" t="str">
        <f t="shared" si="34"/>
        <v>NO DISCOUNT</v>
      </c>
      <c r="O737" s="27">
        <f t="shared" si="35"/>
        <v>0.66440532417346498</v>
      </c>
      <c r="P737" s="11" t="str">
        <f t="shared" si="36"/>
        <v>EXCELLENT</v>
      </c>
    </row>
    <row r="738" spans="1:16" x14ac:dyDescent="0.35">
      <c r="A738" s="12" t="s">
        <v>912</v>
      </c>
      <c r="B738" s="15">
        <v>45535</v>
      </c>
      <c r="C738" s="12" t="s">
        <v>108</v>
      </c>
      <c r="D738" s="12" t="s">
        <v>115</v>
      </c>
      <c r="E738" s="12" t="s">
        <v>289</v>
      </c>
      <c r="F738" s="12" t="s">
        <v>131</v>
      </c>
      <c r="G738" s="12" t="s">
        <v>127</v>
      </c>
      <c r="H738" s="12" t="s">
        <v>128</v>
      </c>
      <c r="I738" s="12">
        <v>3</v>
      </c>
      <c r="J738" s="16">
        <v>530.39</v>
      </c>
      <c r="K738" s="17">
        <v>0.41</v>
      </c>
      <c r="L738" s="16">
        <v>938.79</v>
      </c>
      <c r="M738" s="16">
        <v>472.57</v>
      </c>
      <c r="N738" s="11" t="str">
        <f t="shared" si="34"/>
        <v>CLEARANCE</v>
      </c>
      <c r="O738" s="27">
        <f t="shared" si="35"/>
        <v>0.49661798698324439</v>
      </c>
      <c r="P738" s="11" t="str">
        <f t="shared" si="36"/>
        <v>AVERAGE</v>
      </c>
    </row>
    <row r="739" spans="1:16" x14ac:dyDescent="0.35">
      <c r="A739" t="s">
        <v>913</v>
      </c>
      <c r="B739" s="18">
        <v>45040</v>
      </c>
      <c r="C739" t="s">
        <v>120</v>
      </c>
      <c r="D739" t="s">
        <v>140</v>
      </c>
      <c r="E739" t="s">
        <v>203</v>
      </c>
      <c r="F739" t="s">
        <v>117</v>
      </c>
      <c r="G739" t="s">
        <v>127</v>
      </c>
      <c r="H739" t="s">
        <v>138</v>
      </c>
      <c r="I739">
        <v>9</v>
      </c>
      <c r="J739" s="19">
        <v>474.25</v>
      </c>
      <c r="K739" s="20">
        <v>7.0000000000000007E-2</v>
      </c>
      <c r="L739" s="19">
        <v>3969.47</v>
      </c>
      <c r="M739" s="19">
        <v>2023.83</v>
      </c>
      <c r="N739" s="11" t="str">
        <f t="shared" si="34"/>
        <v>LOW</v>
      </c>
      <c r="O739" s="27">
        <f t="shared" si="35"/>
        <v>0.4901510781036259</v>
      </c>
      <c r="P739" s="11" t="str">
        <f t="shared" si="36"/>
        <v>GOOD</v>
      </c>
    </row>
    <row r="740" spans="1:16" x14ac:dyDescent="0.35">
      <c r="A740" s="12" t="s">
        <v>914</v>
      </c>
      <c r="B740" s="15">
        <v>44767</v>
      </c>
      <c r="C740" s="12" t="s">
        <v>120</v>
      </c>
      <c r="D740" s="12" t="s">
        <v>109</v>
      </c>
      <c r="E740" s="12" t="s">
        <v>176</v>
      </c>
      <c r="F740" s="12" t="s">
        <v>111</v>
      </c>
      <c r="G740" s="12" t="s">
        <v>122</v>
      </c>
      <c r="H740" s="12" t="s">
        <v>142</v>
      </c>
      <c r="I740" s="12">
        <v>7</v>
      </c>
      <c r="J740" s="16">
        <v>405.34</v>
      </c>
      <c r="K740" s="17">
        <v>0.11</v>
      </c>
      <c r="L740" s="16">
        <v>2525.27</v>
      </c>
      <c r="M740" s="16">
        <v>1008.54</v>
      </c>
      <c r="N740" s="11" t="str">
        <f t="shared" si="34"/>
        <v>MEDIUM</v>
      </c>
      <c r="O740" s="27">
        <f t="shared" si="35"/>
        <v>0.60062092370320797</v>
      </c>
      <c r="P740" s="11" t="str">
        <f t="shared" si="36"/>
        <v>GOOD</v>
      </c>
    </row>
    <row r="741" spans="1:16" x14ac:dyDescent="0.35">
      <c r="A741" t="s">
        <v>915</v>
      </c>
      <c r="B741" s="18">
        <v>44740</v>
      </c>
      <c r="C741" t="s">
        <v>108</v>
      </c>
      <c r="D741" t="s">
        <v>140</v>
      </c>
      <c r="E741" t="s">
        <v>141</v>
      </c>
      <c r="F741" t="s">
        <v>131</v>
      </c>
      <c r="G741" t="s">
        <v>122</v>
      </c>
      <c r="H741" t="s">
        <v>158</v>
      </c>
      <c r="I741">
        <v>4</v>
      </c>
      <c r="J741" s="19">
        <v>43.73</v>
      </c>
      <c r="K741" s="20">
        <v>0</v>
      </c>
      <c r="L741" s="19">
        <v>174.92</v>
      </c>
      <c r="M741" s="19">
        <v>83.26</v>
      </c>
      <c r="N741" s="11" t="str">
        <f t="shared" si="34"/>
        <v>NO DISCOUNT</v>
      </c>
      <c r="O741" s="27">
        <f t="shared" si="35"/>
        <v>0.5240109764463754</v>
      </c>
      <c r="P741" s="11" t="str">
        <f t="shared" si="36"/>
        <v>AVERAGE</v>
      </c>
    </row>
    <row r="742" spans="1:16" x14ac:dyDescent="0.35">
      <c r="A742" s="12" t="s">
        <v>916</v>
      </c>
      <c r="B742" s="15">
        <v>44745</v>
      </c>
      <c r="C742" s="12" t="s">
        <v>108</v>
      </c>
      <c r="D742" s="12" t="s">
        <v>125</v>
      </c>
      <c r="E742" s="12" t="s">
        <v>201</v>
      </c>
      <c r="F742" s="12" t="s">
        <v>131</v>
      </c>
      <c r="G742" s="12" t="s">
        <v>127</v>
      </c>
      <c r="H742" s="12" t="s">
        <v>138</v>
      </c>
      <c r="I742" s="12">
        <v>5</v>
      </c>
      <c r="J742" s="16">
        <v>156.97</v>
      </c>
      <c r="K742" s="17">
        <v>0</v>
      </c>
      <c r="L742" s="16">
        <v>784.85</v>
      </c>
      <c r="M742" s="16">
        <v>347.6</v>
      </c>
      <c r="N742" s="11" t="str">
        <f t="shared" si="34"/>
        <v>NO DISCOUNT</v>
      </c>
      <c r="O742" s="27">
        <f t="shared" si="35"/>
        <v>0.55711282410651719</v>
      </c>
      <c r="P742" s="11" t="str">
        <f t="shared" si="36"/>
        <v>GOOD</v>
      </c>
    </row>
    <row r="743" spans="1:16" x14ac:dyDescent="0.35">
      <c r="A743" t="s">
        <v>917</v>
      </c>
      <c r="B743" s="18">
        <v>44814</v>
      </c>
      <c r="C743" t="s">
        <v>120</v>
      </c>
      <c r="D743" t="s">
        <v>140</v>
      </c>
      <c r="E743" t="s">
        <v>153</v>
      </c>
      <c r="F743" t="s">
        <v>117</v>
      </c>
      <c r="G743" t="s">
        <v>127</v>
      </c>
      <c r="H743" t="s">
        <v>164</v>
      </c>
      <c r="I743">
        <v>9</v>
      </c>
      <c r="J743" s="19">
        <v>708.4</v>
      </c>
      <c r="K743" s="20">
        <v>0.17</v>
      </c>
      <c r="L743" s="19">
        <v>5291.75</v>
      </c>
      <c r="M743" s="19">
        <v>2186.04</v>
      </c>
      <c r="N743" s="11" t="str">
        <f t="shared" si="34"/>
        <v>MEDIUM</v>
      </c>
      <c r="O743" s="27">
        <f t="shared" si="35"/>
        <v>0.58689658430575897</v>
      </c>
      <c r="P743" s="11" t="str">
        <f t="shared" si="36"/>
        <v>GOOD</v>
      </c>
    </row>
    <row r="744" spans="1:16" x14ac:dyDescent="0.35">
      <c r="A744" s="12" t="s">
        <v>918</v>
      </c>
      <c r="B744" s="15">
        <v>45343</v>
      </c>
      <c r="C744" s="12" t="s">
        <v>120</v>
      </c>
      <c r="D744" s="12" t="s">
        <v>140</v>
      </c>
      <c r="E744" s="12" t="s">
        <v>296</v>
      </c>
      <c r="F744" s="12" t="s">
        <v>111</v>
      </c>
      <c r="G744" s="12" t="s">
        <v>122</v>
      </c>
      <c r="H744" s="12" t="s">
        <v>187</v>
      </c>
      <c r="I744" s="12">
        <v>1</v>
      </c>
      <c r="J744" s="16">
        <v>153.47999999999999</v>
      </c>
      <c r="K744" s="17">
        <v>0.19</v>
      </c>
      <c r="L744" s="16">
        <v>124.32</v>
      </c>
      <c r="M744" s="16">
        <v>58.85</v>
      </c>
      <c r="N744" s="11" t="str">
        <f t="shared" si="34"/>
        <v>MEDIUM</v>
      </c>
      <c r="O744" s="27">
        <f t="shared" si="35"/>
        <v>0.52662483912483915</v>
      </c>
      <c r="P744" s="11" t="str">
        <f t="shared" si="36"/>
        <v>AVERAGE</v>
      </c>
    </row>
    <row r="745" spans="1:16" x14ac:dyDescent="0.35">
      <c r="A745" t="s">
        <v>919</v>
      </c>
      <c r="B745" s="18">
        <v>44799</v>
      </c>
      <c r="C745" t="s">
        <v>108</v>
      </c>
      <c r="D745" t="s">
        <v>115</v>
      </c>
      <c r="E745" t="s">
        <v>221</v>
      </c>
      <c r="F745" t="s">
        <v>131</v>
      </c>
      <c r="G745" t="s">
        <v>112</v>
      </c>
      <c r="H745" t="s">
        <v>113</v>
      </c>
      <c r="I745">
        <v>2</v>
      </c>
      <c r="J745" s="19">
        <v>31.55</v>
      </c>
      <c r="K745" s="20">
        <v>0</v>
      </c>
      <c r="L745" s="19">
        <v>63.1</v>
      </c>
      <c r="M745" s="19">
        <v>19.97</v>
      </c>
      <c r="N745" s="11" t="str">
        <f t="shared" si="34"/>
        <v>NO DISCOUNT</v>
      </c>
      <c r="O745" s="27">
        <f t="shared" si="35"/>
        <v>0.68351822503961968</v>
      </c>
      <c r="P745" s="11" t="str">
        <f t="shared" si="36"/>
        <v>AVERAGE</v>
      </c>
    </row>
    <row r="746" spans="1:16" x14ac:dyDescent="0.35">
      <c r="A746" s="12" t="s">
        <v>920</v>
      </c>
      <c r="B746" s="15">
        <v>45429</v>
      </c>
      <c r="C746" s="12" t="s">
        <v>108</v>
      </c>
      <c r="D746" s="12" t="s">
        <v>109</v>
      </c>
      <c r="E746" s="12" t="s">
        <v>189</v>
      </c>
      <c r="F746" s="12" t="s">
        <v>117</v>
      </c>
      <c r="G746" s="12" t="s">
        <v>112</v>
      </c>
      <c r="H746" s="12" t="s">
        <v>167</v>
      </c>
      <c r="I746" s="12">
        <v>1</v>
      </c>
      <c r="J746" s="16">
        <v>12.91</v>
      </c>
      <c r="K746" s="17">
        <v>0.05</v>
      </c>
      <c r="L746" s="16">
        <v>12.26</v>
      </c>
      <c r="M746" s="16">
        <v>2.98</v>
      </c>
      <c r="N746" s="11" t="str">
        <f t="shared" si="34"/>
        <v>LOW</v>
      </c>
      <c r="O746" s="27">
        <f t="shared" si="35"/>
        <v>0.75693311582381728</v>
      </c>
      <c r="P746" s="11" t="str">
        <f t="shared" si="36"/>
        <v>AVERAGE</v>
      </c>
    </row>
    <row r="747" spans="1:16" x14ac:dyDescent="0.35">
      <c r="A747" t="s">
        <v>921</v>
      </c>
      <c r="B747" s="18">
        <v>45169</v>
      </c>
      <c r="C747" t="s">
        <v>136</v>
      </c>
      <c r="D747" t="s">
        <v>140</v>
      </c>
      <c r="E747" t="s">
        <v>218</v>
      </c>
      <c r="F747" t="s">
        <v>111</v>
      </c>
      <c r="G747" t="s">
        <v>127</v>
      </c>
      <c r="H747" t="s">
        <v>164</v>
      </c>
      <c r="I747">
        <v>5</v>
      </c>
      <c r="J747" s="19">
        <v>776.28</v>
      </c>
      <c r="K747" s="20">
        <v>0.21</v>
      </c>
      <c r="L747" s="19">
        <v>3066.31</v>
      </c>
      <c r="M747" s="19">
        <v>1214.3900000000001</v>
      </c>
      <c r="N747" s="11" t="str">
        <f t="shared" si="34"/>
        <v>HIGH</v>
      </c>
      <c r="O747" s="27">
        <f t="shared" si="35"/>
        <v>0.60395719936992665</v>
      </c>
      <c r="P747" s="11" t="str">
        <f t="shared" si="36"/>
        <v>GOOD</v>
      </c>
    </row>
    <row r="748" spans="1:16" x14ac:dyDescent="0.35">
      <c r="A748" s="12" t="s">
        <v>922</v>
      </c>
      <c r="B748" s="15">
        <v>45590</v>
      </c>
      <c r="C748" s="12" t="s">
        <v>149</v>
      </c>
      <c r="D748" s="12" t="s">
        <v>125</v>
      </c>
      <c r="E748" s="12" t="s">
        <v>255</v>
      </c>
      <c r="F748" s="12" t="s">
        <v>131</v>
      </c>
      <c r="G748" s="12" t="s">
        <v>112</v>
      </c>
      <c r="H748" s="12" t="s">
        <v>167</v>
      </c>
      <c r="I748" s="12">
        <v>2</v>
      </c>
      <c r="J748" s="16">
        <v>21.57</v>
      </c>
      <c r="K748" s="17">
        <v>7.0000000000000007E-2</v>
      </c>
      <c r="L748" s="16">
        <v>40.119999999999997</v>
      </c>
      <c r="M748" s="16">
        <v>12.56</v>
      </c>
      <c r="N748" s="11" t="str">
        <f t="shared" si="34"/>
        <v>LOW</v>
      </c>
      <c r="O748" s="27">
        <f t="shared" si="35"/>
        <v>0.68693918245264196</v>
      </c>
      <c r="P748" s="11" t="str">
        <f t="shared" si="36"/>
        <v>AVERAGE</v>
      </c>
    </row>
    <row r="749" spans="1:16" x14ac:dyDescent="0.35">
      <c r="A749" t="s">
        <v>923</v>
      </c>
      <c r="B749" s="18">
        <v>45244</v>
      </c>
      <c r="C749" t="s">
        <v>108</v>
      </c>
      <c r="D749" t="s">
        <v>115</v>
      </c>
      <c r="E749" t="s">
        <v>227</v>
      </c>
      <c r="F749" t="s">
        <v>117</v>
      </c>
      <c r="G749" t="s">
        <v>122</v>
      </c>
      <c r="H749" t="s">
        <v>123</v>
      </c>
      <c r="I749">
        <v>6</v>
      </c>
      <c r="J749" s="19">
        <v>1709.31</v>
      </c>
      <c r="K749" s="20">
        <v>0</v>
      </c>
      <c r="L749" s="19">
        <v>10255.86</v>
      </c>
      <c r="M749" s="19">
        <v>5071.5600000000004</v>
      </c>
      <c r="N749" s="11" t="str">
        <f t="shared" si="34"/>
        <v>NO DISCOUNT</v>
      </c>
      <c r="O749" s="27">
        <f t="shared" si="35"/>
        <v>0.50549636988024405</v>
      </c>
      <c r="P749" s="11" t="str">
        <f t="shared" si="36"/>
        <v>GOOD</v>
      </c>
    </row>
    <row r="750" spans="1:16" x14ac:dyDescent="0.35">
      <c r="A750" s="12" t="s">
        <v>924</v>
      </c>
      <c r="B750" s="15">
        <v>44888</v>
      </c>
      <c r="C750" s="12" t="s">
        <v>149</v>
      </c>
      <c r="D750" s="12" t="s">
        <v>140</v>
      </c>
      <c r="E750" s="12" t="s">
        <v>273</v>
      </c>
      <c r="F750" s="12" t="s">
        <v>111</v>
      </c>
      <c r="G750" s="12" t="s">
        <v>127</v>
      </c>
      <c r="H750" s="12" t="s">
        <v>209</v>
      </c>
      <c r="I750" s="12">
        <v>5</v>
      </c>
      <c r="J750" s="16">
        <v>530.16999999999996</v>
      </c>
      <c r="K750" s="17">
        <v>0.04</v>
      </c>
      <c r="L750" s="16">
        <v>2544.8200000000002</v>
      </c>
      <c r="M750" s="16">
        <v>1295.0899999999999</v>
      </c>
      <c r="N750" s="11" t="str">
        <f t="shared" si="34"/>
        <v>LOW</v>
      </c>
      <c r="O750" s="27">
        <f t="shared" si="35"/>
        <v>0.49108777831045031</v>
      </c>
      <c r="P750" s="11" t="str">
        <f t="shared" si="36"/>
        <v>GOOD</v>
      </c>
    </row>
    <row r="751" spans="1:16" x14ac:dyDescent="0.35">
      <c r="A751" t="s">
        <v>925</v>
      </c>
      <c r="B751" s="18">
        <v>44961</v>
      </c>
      <c r="C751" t="s">
        <v>120</v>
      </c>
      <c r="D751" t="s">
        <v>140</v>
      </c>
      <c r="E751" t="s">
        <v>153</v>
      </c>
      <c r="F751" t="s">
        <v>111</v>
      </c>
      <c r="G751" t="s">
        <v>112</v>
      </c>
      <c r="H751" t="s">
        <v>113</v>
      </c>
      <c r="I751">
        <v>6</v>
      </c>
      <c r="J751" s="19">
        <v>36.93</v>
      </c>
      <c r="K751" s="20">
        <v>0.02</v>
      </c>
      <c r="L751" s="19">
        <v>217.15</v>
      </c>
      <c r="M751" s="19">
        <v>52.39</v>
      </c>
      <c r="N751" s="11" t="str">
        <f t="shared" si="34"/>
        <v>LOW</v>
      </c>
      <c r="O751" s="27">
        <f t="shared" si="35"/>
        <v>0.75873819940133547</v>
      </c>
      <c r="P751" s="11" t="str">
        <f t="shared" si="36"/>
        <v>GOOD</v>
      </c>
    </row>
    <row r="752" spans="1:16" x14ac:dyDescent="0.35">
      <c r="A752" s="12" t="s">
        <v>926</v>
      </c>
      <c r="B752" s="15">
        <v>45550</v>
      </c>
      <c r="C752" s="12" t="s">
        <v>108</v>
      </c>
      <c r="D752" s="12" t="s">
        <v>115</v>
      </c>
      <c r="E752" s="12" t="s">
        <v>227</v>
      </c>
      <c r="F752" s="12" t="s">
        <v>111</v>
      </c>
      <c r="G752" s="12" t="s">
        <v>112</v>
      </c>
      <c r="H752" s="12" t="s">
        <v>118</v>
      </c>
      <c r="I752" s="12">
        <v>5</v>
      </c>
      <c r="J752" s="16">
        <v>5.32</v>
      </c>
      <c r="K752" s="17">
        <v>0.16</v>
      </c>
      <c r="L752" s="16">
        <v>22.34</v>
      </c>
      <c r="M752" s="16">
        <v>9.01</v>
      </c>
      <c r="N752" s="11" t="str">
        <f t="shared" si="34"/>
        <v>MEDIUM</v>
      </c>
      <c r="O752" s="27">
        <f t="shared" si="35"/>
        <v>0.59668755595344669</v>
      </c>
      <c r="P752" s="11" t="str">
        <f t="shared" si="36"/>
        <v>GOOD</v>
      </c>
    </row>
    <row r="753" spans="1:16" x14ac:dyDescent="0.35">
      <c r="A753" t="s">
        <v>927</v>
      </c>
      <c r="B753" s="18">
        <v>44864</v>
      </c>
      <c r="C753" t="s">
        <v>108</v>
      </c>
      <c r="D753" t="s">
        <v>140</v>
      </c>
      <c r="E753" t="s">
        <v>141</v>
      </c>
      <c r="F753" t="s">
        <v>131</v>
      </c>
      <c r="G753" t="s">
        <v>122</v>
      </c>
      <c r="H753" t="s">
        <v>187</v>
      </c>
      <c r="I753">
        <v>12</v>
      </c>
      <c r="J753" s="19">
        <v>207.78</v>
      </c>
      <c r="K753" s="20">
        <v>0</v>
      </c>
      <c r="L753" s="19">
        <v>2493.36</v>
      </c>
      <c r="M753" s="19">
        <v>1356.59</v>
      </c>
      <c r="N753" s="11" t="str">
        <f t="shared" si="34"/>
        <v>NO DISCOUNT</v>
      </c>
      <c r="O753" s="27">
        <f t="shared" si="35"/>
        <v>0.45591892065325512</v>
      </c>
      <c r="P753" s="11" t="str">
        <f t="shared" si="36"/>
        <v>EXCELLENT</v>
      </c>
    </row>
    <row r="754" spans="1:16" x14ac:dyDescent="0.35">
      <c r="A754" s="12" t="s">
        <v>928</v>
      </c>
      <c r="B754" s="15">
        <v>45255</v>
      </c>
      <c r="C754" s="12" t="s">
        <v>120</v>
      </c>
      <c r="D754" s="12" t="s">
        <v>115</v>
      </c>
      <c r="E754" s="12" t="s">
        <v>121</v>
      </c>
      <c r="F754" s="12" t="s">
        <v>111</v>
      </c>
      <c r="G754" s="12" t="s">
        <v>122</v>
      </c>
      <c r="H754" s="12" t="s">
        <v>123</v>
      </c>
      <c r="I754" s="12">
        <v>2</v>
      </c>
      <c r="J754" s="16">
        <v>944.84</v>
      </c>
      <c r="K754" s="17">
        <v>0.13</v>
      </c>
      <c r="L754" s="16">
        <v>1644.02</v>
      </c>
      <c r="M754" s="16">
        <v>778.54</v>
      </c>
      <c r="N754" s="11" t="str">
        <f t="shared" si="34"/>
        <v>MEDIUM</v>
      </c>
      <c r="O754" s="27">
        <f t="shared" si="35"/>
        <v>0.52644128416929237</v>
      </c>
      <c r="P754" s="11" t="str">
        <f t="shared" si="36"/>
        <v>AVERAGE</v>
      </c>
    </row>
    <row r="755" spans="1:16" x14ac:dyDescent="0.35">
      <c r="A755" t="s">
        <v>929</v>
      </c>
      <c r="B755" s="18">
        <v>44745</v>
      </c>
      <c r="C755" t="s">
        <v>120</v>
      </c>
      <c r="D755" t="s">
        <v>140</v>
      </c>
      <c r="E755" t="s">
        <v>166</v>
      </c>
      <c r="F755" t="s">
        <v>117</v>
      </c>
      <c r="G755" t="s">
        <v>127</v>
      </c>
      <c r="H755" t="s">
        <v>209</v>
      </c>
      <c r="I755">
        <v>1</v>
      </c>
      <c r="J755" s="19">
        <v>228.29</v>
      </c>
      <c r="K755" s="20">
        <v>0</v>
      </c>
      <c r="L755" s="19">
        <v>228.29</v>
      </c>
      <c r="M755" s="19">
        <v>112.42</v>
      </c>
      <c r="N755" s="11" t="str">
        <f t="shared" si="34"/>
        <v>NO DISCOUNT</v>
      </c>
      <c r="O755" s="27">
        <f t="shared" si="35"/>
        <v>0.50755617854483326</v>
      </c>
      <c r="P755" s="11" t="str">
        <f t="shared" si="36"/>
        <v>AVERAGE</v>
      </c>
    </row>
    <row r="756" spans="1:16" x14ac:dyDescent="0.35">
      <c r="A756" s="12" t="s">
        <v>930</v>
      </c>
      <c r="B756" s="15">
        <v>45605</v>
      </c>
      <c r="C756" s="12" t="s">
        <v>108</v>
      </c>
      <c r="D756" s="12" t="s">
        <v>140</v>
      </c>
      <c r="E756" s="12" t="s">
        <v>166</v>
      </c>
      <c r="F756" s="12" t="s">
        <v>117</v>
      </c>
      <c r="G756" s="12" t="s">
        <v>122</v>
      </c>
      <c r="H756" s="12" t="s">
        <v>142</v>
      </c>
      <c r="I756" s="12">
        <v>1</v>
      </c>
      <c r="J756" s="16">
        <v>273.04000000000002</v>
      </c>
      <c r="K756" s="17">
        <v>0.15</v>
      </c>
      <c r="L756" s="16">
        <v>232.08</v>
      </c>
      <c r="M756" s="16">
        <v>97.8</v>
      </c>
      <c r="N756" s="11" t="str">
        <f t="shared" si="34"/>
        <v>MEDIUM</v>
      </c>
      <c r="O756" s="27">
        <f t="shared" si="35"/>
        <v>0.57859358841778707</v>
      </c>
      <c r="P756" s="11" t="str">
        <f t="shared" si="36"/>
        <v>AVERAGE</v>
      </c>
    </row>
    <row r="757" spans="1:16" x14ac:dyDescent="0.35">
      <c r="A757" t="s">
        <v>931</v>
      </c>
      <c r="B757" s="18">
        <v>44765</v>
      </c>
      <c r="C757" t="s">
        <v>108</v>
      </c>
      <c r="D757" t="s">
        <v>115</v>
      </c>
      <c r="E757" t="s">
        <v>121</v>
      </c>
      <c r="F757" t="s">
        <v>117</v>
      </c>
      <c r="G757" t="s">
        <v>122</v>
      </c>
      <c r="H757" t="s">
        <v>158</v>
      </c>
      <c r="I757">
        <v>3</v>
      </c>
      <c r="J757" s="19">
        <v>85.1</v>
      </c>
      <c r="K757" s="20">
        <v>0.25</v>
      </c>
      <c r="L757" s="19">
        <v>191.47</v>
      </c>
      <c r="M757" s="19">
        <v>77.67</v>
      </c>
      <c r="N757" s="11" t="str">
        <f t="shared" si="34"/>
        <v>HIGH</v>
      </c>
      <c r="O757" s="27">
        <f t="shared" si="35"/>
        <v>0.59434898417506654</v>
      </c>
      <c r="P757" s="11" t="str">
        <f t="shared" si="36"/>
        <v>AVERAGE</v>
      </c>
    </row>
    <row r="758" spans="1:16" x14ac:dyDescent="0.35">
      <c r="A758" s="12" t="s">
        <v>932</v>
      </c>
      <c r="B758" s="15">
        <v>44816</v>
      </c>
      <c r="C758" s="12" t="s">
        <v>120</v>
      </c>
      <c r="D758" s="12" t="s">
        <v>115</v>
      </c>
      <c r="E758" s="12" t="s">
        <v>240</v>
      </c>
      <c r="F758" s="12" t="s">
        <v>111</v>
      </c>
      <c r="G758" s="12" t="s">
        <v>112</v>
      </c>
      <c r="H758" s="12" t="s">
        <v>118</v>
      </c>
      <c r="I758" s="12">
        <v>1</v>
      </c>
      <c r="J758" s="16">
        <v>20.65</v>
      </c>
      <c r="K758" s="17">
        <v>0.01</v>
      </c>
      <c r="L758" s="16">
        <v>20.440000000000001</v>
      </c>
      <c r="M758" s="16">
        <v>7.61</v>
      </c>
      <c r="N758" s="11" t="str">
        <f t="shared" si="34"/>
        <v>LOW</v>
      </c>
      <c r="O758" s="27">
        <f t="shared" si="35"/>
        <v>0.62769080234833663</v>
      </c>
      <c r="P758" s="11" t="str">
        <f t="shared" si="36"/>
        <v>AVERAGE</v>
      </c>
    </row>
    <row r="759" spans="1:16" x14ac:dyDescent="0.35">
      <c r="A759" t="s">
        <v>933</v>
      </c>
      <c r="B759" s="18">
        <v>44892</v>
      </c>
      <c r="C759" t="s">
        <v>108</v>
      </c>
      <c r="D759" t="s">
        <v>109</v>
      </c>
      <c r="E759" t="s">
        <v>252</v>
      </c>
      <c r="F759" t="s">
        <v>111</v>
      </c>
      <c r="G759" t="s">
        <v>122</v>
      </c>
      <c r="H759" t="s">
        <v>142</v>
      </c>
      <c r="I759">
        <v>2</v>
      </c>
      <c r="J759" s="19">
        <v>485.16</v>
      </c>
      <c r="K759" s="20">
        <v>0</v>
      </c>
      <c r="L759" s="19">
        <v>970.32</v>
      </c>
      <c r="M759" s="19">
        <v>527.01</v>
      </c>
      <c r="N759" s="11" t="str">
        <f t="shared" si="34"/>
        <v>NO DISCOUNT</v>
      </c>
      <c r="O759" s="27">
        <f t="shared" si="35"/>
        <v>0.45686989859015587</v>
      </c>
      <c r="P759" s="11" t="str">
        <f t="shared" si="36"/>
        <v>AVERAGE</v>
      </c>
    </row>
    <row r="760" spans="1:16" x14ac:dyDescent="0.35">
      <c r="A760" s="12" t="s">
        <v>934</v>
      </c>
      <c r="B760" s="15">
        <v>44562</v>
      </c>
      <c r="C760" s="12" t="s">
        <v>108</v>
      </c>
      <c r="D760" s="12" t="s">
        <v>125</v>
      </c>
      <c r="E760" s="12" t="s">
        <v>178</v>
      </c>
      <c r="F760" s="12" t="s">
        <v>131</v>
      </c>
      <c r="G760" s="12" t="s">
        <v>127</v>
      </c>
      <c r="H760" s="12" t="s">
        <v>179</v>
      </c>
      <c r="I760" s="12">
        <v>2</v>
      </c>
      <c r="J760" s="16">
        <v>181.58</v>
      </c>
      <c r="K760" s="17">
        <v>0.16</v>
      </c>
      <c r="L760" s="16">
        <v>305.05</v>
      </c>
      <c r="M760" s="16">
        <v>181.75</v>
      </c>
      <c r="N760" s="11" t="str">
        <f t="shared" si="34"/>
        <v>MEDIUM</v>
      </c>
      <c r="O760" s="27">
        <f t="shared" si="35"/>
        <v>0.4041960334371415</v>
      </c>
      <c r="P760" s="11" t="str">
        <f t="shared" si="36"/>
        <v>AVERAGE</v>
      </c>
    </row>
    <row r="761" spans="1:16" x14ac:dyDescent="0.35">
      <c r="A761" t="s">
        <v>935</v>
      </c>
      <c r="B761" s="18">
        <v>45283</v>
      </c>
      <c r="C761" t="s">
        <v>120</v>
      </c>
      <c r="D761" t="s">
        <v>115</v>
      </c>
      <c r="E761" t="s">
        <v>240</v>
      </c>
      <c r="F761" t="s">
        <v>117</v>
      </c>
      <c r="G761" t="s">
        <v>122</v>
      </c>
      <c r="H761" t="s">
        <v>123</v>
      </c>
      <c r="I761">
        <v>1</v>
      </c>
      <c r="J761" s="19">
        <v>655</v>
      </c>
      <c r="K761" s="20">
        <v>0.23</v>
      </c>
      <c r="L761" s="19">
        <v>504.35</v>
      </c>
      <c r="M761" s="19">
        <v>146.38999999999999</v>
      </c>
      <c r="N761" s="11" t="str">
        <f t="shared" si="34"/>
        <v>HIGH</v>
      </c>
      <c r="O761" s="27">
        <f t="shared" si="35"/>
        <v>0.70974521661544565</v>
      </c>
      <c r="P761" s="11" t="str">
        <f t="shared" si="36"/>
        <v>AVERAGE</v>
      </c>
    </row>
    <row r="762" spans="1:16" x14ac:dyDescent="0.35">
      <c r="A762" s="12" t="s">
        <v>936</v>
      </c>
      <c r="B762" s="15">
        <v>45004</v>
      </c>
      <c r="C762" s="12" t="s">
        <v>120</v>
      </c>
      <c r="D762" s="12" t="s">
        <v>109</v>
      </c>
      <c r="E762" s="12" t="s">
        <v>189</v>
      </c>
      <c r="F762" s="12" t="s">
        <v>117</v>
      </c>
      <c r="G762" s="12" t="s">
        <v>127</v>
      </c>
      <c r="H762" s="12" t="s">
        <v>128</v>
      </c>
      <c r="I762" s="12">
        <v>3</v>
      </c>
      <c r="J762" s="16">
        <v>193.37</v>
      </c>
      <c r="K762" s="17">
        <v>0.12</v>
      </c>
      <c r="L762" s="16">
        <v>510.5</v>
      </c>
      <c r="M762" s="16">
        <v>223</v>
      </c>
      <c r="N762" s="11" t="str">
        <f t="shared" si="34"/>
        <v>MEDIUM</v>
      </c>
      <c r="O762" s="27">
        <f t="shared" si="35"/>
        <v>0.56317335945151814</v>
      </c>
      <c r="P762" s="11" t="str">
        <f t="shared" si="36"/>
        <v>AVERAGE</v>
      </c>
    </row>
    <row r="763" spans="1:16" x14ac:dyDescent="0.35">
      <c r="A763" t="s">
        <v>937</v>
      </c>
      <c r="B763" s="18">
        <v>45082</v>
      </c>
      <c r="C763" t="s">
        <v>120</v>
      </c>
      <c r="D763" t="s">
        <v>115</v>
      </c>
      <c r="E763" t="s">
        <v>116</v>
      </c>
      <c r="F763" t="s">
        <v>111</v>
      </c>
      <c r="G763" t="s">
        <v>112</v>
      </c>
      <c r="H763" t="s">
        <v>147</v>
      </c>
      <c r="I763">
        <v>18</v>
      </c>
      <c r="J763" s="19">
        <v>21.81</v>
      </c>
      <c r="K763" s="20">
        <v>0</v>
      </c>
      <c r="L763" s="19">
        <v>392.58</v>
      </c>
      <c r="M763" s="19">
        <v>122.34</v>
      </c>
      <c r="N763" s="11" t="str">
        <f t="shared" si="34"/>
        <v>NO DISCOUNT</v>
      </c>
      <c r="O763" s="27">
        <f t="shared" si="35"/>
        <v>0.68836924957970358</v>
      </c>
      <c r="P763" s="11" t="str">
        <f t="shared" si="36"/>
        <v>EXCELLENT</v>
      </c>
    </row>
    <row r="764" spans="1:16" x14ac:dyDescent="0.35">
      <c r="A764" s="12" t="s">
        <v>938</v>
      </c>
      <c r="B764" s="15">
        <v>45609</v>
      </c>
      <c r="C764" s="12" t="s">
        <v>120</v>
      </c>
      <c r="D764" s="12" t="s">
        <v>140</v>
      </c>
      <c r="E764" s="12" t="s">
        <v>141</v>
      </c>
      <c r="F764" s="12" t="s">
        <v>111</v>
      </c>
      <c r="G764" s="12" t="s">
        <v>127</v>
      </c>
      <c r="H764" s="12" t="s">
        <v>138</v>
      </c>
      <c r="I764" s="12">
        <v>1</v>
      </c>
      <c r="J764" s="16">
        <v>325.58999999999997</v>
      </c>
      <c r="K764" s="17">
        <v>0</v>
      </c>
      <c r="L764" s="16">
        <v>325.58999999999997</v>
      </c>
      <c r="M764" s="16">
        <v>109.85</v>
      </c>
      <c r="N764" s="11" t="str">
        <f t="shared" si="34"/>
        <v>NO DISCOUNT</v>
      </c>
      <c r="O764" s="27">
        <f t="shared" si="35"/>
        <v>0.6626124880985288</v>
      </c>
      <c r="P764" s="11" t="str">
        <f t="shared" si="36"/>
        <v>AVERAGE</v>
      </c>
    </row>
    <row r="765" spans="1:16" x14ac:dyDescent="0.35">
      <c r="A765" t="s">
        <v>939</v>
      </c>
      <c r="B765" s="18">
        <v>44787</v>
      </c>
      <c r="C765" t="s">
        <v>120</v>
      </c>
      <c r="D765" t="s">
        <v>140</v>
      </c>
      <c r="E765" t="s">
        <v>153</v>
      </c>
      <c r="F765" t="s">
        <v>111</v>
      </c>
      <c r="G765" t="s">
        <v>122</v>
      </c>
      <c r="H765" t="s">
        <v>187</v>
      </c>
      <c r="I765">
        <v>8</v>
      </c>
      <c r="J765" s="19">
        <v>566.84</v>
      </c>
      <c r="K765" s="20">
        <v>0</v>
      </c>
      <c r="L765" s="19">
        <v>4534.72</v>
      </c>
      <c r="M765" s="19">
        <v>2219.42</v>
      </c>
      <c r="N765" s="11" t="str">
        <f t="shared" si="34"/>
        <v>NO DISCOUNT</v>
      </c>
      <c r="O765" s="27">
        <f t="shared" si="35"/>
        <v>0.51057176628325451</v>
      </c>
      <c r="P765" s="11" t="str">
        <f t="shared" si="36"/>
        <v>GOOD</v>
      </c>
    </row>
    <row r="766" spans="1:16" x14ac:dyDescent="0.35">
      <c r="A766" s="12" t="s">
        <v>940</v>
      </c>
      <c r="B766" s="15">
        <v>45122</v>
      </c>
      <c r="C766" s="12" t="s">
        <v>108</v>
      </c>
      <c r="D766" s="12" t="s">
        <v>140</v>
      </c>
      <c r="E766" s="12" t="s">
        <v>296</v>
      </c>
      <c r="F766" s="12" t="s">
        <v>111</v>
      </c>
      <c r="G766" s="12" t="s">
        <v>122</v>
      </c>
      <c r="H766" s="12" t="s">
        <v>132</v>
      </c>
      <c r="I766" s="12">
        <v>1</v>
      </c>
      <c r="J766" s="16">
        <v>623.41</v>
      </c>
      <c r="K766" s="17">
        <v>0.08</v>
      </c>
      <c r="L766" s="16">
        <v>573.54</v>
      </c>
      <c r="M766" s="16">
        <v>227.63</v>
      </c>
      <c r="N766" s="11" t="str">
        <f t="shared" si="34"/>
        <v>LOW</v>
      </c>
      <c r="O766" s="27">
        <f t="shared" si="35"/>
        <v>0.60311399379293507</v>
      </c>
      <c r="P766" s="11" t="str">
        <f t="shared" si="36"/>
        <v>AVERAGE</v>
      </c>
    </row>
    <row r="767" spans="1:16" x14ac:dyDescent="0.35">
      <c r="A767" t="s">
        <v>941</v>
      </c>
      <c r="B767" s="18">
        <v>45645</v>
      </c>
      <c r="C767" t="s">
        <v>108</v>
      </c>
      <c r="D767" t="s">
        <v>109</v>
      </c>
      <c r="E767" t="s">
        <v>150</v>
      </c>
      <c r="F767" t="s">
        <v>111</v>
      </c>
      <c r="G767" t="s">
        <v>122</v>
      </c>
      <c r="H767" t="s">
        <v>132</v>
      </c>
      <c r="I767">
        <v>1</v>
      </c>
      <c r="J767" s="19">
        <v>765.23</v>
      </c>
      <c r="K767" s="20">
        <v>0.04</v>
      </c>
      <c r="L767" s="19">
        <v>734.62</v>
      </c>
      <c r="M767" s="19">
        <v>347.03</v>
      </c>
      <c r="N767" s="11" t="str">
        <f t="shared" si="34"/>
        <v>LOW</v>
      </c>
      <c r="O767" s="27">
        <f t="shared" si="35"/>
        <v>0.52760610928098883</v>
      </c>
      <c r="P767" s="11" t="str">
        <f t="shared" si="36"/>
        <v>AVERAGE</v>
      </c>
    </row>
    <row r="768" spans="1:16" x14ac:dyDescent="0.35">
      <c r="A768" s="12" t="s">
        <v>942</v>
      </c>
      <c r="B768" s="15">
        <v>45650</v>
      </c>
      <c r="C768" s="12" t="s">
        <v>108</v>
      </c>
      <c r="D768" s="12" t="s">
        <v>140</v>
      </c>
      <c r="E768" s="12" t="s">
        <v>218</v>
      </c>
      <c r="F768" s="12" t="s">
        <v>117</v>
      </c>
      <c r="G768" s="12" t="s">
        <v>127</v>
      </c>
      <c r="H768" s="12" t="s">
        <v>128</v>
      </c>
      <c r="I768" s="12">
        <v>4</v>
      </c>
      <c r="J768" s="16">
        <v>442.27</v>
      </c>
      <c r="K768" s="17">
        <v>0.12</v>
      </c>
      <c r="L768" s="16">
        <v>1556.79</v>
      </c>
      <c r="M768" s="16">
        <v>732.11</v>
      </c>
      <c r="N768" s="11" t="str">
        <f t="shared" si="34"/>
        <v>MEDIUM</v>
      </c>
      <c r="O768" s="27">
        <f t="shared" si="35"/>
        <v>0.52973104914599911</v>
      </c>
      <c r="P768" s="11" t="str">
        <f t="shared" si="36"/>
        <v>AVERAGE</v>
      </c>
    </row>
    <row r="769" spans="1:16" x14ac:dyDescent="0.35">
      <c r="A769" t="s">
        <v>943</v>
      </c>
      <c r="B769" s="18">
        <v>45109</v>
      </c>
      <c r="C769" t="s">
        <v>108</v>
      </c>
      <c r="D769" t="s">
        <v>109</v>
      </c>
      <c r="E769" t="s">
        <v>110</v>
      </c>
      <c r="F769" t="s">
        <v>117</v>
      </c>
      <c r="G769" t="s">
        <v>127</v>
      </c>
      <c r="H769" t="s">
        <v>138</v>
      </c>
      <c r="I769">
        <v>1</v>
      </c>
      <c r="J769" s="19">
        <v>493.95</v>
      </c>
      <c r="K769" s="20">
        <v>0.26</v>
      </c>
      <c r="L769" s="19">
        <v>365.52</v>
      </c>
      <c r="M769" s="19">
        <v>139.9</v>
      </c>
      <c r="N769" s="11" t="str">
        <f t="shared" si="34"/>
        <v>HIGH</v>
      </c>
      <c r="O769" s="27">
        <f t="shared" si="35"/>
        <v>0.6172576056029766</v>
      </c>
      <c r="P769" s="11" t="str">
        <f t="shared" si="36"/>
        <v>AVERAGE</v>
      </c>
    </row>
    <row r="770" spans="1:16" x14ac:dyDescent="0.35">
      <c r="A770" s="12" t="s">
        <v>944</v>
      </c>
      <c r="B770" s="15">
        <v>45438</v>
      </c>
      <c r="C770" s="12" t="s">
        <v>108</v>
      </c>
      <c r="D770" s="12" t="s">
        <v>115</v>
      </c>
      <c r="E770" s="12" t="s">
        <v>130</v>
      </c>
      <c r="F770" s="12" t="s">
        <v>117</v>
      </c>
      <c r="G770" s="12" t="s">
        <v>122</v>
      </c>
      <c r="H770" s="12" t="s">
        <v>187</v>
      </c>
      <c r="I770" s="12">
        <v>2</v>
      </c>
      <c r="J770" s="16">
        <v>287.64</v>
      </c>
      <c r="K770" s="17">
        <v>0</v>
      </c>
      <c r="L770" s="16">
        <v>575.28</v>
      </c>
      <c r="M770" s="16">
        <v>157.54</v>
      </c>
      <c r="N770" s="11" t="str">
        <f t="shared" si="34"/>
        <v>NO DISCOUNT</v>
      </c>
      <c r="O770" s="27">
        <f t="shared" si="35"/>
        <v>0.72615074398553747</v>
      </c>
      <c r="P770" s="11" t="str">
        <f t="shared" si="36"/>
        <v>AVERAGE</v>
      </c>
    </row>
    <row r="771" spans="1:16" x14ac:dyDescent="0.35">
      <c r="A771" t="s">
        <v>945</v>
      </c>
      <c r="B771" s="18">
        <v>45053</v>
      </c>
      <c r="C771" t="s">
        <v>149</v>
      </c>
      <c r="D771" t="s">
        <v>115</v>
      </c>
      <c r="E771" t="s">
        <v>156</v>
      </c>
      <c r="F771" t="s">
        <v>111</v>
      </c>
      <c r="G771" t="s">
        <v>112</v>
      </c>
      <c r="H771" t="s">
        <v>147</v>
      </c>
      <c r="I771">
        <v>3</v>
      </c>
      <c r="J771" s="19">
        <v>16.309999999999999</v>
      </c>
      <c r="K771" s="20">
        <v>0.3</v>
      </c>
      <c r="L771" s="19">
        <v>34.25</v>
      </c>
      <c r="M771" s="19">
        <v>11.21</v>
      </c>
      <c r="N771" s="11" t="b">
        <f t="shared" ref="N771:N834" si="37">IF(K771=$R$8,$R$2,IF(K771&lt;=$R$9,$R$3,IF(K771&lt;=$R$10,$R$4,IF(K771&lt;$R$11,$R$5,IF(K771&gt;$R$11,$R$6)))))</f>
        <v>0</v>
      </c>
      <c r="O771" s="27">
        <f t="shared" ref="O771:O834" si="38">IFERROR(L771-M771,"NULL")/L771</f>
        <v>0.67270072992700725</v>
      </c>
      <c r="P771" s="11" t="str">
        <f t="shared" ref="P771:P834" si="39">IF(AND(O771&gt;=$Q$8,I771&gt;=$Q$13),$Q$2,IF(AND(O771&gt;=$Q$9,I771&gt;=$Q$14),$Q$3,IF(O771&gt;=$Q$10,$Q$4,$Q$5)))</f>
        <v>AVERAGE</v>
      </c>
    </row>
    <row r="772" spans="1:16" x14ac:dyDescent="0.35">
      <c r="A772" s="12" t="s">
        <v>946</v>
      </c>
      <c r="B772" s="15">
        <v>45603</v>
      </c>
      <c r="C772" s="12" t="s">
        <v>149</v>
      </c>
      <c r="D772" s="12" t="s">
        <v>115</v>
      </c>
      <c r="E772" s="12" t="s">
        <v>205</v>
      </c>
      <c r="F772" s="12" t="s">
        <v>111</v>
      </c>
      <c r="G772" s="12" t="s">
        <v>112</v>
      </c>
      <c r="H772" s="12" t="s">
        <v>167</v>
      </c>
      <c r="I772" s="12">
        <v>4</v>
      </c>
      <c r="J772" s="16">
        <v>13.11</v>
      </c>
      <c r="K772" s="17">
        <v>0.19</v>
      </c>
      <c r="L772" s="16">
        <v>42.48</v>
      </c>
      <c r="M772" s="16">
        <v>18</v>
      </c>
      <c r="N772" s="11" t="str">
        <f t="shared" si="37"/>
        <v>MEDIUM</v>
      </c>
      <c r="O772" s="27">
        <f t="shared" si="38"/>
        <v>0.57627118644067798</v>
      </c>
      <c r="P772" s="11" t="str">
        <f t="shared" si="39"/>
        <v>AVERAGE</v>
      </c>
    </row>
    <row r="773" spans="1:16" x14ac:dyDescent="0.35">
      <c r="A773" t="s">
        <v>947</v>
      </c>
      <c r="B773" s="18">
        <v>45432</v>
      </c>
      <c r="C773" t="s">
        <v>120</v>
      </c>
      <c r="D773" t="s">
        <v>109</v>
      </c>
      <c r="E773" t="s">
        <v>110</v>
      </c>
      <c r="F773" t="s">
        <v>131</v>
      </c>
      <c r="G773" t="s">
        <v>112</v>
      </c>
      <c r="H773" t="s">
        <v>167</v>
      </c>
      <c r="I773">
        <v>4</v>
      </c>
      <c r="J773" s="19">
        <v>5.85</v>
      </c>
      <c r="K773" s="20">
        <v>0.03</v>
      </c>
      <c r="L773" s="19">
        <v>22.7</v>
      </c>
      <c r="M773" s="19">
        <v>10.87</v>
      </c>
      <c r="N773" s="11" t="str">
        <f t="shared" si="37"/>
        <v>LOW</v>
      </c>
      <c r="O773" s="27">
        <f t="shared" si="38"/>
        <v>0.52114537444933917</v>
      </c>
      <c r="P773" s="11" t="str">
        <f t="shared" si="39"/>
        <v>AVERAGE</v>
      </c>
    </row>
    <row r="774" spans="1:16" x14ac:dyDescent="0.35">
      <c r="A774" s="12" t="s">
        <v>948</v>
      </c>
      <c r="B774" s="15">
        <v>45634</v>
      </c>
      <c r="C774" s="12" t="s">
        <v>136</v>
      </c>
      <c r="D774" s="12" t="s">
        <v>115</v>
      </c>
      <c r="E774" s="12" t="s">
        <v>240</v>
      </c>
      <c r="F774" s="12" t="s">
        <v>111</v>
      </c>
      <c r="G774" s="12" t="s">
        <v>122</v>
      </c>
      <c r="H774" s="12" t="s">
        <v>142</v>
      </c>
      <c r="I774" s="12">
        <v>2</v>
      </c>
      <c r="J774" s="16">
        <v>82.4</v>
      </c>
      <c r="K774" s="17">
        <v>0.03</v>
      </c>
      <c r="L774" s="16">
        <v>159.86000000000001</v>
      </c>
      <c r="M774" s="16">
        <v>86.47</v>
      </c>
      <c r="N774" s="11" t="str">
        <f t="shared" si="37"/>
        <v>LOW</v>
      </c>
      <c r="O774" s="27">
        <f t="shared" si="38"/>
        <v>0.45908920305267115</v>
      </c>
      <c r="P774" s="11" t="str">
        <f t="shared" si="39"/>
        <v>AVERAGE</v>
      </c>
    </row>
    <row r="775" spans="1:16" x14ac:dyDescent="0.35">
      <c r="A775" t="s">
        <v>949</v>
      </c>
      <c r="B775" s="18">
        <v>45254</v>
      </c>
      <c r="C775" t="s">
        <v>136</v>
      </c>
      <c r="D775" t="s">
        <v>115</v>
      </c>
      <c r="E775" t="s">
        <v>116</v>
      </c>
      <c r="F775" t="s">
        <v>131</v>
      </c>
      <c r="G775" t="s">
        <v>122</v>
      </c>
      <c r="H775" t="s">
        <v>187</v>
      </c>
      <c r="I775">
        <v>2</v>
      </c>
      <c r="J775" s="19">
        <v>276.13</v>
      </c>
      <c r="K775" s="20">
        <v>0</v>
      </c>
      <c r="L775" s="19">
        <v>552.26</v>
      </c>
      <c r="M775" s="19">
        <v>260.33999999999997</v>
      </c>
      <c r="N775" s="11" t="str">
        <f t="shared" si="37"/>
        <v>NO DISCOUNT</v>
      </c>
      <c r="O775" s="27">
        <f t="shared" si="38"/>
        <v>0.52859160540325212</v>
      </c>
      <c r="P775" s="11" t="str">
        <f t="shared" si="39"/>
        <v>AVERAGE</v>
      </c>
    </row>
    <row r="776" spans="1:16" x14ac:dyDescent="0.35">
      <c r="A776" s="12" t="s">
        <v>950</v>
      </c>
      <c r="B776" s="15">
        <v>45368</v>
      </c>
      <c r="C776" s="12" t="s">
        <v>108</v>
      </c>
      <c r="D776" s="12" t="s">
        <v>109</v>
      </c>
      <c r="E776" s="12" t="s">
        <v>150</v>
      </c>
      <c r="F776" s="12" t="s">
        <v>131</v>
      </c>
      <c r="G776" s="12" t="s">
        <v>122</v>
      </c>
      <c r="H776" s="12" t="s">
        <v>158</v>
      </c>
      <c r="I776" s="12">
        <v>7</v>
      </c>
      <c r="J776" s="16">
        <v>128.77000000000001</v>
      </c>
      <c r="K776" s="17">
        <v>0</v>
      </c>
      <c r="L776" s="16">
        <v>901.39</v>
      </c>
      <c r="M776" s="16">
        <v>226.94</v>
      </c>
      <c r="N776" s="11" t="str">
        <f t="shared" si="37"/>
        <v>NO DISCOUNT</v>
      </c>
      <c r="O776" s="27">
        <f t="shared" si="38"/>
        <v>0.74823328415003498</v>
      </c>
      <c r="P776" s="11" t="str">
        <f t="shared" si="39"/>
        <v>GOOD</v>
      </c>
    </row>
    <row r="777" spans="1:16" x14ac:dyDescent="0.35">
      <c r="A777" t="s">
        <v>951</v>
      </c>
      <c r="B777" s="18">
        <v>45504</v>
      </c>
      <c r="C777" t="s">
        <v>108</v>
      </c>
      <c r="D777" t="s">
        <v>109</v>
      </c>
      <c r="E777" t="s">
        <v>195</v>
      </c>
      <c r="F777" t="s">
        <v>111</v>
      </c>
      <c r="G777" t="s">
        <v>112</v>
      </c>
      <c r="H777" t="s">
        <v>118</v>
      </c>
      <c r="I777">
        <v>2</v>
      </c>
      <c r="J777" s="19">
        <v>5.31</v>
      </c>
      <c r="K777" s="20">
        <v>0.03</v>
      </c>
      <c r="L777" s="19">
        <v>10.3</v>
      </c>
      <c r="M777" s="19">
        <v>3.69</v>
      </c>
      <c r="N777" s="11" t="str">
        <f t="shared" si="37"/>
        <v>LOW</v>
      </c>
      <c r="O777" s="27">
        <f t="shared" si="38"/>
        <v>0.64174757281553407</v>
      </c>
      <c r="P777" s="11" t="str">
        <f t="shared" si="39"/>
        <v>AVERAGE</v>
      </c>
    </row>
    <row r="778" spans="1:16" x14ac:dyDescent="0.35">
      <c r="A778" s="12" t="s">
        <v>952</v>
      </c>
      <c r="B778" s="15">
        <v>44876</v>
      </c>
      <c r="C778" s="12" t="s">
        <v>108</v>
      </c>
      <c r="D778" s="12" t="s">
        <v>140</v>
      </c>
      <c r="E778" s="12" t="s">
        <v>307</v>
      </c>
      <c r="F778" s="12" t="s">
        <v>111</v>
      </c>
      <c r="G778" s="12" t="s">
        <v>112</v>
      </c>
      <c r="H778" s="12" t="s">
        <v>147</v>
      </c>
      <c r="I778" s="12">
        <v>1</v>
      </c>
      <c r="J778" s="16">
        <v>13.67</v>
      </c>
      <c r="K778" s="17">
        <v>0</v>
      </c>
      <c r="L778" s="16">
        <v>13.67</v>
      </c>
      <c r="M778" s="16">
        <v>4.49</v>
      </c>
      <c r="N778" s="11" t="str">
        <f t="shared" si="37"/>
        <v>NO DISCOUNT</v>
      </c>
      <c r="O778" s="27">
        <f t="shared" si="38"/>
        <v>0.6715435259692758</v>
      </c>
      <c r="P778" s="11" t="str">
        <f t="shared" si="39"/>
        <v>AVERAGE</v>
      </c>
    </row>
    <row r="779" spans="1:16" x14ac:dyDescent="0.35">
      <c r="A779" t="s">
        <v>953</v>
      </c>
      <c r="B779" s="18">
        <v>44935</v>
      </c>
      <c r="C779" t="s">
        <v>108</v>
      </c>
      <c r="D779" t="s">
        <v>109</v>
      </c>
      <c r="E779" t="s">
        <v>195</v>
      </c>
      <c r="F779" t="s">
        <v>131</v>
      </c>
      <c r="G779" t="s">
        <v>112</v>
      </c>
      <c r="H779" t="s">
        <v>170</v>
      </c>
      <c r="I779">
        <v>1</v>
      </c>
      <c r="J779" s="19">
        <v>15.61</v>
      </c>
      <c r="K779" s="20">
        <v>0.04</v>
      </c>
      <c r="L779" s="19">
        <v>14.99</v>
      </c>
      <c r="M779" s="19">
        <v>6.91</v>
      </c>
      <c r="N779" s="11" t="str">
        <f t="shared" si="37"/>
        <v>LOW</v>
      </c>
      <c r="O779" s="27">
        <f t="shared" si="38"/>
        <v>0.53902601734489664</v>
      </c>
      <c r="P779" s="11" t="str">
        <f t="shared" si="39"/>
        <v>AVERAGE</v>
      </c>
    </row>
    <row r="780" spans="1:16" x14ac:dyDescent="0.35">
      <c r="A780" s="12" t="s">
        <v>954</v>
      </c>
      <c r="B780" s="15">
        <v>44968</v>
      </c>
      <c r="C780" s="12" t="s">
        <v>108</v>
      </c>
      <c r="D780" s="12" t="s">
        <v>109</v>
      </c>
      <c r="E780" s="12" t="s">
        <v>252</v>
      </c>
      <c r="F780" s="12" t="s">
        <v>111</v>
      </c>
      <c r="G780" s="12" t="s">
        <v>127</v>
      </c>
      <c r="H780" s="12" t="s">
        <v>209</v>
      </c>
      <c r="I780" s="12">
        <v>8</v>
      </c>
      <c r="J780" s="16">
        <v>276.33999999999997</v>
      </c>
      <c r="K780" s="17">
        <v>0</v>
      </c>
      <c r="L780" s="16">
        <v>2210.7199999999998</v>
      </c>
      <c r="M780" s="16">
        <v>981.09</v>
      </c>
      <c r="N780" s="11" t="str">
        <f t="shared" si="37"/>
        <v>NO DISCOUNT</v>
      </c>
      <c r="O780" s="27">
        <f t="shared" si="38"/>
        <v>0.55621245567055067</v>
      </c>
      <c r="P780" s="11" t="str">
        <f t="shared" si="39"/>
        <v>GOOD</v>
      </c>
    </row>
    <row r="781" spans="1:16" x14ac:dyDescent="0.35">
      <c r="A781" t="s">
        <v>955</v>
      </c>
      <c r="B781" s="18">
        <v>45106</v>
      </c>
      <c r="C781" t="s">
        <v>108</v>
      </c>
      <c r="D781" t="s">
        <v>140</v>
      </c>
      <c r="E781" t="s">
        <v>242</v>
      </c>
      <c r="F781" t="s">
        <v>111</v>
      </c>
      <c r="G781" t="s">
        <v>112</v>
      </c>
      <c r="H781" t="s">
        <v>118</v>
      </c>
      <c r="I781">
        <v>2</v>
      </c>
      <c r="J781" s="19">
        <v>31.75</v>
      </c>
      <c r="K781" s="20">
        <v>0.26</v>
      </c>
      <c r="L781" s="19">
        <v>46.99</v>
      </c>
      <c r="M781" s="19">
        <v>22.42</v>
      </c>
      <c r="N781" s="11" t="str">
        <f t="shared" si="37"/>
        <v>HIGH</v>
      </c>
      <c r="O781" s="27">
        <f t="shared" si="38"/>
        <v>0.52287720791657799</v>
      </c>
      <c r="P781" s="11" t="str">
        <f t="shared" si="39"/>
        <v>AVERAGE</v>
      </c>
    </row>
    <row r="782" spans="1:16" x14ac:dyDescent="0.35">
      <c r="A782" s="12" t="s">
        <v>956</v>
      </c>
      <c r="B782" s="15">
        <v>45358</v>
      </c>
      <c r="C782" s="12" t="s">
        <v>108</v>
      </c>
      <c r="D782" s="12" t="s">
        <v>125</v>
      </c>
      <c r="E782" s="12" t="s">
        <v>144</v>
      </c>
      <c r="F782" s="12" t="s">
        <v>111</v>
      </c>
      <c r="G782" s="12" t="s">
        <v>127</v>
      </c>
      <c r="H782" s="12" t="s">
        <v>179</v>
      </c>
      <c r="I782" s="12">
        <v>1</v>
      </c>
      <c r="J782" s="16">
        <v>211.64</v>
      </c>
      <c r="K782" s="17">
        <v>0</v>
      </c>
      <c r="L782" s="16">
        <v>211.64</v>
      </c>
      <c r="M782" s="16">
        <v>116.18</v>
      </c>
      <c r="N782" s="11" t="str">
        <f t="shared" si="37"/>
        <v>NO DISCOUNT</v>
      </c>
      <c r="O782" s="27">
        <f t="shared" si="38"/>
        <v>0.45104895104895099</v>
      </c>
      <c r="P782" s="11" t="str">
        <f t="shared" si="39"/>
        <v>AVERAGE</v>
      </c>
    </row>
    <row r="783" spans="1:16" x14ac:dyDescent="0.35">
      <c r="A783" t="s">
        <v>957</v>
      </c>
      <c r="B783" s="18">
        <v>45441</v>
      </c>
      <c r="C783" t="s">
        <v>149</v>
      </c>
      <c r="D783" t="s">
        <v>125</v>
      </c>
      <c r="E783" t="s">
        <v>185</v>
      </c>
      <c r="F783" t="s">
        <v>111</v>
      </c>
      <c r="G783" t="s">
        <v>127</v>
      </c>
      <c r="H783" t="s">
        <v>138</v>
      </c>
      <c r="I783">
        <v>1</v>
      </c>
      <c r="J783" s="19">
        <v>248.74</v>
      </c>
      <c r="K783" s="20">
        <v>0.18</v>
      </c>
      <c r="L783" s="19">
        <v>203.97</v>
      </c>
      <c r="M783" s="19">
        <v>72.63</v>
      </c>
      <c r="N783" s="11" t="str">
        <f t="shared" si="37"/>
        <v>MEDIUM</v>
      </c>
      <c r="O783" s="27">
        <f t="shared" si="38"/>
        <v>0.64391822326812764</v>
      </c>
      <c r="P783" s="11" t="str">
        <f t="shared" si="39"/>
        <v>AVERAGE</v>
      </c>
    </row>
    <row r="784" spans="1:16" x14ac:dyDescent="0.35">
      <c r="A784" s="12" t="s">
        <v>958</v>
      </c>
      <c r="B784" s="15">
        <v>45137</v>
      </c>
      <c r="C784" s="12" t="s">
        <v>120</v>
      </c>
      <c r="D784" s="12" t="s">
        <v>109</v>
      </c>
      <c r="E784" s="12" t="s">
        <v>110</v>
      </c>
      <c r="F784" s="12" t="s">
        <v>117</v>
      </c>
      <c r="G784" s="12" t="s">
        <v>127</v>
      </c>
      <c r="H784" s="12" t="s">
        <v>164</v>
      </c>
      <c r="I784" s="12">
        <v>2</v>
      </c>
      <c r="J784" s="16">
        <v>721.83</v>
      </c>
      <c r="K784" s="17">
        <v>0</v>
      </c>
      <c r="L784" s="16">
        <v>1443.66</v>
      </c>
      <c r="M784" s="16">
        <v>749.46</v>
      </c>
      <c r="N784" s="11" t="str">
        <f t="shared" si="37"/>
        <v>NO DISCOUNT</v>
      </c>
      <c r="O784" s="27">
        <f t="shared" si="38"/>
        <v>0.48086114459083162</v>
      </c>
      <c r="P784" s="11" t="str">
        <f t="shared" si="39"/>
        <v>AVERAGE</v>
      </c>
    </row>
    <row r="785" spans="1:16" x14ac:dyDescent="0.35">
      <c r="A785" t="s">
        <v>959</v>
      </c>
      <c r="B785" s="18">
        <v>44933</v>
      </c>
      <c r="C785" t="s">
        <v>108</v>
      </c>
      <c r="D785" t="s">
        <v>115</v>
      </c>
      <c r="E785" t="s">
        <v>227</v>
      </c>
      <c r="F785" t="s">
        <v>111</v>
      </c>
      <c r="G785" t="s">
        <v>127</v>
      </c>
      <c r="H785" t="s">
        <v>128</v>
      </c>
      <c r="I785">
        <v>1</v>
      </c>
      <c r="J785" s="19">
        <v>155.69999999999999</v>
      </c>
      <c r="K785" s="20">
        <v>0</v>
      </c>
      <c r="L785" s="19">
        <v>155.69999999999999</v>
      </c>
      <c r="M785" s="19">
        <v>47.53</v>
      </c>
      <c r="N785" s="11" t="str">
        <f t="shared" si="37"/>
        <v>NO DISCOUNT</v>
      </c>
      <c r="O785" s="27">
        <f t="shared" si="38"/>
        <v>0.6947334617854849</v>
      </c>
      <c r="P785" s="11" t="str">
        <f t="shared" si="39"/>
        <v>AVERAGE</v>
      </c>
    </row>
    <row r="786" spans="1:16" x14ac:dyDescent="0.35">
      <c r="A786" s="12" t="s">
        <v>960</v>
      </c>
      <c r="B786" s="15">
        <v>44970</v>
      </c>
      <c r="C786" s="12" t="s">
        <v>108</v>
      </c>
      <c r="D786" s="12" t="s">
        <v>125</v>
      </c>
      <c r="E786" s="12" t="s">
        <v>185</v>
      </c>
      <c r="F786" s="12" t="s">
        <v>111</v>
      </c>
      <c r="G786" s="12" t="s">
        <v>127</v>
      </c>
      <c r="H786" s="12" t="s">
        <v>164</v>
      </c>
      <c r="I786" s="12">
        <v>1</v>
      </c>
      <c r="J786" s="16">
        <v>429.38</v>
      </c>
      <c r="K786" s="17">
        <v>0</v>
      </c>
      <c r="L786" s="16">
        <v>429.38</v>
      </c>
      <c r="M786" s="16">
        <v>183.83</v>
      </c>
      <c r="N786" s="11" t="str">
        <f t="shared" si="37"/>
        <v>NO DISCOUNT</v>
      </c>
      <c r="O786" s="27">
        <f t="shared" si="38"/>
        <v>0.57187106991476078</v>
      </c>
      <c r="P786" s="11" t="str">
        <f t="shared" si="39"/>
        <v>AVERAGE</v>
      </c>
    </row>
    <row r="787" spans="1:16" x14ac:dyDescent="0.35">
      <c r="A787" t="s">
        <v>961</v>
      </c>
      <c r="B787" s="18">
        <v>44667</v>
      </c>
      <c r="C787" t="s">
        <v>108</v>
      </c>
      <c r="D787" t="s">
        <v>109</v>
      </c>
      <c r="E787" t="s">
        <v>208</v>
      </c>
      <c r="F787" t="s">
        <v>111</v>
      </c>
      <c r="G787" t="s">
        <v>127</v>
      </c>
      <c r="H787" t="s">
        <v>138</v>
      </c>
      <c r="I787">
        <v>1</v>
      </c>
      <c r="J787" s="19">
        <v>453.85</v>
      </c>
      <c r="K787" s="20">
        <v>0</v>
      </c>
      <c r="L787" s="19">
        <v>453.85</v>
      </c>
      <c r="M787" s="19">
        <v>136.22999999999999</v>
      </c>
      <c r="N787" s="11" t="str">
        <f t="shared" si="37"/>
        <v>NO DISCOUNT</v>
      </c>
      <c r="O787" s="27">
        <f t="shared" si="38"/>
        <v>0.69983474716315963</v>
      </c>
      <c r="P787" s="11" t="str">
        <f t="shared" si="39"/>
        <v>AVERAGE</v>
      </c>
    </row>
    <row r="788" spans="1:16" x14ac:dyDescent="0.35">
      <c r="A788" s="12" t="s">
        <v>962</v>
      </c>
      <c r="B788" s="15">
        <v>45220</v>
      </c>
      <c r="C788" s="12" t="s">
        <v>108</v>
      </c>
      <c r="D788" s="12" t="s">
        <v>140</v>
      </c>
      <c r="E788" s="12" t="s">
        <v>166</v>
      </c>
      <c r="F788" s="12" t="s">
        <v>131</v>
      </c>
      <c r="G788" s="12" t="s">
        <v>122</v>
      </c>
      <c r="H788" s="12" t="s">
        <v>158</v>
      </c>
      <c r="I788" s="12">
        <v>1</v>
      </c>
      <c r="J788" s="16">
        <v>142.77000000000001</v>
      </c>
      <c r="K788" s="17">
        <v>0.04</v>
      </c>
      <c r="L788" s="16">
        <v>137.06</v>
      </c>
      <c r="M788" s="16">
        <v>38.25</v>
      </c>
      <c r="N788" s="11" t="str">
        <f t="shared" si="37"/>
        <v>LOW</v>
      </c>
      <c r="O788" s="27">
        <f t="shared" si="38"/>
        <v>0.72092514227345683</v>
      </c>
      <c r="P788" s="11" t="str">
        <f t="shared" si="39"/>
        <v>AVERAGE</v>
      </c>
    </row>
    <row r="789" spans="1:16" x14ac:dyDescent="0.35">
      <c r="A789" t="s">
        <v>963</v>
      </c>
      <c r="B789" s="18">
        <v>44589</v>
      </c>
      <c r="C789" t="s">
        <v>120</v>
      </c>
      <c r="D789" t="s">
        <v>115</v>
      </c>
      <c r="E789" t="s">
        <v>221</v>
      </c>
      <c r="F789" t="s">
        <v>111</v>
      </c>
      <c r="G789" t="s">
        <v>127</v>
      </c>
      <c r="H789" t="s">
        <v>179</v>
      </c>
      <c r="I789">
        <v>3</v>
      </c>
      <c r="J789" s="19">
        <v>124.05</v>
      </c>
      <c r="K789" s="20">
        <v>0.13</v>
      </c>
      <c r="L789" s="19">
        <v>323.77</v>
      </c>
      <c r="M789" s="19">
        <v>134.43</v>
      </c>
      <c r="N789" s="11" t="str">
        <f t="shared" si="37"/>
        <v>MEDIUM</v>
      </c>
      <c r="O789" s="27">
        <f t="shared" si="38"/>
        <v>0.58479785032584852</v>
      </c>
      <c r="P789" s="11" t="str">
        <f t="shared" si="39"/>
        <v>AVERAGE</v>
      </c>
    </row>
    <row r="790" spans="1:16" x14ac:dyDescent="0.35">
      <c r="A790" s="12" t="s">
        <v>964</v>
      </c>
      <c r="B790" s="15">
        <v>44779</v>
      </c>
      <c r="C790" s="12" t="s">
        <v>108</v>
      </c>
      <c r="D790" s="12" t="s">
        <v>125</v>
      </c>
      <c r="E790" s="12" t="s">
        <v>144</v>
      </c>
      <c r="F790" s="12" t="s">
        <v>117</v>
      </c>
      <c r="G790" s="12" t="s">
        <v>112</v>
      </c>
      <c r="H790" s="12" t="s">
        <v>118</v>
      </c>
      <c r="I790" s="12">
        <v>1</v>
      </c>
      <c r="J790" s="16">
        <v>20.6</v>
      </c>
      <c r="K790" s="17">
        <v>0</v>
      </c>
      <c r="L790" s="16">
        <v>20.6</v>
      </c>
      <c r="M790" s="16">
        <v>9.94</v>
      </c>
      <c r="N790" s="11" t="str">
        <f t="shared" si="37"/>
        <v>NO DISCOUNT</v>
      </c>
      <c r="O790" s="27">
        <f t="shared" si="38"/>
        <v>0.51747572815533982</v>
      </c>
      <c r="P790" s="11" t="str">
        <f t="shared" si="39"/>
        <v>AVERAGE</v>
      </c>
    </row>
    <row r="791" spans="1:16" x14ac:dyDescent="0.35">
      <c r="A791" t="s">
        <v>965</v>
      </c>
      <c r="B791" s="18">
        <v>45264</v>
      </c>
      <c r="C791" t="s">
        <v>108</v>
      </c>
      <c r="D791" t="s">
        <v>140</v>
      </c>
      <c r="E791" t="s">
        <v>296</v>
      </c>
      <c r="F791" t="s">
        <v>117</v>
      </c>
      <c r="G791" t="s">
        <v>122</v>
      </c>
      <c r="H791" t="s">
        <v>132</v>
      </c>
      <c r="I791">
        <v>1</v>
      </c>
      <c r="J791" s="19">
        <v>421.84</v>
      </c>
      <c r="K791" s="20">
        <v>0.19</v>
      </c>
      <c r="L791" s="19">
        <v>341.69</v>
      </c>
      <c r="M791" s="19">
        <v>163.26</v>
      </c>
      <c r="N791" s="11" t="str">
        <f t="shared" si="37"/>
        <v>MEDIUM</v>
      </c>
      <c r="O791" s="27">
        <f t="shared" si="38"/>
        <v>0.52219848400597035</v>
      </c>
      <c r="P791" s="11" t="str">
        <f t="shared" si="39"/>
        <v>AVERAGE</v>
      </c>
    </row>
    <row r="792" spans="1:16" x14ac:dyDescent="0.35">
      <c r="A792" s="12" t="s">
        <v>966</v>
      </c>
      <c r="B792" s="15">
        <v>45273</v>
      </c>
      <c r="C792" s="12" t="s">
        <v>136</v>
      </c>
      <c r="D792" s="12" t="s">
        <v>140</v>
      </c>
      <c r="E792" s="12" t="s">
        <v>153</v>
      </c>
      <c r="F792" s="12" t="s">
        <v>131</v>
      </c>
      <c r="G792" s="12" t="s">
        <v>122</v>
      </c>
      <c r="H792" s="12" t="s">
        <v>158</v>
      </c>
      <c r="I792" s="12">
        <v>2</v>
      </c>
      <c r="J792" s="16">
        <v>140.38999999999999</v>
      </c>
      <c r="K792" s="17">
        <v>0.01</v>
      </c>
      <c r="L792" s="16">
        <v>277.97000000000003</v>
      </c>
      <c r="M792" s="16">
        <v>119.46</v>
      </c>
      <c r="N792" s="11" t="str">
        <f t="shared" si="37"/>
        <v>LOW</v>
      </c>
      <c r="O792" s="27">
        <f t="shared" si="38"/>
        <v>0.57024139295607457</v>
      </c>
      <c r="P792" s="11" t="str">
        <f t="shared" si="39"/>
        <v>AVERAGE</v>
      </c>
    </row>
    <row r="793" spans="1:16" x14ac:dyDescent="0.35">
      <c r="A793" t="s">
        <v>967</v>
      </c>
      <c r="B793" s="18">
        <v>44826</v>
      </c>
      <c r="C793" t="s">
        <v>108</v>
      </c>
      <c r="D793" t="s">
        <v>125</v>
      </c>
      <c r="E793" t="s">
        <v>137</v>
      </c>
      <c r="F793" t="s">
        <v>117</v>
      </c>
      <c r="G793" t="s">
        <v>127</v>
      </c>
      <c r="H793" t="s">
        <v>138</v>
      </c>
      <c r="I793">
        <v>4</v>
      </c>
      <c r="J793" s="19">
        <v>442.91</v>
      </c>
      <c r="K793" s="20">
        <v>0.33</v>
      </c>
      <c r="L793" s="19">
        <v>1187</v>
      </c>
      <c r="M793" s="19">
        <v>623.42999999999995</v>
      </c>
      <c r="N793" s="11" t="str">
        <f t="shared" si="37"/>
        <v>CLEARANCE</v>
      </c>
      <c r="O793" s="27">
        <f t="shared" si="38"/>
        <v>0.4747851727042966</v>
      </c>
      <c r="P793" s="11" t="str">
        <f t="shared" si="39"/>
        <v>AVERAGE</v>
      </c>
    </row>
    <row r="794" spans="1:16" x14ac:dyDescent="0.35">
      <c r="A794" s="12" t="s">
        <v>968</v>
      </c>
      <c r="B794" s="15">
        <v>45348</v>
      </c>
      <c r="C794" s="12" t="s">
        <v>108</v>
      </c>
      <c r="D794" s="12" t="s">
        <v>140</v>
      </c>
      <c r="E794" s="12" t="s">
        <v>268</v>
      </c>
      <c r="F794" s="12" t="s">
        <v>117</v>
      </c>
      <c r="G794" s="12" t="s">
        <v>122</v>
      </c>
      <c r="H794" s="12" t="s">
        <v>123</v>
      </c>
      <c r="I794" s="12">
        <v>1</v>
      </c>
      <c r="J794" s="16">
        <v>1429.42</v>
      </c>
      <c r="K794" s="17">
        <v>0.11</v>
      </c>
      <c r="L794" s="16">
        <v>1272.18</v>
      </c>
      <c r="M794" s="16">
        <v>672.46</v>
      </c>
      <c r="N794" s="11" t="str">
        <f t="shared" si="37"/>
        <v>MEDIUM</v>
      </c>
      <c r="O794" s="27">
        <f t="shared" si="38"/>
        <v>0.47141127827823104</v>
      </c>
      <c r="P794" s="11" t="str">
        <f t="shared" si="39"/>
        <v>AVERAGE</v>
      </c>
    </row>
    <row r="795" spans="1:16" x14ac:dyDescent="0.35">
      <c r="A795" t="s">
        <v>969</v>
      </c>
      <c r="B795" s="18">
        <v>45612</v>
      </c>
      <c r="C795" t="s">
        <v>108</v>
      </c>
      <c r="D795" t="s">
        <v>109</v>
      </c>
      <c r="E795" t="s">
        <v>173</v>
      </c>
      <c r="F795" t="s">
        <v>131</v>
      </c>
      <c r="G795" t="s">
        <v>127</v>
      </c>
      <c r="H795" t="s">
        <v>209</v>
      </c>
      <c r="I795">
        <v>3</v>
      </c>
      <c r="J795" s="19">
        <v>288.22000000000003</v>
      </c>
      <c r="K795" s="20">
        <v>0</v>
      </c>
      <c r="L795" s="19">
        <v>864.66</v>
      </c>
      <c r="M795" s="19">
        <v>321.19</v>
      </c>
      <c r="N795" s="11" t="str">
        <f t="shared" si="37"/>
        <v>NO DISCOUNT</v>
      </c>
      <c r="O795" s="27">
        <f t="shared" si="38"/>
        <v>0.62853607198205075</v>
      </c>
      <c r="P795" s="11" t="str">
        <f t="shared" si="39"/>
        <v>AVERAGE</v>
      </c>
    </row>
    <row r="796" spans="1:16" x14ac:dyDescent="0.35">
      <c r="A796" s="12" t="s">
        <v>970</v>
      </c>
      <c r="B796" s="15">
        <v>44642</v>
      </c>
      <c r="C796" s="12" t="s">
        <v>120</v>
      </c>
      <c r="D796" s="12" t="s">
        <v>109</v>
      </c>
      <c r="E796" s="12" t="s">
        <v>189</v>
      </c>
      <c r="F796" s="12" t="s">
        <v>111</v>
      </c>
      <c r="G796" s="12" t="s">
        <v>122</v>
      </c>
      <c r="H796" s="12" t="s">
        <v>123</v>
      </c>
      <c r="I796" s="12">
        <v>15</v>
      </c>
      <c r="J796" s="16">
        <v>777.95</v>
      </c>
      <c r="K796" s="17">
        <v>0</v>
      </c>
      <c r="L796" s="16">
        <v>11669.25</v>
      </c>
      <c r="M796" s="16">
        <v>5188.07</v>
      </c>
      <c r="N796" s="11" t="str">
        <f t="shared" si="37"/>
        <v>NO DISCOUNT</v>
      </c>
      <c r="O796" s="27">
        <f t="shared" si="38"/>
        <v>0.55540673136662599</v>
      </c>
      <c r="P796" s="11" t="str">
        <f t="shared" si="39"/>
        <v>EXCELLENT</v>
      </c>
    </row>
    <row r="797" spans="1:16" x14ac:dyDescent="0.35">
      <c r="A797" t="s">
        <v>971</v>
      </c>
      <c r="B797" s="18">
        <v>45317</v>
      </c>
      <c r="C797" t="s">
        <v>108</v>
      </c>
      <c r="D797" t="s">
        <v>109</v>
      </c>
      <c r="E797" t="s">
        <v>189</v>
      </c>
      <c r="F797" t="s">
        <v>111</v>
      </c>
      <c r="G797" t="s">
        <v>112</v>
      </c>
      <c r="H797" t="s">
        <v>147</v>
      </c>
      <c r="I797">
        <v>2</v>
      </c>
      <c r="J797" s="19">
        <v>4.55</v>
      </c>
      <c r="K797" s="20">
        <v>0.28000000000000003</v>
      </c>
      <c r="L797" s="19">
        <v>6.55</v>
      </c>
      <c r="M797" s="19">
        <v>1.74</v>
      </c>
      <c r="N797" s="11" t="str">
        <f t="shared" si="37"/>
        <v>HIGH</v>
      </c>
      <c r="O797" s="27">
        <f t="shared" si="38"/>
        <v>0.7343511450381679</v>
      </c>
      <c r="P797" s="11" t="str">
        <f t="shared" si="39"/>
        <v>AVERAGE</v>
      </c>
    </row>
    <row r="798" spans="1:16" x14ac:dyDescent="0.35">
      <c r="A798" s="12" t="s">
        <v>972</v>
      </c>
      <c r="B798" s="15">
        <v>45134</v>
      </c>
      <c r="C798" s="12" t="s">
        <v>108</v>
      </c>
      <c r="D798" s="12" t="s">
        <v>125</v>
      </c>
      <c r="E798" s="12" t="s">
        <v>178</v>
      </c>
      <c r="F798" s="12" t="s">
        <v>117</v>
      </c>
      <c r="G798" s="12" t="s">
        <v>112</v>
      </c>
      <c r="H798" s="12" t="s">
        <v>113</v>
      </c>
      <c r="I798" s="12">
        <v>4</v>
      </c>
      <c r="J798" s="16">
        <v>35.97</v>
      </c>
      <c r="K798" s="17">
        <v>0.35</v>
      </c>
      <c r="L798" s="16">
        <v>93.52</v>
      </c>
      <c r="M798" s="16">
        <v>36.270000000000003</v>
      </c>
      <c r="N798" s="11" t="str">
        <f t="shared" si="37"/>
        <v>CLEARANCE</v>
      </c>
      <c r="O798" s="27">
        <f t="shared" si="38"/>
        <v>0.61216852010265177</v>
      </c>
      <c r="P798" s="11" t="str">
        <f t="shared" si="39"/>
        <v>AVERAGE</v>
      </c>
    </row>
    <row r="799" spans="1:16" x14ac:dyDescent="0.35">
      <c r="A799" t="s">
        <v>973</v>
      </c>
      <c r="B799" s="18">
        <v>44984</v>
      </c>
      <c r="C799" t="s">
        <v>136</v>
      </c>
      <c r="D799" t="s">
        <v>115</v>
      </c>
      <c r="E799" t="s">
        <v>221</v>
      </c>
      <c r="F799" t="s">
        <v>111</v>
      </c>
      <c r="G799" t="s">
        <v>112</v>
      </c>
      <c r="H799" t="s">
        <v>170</v>
      </c>
      <c r="I799">
        <v>1</v>
      </c>
      <c r="J799" s="19">
        <v>11.95</v>
      </c>
      <c r="K799" s="20">
        <v>0.14000000000000001</v>
      </c>
      <c r="L799" s="19">
        <v>10.28</v>
      </c>
      <c r="M799" s="19">
        <v>4.84</v>
      </c>
      <c r="N799" s="11" t="str">
        <f t="shared" si="37"/>
        <v>MEDIUM</v>
      </c>
      <c r="O799" s="27">
        <f t="shared" si="38"/>
        <v>0.52918287937743191</v>
      </c>
      <c r="P799" s="11" t="str">
        <f t="shared" si="39"/>
        <v>AVERAGE</v>
      </c>
    </row>
    <row r="800" spans="1:16" x14ac:dyDescent="0.35">
      <c r="A800" s="12" t="s">
        <v>974</v>
      </c>
      <c r="B800" s="15">
        <v>44753</v>
      </c>
      <c r="C800" s="12" t="s">
        <v>108</v>
      </c>
      <c r="D800" s="12" t="s">
        <v>140</v>
      </c>
      <c r="E800" s="12" t="s">
        <v>141</v>
      </c>
      <c r="F800" s="12" t="s">
        <v>117</v>
      </c>
      <c r="G800" s="12" t="s">
        <v>122</v>
      </c>
      <c r="H800" s="12" t="s">
        <v>123</v>
      </c>
      <c r="I800" s="12">
        <v>3</v>
      </c>
      <c r="J800" s="16">
        <v>2098.04</v>
      </c>
      <c r="K800" s="17">
        <v>0</v>
      </c>
      <c r="L800" s="16">
        <v>6294.12</v>
      </c>
      <c r="M800" s="16">
        <v>2106.1</v>
      </c>
      <c r="N800" s="11" t="str">
        <f t="shared" si="37"/>
        <v>NO DISCOUNT</v>
      </c>
      <c r="O800" s="27">
        <f t="shared" si="38"/>
        <v>0.66538610639771734</v>
      </c>
      <c r="P800" s="11" t="str">
        <f t="shared" si="39"/>
        <v>AVERAGE</v>
      </c>
    </row>
    <row r="801" spans="1:16" x14ac:dyDescent="0.35">
      <c r="A801" t="s">
        <v>975</v>
      </c>
      <c r="B801" s="18">
        <v>45197</v>
      </c>
      <c r="C801" t="s">
        <v>108</v>
      </c>
      <c r="D801" t="s">
        <v>115</v>
      </c>
      <c r="E801" t="s">
        <v>121</v>
      </c>
      <c r="F801" t="s">
        <v>117</v>
      </c>
      <c r="G801" t="s">
        <v>122</v>
      </c>
      <c r="H801" t="s">
        <v>132</v>
      </c>
      <c r="I801">
        <v>1</v>
      </c>
      <c r="J801" s="19">
        <v>427.16</v>
      </c>
      <c r="K801" s="20">
        <v>7.0000000000000007E-2</v>
      </c>
      <c r="L801" s="19">
        <v>397.26</v>
      </c>
      <c r="M801" s="19">
        <v>147.28</v>
      </c>
      <c r="N801" s="11" t="str">
        <f t="shared" si="37"/>
        <v>LOW</v>
      </c>
      <c r="O801" s="27">
        <f t="shared" si="38"/>
        <v>0.62926043397271303</v>
      </c>
      <c r="P801" s="11" t="str">
        <f t="shared" si="39"/>
        <v>AVERAGE</v>
      </c>
    </row>
    <row r="802" spans="1:16" x14ac:dyDescent="0.35">
      <c r="A802" s="12" t="s">
        <v>976</v>
      </c>
      <c r="B802" s="15">
        <v>45640</v>
      </c>
      <c r="C802" s="12" t="s">
        <v>108</v>
      </c>
      <c r="D802" s="12" t="s">
        <v>125</v>
      </c>
      <c r="E802" s="12" t="s">
        <v>134</v>
      </c>
      <c r="F802" s="12" t="s">
        <v>111</v>
      </c>
      <c r="G802" s="12" t="s">
        <v>127</v>
      </c>
      <c r="H802" s="12" t="s">
        <v>128</v>
      </c>
      <c r="I802" s="12">
        <v>1</v>
      </c>
      <c r="J802" s="16">
        <v>57.45</v>
      </c>
      <c r="K802" s="17">
        <v>0.28999999999999998</v>
      </c>
      <c r="L802" s="16">
        <v>40.79</v>
      </c>
      <c r="M802" s="16">
        <v>13.85</v>
      </c>
      <c r="N802" s="11" t="str">
        <f t="shared" si="37"/>
        <v>HIGH</v>
      </c>
      <c r="O802" s="27">
        <f t="shared" si="38"/>
        <v>0.66045599411620493</v>
      </c>
      <c r="P802" s="11" t="str">
        <f t="shared" si="39"/>
        <v>AVERAGE</v>
      </c>
    </row>
    <row r="803" spans="1:16" x14ac:dyDescent="0.35">
      <c r="A803" t="s">
        <v>977</v>
      </c>
      <c r="B803" s="18">
        <v>44733</v>
      </c>
      <c r="C803" t="s">
        <v>108</v>
      </c>
      <c r="D803" t="s">
        <v>125</v>
      </c>
      <c r="E803" t="s">
        <v>144</v>
      </c>
      <c r="F803" t="s">
        <v>131</v>
      </c>
      <c r="G803" t="s">
        <v>122</v>
      </c>
      <c r="H803" t="s">
        <v>142</v>
      </c>
      <c r="I803">
        <v>5</v>
      </c>
      <c r="J803" s="19">
        <v>208.89</v>
      </c>
      <c r="K803" s="20">
        <v>0.13</v>
      </c>
      <c r="L803" s="19">
        <v>908.67</v>
      </c>
      <c r="M803" s="19">
        <v>358.13</v>
      </c>
      <c r="N803" s="11" t="str">
        <f t="shared" si="37"/>
        <v>MEDIUM</v>
      </c>
      <c r="O803" s="27">
        <f t="shared" si="38"/>
        <v>0.6058745199027149</v>
      </c>
      <c r="P803" s="11" t="str">
        <f t="shared" si="39"/>
        <v>GOOD</v>
      </c>
    </row>
    <row r="804" spans="1:16" x14ac:dyDescent="0.35">
      <c r="A804" s="12" t="s">
        <v>978</v>
      </c>
      <c r="B804" s="15">
        <v>45471</v>
      </c>
      <c r="C804" s="12" t="s">
        <v>136</v>
      </c>
      <c r="D804" s="12" t="s">
        <v>109</v>
      </c>
      <c r="E804" s="12" t="s">
        <v>208</v>
      </c>
      <c r="F804" s="12" t="s">
        <v>111</v>
      </c>
      <c r="G804" s="12" t="s">
        <v>122</v>
      </c>
      <c r="H804" s="12" t="s">
        <v>132</v>
      </c>
      <c r="I804" s="12">
        <v>3</v>
      </c>
      <c r="J804" s="16">
        <v>323.85000000000002</v>
      </c>
      <c r="K804" s="17">
        <v>0.01</v>
      </c>
      <c r="L804" s="16">
        <v>961.83</v>
      </c>
      <c r="M804" s="16">
        <v>253.31</v>
      </c>
      <c r="N804" s="11" t="str">
        <f t="shared" si="37"/>
        <v>LOW</v>
      </c>
      <c r="O804" s="27">
        <f t="shared" si="38"/>
        <v>0.73663745152469762</v>
      </c>
      <c r="P804" s="11" t="str">
        <f t="shared" si="39"/>
        <v>AVERAGE</v>
      </c>
    </row>
    <row r="805" spans="1:16" x14ac:dyDescent="0.35">
      <c r="A805" t="s">
        <v>979</v>
      </c>
      <c r="B805" s="18">
        <v>45169</v>
      </c>
      <c r="C805" t="s">
        <v>108</v>
      </c>
      <c r="D805" t="s">
        <v>140</v>
      </c>
      <c r="E805" t="s">
        <v>141</v>
      </c>
      <c r="F805" t="s">
        <v>111</v>
      </c>
      <c r="G805" t="s">
        <v>122</v>
      </c>
      <c r="H805" t="s">
        <v>132</v>
      </c>
      <c r="I805">
        <v>1</v>
      </c>
      <c r="J805" s="19">
        <v>400.5</v>
      </c>
      <c r="K805" s="20">
        <v>0.04</v>
      </c>
      <c r="L805" s="19">
        <v>384.48</v>
      </c>
      <c r="M805" s="19">
        <v>202.43</v>
      </c>
      <c r="N805" s="11" t="str">
        <f t="shared" si="37"/>
        <v>LOW</v>
      </c>
      <c r="O805" s="27">
        <f t="shared" si="38"/>
        <v>0.47349667082813152</v>
      </c>
      <c r="P805" s="11" t="str">
        <f t="shared" si="39"/>
        <v>AVERAGE</v>
      </c>
    </row>
    <row r="806" spans="1:16" x14ac:dyDescent="0.35">
      <c r="A806" s="12" t="s">
        <v>980</v>
      </c>
      <c r="B806" s="15">
        <v>45349</v>
      </c>
      <c r="C806" s="12" t="s">
        <v>120</v>
      </c>
      <c r="D806" s="12" t="s">
        <v>125</v>
      </c>
      <c r="E806" s="12" t="s">
        <v>126</v>
      </c>
      <c r="F806" s="12" t="s">
        <v>111</v>
      </c>
      <c r="G806" s="12" t="s">
        <v>122</v>
      </c>
      <c r="H806" s="12" t="s">
        <v>123</v>
      </c>
      <c r="I806" s="12">
        <v>1</v>
      </c>
      <c r="J806" s="16">
        <v>2120.5300000000002</v>
      </c>
      <c r="K806" s="17">
        <v>7.0000000000000007E-2</v>
      </c>
      <c r="L806" s="16">
        <v>1972.09</v>
      </c>
      <c r="M806" s="16">
        <v>563.04</v>
      </c>
      <c r="N806" s="11" t="str">
        <f t="shared" si="37"/>
        <v>LOW</v>
      </c>
      <c r="O806" s="27">
        <f t="shared" si="38"/>
        <v>0.71449578873175157</v>
      </c>
      <c r="P806" s="11" t="str">
        <f t="shared" si="39"/>
        <v>AVERAGE</v>
      </c>
    </row>
    <row r="807" spans="1:16" x14ac:dyDescent="0.35">
      <c r="A807" t="s">
        <v>981</v>
      </c>
      <c r="B807" s="18">
        <v>44735</v>
      </c>
      <c r="C807" t="s">
        <v>136</v>
      </c>
      <c r="D807" t="s">
        <v>115</v>
      </c>
      <c r="E807" t="s">
        <v>163</v>
      </c>
      <c r="F807" t="s">
        <v>111</v>
      </c>
      <c r="G807" t="s">
        <v>127</v>
      </c>
      <c r="H807" t="s">
        <v>179</v>
      </c>
      <c r="I807">
        <v>1</v>
      </c>
      <c r="J807" s="19">
        <v>139.07</v>
      </c>
      <c r="K807" s="20">
        <v>0.27</v>
      </c>
      <c r="L807" s="19">
        <v>101.52</v>
      </c>
      <c r="M807" s="19">
        <v>49.48</v>
      </c>
      <c r="N807" s="11" t="str">
        <f t="shared" si="37"/>
        <v>HIGH</v>
      </c>
      <c r="O807" s="27">
        <f t="shared" si="38"/>
        <v>0.51260835303388497</v>
      </c>
      <c r="P807" s="11" t="str">
        <f t="shared" si="39"/>
        <v>AVERAGE</v>
      </c>
    </row>
    <row r="808" spans="1:16" x14ac:dyDescent="0.35">
      <c r="A808" s="12" t="s">
        <v>982</v>
      </c>
      <c r="B808" s="15">
        <v>45149</v>
      </c>
      <c r="C808" s="12" t="s">
        <v>108</v>
      </c>
      <c r="D808" s="12" t="s">
        <v>125</v>
      </c>
      <c r="E808" s="12" t="s">
        <v>255</v>
      </c>
      <c r="F808" s="12" t="s">
        <v>131</v>
      </c>
      <c r="G808" s="12" t="s">
        <v>112</v>
      </c>
      <c r="H808" s="12" t="s">
        <v>147</v>
      </c>
      <c r="I808" s="12">
        <v>9</v>
      </c>
      <c r="J808" s="16">
        <v>24.89</v>
      </c>
      <c r="K808" s="17">
        <v>0.12</v>
      </c>
      <c r="L808" s="16">
        <v>197.13</v>
      </c>
      <c r="M808" s="16">
        <v>39.549999999999997</v>
      </c>
      <c r="N808" s="11" t="str">
        <f t="shared" si="37"/>
        <v>MEDIUM</v>
      </c>
      <c r="O808" s="27">
        <f t="shared" si="38"/>
        <v>0.79937097346928421</v>
      </c>
      <c r="P808" s="11" t="str">
        <f t="shared" si="39"/>
        <v>GOOD</v>
      </c>
    </row>
    <row r="809" spans="1:16" x14ac:dyDescent="0.35">
      <c r="A809" t="s">
        <v>983</v>
      </c>
      <c r="B809" s="18">
        <v>44866</v>
      </c>
      <c r="C809" t="s">
        <v>120</v>
      </c>
      <c r="D809" t="s">
        <v>115</v>
      </c>
      <c r="E809" t="s">
        <v>221</v>
      </c>
      <c r="F809" t="s">
        <v>111</v>
      </c>
      <c r="G809" t="s">
        <v>127</v>
      </c>
      <c r="H809" t="s">
        <v>138</v>
      </c>
      <c r="I809">
        <v>6</v>
      </c>
      <c r="J809" s="19">
        <v>109.79</v>
      </c>
      <c r="K809" s="20">
        <v>0.08</v>
      </c>
      <c r="L809" s="19">
        <v>606.04</v>
      </c>
      <c r="M809" s="19">
        <v>208.11</v>
      </c>
      <c r="N809" s="11" t="str">
        <f t="shared" si="37"/>
        <v>LOW</v>
      </c>
      <c r="O809" s="27">
        <f t="shared" si="38"/>
        <v>0.65660682463203746</v>
      </c>
      <c r="P809" s="11" t="str">
        <f t="shared" si="39"/>
        <v>GOOD</v>
      </c>
    </row>
    <row r="810" spans="1:16" x14ac:dyDescent="0.35">
      <c r="A810" s="12" t="s">
        <v>984</v>
      </c>
      <c r="B810" s="15">
        <v>45223</v>
      </c>
      <c r="C810" s="12" t="s">
        <v>149</v>
      </c>
      <c r="D810" s="12" t="s">
        <v>115</v>
      </c>
      <c r="E810" s="12" t="s">
        <v>121</v>
      </c>
      <c r="F810" s="12" t="s">
        <v>111</v>
      </c>
      <c r="G810" s="12" t="s">
        <v>127</v>
      </c>
      <c r="H810" s="12" t="s">
        <v>138</v>
      </c>
      <c r="I810" s="12">
        <v>2</v>
      </c>
      <c r="J810" s="16">
        <v>488.05</v>
      </c>
      <c r="K810" s="17">
        <v>0.17</v>
      </c>
      <c r="L810" s="16">
        <v>810.16</v>
      </c>
      <c r="M810" s="16">
        <v>276.64</v>
      </c>
      <c r="N810" s="11" t="str">
        <f t="shared" si="37"/>
        <v>MEDIUM</v>
      </c>
      <c r="O810" s="27">
        <f t="shared" si="38"/>
        <v>0.65853658536585369</v>
      </c>
      <c r="P810" s="11" t="str">
        <f t="shared" si="39"/>
        <v>AVERAGE</v>
      </c>
    </row>
    <row r="811" spans="1:16" x14ac:dyDescent="0.35">
      <c r="A811" t="s">
        <v>985</v>
      </c>
      <c r="B811" s="18">
        <v>45065</v>
      </c>
      <c r="C811" t="s">
        <v>108</v>
      </c>
      <c r="D811" t="s">
        <v>140</v>
      </c>
      <c r="E811" t="s">
        <v>242</v>
      </c>
      <c r="F811" t="s">
        <v>117</v>
      </c>
      <c r="G811" t="s">
        <v>112</v>
      </c>
      <c r="H811" t="s">
        <v>167</v>
      </c>
      <c r="I811">
        <v>6</v>
      </c>
      <c r="J811" s="19">
        <v>12.69</v>
      </c>
      <c r="K811" s="20">
        <v>0.15</v>
      </c>
      <c r="L811" s="19">
        <v>64.72</v>
      </c>
      <c r="M811" s="19">
        <v>24.16</v>
      </c>
      <c r="N811" s="11" t="str">
        <f t="shared" si="37"/>
        <v>MEDIUM</v>
      </c>
      <c r="O811" s="27">
        <f t="shared" si="38"/>
        <v>0.6266996291718171</v>
      </c>
      <c r="P811" s="11" t="str">
        <f t="shared" si="39"/>
        <v>GOOD</v>
      </c>
    </row>
    <row r="812" spans="1:16" x14ac:dyDescent="0.35">
      <c r="A812" s="12" t="s">
        <v>986</v>
      </c>
      <c r="B812" s="15">
        <v>45011</v>
      </c>
      <c r="C812" s="12" t="s">
        <v>120</v>
      </c>
      <c r="D812" s="12" t="s">
        <v>115</v>
      </c>
      <c r="E812" s="12" t="s">
        <v>221</v>
      </c>
      <c r="F812" s="12" t="s">
        <v>111</v>
      </c>
      <c r="G812" s="12" t="s">
        <v>122</v>
      </c>
      <c r="H812" s="12" t="s">
        <v>187</v>
      </c>
      <c r="I812" s="12">
        <v>3</v>
      </c>
      <c r="J812" s="16">
        <v>674.57</v>
      </c>
      <c r="K812" s="17">
        <v>0.22</v>
      </c>
      <c r="L812" s="16">
        <v>1578.49</v>
      </c>
      <c r="M812" s="16">
        <v>560.04999999999995</v>
      </c>
      <c r="N812" s="11" t="str">
        <f t="shared" si="37"/>
        <v>HIGH</v>
      </c>
      <c r="O812" s="27">
        <f t="shared" si="38"/>
        <v>0.64519889261256014</v>
      </c>
      <c r="P812" s="11" t="str">
        <f t="shared" si="39"/>
        <v>AVERAGE</v>
      </c>
    </row>
    <row r="813" spans="1:16" x14ac:dyDescent="0.35">
      <c r="A813" t="s">
        <v>987</v>
      </c>
      <c r="B813" s="18">
        <v>44847</v>
      </c>
      <c r="C813" t="s">
        <v>108</v>
      </c>
      <c r="D813" t="s">
        <v>115</v>
      </c>
      <c r="E813" t="s">
        <v>116</v>
      </c>
      <c r="F813" t="s">
        <v>131</v>
      </c>
      <c r="G813" t="s">
        <v>127</v>
      </c>
      <c r="H813" t="s">
        <v>164</v>
      </c>
      <c r="I813">
        <v>1</v>
      </c>
      <c r="J813" s="19">
        <v>264.16000000000003</v>
      </c>
      <c r="K813" s="20">
        <v>0.12</v>
      </c>
      <c r="L813" s="19">
        <v>232.46</v>
      </c>
      <c r="M813" s="19">
        <v>118.26</v>
      </c>
      <c r="N813" s="11" t="str">
        <f t="shared" si="37"/>
        <v>MEDIUM</v>
      </c>
      <c r="O813" s="27">
        <f t="shared" si="38"/>
        <v>0.49126731480684849</v>
      </c>
      <c r="P813" s="11" t="str">
        <f t="shared" si="39"/>
        <v>AVERAGE</v>
      </c>
    </row>
    <row r="814" spans="1:16" x14ac:dyDescent="0.35">
      <c r="A814" s="12" t="s">
        <v>988</v>
      </c>
      <c r="B814" s="15">
        <v>44855</v>
      </c>
      <c r="C814" s="12" t="s">
        <v>108</v>
      </c>
      <c r="D814" s="12" t="s">
        <v>125</v>
      </c>
      <c r="E814" s="12" t="s">
        <v>185</v>
      </c>
      <c r="F814" s="12" t="s">
        <v>111</v>
      </c>
      <c r="G814" s="12" t="s">
        <v>112</v>
      </c>
      <c r="H814" s="12" t="s">
        <v>113</v>
      </c>
      <c r="I814" s="12">
        <v>4</v>
      </c>
      <c r="J814" s="16">
        <v>8.32</v>
      </c>
      <c r="K814" s="17">
        <v>0.28999999999999998</v>
      </c>
      <c r="L814" s="16">
        <v>23.63</v>
      </c>
      <c r="M814" s="16">
        <v>4.9400000000000004</v>
      </c>
      <c r="N814" s="11" t="str">
        <f t="shared" si="37"/>
        <v>HIGH</v>
      </c>
      <c r="O814" s="27">
        <f t="shared" si="38"/>
        <v>0.79094371561574262</v>
      </c>
      <c r="P814" s="11" t="str">
        <f t="shared" si="39"/>
        <v>AVERAGE</v>
      </c>
    </row>
    <row r="815" spans="1:16" x14ac:dyDescent="0.35">
      <c r="A815" t="s">
        <v>989</v>
      </c>
      <c r="B815" s="18">
        <v>45310</v>
      </c>
      <c r="C815" t="s">
        <v>108</v>
      </c>
      <c r="D815" t="s">
        <v>115</v>
      </c>
      <c r="E815" t="s">
        <v>240</v>
      </c>
      <c r="F815" t="s">
        <v>111</v>
      </c>
      <c r="G815" t="s">
        <v>127</v>
      </c>
      <c r="H815" t="s">
        <v>164</v>
      </c>
      <c r="I815">
        <v>5</v>
      </c>
      <c r="J815" s="19">
        <v>465.21</v>
      </c>
      <c r="K815" s="20">
        <v>0</v>
      </c>
      <c r="L815" s="19">
        <v>2326.0500000000002</v>
      </c>
      <c r="M815" s="19">
        <v>1065.8800000000001</v>
      </c>
      <c r="N815" s="11" t="str">
        <f t="shared" si="37"/>
        <v>NO DISCOUNT</v>
      </c>
      <c r="O815" s="27">
        <f t="shared" si="38"/>
        <v>0.54176393456718475</v>
      </c>
      <c r="P815" s="11" t="str">
        <f t="shared" si="39"/>
        <v>GOOD</v>
      </c>
    </row>
    <row r="816" spans="1:16" x14ac:dyDescent="0.35">
      <c r="A816" s="12" t="s">
        <v>990</v>
      </c>
      <c r="B816" s="15">
        <v>45175</v>
      </c>
      <c r="C816" s="12" t="s">
        <v>108</v>
      </c>
      <c r="D816" s="12" t="s">
        <v>109</v>
      </c>
      <c r="E816" s="12" t="s">
        <v>161</v>
      </c>
      <c r="F816" s="12" t="s">
        <v>117</v>
      </c>
      <c r="G816" s="12" t="s">
        <v>112</v>
      </c>
      <c r="H816" s="12" t="s">
        <v>113</v>
      </c>
      <c r="I816" s="12">
        <v>1</v>
      </c>
      <c r="J816" s="16">
        <v>12.01</v>
      </c>
      <c r="K816" s="17">
        <v>0.21</v>
      </c>
      <c r="L816" s="16">
        <v>9.49</v>
      </c>
      <c r="M816" s="16">
        <v>4.04</v>
      </c>
      <c r="N816" s="11" t="str">
        <f t="shared" si="37"/>
        <v>HIGH</v>
      </c>
      <c r="O816" s="27">
        <f t="shared" si="38"/>
        <v>0.57428872497365646</v>
      </c>
      <c r="P816" s="11" t="str">
        <f t="shared" si="39"/>
        <v>AVERAGE</v>
      </c>
    </row>
    <row r="817" spans="1:16" x14ac:dyDescent="0.35">
      <c r="A817" t="s">
        <v>991</v>
      </c>
      <c r="B817" s="18">
        <v>45592</v>
      </c>
      <c r="C817" t="s">
        <v>108</v>
      </c>
      <c r="D817" t="s">
        <v>140</v>
      </c>
      <c r="E817" t="s">
        <v>268</v>
      </c>
      <c r="F817" t="s">
        <v>117</v>
      </c>
      <c r="G817" t="s">
        <v>127</v>
      </c>
      <c r="H817" t="s">
        <v>179</v>
      </c>
      <c r="I817">
        <v>4</v>
      </c>
      <c r="J817" s="19">
        <v>92.26</v>
      </c>
      <c r="K817" s="20">
        <v>0.14000000000000001</v>
      </c>
      <c r="L817" s="19">
        <v>317.37</v>
      </c>
      <c r="M817" s="19">
        <v>116.85</v>
      </c>
      <c r="N817" s="11" t="str">
        <f t="shared" si="37"/>
        <v>MEDIUM</v>
      </c>
      <c r="O817" s="27">
        <f t="shared" si="38"/>
        <v>0.63181775215048686</v>
      </c>
      <c r="P817" s="11" t="str">
        <f t="shared" si="39"/>
        <v>AVERAGE</v>
      </c>
    </row>
    <row r="818" spans="1:16" x14ac:dyDescent="0.35">
      <c r="A818" s="12" t="s">
        <v>992</v>
      </c>
      <c r="B818" s="15">
        <v>44883</v>
      </c>
      <c r="C818" s="12" t="s">
        <v>108</v>
      </c>
      <c r="D818" s="12" t="s">
        <v>125</v>
      </c>
      <c r="E818" s="12" t="s">
        <v>178</v>
      </c>
      <c r="F818" s="12" t="s">
        <v>111</v>
      </c>
      <c r="G818" s="12" t="s">
        <v>122</v>
      </c>
      <c r="H818" s="12" t="s">
        <v>123</v>
      </c>
      <c r="I818" s="12">
        <v>2</v>
      </c>
      <c r="J818" s="16">
        <v>500.79</v>
      </c>
      <c r="K818" s="17">
        <v>0.08</v>
      </c>
      <c r="L818" s="16">
        <v>921.45</v>
      </c>
      <c r="M818" s="16">
        <v>500.16</v>
      </c>
      <c r="N818" s="11" t="str">
        <f t="shared" si="37"/>
        <v>LOW</v>
      </c>
      <c r="O818" s="27">
        <f t="shared" si="38"/>
        <v>0.45720332085300341</v>
      </c>
      <c r="P818" s="11" t="str">
        <f t="shared" si="39"/>
        <v>AVERAGE</v>
      </c>
    </row>
    <row r="819" spans="1:16" x14ac:dyDescent="0.35">
      <c r="A819" t="s">
        <v>993</v>
      </c>
      <c r="B819" s="18">
        <v>44720</v>
      </c>
      <c r="C819" t="s">
        <v>136</v>
      </c>
      <c r="D819" t="s">
        <v>140</v>
      </c>
      <c r="E819" t="s">
        <v>218</v>
      </c>
      <c r="F819" t="s">
        <v>111</v>
      </c>
      <c r="G819" t="s">
        <v>112</v>
      </c>
      <c r="H819" t="s">
        <v>170</v>
      </c>
      <c r="I819">
        <v>6</v>
      </c>
      <c r="J819" s="19">
        <v>9.94</v>
      </c>
      <c r="K819" s="20">
        <v>0.27</v>
      </c>
      <c r="L819" s="19">
        <v>43.54</v>
      </c>
      <c r="M819" s="19">
        <v>11.25</v>
      </c>
      <c r="N819" s="11" t="str">
        <f t="shared" si="37"/>
        <v>HIGH</v>
      </c>
      <c r="O819" s="27">
        <f t="shared" si="38"/>
        <v>0.74161690399632518</v>
      </c>
      <c r="P819" s="11" t="str">
        <f t="shared" si="39"/>
        <v>GOOD</v>
      </c>
    </row>
    <row r="820" spans="1:16" x14ac:dyDescent="0.35">
      <c r="A820" s="12" t="s">
        <v>994</v>
      </c>
      <c r="B820" s="15">
        <v>44784</v>
      </c>
      <c r="C820" s="12" t="s">
        <v>108</v>
      </c>
      <c r="D820" s="12" t="s">
        <v>109</v>
      </c>
      <c r="E820" s="12" t="s">
        <v>176</v>
      </c>
      <c r="F820" s="12" t="s">
        <v>117</v>
      </c>
      <c r="G820" s="12" t="s">
        <v>127</v>
      </c>
      <c r="H820" s="12" t="s">
        <v>128</v>
      </c>
      <c r="I820" s="12">
        <v>1</v>
      </c>
      <c r="J820" s="16">
        <v>139.52000000000001</v>
      </c>
      <c r="K820" s="17">
        <v>0</v>
      </c>
      <c r="L820" s="16">
        <v>139.52000000000001</v>
      </c>
      <c r="M820" s="16">
        <v>50.73</v>
      </c>
      <c r="N820" s="11" t="str">
        <f t="shared" si="37"/>
        <v>NO DISCOUNT</v>
      </c>
      <c r="O820" s="27">
        <f t="shared" si="38"/>
        <v>0.63639621559633042</v>
      </c>
      <c r="P820" s="11" t="str">
        <f t="shared" si="39"/>
        <v>AVERAGE</v>
      </c>
    </row>
    <row r="821" spans="1:16" x14ac:dyDescent="0.35">
      <c r="A821" t="s">
        <v>995</v>
      </c>
      <c r="B821" s="18">
        <v>44584</v>
      </c>
      <c r="C821" t="s">
        <v>120</v>
      </c>
      <c r="D821" t="s">
        <v>109</v>
      </c>
      <c r="E821" t="s">
        <v>110</v>
      </c>
      <c r="F821" t="s">
        <v>117</v>
      </c>
      <c r="G821" t="s">
        <v>112</v>
      </c>
      <c r="H821" t="s">
        <v>113</v>
      </c>
      <c r="I821">
        <v>1</v>
      </c>
      <c r="J821" s="19">
        <v>8.83</v>
      </c>
      <c r="K821" s="20">
        <v>0.11</v>
      </c>
      <c r="L821" s="19">
        <v>7.86</v>
      </c>
      <c r="M821" s="19">
        <v>3.9</v>
      </c>
      <c r="N821" s="11" t="str">
        <f t="shared" si="37"/>
        <v>MEDIUM</v>
      </c>
      <c r="O821" s="27">
        <f t="shared" si="38"/>
        <v>0.50381679389312983</v>
      </c>
      <c r="P821" s="11" t="str">
        <f t="shared" si="39"/>
        <v>AVERAGE</v>
      </c>
    </row>
    <row r="822" spans="1:16" x14ac:dyDescent="0.35">
      <c r="A822" s="12" t="s">
        <v>996</v>
      </c>
      <c r="B822" s="15">
        <v>45552</v>
      </c>
      <c r="C822" s="12" t="s">
        <v>108</v>
      </c>
      <c r="D822" s="12" t="s">
        <v>109</v>
      </c>
      <c r="E822" s="12" t="s">
        <v>195</v>
      </c>
      <c r="F822" s="12" t="s">
        <v>131</v>
      </c>
      <c r="G822" s="12" t="s">
        <v>122</v>
      </c>
      <c r="H822" s="12" t="s">
        <v>187</v>
      </c>
      <c r="I822" s="12">
        <v>5</v>
      </c>
      <c r="J822" s="16">
        <v>675.24</v>
      </c>
      <c r="K822" s="17">
        <v>0.04</v>
      </c>
      <c r="L822" s="16">
        <v>3241.15</v>
      </c>
      <c r="M822" s="16">
        <v>1190.1300000000001</v>
      </c>
      <c r="N822" s="11" t="str">
        <f t="shared" si="37"/>
        <v>LOW</v>
      </c>
      <c r="O822" s="27">
        <f t="shared" si="38"/>
        <v>0.63280625703839688</v>
      </c>
      <c r="P822" s="11" t="str">
        <f t="shared" si="39"/>
        <v>GOOD</v>
      </c>
    </row>
    <row r="823" spans="1:16" x14ac:dyDescent="0.35">
      <c r="A823" t="s">
        <v>997</v>
      </c>
      <c r="B823" s="18">
        <v>45290</v>
      </c>
      <c r="C823" t="s">
        <v>149</v>
      </c>
      <c r="D823" t="s">
        <v>125</v>
      </c>
      <c r="E823" t="s">
        <v>169</v>
      </c>
      <c r="F823" t="s">
        <v>111</v>
      </c>
      <c r="G823" t="s">
        <v>112</v>
      </c>
      <c r="H823" t="s">
        <v>167</v>
      </c>
      <c r="I823">
        <v>1</v>
      </c>
      <c r="J823" s="19">
        <v>21.15</v>
      </c>
      <c r="K823" s="20">
        <v>0</v>
      </c>
      <c r="L823" s="19">
        <v>21.15</v>
      </c>
      <c r="M823" s="19">
        <v>7.96</v>
      </c>
      <c r="N823" s="11" t="str">
        <f t="shared" si="37"/>
        <v>NO DISCOUNT</v>
      </c>
      <c r="O823" s="27">
        <f t="shared" si="38"/>
        <v>0.62364066193853418</v>
      </c>
      <c r="P823" s="11" t="str">
        <f t="shared" si="39"/>
        <v>AVERAGE</v>
      </c>
    </row>
    <row r="824" spans="1:16" x14ac:dyDescent="0.35">
      <c r="A824" s="12" t="s">
        <v>998</v>
      </c>
      <c r="B824" s="15">
        <v>45344</v>
      </c>
      <c r="C824" s="12" t="s">
        <v>108</v>
      </c>
      <c r="D824" s="12" t="s">
        <v>125</v>
      </c>
      <c r="E824" s="12" t="s">
        <v>255</v>
      </c>
      <c r="F824" s="12" t="s">
        <v>111</v>
      </c>
      <c r="G824" s="12" t="s">
        <v>112</v>
      </c>
      <c r="H824" s="12" t="s">
        <v>170</v>
      </c>
      <c r="I824" s="12">
        <v>1</v>
      </c>
      <c r="J824" s="16">
        <v>23.78</v>
      </c>
      <c r="K824" s="17">
        <v>0.34</v>
      </c>
      <c r="L824" s="16">
        <v>15.69</v>
      </c>
      <c r="M824" s="16">
        <v>4.1500000000000004</v>
      </c>
      <c r="N824" s="11" t="str">
        <f t="shared" si="37"/>
        <v>CLEARANCE</v>
      </c>
      <c r="O824" s="27">
        <f t="shared" si="38"/>
        <v>0.73550031867431487</v>
      </c>
      <c r="P824" s="11" t="str">
        <f t="shared" si="39"/>
        <v>AVERAGE</v>
      </c>
    </row>
    <row r="825" spans="1:16" x14ac:dyDescent="0.35">
      <c r="A825" t="s">
        <v>999</v>
      </c>
      <c r="B825" s="18">
        <v>44850</v>
      </c>
      <c r="C825" t="s">
        <v>120</v>
      </c>
      <c r="D825" t="s">
        <v>115</v>
      </c>
      <c r="E825" t="s">
        <v>116</v>
      </c>
      <c r="F825" t="s">
        <v>117</v>
      </c>
      <c r="G825" t="s">
        <v>112</v>
      </c>
      <c r="H825" t="s">
        <v>167</v>
      </c>
      <c r="I825">
        <v>4</v>
      </c>
      <c r="J825" s="19">
        <v>23.6</v>
      </c>
      <c r="K825" s="20">
        <v>0.08</v>
      </c>
      <c r="L825" s="19">
        <v>86.85</v>
      </c>
      <c r="M825" s="19">
        <v>26.2</v>
      </c>
      <c r="N825" s="11" t="str">
        <f t="shared" si="37"/>
        <v>LOW</v>
      </c>
      <c r="O825" s="27">
        <f t="shared" si="38"/>
        <v>0.69833045480713873</v>
      </c>
      <c r="P825" s="11" t="str">
        <f t="shared" si="39"/>
        <v>AVERAGE</v>
      </c>
    </row>
    <row r="826" spans="1:16" x14ac:dyDescent="0.35">
      <c r="A826" s="12" t="s">
        <v>1000</v>
      </c>
      <c r="B826" s="15">
        <v>45299</v>
      </c>
      <c r="C826" s="12" t="s">
        <v>120</v>
      </c>
      <c r="D826" s="12" t="s">
        <v>140</v>
      </c>
      <c r="E826" s="12" t="s">
        <v>307</v>
      </c>
      <c r="F826" s="12" t="s">
        <v>131</v>
      </c>
      <c r="G826" s="12" t="s">
        <v>112</v>
      </c>
      <c r="H826" s="12" t="s">
        <v>170</v>
      </c>
      <c r="I826" s="12">
        <v>1</v>
      </c>
      <c r="J826" s="16">
        <v>34.909999999999997</v>
      </c>
      <c r="K826" s="17">
        <v>0.2</v>
      </c>
      <c r="L826" s="16">
        <v>27.93</v>
      </c>
      <c r="M826" s="16">
        <v>10.34</v>
      </c>
      <c r="N826" s="11" t="str">
        <f t="shared" si="37"/>
        <v>MEDIUM</v>
      </c>
      <c r="O826" s="27">
        <f t="shared" si="38"/>
        <v>0.62978875760830644</v>
      </c>
      <c r="P826" s="11" t="str">
        <f t="shared" si="39"/>
        <v>AVERAGE</v>
      </c>
    </row>
    <row r="827" spans="1:16" x14ac:dyDescent="0.35">
      <c r="A827" t="s">
        <v>1001</v>
      </c>
      <c r="B827" s="18">
        <v>45580</v>
      </c>
      <c r="C827" t="s">
        <v>108</v>
      </c>
      <c r="D827" t="s">
        <v>125</v>
      </c>
      <c r="E827" t="s">
        <v>201</v>
      </c>
      <c r="F827" t="s">
        <v>117</v>
      </c>
      <c r="G827" t="s">
        <v>127</v>
      </c>
      <c r="H827" t="s">
        <v>179</v>
      </c>
      <c r="I827">
        <v>7</v>
      </c>
      <c r="J827" s="19">
        <v>243.27</v>
      </c>
      <c r="K827" s="20">
        <v>0.25</v>
      </c>
      <c r="L827" s="19">
        <v>1277.17</v>
      </c>
      <c r="M827" s="19">
        <v>557.41</v>
      </c>
      <c r="N827" s="11" t="str">
        <f t="shared" si="37"/>
        <v>HIGH</v>
      </c>
      <c r="O827" s="27">
        <f t="shared" si="38"/>
        <v>0.56355849260474333</v>
      </c>
      <c r="P827" s="11" t="str">
        <f t="shared" si="39"/>
        <v>GOOD</v>
      </c>
    </row>
    <row r="828" spans="1:16" x14ac:dyDescent="0.35">
      <c r="A828" s="12" t="s">
        <v>1002</v>
      </c>
      <c r="B828" s="15">
        <v>44909</v>
      </c>
      <c r="C828" s="12" t="s">
        <v>149</v>
      </c>
      <c r="D828" s="12" t="s">
        <v>115</v>
      </c>
      <c r="E828" s="12" t="s">
        <v>240</v>
      </c>
      <c r="F828" s="12" t="s">
        <v>111</v>
      </c>
      <c r="G828" s="12" t="s">
        <v>127</v>
      </c>
      <c r="H828" s="12" t="s">
        <v>209</v>
      </c>
      <c r="I828" s="12">
        <v>1</v>
      </c>
      <c r="J828" s="16">
        <v>297.10000000000002</v>
      </c>
      <c r="K828" s="17">
        <v>0.13</v>
      </c>
      <c r="L828" s="16">
        <v>258.48</v>
      </c>
      <c r="M828" s="16">
        <v>114.24</v>
      </c>
      <c r="N828" s="11" t="str">
        <f t="shared" si="37"/>
        <v>MEDIUM</v>
      </c>
      <c r="O828" s="27">
        <f t="shared" si="38"/>
        <v>0.5580315691736305</v>
      </c>
      <c r="P828" s="11" t="str">
        <f t="shared" si="39"/>
        <v>AVERAGE</v>
      </c>
    </row>
    <row r="829" spans="1:16" x14ac:dyDescent="0.35">
      <c r="A829" t="s">
        <v>1003</v>
      </c>
      <c r="B829" s="18">
        <v>45086</v>
      </c>
      <c r="C829" t="s">
        <v>120</v>
      </c>
      <c r="D829" t="s">
        <v>140</v>
      </c>
      <c r="E829" t="s">
        <v>141</v>
      </c>
      <c r="F829" t="s">
        <v>131</v>
      </c>
      <c r="G829" t="s">
        <v>112</v>
      </c>
      <c r="H829" t="s">
        <v>170</v>
      </c>
      <c r="I829">
        <v>1</v>
      </c>
      <c r="J829" s="19">
        <v>30.77</v>
      </c>
      <c r="K829" s="20">
        <v>0.09</v>
      </c>
      <c r="L829" s="19">
        <v>28</v>
      </c>
      <c r="M829" s="19">
        <v>13.3</v>
      </c>
      <c r="N829" s="11" t="str">
        <f t="shared" si="37"/>
        <v>LOW</v>
      </c>
      <c r="O829" s="27">
        <f t="shared" si="38"/>
        <v>0.52500000000000002</v>
      </c>
      <c r="P829" s="11" t="str">
        <f t="shared" si="39"/>
        <v>AVERAGE</v>
      </c>
    </row>
    <row r="830" spans="1:16" x14ac:dyDescent="0.35">
      <c r="A830" s="12" t="s">
        <v>1004</v>
      </c>
      <c r="B830" s="15">
        <v>44826</v>
      </c>
      <c r="C830" s="12" t="s">
        <v>108</v>
      </c>
      <c r="D830" s="12" t="s">
        <v>109</v>
      </c>
      <c r="E830" s="12" t="s">
        <v>208</v>
      </c>
      <c r="F830" s="12" t="s">
        <v>111</v>
      </c>
      <c r="G830" s="12" t="s">
        <v>127</v>
      </c>
      <c r="H830" s="12" t="s">
        <v>179</v>
      </c>
      <c r="I830" s="12">
        <v>2</v>
      </c>
      <c r="J830" s="16">
        <v>265.67</v>
      </c>
      <c r="K830" s="17">
        <v>0.32</v>
      </c>
      <c r="L830" s="16">
        <v>361.31</v>
      </c>
      <c r="M830" s="16">
        <v>214.34</v>
      </c>
      <c r="N830" s="11" t="str">
        <f t="shared" si="37"/>
        <v>CLEARANCE</v>
      </c>
      <c r="O830" s="27">
        <f t="shared" si="38"/>
        <v>0.4067698098585702</v>
      </c>
      <c r="P830" s="11" t="str">
        <f t="shared" si="39"/>
        <v>AVERAGE</v>
      </c>
    </row>
    <row r="831" spans="1:16" x14ac:dyDescent="0.35">
      <c r="A831" t="s">
        <v>1005</v>
      </c>
      <c r="B831" s="18">
        <v>44678</v>
      </c>
      <c r="C831" t="s">
        <v>120</v>
      </c>
      <c r="D831" t="s">
        <v>115</v>
      </c>
      <c r="E831" t="s">
        <v>116</v>
      </c>
      <c r="F831" t="s">
        <v>111</v>
      </c>
      <c r="G831" t="s">
        <v>122</v>
      </c>
      <c r="H831" t="s">
        <v>187</v>
      </c>
      <c r="I831">
        <v>2</v>
      </c>
      <c r="J831" s="19">
        <v>442.08</v>
      </c>
      <c r="K831" s="20">
        <v>0.23</v>
      </c>
      <c r="L831" s="19">
        <v>680.8</v>
      </c>
      <c r="M831" s="19">
        <v>348.74</v>
      </c>
      <c r="N831" s="11" t="str">
        <f t="shared" si="37"/>
        <v>HIGH</v>
      </c>
      <c r="O831" s="27">
        <f t="shared" si="38"/>
        <v>0.48774970622796704</v>
      </c>
      <c r="P831" s="11" t="str">
        <f t="shared" si="39"/>
        <v>AVERAGE</v>
      </c>
    </row>
    <row r="832" spans="1:16" x14ac:dyDescent="0.35">
      <c r="A832" s="12" t="s">
        <v>1006</v>
      </c>
      <c r="B832" s="15">
        <v>44753</v>
      </c>
      <c r="C832" s="12" t="s">
        <v>108</v>
      </c>
      <c r="D832" s="12" t="s">
        <v>140</v>
      </c>
      <c r="E832" s="12" t="s">
        <v>242</v>
      </c>
      <c r="F832" s="12" t="s">
        <v>131</v>
      </c>
      <c r="G832" s="12" t="s">
        <v>127</v>
      </c>
      <c r="H832" s="12" t="s">
        <v>128</v>
      </c>
      <c r="I832" s="12">
        <v>1</v>
      </c>
      <c r="J832" s="16">
        <v>452.48</v>
      </c>
      <c r="K832" s="17">
        <v>0.28999999999999998</v>
      </c>
      <c r="L832" s="16">
        <v>321.26</v>
      </c>
      <c r="M832" s="16">
        <v>170.42</v>
      </c>
      <c r="N832" s="11" t="str">
        <f t="shared" si="37"/>
        <v>HIGH</v>
      </c>
      <c r="O832" s="27">
        <f t="shared" si="38"/>
        <v>0.46952624042831353</v>
      </c>
      <c r="P832" s="11" t="str">
        <f t="shared" si="39"/>
        <v>AVERAGE</v>
      </c>
    </row>
    <row r="833" spans="1:16" x14ac:dyDescent="0.35">
      <c r="A833" t="s">
        <v>1007</v>
      </c>
      <c r="B833" s="18">
        <v>44970</v>
      </c>
      <c r="C833" t="s">
        <v>108</v>
      </c>
      <c r="D833" t="s">
        <v>125</v>
      </c>
      <c r="E833" t="s">
        <v>169</v>
      </c>
      <c r="F833" t="s">
        <v>111</v>
      </c>
      <c r="G833" t="s">
        <v>112</v>
      </c>
      <c r="H833" t="s">
        <v>170</v>
      </c>
      <c r="I833">
        <v>1</v>
      </c>
      <c r="J833" s="19">
        <v>27.24</v>
      </c>
      <c r="K833" s="20">
        <v>0</v>
      </c>
      <c r="L833" s="19">
        <v>27.24</v>
      </c>
      <c r="M833" s="19">
        <v>9.16</v>
      </c>
      <c r="N833" s="11" t="str">
        <f t="shared" si="37"/>
        <v>NO DISCOUNT</v>
      </c>
      <c r="O833" s="27">
        <f t="shared" si="38"/>
        <v>0.66372980910425838</v>
      </c>
      <c r="P833" s="11" t="str">
        <f t="shared" si="39"/>
        <v>AVERAGE</v>
      </c>
    </row>
    <row r="834" spans="1:16" x14ac:dyDescent="0.35">
      <c r="A834" s="12" t="s">
        <v>1008</v>
      </c>
      <c r="B834" s="15">
        <v>44880</v>
      </c>
      <c r="C834" s="12" t="s">
        <v>149</v>
      </c>
      <c r="D834" s="12" t="s">
        <v>115</v>
      </c>
      <c r="E834" s="12" t="s">
        <v>227</v>
      </c>
      <c r="F834" s="12" t="s">
        <v>111</v>
      </c>
      <c r="G834" s="12" t="s">
        <v>122</v>
      </c>
      <c r="H834" s="12" t="s">
        <v>142</v>
      </c>
      <c r="I834" s="12">
        <v>5</v>
      </c>
      <c r="J834" s="16">
        <v>87.46</v>
      </c>
      <c r="K834" s="17">
        <v>0.28000000000000003</v>
      </c>
      <c r="L834" s="16">
        <v>314.86</v>
      </c>
      <c r="M834" s="16">
        <v>171.15</v>
      </c>
      <c r="N834" s="11" t="str">
        <f t="shared" si="37"/>
        <v>HIGH</v>
      </c>
      <c r="O834" s="27">
        <f t="shared" si="38"/>
        <v>0.45642507781236108</v>
      </c>
      <c r="P834" s="11" t="str">
        <f t="shared" si="39"/>
        <v>GOOD</v>
      </c>
    </row>
    <row r="835" spans="1:16" x14ac:dyDescent="0.35">
      <c r="A835" t="s">
        <v>1009</v>
      </c>
      <c r="B835" s="18">
        <v>44999</v>
      </c>
      <c r="C835" t="s">
        <v>108</v>
      </c>
      <c r="D835" t="s">
        <v>125</v>
      </c>
      <c r="E835" t="s">
        <v>185</v>
      </c>
      <c r="F835" t="s">
        <v>111</v>
      </c>
      <c r="G835" t="s">
        <v>112</v>
      </c>
      <c r="H835" t="s">
        <v>118</v>
      </c>
      <c r="I835">
        <v>1</v>
      </c>
      <c r="J835" s="19">
        <v>7.42</v>
      </c>
      <c r="K835" s="20">
        <v>0.04</v>
      </c>
      <c r="L835" s="19">
        <v>7.12</v>
      </c>
      <c r="M835" s="19">
        <v>2.95</v>
      </c>
      <c r="N835" s="11" t="str">
        <f t="shared" ref="N835:N898" si="40">IF(K835=$R$8,$R$2,IF(K835&lt;=$R$9,$R$3,IF(K835&lt;=$R$10,$R$4,IF(K835&lt;$R$11,$R$5,IF(K835&gt;$R$11,$R$6)))))</f>
        <v>LOW</v>
      </c>
      <c r="O835" s="27">
        <f t="shared" ref="O835:O898" si="41">IFERROR(L835-M835,"NULL")/L835</f>
        <v>0.5856741573033708</v>
      </c>
      <c r="P835" s="11" t="str">
        <f t="shared" ref="P835:P898" si="42">IF(AND(O835&gt;=$Q$8,I835&gt;=$Q$13),$Q$2,IF(AND(O835&gt;=$Q$9,I835&gt;=$Q$14),$Q$3,IF(O835&gt;=$Q$10,$Q$4,$Q$5)))</f>
        <v>AVERAGE</v>
      </c>
    </row>
    <row r="836" spans="1:16" x14ac:dyDescent="0.35">
      <c r="A836" s="12" t="s">
        <v>1010</v>
      </c>
      <c r="B836" s="15">
        <v>45421</v>
      </c>
      <c r="C836" s="12" t="s">
        <v>108</v>
      </c>
      <c r="D836" s="12" t="s">
        <v>109</v>
      </c>
      <c r="E836" s="12" t="s">
        <v>189</v>
      </c>
      <c r="F836" s="12" t="s">
        <v>131</v>
      </c>
      <c r="G836" s="12" t="s">
        <v>122</v>
      </c>
      <c r="H836" s="12" t="s">
        <v>158</v>
      </c>
      <c r="I836" s="12">
        <v>2</v>
      </c>
      <c r="J836" s="16">
        <v>115.44</v>
      </c>
      <c r="K836" s="17">
        <v>0</v>
      </c>
      <c r="L836" s="16">
        <v>230.88</v>
      </c>
      <c r="M836" s="16">
        <v>81.91</v>
      </c>
      <c r="N836" s="11" t="str">
        <f t="shared" si="40"/>
        <v>NO DISCOUNT</v>
      </c>
      <c r="O836" s="27">
        <f t="shared" si="41"/>
        <v>0.64522695772695771</v>
      </c>
      <c r="P836" s="11" t="str">
        <f t="shared" si="42"/>
        <v>AVERAGE</v>
      </c>
    </row>
    <row r="837" spans="1:16" x14ac:dyDescent="0.35">
      <c r="A837" t="s">
        <v>1011</v>
      </c>
      <c r="B837" s="18">
        <v>45420</v>
      </c>
      <c r="C837" t="s">
        <v>108</v>
      </c>
      <c r="D837" t="s">
        <v>115</v>
      </c>
      <c r="E837" t="s">
        <v>121</v>
      </c>
      <c r="F837" t="s">
        <v>111</v>
      </c>
      <c r="G837" t="s">
        <v>112</v>
      </c>
      <c r="H837" t="s">
        <v>167</v>
      </c>
      <c r="I837">
        <v>2</v>
      </c>
      <c r="J837" s="19">
        <v>5.2</v>
      </c>
      <c r="K837" s="20">
        <v>0.26</v>
      </c>
      <c r="L837" s="19">
        <v>7.7</v>
      </c>
      <c r="M837" s="19">
        <v>1.72</v>
      </c>
      <c r="N837" s="11" t="str">
        <f t="shared" si="40"/>
        <v>HIGH</v>
      </c>
      <c r="O837" s="27">
        <f t="shared" si="41"/>
        <v>0.77662337662337666</v>
      </c>
      <c r="P837" s="11" t="str">
        <f t="shared" si="42"/>
        <v>AVERAGE</v>
      </c>
    </row>
    <row r="838" spans="1:16" x14ac:dyDescent="0.35">
      <c r="A838" s="12" t="s">
        <v>1012</v>
      </c>
      <c r="B838" s="15">
        <v>44858</v>
      </c>
      <c r="C838" s="12" t="s">
        <v>108</v>
      </c>
      <c r="D838" s="12" t="s">
        <v>109</v>
      </c>
      <c r="E838" s="12" t="s">
        <v>252</v>
      </c>
      <c r="F838" s="12" t="s">
        <v>111</v>
      </c>
      <c r="G838" s="12" t="s">
        <v>127</v>
      </c>
      <c r="H838" s="12" t="s">
        <v>164</v>
      </c>
      <c r="I838" s="12">
        <v>3</v>
      </c>
      <c r="J838" s="16">
        <v>339.45</v>
      </c>
      <c r="K838" s="17">
        <v>0.27</v>
      </c>
      <c r="L838" s="16">
        <v>743.4</v>
      </c>
      <c r="M838" s="16">
        <v>281.63</v>
      </c>
      <c r="N838" s="11" t="str">
        <f t="shared" si="40"/>
        <v>HIGH</v>
      </c>
      <c r="O838" s="27">
        <f t="shared" si="41"/>
        <v>0.62115953726123219</v>
      </c>
      <c r="P838" s="11" t="str">
        <f t="shared" si="42"/>
        <v>AVERAGE</v>
      </c>
    </row>
    <row r="839" spans="1:16" x14ac:dyDescent="0.35">
      <c r="A839" t="s">
        <v>1013</v>
      </c>
      <c r="B839" s="18">
        <v>44569</v>
      </c>
      <c r="C839" t="s">
        <v>149</v>
      </c>
      <c r="D839" t="s">
        <v>115</v>
      </c>
      <c r="E839" t="s">
        <v>205</v>
      </c>
      <c r="F839" t="s">
        <v>117</v>
      </c>
      <c r="G839" t="s">
        <v>112</v>
      </c>
      <c r="H839" t="s">
        <v>113</v>
      </c>
      <c r="I839">
        <v>1</v>
      </c>
      <c r="J839" s="19">
        <v>38.56</v>
      </c>
      <c r="K839" s="20">
        <v>0</v>
      </c>
      <c r="L839" s="19">
        <v>38.56</v>
      </c>
      <c r="M839" s="19">
        <v>15.77</v>
      </c>
      <c r="N839" s="11" t="str">
        <f t="shared" si="40"/>
        <v>NO DISCOUNT</v>
      </c>
      <c r="O839" s="27">
        <f t="shared" si="41"/>
        <v>0.59102697095435686</v>
      </c>
      <c r="P839" s="11" t="str">
        <f t="shared" si="42"/>
        <v>AVERAGE</v>
      </c>
    </row>
    <row r="840" spans="1:16" x14ac:dyDescent="0.35">
      <c r="A840" s="12" t="s">
        <v>1014</v>
      </c>
      <c r="B840" s="15">
        <v>44902</v>
      </c>
      <c r="C840" s="12" t="s">
        <v>120</v>
      </c>
      <c r="D840" s="12" t="s">
        <v>115</v>
      </c>
      <c r="E840" s="12" t="s">
        <v>221</v>
      </c>
      <c r="F840" s="12" t="s">
        <v>111</v>
      </c>
      <c r="G840" s="12" t="s">
        <v>122</v>
      </c>
      <c r="H840" s="12" t="s">
        <v>142</v>
      </c>
      <c r="I840" s="12">
        <v>10</v>
      </c>
      <c r="J840" s="16">
        <v>222.91</v>
      </c>
      <c r="K840" s="17">
        <v>0.04</v>
      </c>
      <c r="L840" s="16">
        <v>2139.94</v>
      </c>
      <c r="M840" s="16">
        <v>732.05</v>
      </c>
      <c r="N840" s="11" t="str">
        <f t="shared" si="40"/>
        <v>LOW</v>
      </c>
      <c r="O840" s="27">
        <f t="shared" si="41"/>
        <v>0.65791096946643368</v>
      </c>
      <c r="P840" s="11" t="str">
        <f t="shared" si="42"/>
        <v>EXCELLENT</v>
      </c>
    </row>
    <row r="841" spans="1:16" x14ac:dyDescent="0.35">
      <c r="A841" t="s">
        <v>1015</v>
      </c>
      <c r="B841" s="18">
        <v>44817</v>
      </c>
      <c r="C841" t="s">
        <v>120</v>
      </c>
      <c r="D841" t="s">
        <v>140</v>
      </c>
      <c r="E841" t="s">
        <v>268</v>
      </c>
      <c r="F841" t="s">
        <v>111</v>
      </c>
      <c r="G841" t="s">
        <v>127</v>
      </c>
      <c r="H841" t="s">
        <v>179</v>
      </c>
      <c r="I841">
        <v>2</v>
      </c>
      <c r="J841" s="19">
        <v>292.74</v>
      </c>
      <c r="K841" s="20">
        <v>0.09</v>
      </c>
      <c r="L841" s="19">
        <v>532.79</v>
      </c>
      <c r="M841" s="19">
        <v>233.17</v>
      </c>
      <c r="N841" s="11" t="str">
        <f t="shared" si="40"/>
        <v>LOW</v>
      </c>
      <c r="O841" s="27">
        <f t="shared" si="41"/>
        <v>0.56236040466224968</v>
      </c>
      <c r="P841" s="11" t="str">
        <f t="shared" si="42"/>
        <v>AVERAGE</v>
      </c>
    </row>
    <row r="842" spans="1:16" x14ac:dyDescent="0.35">
      <c r="A842" s="12" t="s">
        <v>1016</v>
      </c>
      <c r="B842" s="15">
        <v>45326</v>
      </c>
      <c r="C842" s="12" t="s">
        <v>108</v>
      </c>
      <c r="D842" s="12" t="s">
        <v>115</v>
      </c>
      <c r="E842" s="12" t="s">
        <v>116</v>
      </c>
      <c r="F842" s="12" t="s">
        <v>111</v>
      </c>
      <c r="G842" s="12" t="s">
        <v>127</v>
      </c>
      <c r="H842" s="12" t="s">
        <v>138</v>
      </c>
      <c r="I842" s="12">
        <v>3</v>
      </c>
      <c r="J842" s="16">
        <v>368.92</v>
      </c>
      <c r="K842" s="17">
        <v>0.44</v>
      </c>
      <c r="L842" s="16">
        <v>619.79</v>
      </c>
      <c r="M842" s="16">
        <v>204.39</v>
      </c>
      <c r="N842" s="11" t="str">
        <f t="shared" si="40"/>
        <v>CLEARANCE</v>
      </c>
      <c r="O842" s="27">
        <f t="shared" si="41"/>
        <v>0.67022701237515936</v>
      </c>
      <c r="P842" s="11" t="str">
        <f t="shared" si="42"/>
        <v>AVERAGE</v>
      </c>
    </row>
    <row r="843" spans="1:16" x14ac:dyDescent="0.35">
      <c r="A843" t="s">
        <v>1017</v>
      </c>
      <c r="B843" s="18">
        <v>44741</v>
      </c>
      <c r="C843" t="s">
        <v>136</v>
      </c>
      <c r="D843" t="s">
        <v>125</v>
      </c>
      <c r="E843" t="s">
        <v>146</v>
      </c>
      <c r="F843" t="s">
        <v>117</v>
      </c>
      <c r="G843" t="s">
        <v>112</v>
      </c>
      <c r="H843" t="s">
        <v>170</v>
      </c>
      <c r="I843">
        <v>1</v>
      </c>
      <c r="J843" s="19">
        <v>27.5</v>
      </c>
      <c r="K843" s="20">
        <v>0.16</v>
      </c>
      <c r="L843" s="19">
        <v>23.1</v>
      </c>
      <c r="M843" s="19">
        <v>9.01</v>
      </c>
      <c r="N843" s="11" t="str">
        <f t="shared" si="40"/>
        <v>MEDIUM</v>
      </c>
      <c r="O843" s="27">
        <f t="shared" si="41"/>
        <v>0.60995670995671003</v>
      </c>
      <c r="P843" s="11" t="str">
        <f t="shared" si="42"/>
        <v>AVERAGE</v>
      </c>
    </row>
    <row r="844" spans="1:16" x14ac:dyDescent="0.35">
      <c r="A844" s="12" t="s">
        <v>1018</v>
      </c>
      <c r="B844" s="15">
        <v>45592</v>
      </c>
      <c r="C844" s="12" t="s">
        <v>120</v>
      </c>
      <c r="D844" s="12" t="s">
        <v>125</v>
      </c>
      <c r="E844" s="12" t="s">
        <v>255</v>
      </c>
      <c r="F844" s="12" t="s">
        <v>131</v>
      </c>
      <c r="G844" s="12" t="s">
        <v>122</v>
      </c>
      <c r="H844" s="12" t="s">
        <v>123</v>
      </c>
      <c r="I844" s="12">
        <v>5</v>
      </c>
      <c r="J844" s="16">
        <v>1392.86</v>
      </c>
      <c r="K844" s="17">
        <v>0</v>
      </c>
      <c r="L844" s="16">
        <v>6964.3</v>
      </c>
      <c r="M844" s="16">
        <v>3530.22</v>
      </c>
      <c r="N844" s="11" t="str">
        <f t="shared" si="40"/>
        <v>NO DISCOUNT</v>
      </c>
      <c r="O844" s="27">
        <f t="shared" si="41"/>
        <v>0.4930976551842971</v>
      </c>
      <c r="P844" s="11" t="str">
        <f t="shared" si="42"/>
        <v>GOOD</v>
      </c>
    </row>
    <row r="845" spans="1:16" x14ac:dyDescent="0.35">
      <c r="A845" t="s">
        <v>1019</v>
      </c>
      <c r="B845" s="18">
        <v>44816</v>
      </c>
      <c r="C845" t="s">
        <v>108</v>
      </c>
      <c r="D845" t="s">
        <v>140</v>
      </c>
      <c r="E845" t="s">
        <v>268</v>
      </c>
      <c r="F845" t="s">
        <v>131</v>
      </c>
      <c r="G845" t="s">
        <v>112</v>
      </c>
      <c r="H845" t="s">
        <v>170</v>
      </c>
      <c r="I845">
        <v>1</v>
      </c>
      <c r="J845" s="19">
        <v>16.239999999999998</v>
      </c>
      <c r="K845" s="20">
        <v>0</v>
      </c>
      <c r="L845" s="19">
        <v>16.239999999999998</v>
      </c>
      <c r="M845" s="19">
        <v>4.63</v>
      </c>
      <c r="N845" s="11" t="str">
        <f t="shared" si="40"/>
        <v>NO DISCOUNT</v>
      </c>
      <c r="O845" s="27">
        <f t="shared" si="41"/>
        <v>0.71490147783251234</v>
      </c>
      <c r="P845" s="11" t="str">
        <f t="shared" si="42"/>
        <v>AVERAGE</v>
      </c>
    </row>
    <row r="846" spans="1:16" x14ac:dyDescent="0.35">
      <c r="A846" s="12" t="s">
        <v>1020</v>
      </c>
      <c r="B846" s="15">
        <v>45103</v>
      </c>
      <c r="C846" s="12" t="s">
        <v>108</v>
      </c>
      <c r="D846" s="12" t="s">
        <v>140</v>
      </c>
      <c r="E846" s="12" t="s">
        <v>296</v>
      </c>
      <c r="F846" s="12" t="s">
        <v>111</v>
      </c>
      <c r="G846" s="12" t="s">
        <v>127</v>
      </c>
      <c r="H846" s="12" t="s">
        <v>128</v>
      </c>
      <c r="I846" s="12">
        <v>1</v>
      </c>
      <c r="J846" s="16">
        <v>134.36000000000001</v>
      </c>
      <c r="K846" s="17">
        <v>0.08</v>
      </c>
      <c r="L846" s="16">
        <v>123.61</v>
      </c>
      <c r="M846" s="16">
        <v>67.489999999999995</v>
      </c>
      <c r="N846" s="11" t="str">
        <f t="shared" si="40"/>
        <v>LOW</v>
      </c>
      <c r="O846" s="27">
        <f t="shared" si="41"/>
        <v>0.45400857535798078</v>
      </c>
      <c r="P846" s="11" t="str">
        <f t="shared" si="42"/>
        <v>AVERAGE</v>
      </c>
    </row>
    <row r="847" spans="1:16" x14ac:dyDescent="0.35">
      <c r="A847" t="s">
        <v>1021</v>
      </c>
      <c r="B847" s="18">
        <v>45212</v>
      </c>
      <c r="C847" t="s">
        <v>108</v>
      </c>
      <c r="D847" t="s">
        <v>140</v>
      </c>
      <c r="E847" t="s">
        <v>296</v>
      </c>
      <c r="F847" t="s">
        <v>117</v>
      </c>
      <c r="G847" t="s">
        <v>127</v>
      </c>
      <c r="H847" t="s">
        <v>164</v>
      </c>
      <c r="I847">
        <v>3</v>
      </c>
      <c r="J847" s="19">
        <v>402.52</v>
      </c>
      <c r="K847" s="20">
        <v>0</v>
      </c>
      <c r="L847" s="19">
        <v>1207.56</v>
      </c>
      <c r="M847" s="19">
        <v>699.88</v>
      </c>
      <c r="N847" s="11" t="str">
        <f t="shared" si="40"/>
        <v>NO DISCOUNT</v>
      </c>
      <c r="O847" s="27">
        <f t="shared" si="41"/>
        <v>0.42041803305839875</v>
      </c>
      <c r="P847" s="11" t="str">
        <f t="shared" si="42"/>
        <v>AVERAGE</v>
      </c>
    </row>
    <row r="848" spans="1:16" x14ac:dyDescent="0.35">
      <c r="A848" s="12" t="s">
        <v>1022</v>
      </c>
      <c r="B848" s="15">
        <v>45440</v>
      </c>
      <c r="C848" s="12" t="s">
        <v>108</v>
      </c>
      <c r="D848" s="12" t="s">
        <v>140</v>
      </c>
      <c r="E848" s="12" t="s">
        <v>141</v>
      </c>
      <c r="F848" s="12" t="s">
        <v>111</v>
      </c>
      <c r="G848" s="12" t="s">
        <v>127</v>
      </c>
      <c r="H848" s="12" t="s">
        <v>179</v>
      </c>
      <c r="I848" s="12">
        <v>1</v>
      </c>
      <c r="J848" s="16">
        <v>84.67</v>
      </c>
      <c r="K848" s="17">
        <v>0.12</v>
      </c>
      <c r="L848" s="16">
        <v>74.510000000000005</v>
      </c>
      <c r="M848" s="16">
        <v>25</v>
      </c>
      <c r="N848" s="11" t="str">
        <f t="shared" si="40"/>
        <v>MEDIUM</v>
      </c>
      <c r="O848" s="27">
        <f t="shared" si="41"/>
        <v>0.66447456717219167</v>
      </c>
      <c r="P848" s="11" t="str">
        <f t="shared" si="42"/>
        <v>AVERAGE</v>
      </c>
    </row>
    <row r="849" spans="1:16" x14ac:dyDescent="0.35">
      <c r="A849" t="s">
        <v>1023</v>
      </c>
      <c r="B849" s="18">
        <v>45364</v>
      </c>
      <c r="C849" t="s">
        <v>136</v>
      </c>
      <c r="D849" t="s">
        <v>109</v>
      </c>
      <c r="E849" t="s">
        <v>150</v>
      </c>
      <c r="F849" t="s">
        <v>111</v>
      </c>
      <c r="G849" t="s">
        <v>127</v>
      </c>
      <c r="H849" t="s">
        <v>164</v>
      </c>
      <c r="I849">
        <v>1</v>
      </c>
      <c r="J849" s="19">
        <v>101.02</v>
      </c>
      <c r="K849" s="20">
        <v>0</v>
      </c>
      <c r="L849" s="19">
        <v>101.02</v>
      </c>
      <c r="M849" s="19">
        <v>53.64</v>
      </c>
      <c r="N849" s="11" t="str">
        <f t="shared" si="40"/>
        <v>NO DISCOUNT</v>
      </c>
      <c r="O849" s="27">
        <f t="shared" si="41"/>
        <v>0.46901603642842998</v>
      </c>
      <c r="P849" s="11" t="str">
        <f t="shared" si="42"/>
        <v>AVERAGE</v>
      </c>
    </row>
    <row r="850" spans="1:16" x14ac:dyDescent="0.35">
      <c r="A850" s="12" t="s">
        <v>1024</v>
      </c>
      <c r="B850" s="15">
        <v>44875</v>
      </c>
      <c r="C850" s="12" t="s">
        <v>108</v>
      </c>
      <c r="D850" s="12" t="s">
        <v>125</v>
      </c>
      <c r="E850" s="12" t="s">
        <v>134</v>
      </c>
      <c r="F850" s="12" t="s">
        <v>111</v>
      </c>
      <c r="G850" s="12" t="s">
        <v>112</v>
      </c>
      <c r="H850" s="12" t="s">
        <v>118</v>
      </c>
      <c r="I850" s="12">
        <v>13</v>
      </c>
      <c r="J850" s="16">
        <v>27.21</v>
      </c>
      <c r="K850" s="17">
        <v>0.13</v>
      </c>
      <c r="L850" s="16">
        <v>307.75</v>
      </c>
      <c r="M850" s="16">
        <v>121.79</v>
      </c>
      <c r="N850" s="11" t="str">
        <f t="shared" si="40"/>
        <v>MEDIUM</v>
      </c>
      <c r="O850" s="27">
        <f t="shared" si="41"/>
        <v>0.60425670186839964</v>
      </c>
      <c r="P850" s="11" t="str">
        <f t="shared" si="42"/>
        <v>EXCELLENT</v>
      </c>
    </row>
    <row r="851" spans="1:16" x14ac:dyDescent="0.35">
      <c r="A851" t="s">
        <v>1025</v>
      </c>
      <c r="B851" s="18">
        <v>45016</v>
      </c>
      <c r="C851" t="s">
        <v>108</v>
      </c>
      <c r="D851" t="s">
        <v>115</v>
      </c>
      <c r="E851" t="s">
        <v>121</v>
      </c>
      <c r="F851" t="s">
        <v>117</v>
      </c>
      <c r="G851" t="s">
        <v>112</v>
      </c>
      <c r="H851" t="s">
        <v>113</v>
      </c>
      <c r="I851">
        <v>1</v>
      </c>
      <c r="J851" s="19">
        <v>47.07</v>
      </c>
      <c r="K851" s="20">
        <v>0.17</v>
      </c>
      <c r="L851" s="19">
        <v>39.07</v>
      </c>
      <c r="M851" s="19">
        <v>14.6</v>
      </c>
      <c r="N851" s="11" t="str">
        <f t="shared" si="40"/>
        <v>MEDIUM</v>
      </c>
      <c r="O851" s="27">
        <f t="shared" si="41"/>
        <v>0.6263117481443562</v>
      </c>
      <c r="P851" s="11" t="str">
        <f t="shared" si="42"/>
        <v>AVERAGE</v>
      </c>
    </row>
    <row r="852" spans="1:16" x14ac:dyDescent="0.35">
      <c r="A852" s="12" t="s">
        <v>1026</v>
      </c>
      <c r="B852" s="15">
        <v>44773</v>
      </c>
      <c r="C852" s="12" t="s">
        <v>108</v>
      </c>
      <c r="D852" s="12" t="s">
        <v>125</v>
      </c>
      <c r="E852" s="12" t="s">
        <v>146</v>
      </c>
      <c r="F852" s="12" t="s">
        <v>111</v>
      </c>
      <c r="G852" s="12" t="s">
        <v>127</v>
      </c>
      <c r="H852" s="12" t="s">
        <v>164</v>
      </c>
      <c r="I852" s="12">
        <v>1</v>
      </c>
      <c r="J852" s="16">
        <v>485.28</v>
      </c>
      <c r="K852" s="17">
        <v>0.09</v>
      </c>
      <c r="L852" s="16">
        <v>441.6</v>
      </c>
      <c r="M852" s="16">
        <v>184.25</v>
      </c>
      <c r="N852" s="11" t="str">
        <f t="shared" si="40"/>
        <v>LOW</v>
      </c>
      <c r="O852" s="27">
        <f t="shared" si="41"/>
        <v>0.58276721014492761</v>
      </c>
      <c r="P852" s="11" t="str">
        <f t="shared" si="42"/>
        <v>AVERAGE</v>
      </c>
    </row>
    <row r="853" spans="1:16" x14ac:dyDescent="0.35">
      <c r="A853" t="s">
        <v>1027</v>
      </c>
      <c r="B853" s="18">
        <v>45567</v>
      </c>
      <c r="C853" t="s">
        <v>136</v>
      </c>
      <c r="D853" t="s">
        <v>140</v>
      </c>
      <c r="E853" t="s">
        <v>153</v>
      </c>
      <c r="F853" t="s">
        <v>111</v>
      </c>
      <c r="G853" t="s">
        <v>112</v>
      </c>
      <c r="H853" t="s">
        <v>113</v>
      </c>
      <c r="I853">
        <v>1</v>
      </c>
      <c r="J853" s="19">
        <v>23.9</v>
      </c>
      <c r="K853" s="20">
        <v>0.27</v>
      </c>
      <c r="L853" s="19">
        <v>17.45</v>
      </c>
      <c r="M853" s="19">
        <v>5.85</v>
      </c>
      <c r="N853" s="11" t="str">
        <f t="shared" si="40"/>
        <v>HIGH</v>
      </c>
      <c r="O853" s="27">
        <f t="shared" si="41"/>
        <v>0.66475644699140402</v>
      </c>
      <c r="P853" s="11" t="str">
        <f t="shared" si="42"/>
        <v>AVERAGE</v>
      </c>
    </row>
    <row r="854" spans="1:16" x14ac:dyDescent="0.35">
      <c r="A854" s="12" t="s">
        <v>1028</v>
      </c>
      <c r="B854" s="15">
        <v>44891</v>
      </c>
      <c r="C854" s="12" t="s">
        <v>108</v>
      </c>
      <c r="D854" s="12" t="s">
        <v>125</v>
      </c>
      <c r="E854" s="12" t="s">
        <v>201</v>
      </c>
      <c r="F854" s="12" t="s">
        <v>117</v>
      </c>
      <c r="G854" s="12" t="s">
        <v>112</v>
      </c>
      <c r="H854" s="12" t="s">
        <v>167</v>
      </c>
      <c r="I854" s="12">
        <v>6</v>
      </c>
      <c r="J854" s="16">
        <v>7.34</v>
      </c>
      <c r="K854" s="17">
        <v>0.04</v>
      </c>
      <c r="L854" s="16">
        <v>42.28</v>
      </c>
      <c r="M854" s="16">
        <v>21.08</v>
      </c>
      <c r="N854" s="11" t="str">
        <f t="shared" si="40"/>
        <v>LOW</v>
      </c>
      <c r="O854" s="27">
        <f t="shared" si="41"/>
        <v>0.50141911069063394</v>
      </c>
      <c r="P854" s="11" t="str">
        <f t="shared" si="42"/>
        <v>GOOD</v>
      </c>
    </row>
    <row r="855" spans="1:16" x14ac:dyDescent="0.35">
      <c r="A855" t="s">
        <v>1029</v>
      </c>
      <c r="B855" s="18">
        <v>44572</v>
      </c>
      <c r="C855" t="s">
        <v>108</v>
      </c>
      <c r="D855" t="s">
        <v>109</v>
      </c>
      <c r="E855" t="s">
        <v>195</v>
      </c>
      <c r="F855" t="s">
        <v>111</v>
      </c>
      <c r="G855" t="s">
        <v>122</v>
      </c>
      <c r="H855" t="s">
        <v>142</v>
      </c>
      <c r="I855">
        <v>1</v>
      </c>
      <c r="J855" s="19">
        <v>285.17</v>
      </c>
      <c r="K855" s="20">
        <v>0</v>
      </c>
      <c r="L855" s="19">
        <v>285.17</v>
      </c>
      <c r="M855" s="19">
        <v>145.44999999999999</v>
      </c>
      <c r="N855" s="11" t="str">
        <f t="shared" si="40"/>
        <v>NO DISCOUNT</v>
      </c>
      <c r="O855" s="27">
        <f t="shared" si="41"/>
        <v>0.48995336115299654</v>
      </c>
      <c r="P855" s="11" t="str">
        <f t="shared" si="42"/>
        <v>AVERAGE</v>
      </c>
    </row>
    <row r="856" spans="1:16" x14ac:dyDescent="0.35">
      <c r="A856" s="12" t="s">
        <v>1030</v>
      </c>
      <c r="B856" s="15">
        <v>44797</v>
      </c>
      <c r="C856" s="12" t="s">
        <v>136</v>
      </c>
      <c r="D856" s="12" t="s">
        <v>125</v>
      </c>
      <c r="E856" s="12" t="s">
        <v>169</v>
      </c>
      <c r="F856" s="12" t="s">
        <v>111</v>
      </c>
      <c r="G856" s="12" t="s">
        <v>122</v>
      </c>
      <c r="H856" s="12" t="s">
        <v>123</v>
      </c>
      <c r="I856" s="12">
        <v>1</v>
      </c>
      <c r="J856" s="16">
        <v>1266.83</v>
      </c>
      <c r="K856" s="17">
        <v>0.36</v>
      </c>
      <c r="L856" s="16">
        <v>810.77</v>
      </c>
      <c r="M856" s="16">
        <v>336.83</v>
      </c>
      <c r="N856" s="11" t="str">
        <f t="shared" si="40"/>
        <v>CLEARANCE</v>
      </c>
      <c r="O856" s="27">
        <f t="shared" si="41"/>
        <v>0.58455542262293869</v>
      </c>
      <c r="P856" s="11" t="str">
        <f t="shared" si="42"/>
        <v>AVERAGE</v>
      </c>
    </row>
    <row r="857" spans="1:16" x14ac:dyDescent="0.35">
      <c r="A857" t="s">
        <v>1031</v>
      </c>
      <c r="B857" s="18">
        <v>45164</v>
      </c>
      <c r="C857" t="s">
        <v>108</v>
      </c>
      <c r="D857" t="s">
        <v>140</v>
      </c>
      <c r="E857" t="s">
        <v>268</v>
      </c>
      <c r="F857" t="s">
        <v>117</v>
      </c>
      <c r="G857" t="s">
        <v>127</v>
      </c>
      <c r="H857" t="s">
        <v>164</v>
      </c>
      <c r="I857">
        <v>1</v>
      </c>
      <c r="J857" s="19">
        <v>242.26</v>
      </c>
      <c r="K857" s="20">
        <v>0.27</v>
      </c>
      <c r="L857" s="19">
        <v>176.85</v>
      </c>
      <c r="M857" s="19">
        <v>104.09</v>
      </c>
      <c r="N857" s="11" t="str">
        <f t="shared" si="40"/>
        <v>HIGH</v>
      </c>
      <c r="O857" s="27">
        <f t="shared" si="41"/>
        <v>0.41142210913203275</v>
      </c>
      <c r="P857" s="11" t="str">
        <f t="shared" si="42"/>
        <v>AVERAGE</v>
      </c>
    </row>
    <row r="858" spans="1:16" x14ac:dyDescent="0.35">
      <c r="A858" s="12" t="s">
        <v>1032</v>
      </c>
      <c r="B858" s="15">
        <v>44772</v>
      </c>
      <c r="C858" s="12" t="s">
        <v>120</v>
      </c>
      <c r="D858" s="12" t="s">
        <v>109</v>
      </c>
      <c r="E858" s="12" t="s">
        <v>189</v>
      </c>
      <c r="F858" s="12" t="s">
        <v>117</v>
      </c>
      <c r="G858" s="12" t="s">
        <v>112</v>
      </c>
      <c r="H858" s="12" t="s">
        <v>170</v>
      </c>
      <c r="I858" s="12">
        <v>2</v>
      </c>
      <c r="J858" s="16">
        <v>18.38</v>
      </c>
      <c r="K858" s="17">
        <v>0.13</v>
      </c>
      <c r="L858" s="16">
        <v>31.98</v>
      </c>
      <c r="M858" s="16">
        <v>9.4499999999999993</v>
      </c>
      <c r="N858" s="11" t="str">
        <f t="shared" si="40"/>
        <v>MEDIUM</v>
      </c>
      <c r="O858" s="27">
        <f t="shared" si="41"/>
        <v>0.70450281425891181</v>
      </c>
      <c r="P858" s="11" t="str">
        <f t="shared" si="42"/>
        <v>AVERAGE</v>
      </c>
    </row>
    <row r="859" spans="1:16" x14ac:dyDescent="0.35">
      <c r="A859" t="s">
        <v>1033</v>
      </c>
      <c r="B859" s="18">
        <v>44782</v>
      </c>
      <c r="C859" t="s">
        <v>120</v>
      </c>
      <c r="D859" t="s">
        <v>140</v>
      </c>
      <c r="E859" t="s">
        <v>296</v>
      </c>
      <c r="F859" t="s">
        <v>117</v>
      </c>
      <c r="G859" t="s">
        <v>127</v>
      </c>
      <c r="H859" t="s">
        <v>128</v>
      </c>
      <c r="I859">
        <v>2</v>
      </c>
      <c r="J859" s="19">
        <v>539.20000000000005</v>
      </c>
      <c r="K859" s="20">
        <v>0.35</v>
      </c>
      <c r="L859" s="19">
        <v>700.96</v>
      </c>
      <c r="M859" s="19">
        <v>296.47000000000003</v>
      </c>
      <c r="N859" s="11" t="str">
        <f t="shared" si="40"/>
        <v>CLEARANCE</v>
      </c>
      <c r="O859" s="27">
        <f t="shared" si="41"/>
        <v>0.5770514722666058</v>
      </c>
      <c r="P859" s="11" t="str">
        <f t="shared" si="42"/>
        <v>AVERAGE</v>
      </c>
    </row>
    <row r="860" spans="1:16" x14ac:dyDescent="0.35">
      <c r="A860" s="12" t="s">
        <v>1034</v>
      </c>
      <c r="B860" s="15">
        <v>45648</v>
      </c>
      <c r="C860" s="12" t="s">
        <v>108</v>
      </c>
      <c r="D860" s="12" t="s">
        <v>125</v>
      </c>
      <c r="E860" s="12" t="s">
        <v>146</v>
      </c>
      <c r="F860" s="12" t="s">
        <v>111</v>
      </c>
      <c r="G860" s="12" t="s">
        <v>127</v>
      </c>
      <c r="H860" s="12" t="s">
        <v>138</v>
      </c>
      <c r="I860" s="12">
        <v>5</v>
      </c>
      <c r="J860" s="16">
        <v>217.41</v>
      </c>
      <c r="K860" s="17">
        <v>0</v>
      </c>
      <c r="L860" s="16">
        <v>1087.05</v>
      </c>
      <c r="M860" s="16">
        <v>540.36</v>
      </c>
      <c r="N860" s="11" t="str">
        <f t="shared" si="40"/>
        <v>NO DISCOUNT</v>
      </c>
      <c r="O860" s="27">
        <f t="shared" si="41"/>
        <v>0.50291154960673379</v>
      </c>
      <c r="P860" s="11" t="str">
        <f t="shared" si="42"/>
        <v>GOOD</v>
      </c>
    </row>
    <row r="861" spans="1:16" x14ac:dyDescent="0.35">
      <c r="A861" t="s">
        <v>1035</v>
      </c>
      <c r="B861" s="18">
        <v>45323</v>
      </c>
      <c r="C861" t="s">
        <v>108</v>
      </c>
      <c r="D861" t="s">
        <v>109</v>
      </c>
      <c r="E861" t="s">
        <v>195</v>
      </c>
      <c r="F861" t="s">
        <v>111</v>
      </c>
      <c r="G861" t="s">
        <v>112</v>
      </c>
      <c r="H861" t="s">
        <v>113</v>
      </c>
      <c r="I861">
        <v>4</v>
      </c>
      <c r="J861" s="19">
        <v>14.62</v>
      </c>
      <c r="K861" s="20">
        <v>0.14000000000000001</v>
      </c>
      <c r="L861" s="19">
        <v>50.29</v>
      </c>
      <c r="M861" s="19">
        <v>13.57</v>
      </c>
      <c r="N861" s="11" t="str">
        <f t="shared" si="40"/>
        <v>MEDIUM</v>
      </c>
      <c r="O861" s="27">
        <f t="shared" si="41"/>
        <v>0.7301650427520382</v>
      </c>
      <c r="P861" s="11" t="str">
        <f t="shared" si="42"/>
        <v>AVERAGE</v>
      </c>
    </row>
    <row r="862" spans="1:16" x14ac:dyDescent="0.35">
      <c r="A862" s="12" t="s">
        <v>1036</v>
      </c>
      <c r="B862" s="15">
        <v>44697</v>
      </c>
      <c r="C862" s="12" t="s">
        <v>108</v>
      </c>
      <c r="D862" s="12" t="s">
        <v>115</v>
      </c>
      <c r="E862" s="12" t="s">
        <v>116</v>
      </c>
      <c r="F862" s="12" t="s">
        <v>111</v>
      </c>
      <c r="G862" s="12" t="s">
        <v>112</v>
      </c>
      <c r="H862" s="12" t="s">
        <v>147</v>
      </c>
      <c r="I862" s="12">
        <v>4</v>
      </c>
      <c r="J862" s="16">
        <v>28.55</v>
      </c>
      <c r="K862" s="17">
        <v>0.27</v>
      </c>
      <c r="L862" s="16">
        <v>83.37</v>
      </c>
      <c r="M862" s="16">
        <v>31.03</v>
      </c>
      <c r="N862" s="11" t="str">
        <f t="shared" si="40"/>
        <v>HIGH</v>
      </c>
      <c r="O862" s="27">
        <f t="shared" si="41"/>
        <v>0.62780376634280921</v>
      </c>
      <c r="P862" s="11" t="str">
        <f t="shared" si="42"/>
        <v>AVERAGE</v>
      </c>
    </row>
    <row r="863" spans="1:16" x14ac:dyDescent="0.35">
      <c r="A863" t="s">
        <v>1037</v>
      </c>
      <c r="B863" s="18">
        <v>45425</v>
      </c>
      <c r="C863" t="s">
        <v>120</v>
      </c>
      <c r="D863" t="s">
        <v>140</v>
      </c>
      <c r="E863" t="s">
        <v>273</v>
      </c>
      <c r="F863" t="s">
        <v>117</v>
      </c>
      <c r="G863" t="s">
        <v>122</v>
      </c>
      <c r="H863" t="s">
        <v>123</v>
      </c>
      <c r="I863">
        <v>1</v>
      </c>
      <c r="J863" s="19">
        <v>1289.08</v>
      </c>
      <c r="K863" s="20">
        <v>0</v>
      </c>
      <c r="L863" s="19">
        <v>1289.08</v>
      </c>
      <c r="M863" s="19">
        <v>428.39</v>
      </c>
      <c r="N863" s="11" t="str">
        <f t="shared" si="40"/>
        <v>NO DISCOUNT</v>
      </c>
      <c r="O863" s="27">
        <f t="shared" si="41"/>
        <v>0.66767772364787292</v>
      </c>
      <c r="P863" s="11" t="str">
        <f t="shared" si="42"/>
        <v>AVERAGE</v>
      </c>
    </row>
    <row r="864" spans="1:16" x14ac:dyDescent="0.35">
      <c r="A864" s="12" t="s">
        <v>1038</v>
      </c>
      <c r="B864" s="15">
        <v>44806</v>
      </c>
      <c r="C864" s="12" t="s">
        <v>108</v>
      </c>
      <c r="D864" s="12" t="s">
        <v>115</v>
      </c>
      <c r="E864" s="12" t="s">
        <v>156</v>
      </c>
      <c r="F864" s="12" t="s">
        <v>111</v>
      </c>
      <c r="G864" s="12" t="s">
        <v>127</v>
      </c>
      <c r="H864" s="12" t="s">
        <v>164</v>
      </c>
      <c r="I864" s="12">
        <v>3</v>
      </c>
      <c r="J864" s="16">
        <v>313.73</v>
      </c>
      <c r="K864" s="17">
        <v>0.19</v>
      </c>
      <c r="L864" s="16">
        <v>762.36</v>
      </c>
      <c r="M864" s="16">
        <v>454.66</v>
      </c>
      <c r="N864" s="11" t="str">
        <f t="shared" si="40"/>
        <v>MEDIUM</v>
      </c>
      <c r="O864" s="27">
        <f t="shared" si="41"/>
        <v>0.40361508998373469</v>
      </c>
      <c r="P864" s="11" t="str">
        <f t="shared" si="42"/>
        <v>AVERAGE</v>
      </c>
    </row>
    <row r="865" spans="1:16" x14ac:dyDescent="0.35">
      <c r="A865" t="s">
        <v>1039</v>
      </c>
      <c r="B865" s="18">
        <v>45507</v>
      </c>
      <c r="C865" t="s">
        <v>108</v>
      </c>
      <c r="D865" t="s">
        <v>140</v>
      </c>
      <c r="E865" t="s">
        <v>307</v>
      </c>
      <c r="F865" t="s">
        <v>131</v>
      </c>
      <c r="G865" t="s">
        <v>112</v>
      </c>
      <c r="H865" t="s">
        <v>113</v>
      </c>
      <c r="I865">
        <v>2</v>
      </c>
      <c r="J865" s="19">
        <v>5.73</v>
      </c>
      <c r="K865" s="20">
        <v>0.08</v>
      </c>
      <c r="L865" s="19">
        <v>10.54</v>
      </c>
      <c r="M865" s="19">
        <v>3.42</v>
      </c>
      <c r="N865" s="11" t="str">
        <f t="shared" si="40"/>
        <v>LOW</v>
      </c>
      <c r="O865" s="27">
        <f t="shared" si="41"/>
        <v>0.67552182163187857</v>
      </c>
      <c r="P865" s="11" t="str">
        <f t="shared" si="42"/>
        <v>AVERAGE</v>
      </c>
    </row>
    <row r="866" spans="1:16" x14ac:dyDescent="0.35">
      <c r="A866" s="12" t="s">
        <v>1040</v>
      </c>
      <c r="B866" s="15">
        <v>45178</v>
      </c>
      <c r="C866" s="12" t="s">
        <v>108</v>
      </c>
      <c r="D866" s="12" t="s">
        <v>109</v>
      </c>
      <c r="E866" s="12" t="s">
        <v>231</v>
      </c>
      <c r="F866" s="12" t="s">
        <v>111</v>
      </c>
      <c r="G866" s="12" t="s">
        <v>127</v>
      </c>
      <c r="H866" s="12" t="s">
        <v>138</v>
      </c>
      <c r="I866" s="12">
        <v>3</v>
      </c>
      <c r="J866" s="16">
        <v>233.06</v>
      </c>
      <c r="K866" s="17">
        <v>0.15</v>
      </c>
      <c r="L866" s="16">
        <v>594.29999999999995</v>
      </c>
      <c r="M866" s="16">
        <v>329.6</v>
      </c>
      <c r="N866" s="11" t="str">
        <f t="shared" si="40"/>
        <v>MEDIUM</v>
      </c>
      <c r="O866" s="27">
        <f t="shared" si="41"/>
        <v>0.44539794716473152</v>
      </c>
      <c r="P866" s="11" t="str">
        <f t="shared" si="42"/>
        <v>AVERAGE</v>
      </c>
    </row>
    <row r="867" spans="1:16" x14ac:dyDescent="0.35">
      <c r="A867" t="s">
        <v>1041</v>
      </c>
      <c r="B867" s="18">
        <v>44810</v>
      </c>
      <c r="C867" t="s">
        <v>136</v>
      </c>
      <c r="D867" t="s">
        <v>125</v>
      </c>
      <c r="E867" t="s">
        <v>144</v>
      </c>
      <c r="F867" t="s">
        <v>111</v>
      </c>
      <c r="G867" t="s">
        <v>122</v>
      </c>
      <c r="H867" t="s">
        <v>123</v>
      </c>
      <c r="I867">
        <v>1</v>
      </c>
      <c r="J867" s="19">
        <v>981.15</v>
      </c>
      <c r="K867" s="20">
        <v>0.15</v>
      </c>
      <c r="L867" s="19">
        <v>833.98</v>
      </c>
      <c r="M867" s="19">
        <v>251.08</v>
      </c>
      <c r="N867" s="11" t="str">
        <f t="shared" si="40"/>
        <v>MEDIUM</v>
      </c>
      <c r="O867" s="27">
        <f t="shared" si="41"/>
        <v>0.69893762440346285</v>
      </c>
      <c r="P867" s="11" t="str">
        <f t="shared" si="42"/>
        <v>AVERAGE</v>
      </c>
    </row>
    <row r="868" spans="1:16" x14ac:dyDescent="0.35">
      <c r="A868" s="12" t="s">
        <v>1042</v>
      </c>
      <c r="B868" s="15">
        <v>44953</v>
      </c>
      <c r="C868" s="12" t="s">
        <v>120</v>
      </c>
      <c r="D868" s="12" t="s">
        <v>109</v>
      </c>
      <c r="E868" s="12" t="s">
        <v>150</v>
      </c>
      <c r="F868" s="12" t="s">
        <v>131</v>
      </c>
      <c r="G868" s="12" t="s">
        <v>112</v>
      </c>
      <c r="H868" s="12" t="s">
        <v>113</v>
      </c>
      <c r="I868" s="12">
        <v>1</v>
      </c>
      <c r="J868" s="16">
        <v>40.32</v>
      </c>
      <c r="K868" s="17">
        <v>0</v>
      </c>
      <c r="L868" s="16">
        <v>40.32</v>
      </c>
      <c r="M868" s="16">
        <v>19.52</v>
      </c>
      <c r="N868" s="11" t="str">
        <f t="shared" si="40"/>
        <v>NO DISCOUNT</v>
      </c>
      <c r="O868" s="27">
        <f t="shared" si="41"/>
        <v>0.51587301587301593</v>
      </c>
      <c r="P868" s="11" t="str">
        <f t="shared" si="42"/>
        <v>AVERAGE</v>
      </c>
    </row>
    <row r="869" spans="1:16" x14ac:dyDescent="0.35">
      <c r="A869" t="s">
        <v>1043</v>
      </c>
      <c r="B869" s="18">
        <v>44715</v>
      </c>
      <c r="C869" t="s">
        <v>108</v>
      </c>
      <c r="D869" t="s">
        <v>140</v>
      </c>
      <c r="E869" t="s">
        <v>166</v>
      </c>
      <c r="F869" t="s">
        <v>117</v>
      </c>
      <c r="G869" t="s">
        <v>122</v>
      </c>
      <c r="H869" t="s">
        <v>142</v>
      </c>
      <c r="I869">
        <v>2</v>
      </c>
      <c r="J869" s="19">
        <v>115.57</v>
      </c>
      <c r="K869" s="20">
        <v>0.28000000000000003</v>
      </c>
      <c r="L869" s="19">
        <v>166.42</v>
      </c>
      <c r="M869" s="19">
        <v>85.93</v>
      </c>
      <c r="N869" s="11" t="str">
        <f t="shared" si="40"/>
        <v>HIGH</v>
      </c>
      <c r="O869" s="27">
        <f t="shared" si="41"/>
        <v>0.48365581059968743</v>
      </c>
      <c r="P869" s="11" t="str">
        <f t="shared" si="42"/>
        <v>AVERAGE</v>
      </c>
    </row>
    <row r="870" spans="1:16" x14ac:dyDescent="0.35">
      <c r="A870" s="12" t="s">
        <v>1044</v>
      </c>
      <c r="B870" s="15">
        <v>45408</v>
      </c>
      <c r="C870" s="12" t="s">
        <v>120</v>
      </c>
      <c r="D870" s="12" t="s">
        <v>125</v>
      </c>
      <c r="E870" s="12" t="s">
        <v>178</v>
      </c>
      <c r="F870" s="12" t="s">
        <v>117</v>
      </c>
      <c r="G870" s="12" t="s">
        <v>112</v>
      </c>
      <c r="H870" s="12" t="s">
        <v>170</v>
      </c>
      <c r="I870" s="12">
        <v>4</v>
      </c>
      <c r="J870" s="16">
        <v>34.29</v>
      </c>
      <c r="K870" s="17">
        <v>0.08</v>
      </c>
      <c r="L870" s="16">
        <v>126.19</v>
      </c>
      <c r="M870" s="16">
        <v>33.79</v>
      </c>
      <c r="N870" s="11" t="str">
        <f t="shared" si="40"/>
        <v>LOW</v>
      </c>
      <c r="O870" s="27">
        <f t="shared" si="41"/>
        <v>0.73222917822331413</v>
      </c>
      <c r="P870" s="11" t="str">
        <f t="shared" si="42"/>
        <v>AVERAGE</v>
      </c>
    </row>
    <row r="871" spans="1:16" x14ac:dyDescent="0.35">
      <c r="A871" t="s">
        <v>1045</v>
      </c>
      <c r="B871" s="18">
        <v>45102</v>
      </c>
      <c r="C871" t="s">
        <v>120</v>
      </c>
      <c r="D871" t="s">
        <v>125</v>
      </c>
      <c r="E871" t="s">
        <v>169</v>
      </c>
      <c r="F871" t="s">
        <v>117</v>
      </c>
      <c r="G871" t="s">
        <v>122</v>
      </c>
      <c r="H871" t="s">
        <v>123</v>
      </c>
      <c r="I871">
        <v>4</v>
      </c>
      <c r="J871" s="19">
        <v>535.26</v>
      </c>
      <c r="K871" s="20">
        <v>0.03</v>
      </c>
      <c r="L871" s="19">
        <v>2076.81</v>
      </c>
      <c r="M871" s="19">
        <v>936.95</v>
      </c>
      <c r="N871" s="11" t="str">
        <f t="shared" si="40"/>
        <v>LOW</v>
      </c>
      <c r="O871" s="27">
        <f t="shared" si="41"/>
        <v>0.54885136338904372</v>
      </c>
      <c r="P871" s="11" t="str">
        <f t="shared" si="42"/>
        <v>AVERAGE</v>
      </c>
    </row>
    <row r="872" spans="1:16" x14ac:dyDescent="0.35">
      <c r="A872" s="12" t="s">
        <v>1046</v>
      </c>
      <c r="B872" s="15">
        <v>45520</v>
      </c>
      <c r="C872" s="12" t="s">
        <v>136</v>
      </c>
      <c r="D872" s="12" t="s">
        <v>115</v>
      </c>
      <c r="E872" s="12" t="s">
        <v>205</v>
      </c>
      <c r="F872" s="12" t="s">
        <v>111</v>
      </c>
      <c r="G872" s="12" t="s">
        <v>122</v>
      </c>
      <c r="H872" s="12" t="s">
        <v>142</v>
      </c>
      <c r="I872" s="12">
        <v>5</v>
      </c>
      <c r="J872" s="16">
        <v>286.13</v>
      </c>
      <c r="K872" s="17">
        <v>0.09</v>
      </c>
      <c r="L872" s="16">
        <v>1301.8900000000001</v>
      </c>
      <c r="M872" s="16">
        <v>602.19000000000005</v>
      </c>
      <c r="N872" s="11" t="str">
        <f t="shared" si="40"/>
        <v>LOW</v>
      </c>
      <c r="O872" s="27">
        <f t="shared" si="41"/>
        <v>0.53744940048698431</v>
      </c>
      <c r="P872" s="11" t="str">
        <f t="shared" si="42"/>
        <v>GOOD</v>
      </c>
    </row>
    <row r="873" spans="1:16" x14ac:dyDescent="0.35">
      <c r="A873" t="s">
        <v>1047</v>
      </c>
      <c r="B873" s="18">
        <v>44877</v>
      </c>
      <c r="C873" t="s">
        <v>136</v>
      </c>
      <c r="D873" t="s">
        <v>125</v>
      </c>
      <c r="E873" t="s">
        <v>201</v>
      </c>
      <c r="F873" t="s">
        <v>111</v>
      </c>
      <c r="G873" t="s">
        <v>127</v>
      </c>
      <c r="H873" t="s">
        <v>138</v>
      </c>
      <c r="I873">
        <v>12</v>
      </c>
      <c r="J873" s="19">
        <v>441.86</v>
      </c>
      <c r="K873" s="20">
        <v>0.08</v>
      </c>
      <c r="L873" s="19">
        <v>4878.13</v>
      </c>
      <c r="M873" s="19">
        <v>1738.5</v>
      </c>
      <c r="N873" s="11" t="str">
        <f t="shared" si="40"/>
        <v>LOW</v>
      </c>
      <c r="O873" s="27">
        <f t="shared" si="41"/>
        <v>0.64361343383632663</v>
      </c>
      <c r="P873" s="11" t="str">
        <f t="shared" si="42"/>
        <v>EXCELLENT</v>
      </c>
    </row>
    <row r="874" spans="1:16" x14ac:dyDescent="0.35">
      <c r="A874" s="12" t="s">
        <v>1048</v>
      </c>
      <c r="B874" s="15">
        <v>45131</v>
      </c>
      <c r="C874" s="12" t="s">
        <v>108</v>
      </c>
      <c r="D874" s="12" t="s">
        <v>109</v>
      </c>
      <c r="E874" s="12" t="s">
        <v>176</v>
      </c>
      <c r="F874" s="12" t="s">
        <v>117</v>
      </c>
      <c r="G874" s="12" t="s">
        <v>122</v>
      </c>
      <c r="H874" s="12" t="s">
        <v>158</v>
      </c>
      <c r="I874" s="12">
        <v>7</v>
      </c>
      <c r="J874" s="16">
        <v>114.3</v>
      </c>
      <c r="K874" s="17">
        <v>0</v>
      </c>
      <c r="L874" s="16">
        <v>800.1</v>
      </c>
      <c r="M874" s="16">
        <v>414.64</v>
      </c>
      <c r="N874" s="11" t="str">
        <f t="shared" si="40"/>
        <v>NO DISCOUNT</v>
      </c>
      <c r="O874" s="27">
        <f t="shared" si="41"/>
        <v>0.48176477940257473</v>
      </c>
      <c r="P874" s="11" t="str">
        <f t="shared" si="42"/>
        <v>GOOD</v>
      </c>
    </row>
    <row r="875" spans="1:16" x14ac:dyDescent="0.35">
      <c r="A875" t="s">
        <v>1049</v>
      </c>
      <c r="B875" s="18">
        <v>44945</v>
      </c>
      <c r="C875" t="s">
        <v>108</v>
      </c>
      <c r="D875" t="s">
        <v>140</v>
      </c>
      <c r="E875" t="s">
        <v>242</v>
      </c>
      <c r="F875" t="s">
        <v>111</v>
      </c>
      <c r="G875" t="s">
        <v>127</v>
      </c>
      <c r="H875" t="s">
        <v>128</v>
      </c>
      <c r="I875">
        <v>8</v>
      </c>
      <c r="J875" s="19">
        <v>96.24</v>
      </c>
      <c r="K875" s="20">
        <v>0.02</v>
      </c>
      <c r="L875" s="19">
        <v>754.52</v>
      </c>
      <c r="M875" s="19">
        <v>340.03</v>
      </c>
      <c r="N875" s="11" t="str">
        <f t="shared" si="40"/>
        <v>LOW</v>
      </c>
      <c r="O875" s="27">
        <f t="shared" si="41"/>
        <v>0.54934262842601922</v>
      </c>
      <c r="P875" s="11" t="str">
        <f t="shared" si="42"/>
        <v>GOOD</v>
      </c>
    </row>
    <row r="876" spans="1:16" x14ac:dyDescent="0.35">
      <c r="A876" s="12" t="s">
        <v>1050</v>
      </c>
      <c r="B876" s="15">
        <v>45602</v>
      </c>
      <c r="C876" s="12" t="s">
        <v>108</v>
      </c>
      <c r="D876" s="12" t="s">
        <v>140</v>
      </c>
      <c r="E876" s="12" t="s">
        <v>166</v>
      </c>
      <c r="F876" s="12" t="s">
        <v>111</v>
      </c>
      <c r="G876" s="12" t="s">
        <v>122</v>
      </c>
      <c r="H876" s="12" t="s">
        <v>158</v>
      </c>
      <c r="I876" s="12">
        <v>4</v>
      </c>
      <c r="J876" s="16">
        <v>69.16</v>
      </c>
      <c r="K876" s="17">
        <v>0</v>
      </c>
      <c r="L876" s="16">
        <v>276.64</v>
      </c>
      <c r="M876" s="16">
        <v>102.58</v>
      </c>
      <c r="N876" s="11" t="str">
        <f t="shared" si="40"/>
        <v>NO DISCOUNT</v>
      </c>
      <c r="O876" s="27">
        <f t="shared" si="41"/>
        <v>0.62919317524580687</v>
      </c>
      <c r="P876" s="11" t="str">
        <f t="shared" si="42"/>
        <v>AVERAGE</v>
      </c>
    </row>
    <row r="877" spans="1:16" x14ac:dyDescent="0.35">
      <c r="A877" t="s">
        <v>1051</v>
      </c>
      <c r="B877" s="18">
        <v>45127</v>
      </c>
      <c r="C877" t="s">
        <v>108</v>
      </c>
      <c r="D877" t="s">
        <v>140</v>
      </c>
      <c r="E877" t="s">
        <v>242</v>
      </c>
      <c r="F877" t="s">
        <v>111</v>
      </c>
      <c r="G877" t="s">
        <v>112</v>
      </c>
      <c r="H877" t="s">
        <v>113</v>
      </c>
      <c r="I877">
        <v>4</v>
      </c>
      <c r="J877" s="19">
        <v>48.15</v>
      </c>
      <c r="K877" s="20">
        <v>0</v>
      </c>
      <c r="L877" s="19">
        <v>192.6</v>
      </c>
      <c r="M877" s="19">
        <v>41.59</v>
      </c>
      <c r="N877" s="11" t="str">
        <f t="shared" si="40"/>
        <v>NO DISCOUNT</v>
      </c>
      <c r="O877" s="27">
        <f t="shared" si="41"/>
        <v>0.78406022845275181</v>
      </c>
      <c r="P877" s="11" t="str">
        <f t="shared" si="42"/>
        <v>AVERAGE</v>
      </c>
    </row>
    <row r="878" spans="1:16" x14ac:dyDescent="0.35">
      <c r="A878" s="12" t="s">
        <v>1052</v>
      </c>
      <c r="B878" s="15">
        <v>44635</v>
      </c>
      <c r="C878" s="12" t="s">
        <v>108</v>
      </c>
      <c r="D878" s="12" t="s">
        <v>115</v>
      </c>
      <c r="E878" s="12" t="s">
        <v>240</v>
      </c>
      <c r="F878" s="12" t="s">
        <v>117</v>
      </c>
      <c r="G878" s="12" t="s">
        <v>127</v>
      </c>
      <c r="H878" s="12" t="s">
        <v>164</v>
      </c>
      <c r="I878" s="12">
        <v>7</v>
      </c>
      <c r="J878" s="16">
        <v>653.6</v>
      </c>
      <c r="K878" s="17">
        <v>0.05</v>
      </c>
      <c r="L878" s="16">
        <v>4346.4399999999996</v>
      </c>
      <c r="M878" s="16">
        <v>1590.65</v>
      </c>
      <c r="N878" s="11" t="str">
        <f t="shared" si="40"/>
        <v>LOW</v>
      </c>
      <c r="O878" s="27">
        <f t="shared" si="41"/>
        <v>0.63403382998499913</v>
      </c>
      <c r="P878" s="11" t="str">
        <f t="shared" si="42"/>
        <v>GOOD</v>
      </c>
    </row>
    <row r="879" spans="1:16" x14ac:dyDescent="0.35">
      <c r="A879" t="s">
        <v>1053</v>
      </c>
      <c r="B879" s="18">
        <v>45111</v>
      </c>
      <c r="C879" t="s">
        <v>108</v>
      </c>
      <c r="D879" t="s">
        <v>115</v>
      </c>
      <c r="E879" t="s">
        <v>227</v>
      </c>
      <c r="F879" t="s">
        <v>111</v>
      </c>
      <c r="G879" t="s">
        <v>127</v>
      </c>
      <c r="H879" t="s">
        <v>179</v>
      </c>
      <c r="I879">
        <v>1</v>
      </c>
      <c r="J879" s="19">
        <v>20.87</v>
      </c>
      <c r="K879" s="20">
        <v>0</v>
      </c>
      <c r="L879" s="19">
        <v>20.87</v>
      </c>
      <c r="M879" s="19">
        <v>11.94</v>
      </c>
      <c r="N879" s="11" t="str">
        <f t="shared" si="40"/>
        <v>NO DISCOUNT</v>
      </c>
      <c r="O879" s="27">
        <f t="shared" si="41"/>
        <v>0.42788691902252041</v>
      </c>
      <c r="P879" s="11" t="str">
        <f t="shared" si="42"/>
        <v>AVERAGE</v>
      </c>
    </row>
    <row r="880" spans="1:16" x14ac:dyDescent="0.35">
      <c r="A880" s="12" t="s">
        <v>1054</v>
      </c>
      <c r="B880" s="15">
        <v>45538</v>
      </c>
      <c r="C880" s="12" t="s">
        <v>120</v>
      </c>
      <c r="D880" s="12" t="s">
        <v>115</v>
      </c>
      <c r="E880" s="12" t="s">
        <v>163</v>
      </c>
      <c r="F880" s="12" t="s">
        <v>111</v>
      </c>
      <c r="G880" s="12" t="s">
        <v>122</v>
      </c>
      <c r="H880" s="12" t="s">
        <v>123</v>
      </c>
      <c r="I880" s="12">
        <v>1</v>
      </c>
      <c r="J880" s="16">
        <v>2019.76</v>
      </c>
      <c r="K880" s="17">
        <v>0</v>
      </c>
      <c r="L880" s="16">
        <v>2019.76</v>
      </c>
      <c r="M880" s="16">
        <v>512.66</v>
      </c>
      <c r="N880" s="11" t="str">
        <f t="shared" si="40"/>
        <v>NO DISCOUNT</v>
      </c>
      <c r="O880" s="27">
        <f t="shared" si="41"/>
        <v>0.74617776369469635</v>
      </c>
      <c r="P880" s="11" t="str">
        <f t="shared" si="42"/>
        <v>AVERAGE</v>
      </c>
    </row>
    <row r="881" spans="1:16" x14ac:dyDescent="0.35">
      <c r="A881" t="s">
        <v>1055</v>
      </c>
      <c r="B881" s="18">
        <v>45533</v>
      </c>
      <c r="C881" t="s">
        <v>108</v>
      </c>
      <c r="D881" t="s">
        <v>125</v>
      </c>
      <c r="E881" t="s">
        <v>201</v>
      </c>
      <c r="F881" t="s">
        <v>131</v>
      </c>
      <c r="G881" t="s">
        <v>122</v>
      </c>
      <c r="H881" t="s">
        <v>123</v>
      </c>
      <c r="I881">
        <v>4</v>
      </c>
      <c r="J881" s="19">
        <v>1935.56</v>
      </c>
      <c r="K881" s="20">
        <v>0.2</v>
      </c>
      <c r="L881" s="19">
        <v>6193.79</v>
      </c>
      <c r="M881" s="19">
        <v>2632.04</v>
      </c>
      <c r="N881" s="11" t="str">
        <f t="shared" si="40"/>
        <v>MEDIUM</v>
      </c>
      <c r="O881" s="27">
        <f t="shared" si="41"/>
        <v>0.57505178574023341</v>
      </c>
      <c r="P881" s="11" t="str">
        <f t="shared" si="42"/>
        <v>AVERAGE</v>
      </c>
    </row>
    <row r="882" spans="1:16" x14ac:dyDescent="0.35">
      <c r="A882" s="12" t="s">
        <v>1056</v>
      </c>
      <c r="B882" s="15">
        <v>45562</v>
      </c>
      <c r="C882" s="12" t="s">
        <v>136</v>
      </c>
      <c r="D882" s="12" t="s">
        <v>140</v>
      </c>
      <c r="E882" s="12" t="s">
        <v>153</v>
      </c>
      <c r="F882" s="12" t="s">
        <v>111</v>
      </c>
      <c r="G882" s="12" t="s">
        <v>122</v>
      </c>
      <c r="H882" s="12" t="s">
        <v>142</v>
      </c>
      <c r="I882" s="12">
        <v>4</v>
      </c>
      <c r="J882" s="16">
        <v>187.89</v>
      </c>
      <c r="K882" s="17">
        <v>0</v>
      </c>
      <c r="L882" s="16">
        <v>751.56</v>
      </c>
      <c r="M882" s="16">
        <v>301.33</v>
      </c>
      <c r="N882" s="11" t="str">
        <f t="shared" si="40"/>
        <v>NO DISCOUNT</v>
      </c>
      <c r="O882" s="27">
        <f t="shared" si="41"/>
        <v>0.59906062057586884</v>
      </c>
      <c r="P882" s="11" t="str">
        <f t="shared" si="42"/>
        <v>AVERAGE</v>
      </c>
    </row>
    <row r="883" spans="1:16" x14ac:dyDescent="0.35">
      <c r="A883" t="s">
        <v>1057</v>
      </c>
      <c r="B883" s="18">
        <v>44862</v>
      </c>
      <c r="C883" t="s">
        <v>120</v>
      </c>
      <c r="D883" t="s">
        <v>125</v>
      </c>
      <c r="E883" t="s">
        <v>255</v>
      </c>
      <c r="F883" t="s">
        <v>117</v>
      </c>
      <c r="G883" t="s">
        <v>127</v>
      </c>
      <c r="H883" t="s">
        <v>138</v>
      </c>
      <c r="I883">
        <v>3</v>
      </c>
      <c r="J883" s="19">
        <v>214.34</v>
      </c>
      <c r="K883" s="20">
        <v>7.0000000000000007E-2</v>
      </c>
      <c r="L883" s="19">
        <v>598.01</v>
      </c>
      <c r="M883" s="19">
        <v>224.89</v>
      </c>
      <c r="N883" s="11" t="str">
        <f t="shared" si="40"/>
        <v>LOW</v>
      </c>
      <c r="O883" s="27">
        <f t="shared" si="41"/>
        <v>0.62393605458102708</v>
      </c>
      <c r="P883" s="11" t="str">
        <f t="shared" si="42"/>
        <v>AVERAGE</v>
      </c>
    </row>
    <row r="884" spans="1:16" x14ac:dyDescent="0.35">
      <c r="A884" s="12" t="s">
        <v>1058</v>
      </c>
      <c r="B884" s="15">
        <v>45501</v>
      </c>
      <c r="C884" s="12" t="s">
        <v>108</v>
      </c>
      <c r="D884" s="12" t="s">
        <v>109</v>
      </c>
      <c r="E884" s="12" t="s">
        <v>173</v>
      </c>
      <c r="F884" s="12" t="s">
        <v>117</v>
      </c>
      <c r="G884" s="12" t="s">
        <v>112</v>
      </c>
      <c r="H884" s="12" t="s">
        <v>167</v>
      </c>
      <c r="I884" s="12">
        <v>2</v>
      </c>
      <c r="J884" s="16">
        <v>10.4</v>
      </c>
      <c r="K884" s="17">
        <v>7.0000000000000007E-2</v>
      </c>
      <c r="L884" s="16">
        <v>19.34</v>
      </c>
      <c r="M884" s="16">
        <v>4.7300000000000004</v>
      </c>
      <c r="N884" s="11" t="str">
        <f t="shared" si="40"/>
        <v>LOW</v>
      </c>
      <c r="O884" s="27">
        <f t="shared" si="41"/>
        <v>0.75542916235780766</v>
      </c>
      <c r="P884" s="11" t="str">
        <f t="shared" si="42"/>
        <v>AVERAGE</v>
      </c>
    </row>
    <row r="885" spans="1:16" x14ac:dyDescent="0.35">
      <c r="A885" t="s">
        <v>1059</v>
      </c>
      <c r="B885" s="18">
        <v>45402</v>
      </c>
      <c r="C885" t="s">
        <v>136</v>
      </c>
      <c r="D885" t="s">
        <v>115</v>
      </c>
      <c r="E885" t="s">
        <v>221</v>
      </c>
      <c r="F885" t="s">
        <v>111</v>
      </c>
      <c r="G885" t="s">
        <v>122</v>
      </c>
      <c r="H885" t="s">
        <v>142</v>
      </c>
      <c r="I885">
        <v>5</v>
      </c>
      <c r="J885" s="19">
        <v>488.25</v>
      </c>
      <c r="K885" s="20">
        <v>0.08</v>
      </c>
      <c r="L885" s="19">
        <v>2245.9499999999998</v>
      </c>
      <c r="M885" s="19">
        <v>692.1</v>
      </c>
      <c r="N885" s="11" t="str">
        <f t="shared" si="40"/>
        <v>LOW</v>
      </c>
      <c r="O885" s="27">
        <f t="shared" si="41"/>
        <v>0.69184532157884193</v>
      </c>
      <c r="P885" s="11" t="str">
        <f t="shared" si="42"/>
        <v>GOOD</v>
      </c>
    </row>
    <row r="886" spans="1:16" x14ac:dyDescent="0.35">
      <c r="A886" s="12" t="s">
        <v>1060</v>
      </c>
      <c r="B886" s="15">
        <v>45335</v>
      </c>
      <c r="C886" s="12" t="s">
        <v>120</v>
      </c>
      <c r="D886" s="12" t="s">
        <v>109</v>
      </c>
      <c r="E886" s="12" t="s">
        <v>150</v>
      </c>
      <c r="F886" s="12" t="s">
        <v>131</v>
      </c>
      <c r="G886" s="12" t="s">
        <v>127</v>
      </c>
      <c r="H886" s="12" t="s">
        <v>179</v>
      </c>
      <c r="I886" s="12">
        <v>1</v>
      </c>
      <c r="J886" s="16">
        <v>274.89</v>
      </c>
      <c r="K886" s="17">
        <v>0.04</v>
      </c>
      <c r="L886" s="16">
        <v>263.89</v>
      </c>
      <c r="M886" s="16">
        <v>125.81</v>
      </c>
      <c r="N886" s="11" t="str">
        <f t="shared" si="40"/>
        <v>LOW</v>
      </c>
      <c r="O886" s="27">
        <f t="shared" si="41"/>
        <v>0.52324832316495506</v>
      </c>
      <c r="P886" s="11" t="str">
        <f t="shared" si="42"/>
        <v>AVERAGE</v>
      </c>
    </row>
    <row r="887" spans="1:16" x14ac:dyDescent="0.35">
      <c r="A887" t="s">
        <v>1061</v>
      </c>
      <c r="B887" s="18">
        <v>45127</v>
      </c>
      <c r="C887" t="s">
        <v>108</v>
      </c>
      <c r="D887" t="s">
        <v>125</v>
      </c>
      <c r="E887" t="s">
        <v>134</v>
      </c>
      <c r="F887" t="s">
        <v>117</v>
      </c>
      <c r="G887" t="s">
        <v>127</v>
      </c>
      <c r="H887" t="s">
        <v>179</v>
      </c>
      <c r="I887">
        <v>1</v>
      </c>
      <c r="J887" s="19">
        <v>242.69</v>
      </c>
      <c r="K887" s="20">
        <v>0.18</v>
      </c>
      <c r="L887" s="19">
        <v>199.01</v>
      </c>
      <c r="M887" s="19">
        <v>80.42</v>
      </c>
      <c r="N887" s="11" t="str">
        <f t="shared" si="40"/>
        <v>MEDIUM</v>
      </c>
      <c r="O887" s="27">
        <f t="shared" si="41"/>
        <v>0.59589970353248578</v>
      </c>
      <c r="P887" s="11" t="str">
        <f t="shared" si="42"/>
        <v>AVERAGE</v>
      </c>
    </row>
    <row r="888" spans="1:16" x14ac:dyDescent="0.35">
      <c r="A888" s="12" t="s">
        <v>1062</v>
      </c>
      <c r="B888" s="15">
        <v>44787</v>
      </c>
      <c r="C888" s="12" t="s">
        <v>149</v>
      </c>
      <c r="D888" s="12" t="s">
        <v>140</v>
      </c>
      <c r="E888" s="12" t="s">
        <v>141</v>
      </c>
      <c r="F888" s="12" t="s">
        <v>111</v>
      </c>
      <c r="G888" s="12" t="s">
        <v>122</v>
      </c>
      <c r="H888" s="12" t="s">
        <v>142</v>
      </c>
      <c r="I888" s="12">
        <v>11</v>
      </c>
      <c r="J888" s="16">
        <v>334.47</v>
      </c>
      <c r="K888" s="17">
        <v>0.14000000000000001</v>
      </c>
      <c r="L888" s="16">
        <v>3164.09</v>
      </c>
      <c r="M888" s="16">
        <v>1064.6500000000001</v>
      </c>
      <c r="N888" s="11" t="str">
        <f t="shared" si="40"/>
        <v>MEDIUM</v>
      </c>
      <c r="O888" s="27">
        <f t="shared" si="41"/>
        <v>0.6635209491512567</v>
      </c>
      <c r="P888" s="11" t="str">
        <f t="shared" si="42"/>
        <v>EXCELLENT</v>
      </c>
    </row>
    <row r="889" spans="1:16" x14ac:dyDescent="0.35">
      <c r="A889" t="s">
        <v>1063</v>
      </c>
      <c r="B889" s="18">
        <v>45165</v>
      </c>
      <c r="C889" t="s">
        <v>108</v>
      </c>
      <c r="D889" t="s">
        <v>125</v>
      </c>
      <c r="E889" t="s">
        <v>137</v>
      </c>
      <c r="F889" t="s">
        <v>111</v>
      </c>
      <c r="G889" t="s">
        <v>112</v>
      </c>
      <c r="H889" t="s">
        <v>113</v>
      </c>
      <c r="I889">
        <v>1</v>
      </c>
      <c r="J889" s="19">
        <v>18.760000000000002</v>
      </c>
      <c r="K889" s="20">
        <v>7.0000000000000007E-2</v>
      </c>
      <c r="L889" s="19">
        <v>17.45</v>
      </c>
      <c r="M889" s="19">
        <v>3.49</v>
      </c>
      <c r="N889" s="11" t="str">
        <f t="shared" si="40"/>
        <v>LOW</v>
      </c>
      <c r="O889" s="27">
        <f t="shared" si="41"/>
        <v>0.79999999999999993</v>
      </c>
      <c r="P889" s="11" t="str">
        <f t="shared" si="42"/>
        <v>AVERAGE</v>
      </c>
    </row>
    <row r="890" spans="1:16" x14ac:dyDescent="0.35">
      <c r="A890" s="12" t="s">
        <v>1064</v>
      </c>
      <c r="B890" s="15">
        <v>45076</v>
      </c>
      <c r="C890" s="12" t="s">
        <v>108</v>
      </c>
      <c r="D890" s="12" t="s">
        <v>109</v>
      </c>
      <c r="E890" s="12" t="s">
        <v>150</v>
      </c>
      <c r="F890" s="12" t="s">
        <v>117</v>
      </c>
      <c r="G890" s="12" t="s">
        <v>112</v>
      </c>
      <c r="H890" s="12" t="s">
        <v>118</v>
      </c>
      <c r="I890" s="12">
        <v>10</v>
      </c>
      <c r="J890" s="16">
        <v>29.96</v>
      </c>
      <c r="K890" s="17">
        <v>0</v>
      </c>
      <c r="L890" s="16">
        <v>299.60000000000002</v>
      </c>
      <c r="M890" s="16">
        <v>125.81</v>
      </c>
      <c r="N890" s="11" t="str">
        <f t="shared" si="40"/>
        <v>NO DISCOUNT</v>
      </c>
      <c r="O890" s="27">
        <f t="shared" si="41"/>
        <v>0.58007343124165556</v>
      </c>
      <c r="P890" s="11" t="str">
        <f t="shared" si="42"/>
        <v>EXCELLENT</v>
      </c>
    </row>
    <row r="891" spans="1:16" x14ac:dyDescent="0.35">
      <c r="A891" t="s">
        <v>1065</v>
      </c>
      <c r="B891" s="18">
        <v>45446</v>
      </c>
      <c r="C891" t="s">
        <v>120</v>
      </c>
      <c r="D891" t="s">
        <v>125</v>
      </c>
      <c r="E891" t="s">
        <v>255</v>
      </c>
      <c r="F891" t="s">
        <v>111</v>
      </c>
      <c r="G891" t="s">
        <v>127</v>
      </c>
      <c r="H891" t="s">
        <v>209</v>
      </c>
      <c r="I891">
        <v>1</v>
      </c>
      <c r="J891" s="19">
        <v>846.35</v>
      </c>
      <c r="K891" s="20">
        <v>0.05</v>
      </c>
      <c r="L891" s="19">
        <v>804.03</v>
      </c>
      <c r="M891" s="19">
        <v>459.3</v>
      </c>
      <c r="N891" s="11" t="str">
        <f t="shared" si="40"/>
        <v>LOW</v>
      </c>
      <c r="O891" s="27">
        <f t="shared" si="41"/>
        <v>0.4287526584828924</v>
      </c>
      <c r="P891" s="11" t="str">
        <f t="shared" si="42"/>
        <v>AVERAGE</v>
      </c>
    </row>
    <row r="892" spans="1:16" x14ac:dyDescent="0.35">
      <c r="A892" s="12" t="s">
        <v>1066</v>
      </c>
      <c r="B892" s="15">
        <v>45097</v>
      </c>
      <c r="C892" s="12" t="s">
        <v>136</v>
      </c>
      <c r="D892" s="12" t="s">
        <v>109</v>
      </c>
      <c r="E892" s="12" t="s">
        <v>189</v>
      </c>
      <c r="F892" s="12" t="s">
        <v>117</v>
      </c>
      <c r="G892" s="12" t="s">
        <v>112</v>
      </c>
      <c r="H892" s="12" t="s">
        <v>147</v>
      </c>
      <c r="I892" s="12">
        <v>5</v>
      </c>
      <c r="J892" s="16">
        <v>6.76</v>
      </c>
      <c r="K892" s="17">
        <v>0.13</v>
      </c>
      <c r="L892" s="16">
        <v>29.41</v>
      </c>
      <c r="M892" s="16">
        <v>9.56</v>
      </c>
      <c r="N892" s="11" t="str">
        <f t="shared" si="40"/>
        <v>MEDIUM</v>
      </c>
      <c r="O892" s="27">
        <f t="shared" si="41"/>
        <v>0.67494049642978582</v>
      </c>
      <c r="P892" s="11" t="str">
        <f t="shared" si="42"/>
        <v>GOOD</v>
      </c>
    </row>
    <row r="893" spans="1:16" x14ac:dyDescent="0.35">
      <c r="A893" t="s">
        <v>1067</v>
      </c>
      <c r="B893" s="18">
        <v>44970</v>
      </c>
      <c r="C893" t="s">
        <v>108</v>
      </c>
      <c r="D893" t="s">
        <v>125</v>
      </c>
      <c r="E893" t="s">
        <v>255</v>
      </c>
      <c r="F893" t="s">
        <v>117</v>
      </c>
      <c r="G893" t="s">
        <v>112</v>
      </c>
      <c r="H893" t="s">
        <v>170</v>
      </c>
      <c r="I893">
        <v>3</v>
      </c>
      <c r="J893" s="19">
        <v>16.28</v>
      </c>
      <c r="K893" s="20">
        <v>0.25</v>
      </c>
      <c r="L893" s="19">
        <v>36.630000000000003</v>
      </c>
      <c r="M893" s="19">
        <v>8.85</v>
      </c>
      <c r="N893" s="11" t="str">
        <f t="shared" si="40"/>
        <v>HIGH</v>
      </c>
      <c r="O893" s="27">
        <f t="shared" si="41"/>
        <v>0.75839475839475834</v>
      </c>
      <c r="P893" s="11" t="str">
        <f t="shared" si="42"/>
        <v>AVERAGE</v>
      </c>
    </row>
    <row r="894" spans="1:16" x14ac:dyDescent="0.35">
      <c r="A894" s="12" t="s">
        <v>1068</v>
      </c>
      <c r="B894" s="15">
        <v>45467</v>
      </c>
      <c r="C894" s="12" t="s">
        <v>120</v>
      </c>
      <c r="D894" s="12" t="s">
        <v>109</v>
      </c>
      <c r="E894" s="12" t="s">
        <v>161</v>
      </c>
      <c r="F894" s="12" t="s">
        <v>111</v>
      </c>
      <c r="G894" s="12" t="s">
        <v>127</v>
      </c>
      <c r="H894" s="12" t="s">
        <v>138</v>
      </c>
      <c r="I894" s="12">
        <v>11</v>
      </c>
      <c r="J894" s="16">
        <v>262.95999999999998</v>
      </c>
      <c r="K894" s="17">
        <v>0.21</v>
      </c>
      <c r="L894" s="16">
        <v>2285.12</v>
      </c>
      <c r="M894" s="16">
        <v>1211.18</v>
      </c>
      <c r="N894" s="11" t="str">
        <f t="shared" si="40"/>
        <v>HIGH</v>
      </c>
      <c r="O894" s="27">
        <f t="shared" si="41"/>
        <v>0.46997094244503568</v>
      </c>
      <c r="P894" s="11" t="str">
        <f t="shared" si="42"/>
        <v>EXCELLENT</v>
      </c>
    </row>
    <row r="895" spans="1:16" x14ac:dyDescent="0.35">
      <c r="A895" t="s">
        <v>1069</v>
      </c>
      <c r="B895" s="18">
        <v>44743</v>
      </c>
      <c r="C895" t="s">
        <v>120</v>
      </c>
      <c r="D895" t="s">
        <v>109</v>
      </c>
      <c r="E895" t="s">
        <v>110</v>
      </c>
      <c r="F895" t="s">
        <v>117</v>
      </c>
      <c r="G895" t="s">
        <v>127</v>
      </c>
      <c r="H895" t="s">
        <v>164</v>
      </c>
      <c r="I895">
        <v>3</v>
      </c>
      <c r="J895" s="19">
        <v>817.93</v>
      </c>
      <c r="K895" s="20">
        <v>0.21</v>
      </c>
      <c r="L895" s="19">
        <v>1938.49</v>
      </c>
      <c r="M895" s="19">
        <v>1073.02</v>
      </c>
      <c r="N895" s="11" t="str">
        <f t="shared" si="40"/>
        <v>HIGH</v>
      </c>
      <c r="O895" s="27">
        <f t="shared" si="41"/>
        <v>0.44646606379192055</v>
      </c>
      <c r="P895" s="11" t="str">
        <f t="shared" si="42"/>
        <v>AVERAGE</v>
      </c>
    </row>
    <row r="896" spans="1:16" x14ac:dyDescent="0.35">
      <c r="A896" s="12" t="s">
        <v>1070</v>
      </c>
      <c r="B896" s="15">
        <v>44819</v>
      </c>
      <c r="C896" s="12" t="s">
        <v>108</v>
      </c>
      <c r="D896" s="12" t="s">
        <v>125</v>
      </c>
      <c r="E896" s="12" t="s">
        <v>126</v>
      </c>
      <c r="F896" s="12" t="s">
        <v>117</v>
      </c>
      <c r="G896" s="12" t="s">
        <v>112</v>
      </c>
      <c r="H896" s="12" t="s">
        <v>170</v>
      </c>
      <c r="I896" s="12">
        <v>6</v>
      </c>
      <c r="J896" s="16">
        <v>7.54</v>
      </c>
      <c r="K896" s="17">
        <v>0</v>
      </c>
      <c r="L896" s="16">
        <v>45.24</v>
      </c>
      <c r="M896" s="16">
        <v>22.43</v>
      </c>
      <c r="N896" s="11" t="str">
        <f t="shared" si="40"/>
        <v>NO DISCOUNT</v>
      </c>
      <c r="O896" s="27">
        <f t="shared" si="41"/>
        <v>0.5041998231653404</v>
      </c>
      <c r="P896" s="11" t="str">
        <f t="shared" si="42"/>
        <v>GOOD</v>
      </c>
    </row>
    <row r="897" spans="1:16" x14ac:dyDescent="0.35">
      <c r="A897" t="s">
        <v>1071</v>
      </c>
      <c r="B897" s="18">
        <v>44781</v>
      </c>
      <c r="C897" t="s">
        <v>108</v>
      </c>
      <c r="D897" t="s">
        <v>125</v>
      </c>
      <c r="E897" t="s">
        <v>255</v>
      </c>
      <c r="F897" t="s">
        <v>117</v>
      </c>
      <c r="G897" t="s">
        <v>112</v>
      </c>
      <c r="H897" t="s">
        <v>147</v>
      </c>
      <c r="I897">
        <v>7</v>
      </c>
      <c r="J897" s="19">
        <v>6.28</v>
      </c>
      <c r="K897" s="20">
        <v>0.16</v>
      </c>
      <c r="L897" s="19">
        <v>36.93</v>
      </c>
      <c r="M897" s="19">
        <v>15.33</v>
      </c>
      <c r="N897" s="11" t="str">
        <f t="shared" si="40"/>
        <v>MEDIUM</v>
      </c>
      <c r="O897" s="27">
        <f t="shared" si="41"/>
        <v>0.58489033306255078</v>
      </c>
      <c r="P897" s="11" t="str">
        <f t="shared" si="42"/>
        <v>GOOD</v>
      </c>
    </row>
    <row r="898" spans="1:16" x14ac:dyDescent="0.35">
      <c r="A898" s="12" t="s">
        <v>1072</v>
      </c>
      <c r="B898" s="15">
        <v>44981</v>
      </c>
      <c r="C898" s="12" t="s">
        <v>108</v>
      </c>
      <c r="D898" s="12" t="s">
        <v>140</v>
      </c>
      <c r="E898" s="12" t="s">
        <v>141</v>
      </c>
      <c r="F898" s="12" t="s">
        <v>111</v>
      </c>
      <c r="G898" s="12" t="s">
        <v>112</v>
      </c>
      <c r="H898" s="12" t="s">
        <v>118</v>
      </c>
      <c r="I898" s="12">
        <v>2</v>
      </c>
      <c r="J898" s="16">
        <v>15.88</v>
      </c>
      <c r="K898" s="17">
        <v>0.31</v>
      </c>
      <c r="L898" s="16">
        <v>21.91</v>
      </c>
      <c r="M898" s="16">
        <v>7.57</v>
      </c>
      <c r="N898" s="11" t="str">
        <f t="shared" si="40"/>
        <v>CLEARANCE</v>
      </c>
      <c r="O898" s="27">
        <f t="shared" si="41"/>
        <v>0.65449566408032855</v>
      </c>
      <c r="P898" s="11" t="str">
        <f t="shared" si="42"/>
        <v>AVERAGE</v>
      </c>
    </row>
    <row r="899" spans="1:16" x14ac:dyDescent="0.35">
      <c r="A899" t="s">
        <v>1073</v>
      </c>
      <c r="B899" s="18">
        <v>44973</v>
      </c>
      <c r="C899" t="s">
        <v>108</v>
      </c>
      <c r="D899" t="s">
        <v>125</v>
      </c>
      <c r="E899" t="s">
        <v>201</v>
      </c>
      <c r="F899" t="s">
        <v>117</v>
      </c>
      <c r="G899" t="s">
        <v>122</v>
      </c>
      <c r="H899" t="s">
        <v>142</v>
      </c>
      <c r="I899">
        <v>1</v>
      </c>
      <c r="J899" s="19">
        <v>149.88999999999999</v>
      </c>
      <c r="K899" s="20">
        <v>0.08</v>
      </c>
      <c r="L899" s="19">
        <v>137.9</v>
      </c>
      <c r="M899" s="19">
        <v>52.84</v>
      </c>
      <c r="N899" s="11" t="str">
        <f t="shared" ref="N899:N962" si="43">IF(K899=$R$8,$R$2,IF(K899&lt;=$R$9,$R$3,IF(K899&lt;=$R$10,$R$4,IF(K899&lt;$R$11,$R$5,IF(K899&gt;$R$11,$R$6)))))</f>
        <v>LOW</v>
      </c>
      <c r="O899" s="27">
        <f t="shared" ref="O899:O962" si="44">IFERROR(L899-M899,"NULL")/L899</f>
        <v>0.61682378535170412</v>
      </c>
      <c r="P899" s="11" t="str">
        <f t="shared" ref="P899:P962" si="45">IF(AND(O899&gt;=$Q$8,I899&gt;=$Q$13),$Q$2,IF(AND(O899&gt;=$Q$9,I899&gt;=$Q$14),$Q$3,IF(O899&gt;=$Q$10,$Q$4,$Q$5)))</f>
        <v>AVERAGE</v>
      </c>
    </row>
    <row r="900" spans="1:16" x14ac:dyDescent="0.35">
      <c r="A900" s="12" t="s">
        <v>1074</v>
      </c>
      <c r="B900" s="15">
        <v>44675</v>
      </c>
      <c r="C900" s="12" t="s">
        <v>136</v>
      </c>
      <c r="D900" s="12" t="s">
        <v>109</v>
      </c>
      <c r="E900" s="12" t="s">
        <v>231</v>
      </c>
      <c r="F900" s="12" t="s">
        <v>111</v>
      </c>
      <c r="G900" s="12" t="s">
        <v>122</v>
      </c>
      <c r="H900" s="12" t="s">
        <v>123</v>
      </c>
      <c r="I900" s="12">
        <v>6</v>
      </c>
      <c r="J900" s="16">
        <v>1384.09</v>
      </c>
      <c r="K900" s="17">
        <v>0.27</v>
      </c>
      <c r="L900" s="16">
        <v>6062.31</v>
      </c>
      <c r="M900" s="16">
        <v>3078.41</v>
      </c>
      <c r="N900" s="11" t="str">
        <f t="shared" si="43"/>
        <v>HIGH</v>
      </c>
      <c r="O900" s="27">
        <f t="shared" si="44"/>
        <v>0.49220511653148724</v>
      </c>
      <c r="P900" s="11" t="str">
        <f t="shared" si="45"/>
        <v>GOOD</v>
      </c>
    </row>
    <row r="901" spans="1:16" x14ac:dyDescent="0.35">
      <c r="A901" t="s">
        <v>1075</v>
      </c>
      <c r="B901" s="18">
        <v>44814</v>
      </c>
      <c r="C901" t="s">
        <v>108</v>
      </c>
      <c r="D901" t="s">
        <v>125</v>
      </c>
      <c r="E901" t="s">
        <v>201</v>
      </c>
      <c r="F901" t="s">
        <v>111</v>
      </c>
      <c r="G901" t="s">
        <v>112</v>
      </c>
      <c r="H901" t="s">
        <v>118</v>
      </c>
      <c r="I901">
        <v>1</v>
      </c>
      <c r="J901" s="19">
        <v>30.96</v>
      </c>
      <c r="K901" s="20">
        <v>0.05</v>
      </c>
      <c r="L901" s="19">
        <v>29.41</v>
      </c>
      <c r="M901" s="19">
        <v>8.44</v>
      </c>
      <c r="N901" s="11" t="str">
        <f t="shared" si="43"/>
        <v>LOW</v>
      </c>
      <c r="O901" s="27">
        <f t="shared" si="44"/>
        <v>0.71302278136688202</v>
      </c>
      <c r="P901" s="11" t="str">
        <f t="shared" si="45"/>
        <v>AVERAGE</v>
      </c>
    </row>
    <row r="902" spans="1:16" x14ac:dyDescent="0.35">
      <c r="A902" s="12" t="s">
        <v>1076</v>
      </c>
      <c r="B902" s="15">
        <v>44766</v>
      </c>
      <c r="C902" s="12" t="s">
        <v>149</v>
      </c>
      <c r="D902" s="12" t="s">
        <v>140</v>
      </c>
      <c r="E902" s="12" t="s">
        <v>273</v>
      </c>
      <c r="F902" s="12" t="s">
        <v>117</v>
      </c>
      <c r="G902" s="12" t="s">
        <v>127</v>
      </c>
      <c r="H902" s="12" t="s">
        <v>138</v>
      </c>
      <c r="I902" s="12">
        <v>4</v>
      </c>
      <c r="J902" s="16">
        <v>107.23</v>
      </c>
      <c r="K902" s="17">
        <v>0.05</v>
      </c>
      <c r="L902" s="16">
        <v>407.47</v>
      </c>
      <c r="M902" s="16">
        <v>125.66</v>
      </c>
      <c r="N902" s="11" t="str">
        <f t="shared" si="43"/>
        <v>LOW</v>
      </c>
      <c r="O902" s="27">
        <f t="shared" si="44"/>
        <v>0.69160919822318212</v>
      </c>
      <c r="P902" s="11" t="str">
        <f t="shared" si="45"/>
        <v>AVERAGE</v>
      </c>
    </row>
    <row r="903" spans="1:16" x14ac:dyDescent="0.35">
      <c r="A903" t="s">
        <v>1077</v>
      </c>
      <c r="B903" s="18">
        <v>45498</v>
      </c>
      <c r="C903" t="s">
        <v>108</v>
      </c>
      <c r="D903" t="s">
        <v>140</v>
      </c>
      <c r="E903" t="s">
        <v>307</v>
      </c>
      <c r="F903" t="s">
        <v>117</v>
      </c>
      <c r="G903" t="s">
        <v>122</v>
      </c>
      <c r="H903" t="s">
        <v>142</v>
      </c>
      <c r="I903">
        <v>2</v>
      </c>
      <c r="J903" s="19">
        <v>459.57</v>
      </c>
      <c r="K903" s="20">
        <v>0.02</v>
      </c>
      <c r="L903" s="19">
        <v>900.76</v>
      </c>
      <c r="M903" s="19">
        <v>463.65</v>
      </c>
      <c r="N903" s="11" t="str">
        <f t="shared" si="43"/>
        <v>LOW</v>
      </c>
      <c r="O903" s="27">
        <f t="shared" si="44"/>
        <v>0.48526799591456105</v>
      </c>
      <c r="P903" s="11" t="str">
        <f t="shared" si="45"/>
        <v>AVERAGE</v>
      </c>
    </row>
    <row r="904" spans="1:16" x14ac:dyDescent="0.35">
      <c r="A904" s="12" t="s">
        <v>1078</v>
      </c>
      <c r="B904" s="15">
        <v>45500</v>
      </c>
      <c r="C904" s="12" t="s">
        <v>108</v>
      </c>
      <c r="D904" s="12" t="s">
        <v>115</v>
      </c>
      <c r="E904" s="12" t="s">
        <v>221</v>
      </c>
      <c r="F904" s="12" t="s">
        <v>117</v>
      </c>
      <c r="G904" s="12" t="s">
        <v>112</v>
      </c>
      <c r="H904" s="12" t="s">
        <v>118</v>
      </c>
      <c r="I904" s="12">
        <v>2</v>
      </c>
      <c r="J904" s="16">
        <v>29.72</v>
      </c>
      <c r="K904" s="17">
        <v>0.02</v>
      </c>
      <c r="L904" s="16">
        <v>58.25</v>
      </c>
      <c r="M904" s="16">
        <v>23.11</v>
      </c>
      <c r="N904" s="11" t="str">
        <f t="shared" si="43"/>
        <v>LOW</v>
      </c>
      <c r="O904" s="27">
        <f t="shared" si="44"/>
        <v>0.60326180257510731</v>
      </c>
      <c r="P904" s="11" t="str">
        <f t="shared" si="45"/>
        <v>AVERAGE</v>
      </c>
    </row>
    <row r="905" spans="1:16" x14ac:dyDescent="0.35">
      <c r="A905" t="s">
        <v>1079</v>
      </c>
      <c r="B905" s="18">
        <v>45282</v>
      </c>
      <c r="C905" t="s">
        <v>120</v>
      </c>
      <c r="D905" t="s">
        <v>109</v>
      </c>
      <c r="E905" t="s">
        <v>161</v>
      </c>
      <c r="F905" t="s">
        <v>117</v>
      </c>
      <c r="G905" t="s">
        <v>122</v>
      </c>
      <c r="H905" t="s">
        <v>187</v>
      </c>
      <c r="I905">
        <v>5</v>
      </c>
      <c r="J905" s="19">
        <v>495.07</v>
      </c>
      <c r="K905" s="20">
        <v>0.22</v>
      </c>
      <c r="L905" s="19">
        <v>1930.77</v>
      </c>
      <c r="M905" s="19">
        <v>968.86</v>
      </c>
      <c r="N905" s="11" t="str">
        <f t="shared" si="43"/>
        <v>HIGH</v>
      </c>
      <c r="O905" s="27">
        <f t="shared" si="44"/>
        <v>0.49820019992023906</v>
      </c>
      <c r="P905" s="11" t="str">
        <f t="shared" si="45"/>
        <v>GOOD</v>
      </c>
    </row>
    <row r="906" spans="1:16" x14ac:dyDescent="0.35">
      <c r="A906" s="12" t="s">
        <v>1080</v>
      </c>
      <c r="B906" s="15">
        <v>45552</v>
      </c>
      <c r="C906" s="12" t="s">
        <v>108</v>
      </c>
      <c r="D906" s="12" t="s">
        <v>140</v>
      </c>
      <c r="E906" s="12" t="s">
        <v>203</v>
      </c>
      <c r="F906" s="12" t="s">
        <v>117</v>
      </c>
      <c r="G906" s="12" t="s">
        <v>112</v>
      </c>
      <c r="H906" s="12" t="s">
        <v>167</v>
      </c>
      <c r="I906" s="12">
        <v>5</v>
      </c>
      <c r="J906" s="16">
        <v>15.51</v>
      </c>
      <c r="K906" s="17">
        <v>0</v>
      </c>
      <c r="L906" s="16">
        <v>77.55</v>
      </c>
      <c r="M906" s="16">
        <v>23.05</v>
      </c>
      <c r="N906" s="11" t="str">
        <f t="shared" si="43"/>
        <v>NO DISCOUNT</v>
      </c>
      <c r="O906" s="27">
        <f t="shared" si="44"/>
        <v>0.70277240490006454</v>
      </c>
      <c r="P906" s="11" t="str">
        <f t="shared" si="45"/>
        <v>GOOD</v>
      </c>
    </row>
    <row r="907" spans="1:16" x14ac:dyDescent="0.35">
      <c r="A907" t="s">
        <v>1081</v>
      </c>
      <c r="B907" s="18">
        <v>45274</v>
      </c>
      <c r="C907" t="s">
        <v>120</v>
      </c>
      <c r="D907" t="s">
        <v>140</v>
      </c>
      <c r="E907" t="s">
        <v>153</v>
      </c>
      <c r="F907" t="s">
        <v>111</v>
      </c>
      <c r="G907" t="s">
        <v>112</v>
      </c>
      <c r="H907" t="s">
        <v>118</v>
      </c>
      <c r="I907">
        <v>1</v>
      </c>
      <c r="J907" s="19">
        <v>28.28</v>
      </c>
      <c r="K907" s="20">
        <v>7.0000000000000007E-2</v>
      </c>
      <c r="L907" s="19">
        <v>26.3</v>
      </c>
      <c r="M907" s="19">
        <v>7.81</v>
      </c>
      <c r="N907" s="11" t="str">
        <f t="shared" si="43"/>
        <v>LOW</v>
      </c>
      <c r="O907" s="27">
        <f t="shared" si="44"/>
        <v>0.70304182509505708</v>
      </c>
      <c r="P907" s="11" t="str">
        <f t="shared" si="45"/>
        <v>AVERAGE</v>
      </c>
    </row>
    <row r="908" spans="1:16" x14ac:dyDescent="0.35">
      <c r="A908" s="12" t="s">
        <v>1082</v>
      </c>
      <c r="B908" s="15">
        <v>45036</v>
      </c>
      <c r="C908" s="12" t="s">
        <v>149</v>
      </c>
      <c r="D908" s="12" t="s">
        <v>115</v>
      </c>
      <c r="E908" s="12" t="s">
        <v>240</v>
      </c>
      <c r="F908" s="12" t="s">
        <v>131</v>
      </c>
      <c r="G908" s="12" t="s">
        <v>122</v>
      </c>
      <c r="H908" s="12" t="s">
        <v>158</v>
      </c>
      <c r="I908" s="12">
        <v>5</v>
      </c>
      <c r="J908" s="16">
        <v>68.81</v>
      </c>
      <c r="K908" s="17">
        <v>0</v>
      </c>
      <c r="L908" s="16">
        <v>344.05</v>
      </c>
      <c r="M908" s="16">
        <v>149.16999999999999</v>
      </c>
      <c r="N908" s="11" t="str">
        <f t="shared" si="43"/>
        <v>NO DISCOUNT</v>
      </c>
      <c r="O908" s="27">
        <f t="shared" si="44"/>
        <v>0.56642929806714148</v>
      </c>
      <c r="P908" s="11" t="str">
        <f t="shared" si="45"/>
        <v>GOOD</v>
      </c>
    </row>
    <row r="909" spans="1:16" x14ac:dyDescent="0.35">
      <c r="A909" t="s">
        <v>1083</v>
      </c>
      <c r="B909" s="18">
        <v>44796</v>
      </c>
      <c r="C909" t="s">
        <v>108</v>
      </c>
      <c r="D909" t="s">
        <v>125</v>
      </c>
      <c r="E909" t="s">
        <v>126</v>
      </c>
      <c r="F909" t="s">
        <v>117</v>
      </c>
      <c r="G909" t="s">
        <v>112</v>
      </c>
      <c r="H909" t="s">
        <v>113</v>
      </c>
      <c r="I909">
        <v>8</v>
      </c>
      <c r="J909" s="19">
        <v>19.45</v>
      </c>
      <c r="K909" s="20">
        <v>0.14000000000000001</v>
      </c>
      <c r="L909" s="19">
        <v>133.82</v>
      </c>
      <c r="M909" s="19">
        <v>66.459999999999994</v>
      </c>
      <c r="N909" s="11" t="str">
        <f t="shared" si="43"/>
        <v>MEDIUM</v>
      </c>
      <c r="O909" s="27">
        <f t="shared" si="44"/>
        <v>0.50336272604991783</v>
      </c>
      <c r="P909" s="11" t="str">
        <f t="shared" si="45"/>
        <v>GOOD</v>
      </c>
    </row>
    <row r="910" spans="1:16" x14ac:dyDescent="0.35">
      <c r="A910" s="12" t="s">
        <v>1084</v>
      </c>
      <c r="B910" s="15">
        <v>44971</v>
      </c>
      <c r="C910" s="12" t="s">
        <v>108</v>
      </c>
      <c r="D910" s="12" t="s">
        <v>140</v>
      </c>
      <c r="E910" s="12" t="s">
        <v>218</v>
      </c>
      <c r="F910" s="12" t="s">
        <v>117</v>
      </c>
      <c r="G910" s="12" t="s">
        <v>122</v>
      </c>
      <c r="H910" s="12" t="s">
        <v>123</v>
      </c>
      <c r="I910" s="12">
        <v>5</v>
      </c>
      <c r="J910" s="16">
        <v>1181.31</v>
      </c>
      <c r="K910" s="17">
        <v>0.08</v>
      </c>
      <c r="L910" s="16">
        <v>5434.03</v>
      </c>
      <c r="M910" s="16">
        <v>1498.74</v>
      </c>
      <c r="N910" s="11" t="str">
        <f t="shared" si="43"/>
        <v>LOW</v>
      </c>
      <c r="O910" s="27">
        <f t="shared" si="44"/>
        <v>0.72419364633614469</v>
      </c>
      <c r="P910" s="11" t="str">
        <f t="shared" si="45"/>
        <v>GOOD</v>
      </c>
    </row>
    <row r="911" spans="1:16" x14ac:dyDescent="0.35">
      <c r="A911" t="s">
        <v>1085</v>
      </c>
      <c r="B911" s="18">
        <v>44611</v>
      </c>
      <c r="C911" t="s">
        <v>120</v>
      </c>
      <c r="D911" t="s">
        <v>125</v>
      </c>
      <c r="E911" t="s">
        <v>137</v>
      </c>
      <c r="F911" t="s">
        <v>111</v>
      </c>
      <c r="G911" t="s">
        <v>122</v>
      </c>
      <c r="H911" t="s">
        <v>132</v>
      </c>
      <c r="I911">
        <v>2</v>
      </c>
      <c r="J911" s="19">
        <v>415.22</v>
      </c>
      <c r="K911" s="20">
        <v>0.02</v>
      </c>
      <c r="L911" s="19">
        <v>813.83</v>
      </c>
      <c r="M911" s="19">
        <v>248.7</v>
      </c>
      <c r="N911" s="11" t="str">
        <f t="shared" si="43"/>
        <v>LOW</v>
      </c>
      <c r="O911" s="27">
        <f t="shared" si="44"/>
        <v>0.6944079230306085</v>
      </c>
      <c r="P911" s="11" t="str">
        <f t="shared" si="45"/>
        <v>AVERAGE</v>
      </c>
    </row>
    <row r="912" spans="1:16" x14ac:dyDescent="0.35">
      <c r="A912" s="12" t="s">
        <v>1086</v>
      </c>
      <c r="B912" s="15">
        <v>45643</v>
      </c>
      <c r="C912" s="12" t="s">
        <v>108</v>
      </c>
      <c r="D912" s="12" t="s">
        <v>115</v>
      </c>
      <c r="E912" s="12" t="s">
        <v>156</v>
      </c>
      <c r="F912" s="12" t="s">
        <v>131</v>
      </c>
      <c r="G912" s="12" t="s">
        <v>112</v>
      </c>
      <c r="H912" s="12" t="s">
        <v>147</v>
      </c>
      <c r="I912" s="12">
        <v>2</v>
      </c>
      <c r="J912" s="16">
        <v>27.29</v>
      </c>
      <c r="K912" s="17">
        <v>0.28000000000000003</v>
      </c>
      <c r="L912" s="16">
        <v>39.299999999999997</v>
      </c>
      <c r="M912" s="16">
        <v>13.03</v>
      </c>
      <c r="N912" s="11" t="str">
        <f t="shared" si="43"/>
        <v>HIGH</v>
      </c>
      <c r="O912" s="27">
        <f t="shared" si="44"/>
        <v>0.66844783715012712</v>
      </c>
      <c r="P912" s="11" t="str">
        <f t="shared" si="45"/>
        <v>AVERAGE</v>
      </c>
    </row>
    <row r="913" spans="1:16" x14ac:dyDescent="0.35">
      <c r="A913" t="s">
        <v>1087</v>
      </c>
      <c r="B913" s="18">
        <v>45332</v>
      </c>
      <c r="C913" t="s">
        <v>136</v>
      </c>
      <c r="D913" t="s">
        <v>125</v>
      </c>
      <c r="E913" t="s">
        <v>201</v>
      </c>
      <c r="F913" t="s">
        <v>117</v>
      </c>
      <c r="G913" t="s">
        <v>127</v>
      </c>
      <c r="H913" t="s">
        <v>128</v>
      </c>
      <c r="I913">
        <v>1</v>
      </c>
      <c r="J913" s="19">
        <v>176.82</v>
      </c>
      <c r="K913" s="20">
        <v>0.14000000000000001</v>
      </c>
      <c r="L913" s="19">
        <v>152.07</v>
      </c>
      <c r="M913" s="19">
        <v>55.84</v>
      </c>
      <c r="N913" s="11" t="str">
        <f t="shared" si="43"/>
        <v>MEDIUM</v>
      </c>
      <c r="O913" s="27">
        <f t="shared" si="44"/>
        <v>0.63280068389557442</v>
      </c>
      <c r="P913" s="11" t="str">
        <f t="shared" si="45"/>
        <v>AVERAGE</v>
      </c>
    </row>
    <row r="914" spans="1:16" x14ac:dyDescent="0.35">
      <c r="A914" s="12" t="s">
        <v>1088</v>
      </c>
      <c r="B914" s="15">
        <v>45155</v>
      </c>
      <c r="C914" s="12" t="s">
        <v>136</v>
      </c>
      <c r="D914" s="12" t="s">
        <v>109</v>
      </c>
      <c r="E914" s="12" t="s">
        <v>231</v>
      </c>
      <c r="F914" s="12" t="s">
        <v>117</v>
      </c>
      <c r="G914" s="12" t="s">
        <v>122</v>
      </c>
      <c r="H914" s="12" t="s">
        <v>123</v>
      </c>
      <c r="I914" s="12">
        <v>11</v>
      </c>
      <c r="J914" s="16">
        <v>534.6</v>
      </c>
      <c r="K914" s="17">
        <v>0.19</v>
      </c>
      <c r="L914" s="16">
        <v>4763.29</v>
      </c>
      <c r="M914" s="16">
        <v>2522.37</v>
      </c>
      <c r="N914" s="11" t="str">
        <f t="shared" si="43"/>
        <v>MEDIUM</v>
      </c>
      <c r="O914" s="27">
        <f t="shared" si="44"/>
        <v>0.47045634424945787</v>
      </c>
      <c r="P914" s="11" t="str">
        <f t="shared" si="45"/>
        <v>EXCELLENT</v>
      </c>
    </row>
    <row r="915" spans="1:16" x14ac:dyDescent="0.35">
      <c r="A915" t="s">
        <v>1089</v>
      </c>
      <c r="B915" s="18">
        <v>45586</v>
      </c>
      <c r="C915" t="s">
        <v>108</v>
      </c>
      <c r="D915" t="s">
        <v>125</v>
      </c>
      <c r="E915" t="s">
        <v>178</v>
      </c>
      <c r="F915" t="s">
        <v>117</v>
      </c>
      <c r="G915" t="s">
        <v>122</v>
      </c>
      <c r="H915" t="s">
        <v>142</v>
      </c>
      <c r="I915">
        <v>2</v>
      </c>
      <c r="J915" s="19">
        <v>463.65</v>
      </c>
      <c r="K915" s="20">
        <v>0</v>
      </c>
      <c r="L915" s="19">
        <v>927.3</v>
      </c>
      <c r="M915" s="19">
        <v>240.16</v>
      </c>
      <c r="N915" s="11" t="str">
        <f t="shared" si="43"/>
        <v>NO DISCOUNT</v>
      </c>
      <c r="O915" s="27">
        <f t="shared" si="44"/>
        <v>0.74101153887630755</v>
      </c>
      <c r="P915" s="11" t="str">
        <f t="shared" si="45"/>
        <v>AVERAGE</v>
      </c>
    </row>
    <row r="916" spans="1:16" x14ac:dyDescent="0.35">
      <c r="A916" s="12" t="s">
        <v>1090</v>
      </c>
      <c r="B916" s="15">
        <v>45254</v>
      </c>
      <c r="C916" s="12" t="s">
        <v>108</v>
      </c>
      <c r="D916" s="12" t="s">
        <v>115</v>
      </c>
      <c r="E916" s="12" t="s">
        <v>221</v>
      </c>
      <c r="F916" s="12" t="s">
        <v>131</v>
      </c>
      <c r="G916" s="12" t="s">
        <v>122</v>
      </c>
      <c r="H916" s="12" t="s">
        <v>123</v>
      </c>
      <c r="I916" s="12">
        <v>1</v>
      </c>
      <c r="J916" s="16">
        <v>1870.17</v>
      </c>
      <c r="K916" s="17">
        <v>0.08</v>
      </c>
      <c r="L916" s="16">
        <v>1720.56</v>
      </c>
      <c r="M916" s="16">
        <v>901.05</v>
      </c>
      <c r="N916" s="11" t="str">
        <f t="shared" si="43"/>
        <v>LOW</v>
      </c>
      <c r="O916" s="27">
        <f t="shared" si="44"/>
        <v>0.47630422653089693</v>
      </c>
      <c r="P916" s="11" t="str">
        <f t="shared" si="45"/>
        <v>AVERAGE</v>
      </c>
    </row>
    <row r="917" spans="1:16" x14ac:dyDescent="0.35">
      <c r="A917" t="s">
        <v>1091</v>
      </c>
      <c r="B917" s="18">
        <v>44689</v>
      </c>
      <c r="C917" t="s">
        <v>108</v>
      </c>
      <c r="D917" t="s">
        <v>125</v>
      </c>
      <c r="E917" t="s">
        <v>134</v>
      </c>
      <c r="F917" t="s">
        <v>131</v>
      </c>
      <c r="G917" t="s">
        <v>112</v>
      </c>
      <c r="H917" t="s">
        <v>113</v>
      </c>
      <c r="I917">
        <v>2</v>
      </c>
      <c r="J917" s="19">
        <v>8.18</v>
      </c>
      <c r="K917" s="20">
        <v>0.08</v>
      </c>
      <c r="L917" s="19">
        <v>15.05</v>
      </c>
      <c r="M917" s="19">
        <v>7.21</v>
      </c>
      <c r="N917" s="11" t="str">
        <f t="shared" si="43"/>
        <v>LOW</v>
      </c>
      <c r="O917" s="27">
        <f t="shared" si="44"/>
        <v>0.52093023255813953</v>
      </c>
      <c r="P917" s="11" t="str">
        <f t="shared" si="45"/>
        <v>AVERAGE</v>
      </c>
    </row>
    <row r="918" spans="1:16" x14ac:dyDescent="0.35">
      <c r="A918" s="12" t="s">
        <v>1092</v>
      </c>
      <c r="B918" s="15">
        <v>45542</v>
      </c>
      <c r="C918" s="12" t="s">
        <v>149</v>
      </c>
      <c r="D918" s="12" t="s">
        <v>109</v>
      </c>
      <c r="E918" s="12" t="s">
        <v>252</v>
      </c>
      <c r="F918" s="12" t="s">
        <v>111</v>
      </c>
      <c r="G918" s="12" t="s">
        <v>127</v>
      </c>
      <c r="H918" s="12" t="s">
        <v>179</v>
      </c>
      <c r="I918" s="12">
        <v>1</v>
      </c>
      <c r="J918" s="16">
        <v>118.07</v>
      </c>
      <c r="K918" s="17">
        <v>0.08</v>
      </c>
      <c r="L918" s="16">
        <v>108.62</v>
      </c>
      <c r="M918" s="16">
        <v>61.15</v>
      </c>
      <c r="N918" s="11" t="str">
        <f t="shared" si="43"/>
        <v>LOW</v>
      </c>
      <c r="O918" s="27">
        <f t="shared" si="44"/>
        <v>0.43702817160743879</v>
      </c>
      <c r="P918" s="11" t="str">
        <f t="shared" si="45"/>
        <v>AVERAGE</v>
      </c>
    </row>
    <row r="919" spans="1:16" x14ac:dyDescent="0.35">
      <c r="A919" t="s">
        <v>1093</v>
      </c>
      <c r="B919" s="18">
        <v>45028</v>
      </c>
      <c r="C919" t="s">
        <v>108</v>
      </c>
      <c r="D919" t="s">
        <v>125</v>
      </c>
      <c r="E919" t="s">
        <v>144</v>
      </c>
      <c r="F919" t="s">
        <v>117</v>
      </c>
      <c r="G919" t="s">
        <v>122</v>
      </c>
      <c r="H919" t="s">
        <v>142</v>
      </c>
      <c r="I919">
        <v>3</v>
      </c>
      <c r="J919" s="19">
        <v>226.93</v>
      </c>
      <c r="K919" s="20">
        <v>0.11</v>
      </c>
      <c r="L919" s="19">
        <v>605.9</v>
      </c>
      <c r="M919" s="19">
        <v>239.12</v>
      </c>
      <c r="N919" s="11" t="str">
        <f t="shared" si="43"/>
        <v>MEDIUM</v>
      </c>
      <c r="O919" s="27">
        <f t="shared" si="44"/>
        <v>0.60534741706552231</v>
      </c>
      <c r="P919" s="11" t="str">
        <f t="shared" si="45"/>
        <v>AVERAGE</v>
      </c>
    </row>
    <row r="920" spans="1:16" x14ac:dyDescent="0.35">
      <c r="A920" s="12" t="s">
        <v>1094</v>
      </c>
      <c r="B920" s="15">
        <v>45354</v>
      </c>
      <c r="C920" s="12" t="s">
        <v>120</v>
      </c>
      <c r="D920" s="12" t="s">
        <v>115</v>
      </c>
      <c r="E920" s="12" t="s">
        <v>121</v>
      </c>
      <c r="F920" s="12" t="s">
        <v>117</v>
      </c>
      <c r="G920" s="12" t="s">
        <v>112</v>
      </c>
      <c r="H920" s="12" t="s">
        <v>118</v>
      </c>
      <c r="I920" s="12">
        <v>1</v>
      </c>
      <c r="J920" s="16">
        <v>9.1300000000000008</v>
      </c>
      <c r="K920" s="17">
        <v>0.19</v>
      </c>
      <c r="L920" s="16">
        <v>7.4</v>
      </c>
      <c r="M920" s="16">
        <v>2.2599999999999998</v>
      </c>
      <c r="N920" s="11" t="str">
        <f t="shared" si="43"/>
        <v>MEDIUM</v>
      </c>
      <c r="O920" s="27">
        <f t="shared" si="44"/>
        <v>0.69459459459459461</v>
      </c>
      <c r="P920" s="11" t="str">
        <f t="shared" si="45"/>
        <v>AVERAGE</v>
      </c>
    </row>
    <row r="921" spans="1:16" x14ac:dyDescent="0.35">
      <c r="A921" t="s">
        <v>1095</v>
      </c>
      <c r="B921" s="18">
        <v>45264</v>
      </c>
      <c r="C921" t="s">
        <v>108</v>
      </c>
      <c r="D921" t="s">
        <v>125</v>
      </c>
      <c r="E921" t="s">
        <v>137</v>
      </c>
      <c r="F921" t="s">
        <v>111</v>
      </c>
      <c r="G921" t="s">
        <v>112</v>
      </c>
      <c r="H921" t="s">
        <v>113</v>
      </c>
      <c r="I921">
        <v>1</v>
      </c>
      <c r="J921" s="19">
        <v>38.64</v>
      </c>
      <c r="K921" s="20">
        <v>0.28000000000000003</v>
      </c>
      <c r="L921" s="19">
        <v>27.82</v>
      </c>
      <c r="M921" s="19">
        <v>10.3</v>
      </c>
      <c r="N921" s="11" t="str">
        <f t="shared" si="43"/>
        <v>HIGH</v>
      </c>
      <c r="O921" s="27">
        <f t="shared" si="44"/>
        <v>0.62976276060388203</v>
      </c>
      <c r="P921" s="11" t="str">
        <f t="shared" si="45"/>
        <v>AVERAGE</v>
      </c>
    </row>
    <row r="922" spans="1:16" x14ac:dyDescent="0.35">
      <c r="A922" s="12" t="s">
        <v>1096</v>
      </c>
      <c r="B922" s="15">
        <v>44592</v>
      </c>
      <c r="C922" s="12" t="s">
        <v>136</v>
      </c>
      <c r="D922" s="12" t="s">
        <v>115</v>
      </c>
      <c r="E922" s="12" t="s">
        <v>289</v>
      </c>
      <c r="F922" s="12" t="s">
        <v>111</v>
      </c>
      <c r="G922" s="12" t="s">
        <v>122</v>
      </c>
      <c r="H922" s="12" t="s">
        <v>158</v>
      </c>
      <c r="I922" s="12">
        <v>1</v>
      </c>
      <c r="J922" s="16">
        <v>16.12</v>
      </c>
      <c r="K922" s="17">
        <v>7.0000000000000007E-2</v>
      </c>
      <c r="L922" s="16">
        <v>14.99</v>
      </c>
      <c r="M922" s="16">
        <v>4.8499999999999996</v>
      </c>
      <c r="N922" s="11" t="str">
        <f t="shared" si="43"/>
        <v>LOW</v>
      </c>
      <c r="O922" s="27">
        <f t="shared" si="44"/>
        <v>0.67645096731154108</v>
      </c>
      <c r="P922" s="11" t="str">
        <f t="shared" si="45"/>
        <v>AVERAGE</v>
      </c>
    </row>
    <row r="923" spans="1:16" x14ac:dyDescent="0.35">
      <c r="A923" t="s">
        <v>1097</v>
      </c>
      <c r="B923" s="18">
        <v>45160</v>
      </c>
      <c r="C923" t="s">
        <v>108</v>
      </c>
      <c r="D923" t="s">
        <v>140</v>
      </c>
      <c r="E923" t="s">
        <v>218</v>
      </c>
      <c r="F923" t="s">
        <v>117</v>
      </c>
      <c r="G923" t="s">
        <v>112</v>
      </c>
      <c r="H923" t="s">
        <v>113</v>
      </c>
      <c r="I923">
        <v>1</v>
      </c>
      <c r="J923" s="19">
        <v>47.23</v>
      </c>
      <c r="K923" s="20">
        <v>0</v>
      </c>
      <c r="L923" s="19">
        <v>47.23</v>
      </c>
      <c r="M923" s="19">
        <v>19.440000000000001</v>
      </c>
      <c r="N923" s="11" t="str">
        <f t="shared" si="43"/>
        <v>NO DISCOUNT</v>
      </c>
      <c r="O923" s="27">
        <f t="shared" si="44"/>
        <v>0.58839720516620786</v>
      </c>
      <c r="P923" s="11" t="str">
        <f t="shared" si="45"/>
        <v>AVERAGE</v>
      </c>
    </row>
    <row r="924" spans="1:16" x14ac:dyDescent="0.35">
      <c r="A924" s="12" t="s">
        <v>1098</v>
      </c>
      <c r="B924" s="15">
        <v>45293</v>
      </c>
      <c r="C924" s="12" t="s">
        <v>136</v>
      </c>
      <c r="D924" s="12" t="s">
        <v>115</v>
      </c>
      <c r="E924" s="12" t="s">
        <v>205</v>
      </c>
      <c r="F924" s="12" t="s">
        <v>117</v>
      </c>
      <c r="G924" s="12" t="s">
        <v>127</v>
      </c>
      <c r="H924" s="12" t="s">
        <v>179</v>
      </c>
      <c r="I924" s="12">
        <v>1</v>
      </c>
      <c r="J924" s="16">
        <v>203.02</v>
      </c>
      <c r="K924" s="17">
        <v>0.03</v>
      </c>
      <c r="L924" s="16">
        <v>196.93</v>
      </c>
      <c r="M924" s="16">
        <v>100.3</v>
      </c>
      <c r="N924" s="11" t="str">
        <f t="shared" si="43"/>
        <v>LOW</v>
      </c>
      <c r="O924" s="27">
        <f t="shared" si="44"/>
        <v>0.49068196821205506</v>
      </c>
      <c r="P924" s="11" t="str">
        <f t="shared" si="45"/>
        <v>AVERAGE</v>
      </c>
    </row>
    <row r="925" spans="1:16" x14ac:dyDescent="0.35">
      <c r="A925" t="s">
        <v>1099</v>
      </c>
      <c r="B925" s="18">
        <v>45593</v>
      </c>
      <c r="C925" t="s">
        <v>108</v>
      </c>
      <c r="D925" t="s">
        <v>109</v>
      </c>
      <c r="E925" t="s">
        <v>231</v>
      </c>
      <c r="F925" t="s">
        <v>117</v>
      </c>
      <c r="G925" t="s">
        <v>112</v>
      </c>
      <c r="H925" t="s">
        <v>170</v>
      </c>
      <c r="I925">
        <v>1</v>
      </c>
      <c r="J925" s="19">
        <v>11.11</v>
      </c>
      <c r="K925" s="20">
        <v>0</v>
      </c>
      <c r="L925" s="19">
        <v>11.11</v>
      </c>
      <c r="M925" s="19">
        <v>5.47</v>
      </c>
      <c r="N925" s="11" t="str">
        <f t="shared" si="43"/>
        <v>NO DISCOUNT</v>
      </c>
      <c r="O925" s="27">
        <f t="shared" si="44"/>
        <v>0.50765076507650764</v>
      </c>
      <c r="P925" s="11" t="str">
        <f t="shared" si="45"/>
        <v>AVERAGE</v>
      </c>
    </row>
    <row r="926" spans="1:16" x14ac:dyDescent="0.35">
      <c r="A926" s="12" t="s">
        <v>1100</v>
      </c>
      <c r="B926" s="15">
        <v>45034</v>
      </c>
      <c r="C926" s="12" t="s">
        <v>108</v>
      </c>
      <c r="D926" s="12" t="s">
        <v>115</v>
      </c>
      <c r="E926" s="12" t="s">
        <v>240</v>
      </c>
      <c r="F926" s="12" t="s">
        <v>111</v>
      </c>
      <c r="G926" s="12" t="s">
        <v>122</v>
      </c>
      <c r="H926" s="12" t="s">
        <v>132</v>
      </c>
      <c r="I926" s="12">
        <v>12</v>
      </c>
      <c r="J926" s="16">
        <v>603.91999999999996</v>
      </c>
      <c r="K926" s="17">
        <v>0.15</v>
      </c>
      <c r="L926" s="16">
        <v>6159.98</v>
      </c>
      <c r="M926" s="16">
        <v>1751.11</v>
      </c>
      <c r="N926" s="11" t="str">
        <f t="shared" si="43"/>
        <v>MEDIUM</v>
      </c>
      <c r="O926" s="27">
        <f t="shared" si="44"/>
        <v>0.71572797314276992</v>
      </c>
      <c r="P926" s="11" t="str">
        <f t="shared" si="45"/>
        <v>EXCELLENT</v>
      </c>
    </row>
    <row r="927" spans="1:16" x14ac:dyDescent="0.35">
      <c r="A927" t="s">
        <v>1101</v>
      </c>
      <c r="B927" s="18">
        <v>45583</v>
      </c>
      <c r="C927" t="s">
        <v>136</v>
      </c>
      <c r="D927" t="s">
        <v>109</v>
      </c>
      <c r="E927" t="s">
        <v>173</v>
      </c>
      <c r="F927" t="s">
        <v>117</v>
      </c>
      <c r="G927" t="s">
        <v>127</v>
      </c>
      <c r="H927" t="s">
        <v>128</v>
      </c>
      <c r="I927">
        <v>1</v>
      </c>
      <c r="J927" s="19">
        <v>520.02</v>
      </c>
      <c r="K927" s="20">
        <v>0.01</v>
      </c>
      <c r="L927" s="19">
        <v>514.82000000000005</v>
      </c>
      <c r="M927" s="19">
        <v>213.54</v>
      </c>
      <c r="N927" s="11" t="str">
        <f t="shared" si="43"/>
        <v>LOW</v>
      </c>
      <c r="O927" s="27">
        <f t="shared" si="44"/>
        <v>0.58521424964065116</v>
      </c>
      <c r="P927" s="11" t="str">
        <f t="shared" si="45"/>
        <v>AVERAGE</v>
      </c>
    </row>
    <row r="928" spans="1:16" x14ac:dyDescent="0.35">
      <c r="A928" s="12" t="s">
        <v>1102</v>
      </c>
      <c r="B928" s="15">
        <v>45471</v>
      </c>
      <c r="C928" s="12" t="s">
        <v>108</v>
      </c>
      <c r="D928" s="12" t="s">
        <v>115</v>
      </c>
      <c r="E928" s="12" t="s">
        <v>121</v>
      </c>
      <c r="F928" s="12" t="s">
        <v>111</v>
      </c>
      <c r="G928" s="12" t="s">
        <v>127</v>
      </c>
      <c r="H928" s="12" t="s">
        <v>179</v>
      </c>
      <c r="I928" s="12">
        <v>1</v>
      </c>
      <c r="J928" s="16">
        <v>105.44</v>
      </c>
      <c r="K928" s="17">
        <v>0.04</v>
      </c>
      <c r="L928" s="16">
        <v>101.22</v>
      </c>
      <c r="M928" s="16">
        <v>31.16</v>
      </c>
      <c r="N928" s="11" t="str">
        <f t="shared" si="43"/>
        <v>LOW</v>
      </c>
      <c r="O928" s="27">
        <f t="shared" si="44"/>
        <v>0.69215570045445562</v>
      </c>
      <c r="P928" s="11" t="str">
        <f t="shared" si="45"/>
        <v>AVERAGE</v>
      </c>
    </row>
    <row r="929" spans="1:16" x14ac:dyDescent="0.35">
      <c r="A929" t="s">
        <v>1103</v>
      </c>
      <c r="B929" s="18">
        <v>45250</v>
      </c>
      <c r="C929" t="s">
        <v>136</v>
      </c>
      <c r="D929" t="s">
        <v>109</v>
      </c>
      <c r="E929" t="s">
        <v>176</v>
      </c>
      <c r="F929" t="s">
        <v>111</v>
      </c>
      <c r="G929" t="s">
        <v>122</v>
      </c>
      <c r="H929" t="s">
        <v>187</v>
      </c>
      <c r="I929">
        <v>4</v>
      </c>
      <c r="J929" s="19">
        <v>472.92</v>
      </c>
      <c r="K929" s="20">
        <v>0.28000000000000003</v>
      </c>
      <c r="L929" s="19">
        <v>1362.01</v>
      </c>
      <c r="M929" s="19">
        <v>719.92</v>
      </c>
      <c r="N929" s="11" t="str">
        <f t="shared" si="43"/>
        <v>HIGH</v>
      </c>
      <c r="O929" s="27">
        <f t="shared" si="44"/>
        <v>0.4714282567675715</v>
      </c>
      <c r="P929" s="11" t="str">
        <f t="shared" si="45"/>
        <v>AVERAGE</v>
      </c>
    </row>
    <row r="930" spans="1:16" x14ac:dyDescent="0.35">
      <c r="A930" s="12" t="s">
        <v>1104</v>
      </c>
      <c r="B930" s="15">
        <v>44678</v>
      </c>
      <c r="C930" s="12" t="s">
        <v>136</v>
      </c>
      <c r="D930" s="12" t="s">
        <v>140</v>
      </c>
      <c r="E930" s="12" t="s">
        <v>166</v>
      </c>
      <c r="F930" s="12" t="s">
        <v>131</v>
      </c>
      <c r="G930" s="12" t="s">
        <v>112</v>
      </c>
      <c r="H930" s="12" t="s">
        <v>170</v>
      </c>
      <c r="I930" s="12">
        <v>2</v>
      </c>
      <c r="J930" s="16">
        <v>26.58</v>
      </c>
      <c r="K930" s="17">
        <v>0.13</v>
      </c>
      <c r="L930" s="16">
        <v>46.25</v>
      </c>
      <c r="M930" s="16">
        <v>22.57</v>
      </c>
      <c r="N930" s="11" t="str">
        <f t="shared" si="43"/>
        <v>MEDIUM</v>
      </c>
      <c r="O930" s="27">
        <f t="shared" si="44"/>
        <v>0.51200000000000001</v>
      </c>
      <c r="P930" s="11" t="str">
        <f t="shared" si="45"/>
        <v>AVERAGE</v>
      </c>
    </row>
    <row r="931" spans="1:16" x14ac:dyDescent="0.35">
      <c r="A931" t="s">
        <v>1105</v>
      </c>
      <c r="B931" s="18">
        <v>45519</v>
      </c>
      <c r="C931" t="s">
        <v>120</v>
      </c>
      <c r="D931" t="s">
        <v>115</v>
      </c>
      <c r="E931" t="s">
        <v>163</v>
      </c>
      <c r="F931" t="s">
        <v>131</v>
      </c>
      <c r="G931" t="s">
        <v>127</v>
      </c>
      <c r="H931" t="s">
        <v>209</v>
      </c>
      <c r="I931">
        <v>1</v>
      </c>
      <c r="J931" s="19">
        <v>374.93</v>
      </c>
      <c r="K931" s="20">
        <v>0.04</v>
      </c>
      <c r="L931" s="19">
        <v>359.93</v>
      </c>
      <c r="M931" s="19">
        <v>150.59</v>
      </c>
      <c r="N931" s="11" t="str">
        <f t="shared" si="43"/>
        <v>LOW</v>
      </c>
      <c r="O931" s="27">
        <f t="shared" si="44"/>
        <v>0.58161309143444562</v>
      </c>
      <c r="P931" s="11" t="str">
        <f t="shared" si="45"/>
        <v>AVERAGE</v>
      </c>
    </row>
    <row r="932" spans="1:16" x14ac:dyDescent="0.35">
      <c r="A932" s="12" t="s">
        <v>1106</v>
      </c>
      <c r="B932" s="15">
        <v>45123</v>
      </c>
      <c r="C932" s="12" t="s">
        <v>108</v>
      </c>
      <c r="D932" s="12" t="s">
        <v>109</v>
      </c>
      <c r="E932" s="12" t="s">
        <v>176</v>
      </c>
      <c r="F932" s="12" t="s">
        <v>111</v>
      </c>
      <c r="G932" s="12" t="s">
        <v>127</v>
      </c>
      <c r="H932" s="12" t="s">
        <v>179</v>
      </c>
      <c r="I932" s="12">
        <v>4</v>
      </c>
      <c r="J932" s="16">
        <v>254.08</v>
      </c>
      <c r="K932" s="17">
        <v>0.25</v>
      </c>
      <c r="L932" s="16">
        <v>762.24</v>
      </c>
      <c r="M932" s="16">
        <v>232.62</v>
      </c>
      <c r="N932" s="11" t="str">
        <f t="shared" si="43"/>
        <v>HIGH</v>
      </c>
      <c r="O932" s="27">
        <f t="shared" si="44"/>
        <v>0.69482052896725444</v>
      </c>
      <c r="P932" s="11" t="str">
        <f t="shared" si="45"/>
        <v>AVERAGE</v>
      </c>
    </row>
    <row r="933" spans="1:16" x14ac:dyDescent="0.35">
      <c r="A933" t="s">
        <v>1107</v>
      </c>
      <c r="B933" s="18">
        <v>44580</v>
      </c>
      <c r="C933" t="s">
        <v>108</v>
      </c>
      <c r="D933" t="s">
        <v>109</v>
      </c>
      <c r="E933" t="s">
        <v>161</v>
      </c>
      <c r="F933" t="s">
        <v>117</v>
      </c>
      <c r="G933" t="s">
        <v>112</v>
      </c>
      <c r="H933" t="s">
        <v>118</v>
      </c>
      <c r="I933">
        <v>2</v>
      </c>
      <c r="J933" s="19">
        <v>25.28</v>
      </c>
      <c r="K933" s="20">
        <v>0</v>
      </c>
      <c r="L933" s="19">
        <v>50.56</v>
      </c>
      <c r="M933" s="19">
        <v>23.72</v>
      </c>
      <c r="N933" s="11" t="str">
        <f t="shared" si="43"/>
        <v>NO DISCOUNT</v>
      </c>
      <c r="O933" s="27">
        <f t="shared" si="44"/>
        <v>0.53085443037974689</v>
      </c>
      <c r="P933" s="11" t="str">
        <f t="shared" si="45"/>
        <v>AVERAGE</v>
      </c>
    </row>
    <row r="934" spans="1:16" x14ac:dyDescent="0.35">
      <c r="A934" s="12" t="s">
        <v>1108</v>
      </c>
      <c r="B934" s="15">
        <v>45205</v>
      </c>
      <c r="C934" s="12" t="s">
        <v>149</v>
      </c>
      <c r="D934" s="12" t="s">
        <v>140</v>
      </c>
      <c r="E934" s="12" t="s">
        <v>141</v>
      </c>
      <c r="F934" s="12" t="s">
        <v>111</v>
      </c>
      <c r="G934" s="12" t="s">
        <v>127</v>
      </c>
      <c r="H934" s="12" t="s">
        <v>209</v>
      </c>
      <c r="I934" s="12">
        <v>7</v>
      </c>
      <c r="J934" s="16">
        <v>239.94</v>
      </c>
      <c r="K934" s="17">
        <v>0.12</v>
      </c>
      <c r="L934" s="16">
        <v>1478.03</v>
      </c>
      <c r="M934" s="16">
        <v>717.41</v>
      </c>
      <c r="N934" s="11" t="str">
        <f t="shared" si="43"/>
        <v>MEDIUM</v>
      </c>
      <c r="O934" s="27">
        <f t="shared" si="44"/>
        <v>0.51461742995744342</v>
      </c>
      <c r="P934" s="11" t="str">
        <f t="shared" si="45"/>
        <v>GOOD</v>
      </c>
    </row>
    <row r="935" spans="1:16" x14ac:dyDescent="0.35">
      <c r="A935" t="s">
        <v>1109</v>
      </c>
      <c r="B935" s="18">
        <v>44663</v>
      </c>
      <c r="C935" t="s">
        <v>108</v>
      </c>
      <c r="D935" t="s">
        <v>125</v>
      </c>
      <c r="E935" t="s">
        <v>201</v>
      </c>
      <c r="F935" t="s">
        <v>117</v>
      </c>
      <c r="G935" t="s">
        <v>127</v>
      </c>
      <c r="H935" t="s">
        <v>179</v>
      </c>
      <c r="I935">
        <v>2</v>
      </c>
      <c r="J935" s="19">
        <v>174.95</v>
      </c>
      <c r="K935" s="20">
        <v>0</v>
      </c>
      <c r="L935" s="19">
        <v>349.9</v>
      </c>
      <c r="M935" s="19">
        <v>204.87</v>
      </c>
      <c r="N935" s="11" t="str">
        <f t="shared" si="43"/>
        <v>NO DISCOUNT</v>
      </c>
      <c r="O935" s="27">
        <f t="shared" si="44"/>
        <v>0.4144898542440697</v>
      </c>
      <c r="P935" s="11" t="str">
        <f t="shared" si="45"/>
        <v>AVERAGE</v>
      </c>
    </row>
    <row r="936" spans="1:16" x14ac:dyDescent="0.35">
      <c r="A936" s="12" t="s">
        <v>1110</v>
      </c>
      <c r="B936" s="15">
        <v>45092</v>
      </c>
      <c r="C936" s="12" t="s">
        <v>149</v>
      </c>
      <c r="D936" s="12" t="s">
        <v>125</v>
      </c>
      <c r="E936" s="12" t="s">
        <v>169</v>
      </c>
      <c r="F936" s="12" t="s">
        <v>117</v>
      </c>
      <c r="G936" s="12" t="s">
        <v>122</v>
      </c>
      <c r="H936" s="12" t="s">
        <v>142</v>
      </c>
      <c r="I936" s="12">
        <v>1</v>
      </c>
      <c r="J936" s="16">
        <v>108.03</v>
      </c>
      <c r="K936" s="17">
        <v>0.02</v>
      </c>
      <c r="L936" s="16">
        <v>105.87</v>
      </c>
      <c r="M936" s="16">
        <v>28.93</v>
      </c>
      <c r="N936" s="11" t="str">
        <f t="shared" si="43"/>
        <v>LOW</v>
      </c>
      <c r="O936" s="27">
        <f t="shared" si="44"/>
        <v>0.72674034192878056</v>
      </c>
      <c r="P936" s="11" t="str">
        <f t="shared" si="45"/>
        <v>AVERAGE</v>
      </c>
    </row>
    <row r="937" spans="1:16" x14ac:dyDescent="0.35">
      <c r="A937" t="s">
        <v>1111</v>
      </c>
      <c r="B937" s="18">
        <v>44979</v>
      </c>
      <c r="C937" t="s">
        <v>108</v>
      </c>
      <c r="D937" t="s">
        <v>109</v>
      </c>
      <c r="E937" t="s">
        <v>231</v>
      </c>
      <c r="F937" t="s">
        <v>111</v>
      </c>
      <c r="G937" t="s">
        <v>127</v>
      </c>
      <c r="H937" t="s">
        <v>209</v>
      </c>
      <c r="I937">
        <v>1</v>
      </c>
      <c r="J937" s="19">
        <v>459.19</v>
      </c>
      <c r="K937" s="20">
        <v>0.24</v>
      </c>
      <c r="L937" s="19">
        <v>348.98</v>
      </c>
      <c r="M937" s="19">
        <v>147.41999999999999</v>
      </c>
      <c r="N937" s="11" t="str">
        <f t="shared" si="43"/>
        <v>HIGH</v>
      </c>
      <c r="O937" s="27">
        <f t="shared" si="44"/>
        <v>0.57756891512407593</v>
      </c>
      <c r="P937" s="11" t="str">
        <f t="shared" si="45"/>
        <v>AVERAGE</v>
      </c>
    </row>
    <row r="938" spans="1:16" x14ac:dyDescent="0.35">
      <c r="A938" s="12" t="s">
        <v>1112</v>
      </c>
      <c r="B938" s="15">
        <v>45329</v>
      </c>
      <c r="C938" s="12" t="s">
        <v>108</v>
      </c>
      <c r="D938" s="12" t="s">
        <v>109</v>
      </c>
      <c r="E938" s="12" t="s">
        <v>176</v>
      </c>
      <c r="F938" s="12" t="s">
        <v>111</v>
      </c>
      <c r="G938" s="12" t="s">
        <v>127</v>
      </c>
      <c r="H938" s="12" t="s">
        <v>128</v>
      </c>
      <c r="I938" s="12">
        <v>1</v>
      </c>
      <c r="J938" s="16">
        <v>132.53</v>
      </c>
      <c r="K938" s="17">
        <v>0.12</v>
      </c>
      <c r="L938" s="16">
        <v>116.63</v>
      </c>
      <c r="M938" s="16">
        <v>42.39</v>
      </c>
      <c r="N938" s="11" t="str">
        <f t="shared" si="43"/>
        <v>MEDIUM</v>
      </c>
      <c r="O938" s="27">
        <f t="shared" si="44"/>
        <v>0.63654291348709591</v>
      </c>
      <c r="P938" s="11" t="str">
        <f t="shared" si="45"/>
        <v>AVERAGE</v>
      </c>
    </row>
    <row r="939" spans="1:16" x14ac:dyDescent="0.35">
      <c r="A939" t="s">
        <v>1113</v>
      </c>
      <c r="B939" s="18">
        <v>45203</v>
      </c>
      <c r="C939" t="s">
        <v>108</v>
      </c>
      <c r="D939" t="s">
        <v>109</v>
      </c>
      <c r="E939" t="s">
        <v>110</v>
      </c>
      <c r="F939" t="s">
        <v>111</v>
      </c>
      <c r="G939" t="s">
        <v>112</v>
      </c>
      <c r="H939" t="s">
        <v>113</v>
      </c>
      <c r="I939">
        <v>4</v>
      </c>
      <c r="J939" s="19">
        <v>11.75</v>
      </c>
      <c r="K939" s="20">
        <v>0.17</v>
      </c>
      <c r="L939" s="19">
        <v>39.01</v>
      </c>
      <c r="M939" s="19">
        <v>18.98</v>
      </c>
      <c r="N939" s="11" t="str">
        <f t="shared" si="43"/>
        <v>MEDIUM</v>
      </c>
      <c r="O939" s="27">
        <f t="shared" si="44"/>
        <v>0.51345808766982826</v>
      </c>
      <c r="P939" s="11" t="str">
        <f t="shared" si="45"/>
        <v>AVERAGE</v>
      </c>
    </row>
    <row r="940" spans="1:16" x14ac:dyDescent="0.35">
      <c r="A940" s="12" t="s">
        <v>1114</v>
      </c>
      <c r="B940" s="15">
        <v>45021</v>
      </c>
      <c r="C940" s="12" t="s">
        <v>108</v>
      </c>
      <c r="D940" s="12" t="s">
        <v>140</v>
      </c>
      <c r="E940" s="12" t="s">
        <v>242</v>
      </c>
      <c r="F940" s="12" t="s">
        <v>117</v>
      </c>
      <c r="G940" s="12" t="s">
        <v>112</v>
      </c>
      <c r="H940" s="12" t="s">
        <v>113</v>
      </c>
      <c r="I940" s="12">
        <v>3</v>
      </c>
      <c r="J940" s="16">
        <v>34.659999999999997</v>
      </c>
      <c r="K940" s="17">
        <v>0.04</v>
      </c>
      <c r="L940" s="16">
        <v>99.82</v>
      </c>
      <c r="M940" s="16">
        <v>25.8</v>
      </c>
      <c r="N940" s="11" t="str">
        <f t="shared" si="43"/>
        <v>LOW</v>
      </c>
      <c r="O940" s="27">
        <f t="shared" si="44"/>
        <v>0.74153476257263073</v>
      </c>
      <c r="P940" s="11" t="str">
        <f t="shared" si="45"/>
        <v>AVERAGE</v>
      </c>
    </row>
    <row r="941" spans="1:16" x14ac:dyDescent="0.35">
      <c r="A941" t="s">
        <v>1115</v>
      </c>
      <c r="B941" s="18">
        <v>45162</v>
      </c>
      <c r="C941" t="s">
        <v>136</v>
      </c>
      <c r="D941" t="s">
        <v>109</v>
      </c>
      <c r="E941" t="s">
        <v>110</v>
      </c>
      <c r="F941" t="s">
        <v>117</v>
      </c>
      <c r="G941" t="s">
        <v>127</v>
      </c>
      <c r="H941" t="s">
        <v>164</v>
      </c>
      <c r="I941">
        <v>2</v>
      </c>
      <c r="J941" s="19">
        <v>693.51</v>
      </c>
      <c r="K941" s="20">
        <v>0</v>
      </c>
      <c r="L941" s="19">
        <v>1387.02</v>
      </c>
      <c r="M941" s="19">
        <v>516.41</v>
      </c>
      <c r="N941" s="11" t="str">
        <f t="shared" si="43"/>
        <v>NO DISCOUNT</v>
      </c>
      <c r="O941" s="27">
        <f t="shared" si="44"/>
        <v>0.6276838113365345</v>
      </c>
      <c r="P941" s="11" t="str">
        <f t="shared" si="45"/>
        <v>AVERAGE</v>
      </c>
    </row>
    <row r="942" spans="1:16" x14ac:dyDescent="0.35">
      <c r="A942" s="12" t="s">
        <v>1116</v>
      </c>
      <c r="B942" s="15">
        <v>45401</v>
      </c>
      <c r="C942" s="12" t="s">
        <v>108</v>
      </c>
      <c r="D942" s="12" t="s">
        <v>109</v>
      </c>
      <c r="E942" s="12" t="s">
        <v>150</v>
      </c>
      <c r="F942" s="12" t="s">
        <v>117</v>
      </c>
      <c r="G942" s="12" t="s">
        <v>127</v>
      </c>
      <c r="H942" s="12" t="s">
        <v>138</v>
      </c>
      <c r="I942" s="12">
        <v>3</v>
      </c>
      <c r="J942" s="16">
        <v>257.55</v>
      </c>
      <c r="K942" s="17">
        <v>0.06</v>
      </c>
      <c r="L942" s="16">
        <v>726.29</v>
      </c>
      <c r="M942" s="16">
        <v>398.03</v>
      </c>
      <c r="N942" s="11" t="str">
        <f t="shared" si="43"/>
        <v>LOW</v>
      </c>
      <c r="O942" s="27">
        <f t="shared" si="44"/>
        <v>0.45196822206005866</v>
      </c>
      <c r="P942" s="11" t="str">
        <f t="shared" si="45"/>
        <v>AVERAGE</v>
      </c>
    </row>
    <row r="943" spans="1:16" x14ac:dyDescent="0.35">
      <c r="A943" t="s">
        <v>1117</v>
      </c>
      <c r="B943" s="18">
        <v>44818</v>
      </c>
      <c r="C943" t="s">
        <v>136</v>
      </c>
      <c r="D943" t="s">
        <v>115</v>
      </c>
      <c r="E943" t="s">
        <v>121</v>
      </c>
      <c r="F943" t="s">
        <v>117</v>
      </c>
      <c r="G943" t="s">
        <v>112</v>
      </c>
      <c r="H943" t="s">
        <v>118</v>
      </c>
      <c r="I943">
        <v>3</v>
      </c>
      <c r="J943" s="19">
        <v>32.85</v>
      </c>
      <c r="K943" s="20">
        <v>0.02</v>
      </c>
      <c r="L943" s="19">
        <v>96.58</v>
      </c>
      <c r="M943" s="19">
        <v>31.15</v>
      </c>
      <c r="N943" s="11" t="str">
        <f t="shared" si="43"/>
        <v>LOW</v>
      </c>
      <c r="O943" s="27">
        <f t="shared" si="44"/>
        <v>0.67746945537378345</v>
      </c>
      <c r="P943" s="11" t="str">
        <f t="shared" si="45"/>
        <v>AVERAGE</v>
      </c>
    </row>
    <row r="944" spans="1:16" x14ac:dyDescent="0.35">
      <c r="A944" s="12" t="s">
        <v>1118</v>
      </c>
      <c r="B944" s="15">
        <v>45596</v>
      </c>
      <c r="C944" s="12" t="s">
        <v>149</v>
      </c>
      <c r="D944" s="12" t="s">
        <v>140</v>
      </c>
      <c r="E944" s="12" t="s">
        <v>296</v>
      </c>
      <c r="F944" s="12" t="s">
        <v>131</v>
      </c>
      <c r="G944" s="12" t="s">
        <v>127</v>
      </c>
      <c r="H944" s="12" t="s">
        <v>128</v>
      </c>
      <c r="I944" s="12">
        <v>1</v>
      </c>
      <c r="J944" s="16">
        <v>280.24</v>
      </c>
      <c r="K944" s="17">
        <v>0.17</v>
      </c>
      <c r="L944" s="16">
        <v>232.6</v>
      </c>
      <c r="M944" s="16">
        <v>102.57</v>
      </c>
      <c r="N944" s="11" t="str">
        <f t="shared" si="43"/>
        <v>MEDIUM</v>
      </c>
      <c r="O944" s="27">
        <f t="shared" si="44"/>
        <v>0.55902837489251933</v>
      </c>
      <c r="P944" s="11" t="str">
        <f t="shared" si="45"/>
        <v>AVERAGE</v>
      </c>
    </row>
    <row r="945" spans="1:16" x14ac:dyDescent="0.35">
      <c r="A945" t="s">
        <v>1119</v>
      </c>
      <c r="B945" s="18">
        <v>44768</v>
      </c>
      <c r="C945" t="s">
        <v>108</v>
      </c>
      <c r="D945" t="s">
        <v>125</v>
      </c>
      <c r="E945" t="s">
        <v>185</v>
      </c>
      <c r="F945" t="s">
        <v>111</v>
      </c>
      <c r="G945" t="s">
        <v>122</v>
      </c>
      <c r="H945" t="s">
        <v>132</v>
      </c>
      <c r="I945">
        <v>1</v>
      </c>
      <c r="J945" s="19">
        <v>713.47</v>
      </c>
      <c r="K945" s="20">
        <v>0.28999999999999998</v>
      </c>
      <c r="L945" s="19">
        <v>506.56</v>
      </c>
      <c r="M945" s="19">
        <v>180.49</v>
      </c>
      <c r="N945" s="11" t="str">
        <f t="shared" si="43"/>
        <v>HIGH</v>
      </c>
      <c r="O945" s="27">
        <f t="shared" si="44"/>
        <v>0.64369472520530635</v>
      </c>
      <c r="P945" s="11" t="str">
        <f t="shared" si="45"/>
        <v>AVERAGE</v>
      </c>
    </row>
    <row r="946" spans="1:16" x14ac:dyDescent="0.35">
      <c r="A946" s="12" t="s">
        <v>1120</v>
      </c>
      <c r="B946" s="15">
        <v>45385</v>
      </c>
      <c r="C946" s="12" t="s">
        <v>120</v>
      </c>
      <c r="D946" s="12" t="s">
        <v>115</v>
      </c>
      <c r="E946" s="12" t="s">
        <v>130</v>
      </c>
      <c r="F946" s="12" t="s">
        <v>111</v>
      </c>
      <c r="G946" s="12" t="s">
        <v>127</v>
      </c>
      <c r="H946" s="12" t="s">
        <v>179</v>
      </c>
      <c r="I946" s="12">
        <v>3</v>
      </c>
      <c r="J946" s="16">
        <v>50.18</v>
      </c>
      <c r="K946" s="17">
        <v>0.12</v>
      </c>
      <c r="L946" s="16">
        <v>132.47999999999999</v>
      </c>
      <c r="M946" s="16">
        <v>76.34</v>
      </c>
      <c r="N946" s="11" t="str">
        <f t="shared" si="43"/>
        <v>MEDIUM</v>
      </c>
      <c r="O946" s="27">
        <f t="shared" si="44"/>
        <v>0.4237620772946859</v>
      </c>
      <c r="P946" s="11" t="str">
        <f t="shared" si="45"/>
        <v>AVERAGE</v>
      </c>
    </row>
    <row r="947" spans="1:16" x14ac:dyDescent="0.35">
      <c r="A947" t="s">
        <v>1121</v>
      </c>
      <c r="B947" s="18">
        <v>45481</v>
      </c>
      <c r="C947" t="s">
        <v>136</v>
      </c>
      <c r="D947" t="s">
        <v>140</v>
      </c>
      <c r="E947" t="s">
        <v>268</v>
      </c>
      <c r="F947" t="s">
        <v>111</v>
      </c>
      <c r="G947" t="s">
        <v>127</v>
      </c>
      <c r="H947" t="s">
        <v>164</v>
      </c>
      <c r="I947">
        <v>4</v>
      </c>
      <c r="J947" s="19">
        <v>673.44</v>
      </c>
      <c r="K947" s="20">
        <v>0.18</v>
      </c>
      <c r="L947" s="19">
        <v>2208.88</v>
      </c>
      <c r="M947" s="19">
        <v>1000.21</v>
      </c>
      <c r="N947" s="11" t="str">
        <f t="shared" si="43"/>
        <v>MEDIUM</v>
      </c>
      <c r="O947" s="27">
        <f t="shared" si="44"/>
        <v>0.54718680960486765</v>
      </c>
      <c r="P947" s="11" t="str">
        <f t="shared" si="45"/>
        <v>AVERAGE</v>
      </c>
    </row>
    <row r="948" spans="1:16" x14ac:dyDescent="0.35">
      <c r="A948" s="12" t="s">
        <v>1122</v>
      </c>
      <c r="B948" s="15">
        <v>44873</v>
      </c>
      <c r="C948" s="12" t="s">
        <v>136</v>
      </c>
      <c r="D948" s="12" t="s">
        <v>109</v>
      </c>
      <c r="E948" s="12" t="s">
        <v>161</v>
      </c>
      <c r="F948" s="12" t="s">
        <v>111</v>
      </c>
      <c r="G948" s="12" t="s">
        <v>127</v>
      </c>
      <c r="H948" s="12" t="s">
        <v>164</v>
      </c>
      <c r="I948" s="12">
        <v>3</v>
      </c>
      <c r="J948" s="16">
        <v>562.23</v>
      </c>
      <c r="K948" s="17">
        <v>0.32</v>
      </c>
      <c r="L948" s="16">
        <v>1146.95</v>
      </c>
      <c r="M948" s="16">
        <v>446.4</v>
      </c>
      <c r="N948" s="11" t="str">
        <f t="shared" si="43"/>
        <v>CLEARANCE</v>
      </c>
      <c r="O948" s="27">
        <f t="shared" si="44"/>
        <v>0.61079384454422603</v>
      </c>
      <c r="P948" s="11" t="str">
        <f t="shared" si="45"/>
        <v>AVERAGE</v>
      </c>
    </row>
    <row r="949" spans="1:16" x14ac:dyDescent="0.35">
      <c r="A949" t="s">
        <v>1123</v>
      </c>
      <c r="B949" s="18">
        <v>45260</v>
      </c>
      <c r="C949" t="s">
        <v>108</v>
      </c>
      <c r="D949" t="s">
        <v>140</v>
      </c>
      <c r="E949" t="s">
        <v>166</v>
      </c>
      <c r="F949" t="s">
        <v>111</v>
      </c>
      <c r="G949" t="s">
        <v>127</v>
      </c>
      <c r="H949" t="s">
        <v>164</v>
      </c>
      <c r="I949">
        <v>10</v>
      </c>
      <c r="J949" s="19">
        <v>114.39</v>
      </c>
      <c r="K949" s="20">
        <v>0.43</v>
      </c>
      <c r="L949" s="19">
        <v>652.02</v>
      </c>
      <c r="M949" s="19">
        <v>338.59</v>
      </c>
      <c r="N949" s="11" t="str">
        <f t="shared" si="43"/>
        <v>CLEARANCE</v>
      </c>
      <c r="O949" s="27">
        <f t="shared" si="44"/>
        <v>0.48070611330940771</v>
      </c>
      <c r="P949" s="11" t="str">
        <f t="shared" si="45"/>
        <v>EXCELLENT</v>
      </c>
    </row>
    <row r="950" spans="1:16" x14ac:dyDescent="0.35">
      <c r="A950" s="12" t="s">
        <v>1124</v>
      </c>
      <c r="B950" s="15">
        <v>45443</v>
      </c>
      <c r="C950" s="12" t="s">
        <v>108</v>
      </c>
      <c r="D950" s="12" t="s">
        <v>109</v>
      </c>
      <c r="E950" s="12" t="s">
        <v>195</v>
      </c>
      <c r="F950" s="12" t="s">
        <v>111</v>
      </c>
      <c r="G950" s="12" t="s">
        <v>122</v>
      </c>
      <c r="H950" s="12" t="s">
        <v>132</v>
      </c>
      <c r="I950" s="12">
        <v>1</v>
      </c>
      <c r="J950" s="16">
        <v>466.31</v>
      </c>
      <c r="K950" s="17">
        <v>0</v>
      </c>
      <c r="L950" s="16">
        <v>466.31</v>
      </c>
      <c r="M950" s="16">
        <v>140.26</v>
      </c>
      <c r="N950" s="11" t="str">
        <f t="shared" si="43"/>
        <v>NO DISCOUNT</v>
      </c>
      <c r="O950" s="27">
        <f t="shared" si="44"/>
        <v>0.69921296991271897</v>
      </c>
      <c r="P950" s="11" t="str">
        <f t="shared" si="45"/>
        <v>AVERAGE</v>
      </c>
    </row>
    <row r="951" spans="1:16" x14ac:dyDescent="0.35">
      <c r="A951" t="s">
        <v>1125</v>
      </c>
      <c r="B951" s="18">
        <v>45093</v>
      </c>
      <c r="C951" t="s">
        <v>149</v>
      </c>
      <c r="D951" t="s">
        <v>125</v>
      </c>
      <c r="E951" t="s">
        <v>137</v>
      </c>
      <c r="F951" t="s">
        <v>117</v>
      </c>
      <c r="G951" t="s">
        <v>122</v>
      </c>
      <c r="H951" t="s">
        <v>132</v>
      </c>
      <c r="I951">
        <v>1</v>
      </c>
      <c r="J951" s="19">
        <v>695.21</v>
      </c>
      <c r="K951" s="20">
        <v>0.11</v>
      </c>
      <c r="L951" s="19">
        <v>618.74</v>
      </c>
      <c r="M951" s="19">
        <v>322.22000000000003</v>
      </c>
      <c r="N951" s="11" t="str">
        <f t="shared" si="43"/>
        <v>MEDIUM</v>
      </c>
      <c r="O951" s="27">
        <f t="shared" si="44"/>
        <v>0.47923198758767815</v>
      </c>
      <c r="P951" s="11" t="str">
        <f t="shared" si="45"/>
        <v>AVERAGE</v>
      </c>
    </row>
    <row r="952" spans="1:16" x14ac:dyDescent="0.35">
      <c r="A952" s="12" t="s">
        <v>1126</v>
      </c>
      <c r="B952" s="15">
        <v>44961</v>
      </c>
      <c r="C952" s="12" t="s">
        <v>108</v>
      </c>
      <c r="D952" s="12" t="s">
        <v>125</v>
      </c>
      <c r="E952" s="12" t="s">
        <v>169</v>
      </c>
      <c r="F952" s="12" t="s">
        <v>111</v>
      </c>
      <c r="G952" s="12" t="s">
        <v>112</v>
      </c>
      <c r="H952" s="12" t="s">
        <v>170</v>
      </c>
      <c r="I952" s="12">
        <v>4</v>
      </c>
      <c r="J952" s="16">
        <v>20.63</v>
      </c>
      <c r="K952" s="17">
        <v>0.24</v>
      </c>
      <c r="L952" s="16">
        <v>62.72</v>
      </c>
      <c r="M952" s="16">
        <v>14.61</v>
      </c>
      <c r="N952" s="11" t="str">
        <f t="shared" si="43"/>
        <v>HIGH</v>
      </c>
      <c r="O952" s="27">
        <f t="shared" si="44"/>
        <v>0.76705994897959184</v>
      </c>
      <c r="P952" s="11" t="str">
        <f t="shared" si="45"/>
        <v>AVERAGE</v>
      </c>
    </row>
    <row r="953" spans="1:16" x14ac:dyDescent="0.35">
      <c r="A953" t="s">
        <v>1127</v>
      </c>
      <c r="B953" s="18">
        <v>44807</v>
      </c>
      <c r="C953" t="s">
        <v>108</v>
      </c>
      <c r="D953" t="s">
        <v>140</v>
      </c>
      <c r="E953" t="s">
        <v>218</v>
      </c>
      <c r="F953" t="s">
        <v>111</v>
      </c>
      <c r="G953" t="s">
        <v>122</v>
      </c>
      <c r="H953" t="s">
        <v>187</v>
      </c>
      <c r="I953">
        <v>4</v>
      </c>
      <c r="J953" s="19">
        <v>169.88</v>
      </c>
      <c r="K953" s="20">
        <v>0.02</v>
      </c>
      <c r="L953" s="19">
        <v>665.93</v>
      </c>
      <c r="M953" s="19">
        <v>324.97000000000003</v>
      </c>
      <c r="N953" s="11" t="str">
        <f t="shared" si="43"/>
        <v>LOW</v>
      </c>
      <c r="O953" s="27">
        <f t="shared" si="44"/>
        <v>0.51200576637184081</v>
      </c>
      <c r="P953" s="11" t="str">
        <f t="shared" si="45"/>
        <v>AVERAGE</v>
      </c>
    </row>
    <row r="954" spans="1:16" x14ac:dyDescent="0.35">
      <c r="A954" s="12" t="s">
        <v>1128</v>
      </c>
      <c r="B954" s="15">
        <v>44714</v>
      </c>
      <c r="C954" s="12" t="s">
        <v>108</v>
      </c>
      <c r="D954" s="12" t="s">
        <v>109</v>
      </c>
      <c r="E954" s="12" t="s">
        <v>173</v>
      </c>
      <c r="F954" s="12" t="s">
        <v>111</v>
      </c>
      <c r="G954" s="12" t="s">
        <v>112</v>
      </c>
      <c r="H954" s="12" t="s">
        <v>167</v>
      </c>
      <c r="I954" s="12">
        <v>4</v>
      </c>
      <c r="J954" s="16">
        <v>6.48</v>
      </c>
      <c r="K954" s="17">
        <v>0.19</v>
      </c>
      <c r="L954" s="16">
        <v>21</v>
      </c>
      <c r="M954" s="16">
        <v>4.4400000000000004</v>
      </c>
      <c r="N954" s="11" t="str">
        <f t="shared" si="43"/>
        <v>MEDIUM</v>
      </c>
      <c r="O954" s="27">
        <f t="shared" si="44"/>
        <v>0.78857142857142848</v>
      </c>
      <c r="P954" s="11" t="str">
        <f t="shared" si="45"/>
        <v>AVERAGE</v>
      </c>
    </row>
    <row r="955" spans="1:16" x14ac:dyDescent="0.35">
      <c r="A955" t="s">
        <v>1129</v>
      </c>
      <c r="B955" s="18">
        <v>44767</v>
      </c>
      <c r="C955" t="s">
        <v>149</v>
      </c>
      <c r="D955" t="s">
        <v>109</v>
      </c>
      <c r="E955" t="s">
        <v>110</v>
      </c>
      <c r="F955" t="s">
        <v>131</v>
      </c>
      <c r="G955" t="s">
        <v>112</v>
      </c>
      <c r="H955" t="s">
        <v>113</v>
      </c>
      <c r="I955">
        <v>9</v>
      </c>
      <c r="J955" s="19">
        <v>33.229999999999997</v>
      </c>
      <c r="K955" s="20">
        <v>0</v>
      </c>
      <c r="L955" s="19">
        <v>299.07</v>
      </c>
      <c r="M955" s="19">
        <v>112.42</v>
      </c>
      <c r="N955" s="11" t="str">
        <f t="shared" si="43"/>
        <v>NO DISCOUNT</v>
      </c>
      <c r="O955" s="27">
        <f t="shared" si="44"/>
        <v>0.62410138094760415</v>
      </c>
      <c r="P955" s="11" t="str">
        <f t="shared" si="45"/>
        <v>GOOD</v>
      </c>
    </row>
    <row r="956" spans="1:16" x14ac:dyDescent="0.35">
      <c r="A956" s="12" t="s">
        <v>1130</v>
      </c>
      <c r="B956" s="15">
        <v>45012</v>
      </c>
      <c r="C956" s="12" t="s">
        <v>120</v>
      </c>
      <c r="D956" s="12" t="s">
        <v>109</v>
      </c>
      <c r="E956" s="12" t="s">
        <v>161</v>
      </c>
      <c r="F956" s="12" t="s">
        <v>111</v>
      </c>
      <c r="G956" s="12" t="s">
        <v>122</v>
      </c>
      <c r="H956" s="12" t="s">
        <v>158</v>
      </c>
      <c r="I956" s="12">
        <v>1</v>
      </c>
      <c r="J956" s="16">
        <v>37.799999999999997</v>
      </c>
      <c r="K956" s="17">
        <v>0.3</v>
      </c>
      <c r="L956" s="16">
        <v>26.46</v>
      </c>
      <c r="M956" s="16">
        <v>13.42</v>
      </c>
      <c r="N956" s="11" t="b">
        <f t="shared" si="43"/>
        <v>0</v>
      </c>
      <c r="O956" s="27">
        <f t="shared" si="44"/>
        <v>0.49281934996220711</v>
      </c>
      <c r="P956" s="11" t="str">
        <f t="shared" si="45"/>
        <v>AVERAGE</v>
      </c>
    </row>
    <row r="957" spans="1:16" x14ac:dyDescent="0.35">
      <c r="A957" t="s">
        <v>1131</v>
      </c>
      <c r="B957" s="18">
        <v>45000</v>
      </c>
      <c r="C957" t="s">
        <v>108</v>
      </c>
      <c r="D957" t="s">
        <v>125</v>
      </c>
      <c r="E957" t="s">
        <v>126</v>
      </c>
      <c r="F957" t="s">
        <v>117</v>
      </c>
      <c r="G957" t="s">
        <v>122</v>
      </c>
      <c r="H957" t="s">
        <v>123</v>
      </c>
      <c r="I957">
        <v>1</v>
      </c>
      <c r="J957" s="19">
        <v>1638.37</v>
      </c>
      <c r="K957" s="20">
        <v>0.17</v>
      </c>
      <c r="L957" s="19">
        <v>1359.85</v>
      </c>
      <c r="M957" s="19">
        <v>435.72</v>
      </c>
      <c r="N957" s="11" t="str">
        <f t="shared" si="43"/>
        <v>MEDIUM</v>
      </c>
      <c r="O957" s="27">
        <f t="shared" si="44"/>
        <v>0.67958230687208143</v>
      </c>
      <c r="P957" s="11" t="str">
        <f t="shared" si="45"/>
        <v>AVERAGE</v>
      </c>
    </row>
    <row r="958" spans="1:16" x14ac:dyDescent="0.35">
      <c r="A958" s="12" t="s">
        <v>1132</v>
      </c>
      <c r="B958" s="15">
        <v>45276</v>
      </c>
      <c r="C958" s="12" t="s">
        <v>108</v>
      </c>
      <c r="D958" s="12" t="s">
        <v>115</v>
      </c>
      <c r="E958" s="12" t="s">
        <v>130</v>
      </c>
      <c r="F958" s="12" t="s">
        <v>131</v>
      </c>
      <c r="G958" s="12" t="s">
        <v>127</v>
      </c>
      <c r="H958" s="12" t="s">
        <v>138</v>
      </c>
      <c r="I958" s="12">
        <v>3</v>
      </c>
      <c r="J958" s="16">
        <v>337.21</v>
      </c>
      <c r="K958" s="17">
        <v>0.16</v>
      </c>
      <c r="L958" s="16">
        <v>849.77</v>
      </c>
      <c r="M958" s="16">
        <v>330.24</v>
      </c>
      <c r="N958" s="11" t="str">
        <f t="shared" si="43"/>
        <v>MEDIUM</v>
      </c>
      <c r="O958" s="27">
        <f t="shared" si="44"/>
        <v>0.61137719618249642</v>
      </c>
      <c r="P958" s="11" t="str">
        <f t="shared" si="45"/>
        <v>AVERAGE</v>
      </c>
    </row>
    <row r="959" spans="1:16" x14ac:dyDescent="0.35">
      <c r="A959" t="s">
        <v>1133</v>
      </c>
      <c r="B959" s="18">
        <v>45010</v>
      </c>
      <c r="C959" t="s">
        <v>108</v>
      </c>
      <c r="D959" t="s">
        <v>109</v>
      </c>
      <c r="E959" t="s">
        <v>231</v>
      </c>
      <c r="F959" t="s">
        <v>131</v>
      </c>
      <c r="G959" t="s">
        <v>127</v>
      </c>
      <c r="H959" t="s">
        <v>164</v>
      </c>
      <c r="I959">
        <v>4</v>
      </c>
      <c r="J959" s="19">
        <v>174.97</v>
      </c>
      <c r="K959" s="20">
        <v>0.04</v>
      </c>
      <c r="L959" s="19">
        <v>671.88</v>
      </c>
      <c r="M959" s="19">
        <v>224.45</v>
      </c>
      <c r="N959" s="11" t="str">
        <f t="shared" si="43"/>
        <v>LOW</v>
      </c>
      <c r="O959" s="27">
        <f t="shared" si="44"/>
        <v>0.665937369768411</v>
      </c>
      <c r="P959" s="11" t="str">
        <f t="shared" si="45"/>
        <v>AVERAGE</v>
      </c>
    </row>
    <row r="960" spans="1:16" x14ac:dyDescent="0.35">
      <c r="A960" s="12" t="s">
        <v>1134</v>
      </c>
      <c r="B960" s="15">
        <v>45377</v>
      </c>
      <c r="C960" s="12" t="s">
        <v>120</v>
      </c>
      <c r="D960" s="12" t="s">
        <v>140</v>
      </c>
      <c r="E960" s="12" t="s">
        <v>218</v>
      </c>
      <c r="F960" s="12" t="s">
        <v>117</v>
      </c>
      <c r="G960" s="12" t="s">
        <v>112</v>
      </c>
      <c r="H960" s="12" t="s">
        <v>118</v>
      </c>
      <c r="I960" s="12">
        <v>1</v>
      </c>
      <c r="J960" s="16">
        <v>14.38</v>
      </c>
      <c r="K960" s="17">
        <v>0</v>
      </c>
      <c r="L960" s="16">
        <v>14.38</v>
      </c>
      <c r="M960" s="16">
        <v>6.55</v>
      </c>
      <c r="N960" s="11" t="str">
        <f t="shared" si="43"/>
        <v>NO DISCOUNT</v>
      </c>
      <c r="O960" s="27">
        <f t="shared" si="44"/>
        <v>0.5445062586926287</v>
      </c>
      <c r="P960" s="11" t="str">
        <f t="shared" si="45"/>
        <v>AVERAGE</v>
      </c>
    </row>
    <row r="961" spans="1:16" x14ac:dyDescent="0.35">
      <c r="A961" t="s">
        <v>1135</v>
      </c>
      <c r="B961" s="18">
        <v>45399</v>
      </c>
      <c r="C961" t="s">
        <v>108</v>
      </c>
      <c r="D961" t="s">
        <v>109</v>
      </c>
      <c r="E961" t="s">
        <v>173</v>
      </c>
      <c r="F961" t="s">
        <v>117</v>
      </c>
      <c r="G961" t="s">
        <v>127</v>
      </c>
      <c r="H961" t="s">
        <v>138</v>
      </c>
      <c r="I961">
        <v>5</v>
      </c>
      <c r="J961" s="19">
        <v>247.09</v>
      </c>
      <c r="K961" s="20">
        <v>0</v>
      </c>
      <c r="L961" s="19">
        <v>1235.45</v>
      </c>
      <c r="M961" s="19">
        <v>390.88</v>
      </c>
      <c r="N961" s="11" t="str">
        <f t="shared" si="43"/>
        <v>NO DISCOUNT</v>
      </c>
      <c r="O961" s="27">
        <f t="shared" si="44"/>
        <v>0.68361325832692543</v>
      </c>
      <c r="P961" s="11" t="str">
        <f t="shared" si="45"/>
        <v>GOOD</v>
      </c>
    </row>
    <row r="962" spans="1:16" x14ac:dyDescent="0.35">
      <c r="A962" s="12" t="s">
        <v>1136</v>
      </c>
      <c r="B962" s="15">
        <v>45556</v>
      </c>
      <c r="C962" s="12" t="s">
        <v>120</v>
      </c>
      <c r="D962" s="12" t="s">
        <v>109</v>
      </c>
      <c r="E962" s="12" t="s">
        <v>252</v>
      </c>
      <c r="F962" s="12" t="s">
        <v>111</v>
      </c>
      <c r="G962" s="12" t="s">
        <v>127</v>
      </c>
      <c r="H962" s="12" t="s">
        <v>164</v>
      </c>
      <c r="I962" s="12">
        <v>3</v>
      </c>
      <c r="J962" s="16">
        <v>216.56</v>
      </c>
      <c r="K962" s="17">
        <v>0</v>
      </c>
      <c r="L962" s="16">
        <v>649.67999999999995</v>
      </c>
      <c r="M962" s="16">
        <v>316.77</v>
      </c>
      <c r="N962" s="11" t="str">
        <f t="shared" si="43"/>
        <v>NO DISCOUNT</v>
      </c>
      <c r="O962" s="27">
        <f t="shared" si="44"/>
        <v>0.51242149981529372</v>
      </c>
      <c r="P962" s="11" t="str">
        <f t="shared" si="45"/>
        <v>AVERAGE</v>
      </c>
    </row>
    <row r="963" spans="1:16" x14ac:dyDescent="0.35">
      <c r="A963" t="s">
        <v>1137</v>
      </c>
      <c r="B963" s="18">
        <v>45237</v>
      </c>
      <c r="C963" t="s">
        <v>108</v>
      </c>
      <c r="D963" t="s">
        <v>125</v>
      </c>
      <c r="E963" t="s">
        <v>144</v>
      </c>
      <c r="F963" t="s">
        <v>117</v>
      </c>
      <c r="G963" t="s">
        <v>122</v>
      </c>
      <c r="H963" t="s">
        <v>187</v>
      </c>
      <c r="I963">
        <v>8</v>
      </c>
      <c r="J963" s="19">
        <v>560.11</v>
      </c>
      <c r="K963" s="20">
        <v>0.17</v>
      </c>
      <c r="L963" s="19">
        <v>3719.13</v>
      </c>
      <c r="M963" s="19">
        <v>1508.46</v>
      </c>
      <c r="N963" s="11" t="str">
        <f t="shared" ref="N963:N1026" si="46">IF(K963=$R$8,$R$2,IF(K963&lt;=$R$9,$R$3,IF(K963&lt;=$R$10,$R$4,IF(K963&lt;$R$11,$R$5,IF(K963&gt;$R$11,$R$6)))))</f>
        <v>MEDIUM</v>
      </c>
      <c r="O963" s="27">
        <f t="shared" ref="O963:O1026" si="47">IFERROR(L963-M963,"NULL")/L963</f>
        <v>0.59440514313831461</v>
      </c>
      <c r="P963" s="11" t="str">
        <f t="shared" ref="P963:P1026" si="48">IF(AND(O963&gt;=$Q$8,I963&gt;=$Q$13),$Q$2,IF(AND(O963&gt;=$Q$9,I963&gt;=$Q$14),$Q$3,IF(O963&gt;=$Q$10,$Q$4,$Q$5)))</f>
        <v>GOOD</v>
      </c>
    </row>
    <row r="964" spans="1:16" x14ac:dyDescent="0.35">
      <c r="A964" s="12" t="s">
        <v>1138</v>
      </c>
      <c r="B964" s="15">
        <v>45303</v>
      </c>
      <c r="C964" s="12" t="s">
        <v>108</v>
      </c>
      <c r="D964" s="12" t="s">
        <v>115</v>
      </c>
      <c r="E964" s="12" t="s">
        <v>116</v>
      </c>
      <c r="F964" s="12" t="s">
        <v>111</v>
      </c>
      <c r="G964" s="12" t="s">
        <v>112</v>
      </c>
      <c r="H964" s="12" t="s">
        <v>118</v>
      </c>
      <c r="I964" s="12">
        <v>1</v>
      </c>
      <c r="J964" s="16">
        <v>10.65</v>
      </c>
      <c r="K964" s="17">
        <v>0.05</v>
      </c>
      <c r="L964" s="16">
        <v>10.119999999999999</v>
      </c>
      <c r="M964" s="16">
        <v>3.7</v>
      </c>
      <c r="N964" s="11" t="str">
        <f t="shared" si="46"/>
        <v>LOW</v>
      </c>
      <c r="O964" s="27">
        <f t="shared" si="47"/>
        <v>0.63438735177865613</v>
      </c>
      <c r="P964" s="11" t="str">
        <f t="shared" si="48"/>
        <v>AVERAGE</v>
      </c>
    </row>
    <row r="965" spans="1:16" x14ac:dyDescent="0.35">
      <c r="A965" t="s">
        <v>1139</v>
      </c>
      <c r="B965" s="18">
        <v>45071</v>
      </c>
      <c r="C965" t="s">
        <v>149</v>
      </c>
      <c r="D965" t="s">
        <v>125</v>
      </c>
      <c r="E965" t="s">
        <v>144</v>
      </c>
      <c r="F965" t="s">
        <v>117</v>
      </c>
      <c r="G965" t="s">
        <v>112</v>
      </c>
      <c r="H965" t="s">
        <v>113</v>
      </c>
      <c r="I965">
        <v>3</v>
      </c>
      <c r="J965" s="19">
        <v>40.61</v>
      </c>
      <c r="K965" s="20">
        <v>0</v>
      </c>
      <c r="L965" s="19">
        <v>121.83</v>
      </c>
      <c r="M965" s="19">
        <v>34.71</v>
      </c>
      <c r="N965" s="11" t="str">
        <f t="shared" si="46"/>
        <v>NO DISCOUNT</v>
      </c>
      <c r="O965" s="27">
        <f t="shared" si="47"/>
        <v>0.71509480423541005</v>
      </c>
      <c r="P965" s="11" t="str">
        <f t="shared" si="48"/>
        <v>AVERAGE</v>
      </c>
    </row>
    <row r="966" spans="1:16" x14ac:dyDescent="0.35">
      <c r="A966" s="12" t="s">
        <v>1140</v>
      </c>
      <c r="B966" s="15">
        <v>44611</v>
      </c>
      <c r="C966" s="12" t="s">
        <v>108</v>
      </c>
      <c r="D966" s="12" t="s">
        <v>115</v>
      </c>
      <c r="E966" s="12" t="s">
        <v>289</v>
      </c>
      <c r="F966" s="12" t="s">
        <v>111</v>
      </c>
      <c r="G966" s="12" t="s">
        <v>122</v>
      </c>
      <c r="H966" s="12" t="s">
        <v>158</v>
      </c>
      <c r="I966" s="12">
        <v>4</v>
      </c>
      <c r="J966" s="16">
        <v>28.37</v>
      </c>
      <c r="K966" s="17">
        <v>0.13</v>
      </c>
      <c r="L966" s="16">
        <v>98.73</v>
      </c>
      <c r="M966" s="16">
        <v>27.2</v>
      </c>
      <c r="N966" s="11" t="str">
        <f t="shared" si="46"/>
        <v>MEDIUM</v>
      </c>
      <c r="O966" s="27">
        <f t="shared" si="47"/>
        <v>0.72450116479286941</v>
      </c>
      <c r="P966" s="11" t="str">
        <f t="shared" si="48"/>
        <v>AVERAGE</v>
      </c>
    </row>
    <row r="967" spans="1:16" x14ac:dyDescent="0.35">
      <c r="A967" t="s">
        <v>1141</v>
      </c>
      <c r="B967" s="18">
        <v>44713</v>
      </c>
      <c r="C967" t="s">
        <v>108</v>
      </c>
      <c r="D967" t="s">
        <v>140</v>
      </c>
      <c r="E967" t="s">
        <v>307</v>
      </c>
      <c r="F967" t="s">
        <v>111</v>
      </c>
      <c r="G967" t="s">
        <v>112</v>
      </c>
      <c r="H967" t="s">
        <v>167</v>
      </c>
      <c r="I967">
        <v>8</v>
      </c>
      <c r="J967" s="19">
        <v>6.91</v>
      </c>
      <c r="K967" s="20">
        <v>0.15</v>
      </c>
      <c r="L967" s="19">
        <v>46.99</v>
      </c>
      <c r="M967" s="19">
        <v>21.12</v>
      </c>
      <c r="N967" s="11" t="str">
        <f t="shared" si="46"/>
        <v>MEDIUM</v>
      </c>
      <c r="O967" s="27">
        <f t="shared" si="47"/>
        <v>0.55054266865290491</v>
      </c>
      <c r="P967" s="11" t="str">
        <f t="shared" si="48"/>
        <v>GOOD</v>
      </c>
    </row>
    <row r="968" spans="1:16" x14ac:dyDescent="0.35">
      <c r="A968" s="12" t="s">
        <v>1142</v>
      </c>
      <c r="B968" s="15">
        <v>45201</v>
      </c>
      <c r="C968" s="12" t="s">
        <v>136</v>
      </c>
      <c r="D968" s="12" t="s">
        <v>140</v>
      </c>
      <c r="E968" s="12" t="s">
        <v>242</v>
      </c>
      <c r="F968" s="12" t="s">
        <v>117</v>
      </c>
      <c r="G968" s="12" t="s">
        <v>127</v>
      </c>
      <c r="H968" s="12" t="s">
        <v>209</v>
      </c>
      <c r="I968" s="12">
        <v>2</v>
      </c>
      <c r="J968" s="16">
        <v>209.65</v>
      </c>
      <c r="K968" s="17">
        <v>0.39</v>
      </c>
      <c r="L968" s="16">
        <v>255.77</v>
      </c>
      <c r="M968" s="16">
        <v>105.63</v>
      </c>
      <c r="N968" s="11" t="str">
        <f t="shared" si="46"/>
        <v>CLEARANCE</v>
      </c>
      <c r="O968" s="27">
        <f t="shared" si="47"/>
        <v>0.58701176838565905</v>
      </c>
      <c r="P968" s="11" t="str">
        <f t="shared" si="48"/>
        <v>AVERAGE</v>
      </c>
    </row>
    <row r="969" spans="1:16" x14ac:dyDescent="0.35">
      <c r="A969" t="s">
        <v>1143</v>
      </c>
      <c r="B969" s="18">
        <v>45441</v>
      </c>
      <c r="C969" t="s">
        <v>108</v>
      </c>
      <c r="D969" t="s">
        <v>140</v>
      </c>
      <c r="E969" t="s">
        <v>242</v>
      </c>
      <c r="F969" t="s">
        <v>111</v>
      </c>
      <c r="G969" t="s">
        <v>127</v>
      </c>
      <c r="H969" t="s">
        <v>179</v>
      </c>
      <c r="I969">
        <v>3</v>
      </c>
      <c r="J969" s="19">
        <v>127.07</v>
      </c>
      <c r="K969" s="20">
        <v>0.41</v>
      </c>
      <c r="L969" s="19">
        <v>224.91</v>
      </c>
      <c r="M969" s="19">
        <v>131.66999999999999</v>
      </c>
      <c r="N969" s="11" t="str">
        <f t="shared" si="46"/>
        <v>CLEARANCE</v>
      </c>
      <c r="O969" s="27">
        <f t="shared" si="47"/>
        <v>0.41456582633053224</v>
      </c>
      <c r="P969" s="11" t="str">
        <f t="shared" si="48"/>
        <v>AVERAGE</v>
      </c>
    </row>
    <row r="970" spans="1:16" x14ac:dyDescent="0.35">
      <c r="A970" s="12" t="s">
        <v>1144</v>
      </c>
      <c r="B970" s="15">
        <v>44783</v>
      </c>
      <c r="C970" s="12" t="s">
        <v>108</v>
      </c>
      <c r="D970" s="12" t="s">
        <v>125</v>
      </c>
      <c r="E970" s="12" t="s">
        <v>185</v>
      </c>
      <c r="F970" s="12" t="s">
        <v>117</v>
      </c>
      <c r="G970" s="12" t="s">
        <v>127</v>
      </c>
      <c r="H970" s="12" t="s">
        <v>209</v>
      </c>
      <c r="I970" s="12">
        <v>2</v>
      </c>
      <c r="J970" s="16">
        <v>219.84</v>
      </c>
      <c r="K970" s="17">
        <v>0.02</v>
      </c>
      <c r="L970" s="16">
        <v>430.89</v>
      </c>
      <c r="M970" s="16">
        <v>210.69</v>
      </c>
      <c r="N970" s="11" t="str">
        <f t="shared" si="46"/>
        <v>LOW</v>
      </c>
      <c r="O970" s="27">
        <f t="shared" si="47"/>
        <v>0.51103529903223555</v>
      </c>
      <c r="P970" s="11" t="str">
        <f t="shared" si="48"/>
        <v>AVERAGE</v>
      </c>
    </row>
    <row r="971" spans="1:16" x14ac:dyDescent="0.35">
      <c r="A971" t="s">
        <v>1145</v>
      </c>
      <c r="B971" s="18">
        <v>44733</v>
      </c>
      <c r="C971" t="s">
        <v>108</v>
      </c>
      <c r="D971" t="s">
        <v>115</v>
      </c>
      <c r="E971" t="s">
        <v>227</v>
      </c>
      <c r="F971" t="s">
        <v>131</v>
      </c>
      <c r="G971" t="s">
        <v>127</v>
      </c>
      <c r="H971" t="s">
        <v>179</v>
      </c>
      <c r="I971">
        <v>1</v>
      </c>
      <c r="J971" s="19">
        <v>59.57</v>
      </c>
      <c r="K971" s="20">
        <v>0.15</v>
      </c>
      <c r="L971" s="19">
        <v>50.63</v>
      </c>
      <c r="M971" s="19">
        <v>26.17</v>
      </c>
      <c r="N971" s="11" t="str">
        <f t="shared" si="46"/>
        <v>MEDIUM</v>
      </c>
      <c r="O971" s="27">
        <f t="shared" si="47"/>
        <v>0.4831127789847916</v>
      </c>
      <c r="P971" s="11" t="str">
        <f t="shared" si="48"/>
        <v>AVERAGE</v>
      </c>
    </row>
    <row r="972" spans="1:16" x14ac:dyDescent="0.35">
      <c r="A972" s="12" t="s">
        <v>1146</v>
      </c>
      <c r="B972" s="15">
        <v>45038</v>
      </c>
      <c r="C972" s="12" t="s">
        <v>108</v>
      </c>
      <c r="D972" s="12" t="s">
        <v>140</v>
      </c>
      <c r="E972" s="12" t="s">
        <v>166</v>
      </c>
      <c r="F972" s="12" t="s">
        <v>111</v>
      </c>
      <c r="G972" s="12" t="s">
        <v>112</v>
      </c>
      <c r="H972" s="12" t="s">
        <v>147</v>
      </c>
      <c r="I972" s="12">
        <v>6</v>
      </c>
      <c r="J972" s="16">
        <v>3.99</v>
      </c>
      <c r="K972" s="17">
        <v>0.16</v>
      </c>
      <c r="L972" s="16">
        <v>20.11</v>
      </c>
      <c r="M972" s="16">
        <v>9.2799999999999994</v>
      </c>
      <c r="N972" s="11" t="str">
        <f t="shared" si="46"/>
        <v>MEDIUM</v>
      </c>
      <c r="O972" s="27">
        <f t="shared" si="47"/>
        <v>0.53853804077573353</v>
      </c>
      <c r="P972" s="11" t="str">
        <f t="shared" si="48"/>
        <v>GOOD</v>
      </c>
    </row>
    <row r="973" spans="1:16" x14ac:dyDescent="0.35">
      <c r="A973" t="s">
        <v>1147</v>
      </c>
      <c r="B973" s="18">
        <v>45111</v>
      </c>
      <c r="C973" t="s">
        <v>120</v>
      </c>
      <c r="D973" t="s">
        <v>140</v>
      </c>
      <c r="E973" t="s">
        <v>242</v>
      </c>
      <c r="F973" t="s">
        <v>111</v>
      </c>
      <c r="G973" t="s">
        <v>112</v>
      </c>
      <c r="H973" t="s">
        <v>118</v>
      </c>
      <c r="I973">
        <v>2</v>
      </c>
      <c r="J973" s="19">
        <v>29.81</v>
      </c>
      <c r="K973" s="20">
        <v>0.09</v>
      </c>
      <c r="L973" s="19">
        <v>54.25</v>
      </c>
      <c r="M973" s="19">
        <v>27.01</v>
      </c>
      <c r="N973" s="11" t="str">
        <f t="shared" si="46"/>
        <v>LOW</v>
      </c>
      <c r="O973" s="27">
        <f t="shared" si="47"/>
        <v>0.50211981566820274</v>
      </c>
      <c r="P973" s="11" t="str">
        <f t="shared" si="48"/>
        <v>AVERAGE</v>
      </c>
    </row>
    <row r="974" spans="1:16" x14ac:dyDescent="0.35">
      <c r="A974" s="12" t="s">
        <v>1148</v>
      </c>
      <c r="B974" s="15">
        <v>44728</v>
      </c>
      <c r="C974" s="12" t="s">
        <v>136</v>
      </c>
      <c r="D974" s="12" t="s">
        <v>140</v>
      </c>
      <c r="E974" s="12" t="s">
        <v>153</v>
      </c>
      <c r="F974" s="12" t="s">
        <v>111</v>
      </c>
      <c r="G974" s="12" t="s">
        <v>122</v>
      </c>
      <c r="H974" s="12" t="s">
        <v>123</v>
      </c>
      <c r="I974" s="12">
        <v>3</v>
      </c>
      <c r="J974" s="16">
        <v>618.66</v>
      </c>
      <c r="K974" s="17">
        <v>0</v>
      </c>
      <c r="L974" s="16">
        <v>1855.98</v>
      </c>
      <c r="M974" s="16">
        <v>948.27</v>
      </c>
      <c r="N974" s="11" t="str">
        <f t="shared" si="46"/>
        <v>NO DISCOUNT</v>
      </c>
      <c r="O974" s="27">
        <f t="shared" si="47"/>
        <v>0.489073158115928</v>
      </c>
      <c r="P974" s="11" t="str">
        <f t="shared" si="48"/>
        <v>AVERAGE</v>
      </c>
    </row>
    <row r="975" spans="1:16" x14ac:dyDescent="0.35">
      <c r="A975" t="s">
        <v>1149</v>
      </c>
      <c r="B975" s="18">
        <v>44794</v>
      </c>
      <c r="C975" t="s">
        <v>108</v>
      </c>
      <c r="D975" t="s">
        <v>140</v>
      </c>
      <c r="E975" t="s">
        <v>218</v>
      </c>
      <c r="F975" t="s">
        <v>111</v>
      </c>
      <c r="G975" t="s">
        <v>112</v>
      </c>
      <c r="H975" t="s">
        <v>170</v>
      </c>
      <c r="I975">
        <v>1</v>
      </c>
      <c r="J975" s="19">
        <v>31.23</v>
      </c>
      <c r="K975" s="20">
        <v>0.01</v>
      </c>
      <c r="L975" s="19">
        <v>30.92</v>
      </c>
      <c r="M975" s="19">
        <v>7.27</v>
      </c>
      <c r="N975" s="11" t="str">
        <f t="shared" si="46"/>
        <v>LOW</v>
      </c>
      <c r="O975" s="27">
        <f t="shared" si="47"/>
        <v>0.76487710219922378</v>
      </c>
      <c r="P975" s="11" t="str">
        <f t="shared" si="48"/>
        <v>AVERAGE</v>
      </c>
    </row>
    <row r="976" spans="1:16" x14ac:dyDescent="0.35">
      <c r="A976" s="12" t="s">
        <v>1150</v>
      </c>
      <c r="B976" s="15">
        <v>45164</v>
      </c>
      <c r="C976" s="12" t="s">
        <v>120</v>
      </c>
      <c r="D976" s="12" t="s">
        <v>109</v>
      </c>
      <c r="E976" s="12" t="s">
        <v>150</v>
      </c>
      <c r="F976" s="12" t="s">
        <v>111</v>
      </c>
      <c r="G976" s="12" t="s">
        <v>127</v>
      </c>
      <c r="H976" s="12" t="s">
        <v>179</v>
      </c>
      <c r="I976" s="12">
        <v>4</v>
      </c>
      <c r="J976" s="16">
        <v>59.62</v>
      </c>
      <c r="K976" s="17">
        <v>0.03</v>
      </c>
      <c r="L976" s="16">
        <v>231.33</v>
      </c>
      <c r="M976" s="16">
        <v>112.01</v>
      </c>
      <c r="N976" s="11" t="str">
        <f t="shared" si="46"/>
        <v>LOW</v>
      </c>
      <c r="O976" s="27">
        <f t="shared" si="47"/>
        <v>0.51579993948039593</v>
      </c>
      <c r="P976" s="11" t="str">
        <f t="shared" si="48"/>
        <v>AVERAGE</v>
      </c>
    </row>
    <row r="977" spans="1:16" x14ac:dyDescent="0.35">
      <c r="A977" t="s">
        <v>1151</v>
      </c>
      <c r="B977" s="18">
        <v>45322</v>
      </c>
      <c r="C977" t="s">
        <v>108</v>
      </c>
      <c r="D977" t="s">
        <v>109</v>
      </c>
      <c r="E977" t="s">
        <v>161</v>
      </c>
      <c r="F977" t="s">
        <v>111</v>
      </c>
      <c r="G977" t="s">
        <v>127</v>
      </c>
      <c r="H977" t="s">
        <v>164</v>
      </c>
      <c r="I977">
        <v>1</v>
      </c>
      <c r="J977" s="19">
        <v>666.37</v>
      </c>
      <c r="K977" s="20">
        <v>0.04</v>
      </c>
      <c r="L977" s="19">
        <v>639.72</v>
      </c>
      <c r="M977" s="19">
        <v>226.31</v>
      </c>
      <c r="N977" s="11" t="str">
        <f t="shared" si="46"/>
        <v>LOW</v>
      </c>
      <c r="O977" s="27">
        <f t="shared" si="47"/>
        <v>0.64623585318576882</v>
      </c>
      <c r="P977" s="11" t="str">
        <f t="shared" si="48"/>
        <v>AVERAGE</v>
      </c>
    </row>
    <row r="978" spans="1:16" x14ac:dyDescent="0.35">
      <c r="A978" s="12" t="s">
        <v>1152</v>
      </c>
      <c r="B978" s="15">
        <v>45525</v>
      </c>
      <c r="C978" s="12" t="s">
        <v>108</v>
      </c>
      <c r="D978" s="12" t="s">
        <v>125</v>
      </c>
      <c r="E978" s="12" t="s">
        <v>255</v>
      </c>
      <c r="F978" s="12" t="s">
        <v>117</v>
      </c>
      <c r="G978" s="12" t="s">
        <v>122</v>
      </c>
      <c r="H978" s="12" t="s">
        <v>132</v>
      </c>
      <c r="I978" s="12">
        <v>3</v>
      </c>
      <c r="J978" s="16">
        <v>365.17</v>
      </c>
      <c r="K978" s="17">
        <v>0</v>
      </c>
      <c r="L978" s="16">
        <v>1095.51</v>
      </c>
      <c r="M978" s="16">
        <v>427.92</v>
      </c>
      <c r="N978" s="11" t="str">
        <f t="shared" si="46"/>
        <v>NO DISCOUNT</v>
      </c>
      <c r="O978" s="27">
        <f t="shared" si="47"/>
        <v>0.6093874086042117</v>
      </c>
      <c r="P978" s="11" t="str">
        <f t="shared" si="48"/>
        <v>AVERAGE</v>
      </c>
    </row>
    <row r="979" spans="1:16" x14ac:dyDescent="0.35">
      <c r="A979" t="s">
        <v>1153</v>
      </c>
      <c r="B979" s="18">
        <v>44882</v>
      </c>
      <c r="C979" t="s">
        <v>108</v>
      </c>
      <c r="D979" t="s">
        <v>115</v>
      </c>
      <c r="E979" t="s">
        <v>221</v>
      </c>
      <c r="F979" t="s">
        <v>117</v>
      </c>
      <c r="G979" t="s">
        <v>122</v>
      </c>
      <c r="H979" t="s">
        <v>187</v>
      </c>
      <c r="I979">
        <v>1</v>
      </c>
      <c r="J979" s="19">
        <v>646.91</v>
      </c>
      <c r="K979" s="20">
        <v>0.08</v>
      </c>
      <c r="L979" s="19">
        <v>595.16</v>
      </c>
      <c r="M979" s="19">
        <v>214.37</v>
      </c>
      <c r="N979" s="11" t="str">
        <f t="shared" si="46"/>
        <v>LOW</v>
      </c>
      <c r="O979" s="27">
        <f t="shared" si="47"/>
        <v>0.63981114322199073</v>
      </c>
      <c r="P979" s="11" t="str">
        <f t="shared" si="48"/>
        <v>AVERAGE</v>
      </c>
    </row>
    <row r="980" spans="1:16" x14ac:dyDescent="0.35">
      <c r="A980" s="12" t="s">
        <v>1154</v>
      </c>
      <c r="B980" s="15">
        <v>45387</v>
      </c>
      <c r="C980" s="12" t="s">
        <v>149</v>
      </c>
      <c r="D980" s="12" t="s">
        <v>115</v>
      </c>
      <c r="E980" s="12" t="s">
        <v>240</v>
      </c>
      <c r="F980" s="12" t="s">
        <v>117</v>
      </c>
      <c r="G980" s="12" t="s">
        <v>122</v>
      </c>
      <c r="H980" s="12" t="s">
        <v>123</v>
      </c>
      <c r="I980" s="12">
        <v>1</v>
      </c>
      <c r="J980" s="16">
        <v>873.29</v>
      </c>
      <c r="K980" s="17">
        <v>0</v>
      </c>
      <c r="L980" s="16">
        <v>873.29</v>
      </c>
      <c r="M980" s="16">
        <v>427.1</v>
      </c>
      <c r="N980" s="11" t="str">
        <f t="shared" si="46"/>
        <v>NO DISCOUNT</v>
      </c>
      <c r="O980" s="27">
        <f t="shared" si="47"/>
        <v>0.51092993163782929</v>
      </c>
      <c r="P980" s="11" t="str">
        <f t="shared" si="48"/>
        <v>AVERAGE</v>
      </c>
    </row>
    <row r="981" spans="1:16" x14ac:dyDescent="0.35">
      <c r="A981" t="s">
        <v>1155</v>
      </c>
      <c r="B981" s="18">
        <v>45346</v>
      </c>
      <c r="C981" t="s">
        <v>108</v>
      </c>
      <c r="D981" t="s">
        <v>109</v>
      </c>
      <c r="E981" t="s">
        <v>176</v>
      </c>
      <c r="F981" t="s">
        <v>117</v>
      </c>
      <c r="G981" t="s">
        <v>127</v>
      </c>
      <c r="H981" t="s">
        <v>164</v>
      </c>
      <c r="I981">
        <v>1</v>
      </c>
      <c r="J981" s="19">
        <v>722.36</v>
      </c>
      <c r="K981" s="20">
        <v>0.32</v>
      </c>
      <c r="L981" s="19">
        <v>491.2</v>
      </c>
      <c r="M981" s="19">
        <v>265.74</v>
      </c>
      <c r="N981" s="11" t="str">
        <f t="shared" si="46"/>
        <v>CLEARANCE</v>
      </c>
      <c r="O981" s="27">
        <f t="shared" si="47"/>
        <v>0.45899837133550486</v>
      </c>
      <c r="P981" s="11" t="str">
        <f t="shared" si="48"/>
        <v>AVERAGE</v>
      </c>
    </row>
    <row r="982" spans="1:16" x14ac:dyDescent="0.35">
      <c r="A982" s="12" t="s">
        <v>1156</v>
      </c>
      <c r="B982" s="15">
        <v>44862</v>
      </c>
      <c r="C982" s="12" t="s">
        <v>108</v>
      </c>
      <c r="D982" s="12" t="s">
        <v>140</v>
      </c>
      <c r="E982" s="12" t="s">
        <v>307</v>
      </c>
      <c r="F982" s="12" t="s">
        <v>111</v>
      </c>
      <c r="G982" s="12" t="s">
        <v>122</v>
      </c>
      <c r="H982" s="12" t="s">
        <v>123</v>
      </c>
      <c r="I982" s="12">
        <v>3</v>
      </c>
      <c r="J982" s="16">
        <v>1191.44</v>
      </c>
      <c r="K982" s="17">
        <v>0.14000000000000001</v>
      </c>
      <c r="L982" s="16">
        <v>3073.92</v>
      </c>
      <c r="M982" s="16">
        <v>1229.9100000000001</v>
      </c>
      <c r="N982" s="11" t="str">
        <f t="shared" si="46"/>
        <v>MEDIUM</v>
      </c>
      <c r="O982" s="27">
        <f t="shared" si="47"/>
        <v>0.59988874141161774</v>
      </c>
      <c r="P982" s="11" t="str">
        <f t="shared" si="48"/>
        <v>AVERAGE</v>
      </c>
    </row>
    <row r="983" spans="1:16" x14ac:dyDescent="0.35">
      <c r="A983" t="s">
        <v>1157</v>
      </c>
      <c r="B983" s="18">
        <v>44802</v>
      </c>
      <c r="C983" t="s">
        <v>108</v>
      </c>
      <c r="D983" t="s">
        <v>140</v>
      </c>
      <c r="E983" t="s">
        <v>268</v>
      </c>
      <c r="F983" t="s">
        <v>117</v>
      </c>
      <c r="G983" t="s">
        <v>112</v>
      </c>
      <c r="H983" t="s">
        <v>170</v>
      </c>
      <c r="I983">
        <v>2</v>
      </c>
      <c r="J983" s="19">
        <v>30.16</v>
      </c>
      <c r="K983" s="20">
        <v>0.02</v>
      </c>
      <c r="L983" s="19">
        <v>59.11</v>
      </c>
      <c r="M983" s="19">
        <v>22.56</v>
      </c>
      <c r="N983" s="11" t="str">
        <f t="shared" si="46"/>
        <v>LOW</v>
      </c>
      <c r="O983" s="27">
        <f t="shared" si="47"/>
        <v>0.6183386905768905</v>
      </c>
      <c r="P983" s="11" t="str">
        <f t="shared" si="48"/>
        <v>AVERAGE</v>
      </c>
    </row>
    <row r="984" spans="1:16" x14ac:dyDescent="0.35">
      <c r="A984" s="12" t="s">
        <v>1158</v>
      </c>
      <c r="B984" s="15">
        <v>45000</v>
      </c>
      <c r="C984" s="12" t="s">
        <v>149</v>
      </c>
      <c r="D984" s="12" t="s">
        <v>109</v>
      </c>
      <c r="E984" s="12" t="s">
        <v>189</v>
      </c>
      <c r="F984" s="12" t="s">
        <v>131</v>
      </c>
      <c r="G984" s="12" t="s">
        <v>112</v>
      </c>
      <c r="H984" s="12" t="s">
        <v>170</v>
      </c>
      <c r="I984" s="12">
        <v>3</v>
      </c>
      <c r="J984" s="16">
        <v>28.67</v>
      </c>
      <c r="K984" s="17">
        <v>0.16</v>
      </c>
      <c r="L984" s="16">
        <v>72.25</v>
      </c>
      <c r="M984" s="16">
        <v>23.89</v>
      </c>
      <c r="N984" s="11" t="str">
        <f t="shared" si="46"/>
        <v>MEDIUM</v>
      </c>
      <c r="O984" s="27">
        <f t="shared" si="47"/>
        <v>0.66934256055363317</v>
      </c>
      <c r="P984" s="11" t="str">
        <f t="shared" si="48"/>
        <v>AVERAGE</v>
      </c>
    </row>
    <row r="985" spans="1:16" x14ac:dyDescent="0.35">
      <c r="A985" t="s">
        <v>1159</v>
      </c>
      <c r="B985" s="18">
        <v>45275</v>
      </c>
      <c r="C985" t="s">
        <v>108</v>
      </c>
      <c r="D985" t="s">
        <v>109</v>
      </c>
      <c r="E985" t="s">
        <v>161</v>
      </c>
      <c r="F985" t="s">
        <v>117</v>
      </c>
      <c r="G985" t="s">
        <v>127</v>
      </c>
      <c r="H985" t="s">
        <v>138</v>
      </c>
      <c r="I985">
        <v>1</v>
      </c>
      <c r="J985" s="19">
        <v>306.31</v>
      </c>
      <c r="K985" s="20">
        <v>0.44</v>
      </c>
      <c r="L985" s="19">
        <v>171.53</v>
      </c>
      <c r="M985" s="19">
        <v>71.14</v>
      </c>
      <c r="N985" s="11" t="str">
        <f t="shared" si="46"/>
        <v>CLEARANCE</v>
      </c>
      <c r="O985" s="27">
        <f t="shared" si="47"/>
        <v>0.58526205328513958</v>
      </c>
      <c r="P985" s="11" t="str">
        <f t="shared" si="48"/>
        <v>AVERAGE</v>
      </c>
    </row>
    <row r="986" spans="1:16" x14ac:dyDescent="0.35">
      <c r="A986" s="12" t="s">
        <v>1160</v>
      </c>
      <c r="B986" s="15">
        <v>44928</v>
      </c>
      <c r="C986" s="12" t="s">
        <v>149</v>
      </c>
      <c r="D986" s="12" t="s">
        <v>125</v>
      </c>
      <c r="E986" s="12" t="s">
        <v>137</v>
      </c>
      <c r="F986" s="12" t="s">
        <v>111</v>
      </c>
      <c r="G986" s="12" t="s">
        <v>112</v>
      </c>
      <c r="H986" s="12" t="s">
        <v>118</v>
      </c>
      <c r="I986" s="12">
        <v>1</v>
      </c>
      <c r="J986" s="16">
        <v>15.86</v>
      </c>
      <c r="K986" s="17">
        <v>0</v>
      </c>
      <c r="L986" s="16">
        <v>15.86</v>
      </c>
      <c r="M986" s="16">
        <v>4.93</v>
      </c>
      <c r="N986" s="11" t="str">
        <f t="shared" si="46"/>
        <v>NO DISCOUNT</v>
      </c>
      <c r="O986" s="27">
        <f t="shared" si="47"/>
        <v>0.68915510718789408</v>
      </c>
      <c r="P986" s="11" t="str">
        <f t="shared" si="48"/>
        <v>AVERAGE</v>
      </c>
    </row>
    <row r="987" spans="1:16" x14ac:dyDescent="0.35">
      <c r="A987" t="s">
        <v>1161</v>
      </c>
      <c r="B987" s="18">
        <v>45081</v>
      </c>
      <c r="C987" t="s">
        <v>108</v>
      </c>
      <c r="D987" t="s">
        <v>125</v>
      </c>
      <c r="E987" t="s">
        <v>134</v>
      </c>
      <c r="F987" t="s">
        <v>111</v>
      </c>
      <c r="G987" t="s">
        <v>112</v>
      </c>
      <c r="H987" t="s">
        <v>147</v>
      </c>
      <c r="I987">
        <v>4</v>
      </c>
      <c r="J987" s="19">
        <v>13.75</v>
      </c>
      <c r="K987" s="20">
        <v>0.41</v>
      </c>
      <c r="L987" s="19">
        <v>32.450000000000003</v>
      </c>
      <c r="M987" s="19">
        <v>9.16</v>
      </c>
      <c r="N987" s="11" t="str">
        <f t="shared" si="46"/>
        <v>CLEARANCE</v>
      </c>
      <c r="O987" s="27">
        <f t="shared" si="47"/>
        <v>0.71771956856702623</v>
      </c>
      <c r="P987" s="11" t="str">
        <f t="shared" si="48"/>
        <v>AVERAGE</v>
      </c>
    </row>
    <row r="988" spans="1:16" x14ac:dyDescent="0.35">
      <c r="A988" s="12" t="s">
        <v>1162</v>
      </c>
      <c r="B988" s="15">
        <v>44679</v>
      </c>
      <c r="C988" s="12" t="s">
        <v>149</v>
      </c>
      <c r="D988" s="12" t="s">
        <v>125</v>
      </c>
      <c r="E988" s="12" t="s">
        <v>126</v>
      </c>
      <c r="F988" s="12" t="s">
        <v>131</v>
      </c>
      <c r="G988" s="12" t="s">
        <v>112</v>
      </c>
      <c r="H988" s="12" t="s">
        <v>170</v>
      </c>
      <c r="I988" s="12">
        <v>3</v>
      </c>
      <c r="J988" s="16">
        <v>19.2</v>
      </c>
      <c r="K988" s="17">
        <v>0.28000000000000003</v>
      </c>
      <c r="L988" s="16">
        <v>41.47</v>
      </c>
      <c r="M988" s="16">
        <v>18.34</v>
      </c>
      <c r="N988" s="11" t="str">
        <f t="shared" si="46"/>
        <v>HIGH</v>
      </c>
      <c r="O988" s="27">
        <f t="shared" si="47"/>
        <v>0.5577525922353509</v>
      </c>
      <c r="P988" s="11" t="str">
        <f t="shared" si="48"/>
        <v>AVERAGE</v>
      </c>
    </row>
    <row r="989" spans="1:16" x14ac:dyDescent="0.35">
      <c r="A989" t="s">
        <v>1163</v>
      </c>
      <c r="B989" s="18">
        <v>44640</v>
      </c>
      <c r="C989" t="s">
        <v>108</v>
      </c>
      <c r="D989" t="s">
        <v>115</v>
      </c>
      <c r="E989" t="s">
        <v>163</v>
      </c>
      <c r="F989" t="s">
        <v>131</v>
      </c>
      <c r="G989" t="s">
        <v>122</v>
      </c>
      <c r="H989" t="s">
        <v>132</v>
      </c>
      <c r="I989">
        <v>2</v>
      </c>
      <c r="J989" s="19">
        <v>699.77</v>
      </c>
      <c r="K989" s="20">
        <v>0</v>
      </c>
      <c r="L989" s="19">
        <v>1399.54</v>
      </c>
      <c r="M989" s="19">
        <v>617.54</v>
      </c>
      <c r="N989" s="11" t="str">
        <f t="shared" si="46"/>
        <v>NO DISCOUNT</v>
      </c>
      <c r="O989" s="27">
        <f t="shared" si="47"/>
        <v>0.55875501950640927</v>
      </c>
      <c r="P989" s="11" t="str">
        <f t="shared" si="48"/>
        <v>AVERAGE</v>
      </c>
    </row>
    <row r="990" spans="1:16" x14ac:dyDescent="0.35">
      <c r="A990" s="12" t="s">
        <v>1164</v>
      </c>
      <c r="B990" s="15">
        <v>44689</v>
      </c>
      <c r="C990" s="12" t="s">
        <v>108</v>
      </c>
      <c r="D990" s="12" t="s">
        <v>109</v>
      </c>
      <c r="E990" s="12" t="s">
        <v>110</v>
      </c>
      <c r="F990" s="12" t="s">
        <v>117</v>
      </c>
      <c r="G990" s="12" t="s">
        <v>112</v>
      </c>
      <c r="H990" s="12" t="s">
        <v>113</v>
      </c>
      <c r="I990" s="12">
        <v>2</v>
      </c>
      <c r="J990" s="16">
        <v>35.24</v>
      </c>
      <c r="K990" s="17">
        <v>0.28999999999999998</v>
      </c>
      <c r="L990" s="16">
        <v>50.04</v>
      </c>
      <c r="M990" s="16">
        <v>12.55</v>
      </c>
      <c r="N990" s="11" t="str">
        <f t="shared" si="46"/>
        <v>HIGH</v>
      </c>
      <c r="O990" s="27">
        <f t="shared" si="47"/>
        <v>0.7492006394884092</v>
      </c>
      <c r="P990" s="11" t="str">
        <f t="shared" si="48"/>
        <v>AVERAGE</v>
      </c>
    </row>
    <row r="991" spans="1:16" x14ac:dyDescent="0.35">
      <c r="A991" t="s">
        <v>1165</v>
      </c>
      <c r="B991" s="18">
        <v>45312</v>
      </c>
      <c r="C991" t="s">
        <v>108</v>
      </c>
      <c r="D991" t="s">
        <v>140</v>
      </c>
      <c r="E991" t="s">
        <v>268</v>
      </c>
      <c r="F991" t="s">
        <v>131</v>
      </c>
      <c r="G991" t="s">
        <v>112</v>
      </c>
      <c r="H991" t="s">
        <v>113</v>
      </c>
      <c r="I991">
        <v>1</v>
      </c>
      <c r="J991" s="19">
        <v>42.13</v>
      </c>
      <c r="K991" s="20">
        <v>0.08</v>
      </c>
      <c r="L991" s="19">
        <v>38.76</v>
      </c>
      <c r="M991" s="19">
        <v>8.73</v>
      </c>
      <c r="N991" s="11" t="str">
        <f t="shared" si="46"/>
        <v>LOW</v>
      </c>
      <c r="O991" s="27">
        <f t="shared" si="47"/>
        <v>0.77476780185758509</v>
      </c>
      <c r="P991" s="11" t="str">
        <f t="shared" si="48"/>
        <v>AVERAGE</v>
      </c>
    </row>
    <row r="992" spans="1:16" x14ac:dyDescent="0.35">
      <c r="A992" s="12" t="s">
        <v>1166</v>
      </c>
      <c r="B992" s="15">
        <v>45470</v>
      </c>
      <c r="C992" s="12" t="s">
        <v>108</v>
      </c>
      <c r="D992" s="12" t="s">
        <v>115</v>
      </c>
      <c r="E992" s="12" t="s">
        <v>116</v>
      </c>
      <c r="F992" s="12" t="s">
        <v>111</v>
      </c>
      <c r="G992" s="12" t="s">
        <v>112</v>
      </c>
      <c r="H992" s="12" t="s">
        <v>113</v>
      </c>
      <c r="I992" s="12">
        <v>2</v>
      </c>
      <c r="J992" s="16">
        <v>30.23</v>
      </c>
      <c r="K992" s="17">
        <v>0</v>
      </c>
      <c r="L992" s="16">
        <v>60.46</v>
      </c>
      <c r="M992" s="16">
        <v>20.55</v>
      </c>
      <c r="N992" s="11" t="str">
        <f t="shared" si="46"/>
        <v>NO DISCOUNT</v>
      </c>
      <c r="O992" s="27">
        <f t="shared" si="47"/>
        <v>0.66010585511081699</v>
      </c>
      <c r="P992" s="11" t="str">
        <f t="shared" si="48"/>
        <v>AVERAGE</v>
      </c>
    </row>
    <row r="993" spans="1:16" x14ac:dyDescent="0.35">
      <c r="A993" t="s">
        <v>1167</v>
      </c>
      <c r="B993" s="18">
        <v>44738</v>
      </c>
      <c r="C993" t="s">
        <v>108</v>
      </c>
      <c r="D993" t="s">
        <v>140</v>
      </c>
      <c r="E993" t="s">
        <v>153</v>
      </c>
      <c r="F993" t="s">
        <v>111</v>
      </c>
      <c r="G993" t="s">
        <v>122</v>
      </c>
      <c r="H993" t="s">
        <v>123</v>
      </c>
      <c r="I993">
        <v>4</v>
      </c>
      <c r="J993" s="19">
        <v>734.19</v>
      </c>
      <c r="K993" s="20">
        <v>0.2</v>
      </c>
      <c r="L993" s="19">
        <v>2349.41</v>
      </c>
      <c r="M993" s="19">
        <v>1127.76</v>
      </c>
      <c r="N993" s="11" t="str">
        <f t="shared" si="46"/>
        <v>MEDIUM</v>
      </c>
      <c r="O993" s="27">
        <f t="shared" si="47"/>
        <v>0.51998161240481655</v>
      </c>
      <c r="P993" s="11" t="str">
        <f t="shared" si="48"/>
        <v>AVERAGE</v>
      </c>
    </row>
    <row r="994" spans="1:16" x14ac:dyDescent="0.35">
      <c r="A994" s="12" t="s">
        <v>1168</v>
      </c>
      <c r="B994" s="15">
        <v>44583</v>
      </c>
      <c r="C994" s="12" t="s">
        <v>108</v>
      </c>
      <c r="D994" s="12" t="s">
        <v>109</v>
      </c>
      <c r="E994" s="12" t="s">
        <v>161</v>
      </c>
      <c r="F994" s="12" t="s">
        <v>111</v>
      </c>
      <c r="G994" s="12" t="s">
        <v>112</v>
      </c>
      <c r="H994" s="12" t="s">
        <v>118</v>
      </c>
      <c r="I994" s="12">
        <v>2</v>
      </c>
      <c r="J994" s="16">
        <v>28.83</v>
      </c>
      <c r="K994" s="17">
        <v>0.43</v>
      </c>
      <c r="L994" s="16">
        <v>32.869999999999997</v>
      </c>
      <c r="M994" s="16">
        <v>13.94</v>
      </c>
      <c r="N994" s="11" t="str">
        <f t="shared" si="46"/>
        <v>CLEARANCE</v>
      </c>
      <c r="O994" s="27">
        <f t="shared" si="47"/>
        <v>0.57590508062062673</v>
      </c>
      <c r="P994" s="11" t="str">
        <f t="shared" si="48"/>
        <v>AVERAGE</v>
      </c>
    </row>
    <row r="995" spans="1:16" x14ac:dyDescent="0.35">
      <c r="A995" t="s">
        <v>1169</v>
      </c>
      <c r="B995" s="18">
        <v>44833</v>
      </c>
      <c r="C995" t="s">
        <v>108</v>
      </c>
      <c r="D995" t="s">
        <v>140</v>
      </c>
      <c r="E995" t="s">
        <v>166</v>
      </c>
      <c r="F995" t="s">
        <v>111</v>
      </c>
      <c r="G995" t="s">
        <v>122</v>
      </c>
      <c r="H995" t="s">
        <v>142</v>
      </c>
      <c r="I995">
        <v>2</v>
      </c>
      <c r="J995" s="19">
        <v>159.41999999999999</v>
      </c>
      <c r="K995" s="20">
        <v>0</v>
      </c>
      <c r="L995" s="19">
        <v>318.83999999999997</v>
      </c>
      <c r="M995" s="19">
        <v>164.23</v>
      </c>
      <c r="N995" s="11" t="str">
        <f t="shared" si="46"/>
        <v>NO DISCOUNT</v>
      </c>
      <c r="O995" s="27">
        <f t="shared" si="47"/>
        <v>0.4849140634801154</v>
      </c>
      <c r="P995" s="11" t="str">
        <f t="shared" si="48"/>
        <v>AVERAGE</v>
      </c>
    </row>
    <row r="996" spans="1:16" x14ac:dyDescent="0.35">
      <c r="A996" s="12" t="s">
        <v>1170</v>
      </c>
      <c r="B996" s="15">
        <v>44924</v>
      </c>
      <c r="C996" s="12" t="s">
        <v>149</v>
      </c>
      <c r="D996" s="12" t="s">
        <v>109</v>
      </c>
      <c r="E996" s="12" t="s">
        <v>161</v>
      </c>
      <c r="F996" s="12" t="s">
        <v>111</v>
      </c>
      <c r="G996" s="12" t="s">
        <v>127</v>
      </c>
      <c r="H996" s="12" t="s">
        <v>209</v>
      </c>
      <c r="I996" s="12">
        <v>3</v>
      </c>
      <c r="J996" s="16">
        <v>483.75</v>
      </c>
      <c r="K996" s="17">
        <v>0.15</v>
      </c>
      <c r="L996" s="16">
        <v>1233.56</v>
      </c>
      <c r="M996" s="16">
        <v>603.59</v>
      </c>
      <c r="N996" s="11" t="str">
        <f t="shared" si="46"/>
        <v>MEDIUM</v>
      </c>
      <c r="O996" s="27">
        <f t="shared" si="47"/>
        <v>0.51069262946269334</v>
      </c>
      <c r="P996" s="11" t="str">
        <f t="shared" si="48"/>
        <v>AVERAGE</v>
      </c>
    </row>
    <row r="997" spans="1:16" x14ac:dyDescent="0.35">
      <c r="A997" t="s">
        <v>1171</v>
      </c>
      <c r="B997" s="18">
        <v>44911</v>
      </c>
      <c r="C997" t="s">
        <v>108</v>
      </c>
      <c r="D997" t="s">
        <v>140</v>
      </c>
      <c r="E997" t="s">
        <v>141</v>
      </c>
      <c r="F997" t="s">
        <v>117</v>
      </c>
      <c r="G997" t="s">
        <v>122</v>
      </c>
      <c r="H997" t="s">
        <v>158</v>
      </c>
      <c r="I997">
        <v>2</v>
      </c>
      <c r="J997" s="19">
        <v>123.53</v>
      </c>
      <c r="K997" s="20">
        <v>0.23</v>
      </c>
      <c r="L997" s="19">
        <v>190.24</v>
      </c>
      <c r="M997" s="19">
        <v>87.49</v>
      </c>
      <c r="N997" s="11" t="str">
        <f t="shared" si="46"/>
        <v>HIGH</v>
      </c>
      <c r="O997" s="27">
        <f t="shared" si="47"/>
        <v>0.54010723296888141</v>
      </c>
      <c r="P997" s="11" t="str">
        <f t="shared" si="48"/>
        <v>AVERAGE</v>
      </c>
    </row>
    <row r="998" spans="1:16" x14ac:dyDescent="0.35">
      <c r="A998" s="12" t="s">
        <v>1172</v>
      </c>
      <c r="B998" s="15">
        <v>45593</v>
      </c>
      <c r="C998" s="12" t="s">
        <v>108</v>
      </c>
      <c r="D998" s="12" t="s">
        <v>109</v>
      </c>
      <c r="E998" s="12" t="s">
        <v>195</v>
      </c>
      <c r="F998" s="12" t="s">
        <v>117</v>
      </c>
      <c r="G998" s="12" t="s">
        <v>122</v>
      </c>
      <c r="H998" s="12" t="s">
        <v>187</v>
      </c>
      <c r="I998" s="12">
        <v>1</v>
      </c>
      <c r="J998" s="16">
        <v>256.51</v>
      </c>
      <c r="K998" s="17">
        <v>0.26</v>
      </c>
      <c r="L998" s="16">
        <v>189.82</v>
      </c>
      <c r="M998" s="16">
        <v>83.39</v>
      </c>
      <c r="N998" s="11" t="str">
        <f t="shared" si="46"/>
        <v>HIGH</v>
      </c>
      <c r="O998" s="27">
        <f t="shared" si="47"/>
        <v>0.56068907385944577</v>
      </c>
      <c r="P998" s="11" t="str">
        <f t="shared" si="48"/>
        <v>AVERAGE</v>
      </c>
    </row>
    <row r="999" spans="1:16" x14ac:dyDescent="0.35">
      <c r="A999" t="s">
        <v>1173</v>
      </c>
      <c r="B999" s="18">
        <v>45535</v>
      </c>
      <c r="C999" t="s">
        <v>108</v>
      </c>
      <c r="D999" t="s">
        <v>109</v>
      </c>
      <c r="E999" t="s">
        <v>208</v>
      </c>
      <c r="F999" t="s">
        <v>117</v>
      </c>
      <c r="G999" t="s">
        <v>112</v>
      </c>
      <c r="H999" t="s">
        <v>167</v>
      </c>
      <c r="I999">
        <v>8</v>
      </c>
      <c r="J999" s="19">
        <v>11.45</v>
      </c>
      <c r="K999" s="20">
        <v>0</v>
      </c>
      <c r="L999" s="19">
        <v>91.6</v>
      </c>
      <c r="M999" s="19">
        <v>28.18</v>
      </c>
      <c r="N999" s="11" t="str">
        <f t="shared" si="46"/>
        <v>NO DISCOUNT</v>
      </c>
      <c r="O999" s="27">
        <f t="shared" si="47"/>
        <v>0.69235807860262011</v>
      </c>
      <c r="P999" s="11" t="str">
        <f t="shared" si="48"/>
        <v>GOOD</v>
      </c>
    </row>
    <row r="1000" spans="1:16" x14ac:dyDescent="0.35">
      <c r="A1000" s="12" t="s">
        <v>1174</v>
      </c>
      <c r="B1000" s="15">
        <v>44578</v>
      </c>
      <c r="C1000" s="12" t="s">
        <v>108</v>
      </c>
      <c r="D1000" s="12" t="s">
        <v>140</v>
      </c>
      <c r="E1000" s="12" t="s">
        <v>273</v>
      </c>
      <c r="F1000" s="12" t="s">
        <v>111</v>
      </c>
      <c r="G1000" s="12" t="s">
        <v>122</v>
      </c>
      <c r="H1000" s="12" t="s">
        <v>123</v>
      </c>
      <c r="I1000" s="12">
        <v>8</v>
      </c>
      <c r="J1000" s="16">
        <v>951.3</v>
      </c>
      <c r="K1000" s="17">
        <v>0.03</v>
      </c>
      <c r="L1000" s="16">
        <v>7382.09</v>
      </c>
      <c r="M1000" s="16">
        <v>1893.69</v>
      </c>
      <c r="N1000" s="11" t="str">
        <f t="shared" si="46"/>
        <v>LOW</v>
      </c>
      <c r="O1000" s="27">
        <f t="shared" si="47"/>
        <v>0.74347508632379167</v>
      </c>
      <c r="P1000" s="11" t="str">
        <f t="shared" si="48"/>
        <v>GOOD</v>
      </c>
    </row>
    <row r="1001" spans="1:16" x14ac:dyDescent="0.35">
      <c r="A1001" t="s">
        <v>1175</v>
      </c>
      <c r="B1001" s="18">
        <v>45496</v>
      </c>
      <c r="C1001" t="s">
        <v>120</v>
      </c>
      <c r="D1001" t="s">
        <v>140</v>
      </c>
      <c r="E1001" t="s">
        <v>268</v>
      </c>
      <c r="F1001" t="s">
        <v>111</v>
      </c>
      <c r="G1001" t="s">
        <v>122</v>
      </c>
      <c r="H1001" t="s">
        <v>187</v>
      </c>
      <c r="I1001">
        <v>4</v>
      </c>
      <c r="J1001" s="19">
        <v>460.57</v>
      </c>
      <c r="K1001" s="20">
        <v>0.05</v>
      </c>
      <c r="L1001" s="19">
        <v>1750.17</v>
      </c>
      <c r="M1001" s="19">
        <v>458.61</v>
      </c>
      <c r="N1001" s="11" t="str">
        <f t="shared" si="46"/>
        <v>LOW</v>
      </c>
      <c r="O1001" s="27">
        <f t="shared" si="47"/>
        <v>0.73796259791905927</v>
      </c>
      <c r="P1001" s="11" t="str">
        <f t="shared" si="48"/>
        <v>AVERAGE</v>
      </c>
    </row>
    <row r="1002" spans="1:16" x14ac:dyDescent="0.35">
      <c r="A1002" s="12" t="s">
        <v>1176</v>
      </c>
      <c r="B1002" s="15">
        <v>45041</v>
      </c>
      <c r="C1002" s="12" t="s">
        <v>120</v>
      </c>
      <c r="D1002" s="12" t="s">
        <v>125</v>
      </c>
      <c r="E1002" s="12" t="s">
        <v>185</v>
      </c>
      <c r="F1002" s="12" t="s">
        <v>111</v>
      </c>
      <c r="G1002" s="12" t="s">
        <v>127</v>
      </c>
      <c r="H1002" s="12" t="s">
        <v>179</v>
      </c>
      <c r="I1002" s="12">
        <v>2</v>
      </c>
      <c r="J1002" s="16">
        <v>28</v>
      </c>
      <c r="K1002" s="17">
        <v>0.09</v>
      </c>
      <c r="L1002" s="16">
        <v>50.96</v>
      </c>
      <c r="M1002" s="16">
        <v>28.84</v>
      </c>
      <c r="N1002" s="11" t="str">
        <f t="shared" si="46"/>
        <v>LOW</v>
      </c>
      <c r="O1002" s="27">
        <f t="shared" si="47"/>
        <v>0.43406593406593408</v>
      </c>
      <c r="P1002" s="11" t="str">
        <f t="shared" si="48"/>
        <v>AVERAGE</v>
      </c>
    </row>
    <row r="1003" spans="1:16" x14ac:dyDescent="0.35">
      <c r="A1003" t="s">
        <v>1177</v>
      </c>
      <c r="B1003" s="18">
        <v>45635</v>
      </c>
      <c r="C1003" t="s">
        <v>108</v>
      </c>
      <c r="D1003" t="s">
        <v>115</v>
      </c>
      <c r="E1003" t="s">
        <v>163</v>
      </c>
      <c r="F1003" t="s">
        <v>117</v>
      </c>
      <c r="G1003" t="s">
        <v>122</v>
      </c>
      <c r="H1003" t="s">
        <v>132</v>
      </c>
      <c r="I1003">
        <v>2</v>
      </c>
      <c r="J1003" s="19">
        <v>647.79</v>
      </c>
      <c r="K1003" s="20">
        <v>0.25</v>
      </c>
      <c r="L1003" s="19">
        <v>971.68</v>
      </c>
      <c r="M1003" s="19">
        <v>291.12</v>
      </c>
      <c r="N1003" s="11" t="str">
        <f t="shared" si="46"/>
        <v>HIGH</v>
      </c>
      <c r="O1003" s="27">
        <f t="shared" si="47"/>
        <v>0.70039519183270216</v>
      </c>
      <c r="P1003" s="11" t="str">
        <f t="shared" si="48"/>
        <v>AVERAGE</v>
      </c>
    </row>
    <row r="1004" spans="1:16" x14ac:dyDescent="0.35">
      <c r="A1004" s="12" t="s">
        <v>1178</v>
      </c>
      <c r="B1004" s="15">
        <v>44563</v>
      </c>
      <c r="C1004" s="12" t="s">
        <v>120</v>
      </c>
      <c r="D1004" s="12" t="s">
        <v>115</v>
      </c>
      <c r="E1004" s="12" t="s">
        <v>163</v>
      </c>
      <c r="F1004" s="12" t="s">
        <v>111</v>
      </c>
      <c r="G1004" s="12" t="s">
        <v>122</v>
      </c>
      <c r="H1004" s="12" t="s">
        <v>123</v>
      </c>
      <c r="I1004" s="12">
        <v>1</v>
      </c>
      <c r="J1004" s="16">
        <v>765.98</v>
      </c>
      <c r="K1004" s="17">
        <v>0</v>
      </c>
      <c r="L1004" s="16">
        <v>765.98</v>
      </c>
      <c r="M1004" s="16">
        <v>247.73</v>
      </c>
      <c r="N1004" s="11" t="str">
        <f t="shared" si="46"/>
        <v>NO DISCOUNT</v>
      </c>
      <c r="O1004" s="27">
        <f t="shared" si="47"/>
        <v>0.67658424501945214</v>
      </c>
      <c r="P1004" s="11" t="str">
        <f t="shared" si="48"/>
        <v>AVERAGE</v>
      </c>
    </row>
    <row r="1005" spans="1:16" x14ac:dyDescent="0.35">
      <c r="A1005" t="s">
        <v>1179</v>
      </c>
      <c r="B1005" s="18">
        <v>45328</v>
      </c>
      <c r="C1005" t="s">
        <v>108</v>
      </c>
      <c r="D1005" t="s">
        <v>115</v>
      </c>
      <c r="E1005" t="s">
        <v>221</v>
      </c>
      <c r="F1005" t="s">
        <v>111</v>
      </c>
      <c r="G1005" t="s">
        <v>112</v>
      </c>
      <c r="H1005" t="s">
        <v>170</v>
      </c>
      <c r="I1005">
        <v>4</v>
      </c>
      <c r="J1005" s="19">
        <v>32.380000000000003</v>
      </c>
      <c r="K1005" s="20">
        <v>0.18</v>
      </c>
      <c r="L1005" s="19">
        <v>106.21</v>
      </c>
      <c r="M1005" s="19">
        <v>43.74</v>
      </c>
      <c r="N1005" s="11" t="str">
        <f t="shared" si="46"/>
        <v>MEDIUM</v>
      </c>
      <c r="O1005" s="27">
        <f t="shared" si="47"/>
        <v>0.5881743715281047</v>
      </c>
      <c r="P1005" s="11" t="str">
        <f t="shared" si="48"/>
        <v>AVERAGE</v>
      </c>
    </row>
    <row r="1006" spans="1:16" x14ac:dyDescent="0.35">
      <c r="A1006" s="12" t="s">
        <v>1180</v>
      </c>
      <c r="B1006" s="15">
        <v>44758</v>
      </c>
      <c r="C1006" s="12" t="s">
        <v>108</v>
      </c>
      <c r="D1006" s="12" t="s">
        <v>109</v>
      </c>
      <c r="E1006" s="12" t="s">
        <v>189</v>
      </c>
      <c r="F1006" s="12" t="s">
        <v>111</v>
      </c>
      <c r="G1006" s="12" t="s">
        <v>127</v>
      </c>
      <c r="H1006" s="12" t="s">
        <v>209</v>
      </c>
      <c r="I1006" s="12">
        <v>6</v>
      </c>
      <c r="J1006" s="16">
        <v>903.41</v>
      </c>
      <c r="K1006" s="17">
        <v>0.05</v>
      </c>
      <c r="L1006" s="16">
        <v>5149.4399999999996</v>
      </c>
      <c r="M1006" s="16">
        <v>1655.53</v>
      </c>
      <c r="N1006" s="11" t="str">
        <f t="shared" si="46"/>
        <v>LOW</v>
      </c>
      <c r="O1006" s="27">
        <f t="shared" si="47"/>
        <v>0.67850290517027101</v>
      </c>
      <c r="P1006" s="11" t="str">
        <f t="shared" si="48"/>
        <v>GOOD</v>
      </c>
    </row>
    <row r="1007" spans="1:16" x14ac:dyDescent="0.35">
      <c r="A1007" t="s">
        <v>1181</v>
      </c>
      <c r="B1007" s="18">
        <v>45562</v>
      </c>
      <c r="C1007" t="s">
        <v>120</v>
      </c>
      <c r="D1007" t="s">
        <v>125</v>
      </c>
      <c r="E1007" t="s">
        <v>137</v>
      </c>
      <c r="F1007" t="s">
        <v>131</v>
      </c>
      <c r="G1007" t="s">
        <v>122</v>
      </c>
      <c r="H1007" t="s">
        <v>123</v>
      </c>
      <c r="I1007">
        <v>2</v>
      </c>
      <c r="J1007" s="19">
        <v>1011.73</v>
      </c>
      <c r="K1007" s="20">
        <v>0.26</v>
      </c>
      <c r="L1007" s="19">
        <v>1497.36</v>
      </c>
      <c r="M1007" s="19">
        <v>712</v>
      </c>
      <c r="N1007" s="11" t="str">
        <f t="shared" si="46"/>
        <v>HIGH</v>
      </c>
      <c r="O1007" s="27">
        <f t="shared" si="47"/>
        <v>0.52449644708019449</v>
      </c>
      <c r="P1007" s="11" t="str">
        <f t="shared" si="48"/>
        <v>AVERAGE</v>
      </c>
    </row>
    <row r="1008" spans="1:16" x14ac:dyDescent="0.35">
      <c r="A1008" s="12" t="s">
        <v>1182</v>
      </c>
      <c r="B1008" s="15">
        <v>44720</v>
      </c>
      <c r="C1008" s="12" t="s">
        <v>120</v>
      </c>
      <c r="D1008" s="12" t="s">
        <v>115</v>
      </c>
      <c r="E1008" s="12" t="s">
        <v>205</v>
      </c>
      <c r="F1008" s="12" t="s">
        <v>111</v>
      </c>
      <c r="G1008" s="12" t="s">
        <v>122</v>
      </c>
      <c r="H1008" s="12" t="s">
        <v>187</v>
      </c>
      <c r="I1008" s="12">
        <v>2</v>
      </c>
      <c r="J1008" s="16">
        <v>303.75</v>
      </c>
      <c r="K1008" s="17">
        <v>0.15</v>
      </c>
      <c r="L1008" s="16">
        <v>516.38</v>
      </c>
      <c r="M1008" s="16">
        <v>173.24</v>
      </c>
      <c r="N1008" s="11" t="str">
        <f t="shared" si="46"/>
        <v>MEDIUM</v>
      </c>
      <c r="O1008" s="27">
        <f t="shared" si="47"/>
        <v>0.66451063170533331</v>
      </c>
      <c r="P1008" s="11" t="str">
        <f t="shared" si="48"/>
        <v>AVERAGE</v>
      </c>
    </row>
    <row r="1009" spans="1:16" x14ac:dyDescent="0.35">
      <c r="A1009" t="s">
        <v>1183</v>
      </c>
      <c r="B1009" s="18">
        <v>45354</v>
      </c>
      <c r="C1009" t="s">
        <v>120</v>
      </c>
      <c r="D1009" t="s">
        <v>140</v>
      </c>
      <c r="E1009" t="s">
        <v>307</v>
      </c>
      <c r="F1009" t="s">
        <v>111</v>
      </c>
      <c r="G1009" t="s">
        <v>127</v>
      </c>
      <c r="H1009" t="s">
        <v>164</v>
      </c>
      <c r="I1009">
        <v>1</v>
      </c>
      <c r="J1009" s="19">
        <v>639.52</v>
      </c>
      <c r="K1009" s="20">
        <v>0.25</v>
      </c>
      <c r="L1009" s="19">
        <v>479.64</v>
      </c>
      <c r="M1009" s="19">
        <v>155.78</v>
      </c>
      <c r="N1009" s="11" t="str">
        <f t="shared" si="46"/>
        <v>HIGH</v>
      </c>
      <c r="O1009" s="27">
        <f t="shared" si="47"/>
        <v>0.6752147443916271</v>
      </c>
      <c r="P1009" s="11" t="str">
        <f t="shared" si="48"/>
        <v>AVERAGE</v>
      </c>
    </row>
    <row r="1010" spans="1:16" x14ac:dyDescent="0.35">
      <c r="A1010" s="12" t="s">
        <v>1184</v>
      </c>
      <c r="B1010" s="15">
        <v>44769</v>
      </c>
      <c r="C1010" s="12" t="s">
        <v>120</v>
      </c>
      <c r="D1010" s="12" t="s">
        <v>140</v>
      </c>
      <c r="E1010" s="12" t="s">
        <v>307</v>
      </c>
      <c r="F1010" s="12" t="s">
        <v>111</v>
      </c>
      <c r="G1010" s="12" t="s">
        <v>122</v>
      </c>
      <c r="H1010" s="12" t="s">
        <v>142</v>
      </c>
      <c r="I1010" s="12">
        <v>3</v>
      </c>
      <c r="J1010" s="16">
        <v>361.97</v>
      </c>
      <c r="K1010" s="17">
        <v>0</v>
      </c>
      <c r="L1010" s="16">
        <v>1085.9100000000001</v>
      </c>
      <c r="M1010" s="16">
        <v>484.47</v>
      </c>
      <c r="N1010" s="11" t="str">
        <f t="shared" si="46"/>
        <v>NO DISCOUNT</v>
      </c>
      <c r="O1010" s="27">
        <f t="shared" si="47"/>
        <v>0.55385805453490622</v>
      </c>
      <c r="P1010" s="11" t="str">
        <f t="shared" si="48"/>
        <v>AVERAGE</v>
      </c>
    </row>
    <row r="1011" spans="1:16" x14ac:dyDescent="0.35">
      <c r="A1011" t="s">
        <v>1185</v>
      </c>
      <c r="B1011" s="18">
        <v>45384</v>
      </c>
      <c r="C1011" t="s">
        <v>108</v>
      </c>
      <c r="D1011" t="s">
        <v>125</v>
      </c>
      <c r="E1011" t="s">
        <v>255</v>
      </c>
      <c r="F1011" t="s">
        <v>111</v>
      </c>
      <c r="G1011" t="s">
        <v>112</v>
      </c>
      <c r="H1011" t="s">
        <v>113</v>
      </c>
      <c r="I1011">
        <v>3</v>
      </c>
      <c r="J1011" s="19">
        <v>41.11</v>
      </c>
      <c r="K1011" s="20">
        <v>0.04</v>
      </c>
      <c r="L1011" s="19">
        <v>118.4</v>
      </c>
      <c r="M1011" s="19">
        <v>40.5</v>
      </c>
      <c r="N1011" s="11" t="str">
        <f t="shared" si="46"/>
        <v>LOW</v>
      </c>
      <c r="O1011" s="27">
        <f t="shared" si="47"/>
        <v>0.65793918918918926</v>
      </c>
      <c r="P1011" s="11" t="str">
        <f t="shared" si="48"/>
        <v>AVERAGE</v>
      </c>
    </row>
    <row r="1012" spans="1:16" x14ac:dyDescent="0.35">
      <c r="A1012" s="12" t="s">
        <v>1186</v>
      </c>
      <c r="B1012" s="15">
        <v>45248</v>
      </c>
      <c r="C1012" s="12" t="s">
        <v>136</v>
      </c>
      <c r="D1012" s="12" t="s">
        <v>109</v>
      </c>
      <c r="E1012" s="12" t="s">
        <v>195</v>
      </c>
      <c r="F1012" s="12" t="s">
        <v>117</v>
      </c>
      <c r="G1012" s="12" t="s">
        <v>127</v>
      </c>
      <c r="H1012" s="12" t="s">
        <v>179</v>
      </c>
      <c r="I1012" s="12">
        <v>5</v>
      </c>
      <c r="J1012" s="16">
        <v>263.69</v>
      </c>
      <c r="K1012" s="17">
        <v>0</v>
      </c>
      <c r="L1012" s="16">
        <v>1318.45</v>
      </c>
      <c r="M1012" s="16">
        <v>398.29</v>
      </c>
      <c r="N1012" s="11" t="str">
        <f t="shared" si="46"/>
        <v>NO DISCOUNT</v>
      </c>
      <c r="O1012" s="27">
        <f t="shared" si="47"/>
        <v>0.69791042512040657</v>
      </c>
      <c r="P1012" s="11" t="str">
        <f t="shared" si="48"/>
        <v>GOOD</v>
      </c>
    </row>
    <row r="1013" spans="1:16" x14ac:dyDescent="0.35">
      <c r="A1013" t="s">
        <v>1187</v>
      </c>
      <c r="B1013" s="18">
        <v>45090</v>
      </c>
      <c r="C1013" t="s">
        <v>108</v>
      </c>
      <c r="D1013" t="s">
        <v>140</v>
      </c>
      <c r="E1013" t="s">
        <v>268</v>
      </c>
      <c r="F1013" t="s">
        <v>111</v>
      </c>
      <c r="G1013" t="s">
        <v>127</v>
      </c>
      <c r="H1013" t="s">
        <v>128</v>
      </c>
      <c r="I1013">
        <v>1</v>
      </c>
      <c r="J1013" s="19">
        <v>319.29000000000002</v>
      </c>
      <c r="K1013" s="20">
        <v>0.09</v>
      </c>
      <c r="L1013" s="19">
        <v>290.55</v>
      </c>
      <c r="M1013" s="19">
        <v>146.99</v>
      </c>
      <c r="N1013" s="11" t="str">
        <f t="shared" si="46"/>
        <v>LOW</v>
      </c>
      <c r="O1013" s="27">
        <f t="shared" si="47"/>
        <v>0.49409740147995179</v>
      </c>
      <c r="P1013" s="11" t="str">
        <f t="shared" si="48"/>
        <v>AVERAGE</v>
      </c>
    </row>
    <row r="1014" spans="1:16" x14ac:dyDescent="0.35">
      <c r="A1014" s="12" t="s">
        <v>1188</v>
      </c>
      <c r="B1014" s="15">
        <v>45078</v>
      </c>
      <c r="C1014" s="12" t="s">
        <v>108</v>
      </c>
      <c r="D1014" s="12" t="s">
        <v>109</v>
      </c>
      <c r="E1014" s="12" t="s">
        <v>252</v>
      </c>
      <c r="F1014" s="12" t="s">
        <v>117</v>
      </c>
      <c r="G1014" s="12" t="s">
        <v>122</v>
      </c>
      <c r="H1014" s="12" t="s">
        <v>187</v>
      </c>
      <c r="I1014" s="12">
        <v>2</v>
      </c>
      <c r="J1014" s="16">
        <v>110.51</v>
      </c>
      <c r="K1014" s="17">
        <v>7.0000000000000007E-2</v>
      </c>
      <c r="L1014" s="16">
        <v>205.55</v>
      </c>
      <c r="M1014" s="16">
        <v>88.13</v>
      </c>
      <c r="N1014" s="11" t="str">
        <f t="shared" si="46"/>
        <v>LOW</v>
      </c>
      <c r="O1014" s="27">
        <f t="shared" si="47"/>
        <v>0.5712478715640964</v>
      </c>
      <c r="P1014" s="11" t="str">
        <f t="shared" si="48"/>
        <v>AVERAGE</v>
      </c>
    </row>
    <row r="1015" spans="1:16" x14ac:dyDescent="0.35">
      <c r="A1015" t="s">
        <v>1189</v>
      </c>
      <c r="B1015" s="18">
        <v>45293</v>
      </c>
      <c r="C1015" t="s">
        <v>120</v>
      </c>
      <c r="D1015" t="s">
        <v>140</v>
      </c>
      <c r="E1015" t="s">
        <v>296</v>
      </c>
      <c r="F1015" t="s">
        <v>111</v>
      </c>
      <c r="G1015" t="s">
        <v>112</v>
      </c>
      <c r="H1015" t="s">
        <v>113</v>
      </c>
      <c r="I1015">
        <v>1</v>
      </c>
      <c r="J1015" s="19">
        <v>11.51</v>
      </c>
      <c r="K1015" s="20">
        <v>0.09</v>
      </c>
      <c r="L1015" s="19">
        <v>10.47</v>
      </c>
      <c r="M1015" s="19">
        <v>3.18</v>
      </c>
      <c r="N1015" s="11" t="str">
        <f t="shared" si="46"/>
        <v>LOW</v>
      </c>
      <c r="O1015" s="27">
        <f t="shared" si="47"/>
        <v>0.69627507163323787</v>
      </c>
      <c r="P1015" s="11" t="str">
        <f t="shared" si="48"/>
        <v>AVERAGE</v>
      </c>
    </row>
    <row r="1016" spans="1:16" x14ac:dyDescent="0.35">
      <c r="A1016" s="12" t="s">
        <v>1190</v>
      </c>
      <c r="B1016" s="15">
        <v>45500</v>
      </c>
      <c r="C1016" s="12" t="s">
        <v>120</v>
      </c>
      <c r="D1016" s="12" t="s">
        <v>115</v>
      </c>
      <c r="E1016" s="12" t="s">
        <v>116</v>
      </c>
      <c r="F1016" s="12" t="s">
        <v>117</v>
      </c>
      <c r="G1016" s="12" t="s">
        <v>122</v>
      </c>
      <c r="H1016" s="12" t="s">
        <v>132</v>
      </c>
      <c r="I1016" s="12">
        <v>2</v>
      </c>
      <c r="J1016" s="16">
        <v>174.89</v>
      </c>
      <c r="K1016" s="17">
        <v>0.18</v>
      </c>
      <c r="L1016" s="16">
        <v>286.82</v>
      </c>
      <c r="M1016" s="16">
        <v>141.62</v>
      </c>
      <c r="N1016" s="11" t="str">
        <f t="shared" si="46"/>
        <v>MEDIUM</v>
      </c>
      <c r="O1016" s="27">
        <f t="shared" si="47"/>
        <v>0.50624084791855517</v>
      </c>
      <c r="P1016" s="11" t="str">
        <f t="shared" si="48"/>
        <v>AVERAGE</v>
      </c>
    </row>
    <row r="1017" spans="1:16" x14ac:dyDescent="0.35">
      <c r="A1017" t="s">
        <v>1191</v>
      </c>
      <c r="B1017" s="18">
        <v>44769</v>
      </c>
      <c r="C1017" t="s">
        <v>108</v>
      </c>
      <c r="D1017" t="s">
        <v>125</v>
      </c>
      <c r="E1017" t="s">
        <v>169</v>
      </c>
      <c r="F1017" t="s">
        <v>131</v>
      </c>
      <c r="G1017" t="s">
        <v>112</v>
      </c>
      <c r="H1017" t="s">
        <v>147</v>
      </c>
      <c r="I1017">
        <v>2</v>
      </c>
      <c r="J1017" s="19">
        <v>3.6</v>
      </c>
      <c r="K1017" s="20">
        <v>0.35</v>
      </c>
      <c r="L1017" s="19">
        <v>4.68</v>
      </c>
      <c r="M1017" s="19">
        <v>1.85</v>
      </c>
      <c r="N1017" s="11" t="str">
        <f t="shared" si="46"/>
        <v>CLEARANCE</v>
      </c>
      <c r="O1017" s="27">
        <f t="shared" si="47"/>
        <v>0.60470085470085466</v>
      </c>
      <c r="P1017" s="11" t="str">
        <f t="shared" si="48"/>
        <v>AVERAGE</v>
      </c>
    </row>
    <row r="1018" spans="1:16" x14ac:dyDescent="0.35">
      <c r="A1018" s="12" t="s">
        <v>1192</v>
      </c>
      <c r="B1018" s="15">
        <v>44724</v>
      </c>
      <c r="C1018" s="12" t="s">
        <v>136</v>
      </c>
      <c r="D1018" s="12" t="s">
        <v>140</v>
      </c>
      <c r="E1018" s="12" t="s">
        <v>153</v>
      </c>
      <c r="F1018" s="12" t="s">
        <v>117</v>
      </c>
      <c r="G1018" s="12" t="s">
        <v>112</v>
      </c>
      <c r="H1018" s="12" t="s">
        <v>147</v>
      </c>
      <c r="I1018" s="12">
        <v>17</v>
      </c>
      <c r="J1018" s="16">
        <v>19.62</v>
      </c>
      <c r="K1018" s="17">
        <v>0.08</v>
      </c>
      <c r="L1018" s="16">
        <v>306.86</v>
      </c>
      <c r="M1018" s="16">
        <v>125.28</v>
      </c>
      <c r="N1018" s="11" t="str">
        <f t="shared" si="46"/>
        <v>LOW</v>
      </c>
      <c r="O1018" s="27">
        <f t="shared" si="47"/>
        <v>0.59173564491950725</v>
      </c>
      <c r="P1018" s="11" t="str">
        <f t="shared" si="48"/>
        <v>EXCELLENT</v>
      </c>
    </row>
    <row r="1019" spans="1:16" x14ac:dyDescent="0.35">
      <c r="A1019" t="s">
        <v>1193</v>
      </c>
      <c r="B1019" s="18">
        <v>44662</v>
      </c>
      <c r="C1019" t="s">
        <v>108</v>
      </c>
      <c r="D1019" t="s">
        <v>140</v>
      </c>
      <c r="E1019" t="s">
        <v>296</v>
      </c>
      <c r="F1019" t="s">
        <v>117</v>
      </c>
      <c r="G1019" t="s">
        <v>127</v>
      </c>
      <c r="H1019" t="s">
        <v>209</v>
      </c>
      <c r="I1019">
        <v>5</v>
      </c>
      <c r="J1019" s="19">
        <v>956.14</v>
      </c>
      <c r="K1019" s="20">
        <v>0</v>
      </c>
      <c r="L1019" s="19">
        <v>4780.7</v>
      </c>
      <c r="M1019" s="19">
        <v>2397.1999999999998</v>
      </c>
      <c r="N1019" s="11" t="str">
        <f t="shared" si="46"/>
        <v>NO DISCOUNT</v>
      </c>
      <c r="O1019" s="27">
        <f t="shared" si="47"/>
        <v>0.49856715543748825</v>
      </c>
      <c r="P1019" s="11" t="str">
        <f t="shared" si="48"/>
        <v>GOOD</v>
      </c>
    </row>
    <row r="1020" spans="1:16" x14ac:dyDescent="0.35">
      <c r="A1020" s="12" t="s">
        <v>1194</v>
      </c>
      <c r="B1020" s="15">
        <v>45378</v>
      </c>
      <c r="C1020" s="12" t="s">
        <v>136</v>
      </c>
      <c r="D1020" s="12" t="s">
        <v>109</v>
      </c>
      <c r="E1020" s="12" t="s">
        <v>173</v>
      </c>
      <c r="F1020" s="12" t="s">
        <v>111</v>
      </c>
      <c r="G1020" s="12" t="s">
        <v>122</v>
      </c>
      <c r="H1020" s="12" t="s">
        <v>132</v>
      </c>
      <c r="I1020" s="12">
        <v>5</v>
      </c>
      <c r="J1020" s="16">
        <v>577.19000000000005</v>
      </c>
      <c r="K1020" s="17">
        <v>0</v>
      </c>
      <c r="L1020" s="16">
        <v>2885.95</v>
      </c>
      <c r="M1020" s="16">
        <v>1121.8599999999999</v>
      </c>
      <c r="N1020" s="11" t="str">
        <f t="shared" si="46"/>
        <v>NO DISCOUNT</v>
      </c>
      <c r="O1020" s="27">
        <f t="shared" si="47"/>
        <v>0.61126838649318249</v>
      </c>
      <c r="P1020" s="11" t="str">
        <f t="shared" si="48"/>
        <v>GOOD</v>
      </c>
    </row>
    <row r="1021" spans="1:16" x14ac:dyDescent="0.35">
      <c r="A1021" t="s">
        <v>1195</v>
      </c>
      <c r="B1021" s="18">
        <v>45213</v>
      </c>
      <c r="C1021" t="s">
        <v>108</v>
      </c>
      <c r="D1021" t="s">
        <v>115</v>
      </c>
      <c r="E1021" t="s">
        <v>289</v>
      </c>
      <c r="F1021" t="s">
        <v>117</v>
      </c>
      <c r="G1021" t="s">
        <v>122</v>
      </c>
      <c r="H1021" t="s">
        <v>132</v>
      </c>
      <c r="I1021">
        <v>3</v>
      </c>
      <c r="J1021" s="19">
        <v>623.30999999999995</v>
      </c>
      <c r="K1021" s="20">
        <v>0.15</v>
      </c>
      <c r="L1021" s="19">
        <v>1589.44</v>
      </c>
      <c r="M1021" s="19">
        <v>597.99</v>
      </c>
      <c r="N1021" s="11" t="str">
        <f t="shared" si="46"/>
        <v>MEDIUM</v>
      </c>
      <c r="O1021" s="27">
        <f t="shared" si="47"/>
        <v>0.6237731528085364</v>
      </c>
      <c r="P1021" s="11" t="str">
        <f t="shared" si="48"/>
        <v>AVERAGE</v>
      </c>
    </row>
    <row r="1022" spans="1:16" x14ac:dyDescent="0.35">
      <c r="A1022" s="12" t="s">
        <v>1196</v>
      </c>
      <c r="B1022" s="15">
        <v>45235</v>
      </c>
      <c r="C1022" s="12" t="s">
        <v>108</v>
      </c>
      <c r="D1022" s="12" t="s">
        <v>140</v>
      </c>
      <c r="E1022" s="12" t="s">
        <v>242</v>
      </c>
      <c r="F1022" s="12" t="s">
        <v>111</v>
      </c>
      <c r="G1022" s="12" t="s">
        <v>127</v>
      </c>
      <c r="H1022" s="12" t="s">
        <v>209</v>
      </c>
      <c r="I1022" s="12">
        <v>2</v>
      </c>
      <c r="J1022" s="16">
        <v>588.82000000000005</v>
      </c>
      <c r="K1022" s="17">
        <v>0.08</v>
      </c>
      <c r="L1022" s="16">
        <v>1083.43</v>
      </c>
      <c r="M1022" s="16">
        <v>393.49</v>
      </c>
      <c r="N1022" s="11" t="str">
        <f t="shared" si="46"/>
        <v>LOW</v>
      </c>
      <c r="O1022" s="27">
        <f t="shared" si="47"/>
        <v>0.63681086918398055</v>
      </c>
      <c r="P1022" s="11" t="str">
        <f t="shared" si="48"/>
        <v>AVERAGE</v>
      </c>
    </row>
    <row r="1023" spans="1:16" x14ac:dyDescent="0.35">
      <c r="A1023" t="s">
        <v>1197</v>
      </c>
      <c r="B1023" s="18">
        <v>44910</v>
      </c>
      <c r="C1023" t="s">
        <v>120</v>
      </c>
      <c r="D1023" t="s">
        <v>109</v>
      </c>
      <c r="E1023" t="s">
        <v>231</v>
      </c>
      <c r="F1023" t="s">
        <v>111</v>
      </c>
      <c r="G1023" t="s">
        <v>112</v>
      </c>
      <c r="H1023" t="s">
        <v>113</v>
      </c>
      <c r="I1023">
        <v>3</v>
      </c>
      <c r="J1023" s="19">
        <v>30.26</v>
      </c>
      <c r="K1023" s="20">
        <v>0.03</v>
      </c>
      <c r="L1023" s="19">
        <v>88.06</v>
      </c>
      <c r="M1023" s="19">
        <v>43.63</v>
      </c>
      <c r="N1023" s="11" t="str">
        <f t="shared" si="46"/>
        <v>LOW</v>
      </c>
      <c r="O1023" s="27">
        <f t="shared" si="47"/>
        <v>0.50454235748353393</v>
      </c>
      <c r="P1023" s="11" t="str">
        <f t="shared" si="48"/>
        <v>AVERAGE</v>
      </c>
    </row>
    <row r="1024" spans="1:16" x14ac:dyDescent="0.35">
      <c r="A1024" s="12" t="s">
        <v>1198</v>
      </c>
      <c r="B1024" s="15">
        <v>45318</v>
      </c>
      <c r="C1024" s="12" t="s">
        <v>108</v>
      </c>
      <c r="D1024" s="12" t="s">
        <v>109</v>
      </c>
      <c r="E1024" s="12" t="s">
        <v>161</v>
      </c>
      <c r="F1024" s="12" t="s">
        <v>117</v>
      </c>
      <c r="G1024" s="12" t="s">
        <v>122</v>
      </c>
      <c r="H1024" s="12" t="s">
        <v>123</v>
      </c>
      <c r="I1024" s="12">
        <v>3</v>
      </c>
      <c r="J1024" s="16">
        <v>700.12</v>
      </c>
      <c r="K1024" s="17">
        <v>0.05</v>
      </c>
      <c r="L1024" s="16">
        <v>1995.34</v>
      </c>
      <c r="M1024" s="16">
        <v>1094.94</v>
      </c>
      <c r="N1024" s="11" t="str">
        <f t="shared" si="46"/>
        <v>LOW</v>
      </c>
      <c r="O1024" s="27">
        <f t="shared" si="47"/>
        <v>0.45125141579881117</v>
      </c>
      <c r="P1024" s="11" t="str">
        <f t="shared" si="48"/>
        <v>AVERAGE</v>
      </c>
    </row>
    <row r="1025" spans="1:16" x14ac:dyDescent="0.35">
      <c r="A1025" t="s">
        <v>1199</v>
      </c>
      <c r="B1025" s="18">
        <v>44609</v>
      </c>
      <c r="C1025" t="s">
        <v>120</v>
      </c>
      <c r="D1025" t="s">
        <v>109</v>
      </c>
      <c r="E1025" t="s">
        <v>150</v>
      </c>
      <c r="F1025" t="s">
        <v>117</v>
      </c>
      <c r="G1025" t="s">
        <v>122</v>
      </c>
      <c r="H1025" t="s">
        <v>158</v>
      </c>
      <c r="I1025">
        <v>8</v>
      </c>
      <c r="J1025" s="19">
        <v>28.44</v>
      </c>
      <c r="K1025" s="20">
        <v>0.19</v>
      </c>
      <c r="L1025" s="19">
        <v>184.29</v>
      </c>
      <c r="M1025" s="19">
        <v>51.43</v>
      </c>
      <c r="N1025" s="11" t="str">
        <f t="shared" si="46"/>
        <v>MEDIUM</v>
      </c>
      <c r="O1025" s="27">
        <f t="shared" si="47"/>
        <v>0.72092897064409345</v>
      </c>
      <c r="P1025" s="11" t="str">
        <f t="shared" si="48"/>
        <v>GOOD</v>
      </c>
    </row>
    <row r="1026" spans="1:16" x14ac:dyDescent="0.35">
      <c r="A1026" s="12" t="s">
        <v>1200</v>
      </c>
      <c r="B1026" s="15">
        <v>45009</v>
      </c>
      <c r="C1026" s="12" t="s">
        <v>108</v>
      </c>
      <c r="D1026" s="12" t="s">
        <v>125</v>
      </c>
      <c r="E1026" s="12" t="s">
        <v>134</v>
      </c>
      <c r="F1026" s="12" t="s">
        <v>111</v>
      </c>
      <c r="G1026" s="12" t="s">
        <v>122</v>
      </c>
      <c r="H1026" s="12" t="s">
        <v>158</v>
      </c>
      <c r="I1026" s="12">
        <v>3</v>
      </c>
      <c r="J1026" s="16">
        <v>59.28</v>
      </c>
      <c r="K1026" s="17">
        <v>0</v>
      </c>
      <c r="L1026" s="16">
        <v>177.84</v>
      </c>
      <c r="M1026" s="16">
        <v>92.5</v>
      </c>
      <c r="N1026" s="11" t="str">
        <f t="shared" si="46"/>
        <v>NO DISCOUNT</v>
      </c>
      <c r="O1026" s="27">
        <f t="shared" si="47"/>
        <v>0.47986954565901935</v>
      </c>
      <c r="P1026" s="11" t="str">
        <f t="shared" si="48"/>
        <v>AVERAGE</v>
      </c>
    </row>
    <row r="1027" spans="1:16" x14ac:dyDescent="0.35">
      <c r="A1027" t="s">
        <v>1201</v>
      </c>
      <c r="B1027" s="18">
        <v>45133</v>
      </c>
      <c r="C1027" t="s">
        <v>108</v>
      </c>
      <c r="D1027" t="s">
        <v>109</v>
      </c>
      <c r="E1027" t="s">
        <v>195</v>
      </c>
      <c r="F1027" t="s">
        <v>117</v>
      </c>
      <c r="G1027" t="s">
        <v>112</v>
      </c>
      <c r="H1027" t="s">
        <v>147</v>
      </c>
      <c r="I1027">
        <v>3</v>
      </c>
      <c r="J1027" s="19">
        <v>17.38</v>
      </c>
      <c r="K1027" s="20">
        <v>0</v>
      </c>
      <c r="L1027" s="19">
        <v>52.14</v>
      </c>
      <c r="M1027" s="19">
        <v>16.75</v>
      </c>
      <c r="N1027" s="11" t="str">
        <f t="shared" ref="N1027:N1090" si="49">IF(K1027=$R$8,$R$2,IF(K1027&lt;=$R$9,$R$3,IF(K1027&lt;=$R$10,$R$4,IF(K1027&lt;$R$11,$R$5,IF(K1027&gt;$R$11,$R$6)))))</f>
        <v>NO DISCOUNT</v>
      </c>
      <c r="O1027" s="27">
        <f t="shared" ref="O1027:O1090" si="50">IFERROR(L1027-M1027,"NULL")/L1027</f>
        <v>0.67874952052167248</v>
      </c>
      <c r="P1027" s="11" t="str">
        <f t="shared" ref="P1027:P1090" si="51">IF(AND(O1027&gt;=$Q$8,I1027&gt;=$Q$13),$Q$2,IF(AND(O1027&gt;=$Q$9,I1027&gt;=$Q$14),$Q$3,IF(O1027&gt;=$Q$10,$Q$4,$Q$5)))</f>
        <v>AVERAGE</v>
      </c>
    </row>
    <row r="1028" spans="1:16" x14ac:dyDescent="0.35">
      <c r="A1028" s="12" t="s">
        <v>1202</v>
      </c>
      <c r="B1028" s="15">
        <v>45512</v>
      </c>
      <c r="C1028" s="12" t="s">
        <v>108</v>
      </c>
      <c r="D1028" s="12" t="s">
        <v>140</v>
      </c>
      <c r="E1028" s="12" t="s">
        <v>141</v>
      </c>
      <c r="F1028" s="12" t="s">
        <v>131</v>
      </c>
      <c r="G1028" s="12" t="s">
        <v>122</v>
      </c>
      <c r="H1028" s="12" t="s">
        <v>158</v>
      </c>
      <c r="I1028" s="12">
        <v>1</v>
      </c>
      <c r="J1028" s="16">
        <v>84.57</v>
      </c>
      <c r="K1028" s="17">
        <v>0.05</v>
      </c>
      <c r="L1028" s="16">
        <v>80.34</v>
      </c>
      <c r="M1028" s="16">
        <v>24.24</v>
      </c>
      <c r="N1028" s="11" t="str">
        <f t="shared" si="49"/>
        <v>LOW</v>
      </c>
      <c r="O1028" s="27">
        <f t="shared" si="50"/>
        <v>0.69828230022404791</v>
      </c>
      <c r="P1028" s="11" t="str">
        <f t="shared" si="51"/>
        <v>AVERAGE</v>
      </c>
    </row>
    <row r="1029" spans="1:16" x14ac:dyDescent="0.35">
      <c r="A1029" t="s">
        <v>1203</v>
      </c>
      <c r="B1029" s="18">
        <v>44763</v>
      </c>
      <c r="C1029" t="s">
        <v>108</v>
      </c>
      <c r="D1029" t="s">
        <v>140</v>
      </c>
      <c r="E1029" t="s">
        <v>268</v>
      </c>
      <c r="F1029" t="s">
        <v>111</v>
      </c>
      <c r="G1029" t="s">
        <v>112</v>
      </c>
      <c r="H1029" t="s">
        <v>113</v>
      </c>
      <c r="I1029">
        <v>3</v>
      </c>
      <c r="J1029" s="19">
        <v>11.24</v>
      </c>
      <c r="K1029" s="20">
        <v>0.2</v>
      </c>
      <c r="L1029" s="19">
        <v>26.98</v>
      </c>
      <c r="M1029" s="19">
        <v>10.25</v>
      </c>
      <c r="N1029" s="11" t="str">
        <f t="shared" si="49"/>
        <v>MEDIUM</v>
      </c>
      <c r="O1029" s="27">
        <f t="shared" si="50"/>
        <v>0.62008895478131953</v>
      </c>
      <c r="P1029" s="11" t="str">
        <f t="shared" si="51"/>
        <v>AVERAGE</v>
      </c>
    </row>
    <row r="1030" spans="1:16" x14ac:dyDescent="0.35">
      <c r="A1030" s="12" t="s">
        <v>1204</v>
      </c>
      <c r="B1030" s="15">
        <v>45399</v>
      </c>
      <c r="C1030" s="12" t="s">
        <v>149</v>
      </c>
      <c r="D1030" s="12" t="s">
        <v>109</v>
      </c>
      <c r="E1030" s="12" t="s">
        <v>176</v>
      </c>
      <c r="F1030" s="12" t="s">
        <v>111</v>
      </c>
      <c r="G1030" s="12" t="s">
        <v>112</v>
      </c>
      <c r="H1030" s="12" t="s">
        <v>170</v>
      </c>
      <c r="I1030" s="12">
        <v>4</v>
      </c>
      <c r="J1030" s="16">
        <v>33.56</v>
      </c>
      <c r="K1030" s="17">
        <v>0</v>
      </c>
      <c r="L1030" s="16">
        <v>134.24</v>
      </c>
      <c r="M1030" s="16">
        <v>51.07</v>
      </c>
      <c r="N1030" s="11" t="str">
        <f t="shared" si="49"/>
        <v>NO DISCOUNT</v>
      </c>
      <c r="O1030" s="27">
        <f t="shared" si="50"/>
        <v>0.61956197854588801</v>
      </c>
      <c r="P1030" s="11" t="str">
        <f t="shared" si="51"/>
        <v>AVERAGE</v>
      </c>
    </row>
    <row r="1031" spans="1:16" x14ac:dyDescent="0.35">
      <c r="A1031" t="s">
        <v>1205</v>
      </c>
      <c r="B1031" s="18">
        <v>45359</v>
      </c>
      <c r="C1031" t="s">
        <v>108</v>
      </c>
      <c r="D1031" t="s">
        <v>115</v>
      </c>
      <c r="E1031" t="s">
        <v>163</v>
      </c>
      <c r="F1031" t="s">
        <v>111</v>
      </c>
      <c r="G1031" t="s">
        <v>112</v>
      </c>
      <c r="H1031" t="s">
        <v>118</v>
      </c>
      <c r="I1031">
        <v>1</v>
      </c>
      <c r="J1031" s="19">
        <v>37.799999999999997</v>
      </c>
      <c r="K1031" s="20">
        <v>0.24</v>
      </c>
      <c r="L1031" s="19">
        <v>28.73</v>
      </c>
      <c r="M1031" s="19">
        <v>8.27</v>
      </c>
      <c r="N1031" s="11" t="str">
        <f t="shared" si="49"/>
        <v>HIGH</v>
      </c>
      <c r="O1031" s="27">
        <f t="shared" si="50"/>
        <v>0.7121475809258615</v>
      </c>
      <c r="P1031" s="11" t="str">
        <f t="shared" si="51"/>
        <v>AVERAGE</v>
      </c>
    </row>
    <row r="1032" spans="1:16" x14ac:dyDescent="0.35">
      <c r="A1032" s="12" t="s">
        <v>1206</v>
      </c>
      <c r="B1032" s="15">
        <v>44625</v>
      </c>
      <c r="C1032" s="12" t="s">
        <v>108</v>
      </c>
      <c r="D1032" s="12" t="s">
        <v>140</v>
      </c>
      <c r="E1032" s="12" t="s">
        <v>218</v>
      </c>
      <c r="F1032" s="12" t="s">
        <v>111</v>
      </c>
      <c r="G1032" s="12" t="s">
        <v>112</v>
      </c>
      <c r="H1032" s="12" t="s">
        <v>170</v>
      </c>
      <c r="I1032" s="12">
        <v>15</v>
      </c>
      <c r="J1032" s="16">
        <v>28.9</v>
      </c>
      <c r="K1032" s="17">
        <v>0.38</v>
      </c>
      <c r="L1032" s="16">
        <v>268.77</v>
      </c>
      <c r="M1032" s="16">
        <v>62.72</v>
      </c>
      <c r="N1032" s="11" t="str">
        <f t="shared" si="49"/>
        <v>CLEARANCE</v>
      </c>
      <c r="O1032" s="27">
        <f t="shared" si="50"/>
        <v>0.76664062209323958</v>
      </c>
      <c r="P1032" s="11" t="str">
        <f t="shared" si="51"/>
        <v>EXCELLENT</v>
      </c>
    </row>
    <row r="1033" spans="1:16" x14ac:dyDescent="0.35">
      <c r="A1033" t="s">
        <v>1207</v>
      </c>
      <c r="B1033" s="18">
        <v>45240</v>
      </c>
      <c r="C1033" t="s">
        <v>136</v>
      </c>
      <c r="D1033" t="s">
        <v>115</v>
      </c>
      <c r="E1033" t="s">
        <v>227</v>
      </c>
      <c r="F1033" t="s">
        <v>111</v>
      </c>
      <c r="G1033" t="s">
        <v>122</v>
      </c>
      <c r="H1033" t="s">
        <v>132</v>
      </c>
      <c r="I1033">
        <v>5</v>
      </c>
      <c r="J1033" s="19">
        <v>593.32000000000005</v>
      </c>
      <c r="K1033" s="20">
        <v>0.06</v>
      </c>
      <c r="L1033" s="19">
        <v>2788.6</v>
      </c>
      <c r="M1033" s="19">
        <v>1090.52</v>
      </c>
      <c r="N1033" s="11" t="str">
        <f t="shared" si="49"/>
        <v>LOW</v>
      </c>
      <c r="O1033" s="27">
        <f t="shared" si="50"/>
        <v>0.60893638384852611</v>
      </c>
      <c r="P1033" s="11" t="str">
        <f t="shared" si="51"/>
        <v>GOOD</v>
      </c>
    </row>
    <row r="1034" spans="1:16" x14ac:dyDescent="0.35">
      <c r="A1034" s="12" t="s">
        <v>1208</v>
      </c>
      <c r="B1034" s="15">
        <v>45351</v>
      </c>
      <c r="C1034" s="12" t="s">
        <v>108</v>
      </c>
      <c r="D1034" s="12" t="s">
        <v>140</v>
      </c>
      <c r="E1034" s="12" t="s">
        <v>166</v>
      </c>
      <c r="F1034" s="12" t="s">
        <v>131</v>
      </c>
      <c r="G1034" s="12" t="s">
        <v>112</v>
      </c>
      <c r="H1034" s="12" t="s">
        <v>113</v>
      </c>
      <c r="I1034" s="12">
        <v>4</v>
      </c>
      <c r="J1034" s="16">
        <v>32.31</v>
      </c>
      <c r="K1034" s="17">
        <v>0.41</v>
      </c>
      <c r="L1034" s="16">
        <v>76.25</v>
      </c>
      <c r="M1034" s="16">
        <v>25.28</v>
      </c>
      <c r="N1034" s="11" t="str">
        <f t="shared" si="49"/>
        <v>CLEARANCE</v>
      </c>
      <c r="O1034" s="27">
        <f t="shared" si="50"/>
        <v>0.66845901639344263</v>
      </c>
      <c r="P1034" s="11" t="str">
        <f t="shared" si="51"/>
        <v>AVERAGE</v>
      </c>
    </row>
    <row r="1035" spans="1:16" x14ac:dyDescent="0.35">
      <c r="A1035" t="s">
        <v>1209</v>
      </c>
      <c r="B1035" s="18">
        <v>44684</v>
      </c>
      <c r="C1035" t="s">
        <v>108</v>
      </c>
      <c r="D1035" t="s">
        <v>140</v>
      </c>
      <c r="E1035" t="s">
        <v>307</v>
      </c>
      <c r="F1035" t="s">
        <v>111</v>
      </c>
      <c r="G1035" t="s">
        <v>112</v>
      </c>
      <c r="H1035" t="s">
        <v>167</v>
      </c>
      <c r="I1035">
        <v>3</v>
      </c>
      <c r="J1035" s="19">
        <v>13.8</v>
      </c>
      <c r="K1035" s="20">
        <v>0.22</v>
      </c>
      <c r="L1035" s="19">
        <v>32.29</v>
      </c>
      <c r="M1035" s="19">
        <v>14.66</v>
      </c>
      <c r="N1035" s="11" t="str">
        <f t="shared" si="49"/>
        <v>HIGH</v>
      </c>
      <c r="O1035" s="27">
        <f t="shared" si="50"/>
        <v>0.54598947042427992</v>
      </c>
      <c r="P1035" s="11" t="str">
        <f t="shared" si="51"/>
        <v>AVERAGE</v>
      </c>
    </row>
    <row r="1036" spans="1:16" x14ac:dyDescent="0.35">
      <c r="A1036" s="12" t="s">
        <v>1210</v>
      </c>
      <c r="B1036" s="15">
        <v>44790</v>
      </c>
      <c r="C1036" s="12" t="s">
        <v>120</v>
      </c>
      <c r="D1036" s="12" t="s">
        <v>109</v>
      </c>
      <c r="E1036" s="12" t="s">
        <v>231</v>
      </c>
      <c r="F1036" s="12" t="s">
        <v>117</v>
      </c>
      <c r="G1036" s="12" t="s">
        <v>122</v>
      </c>
      <c r="H1036" s="12" t="s">
        <v>123</v>
      </c>
      <c r="I1036" s="12">
        <v>5</v>
      </c>
      <c r="J1036" s="16">
        <v>778.15</v>
      </c>
      <c r="K1036" s="17">
        <v>0</v>
      </c>
      <c r="L1036" s="16">
        <v>3890.75</v>
      </c>
      <c r="M1036" s="16">
        <v>1722.09</v>
      </c>
      <c r="N1036" s="11" t="str">
        <f t="shared" si="49"/>
        <v>NO DISCOUNT</v>
      </c>
      <c r="O1036" s="27">
        <f t="shared" si="50"/>
        <v>0.55738867827539673</v>
      </c>
      <c r="P1036" s="11" t="str">
        <f t="shared" si="51"/>
        <v>GOOD</v>
      </c>
    </row>
    <row r="1037" spans="1:16" x14ac:dyDescent="0.35">
      <c r="A1037" t="s">
        <v>1211</v>
      </c>
      <c r="B1037" s="18">
        <v>44713</v>
      </c>
      <c r="C1037" t="s">
        <v>108</v>
      </c>
      <c r="D1037" t="s">
        <v>140</v>
      </c>
      <c r="E1037" t="s">
        <v>296</v>
      </c>
      <c r="F1037" t="s">
        <v>117</v>
      </c>
      <c r="G1037" t="s">
        <v>127</v>
      </c>
      <c r="H1037" t="s">
        <v>209</v>
      </c>
      <c r="I1037">
        <v>4</v>
      </c>
      <c r="J1037" s="19">
        <v>463.73</v>
      </c>
      <c r="K1037" s="20">
        <v>0.03</v>
      </c>
      <c r="L1037" s="19">
        <v>1799.27</v>
      </c>
      <c r="M1037" s="19">
        <v>688.38</v>
      </c>
      <c r="N1037" s="11" t="str">
        <f t="shared" si="49"/>
        <v>LOW</v>
      </c>
      <c r="O1037" s="27">
        <f t="shared" si="50"/>
        <v>0.61741150577734294</v>
      </c>
      <c r="P1037" s="11" t="str">
        <f t="shared" si="51"/>
        <v>AVERAGE</v>
      </c>
    </row>
    <row r="1038" spans="1:16" x14ac:dyDescent="0.35">
      <c r="A1038" s="12" t="s">
        <v>1212</v>
      </c>
      <c r="B1038" s="15">
        <v>44635</v>
      </c>
      <c r="C1038" s="12" t="s">
        <v>120</v>
      </c>
      <c r="D1038" s="12" t="s">
        <v>115</v>
      </c>
      <c r="E1038" s="12" t="s">
        <v>116</v>
      </c>
      <c r="F1038" s="12" t="s">
        <v>111</v>
      </c>
      <c r="G1038" s="12" t="s">
        <v>122</v>
      </c>
      <c r="H1038" s="12" t="s">
        <v>187</v>
      </c>
      <c r="I1038" s="12">
        <v>3</v>
      </c>
      <c r="J1038" s="16">
        <v>528.28</v>
      </c>
      <c r="K1038" s="17">
        <v>7.0000000000000007E-2</v>
      </c>
      <c r="L1038" s="16">
        <v>1473.9</v>
      </c>
      <c r="M1038" s="16">
        <v>619.47</v>
      </c>
      <c r="N1038" s="11" t="str">
        <f t="shared" si="49"/>
        <v>LOW</v>
      </c>
      <c r="O1038" s="27">
        <f t="shared" si="50"/>
        <v>0.57970690006106251</v>
      </c>
      <c r="P1038" s="11" t="str">
        <f t="shared" si="51"/>
        <v>AVERAGE</v>
      </c>
    </row>
    <row r="1039" spans="1:16" x14ac:dyDescent="0.35">
      <c r="A1039" t="s">
        <v>1213</v>
      </c>
      <c r="B1039" s="18">
        <v>45186</v>
      </c>
      <c r="C1039" t="s">
        <v>108</v>
      </c>
      <c r="D1039" t="s">
        <v>140</v>
      </c>
      <c r="E1039" t="s">
        <v>166</v>
      </c>
      <c r="F1039" t="s">
        <v>111</v>
      </c>
      <c r="G1039" t="s">
        <v>112</v>
      </c>
      <c r="H1039" t="s">
        <v>118</v>
      </c>
      <c r="I1039">
        <v>1</v>
      </c>
      <c r="J1039" s="19">
        <v>15.23</v>
      </c>
      <c r="K1039" s="20">
        <v>7.0000000000000007E-2</v>
      </c>
      <c r="L1039" s="19">
        <v>14.16</v>
      </c>
      <c r="M1039" s="19">
        <v>2.95</v>
      </c>
      <c r="N1039" s="11" t="str">
        <f t="shared" si="49"/>
        <v>LOW</v>
      </c>
      <c r="O1039" s="27">
        <f t="shared" si="50"/>
        <v>0.79166666666666674</v>
      </c>
      <c r="P1039" s="11" t="str">
        <f t="shared" si="51"/>
        <v>AVERAGE</v>
      </c>
    </row>
    <row r="1040" spans="1:16" x14ac:dyDescent="0.35">
      <c r="A1040" s="12" t="s">
        <v>1214</v>
      </c>
      <c r="B1040" s="15">
        <v>44995</v>
      </c>
      <c r="C1040" s="12" t="s">
        <v>120</v>
      </c>
      <c r="D1040" s="12" t="s">
        <v>115</v>
      </c>
      <c r="E1040" s="12" t="s">
        <v>156</v>
      </c>
      <c r="F1040" s="12" t="s">
        <v>111</v>
      </c>
      <c r="G1040" s="12" t="s">
        <v>127</v>
      </c>
      <c r="H1040" s="12" t="s">
        <v>179</v>
      </c>
      <c r="I1040" s="12">
        <v>5</v>
      </c>
      <c r="J1040" s="16">
        <v>298.91000000000003</v>
      </c>
      <c r="K1040" s="17">
        <v>7.0000000000000007E-2</v>
      </c>
      <c r="L1040" s="16">
        <v>1389.93</v>
      </c>
      <c r="M1040" s="16">
        <v>488.04</v>
      </c>
      <c r="N1040" s="11" t="str">
        <f t="shared" si="49"/>
        <v>LOW</v>
      </c>
      <c r="O1040" s="27">
        <f t="shared" si="50"/>
        <v>0.64887440374695138</v>
      </c>
      <c r="P1040" s="11" t="str">
        <f t="shared" si="51"/>
        <v>GOOD</v>
      </c>
    </row>
    <row r="1041" spans="1:16" x14ac:dyDescent="0.35">
      <c r="A1041" t="s">
        <v>1215</v>
      </c>
      <c r="B1041" s="18">
        <v>45266</v>
      </c>
      <c r="C1041" t="s">
        <v>120</v>
      </c>
      <c r="D1041" t="s">
        <v>109</v>
      </c>
      <c r="E1041" t="s">
        <v>150</v>
      </c>
      <c r="F1041" t="s">
        <v>111</v>
      </c>
      <c r="G1041" t="s">
        <v>127</v>
      </c>
      <c r="H1041" t="s">
        <v>164</v>
      </c>
      <c r="I1041">
        <v>7</v>
      </c>
      <c r="J1041" s="19">
        <v>475.28</v>
      </c>
      <c r="K1041" s="20">
        <v>0.04</v>
      </c>
      <c r="L1041" s="19">
        <v>3193.88</v>
      </c>
      <c r="M1041" s="19">
        <v>1598.93</v>
      </c>
      <c r="N1041" s="11" t="str">
        <f t="shared" si="49"/>
        <v>LOW</v>
      </c>
      <c r="O1041" s="27">
        <f t="shared" si="50"/>
        <v>0.49937693338509898</v>
      </c>
      <c r="P1041" s="11" t="str">
        <f t="shared" si="51"/>
        <v>GOOD</v>
      </c>
    </row>
    <row r="1042" spans="1:16" x14ac:dyDescent="0.35">
      <c r="A1042" s="12" t="s">
        <v>1216</v>
      </c>
      <c r="B1042" s="15">
        <v>44694</v>
      </c>
      <c r="C1042" s="12" t="s">
        <v>108</v>
      </c>
      <c r="D1042" s="12" t="s">
        <v>109</v>
      </c>
      <c r="E1042" s="12" t="s">
        <v>110</v>
      </c>
      <c r="F1042" s="12" t="s">
        <v>111</v>
      </c>
      <c r="G1042" s="12" t="s">
        <v>127</v>
      </c>
      <c r="H1042" s="12" t="s">
        <v>179</v>
      </c>
      <c r="I1042" s="12">
        <v>5</v>
      </c>
      <c r="J1042" s="16">
        <v>241</v>
      </c>
      <c r="K1042" s="17">
        <v>0.14000000000000001</v>
      </c>
      <c r="L1042" s="16">
        <v>1036.3</v>
      </c>
      <c r="M1042" s="16">
        <v>453.69</v>
      </c>
      <c r="N1042" s="11" t="str">
        <f t="shared" si="49"/>
        <v>MEDIUM</v>
      </c>
      <c r="O1042" s="27">
        <f t="shared" si="50"/>
        <v>0.56220206503908132</v>
      </c>
      <c r="P1042" s="11" t="str">
        <f t="shared" si="51"/>
        <v>GOOD</v>
      </c>
    </row>
    <row r="1043" spans="1:16" x14ac:dyDescent="0.35">
      <c r="A1043" t="s">
        <v>1217</v>
      </c>
      <c r="B1043" s="18">
        <v>44586</v>
      </c>
      <c r="C1043" t="s">
        <v>136</v>
      </c>
      <c r="D1043" t="s">
        <v>115</v>
      </c>
      <c r="E1043" t="s">
        <v>227</v>
      </c>
      <c r="F1043" t="s">
        <v>111</v>
      </c>
      <c r="G1043" t="s">
        <v>122</v>
      </c>
      <c r="H1043" t="s">
        <v>158</v>
      </c>
      <c r="I1043">
        <v>3</v>
      </c>
      <c r="J1043" s="19">
        <v>143.28</v>
      </c>
      <c r="K1043" s="20">
        <v>0.03</v>
      </c>
      <c r="L1043" s="19">
        <v>416.94</v>
      </c>
      <c r="M1043" s="19">
        <v>224.52</v>
      </c>
      <c r="N1043" s="11" t="str">
        <f t="shared" si="49"/>
        <v>LOW</v>
      </c>
      <c r="O1043" s="27">
        <f t="shared" si="50"/>
        <v>0.46150525255432434</v>
      </c>
      <c r="P1043" s="11" t="str">
        <f t="shared" si="51"/>
        <v>AVERAGE</v>
      </c>
    </row>
    <row r="1044" spans="1:16" x14ac:dyDescent="0.35">
      <c r="A1044" s="12" t="s">
        <v>1218</v>
      </c>
      <c r="B1044" s="15">
        <v>44724</v>
      </c>
      <c r="C1044" s="12" t="s">
        <v>149</v>
      </c>
      <c r="D1044" s="12" t="s">
        <v>125</v>
      </c>
      <c r="E1044" s="12" t="s">
        <v>126</v>
      </c>
      <c r="F1044" s="12" t="s">
        <v>117</v>
      </c>
      <c r="G1044" s="12" t="s">
        <v>122</v>
      </c>
      <c r="H1044" s="12" t="s">
        <v>123</v>
      </c>
      <c r="I1044" s="12">
        <v>1</v>
      </c>
      <c r="J1044" s="16">
        <v>1730.98</v>
      </c>
      <c r="K1044" s="17">
        <v>0.17</v>
      </c>
      <c r="L1044" s="16">
        <v>1436.71</v>
      </c>
      <c r="M1044" s="16">
        <v>464.81</v>
      </c>
      <c r="N1044" s="11" t="str">
        <f t="shared" si="49"/>
        <v>MEDIUM</v>
      </c>
      <c r="O1044" s="27">
        <f t="shared" si="50"/>
        <v>0.67647611556960008</v>
      </c>
      <c r="P1044" s="11" t="str">
        <f t="shared" si="51"/>
        <v>AVERAGE</v>
      </c>
    </row>
    <row r="1045" spans="1:16" x14ac:dyDescent="0.35">
      <c r="A1045" t="s">
        <v>1219</v>
      </c>
      <c r="B1045" s="18">
        <v>45496</v>
      </c>
      <c r="C1045" t="s">
        <v>108</v>
      </c>
      <c r="D1045" t="s">
        <v>109</v>
      </c>
      <c r="E1045" t="s">
        <v>150</v>
      </c>
      <c r="F1045" t="s">
        <v>111</v>
      </c>
      <c r="G1045" t="s">
        <v>112</v>
      </c>
      <c r="H1045" t="s">
        <v>118</v>
      </c>
      <c r="I1045">
        <v>4</v>
      </c>
      <c r="J1045" s="19">
        <v>37.11</v>
      </c>
      <c r="K1045" s="20">
        <v>0.22</v>
      </c>
      <c r="L1045" s="19">
        <v>115.78</v>
      </c>
      <c r="M1045" s="19">
        <v>33.67</v>
      </c>
      <c r="N1045" s="11" t="str">
        <f t="shared" si="49"/>
        <v>HIGH</v>
      </c>
      <c r="O1045" s="27">
        <f t="shared" si="50"/>
        <v>0.70918984280532038</v>
      </c>
      <c r="P1045" s="11" t="str">
        <f t="shared" si="51"/>
        <v>AVERAGE</v>
      </c>
    </row>
    <row r="1046" spans="1:16" x14ac:dyDescent="0.35">
      <c r="A1046" s="12" t="s">
        <v>1220</v>
      </c>
      <c r="B1046" s="15">
        <v>44987</v>
      </c>
      <c r="C1046" s="12" t="s">
        <v>108</v>
      </c>
      <c r="D1046" s="12" t="s">
        <v>140</v>
      </c>
      <c r="E1046" s="12" t="s">
        <v>218</v>
      </c>
      <c r="F1046" s="12" t="s">
        <v>111</v>
      </c>
      <c r="G1046" s="12" t="s">
        <v>122</v>
      </c>
      <c r="H1046" s="12" t="s">
        <v>187</v>
      </c>
      <c r="I1046" s="12">
        <v>5</v>
      </c>
      <c r="J1046" s="16">
        <v>143.83000000000001</v>
      </c>
      <c r="K1046" s="17">
        <v>0.05</v>
      </c>
      <c r="L1046" s="16">
        <v>683.19</v>
      </c>
      <c r="M1046" s="16">
        <v>268.36</v>
      </c>
      <c r="N1046" s="11" t="str">
        <f t="shared" si="49"/>
        <v>LOW</v>
      </c>
      <c r="O1046" s="27">
        <f t="shared" si="50"/>
        <v>0.60719565567411704</v>
      </c>
      <c r="P1046" s="11" t="str">
        <f t="shared" si="51"/>
        <v>GOOD</v>
      </c>
    </row>
    <row r="1047" spans="1:16" x14ac:dyDescent="0.35">
      <c r="A1047" t="s">
        <v>1221</v>
      </c>
      <c r="B1047" s="18">
        <v>44766</v>
      </c>
      <c r="C1047" t="s">
        <v>108</v>
      </c>
      <c r="D1047" t="s">
        <v>115</v>
      </c>
      <c r="E1047" t="s">
        <v>156</v>
      </c>
      <c r="F1047" t="s">
        <v>111</v>
      </c>
      <c r="G1047" t="s">
        <v>112</v>
      </c>
      <c r="H1047" t="s">
        <v>113</v>
      </c>
      <c r="I1047">
        <v>3</v>
      </c>
      <c r="J1047" s="19">
        <v>43.75</v>
      </c>
      <c r="K1047" s="20">
        <v>0</v>
      </c>
      <c r="L1047" s="19">
        <v>131.25</v>
      </c>
      <c r="M1047" s="19">
        <v>61.16</v>
      </c>
      <c r="N1047" s="11" t="str">
        <f t="shared" si="49"/>
        <v>NO DISCOUNT</v>
      </c>
      <c r="O1047" s="27">
        <f t="shared" si="50"/>
        <v>0.53401904761904762</v>
      </c>
      <c r="P1047" s="11" t="str">
        <f t="shared" si="51"/>
        <v>AVERAGE</v>
      </c>
    </row>
    <row r="1048" spans="1:16" x14ac:dyDescent="0.35">
      <c r="A1048" s="12" t="s">
        <v>1222</v>
      </c>
      <c r="B1048" s="15">
        <v>44960</v>
      </c>
      <c r="C1048" s="12" t="s">
        <v>120</v>
      </c>
      <c r="D1048" s="12" t="s">
        <v>140</v>
      </c>
      <c r="E1048" s="12" t="s">
        <v>307</v>
      </c>
      <c r="F1048" s="12" t="s">
        <v>111</v>
      </c>
      <c r="G1048" s="12" t="s">
        <v>127</v>
      </c>
      <c r="H1048" s="12" t="s">
        <v>179</v>
      </c>
      <c r="I1048" s="12">
        <v>1</v>
      </c>
      <c r="J1048" s="16">
        <v>196.72</v>
      </c>
      <c r="K1048" s="17">
        <v>0.05</v>
      </c>
      <c r="L1048" s="16">
        <v>186.88</v>
      </c>
      <c r="M1048" s="16">
        <v>71.97</v>
      </c>
      <c r="N1048" s="11" t="str">
        <f t="shared" si="49"/>
        <v>LOW</v>
      </c>
      <c r="O1048" s="27">
        <f t="shared" si="50"/>
        <v>0.61488655821917804</v>
      </c>
      <c r="P1048" s="11" t="str">
        <f t="shared" si="51"/>
        <v>AVERAGE</v>
      </c>
    </row>
    <row r="1049" spans="1:16" x14ac:dyDescent="0.35">
      <c r="A1049" t="s">
        <v>1223</v>
      </c>
      <c r="B1049" s="18">
        <v>45175</v>
      </c>
      <c r="C1049" t="s">
        <v>108</v>
      </c>
      <c r="D1049" t="s">
        <v>115</v>
      </c>
      <c r="E1049" t="s">
        <v>221</v>
      </c>
      <c r="F1049" t="s">
        <v>111</v>
      </c>
      <c r="G1049" t="s">
        <v>112</v>
      </c>
      <c r="H1049" t="s">
        <v>167</v>
      </c>
      <c r="I1049">
        <v>2</v>
      </c>
      <c r="J1049" s="19">
        <v>13.8</v>
      </c>
      <c r="K1049" s="20">
        <v>0.44</v>
      </c>
      <c r="L1049" s="19">
        <v>15.46</v>
      </c>
      <c r="M1049" s="19">
        <v>5.35</v>
      </c>
      <c r="N1049" s="11" t="str">
        <f t="shared" si="49"/>
        <v>CLEARANCE</v>
      </c>
      <c r="O1049" s="27">
        <f t="shared" si="50"/>
        <v>0.65394566623544637</v>
      </c>
      <c r="P1049" s="11" t="str">
        <f t="shared" si="51"/>
        <v>AVERAGE</v>
      </c>
    </row>
    <row r="1050" spans="1:16" x14ac:dyDescent="0.35">
      <c r="A1050" s="12" t="s">
        <v>1224</v>
      </c>
      <c r="B1050" s="15">
        <v>45215</v>
      </c>
      <c r="C1050" s="12" t="s">
        <v>136</v>
      </c>
      <c r="D1050" s="12" t="s">
        <v>140</v>
      </c>
      <c r="E1050" s="12" t="s">
        <v>218</v>
      </c>
      <c r="F1050" s="12" t="s">
        <v>111</v>
      </c>
      <c r="G1050" s="12" t="s">
        <v>122</v>
      </c>
      <c r="H1050" s="12" t="s">
        <v>158</v>
      </c>
      <c r="I1050" s="12">
        <v>4</v>
      </c>
      <c r="J1050" s="16">
        <v>23.24</v>
      </c>
      <c r="K1050" s="17">
        <v>0.24</v>
      </c>
      <c r="L1050" s="16">
        <v>70.650000000000006</v>
      </c>
      <c r="M1050" s="16">
        <v>32.22</v>
      </c>
      <c r="N1050" s="11" t="str">
        <f t="shared" si="49"/>
        <v>HIGH</v>
      </c>
      <c r="O1050" s="27">
        <f t="shared" si="50"/>
        <v>0.54394904458598736</v>
      </c>
      <c r="P1050" s="11" t="str">
        <f t="shared" si="51"/>
        <v>AVERAGE</v>
      </c>
    </row>
    <row r="1051" spans="1:16" x14ac:dyDescent="0.35">
      <c r="A1051" t="s">
        <v>1225</v>
      </c>
      <c r="B1051" s="18">
        <v>44936</v>
      </c>
      <c r="C1051" t="s">
        <v>108</v>
      </c>
      <c r="D1051" t="s">
        <v>125</v>
      </c>
      <c r="E1051" t="s">
        <v>137</v>
      </c>
      <c r="F1051" t="s">
        <v>111</v>
      </c>
      <c r="G1051" t="s">
        <v>112</v>
      </c>
      <c r="H1051" t="s">
        <v>147</v>
      </c>
      <c r="I1051">
        <v>2</v>
      </c>
      <c r="J1051" s="19">
        <v>17.32</v>
      </c>
      <c r="K1051" s="20">
        <v>0</v>
      </c>
      <c r="L1051" s="19">
        <v>34.64</v>
      </c>
      <c r="M1051" s="19">
        <v>10.050000000000001</v>
      </c>
      <c r="N1051" s="11" t="str">
        <f t="shared" si="49"/>
        <v>NO DISCOUNT</v>
      </c>
      <c r="O1051" s="27">
        <f t="shared" si="50"/>
        <v>0.70987297921478054</v>
      </c>
      <c r="P1051" s="11" t="str">
        <f t="shared" si="51"/>
        <v>AVERAGE</v>
      </c>
    </row>
    <row r="1052" spans="1:16" x14ac:dyDescent="0.35">
      <c r="A1052" s="12" t="s">
        <v>1226</v>
      </c>
      <c r="B1052" s="15">
        <v>44992</v>
      </c>
      <c r="C1052" s="12" t="s">
        <v>108</v>
      </c>
      <c r="D1052" s="12" t="s">
        <v>115</v>
      </c>
      <c r="E1052" s="12" t="s">
        <v>221</v>
      </c>
      <c r="F1052" s="12" t="s">
        <v>111</v>
      </c>
      <c r="G1052" s="12" t="s">
        <v>127</v>
      </c>
      <c r="H1052" s="12" t="s">
        <v>164</v>
      </c>
      <c r="I1052" s="12">
        <v>6</v>
      </c>
      <c r="J1052" s="16">
        <v>580.29999999999995</v>
      </c>
      <c r="K1052" s="17">
        <v>0</v>
      </c>
      <c r="L1052" s="16">
        <v>3481.8</v>
      </c>
      <c r="M1052" s="16">
        <v>2043.86</v>
      </c>
      <c r="N1052" s="11" t="str">
        <f t="shared" si="49"/>
        <v>NO DISCOUNT</v>
      </c>
      <c r="O1052" s="27">
        <f t="shared" si="50"/>
        <v>0.41298753518295139</v>
      </c>
      <c r="P1052" s="11" t="str">
        <f t="shared" si="51"/>
        <v>GOOD</v>
      </c>
    </row>
    <row r="1053" spans="1:16" x14ac:dyDescent="0.35">
      <c r="A1053" t="s">
        <v>1227</v>
      </c>
      <c r="B1053" s="18">
        <v>45532</v>
      </c>
      <c r="C1053" t="s">
        <v>120</v>
      </c>
      <c r="D1053" t="s">
        <v>140</v>
      </c>
      <c r="E1053" t="s">
        <v>166</v>
      </c>
      <c r="F1053" t="s">
        <v>111</v>
      </c>
      <c r="G1053" t="s">
        <v>127</v>
      </c>
      <c r="H1053" t="s">
        <v>138</v>
      </c>
      <c r="I1053">
        <v>9</v>
      </c>
      <c r="J1053" s="19">
        <v>427.15</v>
      </c>
      <c r="K1053" s="20">
        <v>0.04</v>
      </c>
      <c r="L1053" s="19">
        <v>3690.58</v>
      </c>
      <c r="M1053" s="19">
        <v>1911.77</v>
      </c>
      <c r="N1053" s="11" t="str">
        <f t="shared" si="49"/>
        <v>LOW</v>
      </c>
      <c r="O1053" s="27">
        <f t="shared" si="50"/>
        <v>0.48198657121644833</v>
      </c>
      <c r="P1053" s="11" t="str">
        <f t="shared" si="51"/>
        <v>GOOD</v>
      </c>
    </row>
    <row r="1054" spans="1:16" x14ac:dyDescent="0.35">
      <c r="A1054" s="12" t="s">
        <v>1228</v>
      </c>
      <c r="B1054" s="15">
        <v>45207</v>
      </c>
      <c r="C1054" s="12" t="s">
        <v>108</v>
      </c>
      <c r="D1054" s="12" t="s">
        <v>140</v>
      </c>
      <c r="E1054" s="12" t="s">
        <v>203</v>
      </c>
      <c r="F1054" s="12" t="s">
        <v>111</v>
      </c>
      <c r="G1054" s="12" t="s">
        <v>127</v>
      </c>
      <c r="H1054" s="12" t="s">
        <v>128</v>
      </c>
      <c r="I1054" s="12">
        <v>5</v>
      </c>
      <c r="J1054" s="16">
        <v>272.24</v>
      </c>
      <c r="K1054" s="17">
        <v>0.36</v>
      </c>
      <c r="L1054" s="16">
        <v>871.17</v>
      </c>
      <c r="M1054" s="16">
        <v>471.84</v>
      </c>
      <c r="N1054" s="11" t="str">
        <f t="shared" si="49"/>
        <v>CLEARANCE</v>
      </c>
      <c r="O1054" s="27">
        <f t="shared" si="50"/>
        <v>0.45838355315265678</v>
      </c>
      <c r="P1054" s="11" t="str">
        <f t="shared" si="51"/>
        <v>GOOD</v>
      </c>
    </row>
    <row r="1055" spans="1:16" x14ac:dyDescent="0.35">
      <c r="A1055" t="s">
        <v>1229</v>
      </c>
      <c r="B1055" s="18">
        <v>45497</v>
      </c>
      <c r="C1055" t="s">
        <v>120</v>
      </c>
      <c r="D1055" t="s">
        <v>125</v>
      </c>
      <c r="E1055" t="s">
        <v>137</v>
      </c>
      <c r="F1055" t="s">
        <v>111</v>
      </c>
      <c r="G1055" t="s">
        <v>112</v>
      </c>
      <c r="H1055" t="s">
        <v>147</v>
      </c>
      <c r="I1055">
        <v>2</v>
      </c>
      <c r="J1055" s="19">
        <v>13.08</v>
      </c>
      <c r="K1055" s="20">
        <v>0.08</v>
      </c>
      <c r="L1055" s="19">
        <v>24.07</v>
      </c>
      <c r="M1055" s="19">
        <v>7.17</v>
      </c>
      <c r="N1055" s="11" t="str">
        <f t="shared" si="49"/>
        <v>LOW</v>
      </c>
      <c r="O1055" s="27">
        <f t="shared" si="50"/>
        <v>0.70211882010801818</v>
      </c>
      <c r="P1055" s="11" t="str">
        <f t="shared" si="51"/>
        <v>AVERAGE</v>
      </c>
    </row>
    <row r="1056" spans="1:16" x14ac:dyDescent="0.35">
      <c r="A1056" s="12" t="s">
        <v>1230</v>
      </c>
      <c r="B1056" s="15">
        <v>44970</v>
      </c>
      <c r="C1056" s="12" t="s">
        <v>136</v>
      </c>
      <c r="D1056" s="12" t="s">
        <v>140</v>
      </c>
      <c r="E1056" s="12" t="s">
        <v>166</v>
      </c>
      <c r="F1056" s="12" t="s">
        <v>111</v>
      </c>
      <c r="G1056" s="12" t="s">
        <v>122</v>
      </c>
      <c r="H1056" s="12" t="s">
        <v>123</v>
      </c>
      <c r="I1056" s="12">
        <v>2</v>
      </c>
      <c r="J1056" s="16">
        <v>1263.43</v>
      </c>
      <c r="K1056" s="17">
        <v>0.15</v>
      </c>
      <c r="L1056" s="16">
        <v>2147.83</v>
      </c>
      <c r="M1056" s="16">
        <v>1162.71</v>
      </c>
      <c r="N1056" s="11" t="str">
        <f t="shared" si="49"/>
        <v>MEDIUM</v>
      </c>
      <c r="O1056" s="27">
        <f t="shared" si="50"/>
        <v>0.4586582736995013</v>
      </c>
      <c r="P1056" s="11" t="str">
        <f t="shared" si="51"/>
        <v>AVERAGE</v>
      </c>
    </row>
    <row r="1057" spans="1:16" x14ac:dyDescent="0.35">
      <c r="A1057" t="s">
        <v>1231</v>
      </c>
      <c r="B1057" s="18">
        <v>44656</v>
      </c>
      <c r="C1057" t="s">
        <v>136</v>
      </c>
      <c r="D1057" t="s">
        <v>140</v>
      </c>
      <c r="E1057" t="s">
        <v>218</v>
      </c>
      <c r="F1057" t="s">
        <v>111</v>
      </c>
      <c r="G1057" t="s">
        <v>112</v>
      </c>
      <c r="H1057" t="s">
        <v>167</v>
      </c>
      <c r="I1057">
        <v>2</v>
      </c>
      <c r="J1057" s="19">
        <v>7.03</v>
      </c>
      <c r="K1057" s="20">
        <v>0.13</v>
      </c>
      <c r="L1057" s="19">
        <v>12.23</v>
      </c>
      <c r="M1057" s="19">
        <v>3.8</v>
      </c>
      <c r="N1057" s="11" t="str">
        <f t="shared" si="49"/>
        <v>MEDIUM</v>
      </c>
      <c r="O1057" s="27">
        <f t="shared" si="50"/>
        <v>0.68928863450531475</v>
      </c>
      <c r="P1057" s="11" t="str">
        <f t="shared" si="51"/>
        <v>AVERAGE</v>
      </c>
    </row>
    <row r="1058" spans="1:16" x14ac:dyDescent="0.35">
      <c r="A1058" s="12" t="s">
        <v>1232</v>
      </c>
      <c r="B1058" s="15">
        <v>45144</v>
      </c>
      <c r="C1058" s="12" t="s">
        <v>108</v>
      </c>
      <c r="D1058" s="12" t="s">
        <v>115</v>
      </c>
      <c r="E1058" s="12" t="s">
        <v>240</v>
      </c>
      <c r="F1058" s="12" t="s">
        <v>111</v>
      </c>
      <c r="G1058" s="12" t="s">
        <v>112</v>
      </c>
      <c r="H1058" s="12" t="s">
        <v>170</v>
      </c>
      <c r="I1058" s="12">
        <v>6</v>
      </c>
      <c r="J1058" s="16">
        <v>31.22</v>
      </c>
      <c r="K1058" s="17">
        <v>0.16</v>
      </c>
      <c r="L1058" s="16">
        <v>157.35</v>
      </c>
      <c r="M1058" s="16">
        <v>57.99</v>
      </c>
      <c r="N1058" s="11" t="str">
        <f t="shared" si="49"/>
        <v>MEDIUM</v>
      </c>
      <c r="O1058" s="27">
        <f t="shared" si="50"/>
        <v>0.63145853193517631</v>
      </c>
      <c r="P1058" s="11" t="str">
        <f t="shared" si="51"/>
        <v>GOOD</v>
      </c>
    </row>
    <row r="1059" spans="1:16" x14ac:dyDescent="0.35">
      <c r="A1059" t="s">
        <v>1233</v>
      </c>
      <c r="B1059" s="18">
        <v>45459</v>
      </c>
      <c r="C1059" t="s">
        <v>108</v>
      </c>
      <c r="D1059" t="s">
        <v>109</v>
      </c>
      <c r="E1059" t="s">
        <v>150</v>
      </c>
      <c r="F1059" t="s">
        <v>117</v>
      </c>
      <c r="G1059" t="s">
        <v>127</v>
      </c>
      <c r="H1059" t="s">
        <v>128</v>
      </c>
      <c r="I1059">
        <v>1</v>
      </c>
      <c r="J1059" s="19">
        <v>473.45</v>
      </c>
      <c r="K1059" s="20">
        <v>0.27</v>
      </c>
      <c r="L1059" s="19">
        <v>345.62</v>
      </c>
      <c r="M1059" s="19">
        <v>180.32</v>
      </c>
      <c r="N1059" s="11" t="str">
        <f t="shared" si="49"/>
        <v>HIGH</v>
      </c>
      <c r="O1059" s="27">
        <f t="shared" si="50"/>
        <v>0.47827093339505816</v>
      </c>
      <c r="P1059" s="11" t="str">
        <f t="shared" si="51"/>
        <v>AVERAGE</v>
      </c>
    </row>
    <row r="1060" spans="1:16" x14ac:dyDescent="0.35">
      <c r="A1060" s="12" t="s">
        <v>1234</v>
      </c>
      <c r="B1060" s="15">
        <v>45301</v>
      </c>
      <c r="C1060" s="12" t="s">
        <v>136</v>
      </c>
      <c r="D1060" s="12" t="s">
        <v>140</v>
      </c>
      <c r="E1060" s="12" t="s">
        <v>296</v>
      </c>
      <c r="F1060" s="12" t="s">
        <v>111</v>
      </c>
      <c r="G1060" s="12" t="s">
        <v>127</v>
      </c>
      <c r="H1060" s="12" t="s">
        <v>164</v>
      </c>
      <c r="I1060" s="12">
        <v>2</v>
      </c>
      <c r="J1060" s="16">
        <v>353.07</v>
      </c>
      <c r="K1060" s="17">
        <v>0.17</v>
      </c>
      <c r="L1060" s="16">
        <v>586.1</v>
      </c>
      <c r="M1060" s="16">
        <v>220.73</v>
      </c>
      <c r="N1060" s="11" t="str">
        <f t="shared" si="49"/>
        <v>MEDIUM</v>
      </c>
      <c r="O1060" s="27">
        <f t="shared" si="50"/>
        <v>0.62339191264289373</v>
      </c>
      <c r="P1060" s="11" t="str">
        <f t="shared" si="51"/>
        <v>AVERAGE</v>
      </c>
    </row>
    <row r="1061" spans="1:16" x14ac:dyDescent="0.35">
      <c r="A1061" t="s">
        <v>1235</v>
      </c>
      <c r="B1061" s="18">
        <v>44609</v>
      </c>
      <c r="C1061" t="s">
        <v>108</v>
      </c>
      <c r="D1061" t="s">
        <v>140</v>
      </c>
      <c r="E1061" t="s">
        <v>268</v>
      </c>
      <c r="F1061" t="s">
        <v>111</v>
      </c>
      <c r="G1061" t="s">
        <v>127</v>
      </c>
      <c r="H1061" t="s">
        <v>128</v>
      </c>
      <c r="I1061">
        <v>6</v>
      </c>
      <c r="J1061" s="19">
        <v>83.16</v>
      </c>
      <c r="K1061" s="20">
        <v>0.36</v>
      </c>
      <c r="L1061" s="19">
        <v>319.33</v>
      </c>
      <c r="M1061" s="19">
        <v>149.99</v>
      </c>
      <c r="N1061" s="11" t="str">
        <f t="shared" si="49"/>
        <v>CLEARANCE</v>
      </c>
      <c r="O1061" s="27">
        <f t="shared" si="50"/>
        <v>0.53029781104186891</v>
      </c>
      <c r="P1061" s="11" t="str">
        <f t="shared" si="51"/>
        <v>GOOD</v>
      </c>
    </row>
    <row r="1062" spans="1:16" x14ac:dyDescent="0.35">
      <c r="A1062" s="12" t="s">
        <v>1236</v>
      </c>
      <c r="B1062" s="15">
        <v>44627</v>
      </c>
      <c r="C1062" s="12" t="s">
        <v>149</v>
      </c>
      <c r="D1062" s="12" t="s">
        <v>109</v>
      </c>
      <c r="E1062" s="12" t="s">
        <v>150</v>
      </c>
      <c r="F1062" s="12" t="s">
        <v>111</v>
      </c>
      <c r="G1062" s="12" t="s">
        <v>112</v>
      </c>
      <c r="H1062" s="12" t="s">
        <v>147</v>
      </c>
      <c r="I1062" s="12">
        <v>3</v>
      </c>
      <c r="J1062" s="16">
        <v>22.83</v>
      </c>
      <c r="K1062" s="17">
        <v>0.2</v>
      </c>
      <c r="L1062" s="16">
        <v>54.79</v>
      </c>
      <c r="M1062" s="16">
        <v>23.79</v>
      </c>
      <c r="N1062" s="11" t="str">
        <f t="shared" si="49"/>
        <v>MEDIUM</v>
      </c>
      <c r="O1062" s="27">
        <f t="shared" si="50"/>
        <v>0.5657966782259537</v>
      </c>
      <c r="P1062" s="11" t="str">
        <f t="shared" si="51"/>
        <v>AVERAGE</v>
      </c>
    </row>
    <row r="1063" spans="1:16" x14ac:dyDescent="0.35">
      <c r="A1063" t="s">
        <v>1237</v>
      </c>
      <c r="B1063" s="18">
        <v>45651</v>
      </c>
      <c r="C1063" t="s">
        <v>108</v>
      </c>
      <c r="D1063" t="s">
        <v>125</v>
      </c>
      <c r="E1063" t="s">
        <v>134</v>
      </c>
      <c r="F1063" t="s">
        <v>131</v>
      </c>
      <c r="G1063" t="s">
        <v>112</v>
      </c>
      <c r="H1063" t="s">
        <v>118</v>
      </c>
      <c r="I1063">
        <v>5</v>
      </c>
      <c r="J1063" s="19">
        <v>31.85</v>
      </c>
      <c r="K1063" s="20">
        <v>0.03</v>
      </c>
      <c r="L1063" s="19">
        <v>154.47</v>
      </c>
      <c r="M1063" s="19">
        <v>51.81</v>
      </c>
      <c r="N1063" s="11" t="str">
        <f t="shared" si="49"/>
        <v>LOW</v>
      </c>
      <c r="O1063" s="27">
        <f t="shared" si="50"/>
        <v>0.66459506700330162</v>
      </c>
      <c r="P1063" s="11" t="str">
        <f t="shared" si="51"/>
        <v>GOOD</v>
      </c>
    </row>
    <row r="1064" spans="1:16" x14ac:dyDescent="0.35">
      <c r="A1064" s="12" t="s">
        <v>1238</v>
      </c>
      <c r="B1064" s="15">
        <v>44873</v>
      </c>
      <c r="C1064" s="12" t="s">
        <v>120</v>
      </c>
      <c r="D1064" s="12" t="s">
        <v>125</v>
      </c>
      <c r="E1064" s="12" t="s">
        <v>201</v>
      </c>
      <c r="F1064" s="12" t="s">
        <v>117</v>
      </c>
      <c r="G1064" s="12" t="s">
        <v>127</v>
      </c>
      <c r="H1064" s="12" t="s">
        <v>138</v>
      </c>
      <c r="I1064" s="12">
        <v>3</v>
      </c>
      <c r="J1064" s="16">
        <v>364.74</v>
      </c>
      <c r="K1064" s="17">
        <v>0.25</v>
      </c>
      <c r="L1064" s="16">
        <v>820.66</v>
      </c>
      <c r="M1064" s="16">
        <v>251.49</v>
      </c>
      <c r="N1064" s="11" t="str">
        <f t="shared" si="49"/>
        <v>HIGH</v>
      </c>
      <c r="O1064" s="27">
        <f t="shared" si="50"/>
        <v>0.69355153169400241</v>
      </c>
      <c r="P1064" s="11" t="str">
        <f t="shared" si="51"/>
        <v>AVERAGE</v>
      </c>
    </row>
    <row r="1065" spans="1:16" x14ac:dyDescent="0.35">
      <c r="A1065" t="s">
        <v>1239</v>
      </c>
      <c r="B1065" s="18">
        <v>45163</v>
      </c>
      <c r="C1065" t="s">
        <v>108</v>
      </c>
      <c r="D1065" t="s">
        <v>140</v>
      </c>
      <c r="E1065" t="s">
        <v>307</v>
      </c>
      <c r="F1065" t="s">
        <v>111</v>
      </c>
      <c r="G1065" t="s">
        <v>127</v>
      </c>
      <c r="H1065" t="s">
        <v>138</v>
      </c>
      <c r="I1065">
        <v>1</v>
      </c>
      <c r="J1065" s="19">
        <v>436.45</v>
      </c>
      <c r="K1065" s="20">
        <v>0.18</v>
      </c>
      <c r="L1065" s="19">
        <v>357.89</v>
      </c>
      <c r="M1065" s="19">
        <v>164.53</v>
      </c>
      <c r="N1065" s="11" t="str">
        <f t="shared" si="49"/>
        <v>MEDIUM</v>
      </c>
      <c r="O1065" s="27">
        <f t="shared" si="50"/>
        <v>0.54027773897007458</v>
      </c>
      <c r="P1065" s="11" t="str">
        <f t="shared" si="51"/>
        <v>AVERAGE</v>
      </c>
    </row>
    <row r="1066" spans="1:16" x14ac:dyDescent="0.35">
      <c r="A1066" s="12" t="s">
        <v>1240</v>
      </c>
      <c r="B1066" s="15">
        <v>44972</v>
      </c>
      <c r="C1066" s="12" t="s">
        <v>120</v>
      </c>
      <c r="D1066" s="12" t="s">
        <v>109</v>
      </c>
      <c r="E1066" s="12" t="s">
        <v>176</v>
      </c>
      <c r="F1066" s="12" t="s">
        <v>111</v>
      </c>
      <c r="G1066" s="12" t="s">
        <v>122</v>
      </c>
      <c r="H1066" s="12" t="s">
        <v>123</v>
      </c>
      <c r="I1066" s="12">
        <v>2</v>
      </c>
      <c r="J1066" s="16">
        <v>581.61</v>
      </c>
      <c r="K1066" s="17">
        <v>0.1</v>
      </c>
      <c r="L1066" s="16">
        <v>1046.9000000000001</v>
      </c>
      <c r="M1066" s="16">
        <v>274.12</v>
      </c>
      <c r="N1066" s="11" t="str">
        <f t="shared" si="49"/>
        <v>LOW</v>
      </c>
      <c r="O1066" s="27">
        <f t="shared" si="50"/>
        <v>0.73816028273951673</v>
      </c>
      <c r="P1066" s="11" t="str">
        <f t="shared" si="51"/>
        <v>AVERAGE</v>
      </c>
    </row>
    <row r="1067" spans="1:16" x14ac:dyDescent="0.35">
      <c r="A1067" t="s">
        <v>1241</v>
      </c>
      <c r="B1067" s="18">
        <v>44822</v>
      </c>
      <c r="C1067" t="s">
        <v>108</v>
      </c>
      <c r="D1067" t="s">
        <v>125</v>
      </c>
      <c r="E1067" t="s">
        <v>169</v>
      </c>
      <c r="F1067" t="s">
        <v>131</v>
      </c>
      <c r="G1067" t="s">
        <v>122</v>
      </c>
      <c r="H1067" t="s">
        <v>123</v>
      </c>
      <c r="I1067">
        <v>1</v>
      </c>
      <c r="J1067" s="19">
        <v>693.92</v>
      </c>
      <c r="K1067" s="20">
        <v>0.34</v>
      </c>
      <c r="L1067" s="19">
        <v>457.99</v>
      </c>
      <c r="M1067" s="19">
        <v>240.89</v>
      </c>
      <c r="N1067" s="11" t="str">
        <f t="shared" si="49"/>
        <v>CLEARANCE</v>
      </c>
      <c r="O1067" s="27">
        <f t="shared" si="50"/>
        <v>0.47402781720124898</v>
      </c>
      <c r="P1067" s="11" t="str">
        <f t="shared" si="51"/>
        <v>AVERAGE</v>
      </c>
    </row>
    <row r="1068" spans="1:16" x14ac:dyDescent="0.35">
      <c r="A1068" s="12" t="s">
        <v>1242</v>
      </c>
      <c r="B1068" s="15">
        <v>45289</v>
      </c>
      <c r="C1068" s="12" t="s">
        <v>108</v>
      </c>
      <c r="D1068" s="12" t="s">
        <v>140</v>
      </c>
      <c r="E1068" s="12" t="s">
        <v>153</v>
      </c>
      <c r="F1068" s="12" t="s">
        <v>131</v>
      </c>
      <c r="G1068" s="12" t="s">
        <v>127</v>
      </c>
      <c r="H1068" s="12" t="s">
        <v>128</v>
      </c>
      <c r="I1068" s="12">
        <v>2</v>
      </c>
      <c r="J1068" s="16">
        <v>459.17</v>
      </c>
      <c r="K1068" s="17">
        <v>0.14000000000000001</v>
      </c>
      <c r="L1068" s="16">
        <v>789.77</v>
      </c>
      <c r="M1068" s="16">
        <v>342.79</v>
      </c>
      <c r="N1068" s="11" t="str">
        <f t="shared" si="49"/>
        <v>MEDIUM</v>
      </c>
      <c r="O1068" s="27">
        <f t="shared" si="50"/>
        <v>0.56596224217177149</v>
      </c>
      <c r="P1068" s="11" t="str">
        <f t="shared" si="51"/>
        <v>AVERAGE</v>
      </c>
    </row>
    <row r="1069" spans="1:16" x14ac:dyDescent="0.35">
      <c r="A1069" t="s">
        <v>1243</v>
      </c>
      <c r="B1069" s="18">
        <v>45379</v>
      </c>
      <c r="C1069" t="s">
        <v>108</v>
      </c>
      <c r="D1069" t="s">
        <v>140</v>
      </c>
      <c r="E1069" t="s">
        <v>203</v>
      </c>
      <c r="F1069" t="s">
        <v>117</v>
      </c>
      <c r="G1069" t="s">
        <v>122</v>
      </c>
      <c r="H1069" t="s">
        <v>123</v>
      </c>
      <c r="I1069">
        <v>3</v>
      </c>
      <c r="J1069" s="19">
        <v>1440.95</v>
      </c>
      <c r="K1069" s="20">
        <v>0.02</v>
      </c>
      <c r="L1069" s="19">
        <v>4236.3900000000003</v>
      </c>
      <c r="M1069" s="19">
        <v>1325.53</v>
      </c>
      <c r="N1069" s="11" t="str">
        <f t="shared" si="49"/>
        <v>LOW</v>
      </c>
      <c r="O1069" s="27">
        <f t="shared" si="50"/>
        <v>0.68710859953875836</v>
      </c>
      <c r="P1069" s="11" t="str">
        <f t="shared" si="51"/>
        <v>AVERAGE</v>
      </c>
    </row>
    <row r="1070" spans="1:16" x14ac:dyDescent="0.35">
      <c r="A1070" s="12" t="s">
        <v>1244</v>
      </c>
      <c r="B1070" s="15">
        <v>45563</v>
      </c>
      <c r="C1070" s="12" t="s">
        <v>120</v>
      </c>
      <c r="D1070" s="12" t="s">
        <v>109</v>
      </c>
      <c r="E1070" s="12" t="s">
        <v>208</v>
      </c>
      <c r="F1070" s="12" t="s">
        <v>111</v>
      </c>
      <c r="G1070" s="12" t="s">
        <v>122</v>
      </c>
      <c r="H1070" s="12" t="s">
        <v>132</v>
      </c>
      <c r="I1070" s="12">
        <v>5</v>
      </c>
      <c r="J1070" s="16">
        <v>383.91</v>
      </c>
      <c r="K1070" s="17">
        <v>0</v>
      </c>
      <c r="L1070" s="16">
        <v>1919.55</v>
      </c>
      <c r="M1070" s="16">
        <v>544.38</v>
      </c>
      <c r="N1070" s="11" t="str">
        <f t="shared" si="49"/>
        <v>NO DISCOUNT</v>
      </c>
      <c r="O1070" s="27">
        <f t="shared" si="50"/>
        <v>0.71640228178479337</v>
      </c>
      <c r="P1070" s="11" t="str">
        <f t="shared" si="51"/>
        <v>GOOD</v>
      </c>
    </row>
    <row r="1071" spans="1:16" x14ac:dyDescent="0.35">
      <c r="A1071" t="s">
        <v>1245</v>
      </c>
      <c r="B1071" s="18">
        <v>45497</v>
      </c>
      <c r="C1071" t="s">
        <v>108</v>
      </c>
      <c r="D1071" t="s">
        <v>140</v>
      </c>
      <c r="E1071" t="s">
        <v>268</v>
      </c>
      <c r="F1071" t="s">
        <v>111</v>
      </c>
      <c r="G1071" t="s">
        <v>122</v>
      </c>
      <c r="H1071" t="s">
        <v>187</v>
      </c>
      <c r="I1071">
        <v>2</v>
      </c>
      <c r="J1071" s="19">
        <v>285.99</v>
      </c>
      <c r="K1071" s="20">
        <v>0</v>
      </c>
      <c r="L1071" s="19">
        <v>571.98</v>
      </c>
      <c r="M1071" s="19">
        <v>305.31</v>
      </c>
      <c r="N1071" s="11" t="str">
        <f t="shared" si="49"/>
        <v>NO DISCOUNT</v>
      </c>
      <c r="O1071" s="27">
        <f t="shared" si="50"/>
        <v>0.46622259519563625</v>
      </c>
      <c r="P1071" s="11" t="str">
        <f t="shared" si="51"/>
        <v>AVERAGE</v>
      </c>
    </row>
    <row r="1072" spans="1:16" x14ac:dyDescent="0.35">
      <c r="A1072" s="12" t="s">
        <v>1246</v>
      </c>
      <c r="B1072" s="15">
        <v>45177</v>
      </c>
      <c r="C1072" s="12" t="s">
        <v>108</v>
      </c>
      <c r="D1072" s="12" t="s">
        <v>125</v>
      </c>
      <c r="E1072" s="12" t="s">
        <v>185</v>
      </c>
      <c r="F1072" s="12" t="s">
        <v>131</v>
      </c>
      <c r="G1072" s="12" t="s">
        <v>122</v>
      </c>
      <c r="H1072" s="12" t="s">
        <v>187</v>
      </c>
      <c r="I1072" s="12">
        <v>4</v>
      </c>
      <c r="J1072" s="16">
        <v>638.4</v>
      </c>
      <c r="K1072" s="17">
        <v>0</v>
      </c>
      <c r="L1072" s="16">
        <v>2553.6</v>
      </c>
      <c r="M1072" s="16">
        <v>1287.5899999999999</v>
      </c>
      <c r="N1072" s="11" t="str">
        <f t="shared" si="49"/>
        <v>NO DISCOUNT</v>
      </c>
      <c r="O1072" s="27">
        <f t="shared" si="50"/>
        <v>0.49577459273182961</v>
      </c>
      <c r="P1072" s="11" t="str">
        <f t="shared" si="51"/>
        <v>AVERAGE</v>
      </c>
    </row>
    <row r="1073" spans="1:16" x14ac:dyDescent="0.35">
      <c r="A1073" t="s">
        <v>1247</v>
      </c>
      <c r="B1073" s="18">
        <v>44925</v>
      </c>
      <c r="C1073" t="s">
        <v>108</v>
      </c>
      <c r="D1073" t="s">
        <v>115</v>
      </c>
      <c r="E1073" t="s">
        <v>116</v>
      </c>
      <c r="F1073" t="s">
        <v>111</v>
      </c>
      <c r="G1073" t="s">
        <v>112</v>
      </c>
      <c r="H1073" t="s">
        <v>170</v>
      </c>
      <c r="I1073">
        <v>5</v>
      </c>
      <c r="J1073" s="19">
        <v>6.84</v>
      </c>
      <c r="K1073" s="20">
        <v>0.28999999999999998</v>
      </c>
      <c r="L1073" s="19">
        <v>24.28</v>
      </c>
      <c r="M1073" s="19">
        <v>9.67</v>
      </c>
      <c r="N1073" s="11" t="str">
        <f t="shared" si="49"/>
        <v>HIGH</v>
      </c>
      <c r="O1073" s="27">
        <f t="shared" si="50"/>
        <v>0.6017298187808896</v>
      </c>
      <c r="P1073" s="11" t="str">
        <f t="shared" si="51"/>
        <v>GOOD</v>
      </c>
    </row>
    <row r="1074" spans="1:16" x14ac:dyDescent="0.35">
      <c r="A1074" s="12" t="s">
        <v>1248</v>
      </c>
      <c r="B1074" s="15">
        <v>45323</v>
      </c>
      <c r="C1074" s="12" t="s">
        <v>120</v>
      </c>
      <c r="D1074" s="12" t="s">
        <v>115</v>
      </c>
      <c r="E1074" s="12" t="s">
        <v>121</v>
      </c>
      <c r="F1074" s="12" t="s">
        <v>111</v>
      </c>
      <c r="G1074" s="12" t="s">
        <v>112</v>
      </c>
      <c r="H1074" s="12" t="s">
        <v>118</v>
      </c>
      <c r="I1074" s="12">
        <v>5</v>
      </c>
      <c r="J1074" s="16">
        <v>33.36</v>
      </c>
      <c r="K1074" s="17">
        <v>0</v>
      </c>
      <c r="L1074" s="16">
        <v>166.8</v>
      </c>
      <c r="M1074" s="16">
        <v>77.349999999999994</v>
      </c>
      <c r="N1074" s="11" t="str">
        <f t="shared" si="49"/>
        <v>NO DISCOUNT</v>
      </c>
      <c r="O1074" s="27">
        <f t="shared" si="50"/>
        <v>0.53627098321342936</v>
      </c>
      <c r="P1074" s="11" t="str">
        <f t="shared" si="51"/>
        <v>GOOD</v>
      </c>
    </row>
    <row r="1075" spans="1:16" x14ac:dyDescent="0.35">
      <c r="A1075" t="s">
        <v>1249</v>
      </c>
      <c r="B1075" s="18">
        <v>44786</v>
      </c>
      <c r="C1075" t="s">
        <v>136</v>
      </c>
      <c r="D1075" t="s">
        <v>125</v>
      </c>
      <c r="E1075" t="s">
        <v>126</v>
      </c>
      <c r="F1075" t="s">
        <v>111</v>
      </c>
      <c r="G1075" t="s">
        <v>127</v>
      </c>
      <c r="H1075" t="s">
        <v>209</v>
      </c>
      <c r="I1075">
        <v>8</v>
      </c>
      <c r="J1075" s="19">
        <v>391.7</v>
      </c>
      <c r="K1075" s="20">
        <v>0.08</v>
      </c>
      <c r="L1075" s="19">
        <v>2882.91</v>
      </c>
      <c r="M1075" s="19">
        <v>1151.6500000000001</v>
      </c>
      <c r="N1075" s="11" t="str">
        <f t="shared" si="49"/>
        <v>LOW</v>
      </c>
      <c r="O1075" s="27">
        <f t="shared" si="50"/>
        <v>0.60052516381017784</v>
      </c>
      <c r="P1075" s="11" t="str">
        <f t="shared" si="51"/>
        <v>GOOD</v>
      </c>
    </row>
    <row r="1076" spans="1:16" x14ac:dyDescent="0.35">
      <c r="A1076" s="12" t="s">
        <v>1250</v>
      </c>
      <c r="B1076" s="15">
        <v>45525</v>
      </c>
      <c r="C1076" s="12" t="s">
        <v>108</v>
      </c>
      <c r="D1076" s="12" t="s">
        <v>115</v>
      </c>
      <c r="E1076" s="12" t="s">
        <v>121</v>
      </c>
      <c r="F1076" s="12" t="s">
        <v>111</v>
      </c>
      <c r="G1076" s="12" t="s">
        <v>127</v>
      </c>
      <c r="H1076" s="12" t="s">
        <v>179</v>
      </c>
      <c r="I1076" s="12">
        <v>4</v>
      </c>
      <c r="J1076" s="16">
        <v>67.53</v>
      </c>
      <c r="K1076" s="17">
        <v>0</v>
      </c>
      <c r="L1076" s="16">
        <v>270.12</v>
      </c>
      <c r="M1076" s="16">
        <v>109.29</v>
      </c>
      <c r="N1076" s="11" t="str">
        <f t="shared" si="49"/>
        <v>NO DISCOUNT</v>
      </c>
      <c r="O1076" s="27">
        <f t="shared" si="50"/>
        <v>0.59540204353620607</v>
      </c>
      <c r="P1076" s="11" t="str">
        <f t="shared" si="51"/>
        <v>AVERAGE</v>
      </c>
    </row>
    <row r="1077" spans="1:16" x14ac:dyDescent="0.35">
      <c r="A1077" t="s">
        <v>1251</v>
      </c>
      <c r="B1077" s="18">
        <v>45018</v>
      </c>
      <c r="C1077" t="s">
        <v>108</v>
      </c>
      <c r="D1077" t="s">
        <v>125</v>
      </c>
      <c r="E1077" t="s">
        <v>146</v>
      </c>
      <c r="F1077" t="s">
        <v>131</v>
      </c>
      <c r="G1077" t="s">
        <v>127</v>
      </c>
      <c r="H1077" t="s">
        <v>138</v>
      </c>
      <c r="I1077">
        <v>6</v>
      </c>
      <c r="J1077" s="19">
        <v>296.16000000000003</v>
      </c>
      <c r="K1077" s="20">
        <v>0</v>
      </c>
      <c r="L1077" s="19">
        <v>1776.96</v>
      </c>
      <c r="M1077" s="19">
        <v>854.68</v>
      </c>
      <c r="N1077" s="11" t="str">
        <f t="shared" si="49"/>
        <v>NO DISCOUNT</v>
      </c>
      <c r="O1077" s="27">
        <f t="shared" si="50"/>
        <v>0.5190212497748965</v>
      </c>
      <c r="P1077" s="11" t="str">
        <f t="shared" si="51"/>
        <v>GOOD</v>
      </c>
    </row>
    <row r="1078" spans="1:16" x14ac:dyDescent="0.35">
      <c r="A1078" s="12" t="s">
        <v>1252</v>
      </c>
      <c r="B1078" s="15">
        <v>44563</v>
      </c>
      <c r="C1078" s="12" t="s">
        <v>108</v>
      </c>
      <c r="D1078" s="12" t="s">
        <v>140</v>
      </c>
      <c r="E1078" s="12" t="s">
        <v>166</v>
      </c>
      <c r="F1078" s="12" t="s">
        <v>111</v>
      </c>
      <c r="G1078" s="12" t="s">
        <v>112</v>
      </c>
      <c r="H1078" s="12" t="s">
        <v>167</v>
      </c>
      <c r="I1078" s="12">
        <v>2</v>
      </c>
      <c r="J1078" s="16">
        <v>17.27</v>
      </c>
      <c r="K1078" s="17">
        <v>0.15</v>
      </c>
      <c r="L1078" s="16">
        <v>29.36</v>
      </c>
      <c r="M1078" s="16">
        <v>12.47</v>
      </c>
      <c r="N1078" s="11" t="str">
        <f t="shared" si="49"/>
        <v>MEDIUM</v>
      </c>
      <c r="O1078" s="27">
        <f t="shared" si="50"/>
        <v>0.57527247956403271</v>
      </c>
      <c r="P1078" s="11" t="str">
        <f t="shared" si="51"/>
        <v>AVERAGE</v>
      </c>
    </row>
    <row r="1079" spans="1:16" x14ac:dyDescent="0.35">
      <c r="A1079" t="s">
        <v>1253</v>
      </c>
      <c r="B1079" s="18">
        <v>44963</v>
      </c>
      <c r="C1079" t="s">
        <v>108</v>
      </c>
      <c r="D1079" t="s">
        <v>115</v>
      </c>
      <c r="E1079" t="s">
        <v>163</v>
      </c>
      <c r="F1079" t="s">
        <v>111</v>
      </c>
      <c r="G1079" t="s">
        <v>122</v>
      </c>
      <c r="H1079" t="s">
        <v>132</v>
      </c>
      <c r="I1079">
        <v>4</v>
      </c>
      <c r="J1079" s="19">
        <v>333.49</v>
      </c>
      <c r="K1079" s="20">
        <v>0.13</v>
      </c>
      <c r="L1079" s="19">
        <v>1160.55</v>
      </c>
      <c r="M1079" s="19">
        <v>377.41</v>
      </c>
      <c r="N1079" s="11" t="str">
        <f t="shared" si="49"/>
        <v>MEDIUM</v>
      </c>
      <c r="O1079" s="27">
        <f t="shared" si="50"/>
        <v>0.67480074102796084</v>
      </c>
      <c r="P1079" s="11" t="str">
        <f t="shared" si="51"/>
        <v>AVERAGE</v>
      </c>
    </row>
    <row r="1080" spans="1:16" x14ac:dyDescent="0.35">
      <c r="A1080" s="12" t="s">
        <v>1254</v>
      </c>
      <c r="B1080" s="15">
        <v>45178</v>
      </c>
      <c r="C1080" s="12" t="s">
        <v>108</v>
      </c>
      <c r="D1080" s="12" t="s">
        <v>140</v>
      </c>
      <c r="E1080" s="12" t="s">
        <v>203</v>
      </c>
      <c r="F1080" s="12" t="s">
        <v>117</v>
      </c>
      <c r="G1080" s="12" t="s">
        <v>112</v>
      </c>
      <c r="H1080" s="12" t="s">
        <v>147</v>
      </c>
      <c r="I1080" s="12">
        <v>5</v>
      </c>
      <c r="J1080" s="16">
        <v>6.56</v>
      </c>
      <c r="K1080" s="17">
        <v>7.0000000000000007E-2</v>
      </c>
      <c r="L1080" s="16">
        <v>30.5</v>
      </c>
      <c r="M1080" s="16">
        <v>11.4</v>
      </c>
      <c r="N1080" s="11" t="str">
        <f t="shared" si="49"/>
        <v>LOW</v>
      </c>
      <c r="O1080" s="27">
        <f t="shared" si="50"/>
        <v>0.62622950819672141</v>
      </c>
      <c r="P1080" s="11" t="str">
        <f t="shared" si="51"/>
        <v>GOOD</v>
      </c>
    </row>
    <row r="1081" spans="1:16" x14ac:dyDescent="0.35">
      <c r="A1081" t="s">
        <v>1255</v>
      </c>
      <c r="B1081" s="18">
        <v>44632</v>
      </c>
      <c r="C1081" t="s">
        <v>120</v>
      </c>
      <c r="D1081" t="s">
        <v>140</v>
      </c>
      <c r="E1081" t="s">
        <v>307</v>
      </c>
      <c r="F1081" t="s">
        <v>117</v>
      </c>
      <c r="G1081" t="s">
        <v>122</v>
      </c>
      <c r="H1081" t="s">
        <v>132</v>
      </c>
      <c r="I1081">
        <v>1</v>
      </c>
      <c r="J1081" s="19">
        <v>172.17</v>
      </c>
      <c r="K1081" s="20">
        <v>0.22</v>
      </c>
      <c r="L1081" s="19">
        <v>134.29</v>
      </c>
      <c r="M1081" s="19">
        <v>46.57</v>
      </c>
      <c r="N1081" s="11" t="str">
        <f t="shared" si="49"/>
        <v>HIGH</v>
      </c>
      <c r="O1081" s="27">
        <f t="shared" si="50"/>
        <v>0.65321319532355349</v>
      </c>
      <c r="P1081" s="11" t="str">
        <f t="shared" si="51"/>
        <v>AVERAGE</v>
      </c>
    </row>
    <row r="1082" spans="1:16" x14ac:dyDescent="0.35">
      <c r="A1082" s="12" t="s">
        <v>1256</v>
      </c>
      <c r="B1082" s="15">
        <v>45546</v>
      </c>
      <c r="C1082" s="12" t="s">
        <v>108</v>
      </c>
      <c r="D1082" s="12" t="s">
        <v>109</v>
      </c>
      <c r="E1082" s="12" t="s">
        <v>110</v>
      </c>
      <c r="F1082" s="12" t="s">
        <v>117</v>
      </c>
      <c r="G1082" s="12" t="s">
        <v>112</v>
      </c>
      <c r="H1082" s="12" t="s">
        <v>170</v>
      </c>
      <c r="I1082" s="12">
        <v>2</v>
      </c>
      <c r="J1082" s="16">
        <v>11.45</v>
      </c>
      <c r="K1082" s="17">
        <v>0.16</v>
      </c>
      <c r="L1082" s="16">
        <v>19.239999999999998</v>
      </c>
      <c r="M1082" s="16">
        <v>4.53</v>
      </c>
      <c r="N1082" s="11" t="str">
        <f t="shared" si="49"/>
        <v>MEDIUM</v>
      </c>
      <c r="O1082" s="27">
        <f t="shared" si="50"/>
        <v>0.7645530145530145</v>
      </c>
      <c r="P1082" s="11" t="str">
        <f t="shared" si="51"/>
        <v>AVERAGE</v>
      </c>
    </row>
    <row r="1083" spans="1:16" x14ac:dyDescent="0.35">
      <c r="A1083" t="s">
        <v>1257</v>
      </c>
      <c r="B1083" s="18">
        <v>45134</v>
      </c>
      <c r="C1083" t="s">
        <v>120</v>
      </c>
      <c r="D1083" t="s">
        <v>109</v>
      </c>
      <c r="E1083" t="s">
        <v>208</v>
      </c>
      <c r="F1083" t="s">
        <v>131</v>
      </c>
      <c r="G1083" t="s">
        <v>122</v>
      </c>
      <c r="H1083" t="s">
        <v>187</v>
      </c>
      <c r="I1083">
        <v>2</v>
      </c>
      <c r="J1083" s="19">
        <v>623.17999999999995</v>
      </c>
      <c r="K1083" s="20">
        <v>0.15</v>
      </c>
      <c r="L1083" s="19">
        <v>1059.4100000000001</v>
      </c>
      <c r="M1083" s="19">
        <v>295.52</v>
      </c>
      <c r="N1083" s="11" t="str">
        <f t="shared" si="49"/>
        <v>MEDIUM</v>
      </c>
      <c r="O1083" s="27">
        <f t="shared" si="50"/>
        <v>0.72105228381835174</v>
      </c>
      <c r="P1083" s="11" t="str">
        <f t="shared" si="51"/>
        <v>AVERAGE</v>
      </c>
    </row>
    <row r="1084" spans="1:16" x14ac:dyDescent="0.35">
      <c r="A1084" s="12" t="s">
        <v>1258</v>
      </c>
      <c r="B1084" s="15">
        <v>45263</v>
      </c>
      <c r="C1084" s="12" t="s">
        <v>120</v>
      </c>
      <c r="D1084" s="12" t="s">
        <v>109</v>
      </c>
      <c r="E1084" s="12" t="s">
        <v>195</v>
      </c>
      <c r="F1084" s="12" t="s">
        <v>117</v>
      </c>
      <c r="G1084" s="12" t="s">
        <v>127</v>
      </c>
      <c r="H1084" s="12" t="s">
        <v>128</v>
      </c>
      <c r="I1084" s="12">
        <v>11</v>
      </c>
      <c r="J1084" s="16">
        <v>119.43</v>
      </c>
      <c r="K1084" s="17">
        <v>0</v>
      </c>
      <c r="L1084" s="16">
        <v>1313.73</v>
      </c>
      <c r="M1084" s="16">
        <v>574.4</v>
      </c>
      <c r="N1084" s="11" t="str">
        <f t="shared" si="49"/>
        <v>NO DISCOUNT</v>
      </c>
      <c r="O1084" s="27">
        <f t="shared" si="50"/>
        <v>0.56277165018687247</v>
      </c>
      <c r="P1084" s="11" t="str">
        <f t="shared" si="51"/>
        <v>EXCELLENT</v>
      </c>
    </row>
    <row r="1085" spans="1:16" x14ac:dyDescent="0.35">
      <c r="A1085" t="s">
        <v>1259</v>
      </c>
      <c r="B1085" s="18">
        <v>44789</v>
      </c>
      <c r="C1085" t="s">
        <v>108</v>
      </c>
      <c r="D1085" t="s">
        <v>109</v>
      </c>
      <c r="E1085" t="s">
        <v>189</v>
      </c>
      <c r="F1085" t="s">
        <v>131</v>
      </c>
      <c r="G1085" t="s">
        <v>127</v>
      </c>
      <c r="H1085" t="s">
        <v>138</v>
      </c>
      <c r="I1085">
        <v>2</v>
      </c>
      <c r="J1085" s="19">
        <v>493.1</v>
      </c>
      <c r="K1085" s="20">
        <v>0</v>
      </c>
      <c r="L1085" s="19">
        <v>986.2</v>
      </c>
      <c r="M1085" s="19">
        <v>552.36</v>
      </c>
      <c r="N1085" s="11" t="str">
        <f t="shared" si="49"/>
        <v>NO DISCOUNT</v>
      </c>
      <c r="O1085" s="27">
        <f t="shared" si="50"/>
        <v>0.43991076860677347</v>
      </c>
      <c r="P1085" s="11" t="str">
        <f t="shared" si="51"/>
        <v>AVERAGE</v>
      </c>
    </row>
    <row r="1086" spans="1:16" x14ac:dyDescent="0.35">
      <c r="A1086" s="12" t="s">
        <v>1260</v>
      </c>
      <c r="B1086" s="15">
        <v>45595</v>
      </c>
      <c r="C1086" s="12" t="s">
        <v>108</v>
      </c>
      <c r="D1086" s="12" t="s">
        <v>115</v>
      </c>
      <c r="E1086" s="12" t="s">
        <v>163</v>
      </c>
      <c r="F1086" s="12" t="s">
        <v>131</v>
      </c>
      <c r="G1086" s="12" t="s">
        <v>122</v>
      </c>
      <c r="H1086" s="12" t="s">
        <v>132</v>
      </c>
      <c r="I1086" s="12">
        <v>1</v>
      </c>
      <c r="J1086" s="16">
        <v>633.99</v>
      </c>
      <c r="K1086" s="17">
        <v>0.08</v>
      </c>
      <c r="L1086" s="16">
        <v>583.27</v>
      </c>
      <c r="M1086" s="16">
        <v>244.31</v>
      </c>
      <c r="N1086" s="11" t="str">
        <f t="shared" si="49"/>
        <v>LOW</v>
      </c>
      <c r="O1086" s="27">
        <f t="shared" si="50"/>
        <v>0.58113738062989695</v>
      </c>
      <c r="P1086" s="11" t="str">
        <f t="shared" si="51"/>
        <v>AVERAGE</v>
      </c>
    </row>
    <row r="1087" spans="1:16" x14ac:dyDescent="0.35">
      <c r="A1087" t="s">
        <v>1261</v>
      </c>
      <c r="B1087" s="18">
        <v>45648</v>
      </c>
      <c r="C1087" t="s">
        <v>108</v>
      </c>
      <c r="D1087" t="s">
        <v>109</v>
      </c>
      <c r="E1087" t="s">
        <v>150</v>
      </c>
      <c r="F1087" t="s">
        <v>111</v>
      </c>
      <c r="G1087" t="s">
        <v>112</v>
      </c>
      <c r="H1087" t="s">
        <v>118</v>
      </c>
      <c r="I1087">
        <v>2</v>
      </c>
      <c r="J1087" s="19">
        <v>8.5</v>
      </c>
      <c r="K1087" s="20">
        <v>0</v>
      </c>
      <c r="L1087" s="19">
        <v>17</v>
      </c>
      <c r="M1087" s="19">
        <v>6.63</v>
      </c>
      <c r="N1087" s="11" t="str">
        <f t="shared" si="49"/>
        <v>NO DISCOUNT</v>
      </c>
      <c r="O1087" s="27">
        <f t="shared" si="50"/>
        <v>0.6100000000000001</v>
      </c>
      <c r="P1087" s="11" t="str">
        <f t="shared" si="51"/>
        <v>AVERAGE</v>
      </c>
    </row>
    <row r="1088" spans="1:16" x14ac:dyDescent="0.35">
      <c r="A1088" s="12" t="s">
        <v>1262</v>
      </c>
      <c r="B1088" s="15">
        <v>45025</v>
      </c>
      <c r="C1088" s="12" t="s">
        <v>136</v>
      </c>
      <c r="D1088" s="12" t="s">
        <v>115</v>
      </c>
      <c r="E1088" s="12" t="s">
        <v>116</v>
      </c>
      <c r="F1088" s="12" t="s">
        <v>131</v>
      </c>
      <c r="G1088" s="12" t="s">
        <v>112</v>
      </c>
      <c r="H1088" s="12" t="s">
        <v>170</v>
      </c>
      <c r="I1088" s="12">
        <v>6</v>
      </c>
      <c r="J1088" s="16">
        <v>13.35</v>
      </c>
      <c r="K1088" s="17">
        <v>0.44</v>
      </c>
      <c r="L1088" s="16">
        <v>44.86</v>
      </c>
      <c r="M1088" s="16">
        <v>12.96</v>
      </c>
      <c r="N1088" s="11" t="str">
        <f t="shared" si="49"/>
        <v>CLEARANCE</v>
      </c>
      <c r="O1088" s="27">
        <f t="shared" si="50"/>
        <v>0.71110120374498442</v>
      </c>
      <c r="P1088" s="11" t="str">
        <f t="shared" si="51"/>
        <v>GOOD</v>
      </c>
    </row>
    <row r="1089" spans="1:16" x14ac:dyDescent="0.35">
      <c r="A1089" t="s">
        <v>1263</v>
      </c>
      <c r="B1089" s="18">
        <v>45630</v>
      </c>
      <c r="C1089" t="s">
        <v>149</v>
      </c>
      <c r="D1089" t="s">
        <v>140</v>
      </c>
      <c r="E1089" t="s">
        <v>218</v>
      </c>
      <c r="F1089" t="s">
        <v>111</v>
      </c>
      <c r="G1089" t="s">
        <v>112</v>
      </c>
      <c r="H1089" t="s">
        <v>147</v>
      </c>
      <c r="I1089">
        <v>1</v>
      </c>
      <c r="J1089" s="19">
        <v>9.7899999999999991</v>
      </c>
      <c r="K1089" s="20">
        <v>0.14000000000000001</v>
      </c>
      <c r="L1089" s="19">
        <v>8.42</v>
      </c>
      <c r="M1089" s="19">
        <v>4.0199999999999996</v>
      </c>
      <c r="N1089" s="11" t="str">
        <f t="shared" si="49"/>
        <v>MEDIUM</v>
      </c>
      <c r="O1089" s="27">
        <f t="shared" si="50"/>
        <v>0.52256532066508321</v>
      </c>
      <c r="P1089" s="11" t="str">
        <f t="shared" si="51"/>
        <v>AVERAGE</v>
      </c>
    </row>
    <row r="1090" spans="1:16" x14ac:dyDescent="0.35">
      <c r="A1090" s="12" t="s">
        <v>1264</v>
      </c>
      <c r="B1090" s="15">
        <v>44698</v>
      </c>
      <c r="C1090" s="12" t="s">
        <v>108</v>
      </c>
      <c r="D1090" s="12" t="s">
        <v>140</v>
      </c>
      <c r="E1090" s="12" t="s">
        <v>141</v>
      </c>
      <c r="F1090" s="12" t="s">
        <v>111</v>
      </c>
      <c r="G1090" s="12" t="s">
        <v>122</v>
      </c>
      <c r="H1090" s="12" t="s">
        <v>123</v>
      </c>
      <c r="I1090" s="12">
        <v>2</v>
      </c>
      <c r="J1090" s="16">
        <v>687</v>
      </c>
      <c r="K1090" s="17">
        <v>0.06</v>
      </c>
      <c r="L1090" s="16">
        <v>1291.56</v>
      </c>
      <c r="M1090" s="16">
        <v>419.2</v>
      </c>
      <c r="N1090" s="11" t="str">
        <f t="shared" si="49"/>
        <v>LOW</v>
      </c>
      <c r="O1090" s="27">
        <f t="shared" si="50"/>
        <v>0.67543126142029786</v>
      </c>
      <c r="P1090" s="11" t="str">
        <f t="shared" si="51"/>
        <v>AVERAGE</v>
      </c>
    </row>
    <row r="1091" spans="1:16" x14ac:dyDescent="0.35">
      <c r="A1091" t="s">
        <v>1265</v>
      </c>
      <c r="B1091" s="18">
        <v>45279</v>
      </c>
      <c r="C1091" t="s">
        <v>108</v>
      </c>
      <c r="D1091" t="s">
        <v>109</v>
      </c>
      <c r="E1091" t="s">
        <v>189</v>
      </c>
      <c r="F1091" t="s">
        <v>131</v>
      </c>
      <c r="G1091" t="s">
        <v>122</v>
      </c>
      <c r="H1091" t="s">
        <v>142</v>
      </c>
      <c r="I1091">
        <v>9</v>
      </c>
      <c r="J1091" s="19">
        <v>126.81</v>
      </c>
      <c r="K1091" s="20">
        <v>7.0000000000000007E-2</v>
      </c>
      <c r="L1091" s="19">
        <v>1061.4000000000001</v>
      </c>
      <c r="M1091" s="19">
        <v>507.54</v>
      </c>
      <c r="N1091" s="11" t="str">
        <f t="shared" ref="N1091:N1154" si="52">IF(K1091=$R$8,$R$2,IF(K1091&lt;=$R$9,$R$3,IF(K1091&lt;=$R$10,$R$4,IF(K1091&lt;$R$11,$R$5,IF(K1091&gt;$R$11,$R$6)))))</f>
        <v>LOW</v>
      </c>
      <c r="O1091" s="27">
        <f t="shared" ref="O1091:O1154" si="53">IFERROR(L1091-M1091,"NULL")/L1091</f>
        <v>0.52182023742227257</v>
      </c>
      <c r="P1091" s="11" t="str">
        <f t="shared" ref="P1091:P1154" si="54">IF(AND(O1091&gt;=$Q$8,I1091&gt;=$Q$13),$Q$2,IF(AND(O1091&gt;=$Q$9,I1091&gt;=$Q$14),$Q$3,IF(O1091&gt;=$Q$10,$Q$4,$Q$5)))</f>
        <v>GOOD</v>
      </c>
    </row>
    <row r="1092" spans="1:16" x14ac:dyDescent="0.35">
      <c r="A1092" s="12" t="s">
        <v>1266</v>
      </c>
      <c r="B1092" s="15">
        <v>44584</v>
      </c>
      <c r="C1092" s="12" t="s">
        <v>120</v>
      </c>
      <c r="D1092" s="12" t="s">
        <v>109</v>
      </c>
      <c r="E1092" s="12" t="s">
        <v>150</v>
      </c>
      <c r="F1092" s="12" t="s">
        <v>111</v>
      </c>
      <c r="G1092" s="12" t="s">
        <v>112</v>
      </c>
      <c r="H1092" s="12" t="s">
        <v>167</v>
      </c>
      <c r="I1092" s="12">
        <v>2</v>
      </c>
      <c r="J1092" s="16">
        <v>18.21</v>
      </c>
      <c r="K1092" s="17">
        <v>0</v>
      </c>
      <c r="L1092" s="16">
        <v>36.42</v>
      </c>
      <c r="M1092" s="16">
        <v>8.65</v>
      </c>
      <c r="N1092" s="11" t="str">
        <f t="shared" si="52"/>
        <v>NO DISCOUNT</v>
      </c>
      <c r="O1092" s="27">
        <f t="shared" si="53"/>
        <v>0.7624931356397584</v>
      </c>
      <c r="P1092" s="11" t="str">
        <f t="shared" si="54"/>
        <v>AVERAGE</v>
      </c>
    </row>
    <row r="1093" spans="1:16" x14ac:dyDescent="0.35">
      <c r="A1093" t="s">
        <v>1267</v>
      </c>
      <c r="B1093" s="18">
        <v>45492</v>
      </c>
      <c r="C1093" t="s">
        <v>108</v>
      </c>
      <c r="D1093" t="s">
        <v>109</v>
      </c>
      <c r="E1093" t="s">
        <v>173</v>
      </c>
      <c r="F1093" t="s">
        <v>131</v>
      </c>
      <c r="G1093" t="s">
        <v>122</v>
      </c>
      <c r="H1093" t="s">
        <v>158</v>
      </c>
      <c r="I1093">
        <v>6</v>
      </c>
      <c r="J1093" s="19">
        <v>45.76</v>
      </c>
      <c r="K1093" s="20">
        <v>0.15</v>
      </c>
      <c r="L1093" s="19">
        <v>233.38</v>
      </c>
      <c r="M1093" s="19">
        <v>70.14</v>
      </c>
      <c r="N1093" s="11" t="str">
        <f t="shared" si="52"/>
        <v>MEDIUM</v>
      </c>
      <c r="O1093" s="27">
        <f t="shared" si="53"/>
        <v>0.69946010797840441</v>
      </c>
      <c r="P1093" s="11" t="str">
        <f t="shared" si="54"/>
        <v>GOOD</v>
      </c>
    </row>
    <row r="1094" spans="1:16" x14ac:dyDescent="0.35">
      <c r="A1094" s="12" t="s">
        <v>1268</v>
      </c>
      <c r="B1094" s="15">
        <v>45559</v>
      </c>
      <c r="C1094" s="12" t="s">
        <v>120</v>
      </c>
      <c r="D1094" s="12" t="s">
        <v>115</v>
      </c>
      <c r="E1094" s="12" t="s">
        <v>116</v>
      </c>
      <c r="F1094" s="12" t="s">
        <v>111</v>
      </c>
      <c r="G1094" s="12" t="s">
        <v>112</v>
      </c>
      <c r="H1094" s="12" t="s">
        <v>167</v>
      </c>
      <c r="I1094" s="12">
        <v>11</v>
      </c>
      <c r="J1094" s="16">
        <v>22.3</v>
      </c>
      <c r="K1094" s="17">
        <v>0</v>
      </c>
      <c r="L1094" s="16">
        <v>245.3</v>
      </c>
      <c r="M1094" s="16">
        <v>111.61</v>
      </c>
      <c r="N1094" s="11" t="str">
        <f t="shared" si="52"/>
        <v>NO DISCOUNT</v>
      </c>
      <c r="O1094" s="27">
        <f t="shared" si="53"/>
        <v>0.54500611496127183</v>
      </c>
      <c r="P1094" s="11" t="str">
        <f t="shared" si="54"/>
        <v>EXCELLENT</v>
      </c>
    </row>
    <row r="1095" spans="1:16" x14ac:dyDescent="0.35">
      <c r="A1095" t="s">
        <v>1269</v>
      </c>
      <c r="B1095" s="18">
        <v>45574</v>
      </c>
      <c r="C1095" t="s">
        <v>136</v>
      </c>
      <c r="D1095" t="s">
        <v>140</v>
      </c>
      <c r="E1095" t="s">
        <v>268</v>
      </c>
      <c r="F1095" t="s">
        <v>111</v>
      </c>
      <c r="G1095" t="s">
        <v>122</v>
      </c>
      <c r="H1095" t="s">
        <v>187</v>
      </c>
      <c r="I1095">
        <v>6</v>
      </c>
      <c r="J1095" s="19">
        <v>539.47</v>
      </c>
      <c r="K1095" s="20">
        <v>0.27</v>
      </c>
      <c r="L1095" s="19">
        <v>2362.88</v>
      </c>
      <c r="M1095" s="19">
        <v>823.82</v>
      </c>
      <c r="N1095" s="11" t="str">
        <f t="shared" si="52"/>
        <v>HIGH</v>
      </c>
      <c r="O1095" s="27">
        <f t="shared" si="53"/>
        <v>0.6513492009750812</v>
      </c>
      <c r="P1095" s="11" t="str">
        <f t="shared" si="54"/>
        <v>GOOD</v>
      </c>
    </row>
    <row r="1096" spans="1:16" x14ac:dyDescent="0.35">
      <c r="A1096" s="12" t="s">
        <v>1270</v>
      </c>
      <c r="B1096" s="15">
        <v>45076</v>
      </c>
      <c r="C1096" s="12" t="s">
        <v>149</v>
      </c>
      <c r="D1096" s="12" t="s">
        <v>125</v>
      </c>
      <c r="E1096" s="12" t="s">
        <v>144</v>
      </c>
      <c r="F1096" s="12" t="s">
        <v>111</v>
      </c>
      <c r="G1096" s="12" t="s">
        <v>127</v>
      </c>
      <c r="H1096" s="12" t="s">
        <v>164</v>
      </c>
      <c r="I1096" s="12">
        <v>3</v>
      </c>
      <c r="J1096" s="16">
        <v>261.54000000000002</v>
      </c>
      <c r="K1096" s="17">
        <v>0.03</v>
      </c>
      <c r="L1096" s="16">
        <v>761.08</v>
      </c>
      <c r="M1096" s="16">
        <v>456.03</v>
      </c>
      <c r="N1096" s="11" t="str">
        <f t="shared" si="52"/>
        <v>LOW</v>
      </c>
      <c r="O1096" s="27">
        <f t="shared" si="53"/>
        <v>0.40081200399432393</v>
      </c>
      <c r="P1096" s="11" t="str">
        <f t="shared" si="54"/>
        <v>AVERAGE</v>
      </c>
    </row>
    <row r="1097" spans="1:16" x14ac:dyDescent="0.35">
      <c r="A1097" t="s">
        <v>1271</v>
      </c>
      <c r="B1097" s="18">
        <v>45561</v>
      </c>
      <c r="C1097" t="s">
        <v>108</v>
      </c>
      <c r="D1097" t="s">
        <v>140</v>
      </c>
      <c r="E1097" t="s">
        <v>203</v>
      </c>
      <c r="F1097" t="s">
        <v>117</v>
      </c>
      <c r="G1097" t="s">
        <v>112</v>
      </c>
      <c r="H1097" t="s">
        <v>170</v>
      </c>
      <c r="I1097">
        <v>1</v>
      </c>
      <c r="J1097" s="19">
        <v>8.23</v>
      </c>
      <c r="K1097" s="20">
        <v>0.27</v>
      </c>
      <c r="L1097" s="19">
        <v>6.01</v>
      </c>
      <c r="M1097" s="19">
        <v>1.38</v>
      </c>
      <c r="N1097" s="11" t="str">
        <f t="shared" si="52"/>
        <v>HIGH</v>
      </c>
      <c r="O1097" s="27">
        <f t="shared" si="53"/>
        <v>0.7703826955074875</v>
      </c>
      <c r="P1097" s="11" t="str">
        <f t="shared" si="54"/>
        <v>AVERAGE</v>
      </c>
    </row>
    <row r="1098" spans="1:16" x14ac:dyDescent="0.35">
      <c r="A1098" s="12" t="s">
        <v>1272</v>
      </c>
      <c r="B1098" s="15">
        <v>44756</v>
      </c>
      <c r="C1098" s="12" t="s">
        <v>108</v>
      </c>
      <c r="D1098" s="12" t="s">
        <v>115</v>
      </c>
      <c r="E1098" s="12" t="s">
        <v>221</v>
      </c>
      <c r="F1098" s="12" t="s">
        <v>117</v>
      </c>
      <c r="G1098" s="12" t="s">
        <v>112</v>
      </c>
      <c r="H1098" s="12" t="s">
        <v>167</v>
      </c>
      <c r="I1098" s="12">
        <v>2</v>
      </c>
      <c r="J1098" s="16">
        <v>12.87</v>
      </c>
      <c r="K1098" s="17">
        <v>0.14000000000000001</v>
      </c>
      <c r="L1098" s="16">
        <v>22.14</v>
      </c>
      <c r="M1098" s="16">
        <v>9.66</v>
      </c>
      <c r="N1098" s="11" t="str">
        <f t="shared" si="52"/>
        <v>MEDIUM</v>
      </c>
      <c r="O1098" s="27">
        <f t="shared" si="53"/>
        <v>0.56368563685636852</v>
      </c>
      <c r="P1098" s="11" t="str">
        <f t="shared" si="54"/>
        <v>AVERAGE</v>
      </c>
    </row>
    <row r="1099" spans="1:16" x14ac:dyDescent="0.35">
      <c r="A1099" t="s">
        <v>1273</v>
      </c>
      <c r="B1099" s="18">
        <v>45505</v>
      </c>
      <c r="C1099" t="s">
        <v>108</v>
      </c>
      <c r="D1099" t="s">
        <v>125</v>
      </c>
      <c r="E1099" t="s">
        <v>185</v>
      </c>
      <c r="F1099" t="s">
        <v>117</v>
      </c>
      <c r="G1099" t="s">
        <v>112</v>
      </c>
      <c r="H1099" t="s">
        <v>170</v>
      </c>
      <c r="I1099">
        <v>4</v>
      </c>
      <c r="J1099" s="19">
        <v>5.77</v>
      </c>
      <c r="K1099" s="20">
        <v>0.11</v>
      </c>
      <c r="L1099" s="19">
        <v>20.54</v>
      </c>
      <c r="M1099" s="19">
        <v>9.94</v>
      </c>
      <c r="N1099" s="11" t="str">
        <f t="shared" si="52"/>
        <v>MEDIUM</v>
      </c>
      <c r="O1099" s="27">
        <f t="shared" si="53"/>
        <v>0.51606621226874394</v>
      </c>
      <c r="P1099" s="11" t="str">
        <f t="shared" si="54"/>
        <v>AVERAGE</v>
      </c>
    </row>
    <row r="1100" spans="1:16" x14ac:dyDescent="0.35">
      <c r="A1100" s="12" t="s">
        <v>1274</v>
      </c>
      <c r="B1100" s="15">
        <v>44764</v>
      </c>
      <c r="C1100" s="12" t="s">
        <v>108</v>
      </c>
      <c r="D1100" s="12" t="s">
        <v>140</v>
      </c>
      <c r="E1100" s="12" t="s">
        <v>307</v>
      </c>
      <c r="F1100" s="12" t="s">
        <v>117</v>
      </c>
      <c r="G1100" s="12" t="s">
        <v>127</v>
      </c>
      <c r="H1100" s="12" t="s">
        <v>209</v>
      </c>
      <c r="I1100" s="12">
        <v>6</v>
      </c>
      <c r="J1100" s="16">
        <v>478.45</v>
      </c>
      <c r="K1100" s="17">
        <v>0.34</v>
      </c>
      <c r="L1100" s="16">
        <v>1894.66</v>
      </c>
      <c r="M1100" s="16">
        <v>821.91</v>
      </c>
      <c r="N1100" s="11" t="str">
        <f t="shared" si="52"/>
        <v>CLEARANCE</v>
      </c>
      <c r="O1100" s="27">
        <f t="shared" si="53"/>
        <v>0.56619657352770414</v>
      </c>
      <c r="P1100" s="11" t="str">
        <f t="shared" si="54"/>
        <v>GOOD</v>
      </c>
    </row>
    <row r="1101" spans="1:16" x14ac:dyDescent="0.35">
      <c r="A1101" t="s">
        <v>1275</v>
      </c>
      <c r="B1101" s="18">
        <v>44659</v>
      </c>
      <c r="C1101" t="s">
        <v>108</v>
      </c>
      <c r="D1101" t="s">
        <v>109</v>
      </c>
      <c r="E1101" t="s">
        <v>189</v>
      </c>
      <c r="F1101" t="s">
        <v>111</v>
      </c>
      <c r="G1101" t="s">
        <v>112</v>
      </c>
      <c r="H1101" t="s">
        <v>147</v>
      </c>
      <c r="I1101">
        <v>5</v>
      </c>
      <c r="J1101" s="19">
        <v>23.34</v>
      </c>
      <c r="K1101" s="20">
        <v>0.23</v>
      </c>
      <c r="L1101" s="19">
        <v>89.86</v>
      </c>
      <c r="M1101" s="19">
        <v>31.45</v>
      </c>
      <c r="N1101" s="11" t="str">
        <f t="shared" si="52"/>
        <v>HIGH</v>
      </c>
      <c r="O1101" s="27">
        <f t="shared" si="53"/>
        <v>0.65001112842198971</v>
      </c>
      <c r="P1101" s="11" t="str">
        <f t="shared" si="54"/>
        <v>GOOD</v>
      </c>
    </row>
    <row r="1102" spans="1:16" x14ac:dyDescent="0.35">
      <c r="A1102" s="12" t="s">
        <v>1276</v>
      </c>
      <c r="B1102" s="15">
        <v>44744</v>
      </c>
      <c r="C1102" s="12" t="s">
        <v>108</v>
      </c>
      <c r="D1102" s="12" t="s">
        <v>115</v>
      </c>
      <c r="E1102" s="12" t="s">
        <v>221</v>
      </c>
      <c r="F1102" s="12" t="s">
        <v>131</v>
      </c>
      <c r="G1102" s="12" t="s">
        <v>122</v>
      </c>
      <c r="H1102" s="12" t="s">
        <v>132</v>
      </c>
      <c r="I1102" s="12">
        <v>4</v>
      </c>
      <c r="J1102" s="16">
        <v>353.4</v>
      </c>
      <c r="K1102" s="17">
        <v>0.03</v>
      </c>
      <c r="L1102" s="16">
        <v>1371.19</v>
      </c>
      <c r="M1102" s="16">
        <v>500.22</v>
      </c>
      <c r="N1102" s="11" t="str">
        <f t="shared" si="52"/>
        <v>LOW</v>
      </c>
      <c r="O1102" s="27">
        <f t="shared" si="53"/>
        <v>0.63519278874554219</v>
      </c>
      <c r="P1102" s="11" t="str">
        <f t="shared" si="54"/>
        <v>AVERAGE</v>
      </c>
    </row>
    <row r="1103" spans="1:16" x14ac:dyDescent="0.35">
      <c r="A1103" t="s">
        <v>1277</v>
      </c>
      <c r="B1103" s="18">
        <v>45104</v>
      </c>
      <c r="C1103" t="s">
        <v>136</v>
      </c>
      <c r="D1103" t="s">
        <v>140</v>
      </c>
      <c r="E1103" t="s">
        <v>273</v>
      </c>
      <c r="F1103" t="s">
        <v>111</v>
      </c>
      <c r="G1103" t="s">
        <v>127</v>
      </c>
      <c r="H1103" t="s">
        <v>209</v>
      </c>
      <c r="I1103">
        <v>5</v>
      </c>
      <c r="J1103" s="19">
        <v>1155.24</v>
      </c>
      <c r="K1103" s="20">
        <v>0.02</v>
      </c>
      <c r="L1103" s="19">
        <v>5660.68</v>
      </c>
      <c r="M1103" s="19">
        <v>2686.3</v>
      </c>
      <c r="N1103" s="11" t="str">
        <f t="shared" si="52"/>
        <v>LOW</v>
      </c>
      <c r="O1103" s="27">
        <f t="shared" si="53"/>
        <v>0.52544570616957675</v>
      </c>
      <c r="P1103" s="11" t="str">
        <f t="shared" si="54"/>
        <v>GOOD</v>
      </c>
    </row>
    <row r="1104" spans="1:16" x14ac:dyDescent="0.35">
      <c r="A1104" s="12" t="s">
        <v>1278</v>
      </c>
      <c r="B1104" s="15">
        <v>45598</v>
      </c>
      <c r="C1104" s="12" t="s">
        <v>120</v>
      </c>
      <c r="D1104" s="12" t="s">
        <v>109</v>
      </c>
      <c r="E1104" s="12" t="s">
        <v>150</v>
      </c>
      <c r="F1104" s="12" t="s">
        <v>117</v>
      </c>
      <c r="G1104" s="12" t="s">
        <v>127</v>
      </c>
      <c r="H1104" s="12" t="s">
        <v>179</v>
      </c>
      <c r="I1104" s="12">
        <v>4</v>
      </c>
      <c r="J1104" s="16">
        <v>75.61</v>
      </c>
      <c r="K1104" s="17">
        <v>0</v>
      </c>
      <c r="L1104" s="16">
        <v>302.44</v>
      </c>
      <c r="M1104" s="16">
        <v>144.99</v>
      </c>
      <c r="N1104" s="11" t="str">
        <f t="shared" si="52"/>
        <v>NO DISCOUNT</v>
      </c>
      <c r="O1104" s="27">
        <f t="shared" si="53"/>
        <v>0.52059912709959</v>
      </c>
      <c r="P1104" s="11" t="str">
        <f t="shared" si="54"/>
        <v>AVERAGE</v>
      </c>
    </row>
    <row r="1105" spans="1:16" x14ac:dyDescent="0.35">
      <c r="A1105" t="s">
        <v>1279</v>
      </c>
      <c r="B1105" s="18">
        <v>45390</v>
      </c>
      <c r="C1105" t="s">
        <v>136</v>
      </c>
      <c r="D1105" t="s">
        <v>115</v>
      </c>
      <c r="E1105" t="s">
        <v>221</v>
      </c>
      <c r="F1105" t="s">
        <v>117</v>
      </c>
      <c r="G1105" t="s">
        <v>127</v>
      </c>
      <c r="H1105" t="s">
        <v>164</v>
      </c>
      <c r="I1105">
        <v>8</v>
      </c>
      <c r="J1105" s="19">
        <v>164.97</v>
      </c>
      <c r="K1105" s="20">
        <v>0.42</v>
      </c>
      <c r="L1105" s="19">
        <v>765.46</v>
      </c>
      <c r="M1105" s="19">
        <v>433.43</v>
      </c>
      <c r="N1105" s="11" t="str">
        <f t="shared" si="52"/>
        <v>CLEARANCE</v>
      </c>
      <c r="O1105" s="27">
        <f t="shared" si="53"/>
        <v>0.43376531758681058</v>
      </c>
      <c r="P1105" s="11" t="str">
        <f t="shared" si="54"/>
        <v>GOOD</v>
      </c>
    </row>
    <row r="1106" spans="1:16" x14ac:dyDescent="0.35">
      <c r="A1106" s="12" t="s">
        <v>1280</v>
      </c>
      <c r="B1106" s="15">
        <v>45163</v>
      </c>
      <c r="C1106" s="12" t="s">
        <v>120</v>
      </c>
      <c r="D1106" s="12" t="s">
        <v>125</v>
      </c>
      <c r="E1106" s="12" t="s">
        <v>169</v>
      </c>
      <c r="F1106" s="12" t="s">
        <v>131</v>
      </c>
      <c r="G1106" s="12" t="s">
        <v>127</v>
      </c>
      <c r="H1106" s="12" t="s">
        <v>128</v>
      </c>
      <c r="I1106" s="12">
        <v>1</v>
      </c>
      <c r="J1106" s="16">
        <v>135.26</v>
      </c>
      <c r="K1106" s="17">
        <v>0.31</v>
      </c>
      <c r="L1106" s="16">
        <v>93.33</v>
      </c>
      <c r="M1106" s="16">
        <v>34.28</v>
      </c>
      <c r="N1106" s="11" t="str">
        <f t="shared" si="52"/>
        <v>CLEARANCE</v>
      </c>
      <c r="O1106" s="27">
        <f t="shared" si="53"/>
        <v>0.63270116789885356</v>
      </c>
      <c r="P1106" s="11" t="str">
        <f t="shared" si="54"/>
        <v>AVERAGE</v>
      </c>
    </row>
    <row r="1107" spans="1:16" x14ac:dyDescent="0.35">
      <c r="A1107" t="s">
        <v>1281</v>
      </c>
      <c r="B1107" s="18">
        <v>45010</v>
      </c>
      <c r="C1107" t="s">
        <v>108</v>
      </c>
      <c r="D1107" t="s">
        <v>115</v>
      </c>
      <c r="E1107" t="s">
        <v>205</v>
      </c>
      <c r="F1107" t="s">
        <v>117</v>
      </c>
      <c r="G1107" t="s">
        <v>122</v>
      </c>
      <c r="H1107" t="s">
        <v>123</v>
      </c>
      <c r="I1107">
        <v>1</v>
      </c>
      <c r="J1107" s="19">
        <v>838.62</v>
      </c>
      <c r="K1107" s="20">
        <v>0</v>
      </c>
      <c r="L1107" s="19">
        <v>838.62</v>
      </c>
      <c r="M1107" s="19">
        <v>363.68</v>
      </c>
      <c r="N1107" s="11" t="str">
        <f t="shared" si="52"/>
        <v>NO DISCOUNT</v>
      </c>
      <c r="O1107" s="27">
        <f t="shared" si="53"/>
        <v>0.56633516968352771</v>
      </c>
      <c r="P1107" s="11" t="str">
        <f t="shared" si="54"/>
        <v>AVERAGE</v>
      </c>
    </row>
    <row r="1108" spans="1:16" x14ac:dyDescent="0.35">
      <c r="A1108" s="12" t="s">
        <v>1282</v>
      </c>
      <c r="B1108" s="15">
        <v>45460</v>
      </c>
      <c r="C1108" s="12" t="s">
        <v>108</v>
      </c>
      <c r="D1108" s="12" t="s">
        <v>115</v>
      </c>
      <c r="E1108" s="12" t="s">
        <v>121</v>
      </c>
      <c r="F1108" s="12" t="s">
        <v>111</v>
      </c>
      <c r="G1108" s="12" t="s">
        <v>112</v>
      </c>
      <c r="H1108" s="12" t="s">
        <v>167</v>
      </c>
      <c r="I1108" s="12">
        <v>2</v>
      </c>
      <c r="J1108" s="16">
        <v>16.510000000000002</v>
      </c>
      <c r="K1108" s="17">
        <v>0.24</v>
      </c>
      <c r="L1108" s="16">
        <v>25.1</v>
      </c>
      <c r="M1108" s="16">
        <v>6.99</v>
      </c>
      <c r="N1108" s="11" t="str">
        <f t="shared" si="52"/>
        <v>HIGH</v>
      </c>
      <c r="O1108" s="27">
        <f t="shared" si="53"/>
        <v>0.72151394422310755</v>
      </c>
      <c r="P1108" s="11" t="str">
        <f t="shared" si="54"/>
        <v>AVERAGE</v>
      </c>
    </row>
    <row r="1109" spans="1:16" x14ac:dyDescent="0.35">
      <c r="A1109" t="s">
        <v>1283</v>
      </c>
      <c r="B1109" s="18">
        <v>45307</v>
      </c>
      <c r="C1109" t="s">
        <v>136</v>
      </c>
      <c r="D1109" t="s">
        <v>109</v>
      </c>
      <c r="E1109" t="s">
        <v>231</v>
      </c>
      <c r="F1109" t="s">
        <v>111</v>
      </c>
      <c r="G1109" t="s">
        <v>122</v>
      </c>
      <c r="H1109" t="s">
        <v>187</v>
      </c>
      <c r="I1109">
        <v>3</v>
      </c>
      <c r="J1109" s="19">
        <v>146.22</v>
      </c>
      <c r="K1109" s="20">
        <v>0.14000000000000001</v>
      </c>
      <c r="L1109" s="19">
        <v>377.25</v>
      </c>
      <c r="M1109" s="19">
        <v>187.96</v>
      </c>
      <c r="N1109" s="11" t="str">
        <f t="shared" si="52"/>
        <v>MEDIUM</v>
      </c>
      <c r="O1109" s="27">
        <f t="shared" si="53"/>
        <v>0.50176275679257787</v>
      </c>
      <c r="P1109" s="11" t="str">
        <f t="shared" si="54"/>
        <v>AVERAGE</v>
      </c>
    </row>
    <row r="1110" spans="1:16" x14ac:dyDescent="0.35">
      <c r="A1110" s="12" t="s">
        <v>1284</v>
      </c>
      <c r="B1110" s="15">
        <v>45067</v>
      </c>
      <c r="C1110" s="12" t="s">
        <v>136</v>
      </c>
      <c r="D1110" s="12" t="s">
        <v>115</v>
      </c>
      <c r="E1110" s="12" t="s">
        <v>240</v>
      </c>
      <c r="F1110" s="12" t="s">
        <v>131</v>
      </c>
      <c r="G1110" s="12" t="s">
        <v>112</v>
      </c>
      <c r="H1110" s="12" t="s">
        <v>170</v>
      </c>
      <c r="I1110" s="12">
        <v>3</v>
      </c>
      <c r="J1110" s="16">
        <v>8.14</v>
      </c>
      <c r="K1110" s="17">
        <v>0.23</v>
      </c>
      <c r="L1110" s="16">
        <v>18.8</v>
      </c>
      <c r="M1110" s="16">
        <v>5.72</v>
      </c>
      <c r="N1110" s="11" t="str">
        <f t="shared" si="52"/>
        <v>HIGH</v>
      </c>
      <c r="O1110" s="27">
        <f t="shared" si="53"/>
        <v>0.69574468085106389</v>
      </c>
      <c r="P1110" s="11" t="str">
        <f t="shared" si="54"/>
        <v>AVERAGE</v>
      </c>
    </row>
    <row r="1111" spans="1:16" x14ac:dyDescent="0.35">
      <c r="A1111" t="s">
        <v>1285</v>
      </c>
      <c r="B1111" s="18">
        <v>45020</v>
      </c>
      <c r="C1111" t="s">
        <v>108</v>
      </c>
      <c r="D1111" t="s">
        <v>125</v>
      </c>
      <c r="E1111" t="s">
        <v>126</v>
      </c>
      <c r="F1111" t="s">
        <v>117</v>
      </c>
      <c r="G1111" t="s">
        <v>127</v>
      </c>
      <c r="H1111" t="s">
        <v>179</v>
      </c>
      <c r="I1111">
        <v>2</v>
      </c>
      <c r="J1111" s="19">
        <v>286.89</v>
      </c>
      <c r="K1111" s="20">
        <v>0</v>
      </c>
      <c r="L1111" s="19">
        <v>573.78</v>
      </c>
      <c r="M1111" s="19">
        <v>268.52</v>
      </c>
      <c r="N1111" s="11" t="str">
        <f t="shared" si="52"/>
        <v>NO DISCOUNT</v>
      </c>
      <c r="O1111" s="27">
        <f t="shared" si="53"/>
        <v>0.53201575516748578</v>
      </c>
      <c r="P1111" s="11" t="str">
        <f t="shared" si="54"/>
        <v>AVERAGE</v>
      </c>
    </row>
    <row r="1112" spans="1:16" x14ac:dyDescent="0.35">
      <c r="A1112" s="12" t="s">
        <v>1286</v>
      </c>
      <c r="B1112" s="15">
        <v>44679</v>
      </c>
      <c r="C1112" s="12" t="s">
        <v>136</v>
      </c>
      <c r="D1112" s="12" t="s">
        <v>140</v>
      </c>
      <c r="E1112" s="12" t="s">
        <v>141</v>
      </c>
      <c r="F1112" s="12" t="s">
        <v>111</v>
      </c>
      <c r="G1112" s="12" t="s">
        <v>127</v>
      </c>
      <c r="H1112" s="12" t="s">
        <v>128</v>
      </c>
      <c r="I1112" s="12">
        <v>10</v>
      </c>
      <c r="J1112" s="16">
        <v>201.85</v>
      </c>
      <c r="K1112" s="17">
        <v>0</v>
      </c>
      <c r="L1112" s="16">
        <v>2018.5</v>
      </c>
      <c r="M1112" s="16">
        <v>1148.44</v>
      </c>
      <c r="N1112" s="11" t="str">
        <f t="shared" si="52"/>
        <v>NO DISCOUNT</v>
      </c>
      <c r="O1112" s="27">
        <f t="shared" si="53"/>
        <v>0.4310428536041615</v>
      </c>
      <c r="P1112" s="11" t="str">
        <f t="shared" si="54"/>
        <v>EXCELLENT</v>
      </c>
    </row>
    <row r="1113" spans="1:16" x14ac:dyDescent="0.35">
      <c r="A1113" t="s">
        <v>1287</v>
      </c>
      <c r="B1113" s="18">
        <v>44618</v>
      </c>
      <c r="C1113" t="s">
        <v>120</v>
      </c>
      <c r="D1113" t="s">
        <v>140</v>
      </c>
      <c r="E1113" t="s">
        <v>268</v>
      </c>
      <c r="F1113" t="s">
        <v>117</v>
      </c>
      <c r="G1113" t="s">
        <v>122</v>
      </c>
      <c r="H1113" t="s">
        <v>158</v>
      </c>
      <c r="I1113">
        <v>1</v>
      </c>
      <c r="J1113" s="19">
        <v>73.3</v>
      </c>
      <c r="K1113" s="20">
        <v>7.0000000000000007E-2</v>
      </c>
      <c r="L1113" s="19">
        <v>68.17</v>
      </c>
      <c r="M1113" s="19">
        <v>23.8</v>
      </c>
      <c r="N1113" s="11" t="str">
        <f t="shared" si="52"/>
        <v>LOW</v>
      </c>
      <c r="O1113" s="27">
        <f t="shared" si="53"/>
        <v>0.65087281795511231</v>
      </c>
      <c r="P1113" s="11" t="str">
        <f t="shared" si="54"/>
        <v>AVERAGE</v>
      </c>
    </row>
    <row r="1114" spans="1:16" x14ac:dyDescent="0.35">
      <c r="A1114" s="12" t="s">
        <v>1288</v>
      </c>
      <c r="B1114" s="15">
        <v>45602</v>
      </c>
      <c r="C1114" s="12" t="s">
        <v>149</v>
      </c>
      <c r="D1114" s="12" t="s">
        <v>115</v>
      </c>
      <c r="E1114" s="12" t="s">
        <v>116</v>
      </c>
      <c r="F1114" s="12" t="s">
        <v>131</v>
      </c>
      <c r="G1114" s="12" t="s">
        <v>112</v>
      </c>
      <c r="H1114" s="12" t="s">
        <v>147</v>
      </c>
      <c r="I1114" s="12">
        <v>7</v>
      </c>
      <c r="J1114" s="16">
        <v>29.21</v>
      </c>
      <c r="K1114" s="17">
        <v>0</v>
      </c>
      <c r="L1114" s="16">
        <v>204.47</v>
      </c>
      <c r="M1114" s="16">
        <v>87.17</v>
      </c>
      <c r="N1114" s="11" t="str">
        <f t="shared" si="52"/>
        <v>NO DISCOUNT</v>
      </c>
      <c r="O1114" s="27">
        <f t="shared" si="53"/>
        <v>0.5736782902137233</v>
      </c>
      <c r="P1114" s="11" t="str">
        <f t="shared" si="54"/>
        <v>GOOD</v>
      </c>
    </row>
    <row r="1115" spans="1:16" x14ac:dyDescent="0.35">
      <c r="A1115" t="s">
        <v>1289</v>
      </c>
      <c r="B1115" s="18">
        <v>44807</v>
      </c>
      <c r="C1115" t="s">
        <v>120</v>
      </c>
      <c r="D1115" t="s">
        <v>125</v>
      </c>
      <c r="E1115" t="s">
        <v>134</v>
      </c>
      <c r="F1115" t="s">
        <v>111</v>
      </c>
      <c r="G1115" t="s">
        <v>127</v>
      </c>
      <c r="H1115" t="s">
        <v>164</v>
      </c>
      <c r="I1115">
        <v>4</v>
      </c>
      <c r="J1115" s="19">
        <v>284.02</v>
      </c>
      <c r="K1115" s="20">
        <v>0.18</v>
      </c>
      <c r="L1115" s="19">
        <v>931.59</v>
      </c>
      <c r="M1115" s="19">
        <v>329.6</v>
      </c>
      <c r="N1115" s="11" t="str">
        <f t="shared" si="52"/>
        <v>MEDIUM</v>
      </c>
      <c r="O1115" s="27">
        <f t="shared" si="53"/>
        <v>0.64619628806663876</v>
      </c>
      <c r="P1115" s="11" t="str">
        <f t="shared" si="54"/>
        <v>AVERAGE</v>
      </c>
    </row>
    <row r="1116" spans="1:16" x14ac:dyDescent="0.35">
      <c r="A1116" s="12" t="s">
        <v>1290</v>
      </c>
      <c r="B1116" s="15">
        <v>44933</v>
      </c>
      <c r="C1116" s="12" t="s">
        <v>108</v>
      </c>
      <c r="D1116" s="12" t="s">
        <v>140</v>
      </c>
      <c r="E1116" s="12" t="s">
        <v>153</v>
      </c>
      <c r="F1116" s="12" t="s">
        <v>111</v>
      </c>
      <c r="G1116" s="12" t="s">
        <v>122</v>
      </c>
      <c r="H1116" s="12" t="s">
        <v>158</v>
      </c>
      <c r="I1116" s="12">
        <v>3</v>
      </c>
      <c r="J1116" s="16">
        <v>142.86000000000001</v>
      </c>
      <c r="K1116" s="17">
        <v>0.05</v>
      </c>
      <c r="L1116" s="16">
        <v>407.15</v>
      </c>
      <c r="M1116" s="16">
        <v>186.85</v>
      </c>
      <c r="N1116" s="11" t="str">
        <f t="shared" si="52"/>
        <v>LOW</v>
      </c>
      <c r="O1116" s="27">
        <f t="shared" si="53"/>
        <v>0.54107822669777716</v>
      </c>
      <c r="P1116" s="11" t="str">
        <f t="shared" si="54"/>
        <v>AVERAGE</v>
      </c>
    </row>
    <row r="1117" spans="1:16" x14ac:dyDescent="0.35">
      <c r="A1117" t="s">
        <v>1291</v>
      </c>
      <c r="B1117" s="18">
        <v>44845</v>
      </c>
      <c r="C1117" t="s">
        <v>136</v>
      </c>
      <c r="D1117" t="s">
        <v>115</v>
      </c>
      <c r="E1117" t="s">
        <v>240</v>
      </c>
      <c r="F1117" t="s">
        <v>111</v>
      </c>
      <c r="G1117" t="s">
        <v>122</v>
      </c>
      <c r="H1117" t="s">
        <v>158</v>
      </c>
      <c r="I1117">
        <v>7</v>
      </c>
      <c r="J1117" s="19">
        <v>79.959999999999994</v>
      </c>
      <c r="K1117" s="20">
        <v>0</v>
      </c>
      <c r="L1117" s="19">
        <v>559.72</v>
      </c>
      <c r="M1117" s="19">
        <v>207.34</v>
      </c>
      <c r="N1117" s="11" t="str">
        <f t="shared" si="52"/>
        <v>NO DISCOUNT</v>
      </c>
      <c r="O1117" s="27">
        <f t="shared" si="53"/>
        <v>0.62956478239119551</v>
      </c>
      <c r="P1117" s="11" t="str">
        <f t="shared" si="54"/>
        <v>GOOD</v>
      </c>
    </row>
    <row r="1118" spans="1:16" x14ac:dyDescent="0.35">
      <c r="A1118" s="12" t="s">
        <v>1292</v>
      </c>
      <c r="B1118" s="15">
        <v>45026</v>
      </c>
      <c r="C1118" s="12" t="s">
        <v>108</v>
      </c>
      <c r="D1118" s="12" t="s">
        <v>125</v>
      </c>
      <c r="E1118" s="12" t="s">
        <v>169</v>
      </c>
      <c r="F1118" s="12" t="s">
        <v>111</v>
      </c>
      <c r="G1118" s="12" t="s">
        <v>122</v>
      </c>
      <c r="H1118" s="12" t="s">
        <v>142</v>
      </c>
      <c r="I1118" s="12">
        <v>1</v>
      </c>
      <c r="J1118" s="16">
        <v>446.89</v>
      </c>
      <c r="K1118" s="17">
        <v>0</v>
      </c>
      <c r="L1118" s="16">
        <v>446.89</v>
      </c>
      <c r="M1118" s="16">
        <v>186.42</v>
      </c>
      <c r="N1118" s="11" t="str">
        <f t="shared" si="52"/>
        <v>NO DISCOUNT</v>
      </c>
      <c r="O1118" s="27">
        <f t="shared" si="53"/>
        <v>0.58285036586184524</v>
      </c>
      <c r="P1118" s="11" t="str">
        <f t="shared" si="54"/>
        <v>AVERAGE</v>
      </c>
    </row>
    <row r="1119" spans="1:16" x14ac:dyDescent="0.35">
      <c r="A1119" t="s">
        <v>1293</v>
      </c>
      <c r="B1119" s="18">
        <v>45326</v>
      </c>
      <c r="C1119" t="s">
        <v>108</v>
      </c>
      <c r="D1119" t="s">
        <v>125</v>
      </c>
      <c r="E1119" t="s">
        <v>178</v>
      </c>
      <c r="F1119" t="s">
        <v>111</v>
      </c>
      <c r="G1119" t="s">
        <v>127</v>
      </c>
      <c r="H1119" t="s">
        <v>138</v>
      </c>
      <c r="I1119">
        <v>2</v>
      </c>
      <c r="J1119" s="19">
        <v>412.02</v>
      </c>
      <c r="K1119" s="20">
        <v>0.14000000000000001</v>
      </c>
      <c r="L1119" s="19">
        <v>708.67</v>
      </c>
      <c r="M1119" s="19">
        <v>227.35</v>
      </c>
      <c r="N1119" s="11" t="str">
        <f t="shared" si="52"/>
        <v>MEDIUM</v>
      </c>
      <c r="O1119" s="27">
        <f t="shared" si="53"/>
        <v>0.67918777428140031</v>
      </c>
      <c r="P1119" s="11" t="str">
        <f t="shared" si="54"/>
        <v>AVERAGE</v>
      </c>
    </row>
    <row r="1120" spans="1:16" x14ac:dyDescent="0.35">
      <c r="A1120" s="12" t="s">
        <v>1294</v>
      </c>
      <c r="B1120" s="15">
        <v>44915</v>
      </c>
      <c r="C1120" s="12" t="s">
        <v>108</v>
      </c>
      <c r="D1120" s="12" t="s">
        <v>140</v>
      </c>
      <c r="E1120" s="12" t="s">
        <v>141</v>
      </c>
      <c r="F1120" s="12" t="s">
        <v>117</v>
      </c>
      <c r="G1120" s="12" t="s">
        <v>127</v>
      </c>
      <c r="H1120" s="12" t="s">
        <v>128</v>
      </c>
      <c r="I1120" s="12">
        <v>7</v>
      </c>
      <c r="J1120" s="16">
        <v>551.94000000000005</v>
      </c>
      <c r="K1120" s="17">
        <v>0.16</v>
      </c>
      <c r="L1120" s="16">
        <v>3245.41</v>
      </c>
      <c r="M1120" s="16">
        <v>1841.55</v>
      </c>
      <c r="N1120" s="11" t="str">
        <f t="shared" si="52"/>
        <v>MEDIUM</v>
      </c>
      <c r="O1120" s="27">
        <f t="shared" si="53"/>
        <v>0.4325678419675788</v>
      </c>
      <c r="P1120" s="11" t="str">
        <f t="shared" si="54"/>
        <v>GOOD</v>
      </c>
    </row>
    <row r="1121" spans="1:16" x14ac:dyDescent="0.35">
      <c r="A1121" t="s">
        <v>1295</v>
      </c>
      <c r="B1121" s="18">
        <v>44925</v>
      </c>
      <c r="C1121" t="s">
        <v>108</v>
      </c>
      <c r="D1121" t="s">
        <v>140</v>
      </c>
      <c r="E1121" t="s">
        <v>307</v>
      </c>
      <c r="F1121" t="s">
        <v>117</v>
      </c>
      <c r="G1121" t="s">
        <v>112</v>
      </c>
      <c r="H1121" t="s">
        <v>113</v>
      </c>
      <c r="I1121">
        <v>5</v>
      </c>
      <c r="J1121" s="19">
        <v>19.02</v>
      </c>
      <c r="K1121" s="20">
        <v>0</v>
      </c>
      <c r="L1121" s="19">
        <v>95.1</v>
      </c>
      <c r="M1121" s="19">
        <v>28.98</v>
      </c>
      <c r="N1121" s="11" t="str">
        <f t="shared" si="52"/>
        <v>NO DISCOUNT</v>
      </c>
      <c r="O1121" s="27">
        <f t="shared" si="53"/>
        <v>0.69526813880126181</v>
      </c>
      <c r="P1121" s="11" t="str">
        <f t="shared" si="54"/>
        <v>GOOD</v>
      </c>
    </row>
    <row r="1122" spans="1:16" x14ac:dyDescent="0.35">
      <c r="A1122" s="12" t="s">
        <v>1296</v>
      </c>
      <c r="B1122" s="15">
        <v>44931</v>
      </c>
      <c r="C1122" s="12" t="s">
        <v>120</v>
      </c>
      <c r="D1122" s="12" t="s">
        <v>115</v>
      </c>
      <c r="E1122" s="12" t="s">
        <v>240</v>
      </c>
      <c r="F1122" s="12" t="s">
        <v>111</v>
      </c>
      <c r="G1122" s="12" t="s">
        <v>112</v>
      </c>
      <c r="H1122" s="12" t="s">
        <v>118</v>
      </c>
      <c r="I1122" s="12">
        <v>20</v>
      </c>
      <c r="J1122" s="16">
        <v>37.200000000000003</v>
      </c>
      <c r="K1122" s="17">
        <v>0.44</v>
      </c>
      <c r="L1122" s="16">
        <v>416.64</v>
      </c>
      <c r="M1122" s="16">
        <v>151.82</v>
      </c>
      <c r="N1122" s="11" t="str">
        <f t="shared" si="52"/>
        <v>CLEARANCE</v>
      </c>
      <c r="O1122" s="27">
        <f t="shared" si="53"/>
        <v>0.63560867895545314</v>
      </c>
      <c r="P1122" s="11" t="str">
        <f t="shared" si="54"/>
        <v>EXCELLENT</v>
      </c>
    </row>
    <row r="1123" spans="1:16" x14ac:dyDescent="0.35">
      <c r="A1123" t="s">
        <v>1297</v>
      </c>
      <c r="B1123" s="18">
        <v>45358</v>
      </c>
      <c r="C1123" t="s">
        <v>136</v>
      </c>
      <c r="D1123" t="s">
        <v>125</v>
      </c>
      <c r="E1123" t="s">
        <v>178</v>
      </c>
      <c r="F1123" t="s">
        <v>111</v>
      </c>
      <c r="G1123" t="s">
        <v>122</v>
      </c>
      <c r="H1123" t="s">
        <v>187</v>
      </c>
      <c r="I1123">
        <v>1</v>
      </c>
      <c r="J1123" s="19">
        <v>676.23</v>
      </c>
      <c r="K1123" s="20">
        <v>0.08</v>
      </c>
      <c r="L1123" s="19">
        <v>622.13</v>
      </c>
      <c r="M1123" s="19">
        <v>163.29</v>
      </c>
      <c r="N1123" s="11" t="str">
        <f t="shared" si="52"/>
        <v>LOW</v>
      </c>
      <c r="O1123" s="27">
        <f t="shared" si="53"/>
        <v>0.73753074116342254</v>
      </c>
      <c r="P1123" s="11" t="str">
        <f t="shared" si="54"/>
        <v>AVERAGE</v>
      </c>
    </row>
    <row r="1124" spans="1:16" x14ac:dyDescent="0.35">
      <c r="A1124" s="12" t="s">
        <v>1298</v>
      </c>
      <c r="B1124" s="15">
        <v>44682</v>
      </c>
      <c r="C1124" s="12" t="s">
        <v>136</v>
      </c>
      <c r="D1124" s="12" t="s">
        <v>140</v>
      </c>
      <c r="E1124" s="12" t="s">
        <v>203</v>
      </c>
      <c r="F1124" s="12" t="s">
        <v>111</v>
      </c>
      <c r="G1124" s="12" t="s">
        <v>112</v>
      </c>
      <c r="H1124" s="12" t="s">
        <v>113</v>
      </c>
      <c r="I1124" s="12">
        <v>4</v>
      </c>
      <c r="J1124" s="16">
        <v>19.420000000000002</v>
      </c>
      <c r="K1124" s="17">
        <v>0.06</v>
      </c>
      <c r="L1124" s="16">
        <v>73.02</v>
      </c>
      <c r="M1124" s="16">
        <v>26.26</v>
      </c>
      <c r="N1124" s="11" t="str">
        <f t="shared" si="52"/>
        <v>LOW</v>
      </c>
      <c r="O1124" s="27">
        <f t="shared" si="53"/>
        <v>0.64037250068474383</v>
      </c>
      <c r="P1124" s="11" t="str">
        <f t="shared" si="54"/>
        <v>AVERAGE</v>
      </c>
    </row>
    <row r="1125" spans="1:16" x14ac:dyDescent="0.35">
      <c r="A1125" t="s">
        <v>1299</v>
      </c>
      <c r="B1125" s="18">
        <v>45369</v>
      </c>
      <c r="C1125" t="s">
        <v>120</v>
      </c>
      <c r="D1125" t="s">
        <v>115</v>
      </c>
      <c r="E1125" t="s">
        <v>130</v>
      </c>
      <c r="F1125" t="s">
        <v>111</v>
      </c>
      <c r="G1125" t="s">
        <v>127</v>
      </c>
      <c r="H1125" t="s">
        <v>164</v>
      </c>
      <c r="I1125">
        <v>1</v>
      </c>
      <c r="J1125" s="19">
        <v>593.6</v>
      </c>
      <c r="K1125" s="20">
        <v>0.04</v>
      </c>
      <c r="L1125" s="19">
        <v>569.86</v>
      </c>
      <c r="M1125" s="19">
        <v>254.81</v>
      </c>
      <c r="N1125" s="11" t="str">
        <f t="shared" si="52"/>
        <v>LOW</v>
      </c>
      <c r="O1125" s="27">
        <f t="shared" si="53"/>
        <v>0.55285508721440357</v>
      </c>
      <c r="P1125" s="11" t="str">
        <f t="shared" si="54"/>
        <v>AVERAGE</v>
      </c>
    </row>
    <row r="1126" spans="1:16" x14ac:dyDescent="0.35">
      <c r="A1126" s="12" t="s">
        <v>1300</v>
      </c>
      <c r="B1126" s="15">
        <v>45568</v>
      </c>
      <c r="C1126" s="12" t="s">
        <v>108</v>
      </c>
      <c r="D1126" s="12" t="s">
        <v>140</v>
      </c>
      <c r="E1126" s="12" t="s">
        <v>203</v>
      </c>
      <c r="F1126" s="12" t="s">
        <v>111</v>
      </c>
      <c r="G1126" s="12" t="s">
        <v>127</v>
      </c>
      <c r="H1126" s="12" t="s">
        <v>209</v>
      </c>
      <c r="I1126" s="12">
        <v>5</v>
      </c>
      <c r="J1126" s="16">
        <v>868.79</v>
      </c>
      <c r="K1126" s="17">
        <v>0.01</v>
      </c>
      <c r="L1126" s="16">
        <v>4300.51</v>
      </c>
      <c r="M1126" s="16">
        <v>2511.64</v>
      </c>
      <c r="N1126" s="11" t="str">
        <f t="shared" si="52"/>
        <v>LOW</v>
      </c>
      <c r="O1126" s="27">
        <f t="shared" si="53"/>
        <v>0.41596694345554369</v>
      </c>
      <c r="P1126" s="11" t="str">
        <f t="shared" si="54"/>
        <v>GOOD</v>
      </c>
    </row>
    <row r="1127" spans="1:16" x14ac:dyDescent="0.35">
      <c r="A1127" t="s">
        <v>1301</v>
      </c>
      <c r="B1127" s="18">
        <v>45190</v>
      </c>
      <c r="C1127" t="s">
        <v>136</v>
      </c>
      <c r="D1127" t="s">
        <v>115</v>
      </c>
      <c r="E1127" t="s">
        <v>221</v>
      </c>
      <c r="F1127" t="s">
        <v>117</v>
      </c>
      <c r="G1127" t="s">
        <v>112</v>
      </c>
      <c r="H1127" t="s">
        <v>113</v>
      </c>
      <c r="I1127">
        <v>1</v>
      </c>
      <c r="J1127" s="19">
        <v>18.63</v>
      </c>
      <c r="K1127" s="20">
        <v>0</v>
      </c>
      <c r="L1127" s="19">
        <v>18.63</v>
      </c>
      <c r="M1127" s="19">
        <v>9.11</v>
      </c>
      <c r="N1127" s="11" t="str">
        <f t="shared" si="52"/>
        <v>NO DISCOUNT</v>
      </c>
      <c r="O1127" s="27">
        <f t="shared" si="53"/>
        <v>0.51100375738056902</v>
      </c>
      <c r="P1127" s="11" t="str">
        <f t="shared" si="54"/>
        <v>AVERAGE</v>
      </c>
    </row>
    <row r="1128" spans="1:16" x14ac:dyDescent="0.35">
      <c r="A1128" s="12" t="s">
        <v>1302</v>
      </c>
      <c r="B1128" s="15">
        <v>44669</v>
      </c>
      <c r="C1128" s="12" t="s">
        <v>136</v>
      </c>
      <c r="D1128" s="12" t="s">
        <v>140</v>
      </c>
      <c r="E1128" s="12" t="s">
        <v>242</v>
      </c>
      <c r="F1128" s="12" t="s">
        <v>117</v>
      </c>
      <c r="G1128" s="12" t="s">
        <v>122</v>
      </c>
      <c r="H1128" s="12" t="s">
        <v>142</v>
      </c>
      <c r="I1128" s="12">
        <v>2</v>
      </c>
      <c r="J1128" s="16">
        <v>367.64</v>
      </c>
      <c r="K1128" s="17">
        <v>0.22</v>
      </c>
      <c r="L1128" s="16">
        <v>573.52</v>
      </c>
      <c r="M1128" s="16">
        <v>306.83</v>
      </c>
      <c r="N1128" s="11" t="str">
        <f t="shared" si="52"/>
        <v>HIGH</v>
      </c>
      <c r="O1128" s="27">
        <f t="shared" si="53"/>
        <v>0.46500557957874183</v>
      </c>
      <c r="P1128" s="11" t="str">
        <f t="shared" si="54"/>
        <v>AVERAGE</v>
      </c>
    </row>
    <row r="1129" spans="1:16" x14ac:dyDescent="0.35">
      <c r="A1129" t="s">
        <v>1303</v>
      </c>
      <c r="B1129" s="18">
        <v>45015</v>
      </c>
      <c r="C1129" t="s">
        <v>120</v>
      </c>
      <c r="D1129" t="s">
        <v>125</v>
      </c>
      <c r="E1129" t="s">
        <v>137</v>
      </c>
      <c r="F1129" t="s">
        <v>111</v>
      </c>
      <c r="G1129" t="s">
        <v>112</v>
      </c>
      <c r="H1129" t="s">
        <v>167</v>
      </c>
      <c r="I1129">
        <v>1</v>
      </c>
      <c r="J1129" s="19">
        <v>23.44</v>
      </c>
      <c r="K1129" s="20">
        <v>0</v>
      </c>
      <c r="L1129" s="19">
        <v>23.44</v>
      </c>
      <c r="M1129" s="19">
        <v>9.5399999999999991</v>
      </c>
      <c r="N1129" s="11" t="str">
        <f t="shared" si="52"/>
        <v>NO DISCOUNT</v>
      </c>
      <c r="O1129" s="27">
        <f t="shared" si="53"/>
        <v>0.59300341296928338</v>
      </c>
      <c r="P1129" s="11" t="str">
        <f t="shared" si="54"/>
        <v>AVERAGE</v>
      </c>
    </row>
    <row r="1130" spans="1:16" x14ac:dyDescent="0.35">
      <c r="A1130" s="12" t="s">
        <v>1304</v>
      </c>
      <c r="B1130" s="15">
        <v>45156</v>
      </c>
      <c r="C1130" s="12" t="s">
        <v>108</v>
      </c>
      <c r="D1130" s="12" t="s">
        <v>115</v>
      </c>
      <c r="E1130" s="12" t="s">
        <v>221</v>
      </c>
      <c r="F1130" s="12" t="s">
        <v>131</v>
      </c>
      <c r="G1130" s="12" t="s">
        <v>127</v>
      </c>
      <c r="H1130" s="12" t="s">
        <v>164</v>
      </c>
      <c r="I1130" s="12">
        <v>2</v>
      </c>
      <c r="J1130" s="16">
        <v>766.99</v>
      </c>
      <c r="K1130" s="17">
        <v>0</v>
      </c>
      <c r="L1130" s="16">
        <v>1533.98</v>
      </c>
      <c r="M1130" s="16">
        <v>525.39</v>
      </c>
      <c r="N1130" s="11" t="str">
        <f t="shared" si="52"/>
        <v>NO DISCOUNT</v>
      </c>
      <c r="O1130" s="27">
        <f t="shared" si="53"/>
        <v>0.65749879398688382</v>
      </c>
      <c r="P1130" s="11" t="str">
        <f t="shared" si="54"/>
        <v>AVERAGE</v>
      </c>
    </row>
    <row r="1131" spans="1:16" x14ac:dyDescent="0.35">
      <c r="A1131" t="s">
        <v>1305</v>
      </c>
      <c r="B1131" s="18">
        <v>45066</v>
      </c>
      <c r="C1131" t="s">
        <v>120</v>
      </c>
      <c r="D1131" t="s">
        <v>109</v>
      </c>
      <c r="E1131" t="s">
        <v>231</v>
      </c>
      <c r="F1131" t="s">
        <v>117</v>
      </c>
      <c r="G1131" t="s">
        <v>112</v>
      </c>
      <c r="H1131" t="s">
        <v>147</v>
      </c>
      <c r="I1131">
        <v>1</v>
      </c>
      <c r="J1131" s="19">
        <v>26.72</v>
      </c>
      <c r="K1131" s="20">
        <v>0.13</v>
      </c>
      <c r="L1131" s="19">
        <v>23.25</v>
      </c>
      <c r="M1131" s="19">
        <v>9.4600000000000009</v>
      </c>
      <c r="N1131" s="11" t="str">
        <f t="shared" si="52"/>
        <v>MEDIUM</v>
      </c>
      <c r="O1131" s="27">
        <f t="shared" si="53"/>
        <v>0.59311827956989238</v>
      </c>
      <c r="P1131" s="11" t="str">
        <f t="shared" si="54"/>
        <v>AVERAGE</v>
      </c>
    </row>
    <row r="1132" spans="1:16" x14ac:dyDescent="0.35">
      <c r="A1132" s="12" t="s">
        <v>1306</v>
      </c>
      <c r="B1132" s="15">
        <v>45413</v>
      </c>
      <c r="C1132" s="12" t="s">
        <v>136</v>
      </c>
      <c r="D1132" s="12" t="s">
        <v>140</v>
      </c>
      <c r="E1132" s="12" t="s">
        <v>166</v>
      </c>
      <c r="F1132" s="12" t="s">
        <v>131</v>
      </c>
      <c r="G1132" s="12" t="s">
        <v>122</v>
      </c>
      <c r="H1132" s="12" t="s">
        <v>158</v>
      </c>
      <c r="I1132" s="12">
        <v>1</v>
      </c>
      <c r="J1132" s="16">
        <v>11.46</v>
      </c>
      <c r="K1132" s="17">
        <v>0.11</v>
      </c>
      <c r="L1132" s="16">
        <v>10.199999999999999</v>
      </c>
      <c r="M1132" s="16">
        <v>4.9000000000000004</v>
      </c>
      <c r="N1132" s="11" t="str">
        <f t="shared" si="52"/>
        <v>MEDIUM</v>
      </c>
      <c r="O1132" s="27">
        <f t="shared" si="53"/>
        <v>0.51960784313725483</v>
      </c>
      <c r="P1132" s="11" t="str">
        <f t="shared" si="54"/>
        <v>AVERAGE</v>
      </c>
    </row>
    <row r="1133" spans="1:16" x14ac:dyDescent="0.35">
      <c r="A1133" t="s">
        <v>1307</v>
      </c>
      <c r="B1133" s="18">
        <v>44825</v>
      </c>
      <c r="C1133" t="s">
        <v>120</v>
      </c>
      <c r="D1133" t="s">
        <v>115</v>
      </c>
      <c r="E1133" t="s">
        <v>240</v>
      </c>
      <c r="F1133" t="s">
        <v>117</v>
      </c>
      <c r="G1133" t="s">
        <v>122</v>
      </c>
      <c r="H1133" t="s">
        <v>123</v>
      </c>
      <c r="I1133">
        <v>8</v>
      </c>
      <c r="J1133" s="19">
        <v>1279.3699999999999</v>
      </c>
      <c r="K1133" s="20">
        <v>0</v>
      </c>
      <c r="L1133" s="19">
        <v>10234.959999999999</v>
      </c>
      <c r="M1133" s="19">
        <v>3563.95</v>
      </c>
      <c r="N1133" s="11" t="str">
        <f t="shared" si="52"/>
        <v>NO DISCOUNT</v>
      </c>
      <c r="O1133" s="27">
        <f t="shared" si="53"/>
        <v>0.65178662154028932</v>
      </c>
      <c r="P1133" s="11" t="str">
        <f t="shared" si="54"/>
        <v>GOOD</v>
      </c>
    </row>
    <row r="1134" spans="1:16" x14ac:dyDescent="0.35">
      <c r="A1134" s="12" t="s">
        <v>1308</v>
      </c>
      <c r="B1134" s="15">
        <v>45087</v>
      </c>
      <c r="C1134" s="12" t="s">
        <v>149</v>
      </c>
      <c r="D1134" s="12" t="s">
        <v>140</v>
      </c>
      <c r="E1134" s="12" t="s">
        <v>166</v>
      </c>
      <c r="F1134" s="12" t="s">
        <v>117</v>
      </c>
      <c r="G1134" s="12" t="s">
        <v>127</v>
      </c>
      <c r="H1134" s="12" t="s">
        <v>179</v>
      </c>
      <c r="I1134" s="12">
        <v>1</v>
      </c>
      <c r="J1134" s="16">
        <v>233.08</v>
      </c>
      <c r="K1134" s="17">
        <v>0.09</v>
      </c>
      <c r="L1134" s="16">
        <v>212.1</v>
      </c>
      <c r="M1134" s="16">
        <v>76.489999999999995</v>
      </c>
      <c r="N1134" s="11" t="str">
        <f t="shared" si="52"/>
        <v>LOW</v>
      </c>
      <c r="O1134" s="27">
        <f t="shared" si="53"/>
        <v>0.63936822253653947</v>
      </c>
      <c r="P1134" s="11" t="str">
        <f t="shared" si="54"/>
        <v>AVERAGE</v>
      </c>
    </row>
    <row r="1135" spans="1:16" x14ac:dyDescent="0.35">
      <c r="A1135" t="s">
        <v>1309</v>
      </c>
      <c r="B1135" s="18">
        <v>44739</v>
      </c>
      <c r="C1135" t="s">
        <v>108</v>
      </c>
      <c r="D1135" t="s">
        <v>140</v>
      </c>
      <c r="E1135" t="s">
        <v>296</v>
      </c>
      <c r="F1135" t="s">
        <v>111</v>
      </c>
      <c r="G1135" t="s">
        <v>122</v>
      </c>
      <c r="H1135" t="s">
        <v>158</v>
      </c>
      <c r="I1135">
        <v>2</v>
      </c>
      <c r="J1135" s="19">
        <v>25.6</v>
      </c>
      <c r="K1135" s="20">
        <v>0</v>
      </c>
      <c r="L1135" s="19">
        <v>51.2</v>
      </c>
      <c r="M1135" s="19">
        <v>18.760000000000002</v>
      </c>
      <c r="N1135" s="11" t="str">
        <f t="shared" si="52"/>
        <v>NO DISCOUNT</v>
      </c>
      <c r="O1135" s="27">
        <f t="shared" si="53"/>
        <v>0.63359374999999996</v>
      </c>
      <c r="P1135" s="11" t="str">
        <f t="shared" si="54"/>
        <v>AVERAGE</v>
      </c>
    </row>
    <row r="1136" spans="1:16" x14ac:dyDescent="0.35">
      <c r="A1136" s="12" t="s">
        <v>1310</v>
      </c>
      <c r="B1136" s="15">
        <v>44733</v>
      </c>
      <c r="C1136" s="12" t="s">
        <v>120</v>
      </c>
      <c r="D1136" s="12" t="s">
        <v>125</v>
      </c>
      <c r="E1136" s="12" t="s">
        <v>137</v>
      </c>
      <c r="F1136" s="12" t="s">
        <v>111</v>
      </c>
      <c r="G1136" s="12" t="s">
        <v>127</v>
      </c>
      <c r="H1136" s="12" t="s">
        <v>138</v>
      </c>
      <c r="I1136" s="12">
        <v>5</v>
      </c>
      <c r="J1136" s="16">
        <v>254.49</v>
      </c>
      <c r="K1136" s="17">
        <v>0.17</v>
      </c>
      <c r="L1136" s="16">
        <v>1056.1300000000001</v>
      </c>
      <c r="M1136" s="16">
        <v>476.41</v>
      </c>
      <c r="N1136" s="11" t="str">
        <f t="shared" si="52"/>
        <v>MEDIUM</v>
      </c>
      <c r="O1136" s="27">
        <f t="shared" si="53"/>
        <v>0.54890969861664751</v>
      </c>
      <c r="P1136" s="11" t="str">
        <f t="shared" si="54"/>
        <v>GOOD</v>
      </c>
    </row>
    <row r="1137" spans="1:16" x14ac:dyDescent="0.35">
      <c r="A1137" t="s">
        <v>1311</v>
      </c>
      <c r="B1137" s="18">
        <v>44949</v>
      </c>
      <c r="C1137" t="s">
        <v>120</v>
      </c>
      <c r="D1137" t="s">
        <v>109</v>
      </c>
      <c r="E1137" t="s">
        <v>252</v>
      </c>
      <c r="F1137" t="s">
        <v>117</v>
      </c>
      <c r="G1137" t="s">
        <v>122</v>
      </c>
      <c r="H1137" t="s">
        <v>187</v>
      </c>
      <c r="I1137">
        <v>6</v>
      </c>
      <c r="J1137" s="19">
        <v>250.48</v>
      </c>
      <c r="K1137" s="20">
        <v>0</v>
      </c>
      <c r="L1137" s="19">
        <v>1502.88</v>
      </c>
      <c r="M1137" s="19">
        <v>584.04</v>
      </c>
      <c r="N1137" s="11" t="str">
        <f t="shared" si="52"/>
        <v>NO DISCOUNT</v>
      </c>
      <c r="O1137" s="27">
        <f t="shared" si="53"/>
        <v>0.61138613861386149</v>
      </c>
      <c r="P1137" s="11" t="str">
        <f t="shared" si="54"/>
        <v>GOOD</v>
      </c>
    </row>
    <row r="1138" spans="1:16" x14ac:dyDescent="0.35">
      <c r="A1138" s="12" t="s">
        <v>1312</v>
      </c>
      <c r="B1138" s="15">
        <v>44677</v>
      </c>
      <c r="C1138" s="12" t="s">
        <v>108</v>
      </c>
      <c r="D1138" s="12" t="s">
        <v>115</v>
      </c>
      <c r="E1138" s="12" t="s">
        <v>130</v>
      </c>
      <c r="F1138" s="12" t="s">
        <v>117</v>
      </c>
      <c r="G1138" s="12" t="s">
        <v>122</v>
      </c>
      <c r="H1138" s="12" t="s">
        <v>123</v>
      </c>
      <c r="I1138" s="12">
        <v>3</v>
      </c>
      <c r="J1138" s="16">
        <v>1004.6</v>
      </c>
      <c r="K1138" s="17">
        <v>0.11</v>
      </c>
      <c r="L1138" s="16">
        <v>2682.28</v>
      </c>
      <c r="M1138" s="16">
        <v>1025.06</v>
      </c>
      <c r="N1138" s="11" t="str">
        <f t="shared" si="52"/>
        <v>MEDIUM</v>
      </c>
      <c r="O1138" s="27">
        <f t="shared" si="53"/>
        <v>0.61784004652758107</v>
      </c>
      <c r="P1138" s="11" t="str">
        <f t="shared" si="54"/>
        <v>AVERAGE</v>
      </c>
    </row>
    <row r="1139" spans="1:16" x14ac:dyDescent="0.35">
      <c r="A1139" t="s">
        <v>1313</v>
      </c>
      <c r="B1139" s="18">
        <v>45065</v>
      </c>
      <c r="C1139" t="s">
        <v>120</v>
      </c>
      <c r="D1139" t="s">
        <v>109</v>
      </c>
      <c r="E1139" t="s">
        <v>150</v>
      </c>
      <c r="F1139" t="s">
        <v>111</v>
      </c>
      <c r="G1139" t="s">
        <v>112</v>
      </c>
      <c r="H1139" t="s">
        <v>147</v>
      </c>
      <c r="I1139">
        <v>1</v>
      </c>
      <c r="J1139" s="19">
        <v>21.49</v>
      </c>
      <c r="K1139" s="20">
        <v>0.06</v>
      </c>
      <c r="L1139" s="19">
        <v>20.2</v>
      </c>
      <c r="M1139" s="19">
        <v>7.79</v>
      </c>
      <c r="N1139" s="11" t="str">
        <f t="shared" si="52"/>
        <v>LOW</v>
      </c>
      <c r="O1139" s="27">
        <f t="shared" si="53"/>
        <v>0.61435643564356435</v>
      </c>
      <c r="P1139" s="11" t="str">
        <f t="shared" si="54"/>
        <v>AVERAGE</v>
      </c>
    </row>
    <row r="1140" spans="1:16" x14ac:dyDescent="0.35">
      <c r="A1140" s="12" t="s">
        <v>1314</v>
      </c>
      <c r="B1140" s="15">
        <v>44909</v>
      </c>
      <c r="C1140" s="12" t="s">
        <v>120</v>
      </c>
      <c r="D1140" s="12" t="s">
        <v>109</v>
      </c>
      <c r="E1140" s="12" t="s">
        <v>208</v>
      </c>
      <c r="F1140" s="12" t="s">
        <v>111</v>
      </c>
      <c r="G1140" s="12" t="s">
        <v>122</v>
      </c>
      <c r="H1140" s="12" t="s">
        <v>123</v>
      </c>
      <c r="I1140" s="12">
        <v>1</v>
      </c>
      <c r="J1140" s="16">
        <v>406.16</v>
      </c>
      <c r="K1140" s="17">
        <v>0</v>
      </c>
      <c r="L1140" s="16">
        <v>406.16</v>
      </c>
      <c r="M1140" s="16">
        <v>148.76</v>
      </c>
      <c r="N1140" s="11" t="str">
        <f t="shared" si="52"/>
        <v>NO DISCOUNT</v>
      </c>
      <c r="O1140" s="27">
        <f t="shared" si="53"/>
        <v>0.6337403978727596</v>
      </c>
      <c r="P1140" s="11" t="str">
        <f t="shared" si="54"/>
        <v>AVERAGE</v>
      </c>
    </row>
    <row r="1141" spans="1:16" x14ac:dyDescent="0.35">
      <c r="A1141" t="s">
        <v>1315</v>
      </c>
      <c r="B1141" s="18">
        <v>44807</v>
      </c>
      <c r="C1141" t="s">
        <v>136</v>
      </c>
      <c r="D1141" t="s">
        <v>125</v>
      </c>
      <c r="E1141" t="s">
        <v>134</v>
      </c>
      <c r="F1141" t="s">
        <v>117</v>
      </c>
      <c r="G1141" t="s">
        <v>122</v>
      </c>
      <c r="H1141" t="s">
        <v>158</v>
      </c>
      <c r="I1141">
        <v>9</v>
      </c>
      <c r="J1141" s="19">
        <v>100.27</v>
      </c>
      <c r="K1141" s="20">
        <v>0</v>
      </c>
      <c r="L1141" s="19">
        <v>902.43</v>
      </c>
      <c r="M1141" s="19">
        <v>392.39</v>
      </c>
      <c r="N1141" s="11" t="str">
        <f t="shared" si="52"/>
        <v>NO DISCOUNT</v>
      </c>
      <c r="O1141" s="27">
        <f t="shared" si="53"/>
        <v>0.56518511131057259</v>
      </c>
      <c r="P1141" s="11" t="str">
        <f t="shared" si="54"/>
        <v>GOOD</v>
      </c>
    </row>
    <row r="1142" spans="1:16" x14ac:dyDescent="0.35">
      <c r="A1142" s="12" t="s">
        <v>1316</v>
      </c>
      <c r="B1142" s="15">
        <v>45482</v>
      </c>
      <c r="C1142" s="12" t="s">
        <v>136</v>
      </c>
      <c r="D1142" s="12" t="s">
        <v>115</v>
      </c>
      <c r="E1142" s="12" t="s">
        <v>205</v>
      </c>
      <c r="F1142" s="12" t="s">
        <v>117</v>
      </c>
      <c r="G1142" s="12" t="s">
        <v>127</v>
      </c>
      <c r="H1142" s="12" t="s">
        <v>138</v>
      </c>
      <c r="I1142" s="12">
        <v>2</v>
      </c>
      <c r="J1142" s="16">
        <v>455.37</v>
      </c>
      <c r="K1142" s="17">
        <v>0.09</v>
      </c>
      <c r="L1142" s="16">
        <v>828.77</v>
      </c>
      <c r="M1142" s="16">
        <v>304.27999999999997</v>
      </c>
      <c r="N1142" s="11" t="str">
        <f t="shared" si="52"/>
        <v>LOW</v>
      </c>
      <c r="O1142" s="27">
        <f t="shared" si="53"/>
        <v>0.63285350579774846</v>
      </c>
      <c r="P1142" s="11" t="str">
        <f t="shared" si="54"/>
        <v>AVERAGE</v>
      </c>
    </row>
    <row r="1143" spans="1:16" x14ac:dyDescent="0.35">
      <c r="A1143" t="s">
        <v>1317</v>
      </c>
      <c r="B1143" s="18">
        <v>45149</v>
      </c>
      <c r="C1143" t="s">
        <v>120</v>
      </c>
      <c r="D1143" t="s">
        <v>115</v>
      </c>
      <c r="E1143" t="s">
        <v>121</v>
      </c>
      <c r="F1143" t="s">
        <v>131</v>
      </c>
      <c r="G1143" t="s">
        <v>122</v>
      </c>
      <c r="H1143" t="s">
        <v>187</v>
      </c>
      <c r="I1143">
        <v>5</v>
      </c>
      <c r="J1143" s="19">
        <v>359.04</v>
      </c>
      <c r="K1143" s="20">
        <v>0</v>
      </c>
      <c r="L1143" s="19">
        <v>1795.2</v>
      </c>
      <c r="M1143" s="19">
        <v>471.72</v>
      </c>
      <c r="N1143" s="11" t="str">
        <f t="shared" si="52"/>
        <v>NO DISCOUNT</v>
      </c>
      <c r="O1143" s="27">
        <f t="shared" si="53"/>
        <v>0.73723262032085557</v>
      </c>
      <c r="P1143" s="11" t="str">
        <f t="shared" si="54"/>
        <v>GOOD</v>
      </c>
    </row>
    <row r="1144" spans="1:16" x14ac:dyDescent="0.35">
      <c r="A1144" s="12" t="s">
        <v>1318</v>
      </c>
      <c r="B1144" s="15">
        <v>45402</v>
      </c>
      <c r="C1144" s="12" t="s">
        <v>120</v>
      </c>
      <c r="D1144" s="12" t="s">
        <v>115</v>
      </c>
      <c r="E1144" s="12" t="s">
        <v>121</v>
      </c>
      <c r="F1144" s="12" t="s">
        <v>111</v>
      </c>
      <c r="G1144" s="12" t="s">
        <v>112</v>
      </c>
      <c r="H1144" s="12" t="s">
        <v>147</v>
      </c>
      <c r="I1144" s="12">
        <v>1</v>
      </c>
      <c r="J1144" s="16">
        <v>13.96</v>
      </c>
      <c r="K1144" s="17">
        <v>0.25</v>
      </c>
      <c r="L1144" s="16">
        <v>10.47</v>
      </c>
      <c r="M1144" s="16">
        <v>3.51</v>
      </c>
      <c r="N1144" s="11" t="str">
        <f t="shared" si="52"/>
        <v>HIGH</v>
      </c>
      <c r="O1144" s="27">
        <f t="shared" si="53"/>
        <v>0.66475644699140402</v>
      </c>
      <c r="P1144" s="11" t="str">
        <f t="shared" si="54"/>
        <v>AVERAGE</v>
      </c>
    </row>
    <row r="1145" spans="1:16" x14ac:dyDescent="0.35">
      <c r="A1145" t="s">
        <v>1319</v>
      </c>
      <c r="B1145" s="18">
        <v>45357</v>
      </c>
      <c r="C1145" t="s">
        <v>108</v>
      </c>
      <c r="D1145" t="s">
        <v>109</v>
      </c>
      <c r="E1145" t="s">
        <v>208</v>
      </c>
      <c r="F1145" t="s">
        <v>117</v>
      </c>
      <c r="G1145" t="s">
        <v>122</v>
      </c>
      <c r="H1145" t="s">
        <v>142</v>
      </c>
      <c r="I1145">
        <v>1</v>
      </c>
      <c r="J1145" s="19">
        <v>155.46</v>
      </c>
      <c r="K1145" s="20">
        <v>0</v>
      </c>
      <c r="L1145" s="19">
        <v>155.46</v>
      </c>
      <c r="M1145" s="19">
        <v>47.94</v>
      </c>
      <c r="N1145" s="11" t="str">
        <f t="shared" si="52"/>
        <v>NO DISCOUNT</v>
      </c>
      <c r="O1145" s="27">
        <f t="shared" si="53"/>
        <v>0.69162485526823625</v>
      </c>
      <c r="P1145" s="11" t="str">
        <f t="shared" si="54"/>
        <v>AVERAGE</v>
      </c>
    </row>
    <row r="1146" spans="1:16" x14ac:dyDescent="0.35">
      <c r="A1146" s="12" t="s">
        <v>1320</v>
      </c>
      <c r="B1146" s="15">
        <v>45306</v>
      </c>
      <c r="C1146" s="12" t="s">
        <v>136</v>
      </c>
      <c r="D1146" s="12" t="s">
        <v>140</v>
      </c>
      <c r="E1146" s="12" t="s">
        <v>273</v>
      </c>
      <c r="F1146" s="12" t="s">
        <v>117</v>
      </c>
      <c r="G1146" s="12" t="s">
        <v>122</v>
      </c>
      <c r="H1146" s="12" t="s">
        <v>158</v>
      </c>
      <c r="I1146" s="12">
        <v>1</v>
      </c>
      <c r="J1146" s="16">
        <v>25.21</v>
      </c>
      <c r="K1146" s="17">
        <v>0.14000000000000001</v>
      </c>
      <c r="L1146" s="16">
        <v>21.68</v>
      </c>
      <c r="M1146" s="16">
        <v>10.84</v>
      </c>
      <c r="N1146" s="11" t="str">
        <f t="shared" si="52"/>
        <v>MEDIUM</v>
      </c>
      <c r="O1146" s="27">
        <f t="shared" si="53"/>
        <v>0.5</v>
      </c>
      <c r="P1146" s="11" t="str">
        <f t="shared" si="54"/>
        <v>AVERAGE</v>
      </c>
    </row>
    <row r="1147" spans="1:16" x14ac:dyDescent="0.35">
      <c r="A1147" t="s">
        <v>1321</v>
      </c>
      <c r="B1147" s="18">
        <v>45406</v>
      </c>
      <c r="C1147" t="s">
        <v>108</v>
      </c>
      <c r="D1147" t="s">
        <v>115</v>
      </c>
      <c r="E1147" t="s">
        <v>221</v>
      </c>
      <c r="F1147" t="s">
        <v>117</v>
      </c>
      <c r="G1147" t="s">
        <v>122</v>
      </c>
      <c r="H1147" t="s">
        <v>158</v>
      </c>
      <c r="I1147">
        <v>9</v>
      </c>
      <c r="J1147" s="19">
        <v>70.45</v>
      </c>
      <c r="K1147" s="20">
        <v>0.31</v>
      </c>
      <c r="L1147" s="19">
        <v>437.49</v>
      </c>
      <c r="M1147" s="19">
        <v>136.47</v>
      </c>
      <c r="N1147" s="11" t="str">
        <f t="shared" si="52"/>
        <v>CLEARANCE</v>
      </c>
      <c r="O1147" s="27">
        <f t="shared" si="53"/>
        <v>0.68806144140437486</v>
      </c>
      <c r="P1147" s="11" t="str">
        <f t="shared" si="54"/>
        <v>GOOD</v>
      </c>
    </row>
    <row r="1148" spans="1:16" x14ac:dyDescent="0.35">
      <c r="A1148" s="12" t="s">
        <v>1322</v>
      </c>
      <c r="B1148" s="15">
        <v>44914</v>
      </c>
      <c r="C1148" s="12" t="s">
        <v>108</v>
      </c>
      <c r="D1148" s="12" t="s">
        <v>115</v>
      </c>
      <c r="E1148" s="12" t="s">
        <v>121</v>
      </c>
      <c r="F1148" s="12" t="s">
        <v>117</v>
      </c>
      <c r="G1148" s="12" t="s">
        <v>122</v>
      </c>
      <c r="H1148" s="12" t="s">
        <v>123</v>
      </c>
      <c r="I1148" s="12">
        <v>2</v>
      </c>
      <c r="J1148" s="16">
        <v>1243.44</v>
      </c>
      <c r="K1148" s="17">
        <v>0.22</v>
      </c>
      <c r="L1148" s="16">
        <v>1939.77</v>
      </c>
      <c r="M1148" s="16">
        <v>1026.8699999999999</v>
      </c>
      <c r="N1148" s="11" t="str">
        <f t="shared" si="52"/>
        <v>HIGH</v>
      </c>
      <c r="O1148" s="27">
        <f t="shared" si="53"/>
        <v>0.47062280579656357</v>
      </c>
      <c r="P1148" s="11" t="str">
        <f t="shared" si="54"/>
        <v>AVERAGE</v>
      </c>
    </row>
    <row r="1149" spans="1:16" x14ac:dyDescent="0.35">
      <c r="A1149" t="s">
        <v>1323</v>
      </c>
      <c r="B1149" s="18">
        <v>45209</v>
      </c>
      <c r="C1149" t="s">
        <v>120</v>
      </c>
      <c r="D1149" t="s">
        <v>125</v>
      </c>
      <c r="E1149" t="s">
        <v>146</v>
      </c>
      <c r="F1149" t="s">
        <v>117</v>
      </c>
      <c r="G1149" t="s">
        <v>122</v>
      </c>
      <c r="H1149" t="s">
        <v>132</v>
      </c>
      <c r="I1149">
        <v>1</v>
      </c>
      <c r="J1149" s="19">
        <v>710.46</v>
      </c>
      <c r="K1149" s="20">
        <v>0</v>
      </c>
      <c r="L1149" s="19">
        <v>710.46</v>
      </c>
      <c r="M1149" s="19">
        <v>359.34</v>
      </c>
      <c r="N1149" s="11" t="str">
        <f t="shared" si="52"/>
        <v>NO DISCOUNT</v>
      </c>
      <c r="O1149" s="27">
        <f t="shared" si="53"/>
        <v>0.49421501562368048</v>
      </c>
      <c r="P1149" s="11" t="str">
        <f t="shared" si="54"/>
        <v>AVERAGE</v>
      </c>
    </row>
    <row r="1150" spans="1:16" x14ac:dyDescent="0.35">
      <c r="A1150" s="12" t="s">
        <v>1324</v>
      </c>
      <c r="B1150" s="15">
        <v>45203</v>
      </c>
      <c r="C1150" s="12" t="s">
        <v>149</v>
      </c>
      <c r="D1150" s="12" t="s">
        <v>109</v>
      </c>
      <c r="E1150" s="12" t="s">
        <v>110</v>
      </c>
      <c r="F1150" s="12" t="s">
        <v>117</v>
      </c>
      <c r="G1150" s="12" t="s">
        <v>122</v>
      </c>
      <c r="H1150" s="12" t="s">
        <v>187</v>
      </c>
      <c r="I1150" s="12">
        <v>6</v>
      </c>
      <c r="J1150" s="16">
        <v>317.76</v>
      </c>
      <c r="K1150" s="17">
        <v>0.26</v>
      </c>
      <c r="L1150" s="16">
        <v>1410.85</v>
      </c>
      <c r="M1150" s="16">
        <v>703.28</v>
      </c>
      <c r="N1150" s="11" t="str">
        <f t="shared" si="52"/>
        <v>HIGH</v>
      </c>
      <c r="O1150" s="27">
        <f t="shared" si="53"/>
        <v>0.50152036006662648</v>
      </c>
      <c r="P1150" s="11" t="str">
        <f t="shared" si="54"/>
        <v>GOOD</v>
      </c>
    </row>
    <row r="1151" spans="1:16" x14ac:dyDescent="0.35">
      <c r="A1151" t="s">
        <v>1325</v>
      </c>
      <c r="B1151" s="18">
        <v>45534</v>
      </c>
      <c r="C1151" t="s">
        <v>108</v>
      </c>
      <c r="D1151" t="s">
        <v>115</v>
      </c>
      <c r="E1151" t="s">
        <v>130</v>
      </c>
      <c r="F1151" t="s">
        <v>111</v>
      </c>
      <c r="G1151" t="s">
        <v>112</v>
      </c>
      <c r="H1151" t="s">
        <v>118</v>
      </c>
      <c r="I1151">
        <v>8</v>
      </c>
      <c r="J1151" s="19">
        <v>10.32</v>
      </c>
      <c r="K1151" s="20">
        <v>0.06</v>
      </c>
      <c r="L1151" s="19">
        <v>77.61</v>
      </c>
      <c r="M1151" s="19">
        <v>29.92</v>
      </c>
      <c r="N1151" s="11" t="str">
        <f t="shared" si="52"/>
        <v>LOW</v>
      </c>
      <c r="O1151" s="27">
        <f t="shared" si="53"/>
        <v>0.61448266975905164</v>
      </c>
      <c r="P1151" s="11" t="str">
        <f t="shared" si="54"/>
        <v>GOOD</v>
      </c>
    </row>
    <row r="1152" spans="1:16" x14ac:dyDescent="0.35">
      <c r="A1152" s="12" t="s">
        <v>1326</v>
      </c>
      <c r="B1152" s="15">
        <v>44886</v>
      </c>
      <c r="C1152" s="12" t="s">
        <v>108</v>
      </c>
      <c r="D1152" s="12" t="s">
        <v>140</v>
      </c>
      <c r="E1152" s="12" t="s">
        <v>166</v>
      </c>
      <c r="F1152" s="12" t="s">
        <v>117</v>
      </c>
      <c r="G1152" s="12" t="s">
        <v>122</v>
      </c>
      <c r="H1152" s="12" t="s">
        <v>132</v>
      </c>
      <c r="I1152" s="12">
        <v>4</v>
      </c>
      <c r="J1152" s="16">
        <v>245.32</v>
      </c>
      <c r="K1152" s="17">
        <v>0.08</v>
      </c>
      <c r="L1152" s="16">
        <v>902.78</v>
      </c>
      <c r="M1152" s="16">
        <v>262.42</v>
      </c>
      <c r="N1152" s="11" t="str">
        <f t="shared" si="52"/>
        <v>LOW</v>
      </c>
      <c r="O1152" s="27">
        <f t="shared" si="53"/>
        <v>0.70932010013513802</v>
      </c>
      <c r="P1152" s="11" t="str">
        <f t="shared" si="54"/>
        <v>AVERAGE</v>
      </c>
    </row>
    <row r="1153" spans="1:16" x14ac:dyDescent="0.35">
      <c r="A1153" t="s">
        <v>1327</v>
      </c>
      <c r="B1153" s="18">
        <v>45342</v>
      </c>
      <c r="C1153" t="s">
        <v>108</v>
      </c>
      <c r="D1153" t="s">
        <v>140</v>
      </c>
      <c r="E1153" t="s">
        <v>141</v>
      </c>
      <c r="F1153" t="s">
        <v>117</v>
      </c>
      <c r="G1153" t="s">
        <v>112</v>
      </c>
      <c r="H1153" t="s">
        <v>147</v>
      </c>
      <c r="I1153">
        <v>9</v>
      </c>
      <c r="J1153" s="19">
        <v>18.79</v>
      </c>
      <c r="K1153" s="20">
        <v>0</v>
      </c>
      <c r="L1153" s="19">
        <v>169.11</v>
      </c>
      <c r="M1153" s="19">
        <v>79.180000000000007</v>
      </c>
      <c r="N1153" s="11" t="str">
        <f t="shared" si="52"/>
        <v>NO DISCOUNT</v>
      </c>
      <c r="O1153" s="27">
        <f t="shared" si="53"/>
        <v>0.53178404588729233</v>
      </c>
      <c r="P1153" s="11" t="str">
        <f t="shared" si="54"/>
        <v>GOOD</v>
      </c>
    </row>
    <row r="1154" spans="1:16" x14ac:dyDescent="0.35">
      <c r="A1154" s="12" t="s">
        <v>1328</v>
      </c>
      <c r="B1154" s="15">
        <v>45569</v>
      </c>
      <c r="C1154" s="12" t="s">
        <v>149</v>
      </c>
      <c r="D1154" s="12" t="s">
        <v>109</v>
      </c>
      <c r="E1154" s="12" t="s">
        <v>208</v>
      </c>
      <c r="F1154" s="12" t="s">
        <v>131</v>
      </c>
      <c r="G1154" s="12" t="s">
        <v>127</v>
      </c>
      <c r="H1154" s="12" t="s">
        <v>128</v>
      </c>
      <c r="I1154" s="12">
        <v>1</v>
      </c>
      <c r="J1154" s="16">
        <v>393.22</v>
      </c>
      <c r="K1154" s="17">
        <v>0.19</v>
      </c>
      <c r="L1154" s="16">
        <v>318.51</v>
      </c>
      <c r="M1154" s="16">
        <v>106.16</v>
      </c>
      <c r="N1154" s="11" t="str">
        <f t="shared" si="52"/>
        <v>MEDIUM</v>
      </c>
      <c r="O1154" s="27">
        <f t="shared" si="53"/>
        <v>0.66669806285516942</v>
      </c>
      <c r="P1154" s="11" t="str">
        <f t="shared" si="54"/>
        <v>AVERAGE</v>
      </c>
    </row>
    <row r="1155" spans="1:16" x14ac:dyDescent="0.35">
      <c r="A1155" t="s">
        <v>1329</v>
      </c>
      <c r="B1155" s="18">
        <v>44965</v>
      </c>
      <c r="C1155" t="s">
        <v>149</v>
      </c>
      <c r="D1155" t="s">
        <v>109</v>
      </c>
      <c r="E1155" t="s">
        <v>173</v>
      </c>
      <c r="F1155" t="s">
        <v>117</v>
      </c>
      <c r="G1155" t="s">
        <v>122</v>
      </c>
      <c r="H1155" t="s">
        <v>187</v>
      </c>
      <c r="I1155">
        <v>3</v>
      </c>
      <c r="J1155" s="19">
        <v>579.59</v>
      </c>
      <c r="K1155" s="20">
        <v>0</v>
      </c>
      <c r="L1155" s="19">
        <v>1738.77</v>
      </c>
      <c r="M1155" s="19">
        <v>899.49</v>
      </c>
      <c r="N1155" s="11" t="str">
        <f t="shared" ref="N1155:N1218" si="55">IF(K1155=$R$8,$R$2,IF(K1155&lt;=$R$9,$R$3,IF(K1155&lt;=$R$10,$R$4,IF(K1155&lt;$R$11,$R$5,IF(K1155&gt;$R$11,$R$6)))))</f>
        <v>NO DISCOUNT</v>
      </c>
      <c r="O1155" s="27">
        <f t="shared" ref="O1155:O1218" si="56">IFERROR(L1155-M1155,"NULL")/L1155</f>
        <v>0.48268603668110216</v>
      </c>
      <c r="P1155" s="11" t="str">
        <f t="shared" ref="P1155:P1218" si="57">IF(AND(O1155&gt;=$Q$8,I1155&gt;=$Q$13),$Q$2,IF(AND(O1155&gt;=$Q$9,I1155&gt;=$Q$14),$Q$3,IF(O1155&gt;=$Q$10,$Q$4,$Q$5)))</f>
        <v>AVERAGE</v>
      </c>
    </row>
    <row r="1156" spans="1:16" x14ac:dyDescent="0.35">
      <c r="A1156" s="12" t="s">
        <v>1330</v>
      </c>
      <c r="B1156" s="15">
        <v>45417</v>
      </c>
      <c r="C1156" s="12" t="s">
        <v>149</v>
      </c>
      <c r="D1156" s="12" t="s">
        <v>109</v>
      </c>
      <c r="E1156" s="12" t="s">
        <v>173</v>
      </c>
      <c r="F1156" s="12" t="s">
        <v>111</v>
      </c>
      <c r="G1156" s="12" t="s">
        <v>127</v>
      </c>
      <c r="H1156" s="12" t="s">
        <v>179</v>
      </c>
      <c r="I1156" s="12">
        <v>8</v>
      </c>
      <c r="J1156" s="16">
        <v>26.56</v>
      </c>
      <c r="K1156" s="17">
        <v>0.03</v>
      </c>
      <c r="L1156" s="16">
        <v>206.11</v>
      </c>
      <c r="M1156" s="16">
        <v>101.99</v>
      </c>
      <c r="N1156" s="11" t="str">
        <f t="shared" si="55"/>
        <v>LOW</v>
      </c>
      <c r="O1156" s="27">
        <f t="shared" si="56"/>
        <v>0.50516714375818739</v>
      </c>
      <c r="P1156" s="11" t="str">
        <f t="shared" si="57"/>
        <v>GOOD</v>
      </c>
    </row>
    <row r="1157" spans="1:16" x14ac:dyDescent="0.35">
      <c r="A1157" t="s">
        <v>1331</v>
      </c>
      <c r="B1157" s="18">
        <v>45189</v>
      </c>
      <c r="C1157" t="s">
        <v>108</v>
      </c>
      <c r="D1157" t="s">
        <v>140</v>
      </c>
      <c r="E1157" t="s">
        <v>273</v>
      </c>
      <c r="F1157" t="s">
        <v>111</v>
      </c>
      <c r="G1157" t="s">
        <v>112</v>
      </c>
      <c r="H1157" t="s">
        <v>170</v>
      </c>
      <c r="I1157">
        <v>4</v>
      </c>
      <c r="J1157" s="19">
        <v>14.99</v>
      </c>
      <c r="K1157" s="20">
        <v>0</v>
      </c>
      <c r="L1157" s="19">
        <v>59.96</v>
      </c>
      <c r="M1157" s="19">
        <v>27.68</v>
      </c>
      <c r="N1157" s="11" t="str">
        <f t="shared" si="55"/>
        <v>NO DISCOUNT</v>
      </c>
      <c r="O1157" s="27">
        <f t="shared" si="56"/>
        <v>0.53835890593729152</v>
      </c>
      <c r="P1157" s="11" t="str">
        <f t="shared" si="57"/>
        <v>AVERAGE</v>
      </c>
    </row>
    <row r="1158" spans="1:16" x14ac:dyDescent="0.35">
      <c r="A1158" s="12" t="s">
        <v>1332</v>
      </c>
      <c r="B1158" s="15">
        <v>44583</v>
      </c>
      <c r="C1158" s="12" t="s">
        <v>120</v>
      </c>
      <c r="D1158" s="12" t="s">
        <v>125</v>
      </c>
      <c r="E1158" s="12" t="s">
        <v>255</v>
      </c>
      <c r="F1158" s="12" t="s">
        <v>111</v>
      </c>
      <c r="G1158" s="12" t="s">
        <v>127</v>
      </c>
      <c r="H1158" s="12" t="s">
        <v>138</v>
      </c>
      <c r="I1158" s="12">
        <v>2</v>
      </c>
      <c r="J1158" s="16">
        <v>365.93</v>
      </c>
      <c r="K1158" s="17">
        <v>0</v>
      </c>
      <c r="L1158" s="16">
        <v>731.86</v>
      </c>
      <c r="M1158" s="16">
        <v>301.92</v>
      </c>
      <c r="N1158" s="11" t="str">
        <f t="shared" si="55"/>
        <v>NO DISCOUNT</v>
      </c>
      <c r="O1158" s="27">
        <f t="shared" si="56"/>
        <v>0.58746208291203239</v>
      </c>
      <c r="P1158" s="11" t="str">
        <f t="shared" si="57"/>
        <v>AVERAGE</v>
      </c>
    </row>
    <row r="1159" spans="1:16" x14ac:dyDescent="0.35">
      <c r="A1159" t="s">
        <v>1333</v>
      </c>
      <c r="B1159" s="18">
        <v>45313</v>
      </c>
      <c r="C1159" t="s">
        <v>136</v>
      </c>
      <c r="D1159" t="s">
        <v>140</v>
      </c>
      <c r="E1159" t="s">
        <v>268</v>
      </c>
      <c r="F1159" t="s">
        <v>117</v>
      </c>
      <c r="G1159" t="s">
        <v>122</v>
      </c>
      <c r="H1159" t="s">
        <v>187</v>
      </c>
      <c r="I1159">
        <v>4</v>
      </c>
      <c r="J1159" s="19">
        <v>431.43</v>
      </c>
      <c r="K1159" s="20">
        <v>0.03</v>
      </c>
      <c r="L1159" s="19">
        <v>1673.95</v>
      </c>
      <c r="M1159" s="19">
        <v>877.16</v>
      </c>
      <c r="N1159" s="11" t="str">
        <f t="shared" si="55"/>
        <v>LOW</v>
      </c>
      <c r="O1159" s="27">
        <f t="shared" si="56"/>
        <v>0.47599390662803553</v>
      </c>
      <c r="P1159" s="11" t="str">
        <f t="shared" si="57"/>
        <v>AVERAGE</v>
      </c>
    </row>
    <row r="1160" spans="1:16" x14ac:dyDescent="0.35">
      <c r="A1160" s="12" t="s">
        <v>1334</v>
      </c>
      <c r="B1160" s="15">
        <v>44735</v>
      </c>
      <c r="C1160" s="12" t="s">
        <v>136</v>
      </c>
      <c r="D1160" s="12" t="s">
        <v>109</v>
      </c>
      <c r="E1160" s="12" t="s">
        <v>150</v>
      </c>
      <c r="F1160" s="12" t="s">
        <v>131</v>
      </c>
      <c r="G1160" s="12" t="s">
        <v>122</v>
      </c>
      <c r="H1160" s="12" t="s">
        <v>123</v>
      </c>
      <c r="I1160" s="12">
        <v>5</v>
      </c>
      <c r="J1160" s="16">
        <v>592.69000000000005</v>
      </c>
      <c r="K1160" s="17">
        <v>0</v>
      </c>
      <c r="L1160" s="16">
        <v>2963.45</v>
      </c>
      <c r="M1160" s="16">
        <v>1072.82</v>
      </c>
      <c r="N1160" s="11" t="str">
        <f t="shared" si="55"/>
        <v>NO DISCOUNT</v>
      </c>
      <c r="O1160" s="27">
        <f t="shared" si="56"/>
        <v>0.63798275658438641</v>
      </c>
      <c r="P1160" s="11" t="str">
        <f t="shared" si="57"/>
        <v>GOOD</v>
      </c>
    </row>
    <row r="1161" spans="1:16" x14ac:dyDescent="0.35">
      <c r="A1161" t="s">
        <v>1335</v>
      </c>
      <c r="B1161" s="18">
        <v>44877</v>
      </c>
      <c r="C1161" t="s">
        <v>108</v>
      </c>
      <c r="D1161" t="s">
        <v>115</v>
      </c>
      <c r="E1161" t="s">
        <v>240</v>
      </c>
      <c r="F1161" t="s">
        <v>131</v>
      </c>
      <c r="G1161" t="s">
        <v>122</v>
      </c>
      <c r="H1161" t="s">
        <v>132</v>
      </c>
      <c r="I1161">
        <v>5</v>
      </c>
      <c r="J1161" s="19">
        <v>371.74</v>
      </c>
      <c r="K1161" s="20">
        <v>0.22</v>
      </c>
      <c r="L1161" s="19">
        <v>1449.79</v>
      </c>
      <c r="M1161" s="19">
        <v>615.91</v>
      </c>
      <c r="N1161" s="11" t="str">
        <f t="shared" si="55"/>
        <v>HIGH</v>
      </c>
      <c r="O1161" s="27">
        <f t="shared" si="56"/>
        <v>0.57517295608329488</v>
      </c>
      <c r="P1161" s="11" t="str">
        <f t="shared" si="57"/>
        <v>GOOD</v>
      </c>
    </row>
    <row r="1162" spans="1:16" x14ac:dyDescent="0.35">
      <c r="A1162" s="12" t="s">
        <v>1336</v>
      </c>
      <c r="B1162" s="15">
        <v>45505</v>
      </c>
      <c r="C1162" s="12" t="s">
        <v>120</v>
      </c>
      <c r="D1162" s="12" t="s">
        <v>109</v>
      </c>
      <c r="E1162" s="12" t="s">
        <v>195</v>
      </c>
      <c r="F1162" s="12" t="s">
        <v>117</v>
      </c>
      <c r="G1162" s="12" t="s">
        <v>122</v>
      </c>
      <c r="H1162" s="12" t="s">
        <v>123</v>
      </c>
      <c r="I1162" s="12">
        <v>1</v>
      </c>
      <c r="J1162" s="16">
        <v>1742.92</v>
      </c>
      <c r="K1162" s="17">
        <v>0</v>
      </c>
      <c r="L1162" s="16">
        <v>1742.92</v>
      </c>
      <c r="M1162" s="16">
        <v>483.68</v>
      </c>
      <c r="N1162" s="11" t="str">
        <f t="shared" si="55"/>
        <v>NO DISCOUNT</v>
      </c>
      <c r="O1162" s="27">
        <f t="shared" si="56"/>
        <v>0.72248869712895603</v>
      </c>
      <c r="P1162" s="11" t="str">
        <f t="shared" si="57"/>
        <v>AVERAGE</v>
      </c>
    </row>
    <row r="1163" spans="1:16" x14ac:dyDescent="0.35">
      <c r="A1163" t="s">
        <v>1337</v>
      </c>
      <c r="B1163" s="18">
        <v>44749</v>
      </c>
      <c r="C1163" t="s">
        <v>108</v>
      </c>
      <c r="D1163" t="s">
        <v>115</v>
      </c>
      <c r="E1163" t="s">
        <v>227</v>
      </c>
      <c r="F1163" t="s">
        <v>111</v>
      </c>
      <c r="G1163" t="s">
        <v>122</v>
      </c>
      <c r="H1163" t="s">
        <v>158</v>
      </c>
      <c r="I1163">
        <v>2</v>
      </c>
      <c r="J1163" s="19">
        <v>84.11</v>
      </c>
      <c r="K1163" s="20">
        <v>0.03</v>
      </c>
      <c r="L1163" s="19">
        <v>163.16999999999999</v>
      </c>
      <c r="M1163" s="19">
        <v>89.15</v>
      </c>
      <c r="N1163" s="11" t="str">
        <f t="shared" si="55"/>
        <v>LOW</v>
      </c>
      <c r="O1163" s="27">
        <f t="shared" si="56"/>
        <v>0.45363731078016784</v>
      </c>
      <c r="P1163" s="11" t="str">
        <f t="shared" si="57"/>
        <v>AVERAGE</v>
      </c>
    </row>
    <row r="1164" spans="1:16" x14ac:dyDescent="0.35">
      <c r="A1164" s="12" t="s">
        <v>1338</v>
      </c>
      <c r="B1164" s="15">
        <v>44943</v>
      </c>
      <c r="C1164" s="12" t="s">
        <v>108</v>
      </c>
      <c r="D1164" s="12" t="s">
        <v>125</v>
      </c>
      <c r="E1164" s="12" t="s">
        <v>126</v>
      </c>
      <c r="F1164" s="12" t="s">
        <v>111</v>
      </c>
      <c r="G1164" s="12" t="s">
        <v>122</v>
      </c>
      <c r="H1164" s="12" t="s">
        <v>132</v>
      </c>
      <c r="I1164" s="12">
        <v>1</v>
      </c>
      <c r="J1164" s="16">
        <v>278.52</v>
      </c>
      <c r="K1164" s="17">
        <v>0</v>
      </c>
      <c r="L1164" s="16">
        <v>278.52</v>
      </c>
      <c r="M1164" s="16">
        <v>114.92</v>
      </c>
      <c r="N1164" s="11" t="str">
        <f t="shared" si="55"/>
        <v>NO DISCOUNT</v>
      </c>
      <c r="O1164" s="27">
        <f t="shared" si="56"/>
        <v>0.58739049260376264</v>
      </c>
      <c r="P1164" s="11" t="str">
        <f t="shared" si="57"/>
        <v>AVERAGE</v>
      </c>
    </row>
    <row r="1165" spans="1:16" x14ac:dyDescent="0.35">
      <c r="A1165" t="s">
        <v>1339</v>
      </c>
      <c r="B1165" s="18">
        <v>44949</v>
      </c>
      <c r="C1165" t="s">
        <v>120</v>
      </c>
      <c r="D1165" t="s">
        <v>125</v>
      </c>
      <c r="E1165" t="s">
        <v>137</v>
      </c>
      <c r="F1165" t="s">
        <v>111</v>
      </c>
      <c r="G1165" t="s">
        <v>127</v>
      </c>
      <c r="H1165" t="s">
        <v>164</v>
      </c>
      <c r="I1165">
        <v>1</v>
      </c>
      <c r="J1165" s="19">
        <v>600.94000000000005</v>
      </c>
      <c r="K1165" s="20">
        <v>0.16</v>
      </c>
      <c r="L1165" s="19">
        <v>504.79</v>
      </c>
      <c r="M1165" s="19">
        <v>228.16</v>
      </c>
      <c r="N1165" s="11" t="str">
        <f t="shared" si="55"/>
        <v>MEDIUM</v>
      </c>
      <c r="O1165" s="27">
        <f t="shared" si="56"/>
        <v>0.54801006359080007</v>
      </c>
      <c r="P1165" s="11" t="str">
        <f t="shared" si="57"/>
        <v>AVERAGE</v>
      </c>
    </row>
    <row r="1166" spans="1:16" x14ac:dyDescent="0.35">
      <c r="A1166" s="12" t="s">
        <v>1340</v>
      </c>
      <c r="B1166" s="15">
        <v>45146</v>
      </c>
      <c r="C1166" s="12" t="s">
        <v>108</v>
      </c>
      <c r="D1166" s="12" t="s">
        <v>109</v>
      </c>
      <c r="E1166" s="12" t="s">
        <v>208</v>
      </c>
      <c r="F1166" s="12" t="s">
        <v>117</v>
      </c>
      <c r="G1166" s="12" t="s">
        <v>112</v>
      </c>
      <c r="H1166" s="12" t="s">
        <v>113</v>
      </c>
      <c r="I1166" s="12">
        <v>4</v>
      </c>
      <c r="J1166" s="16">
        <v>48.57</v>
      </c>
      <c r="K1166" s="17">
        <v>0</v>
      </c>
      <c r="L1166" s="16">
        <v>194.28</v>
      </c>
      <c r="M1166" s="16">
        <v>82.82</v>
      </c>
      <c r="N1166" s="11" t="str">
        <f t="shared" si="55"/>
        <v>NO DISCOUNT</v>
      </c>
      <c r="O1166" s="27">
        <f t="shared" si="56"/>
        <v>0.57370805023677174</v>
      </c>
      <c r="P1166" s="11" t="str">
        <f t="shared" si="57"/>
        <v>AVERAGE</v>
      </c>
    </row>
    <row r="1167" spans="1:16" x14ac:dyDescent="0.35">
      <c r="A1167" t="s">
        <v>1341</v>
      </c>
      <c r="B1167" s="18">
        <v>44694</v>
      </c>
      <c r="C1167" t="s">
        <v>108</v>
      </c>
      <c r="D1167" t="s">
        <v>140</v>
      </c>
      <c r="E1167" t="s">
        <v>273</v>
      </c>
      <c r="F1167" t="s">
        <v>131</v>
      </c>
      <c r="G1167" t="s">
        <v>122</v>
      </c>
      <c r="H1167" t="s">
        <v>142</v>
      </c>
      <c r="I1167">
        <v>5</v>
      </c>
      <c r="J1167" s="19">
        <v>249.24</v>
      </c>
      <c r="K1167" s="20">
        <v>0.19</v>
      </c>
      <c r="L1167" s="19">
        <v>1009.42</v>
      </c>
      <c r="M1167" s="19">
        <v>387.39</v>
      </c>
      <c r="N1167" s="11" t="str">
        <f t="shared" si="55"/>
        <v>MEDIUM</v>
      </c>
      <c r="O1167" s="27">
        <f t="shared" si="56"/>
        <v>0.61622515900219932</v>
      </c>
      <c r="P1167" s="11" t="str">
        <f t="shared" si="57"/>
        <v>GOOD</v>
      </c>
    </row>
    <row r="1168" spans="1:16" x14ac:dyDescent="0.35">
      <c r="A1168" s="12" t="s">
        <v>1342</v>
      </c>
      <c r="B1168" s="15">
        <v>44742</v>
      </c>
      <c r="C1168" s="12" t="s">
        <v>108</v>
      </c>
      <c r="D1168" s="12" t="s">
        <v>109</v>
      </c>
      <c r="E1168" s="12" t="s">
        <v>176</v>
      </c>
      <c r="F1168" s="12" t="s">
        <v>117</v>
      </c>
      <c r="G1168" s="12" t="s">
        <v>122</v>
      </c>
      <c r="H1168" s="12" t="s">
        <v>142</v>
      </c>
      <c r="I1168" s="12">
        <v>1</v>
      </c>
      <c r="J1168" s="16">
        <v>429.48</v>
      </c>
      <c r="K1168" s="17">
        <v>0.08</v>
      </c>
      <c r="L1168" s="16">
        <v>395.12</v>
      </c>
      <c r="M1168" s="16">
        <v>155.72999999999999</v>
      </c>
      <c r="N1168" s="11" t="str">
        <f t="shared" si="55"/>
        <v>LOW</v>
      </c>
      <c r="O1168" s="27">
        <f t="shared" si="56"/>
        <v>0.60586657218060336</v>
      </c>
      <c r="P1168" s="11" t="str">
        <f t="shared" si="57"/>
        <v>AVERAGE</v>
      </c>
    </row>
    <row r="1169" spans="1:16" x14ac:dyDescent="0.35">
      <c r="A1169" t="s">
        <v>1343</v>
      </c>
      <c r="B1169" s="18">
        <v>45585</v>
      </c>
      <c r="C1169" t="s">
        <v>108</v>
      </c>
      <c r="D1169" t="s">
        <v>140</v>
      </c>
      <c r="E1169" t="s">
        <v>273</v>
      </c>
      <c r="F1169" t="s">
        <v>117</v>
      </c>
      <c r="G1169" t="s">
        <v>112</v>
      </c>
      <c r="H1169" t="s">
        <v>118</v>
      </c>
      <c r="I1169">
        <v>1</v>
      </c>
      <c r="J1169" s="19">
        <v>10.97</v>
      </c>
      <c r="K1169" s="20">
        <v>0.15</v>
      </c>
      <c r="L1169" s="19">
        <v>9.32</v>
      </c>
      <c r="M1169" s="19">
        <v>4.32</v>
      </c>
      <c r="N1169" s="11" t="str">
        <f t="shared" si="55"/>
        <v>MEDIUM</v>
      </c>
      <c r="O1169" s="27">
        <f t="shared" si="56"/>
        <v>0.53648068669527893</v>
      </c>
      <c r="P1169" s="11" t="str">
        <f t="shared" si="57"/>
        <v>AVERAGE</v>
      </c>
    </row>
    <row r="1170" spans="1:16" x14ac:dyDescent="0.35">
      <c r="A1170" s="12" t="s">
        <v>1344</v>
      </c>
      <c r="B1170" s="15">
        <v>45226</v>
      </c>
      <c r="C1170" s="12" t="s">
        <v>136</v>
      </c>
      <c r="D1170" s="12" t="s">
        <v>140</v>
      </c>
      <c r="E1170" s="12" t="s">
        <v>218</v>
      </c>
      <c r="F1170" s="12" t="s">
        <v>131</v>
      </c>
      <c r="G1170" s="12" t="s">
        <v>127</v>
      </c>
      <c r="H1170" s="12" t="s">
        <v>138</v>
      </c>
      <c r="I1170" s="12">
        <v>1</v>
      </c>
      <c r="J1170" s="16">
        <v>384.66</v>
      </c>
      <c r="K1170" s="17">
        <v>0.1</v>
      </c>
      <c r="L1170" s="16">
        <v>346.19</v>
      </c>
      <c r="M1170" s="16">
        <v>194.56</v>
      </c>
      <c r="N1170" s="11" t="str">
        <f t="shared" si="55"/>
        <v>LOW</v>
      </c>
      <c r="O1170" s="27">
        <f t="shared" si="56"/>
        <v>0.43799647592362573</v>
      </c>
      <c r="P1170" s="11" t="str">
        <f t="shared" si="57"/>
        <v>AVERAGE</v>
      </c>
    </row>
    <row r="1171" spans="1:16" x14ac:dyDescent="0.35">
      <c r="A1171" t="s">
        <v>1345</v>
      </c>
      <c r="B1171" s="18">
        <v>45210</v>
      </c>
      <c r="C1171" t="s">
        <v>108</v>
      </c>
      <c r="D1171" t="s">
        <v>115</v>
      </c>
      <c r="E1171" t="s">
        <v>121</v>
      </c>
      <c r="F1171" t="s">
        <v>111</v>
      </c>
      <c r="G1171" t="s">
        <v>127</v>
      </c>
      <c r="H1171" t="s">
        <v>164</v>
      </c>
      <c r="I1171">
        <v>1</v>
      </c>
      <c r="J1171" s="19">
        <v>855.76</v>
      </c>
      <c r="K1171" s="20">
        <v>0</v>
      </c>
      <c r="L1171" s="19">
        <v>855.76</v>
      </c>
      <c r="M1171" s="19">
        <v>260.94</v>
      </c>
      <c r="N1171" s="11" t="str">
        <f t="shared" si="55"/>
        <v>NO DISCOUNT</v>
      </c>
      <c r="O1171" s="27">
        <f t="shared" si="56"/>
        <v>0.69507805926895383</v>
      </c>
      <c r="P1171" s="11" t="str">
        <f t="shared" si="57"/>
        <v>AVERAGE</v>
      </c>
    </row>
    <row r="1172" spans="1:16" x14ac:dyDescent="0.35">
      <c r="A1172" s="12" t="s">
        <v>1346</v>
      </c>
      <c r="B1172" s="15">
        <v>45529</v>
      </c>
      <c r="C1172" s="12" t="s">
        <v>108</v>
      </c>
      <c r="D1172" s="12" t="s">
        <v>109</v>
      </c>
      <c r="E1172" s="12" t="s">
        <v>110</v>
      </c>
      <c r="F1172" s="12" t="s">
        <v>111</v>
      </c>
      <c r="G1172" s="12" t="s">
        <v>127</v>
      </c>
      <c r="H1172" s="12" t="s">
        <v>164</v>
      </c>
      <c r="I1172" s="12">
        <v>2</v>
      </c>
      <c r="J1172" s="16">
        <v>863.26</v>
      </c>
      <c r="K1172" s="17">
        <v>0.03</v>
      </c>
      <c r="L1172" s="16">
        <v>1674.72</v>
      </c>
      <c r="M1172" s="16">
        <v>746.86</v>
      </c>
      <c r="N1172" s="11" t="str">
        <f t="shared" si="55"/>
        <v>LOW</v>
      </c>
      <c r="O1172" s="27">
        <f t="shared" si="56"/>
        <v>0.554038884111971</v>
      </c>
      <c r="P1172" s="11" t="str">
        <f t="shared" si="57"/>
        <v>AVERAGE</v>
      </c>
    </row>
    <row r="1173" spans="1:16" x14ac:dyDescent="0.35">
      <c r="A1173" t="s">
        <v>1347</v>
      </c>
      <c r="B1173" s="18">
        <v>45584</v>
      </c>
      <c r="C1173" t="s">
        <v>108</v>
      </c>
      <c r="D1173" t="s">
        <v>115</v>
      </c>
      <c r="E1173" t="s">
        <v>205</v>
      </c>
      <c r="F1173" t="s">
        <v>131</v>
      </c>
      <c r="G1173" t="s">
        <v>122</v>
      </c>
      <c r="H1173" t="s">
        <v>187</v>
      </c>
      <c r="I1173">
        <v>11</v>
      </c>
      <c r="J1173" s="19">
        <v>140.13999999999999</v>
      </c>
      <c r="K1173" s="20">
        <v>0.05</v>
      </c>
      <c r="L1173" s="19">
        <v>1464.46</v>
      </c>
      <c r="M1173" s="19">
        <v>493.23</v>
      </c>
      <c r="N1173" s="11" t="str">
        <f t="shared" si="55"/>
        <v>LOW</v>
      </c>
      <c r="O1173" s="27">
        <f t="shared" si="56"/>
        <v>0.66320008740423086</v>
      </c>
      <c r="P1173" s="11" t="str">
        <f t="shared" si="57"/>
        <v>EXCELLENT</v>
      </c>
    </row>
    <row r="1174" spans="1:16" x14ac:dyDescent="0.35">
      <c r="A1174" s="12" t="s">
        <v>1348</v>
      </c>
      <c r="B1174" s="15">
        <v>45043</v>
      </c>
      <c r="C1174" s="12" t="s">
        <v>108</v>
      </c>
      <c r="D1174" s="12" t="s">
        <v>140</v>
      </c>
      <c r="E1174" s="12" t="s">
        <v>296</v>
      </c>
      <c r="F1174" s="12" t="s">
        <v>111</v>
      </c>
      <c r="G1174" s="12" t="s">
        <v>122</v>
      </c>
      <c r="H1174" s="12" t="s">
        <v>187</v>
      </c>
      <c r="I1174" s="12">
        <v>3</v>
      </c>
      <c r="J1174" s="16">
        <v>303.14999999999998</v>
      </c>
      <c r="K1174" s="17">
        <v>7.0000000000000007E-2</v>
      </c>
      <c r="L1174" s="16">
        <v>845.79</v>
      </c>
      <c r="M1174" s="16">
        <v>366.64</v>
      </c>
      <c r="N1174" s="11" t="str">
        <f t="shared" si="55"/>
        <v>LOW</v>
      </c>
      <c r="O1174" s="27">
        <f t="shared" si="56"/>
        <v>0.56651178188439211</v>
      </c>
      <c r="P1174" s="11" t="str">
        <f t="shared" si="57"/>
        <v>AVERAGE</v>
      </c>
    </row>
    <row r="1175" spans="1:16" x14ac:dyDescent="0.35">
      <c r="A1175" t="s">
        <v>1349</v>
      </c>
      <c r="B1175" s="18">
        <v>44827</v>
      </c>
      <c r="C1175" t="s">
        <v>108</v>
      </c>
      <c r="D1175" t="s">
        <v>109</v>
      </c>
      <c r="E1175" t="s">
        <v>208</v>
      </c>
      <c r="F1175" t="s">
        <v>117</v>
      </c>
      <c r="G1175" t="s">
        <v>122</v>
      </c>
      <c r="H1175" t="s">
        <v>187</v>
      </c>
      <c r="I1175">
        <v>3</v>
      </c>
      <c r="J1175" s="19">
        <v>384.11</v>
      </c>
      <c r="K1175" s="20">
        <v>0</v>
      </c>
      <c r="L1175" s="19">
        <v>1152.33</v>
      </c>
      <c r="M1175" s="19">
        <v>415.99</v>
      </c>
      <c r="N1175" s="11" t="str">
        <f t="shared" si="55"/>
        <v>NO DISCOUNT</v>
      </c>
      <c r="O1175" s="27">
        <f t="shared" si="56"/>
        <v>0.6390009806218705</v>
      </c>
      <c r="P1175" s="11" t="str">
        <f t="shared" si="57"/>
        <v>AVERAGE</v>
      </c>
    </row>
    <row r="1176" spans="1:16" x14ac:dyDescent="0.35">
      <c r="A1176" s="12" t="s">
        <v>1350</v>
      </c>
      <c r="B1176" s="15">
        <v>45066</v>
      </c>
      <c r="C1176" s="12" t="s">
        <v>108</v>
      </c>
      <c r="D1176" s="12" t="s">
        <v>109</v>
      </c>
      <c r="E1176" s="12" t="s">
        <v>110</v>
      </c>
      <c r="F1176" s="12" t="s">
        <v>131</v>
      </c>
      <c r="G1176" s="12" t="s">
        <v>127</v>
      </c>
      <c r="H1176" s="12" t="s">
        <v>138</v>
      </c>
      <c r="I1176" s="12">
        <v>5</v>
      </c>
      <c r="J1176" s="16">
        <v>304.2</v>
      </c>
      <c r="K1176" s="17">
        <v>0.14000000000000001</v>
      </c>
      <c r="L1176" s="16">
        <v>1308.06</v>
      </c>
      <c r="M1176" s="16">
        <v>468.7</v>
      </c>
      <c r="N1176" s="11" t="str">
        <f t="shared" si="55"/>
        <v>MEDIUM</v>
      </c>
      <c r="O1176" s="27">
        <f t="shared" si="56"/>
        <v>0.64168310322156474</v>
      </c>
      <c r="P1176" s="11" t="str">
        <f t="shared" si="57"/>
        <v>GOOD</v>
      </c>
    </row>
    <row r="1177" spans="1:16" x14ac:dyDescent="0.35">
      <c r="A1177" t="s">
        <v>1351</v>
      </c>
      <c r="B1177" s="18">
        <v>44822</v>
      </c>
      <c r="C1177" t="s">
        <v>149</v>
      </c>
      <c r="D1177" t="s">
        <v>115</v>
      </c>
      <c r="E1177" t="s">
        <v>156</v>
      </c>
      <c r="F1177" t="s">
        <v>117</v>
      </c>
      <c r="G1177" t="s">
        <v>122</v>
      </c>
      <c r="H1177" t="s">
        <v>158</v>
      </c>
      <c r="I1177">
        <v>3</v>
      </c>
      <c r="J1177" s="19">
        <v>134.68</v>
      </c>
      <c r="K1177" s="20">
        <v>0.09</v>
      </c>
      <c r="L1177" s="19">
        <v>367.68</v>
      </c>
      <c r="M1177" s="19">
        <v>134.29</v>
      </c>
      <c r="N1177" s="11" t="str">
        <f t="shared" si="55"/>
        <v>LOW</v>
      </c>
      <c r="O1177" s="27">
        <f t="shared" si="56"/>
        <v>0.6347639251523064</v>
      </c>
      <c r="P1177" s="11" t="str">
        <f t="shared" si="57"/>
        <v>AVERAGE</v>
      </c>
    </row>
    <row r="1178" spans="1:16" x14ac:dyDescent="0.35">
      <c r="A1178" s="12" t="s">
        <v>1352</v>
      </c>
      <c r="B1178" s="15">
        <v>44865</v>
      </c>
      <c r="C1178" s="12" t="s">
        <v>120</v>
      </c>
      <c r="D1178" s="12" t="s">
        <v>125</v>
      </c>
      <c r="E1178" s="12" t="s">
        <v>178</v>
      </c>
      <c r="F1178" s="12" t="s">
        <v>111</v>
      </c>
      <c r="G1178" s="12" t="s">
        <v>112</v>
      </c>
      <c r="H1178" s="12" t="s">
        <v>147</v>
      </c>
      <c r="I1178" s="12">
        <v>1</v>
      </c>
      <c r="J1178" s="16">
        <v>13.52</v>
      </c>
      <c r="K1178" s="17">
        <v>0</v>
      </c>
      <c r="L1178" s="16">
        <v>13.52</v>
      </c>
      <c r="M1178" s="16">
        <v>5.83</v>
      </c>
      <c r="N1178" s="11" t="str">
        <f t="shared" si="55"/>
        <v>NO DISCOUNT</v>
      </c>
      <c r="O1178" s="27">
        <f t="shared" si="56"/>
        <v>0.56878698224852065</v>
      </c>
      <c r="P1178" s="11" t="str">
        <f t="shared" si="57"/>
        <v>AVERAGE</v>
      </c>
    </row>
    <row r="1179" spans="1:16" x14ac:dyDescent="0.35">
      <c r="A1179" t="s">
        <v>1353</v>
      </c>
      <c r="B1179" s="18">
        <v>44855</v>
      </c>
      <c r="C1179" t="s">
        <v>108</v>
      </c>
      <c r="D1179" t="s">
        <v>125</v>
      </c>
      <c r="E1179" t="s">
        <v>126</v>
      </c>
      <c r="F1179" t="s">
        <v>111</v>
      </c>
      <c r="G1179" t="s">
        <v>112</v>
      </c>
      <c r="H1179" t="s">
        <v>113</v>
      </c>
      <c r="I1179">
        <v>2</v>
      </c>
      <c r="J1179" s="19">
        <v>42.12</v>
      </c>
      <c r="K1179" s="20">
        <v>0.02</v>
      </c>
      <c r="L1179" s="19">
        <v>82.56</v>
      </c>
      <c r="M1179" s="19">
        <v>23.27</v>
      </c>
      <c r="N1179" s="11" t="str">
        <f t="shared" si="55"/>
        <v>LOW</v>
      </c>
      <c r="O1179" s="27">
        <f t="shared" si="56"/>
        <v>0.71814437984496127</v>
      </c>
      <c r="P1179" s="11" t="str">
        <f t="shared" si="57"/>
        <v>AVERAGE</v>
      </c>
    </row>
    <row r="1180" spans="1:16" x14ac:dyDescent="0.35">
      <c r="A1180" s="12" t="s">
        <v>1354</v>
      </c>
      <c r="B1180" s="15">
        <v>45217</v>
      </c>
      <c r="C1180" s="12" t="s">
        <v>108</v>
      </c>
      <c r="D1180" s="12" t="s">
        <v>109</v>
      </c>
      <c r="E1180" s="12" t="s">
        <v>176</v>
      </c>
      <c r="F1180" s="12" t="s">
        <v>131</v>
      </c>
      <c r="G1180" s="12" t="s">
        <v>122</v>
      </c>
      <c r="H1180" s="12" t="s">
        <v>123</v>
      </c>
      <c r="I1180" s="12">
        <v>10</v>
      </c>
      <c r="J1180" s="16">
        <v>1475.66</v>
      </c>
      <c r="K1180" s="17">
        <v>0</v>
      </c>
      <c r="L1180" s="16">
        <v>14756.6</v>
      </c>
      <c r="M1180" s="16">
        <v>6935.99</v>
      </c>
      <c r="N1180" s="11" t="str">
        <f t="shared" si="55"/>
        <v>NO DISCOUNT</v>
      </c>
      <c r="O1180" s="27">
        <f t="shared" si="56"/>
        <v>0.52997370668040067</v>
      </c>
      <c r="P1180" s="11" t="str">
        <f t="shared" si="57"/>
        <v>EXCELLENT</v>
      </c>
    </row>
    <row r="1181" spans="1:16" x14ac:dyDescent="0.35">
      <c r="A1181" t="s">
        <v>1355</v>
      </c>
      <c r="B1181" s="18">
        <v>44961</v>
      </c>
      <c r="C1181" t="s">
        <v>108</v>
      </c>
      <c r="D1181" t="s">
        <v>109</v>
      </c>
      <c r="E1181" t="s">
        <v>110</v>
      </c>
      <c r="F1181" t="s">
        <v>117</v>
      </c>
      <c r="G1181" t="s">
        <v>127</v>
      </c>
      <c r="H1181" t="s">
        <v>128</v>
      </c>
      <c r="I1181">
        <v>2</v>
      </c>
      <c r="J1181" s="19">
        <v>162.33000000000001</v>
      </c>
      <c r="K1181" s="20">
        <v>0</v>
      </c>
      <c r="L1181" s="19">
        <v>324.66000000000003</v>
      </c>
      <c r="M1181" s="19">
        <v>100.21</v>
      </c>
      <c r="N1181" s="11" t="str">
        <f t="shared" si="55"/>
        <v>NO DISCOUNT</v>
      </c>
      <c r="O1181" s="27">
        <f t="shared" si="56"/>
        <v>0.69133863118339189</v>
      </c>
      <c r="P1181" s="11" t="str">
        <f t="shared" si="57"/>
        <v>AVERAGE</v>
      </c>
    </row>
    <row r="1182" spans="1:16" x14ac:dyDescent="0.35">
      <c r="A1182" s="12" t="s">
        <v>1356</v>
      </c>
      <c r="B1182" s="15">
        <v>45425</v>
      </c>
      <c r="C1182" s="12" t="s">
        <v>108</v>
      </c>
      <c r="D1182" s="12" t="s">
        <v>140</v>
      </c>
      <c r="E1182" s="12" t="s">
        <v>141</v>
      </c>
      <c r="F1182" s="12" t="s">
        <v>111</v>
      </c>
      <c r="G1182" s="12" t="s">
        <v>127</v>
      </c>
      <c r="H1182" s="12" t="s">
        <v>179</v>
      </c>
      <c r="I1182" s="12">
        <v>1</v>
      </c>
      <c r="J1182" s="16">
        <v>144.36000000000001</v>
      </c>
      <c r="K1182" s="17">
        <v>0.09</v>
      </c>
      <c r="L1182" s="16">
        <v>131.37</v>
      </c>
      <c r="M1182" s="16">
        <v>57.38</v>
      </c>
      <c r="N1182" s="11" t="str">
        <f t="shared" si="55"/>
        <v>LOW</v>
      </c>
      <c r="O1182" s="27">
        <f t="shared" si="56"/>
        <v>0.56321839080459779</v>
      </c>
      <c r="P1182" s="11" t="str">
        <f t="shared" si="57"/>
        <v>AVERAGE</v>
      </c>
    </row>
    <row r="1183" spans="1:16" x14ac:dyDescent="0.35">
      <c r="A1183" t="s">
        <v>1357</v>
      </c>
      <c r="B1183" s="18">
        <v>44967</v>
      </c>
      <c r="C1183" t="s">
        <v>120</v>
      </c>
      <c r="D1183" t="s">
        <v>140</v>
      </c>
      <c r="E1183" t="s">
        <v>166</v>
      </c>
      <c r="F1183" t="s">
        <v>111</v>
      </c>
      <c r="G1183" t="s">
        <v>122</v>
      </c>
      <c r="H1183" t="s">
        <v>187</v>
      </c>
      <c r="I1183">
        <v>10</v>
      </c>
      <c r="J1183" s="19">
        <v>174.35</v>
      </c>
      <c r="K1183" s="20">
        <v>0.26</v>
      </c>
      <c r="L1183" s="19">
        <v>1290.19</v>
      </c>
      <c r="M1183" s="19">
        <v>465.3</v>
      </c>
      <c r="N1183" s="11" t="str">
        <f t="shared" si="55"/>
        <v>HIGH</v>
      </c>
      <c r="O1183" s="27">
        <f t="shared" si="56"/>
        <v>0.63935544377184761</v>
      </c>
      <c r="P1183" s="11" t="str">
        <f t="shared" si="57"/>
        <v>EXCELLENT</v>
      </c>
    </row>
    <row r="1184" spans="1:16" x14ac:dyDescent="0.35">
      <c r="A1184" s="12" t="s">
        <v>1358</v>
      </c>
      <c r="B1184" s="15">
        <v>45207</v>
      </c>
      <c r="C1184" s="12" t="s">
        <v>136</v>
      </c>
      <c r="D1184" s="12" t="s">
        <v>140</v>
      </c>
      <c r="E1184" s="12" t="s">
        <v>242</v>
      </c>
      <c r="F1184" s="12" t="s">
        <v>111</v>
      </c>
      <c r="G1184" s="12" t="s">
        <v>127</v>
      </c>
      <c r="H1184" s="12" t="s">
        <v>209</v>
      </c>
      <c r="I1184" s="12">
        <v>2</v>
      </c>
      <c r="J1184" s="16">
        <v>459.27</v>
      </c>
      <c r="K1184" s="17">
        <v>0.21</v>
      </c>
      <c r="L1184" s="16">
        <v>725.65</v>
      </c>
      <c r="M1184" s="16">
        <v>279.27999999999997</v>
      </c>
      <c r="N1184" s="11" t="str">
        <f t="shared" si="55"/>
        <v>HIGH</v>
      </c>
      <c r="O1184" s="27">
        <f t="shared" si="56"/>
        <v>0.61513126162750642</v>
      </c>
      <c r="P1184" s="11" t="str">
        <f t="shared" si="57"/>
        <v>AVERAGE</v>
      </c>
    </row>
    <row r="1185" spans="1:16" x14ac:dyDescent="0.35">
      <c r="A1185" t="s">
        <v>1359</v>
      </c>
      <c r="B1185" s="18">
        <v>44642</v>
      </c>
      <c r="C1185" t="s">
        <v>136</v>
      </c>
      <c r="D1185" t="s">
        <v>125</v>
      </c>
      <c r="E1185" t="s">
        <v>201</v>
      </c>
      <c r="F1185" t="s">
        <v>111</v>
      </c>
      <c r="G1185" t="s">
        <v>122</v>
      </c>
      <c r="H1185" t="s">
        <v>123</v>
      </c>
      <c r="I1185">
        <v>1</v>
      </c>
      <c r="J1185" s="19">
        <v>1341.01</v>
      </c>
      <c r="K1185" s="20">
        <v>0.34</v>
      </c>
      <c r="L1185" s="19">
        <v>885.07</v>
      </c>
      <c r="M1185" s="19">
        <v>421.65</v>
      </c>
      <c r="N1185" s="11" t="str">
        <f t="shared" si="55"/>
        <v>CLEARANCE</v>
      </c>
      <c r="O1185" s="27">
        <f t="shared" si="56"/>
        <v>0.52359700362683181</v>
      </c>
      <c r="P1185" s="11" t="str">
        <f t="shared" si="57"/>
        <v>AVERAGE</v>
      </c>
    </row>
    <row r="1186" spans="1:16" x14ac:dyDescent="0.35">
      <c r="A1186" s="12" t="s">
        <v>1360</v>
      </c>
      <c r="B1186" s="15">
        <v>45293</v>
      </c>
      <c r="C1186" s="12" t="s">
        <v>108</v>
      </c>
      <c r="D1186" s="12" t="s">
        <v>140</v>
      </c>
      <c r="E1186" s="12" t="s">
        <v>273</v>
      </c>
      <c r="F1186" s="12" t="s">
        <v>117</v>
      </c>
      <c r="G1186" s="12" t="s">
        <v>127</v>
      </c>
      <c r="H1186" s="12" t="s">
        <v>138</v>
      </c>
      <c r="I1186" s="12">
        <v>3</v>
      </c>
      <c r="J1186" s="16">
        <v>290.86</v>
      </c>
      <c r="K1186" s="17">
        <v>0.15</v>
      </c>
      <c r="L1186" s="16">
        <v>741.69</v>
      </c>
      <c r="M1186" s="16">
        <v>256.99</v>
      </c>
      <c r="N1186" s="11" t="str">
        <f t="shared" si="55"/>
        <v>MEDIUM</v>
      </c>
      <c r="O1186" s="27">
        <f t="shared" si="56"/>
        <v>0.65350753010017659</v>
      </c>
      <c r="P1186" s="11" t="str">
        <f t="shared" si="57"/>
        <v>AVERAGE</v>
      </c>
    </row>
    <row r="1187" spans="1:16" x14ac:dyDescent="0.35">
      <c r="A1187" t="s">
        <v>1361</v>
      </c>
      <c r="B1187" s="18">
        <v>44745</v>
      </c>
      <c r="C1187" t="s">
        <v>136</v>
      </c>
      <c r="D1187" t="s">
        <v>140</v>
      </c>
      <c r="E1187" t="s">
        <v>141</v>
      </c>
      <c r="F1187" t="s">
        <v>111</v>
      </c>
      <c r="G1187" t="s">
        <v>127</v>
      </c>
      <c r="H1187" t="s">
        <v>164</v>
      </c>
      <c r="I1187">
        <v>1</v>
      </c>
      <c r="J1187" s="19">
        <v>608.70000000000005</v>
      </c>
      <c r="K1187" s="20">
        <v>0.11</v>
      </c>
      <c r="L1187" s="19">
        <v>541.74</v>
      </c>
      <c r="M1187" s="19">
        <v>299.51</v>
      </c>
      <c r="N1187" s="11" t="str">
        <f t="shared" si="55"/>
        <v>MEDIUM</v>
      </c>
      <c r="O1187" s="27">
        <f t="shared" si="56"/>
        <v>0.44713331118248612</v>
      </c>
      <c r="P1187" s="11" t="str">
        <f t="shared" si="57"/>
        <v>AVERAGE</v>
      </c>
    </row>
    <row r="1188" spans="1:16" x14ac:dyDescent="0.35">
      <c r="A1188" s="12" t="s">
        <v>1362</v>
      </c>
      <c r="B1188" s="15">
        <v>45023</v>
      </c>
      <c r="C1188" s="12" t="s">
        <v>108</v>
      </c>
      <c r="D1188" s="12" t="s">
        <v>125</v>
      </c>
      <c r="E1188" s="12" t="s">
        <v>137</v>
      </c>
      <c r="F1188" s="12" t="s">
        <v>117</v>
      </c>
      <c r="G1188" s="12" t="s">
        <v>122</v>
      </c>
      <c r="H1188" s="12" t="s">
        <v>123</v>
      </c>
      <c r="I1188" s="12">
        <v>3</v>
      </c>
      <c r="J1188" s="16">
        <v>981.31</v>
      </c>
      <c r="K1188" s="17">
        <v>0.17</v>
      </c>
      <c r="L1188" s="16">
        <v>2443.46</v>
      </c>
      <c r="M1188" s="16">
        <v>624.98</v>
      </c>
      <c r="N1188" s="11" t="str">
        <f t="shared" si="55"/>
        <v>MEDIUM</v>
      </c>
      <c r="O1188" s="27">
        <f t="shared" si="56"/>
        <v>0.74422335540585893</v>
      </c>
      <c r="P1188" s="11" t="str">
        <f t="shared" si="57"/>
        <v>AVERAGE</v>
      </c>
    </row>
    <row r="1189" spans="1:16" x14ac:dyDescent="0.35">
      <c r="A1189" t="s">
        <v>1363</v>
      </c>
      <c r="B1189" s="18">
        <v>45155</v>
      </c>
      <c r="C1189" t="s">
        <v>108</v>
      </c>
      <c r="D1189" t="s">
        <v>140</v>
      </c>
      <c r="E1189" t="s">
        <v>242</v>
      </c>
      <c r="F1189" t="s">
        <v>111</v>
      </c>
      <c r="G1189" t="s">
        <v>122</v>
      </c>
      <c r="H1189" t="s">
        <v>142</v>
      </c>
      <c r="I1189">
        <v>1</v>
      </c>
      <c r="J1189" s="19">
        <v>160.97999999999999</v>
      </c>
      <c r="K1189" s="20">
        <v>0.04</v>
      </c>
      <c r="L1189" s="19">
        <v>154.54</v>
      </c>
      <c r="M1189" s="19">
        <v>42.37</v>
      </c>
      <c r="N1189" s="11" t="str">
        <f t="shared" si="55"/>
        <v>LOW</v>
      </c>
      <c r="O1189" s="27">
        <f t="shared" si="56"/>
        <v>0.72583149993529184</v>
      </c>
      <c r="P1189" s="11" t="str">
        <f t="shared" si="57"/>
        <v>AVERAGE</v>
      </c>
    </row>
    <row r="1190" spans="1:16" x14ac:dyDescent="0.35">
      <c r="A1190" s="12" t="s">
        <v>1364</v>
      </c>
      <c r="B1190" s="15">
        <v>45315</v>
      </c>
      <c r="C1190" s="12" t="s">
        <v>108</v>
      </c>
      <c r="D1190" s="12" t="s">
        <v>115</v>
      </c>
      <c r="E1190" s="12" t="s">
        <v>121</v>
      </c>
      <c r="F1190" s="12" t="s">
        <v>111</v>
      </c>
      <c r="G1190" s="12" t="s">
        <v>112</v>
      </c>
      <c r="H1190" s="12" t="s">
        <v>113</v>
      </c>
      <c r="I1190" s="12">
        <v>8</v>
      </c>
      <c r="J1190" s="16">
        <v>38.49</v>
      </c>
      <c r="K1190" s="17">
        <v>0</v>
      </c>
      <c r="L1190" s="16">
        <v>307.92</v>
      </c>
      <c r="M1190" s="16">
        <v>112.97</v>
      </c>
      <c r="N1190" s="11" t="str">
        <f t="shared" si="55"/>
        <v>NO DISCOUNT</v>
      </c>
      <c r="O1190" s="27">
        <f t="shared" si="56"/>
        <v>0.63311899194596</v>
      </c>
      <c r="P1190" s="11" t="str">
        <f t="shared" si="57"/>
        <v>GOOD</v>
      </c>
    </row>
    <row r="1191" spans="1:16" x14ac:dyDescent="0.35">
      <c r="A1191" t="s">
        <v>1365</v>
      </c>
      <c r="B1191" s="18">
        <v>45608</v>
      </c>
      <c r="C1191" t="s">
        <v>108</v>
      </c>
      <c r="D1191" t="s">
        <v>115</v>
      </c>
      <c r="E1191" t="s">
        <v>156</v>
      </c>
      <c r="F1191" t="s">
        <v>111</v>
      </c>
      <c r="G1191" t="s">
        <v>122</v>
      </c>
      <c r="H1191" t="s">
        <v>187</v>
      </c>
      <c r="I1191">
        <v>7</v>
      </c>
      <c r="J1191" s="19">
        <v>335.58</v>
      </c>
      <c r="K1191" s="20">
        <v>0.15</v>
      </c>
      <c r="L1191" s="19">
        <v>1996.7</v>
      </c>
      <c r="M1191" s="19">
        <v>766.06</v>
      </c>
      <c r="N1191" s="11" t="str">
        <f t="shared" si="55"/>
        <v>MEDIUM</v>
      </c>
      <c r="O1191" s="27">
        <f t="shared" si="56"/>
        <v>0.61633695597736271</v>
      </c>
      <c r="P1191" s="11" t="str">
        <f t="shared" si="57"/>
        <v>GOOD</v>
      </c>
    </row>
    <row r="1192" spans="1:16" x14ac:dyDescent="0.35">
      <c r="A1192" s="12" t="s">
        <v>1366</v>
      </c>
      <c r="B1192" s="15">
        <v>45610</v>
      </c>
      <c r="C1192" s="12" t="s">
        <v>120</v>
      </c>
      <c r="D1192" s="12" t="s">
        <v>115</v>
      </c>
      <c r="E1192" s="12" t="s">
        <v>163</v>
      </c>
      <c r="F1192" s="12" t="s">
        <v>111</v>
      </c>
      <c r="G1192" s="12" t="s">
        <v>127</v>
      </c>
      <c r="H1192" s="12" t="s">
        <v>128</v>
      </c>
      <c r="I1192" s="12">
        <v>5</v>
      </c>
      <c r="J1192" s="16">
        <v>530.83000000000004</v>
      </c>
      <c r="K1192" s="17">
        <v>0</v>
      </c>
      <c r="L1192" s="16">
        <v>2654.15</v>
      </c>
      <c r="M1192" s="16">
        <v>1250.27</v>
      </c>
      <c r="N1192" s="11" t="str">
        <f t="shared" si="55"/>
        <v>NO DISCOUNT</v>
      </c>
      <c r="O1192" s="27">
        <f t="shared" si="56"/>
        <v>0.52893770133564422</v>
      </c>
      <c r="P1192" s="11" t="str">
        <f t="shared" si="57"/>
        <v>GOOD</v>
      </c>
    </row>
    <row r="1193" spans="1:16" x14ac:dyDescent="0.35">
      <c r="A1193" t="s">
        <v>1367</v>
      </c>
      <c r="B1193" s="18">
        <v>45173</v>
      </c>
      <c r="C1193" t="s">
        <v>136</v>
      </c>
      <c r="D1193" t="s">
        <v>115</v>
      </c>
      <c r="E1193" t="s">
        <v>156</v>
      </c>
      <c r="F1193" t="s">
        <v>117</v>
      </c>
      <c r="G1193" t="s">
        <v>127</v>
      </c>
      <c r="H1193" t="s">
        <v>138</v>
      </c>
      <c r="I1193">
        <v>1</v>
      </c>
      <c r="J1193" s="19">
        <v>335.49</v>
      </c>
      <c r="K1193" s="20">
        <v>0.19</v>
      </c>
      <c r="L1193" s="19">
        <v>271.75</v>
      </c>
      <c r="M1193" s="19">
        <v>102.1</v>
      </c>
      <c r="N1193" s="11" t="str">
        <f t="shared" si="55"/>
        <v>MEDIUM</v>
      </c>
      <c r="O1193" s="27">
        <f t="shared" si="56"/>
        <v>0.62428702851885931</v>
      </c>
      <c r="P1193" s="11" t="str">
        <f t="shared" si="57"/>
        <v>AVERAGE</v>
      </c>
    </row>
    <row r="1194" spans="1:16" x14ac:dyDescent="0.35">
      <c r="A1194" s="12" t="s">
        <v>1368</v>
      </c>
      <c r="B1194" s="15">
        <v>45608</v>
      </c>
      <c r="C1194" s="12" t="s">
        <v>108</v>
      </c>
      <c r="D1194" s="12" t="s">
        <v>125</v>
      </c>
      <c r="E1194" s="12" t="s">
        <v>137</v>
      </c>
      <c r="F1194" s="12" t="s">
        <v>131</v>
      </c>
      <c r="G1194" s="12" t="s">
        <v>127</v>
      </c>
      <c r="H1194" s="12" t="s">
        <v>164</v>
      </c>
      <c r="I1194" s="12">
        <v>3</v>
      </c>
      <c r="J1194" s="16">
        <v>670.35</v>
      </c>
      <c r="K1194" s="17">
        <v>0.15</v>
      </c>
      <c r="L1194" s="16">
        <v>1709.39</v>
      </c>
      <c r="M1194" s="16">
        <v>713.2</v>
      </c>
      <c r="N1194" s="11" t="str">
        <f t="shared" si="55"/>
        <v>MEDIUM</v>
      </c>
      <c r="O1194" s="27">
        <f t="shared" si="56"/>
        <v>0.5827751420097228</v>
      </c>
      <c r="P1194" s="11" t="str">
        <f t="shared" si="57"/>
        <v>AVERAGE</v>
      </c>
    </row>
    <row r="1195" spans="1:16" x14ac:dyDescent="0.35">
      <c r="A1195" t="s">
        <v>1369</v>
      </c>
      <c r="B1195" s="18">
        <v>44900</v>
      </c>
      <c r="C1195" t="s">
        <v>136</v>
      </c>
      <c r="D1195" t="s">
        <v>140</v>
      </c>
      <c r="E1195" t="s">
        <v>242</v>
      </c>
      <c r="F1195" t="s">
        <v>117</v>
      </c>
      <c r="G1195" t="s">
        <v>112</v>
      </c>
      <c r="H1195" t="s">
        <v>118</v>
      </c>
      <c r="I1195">
        <v>1</v>
      </c>
      <c r="J1195" s="19">
        <v>8.75</v>
      </c>
      <c r="K1195" s="20">
        <v>0</v>
      </c>
      <c r="L1195" s="19">
        <v>8.75</v>
      </c>
      <c r="M1195" s="19">
        <v>1.83</v>
      </c>
      <c r="N1195" s="11" t="str">
        <f t="shared" si="55"/>
        <v>NO DISCOUNT</v>
      </c>
      <c r="O1195" s="27">
        <f t="shared" si="56"/>
        <v>0.79085714285714281</v>
      </c>
      <c r="P1195" s="11" t="str">
        <f t="shared" si="57"/>
        <v>AVERAGE</v>
      </c>
    </row>
    <row r="1196" spans="1:16" x14ac:dyDescent="0.35">
      <c r="A1196" s="12" t="s">
        <v>1370</v>
      </c>
      <c r="B1196" s="15">
        <v>44664</v>
      </c>
      <c r="C1196" s="12" t="s">
        <v>136</v>
      </c>
      <c r="D1196" s="12" t="s">
        <v>109</v>
      </c>
      <c r="E1196" s="12" t="s">
        <v>252</v>
      </c>
      <c r="F1196" s="12" t="s">
        <v>111</v>
      </c>
      <c r="G1196" s="12" t="s">
        <v>127</v>
      </c>
      <c r="H1196" s="12" t="s">
        <v>179</v>
      </c>
      <c r="I1196" s="12">
        <v>11</v>
      </c>
      <c r="J1196" s="16">
        <v>47.23</v>
      </c>
      <c r="K1196" s="17">
        <v>7.0000000000000007E-2</v>
      </c>
      <c r="L1196" s="16">
        <v>483.16</v>
      </c>
      <c r="M1196" s="16">
        <v>285.68</v>
      </c>
      <c r="N1196" s="11" t="str">
        <f t="shared" si="55"/>
        <v>LOW</v>
      </c>
      <c r="O1196" s="27">
        <f t="shared" si="56"/>
        <v>0.40872588790462788</v>
      </c>
      <c r="P1196" s="11" t="str">
        <f t="shared" si="57"/>
        <v>EXCELLENT</v>
      </c>
    </row>
    <row r="1197" spans="1:16" x14ac:dyDescent="0.35">
      <c r="A1197" t="s">
        <v>1371</v>
      </c>
      <c r="B1197" s="18">
        <v>45325</v>
      </c>
      <c r="C1197" t="s">
        <v>108</v>
      </c>
      <c r="D1197" t="s">
        <v>140</v>
      </c>
      <c r="E1197" t="s">
        <v>307</v>
      </c>
      <c r="F1197" t="s">
        <v>111</v>
      </c>
      <c r="G1197" t="s">
        <v>122</v>
      </c>
      <c r="H1197" t="s">
        <v>132</v>
      </c>
      <c r="I1197">
        <v>2</v>
      </c>
      <c r="J1197" s="19">
        <v>320.77</v>
      </c>
      <c r="K1197" s="20">
        <v>0.43</v>
      </c>
      <c r="L1197" s="19">
        <v>365.68</v>
      </c>
      <c r="M1197" s="19">
        <v>179.24</v>
      </c>
      <c r="N1197" s="11" t="str">
        <f t="shared" si="55"/>
        <v>CLEARANCE</v>
      </c>
      <c r="O1197" s="27">
        <f t="shared" si="56"/>
        <v>0.50984467293808788</v>
      </c>
      <c r="P1197" s="11" t="str">
        <f t="shared" si="57"/>
        <v>AVERAGE</v>
      </c>
    </row>
    <row r="1198" spans="1:16" x14ac:dyDescent="0.35">
      <c r="A1198" s="12" t="s">
        <v>1372</v>
      </c>
      <c r="B1198" s="15">
        <v>44981</v>
      </c>
      <c r="C1198" s="12" t="s">
        <v>108</v>
      </c>
      <c r="D1198" s="12" t="s">
        <v>125</v>
      </c>
      <c r="E1198" s="12" t="s">
        <v>126</v>
      </c>
      <c r="F1198" s="12" t="s">
        <v>111</v>
      </c>
      <c r="G1198" s="12" t="s">
        <v>122</v>
      </c>
      <c r="H1198" s="12" t="s">
        <v>132</v>
      </c>
      <c r="I1198" s="12">
        <v>4</v>
      </c>
      <c r="J1198" s="16">
        <v>445.91</v>
      </c>
      <c r="K1198" s="17">
        <v>0.27</v>
      </c>
      <c r="L1198" s="16">
        <v>1302.06</v>
      </c>
      <c r="M1198" s="16">
        <v>432.21</v>
      </c>
      <c r="N1198" s="11" t="str">
        <f t="shared" si="55"/>
        <v>HIGH</v>
      </c>
      <c r="O1198" s="27">
        <f t="shared" si="56"/>
        <v>0.66805677157734666</v>
      </c>
      <c r="P1198" s="11" t="str">
        <f t="shared" si="57"/>
        <v>AVERAGE</v>
      </c>
    </row>
    <row r="1199" spans="1:16" x14ac:dyDescent="0.35">
      <c r="A1199" t="s">
        <v>1373</v>
      </c>
      <c r="B1199" s="18">
        <v>44608</v>
      </c>
      <c r="C1199" t="s">
        <v>120</v>
      </c>
      <c r="D1199" t="s">
        <v>140</v>
      </c>
      <c r="E1199" t="s">
        <v>153</v>
      </c>
      <c r="F1199" t="s">
        <v>117</v>
      </c>
      <c r="G1199" t="s">
        <v>122</v>
      </c>
      <c r="H1199" t="s">
        <v>123</v>
      </c>
      <c r="I1199">
        <v>1</v>
      </c>
      <c r="J1199" s="19">
        <v>1620.43</v>
      </c>
      <c r="K1199" s="20">
        <v>0</v>
      </c>
      <c r="L1199" s="19">
        <v>1620.43</v>
      </c>
      <c r="M1199" s="19">
        <v>646.91999999999996</v>
      </c>
      <c r="N1199" s="11" t="str">
        <f t="shared" si="55"/>
        <v>NO DISCOUNT</v>
      </c>
      <c r="O1199" s="27">
        <f t="shared" si="56"/>
        <v>0.60077263442419604</v>
      </c>
      <c r="P1199" s="11" t="str">
        <f t="shared" si="57"/>
        <v>AVERAGE</v>
      </c>
    </row>
    <row r="1200" spans="1:16" x14ac:dyDescent="0.35">
      <c r="A1200" s="12" t="s">
        <v>1374</v>
      </c>
      <c r="B1200" s="15">
        <v>45515</v>
      </c>
      <c r="C1200" s="12" t="s">
        <v>108</v>
      </c>
      <c r="D1200" s="12" t="s">
        <v>125</v>
      </c>
      <c r="E1200" s="12" t="s">
        <v>134</v>
      </c>
      <c r="F1200" s="12" t="s">
        <v>131</v>
      </c>
      <c r="G1200" s="12" t="s">
        <v>112</v>
      </c>
      <c r="H1200" s="12" t="s">
        <v>113</v>
      </c>
      <c r="I1200" s="12">
        <v>11</v>
      </c>
      <c r="J1200" s="16">
        <v>44.44</v>
      </c>
      <c r="K1200" s="17">
        <v>0.17</v>
      </c>
      <c r="L1200" s="16">
        <v>405.74</v>
      </c>
      <c r="M1200" s="16">
        <v>105.82</v>
      </c>
      <c r="N1200" s="11" t="str">
        <f t="shared" si="55"/>
        <v>MEDIUM</v>
      </c>
      <c r="O1200" s="27">
        <f t="shared" si="56"/>
        <v>0.73919258638537</v>
      </c>
      <c r="P1200" s="11" t="str">
        <f t="shared" si="57"/>
        <v>EXCELLENT</v>
      </c>
    </row>
    <row r="1201" spans="1:16" x14ac:dyDescent="0.35">
      <c r="A1201" t="s">
        <v>1375</v>
      </c>
      <c r="B1201" s="18">
        <v>45109</v>
      </c>
      <c r="C1201" t="s">
        <v>108</v>
      </c>
      <c r="D1201" t="s">
        <v>109</v>
      </c>
      <c r="E1201" t="s">
        <v>110</v>
      </c>
      <c r="F1201" t="s">
        <v>111</v>
      </c>
      <c r="G1201" t="s">
        <v>127</v>
      </c>
      <c r="H1201" t="s">
        <v>128</v>
      </c>
      <c r="I1201">
        <v>18</v>
      </c>
      <c r="J1201" s="19">
        <v>74.27</v>
      </c>
      <c r="K1201" s="20">
        <v>0.19</v>
      </c>
      <c r="L1201" s="19">
        <v>1082.8599999999999</v>
      </c>
      <c r="M1201" s="19">
        <v>506.44</v>
      </c>
      <c r="N1201" s="11" t="str">
        <f t="shared" si="55"/>
        <v>MEDIUM</v>
      </c>
      <c r="O1201" s="27">
        <f t="shared" si="56"/>
        <v>0.53231257965018552</v>
      </c>
      <c r="P1201" s="11" t="str">
        <f t="shared" si="57"/>
        <v>EXCELLENT</v>
      </c>
    </row>
    <row r="1202" spans="1:16" x14ac:dyDescent="0.35">
      <c r="A1202" s="12" t="s">
        <v>1376</v>
      </c>
      <c r="B1202" s="15">
        <v>45562</v>
      </c>
      <c r="C1202" s="12" t="s">
        <v>136</v>
      </c>
      <c r="D1202" s="12" t="s">
        <v>125</v>
      </c>
      <c r="E1202" s="12" t="s">
        <v>255</v>
      </c>
      <c r="F1202" s="12" t="s">
        <v>111</v>
      </c>
      <c r="G1202" s="12" t="s">
        <v>112</v>
      </c>
      <c r="H1202" s="12" t="s">
        <v>147</v>
      </c>
      <c r="I1202" s="12">
        <v>2</v>
      </c>
      <c r="J1202" s="16">
        <v>15.76</v>
      </c>
      <c r="K1202" s="17">
        <v>0</v>
      </c>
      <c r="L1202" s="16">
        <v>31.52</v>
      </c>
      <c r="M1202" s="16">
        <v>12.53</v>
      </c>
      <c r="N1202" s="11" t="str">
        <f t="shared" si="55"/>
        <v>NO DISCOUNT</v>
      </c>
      <c r="O1202" s="27">
        <f t="shared" si="56"/>
        <v>0.60247461928934021</v>
      </c>
      <c r="P1202" s="11" t="str">
        <f t="shared" si="57"/>
        <v>AVERAGE</v>
      </c>
    </row>
    <row r="1203" spans="1:16" x14ac:dyDescent="0.35">
      <c r="A1203" t="s">
        <v>1377</v>
      </c>
      <c r="B1203" s="18">
        <v>45322</v>
      </c>
      <c r="C1203" t="s">
        <v>120</v>
      </c>
      <c r="D1203" t="s">
        <v>115</v>
      </c>
      <c r="E1203" t="s">
        <v>221</v>
      </c>
      <c r="F1203" t="s">
        <v>117</v>
      </c>
      <c r="G1203" t="s">
        <v>127</v>
      </c>
      <c r="H1203" t="s">
        <v>138</v>
      </c>
      <c r="I1203">
        <v>1</v>
      </c>
      <c r="J1203" s="19">
        <v>236.78</v>
      </c>
      <c r="K1203" s="20">
        <v>0.04</v>
      </c>
      <c r="L1203" s="19">
        <v>227.31</v>
      </c>
      <c r="M1203" s="19">
        <v>88.14</v>
      </c>
      <c r="N1203" s="11" t="str">
        <f t="shared" si="55"/>
        <v>LOW</v>
      </c>
      <c r="O1203" s="27">
        <f t="shared" si="56"/>
        <v>0.61224759139501128</v>
      </c>
      <c r="P1203" s="11" t="str">
        <f t="shared" si="57"/>
        <v>AVERAGE</v>
      </c>
    </row>
    <row r="1204" spans="1:16" x14ac:dyDescent="0.35">
      <c r="A1204" s="12" t="s">
        <v>1378</v>
      </c>
      <c r="B1204" s="15">
        <v>45574</v>
      </c>
      <c r="C1204" s="12" t="s">
        <v>120</v>
      </c>
      <c r="D1204" s="12" t="s">
        <v>140</v>
      </c>
      <c r="E1204" s="12" t="s">
        <v>273</v>
      </c>
      <c r="F1204" s="12" t="s">
        <v>131</v>
      </c>
      <c r="G1204" s="12" t="s">
        <v>122</v>
      </c>
      <c r="H1204" s="12" t="s">
        <v>142</v>
      </c>
      <c r="I1204" s="12">
        <v>1</v>
      </c>
      <c r="J1204" s="16">
        <v>120.56</v>
      </c>
      <c r="K1204" s="17">
        <v>0.27</v>
      </c>
      <c r="L1204" s="16">
        <v>88.01</v>
      </c>
      <c r="M1204" s="16">
        <v>33.9</v>
      </c>
      <c r="N1204" s="11" t="str">
        <f t="shared" si="55"/>
        <v>HIGH</v>
      </c>
      <c r="O1204" s="27">
        <f t="shared" si="56"/>
        <v>0.61481649812521311</v>
      </c>
      <c r="P1204" s="11" t="str">
        <f t="shared" si="57"/>
        <v>AVERAGE</v>
      </c>
    </row>
    <row r="1205" spans="1:16" x14ac:dyDescent="0.35">
      <c r="A1205" t="s">
        <v>1379</v>
      </c>
      <c r="B1205" s="18">
        <v>44898</v>
      </c>
      <c r="C1205" t="s">
        <v>136</v>
      </c>
      <c r="D1205" t="s">
        <v>109</v>
      </c>
      <c r="E1205" t="s">
        <v>150</v>
      </c>
      <c r="F1205" t="s">
        <v>131</v>
      </c>
      <c r="G1205" t="s">
        <v>112</v>
      </c>
      <c r="H1205" t="s">
        <v>118</v>
      </c>
      <c r="I1205">
        <v>3</v>
      </c>
      <c r="J1205" s="19">
        <v>23.91</v>
      </c>
      <c r="K1205" s="20">
        <v>0.22</v>
      </c>
      <c r="L1205" s="19">
        <v>55.95</v>
      </c>
      <c r="M1205" s="19">
        <v>24.6</v>
      </c>
      <c r="N1205" s="11" t="str">
        <f t="shared" si="55"/>
        <v>HIGH</v>
      </c>
      <c r="O1205" s="27">
        <f t="shared" si="56"/>
        <v>0.56032171581769441</v>
      </c>
      <c r="P1205" s="11" t="str">
        <f t="shared" si="57"/>
        <v>AVERAGE</v>
      </c>
    </row>
    <row r="1206" spans="1:16" x14ac:dyDescent="0.35">
      <c r="A1206" s="12" t="s">
        <v>1380</v>
      </c>
      <c r="B1206" s="15">
        <v>44847</v>
      </c>
      <c r="C1206" s="12" t="s">
        <v>149</v>
      </c>
      <c r="D1206" s="12" t="s">
        <v>115</v>
      </c>
      <c r="E1206" s="12" t="s">
        <v>121</v>
      </c>
      <c r="F1206" s="12" t="s">
        <v>111</v>
      </c>
      <c r="G1206" s="12" t="s">
        <v>127</v>
      </c>
      <c r="H1206" s="12" t="s">
        <v>128</v>
      </c>
      <c r="I1206" s="12">
        <v>15</v>
      </c>
      <c r="J1206" s="16">
        <v>349.2</v>
      </c>
      <c r="K1206" s="17">
        <v>0.06</v>
      </c>
      <c r="L1206" s="16">
        <v>4923.72</v>
      </c>
      <c r="M1206" s="16">
        <v>1853.36</v>
      </c>
      <c r="N1206" s="11" t="str">
        <f t="shared" si="55"/>
        <v>LOW</v>
      </c>
      <c r="O1206" s="27">
        <f t="shared" si="56"/>
        <v>0.62358541915462307</v>
      </c>
      <c r="P1206" s="11" t="str">
        <f t="shared" si="57"/>
        <v>EXCELLENT</v>
      </c>
    </row>
    <row r="1207" spans="1:16" x14ac:dyDescent="0.35">
      <c r="A1207" t="s">
        <v>1381</v>
      </c>
      <c r="B1207" s="18">
        <v>44899</v>
      </c>
      <c r="C1207" t="s">
        <v>120</v>
      </c>
      <c r="D1207" t="s">
        <v>109</v>
      </c>
      <c r="E1207" t="s">
        <v>161</v>
      </c>
      <c r="F1207" t="s">
        <v>111</v>
      </c>
      <c r="G1207" t="s">
        <v>112</v>
      </c>
      <c r="H1207" t="s">
        <v>147</v>
      </c>
      <c r="I1207">
        <v>3</v>
      </c>
      <c r="J1207" s="19">
        <v>13.66</v>
      </c>
      <c r="K1207" s="20">
        <v>0.15</v>
      </c>
      <c r="L1207" s="19">
        <v>34.83</v>
      </c>
      <c r="M1207" s="19">
        <v>13</v>
      </c>
      <c r="N1207" s="11" t="str">
        <f t="shared" si="55"/>
        <v>MEDIUM</v>
      </c>
      <c r="O1207" s="27">
        <f t="shared" si="56"/>
        <v>0.62675854148722365</v>
      </c>
      <c r="P1207" s="11" t="str">
        <f t="shared" si="57"/>
        <v>AVERAGE</v>
      </c>
    </row>
    <row r="1208" spans="1:16" x14ac:dyDescent="0.35">
      <c r="A1208" s="12" t="s">
        <v>1382</v>
      </c>
      <c r="B1208" s="15">
        <v>45397</v>
      </c>
      <c r="C1208" s="12" t="s">
        <v>120</v>
      </c>
      <c r="D1208" s="12" t="s">
        <v>125</v>
      </c>
      <c r="E1208" s="12" t="s">
        <v>137</v>
      </c>
      <c r="F1208" s="12" t="s">
        <v>117</v>
      </c>
      <c r="G1208" s="12" t="s">
        <v>127</v>
      </c>
      <c r="H1208" s="12" t="s">
        <v>164</v>
      </c>
      <c r="I1208" s="12">
        <v>6</v>
      </c>
      <c r="J1208" s="16">
        <v>814.09</v>
      </c>
      <c r="K1208" s="17">
        <v>0</v>
      </c>
      <c r="L1208" s="16">
        <v>4884.54</v>
      </c>
      <c r="M1208" s="16">
        <v>1466.24</v>
      </c>
      <c r="N1208" s="11" t="str">
        <f t="shared" si="55"/>
        <v>NO DISCOUNT</v>
      </c>
      <c r="O1208" s="27">
        <f t="shared" si="56"/>
        <v>0.699820249194397</v>
      </c>
      <c r="P1208" s="11" t="str">
        <f t="shared" si="57"/>
        <v>GOOD</v>
      </c>
    </row>
    <row r="1209" spans="1:16" x14ac:dyDescent="0.35">
      <c r="A1209" t="s">
        <v>1383</v>
      </c>
      <c r="B1209" s="18">
        <v>45595</v>
      </c>
      <c r="C1209" t="s">
        <v>136</v>
      </c>
      <c r="D1209" t="s">
        <v>140</v>
      </c>
      <c r="E1209" t="s">
        <v>141</v>
      </c>
      <c r="F1209" t="s">
        <v>131</v>
      </c>
      <c r="G1209" t="s">
        <v>112</v>
      </c>
      <c r="H1209" t="s">
        <v>147</v>
      </c>
      <c r="I1209">
        <v>1</v>
      </c>
      <c r="J1209" s="19">
        <v>13.97</v>
      </c>
      <c r="K1209" s="20">
        <v>0.26</v>
      </c>
      <c r="L1209" s="19">
        <v>10.34</v>
      </c>
      <c r="M1209" s="19">
        <v>2.37</v>
      </c>
      <c r="N1209" s="11" t="str">
        <f t="shared" si="55"/>
        <v>HIGH</v>
      </c>
      <c r="O1209" s="27">
        <f t="shared" si="56"/>
        <v>0.7707930367504835</v>
      </c>
      <c r="P1209" s="11" t="str">
        <f t="shared" si="57"/>
        <v>AVERAGE</v>
      </c>
    </row>
    <row r="1210" spans="1:16" x14ac:dyDescent="0.35">
      <c r="A1210" s="12" t="s">
        <v>1384</v>
      </c>
      <c r="B1210" s="15">
        <v>44953</v>
      </c>
      <c r="C1210" s="12" t="s">
        <v>108</v>
      </c>
      <c r="D1210" s="12" t="s">
        <v>125</v>
      </c>
      <c r="E1210" s="12" t="s">
        <v>255</v>
      </c>
      <c r="F1210" s="12" t="s">
        <v>111</v>
      </c>
      <c r="G1210" s="12" t="s">
        <v>122</v>
      </c>
      <c r="H1210" s="12" t="s">
        <v>132</v>
      </c>
      <c r="I1210" s="12">
        <v>1</v>
      </c>
      <c r="J1210" s="16">
        <v>444.19</v>
      </c>
      <c r="K1210" s="17">
        <v>0</v>
      </c>
      <c r="L1210" s="16">
        <v>444.19</v>
      </c>
      <c r="M1210" s="16">
        <v>236.96</v>
      </c>
      <c r="N1210" s="11" t="str">
        <f t="shared" si="55"/>
        <v>NO DISCOUNT</v>
      </c>
      <c r="O1210" s="27">
        <f t="shared" si="56"/>
        <v>0.46653459105337802</v>
      </c>
      <c r="P1210" s="11" t="str">
        <f t="shared" si="57"/>
        <v>AVERAGE</v>
      </c>
    </row>
    <row r="1211" spans="1:16" x14ac:dyDescent="0.35">
      <c r="A1211" t="s">
        <v>1385</v>
      </c>
      <c r="B1211" s="18">
        <v>45387</v>
      </c>
      <c r="C1211" t="s">
        <v>108</v>
      </c>
      <c r="D1211" t="s">
        <v>109</v>
      </c>
      <c r="E1211" t="s">
        <v>208</v>
      </c>
      <c r="F1211" t="s">
        <v>111</v>
      </c>
      <c r="G1211" t="s">
        <v>122</v>
      </c>
      <c r="H1211" t="s">
        <v>187</v>
      </c>
      <c r="I1211">
        <v>2</v>
      </c>
      <c r="J1211" s="19">
        <v>453.81</v>
      </c>
      <c r="K1211" s="20">
        <v>7.0000000000000007E-2</v>
      </c>
      <c r="L1211" s="19">
        <v>844.09</v>
      </c>
      <c r="M1211" s="19">
        <v>221.63</v>
      </c>
      <c r="N1211" s="11" t="str">
        <f t="shared" si="55"/>
        <v>LOW</v>
      </c>
      <c r="O1211" s="27">
        <f t="shared" si="56"/>
        <v>0.73743321209823598</v>
      </c>
      <c r="P1211" s="11" t="str">
        <f t="shared" si="57"/>
        <v>AVERAGE</v>
      </c>
    </row>
    <row r="1212" spans="1:16" x14ac:dyDescent="0.35">
      <c r="A1212" s="12" t="s">
        <v>1386</v>
      </c>
      <c r="B1212" s="15">
        <v>45568</v>
      </c>
      <c r="C1212" s="12" t="s">
        <v>149</v>
      </c>
      <c r="D1212" s="12" t="s">
        <v>140</v>
      </c>
      <c r="E1212" s="12" t="s">
        <v>273</v>
      </c>
      <c r="F1212" s="12" t="s">
        <v>111</v>
      </c>
      <c r="G1212" s="12" t="s">
        <v>127</v>
      </c>
      <c r="H1212" s="12" t="s">
        <v>138</v>
      </c>
      <c r="I1212" s="12">
        <v>7</v>
      </c>
      <c r="J1212" s="16">
        <v>228.85</v>
      </c>
      <c r="K1212" s="17">
        <v>0.02</v>
      </c>
      <c r="L1212" s="16">
        <v>1569.91</v>
      </c>
      <c r="M1212" s="16">
        <v>795.28</v>
      </c>
      <c r="N1212" s="11" t="str">
        <f t="shared" si="55"/>
        <v>LOW</v>
      </c>
      <c r="O1212" s="27">
        <f t="shared" si="56"/>
        <v>0.49342318986438716</v>
      </c>
      <c r="P1212" s="11" t="str">
        <f t="shared" si="57"/>
        <v>GOOD</v>
      </c>
    </row>
    <row r="1213" spans="1:16" x14ac:dyDescent="0.35">
      <c r="A1213" t="s">
        <v>1387</v>
      </c>
      <c r="B1213" s="18">
        <v>45280</v>
      </c>
      <c r="C1213" t="s">
        <v>149</v>
      </c>
      <c r="D1213" t="s">
        <v>140</v>
      </c>
      <c r="E1213" t="s">
        <v>307</v>
      </c>
      <c r="F1213" t="s">
        <v>111</v>
      </c>
      <c r="G1213" t="s">
        <v>127</v>
      </c>
      <c r="H1213" t="s">
        <v>128</v>
      </c>
      <c r="I1213">
        <v>2</v>
      </c>
      <c r="J1213" s="19">
        <v>349.05</v>
      </c>
      <c r="K1213" s="20">
        <v>0</v>
      </c>
      <c r="L1213" s="19">
        <v>698.1</v>
      </c>
      <c r="M1213" s="19">
        <v>361.12</v>
      </c>
      <c r="N1213" s="11" t="str">
        <f t="shared" si="55"/>
        <v>NO DISCOUNT</v>
      </c>
      <c r="O1213" s="27">
        <f t="shared" si="56"/>
        <v>0.48271021343647041</v>
      </c>
      <c r="P1213" s="11" t="str">
        <f t="shared" si="57"/>
        <v>AVERAGE</v>
      </c>
    </row>
    <row r="1214" spans="1:16" x14ac:dyDescent="0.35">
      <c r="A1214" s="12" t="s">
        <v>1388</v>
      </c>
      <c r="B1214" s="15">
        <v>44754</v>
      </c>
      <c r="C1214" s="12" t="s">
        <v>108</v>
      </c>
      <c r="D1214" s="12" t="s">
        <v>109</v>
      </c>
      <c r="E1214" s="12" t="s">
        <v>110</v>
      </c>
      <c r="F1214" s="12" t="s">
        <v>117</v>
      </c>
      <c r="G1214" s="12" t="s">
        <v>127</v>
      </c>
      <c r="H1214" s="12" t="s">
        <v>128</v>
      </c>
      <c r="I1214" s="12">
        <v>2</v>
      </c>
      <c r="J1214" s="16">
        <v>353.94</v>
      </c>
      <c r="K1214" s="17">
        <v>0.15</v>
      </c>
      <c r="L1214" s="16">
        <v>601.70000000000005</v>
      </c>
      <c r="M1214" s="16">
        <v>291.29000000000002</v>
      </c>
      <c r="N1214" s="11" t="str">
        <f t="shared" si="55"/>
        <v>MEDIUM</v>
      </c>
      <c r="O1214" s="27">
        <f t="shared" si="56"/>
        <v>0.51588831643676247</v>
      </c>
      <c r="P1214" s="11" t="str">
        <f t="shared" si="57"/>
        <v>AVERAGE</v>
      </c>
    </row>
    <row r="1215" spans="1:16" x14ac:dyDescent="0.35">
      <c r="A1215" t="s">
        <v>1389</v>
      </c>
      <c r="B1215" s="18">
        <v>44756</v>
      </c>
      <c r="C1215" t="s">
        <v>108</v>
      </c>
      <c r="D1215" t="s">
        <v>115</v>
      </c>
      <c r="E1215" t="s">
        <v>156</v>
      </c>
      <c r="F1215" t="s">
        <v>131</v>
      </c>
      <c r="G1215" t="s">
        <v>122</v>
      </c>
      <c r="H1215" t="s">
        <v>142</v>
      </c>
      <c r="I1215">
        <v>2</v>
      </c>
      <c r="J1215" s="19">
        <v>280.91000000000003</v>
      </c>
      <c r="K1215" s="20">
        <v>7.0000000000000007E-2</v>
      </c>
      <c r="L1215" s="19">
        <v>522.49</v>
      </c>
      <c r="M1215" s="19">
        <v>191.47</v>
      </c>
      <c r="N1215" s="11" t="str">
        <f t="shared" si="55"/>
        <v>LOW</v>
      </c>
      <c r="O1215" s="27">
        <f t="shared" si="56"/>
        <v>0.63354322570766897</v>
      </c>
      <c r="P1215" s="11" t="str">
        <f t="shared" si="57"/>
        <v>AVERAGE</v>
      </c>
    </row>
    <row r="1216" spans="1:16" x14ac:dyDescent="0.35">
      <c r="A1216" s="12" t="s">
        <v>1390</v>
      </c>
      <c r="B1216" s="15">
        <v>44661</v>
      </c>
      <c r="C1216" s="12" t="s">
        <v>108</v>
      </c>
      <c r="D1216" s="12" t="s">
        <v>125</v>
      </c>
      <c r="E1216" s="12" t="s">
        <v>178</v>
      </c>
      <c r="F1216" s="12" t="s">
        <v>111</v>
      </c>
      <c r="G1216" s="12" t="s">
        <v>127</v>
      </c>
      <c r="H1216" s="12" t="s">
        <v>209</v>
      </c>
      <c r="I1216" s="12">
        <v>6</v>
      </c>
      <c r="J1216" s="16">
        <v>143.80000000000001</v>
      </c>
      <c r="K1216" s="17">
        <v>0.15</v>
      </c>
      <c r="L1216" s="16">
        <v>733.38</v>
      </c>
      <c r="M1216" s="16">
        <v>371.12</v>
      </c>
      <c r="N1216" s="11" t="str">
        <f t="shared" si="55"/>
        <v>MEDIUM</v>
      </c>
      <c r="O1216" s="27">
        <f t="shared" si="56"/>
        <v>0.49395947530611689</v>
      </c>
      <c r="P1216" s="11" t="str">
        <f t="shared" si="57"/>
        <v>GOOD</v>
      </c>
    </row>
    <row r="1217" spans="1:16" x14ac:dyDescent="0.35">
      <c r="A1217" t="s">
        <v>1391</v>
      </c>
      <c r="B1217" s="18">
        <v>44719</v>
      </c>
      <c r="C1217" t="s">
        <v>108</v>
      </c>
      <c r="D1217" t="s">
        <v>140</v>
      </c>
      <c r="E1217" t="s">
        <v>296</v>
      </c>
      <c r="F1217" t="s">
        <v>111</v>
      </c>
      <c r="G1217" t="s">
        <v>112</v>
      </c>
      <c r="H1217" t="s">
        <v>118</v>
      </c>
      <c r="I1217">
        <v>5</v>
      </c>
      <c r="J1217" s="19">
        <v>6.54</v>
      </c>
      <c r="K1217" s="20">
        <v>0</v>
      </c>
      <c r="L1217" s="19">
        <v>32.700000000000003</v>
      </c>
      <c r="M1217" s="19">
        <v>9.8800000000000008</v>
      </c>
      <c r="N1217" s="11" t="str">
        <f t="shared" si="55"/>
        <v>NO DISCOUNT</v>
      </c>
      <c r="O1217" s="27">
        <f t="shared" si="56"/>
        <v>0.69785932721712529</v>
      </c>
      <c r="P1217" s="11" t="str">
        <f t="shared" si="57"/>
        <v>GOOD</v>
      </c>
    </row>
    <row r="1218" spans="1:16" x14ac:dyDescent="0.35">
      <c r="A1218" s="12" t="s">
        <v>1392</v>
      </c>
      <c r="B1218" s="15">
        <v>45572</v>
      </c>
      <c r="C1218" s="12" t="s">
        <v>108</v>
      </c>
      <c r="D1218" s="12" t="s">
        <v>140</v>
      </c>
      <c r="E1218" s="12" t="s">
        <v>153</v>
      </c>
      <c r="F1218" s="12" t="s">
        <v>111</v>
      </c>
      <c r="G1218" s="12" t="s">
        <v>122</v>
      </c>
      <c r="H1218" s="12" t="s">
        <v>123</v>
      </c>
      <c r="I1218" s="12">
        <v>5</v>
      </c>
      <c r="J1218" s="16">
        <v>2104.0100000000002</v>
      </c>
      <c r="K1218" s="17">
        <v>0.15</v>
      </c>
      <c r="L1218" s="16">
        <v>8942.0400000000009</v>
      </c>
      <c r="M1218" s="16">
        <v>3219.16</v>
      </c>
      <c r="N1218" s="11" t="str">
        <f t="shared" si="55"/>
        <v>MEDIUM</v>
      </c>
      <c r="O1218" s="27">
        <f t="shared" si="56"/>
        <v>0.6399971371185994</v>
      </c>
      <c r="P1218" s="11" t="str">
        <f t="shared" si="57"/>
        <v>GOOD</v>
      </c>
    </row>
    <row r="1219" spans="1:16" x14ac:dyDescent="0.35">
      <c r="A1219" t="s">
        <v>1393</v>
      </c>
      <c r="B1219" s="18">
        <v>45442</v>
      </c>
      <c r="C1219" t="s">
        <v>108</v>
      </c>
      <c r="D1219" t="s">
        <v>109</v>
      </c>
      <c r="E1219" t="s">
        <v>150</v>
      </c>
      <c r="F1219" t="s">
        <v>111</v>
      </c>
      <c r="G1219" t="s">
        <v>127</v>
      </c>
      <c r="H1219" t="s">
        <v>128</v>
      </c>
      <c r="I1219">
        <v>1</v>
      </c>
      <c r="J1219" s="19">
        <v>356.5</v>
      </c>
      <c r="K1219" s="20">
        <v>0.02</v>
      </c>
      <c r="L1219" s="19">
        <v>349.37</v>
      </c>
      <c r="M1219" s="19">
        <v>132.35</v>
      </c>
      <c r="N1219" s="11" t="str">
        <f t="shared" ref="N1219:N1282" si="58">IF(K1219=$R$8,$R$2,IF(K1219&lt;=$R$9,$R$3,IF(K1219&lt;=$R$10,$R$4,IF(K1219&lt;$R$11,$R$5,IF(K1219&gt;$R$11,$R$6)))))</f>
        <v>LOW</v>
      </c>
      <c r="O1219" s="27">
        <f t="shared" ref="O1219:O1282" si="59">IFERROR(L1219-M1219,"NULL")/L1219</f>
        <v>0.62117525832212273</v>
      </c>
      <c r="P1219" s="11" t="str">
        <f t="shared" ref="P1219:P1282" si="60">IF(AND(O1219&gt;=$Q$8,I1219&gt;=$Q$13),$Q$2,IF(AND(O1219&gt;=$Q$9,I1219&gt;=$Q$14),$Q$3,IF(O1219&gt;=$Q$10,$Q$4,$Q$5)))</f>
        <v>AVERAGE</v>
      </c>
    </row>
    <row r="1220" spans="1:16" x14ac:dyDescent="0.35">
      <c r="A1220" s="12" t="s">
        <v>1394</v>
      </c>
      <c r="B1220" s="15">
        <v>45294</v>
      </c>
      <c r="C1220" s="12" t="s">
        <v>108</v>
      </c>
      <c r="D1220" s="12" t="s">
        <v>115</v>
      </c>
      <c r="E1220" s="12" t="s">
        <v>163</v>
      </c>
      <c r="F1220" s="12" t="s">
        <v>111</v>
      </c>
      <c r="G1220" s="12" t="s">
        <v>122</v>
      </c>
      <c r="H1220" s="12" t="s">
        <v>132</v>
      </c>
      <c r="I1220" s="12">
        <v>3</v>
      </c>
      <c r="J1220" s="16">
        <v>582.02</v>
      </c>
      <c r="K1220" s="17">
        <v>0.1</v>
      </c>
      <c r="L1220" s="16">
        <v>1571.45</v>
      </c>
      <c r="M1220" s="16">
        <v>568.86</v>
      </c>
      <c r="N1220" s="11" t="str">
        <f t="shared" si="58"/>
        <v>LOW</v>
      </c>
      <c r="O1220" s="27">
        <f t="shared" si="59"/>
        <v>0.63800311813929811</v>
      </c>
      <c r="P1220" s="11" t="str">
        <f t="shared" si="60"/>
        <v>AVERAGE</v>
      </c>
    </row>
    <row r="1221" spans="1:16" x14ac:dyDescent="0.35">
      <c r="A1221" t="s">
        <v>1395</v>
      </c>
      <c r="B1221" s="18">
        <v>45100</v>
      </c>
      <c r="C1221" t="s">
        <v>108</v>
      </c>
      <c r="D1221" t="s">
        <v>115</v>
      </c>
      <c r="E1221" t="s">
        <v>156</v>
      </c>
      <c r="F1221" t="s">
        <v>111</v>
      </c>
      <c r="G1221" t="s">
        <v>112</v>
      </c>
      <c r="H1221" t="s">
        <v>113</v>
      </c>
      <c r="I1221">
        <v>1</v>
      </c>
      <c r="J1221" s="19">
        <v>11.63</v>
      </c>
      <c r="K1221" s="20">
        <v>0</v>
      </c>
      <c r="L1221" s="19">
        <v>11.63</v>
      </c>
      <c r="M1221" s="19">
        <v>4.7699999999999996</v>
      </c>
      <c r="N1221" s="11" t="str">
        <f t="shared" si="58"/>
        <v>NO DISCOUNT</v>
      </c>
      <c r="O1221" s="27">
        <f t="shared" si="59"/>
        <v>0.58985382631126404</v>
      </c>
      <c r="P1221" s="11" t="str">
        <f t="shared" si="60"/>
        <v>AVERAGE</v>
      </c>
    </row>
    <row r="1222" spans="1:16" x14ac:dyDescent="0.35">
      <c r="A1222" s="12" t="s">
        <v>1396</v>
      </c>
      <c r="B1222" s="15">
        <v>44584</v>
      </c>
      <c r="C1222" s="12" t="s">
        <v>108</v>
      </c>
      <c r="D1222" s="12" t="s">
        <v>125</v>
      </c>
      <c r="E1222" s="12" t="s">
        <v>146</v>
      </c>
      <c r="F1222" s="12" t="s">
        <v>117</v>
      </c>
      <c r="G1222" s="12" t="s">
        <v>127</v>
      </c>
      <c r="H1222" s="12" t="s">
        <v>179</v>
      </c>
      <c r="I1222" s="12">
        <v>3</v>
      </c>
      <c r="J1222" s="16">
        <v>104.94</v>
      </c>
      <c r="K1222" s="17">
        <v>0.24</v>
      </c>
      <c r="L1222" s="16">
        <v>239.26</v>
      </c>
      <c r="M1222" s="16">
        <v>89.27</v>
      </c>
      <c r="N1222" s="11" t="str">
        <f t="shared" si="58"/>
        <v>HIGH</v>
      </c>
      <c r="O1222" s="27">
        <f t="shared" si="59"/>
        <v>0.62689124801471208</v>
      </c>
      <c r="P1222" s="11" t="str">
        <f t="shared" si="60"/>
        <v>AVERAGE</v>
      </c>
    </row>
    <row r="1223" spans="1:16" x14ac:dyDescent="0.35">
      <c r="A1223" t="s">
        <v>1397</v>
      </c>
      <c r="B1223" s="18">
        <v>45545</v>
      </c>
      <c r="C1223" t="s">
        <v>136</v>
      </c>
      <c r="D1223" t="s">
        <v>115</v>
      </c>
      <c r="E1223" t="s">
        <v>205</v>
      </c>
      <c r="F1223" t="s">
        <v>111</v>
      </c>
      <c r="G1223" t="s">
        <v>122</v>
      </c>
      <c r="H1223" t="s">
        <v>132</v>
      </c>
      <c r="I1223">
        <v>1</v>
      </c>
      <c r="J1223" s="19">
        <v>509.47</v>
      </c>
      <c r="K1223" s="20">
        <v>0.19</v>
      </c>
      <c r="L1223" s="19">
        <v>412.67</v>
      </c>
      <c r="M1223" s="19">
        <v>111.95</v>
      </c>
      <c r="N1223" s="11" t="str">
        <f t="shared" si="58"/>
        <v>MEDIUM</v>
      </c>
      <c r="O1223" s="27">
        <f t="shared" si="59"/>
        <v>0.72871786172971142</v>
      </c>
      <c r="P1223" s="11" t="str">
        <f t="shared" si="60"/>
        <v>AVERAGE</v>
      </c>
    </row>
    <row r="1224" spans="1:16" x14ac:dyDescent="0.35">
      <c r="A1224" s="12" t="s">
        <v>1398</v>
      </c>
      <c r="B1224" s="15">
        <v>44822</v>
      </c>
      <c r="C1224" s="12" t="s">
        <v>136</v>
      </c>
      <c r="D1224" s="12" t="s">
        <v>115</v>
      </c>
      <c r="E1224" s="12" t="s">
        <v>240</v>
      </c>
      <c r="F1224" s="12" t="s">
        <v>111</v>
      </c>
      <c r="G1224" s="12" t="s">
        <v>122</v>
      </c>
      <c r="H1224" s="12" t="s">
        <v>142</v>
      </c>
      <c r="I1224" s="12">
        <v>1</v>
      </c>
      <c r="J1224" s="16">
        <v>335.85</v>
      </c>
      <c r="K1224" s="17">
        <v>7.0000000000000007E-2</v>
      </c>
      <c r="L1224" s="16">
        <v>312.33999999999997</v>
      </c>
      <c r="M1224" s="16">
        <v>165.94</v>
      </c>
      <c r="N1224" s="11" t="str">
        <f t="shared" si="58"/>
        <v>LOW</v>
      </c>
      <c r="O1224" s="27">
        <f t="shared" si="59"/>
        <v>0.4687199846321316</v>
      </c>
      <c r="P1224" s="11" t="str">
        <f t="shared" si="60"/>
        <v>AVERAGE</v>
      </c>
    </row>
    <row r="1225" spans="1:16" x14ac:dyDescent="0.35">
      <c r="A1225" t="s">
        <v>1399</v>
      </c>
      <c r="B1225" s="18">
        <v>45099</v>
      </c>
      <c r="C1225" t="s">
        <v>108</v>
      </c>
      <c r="D1225" t="s">
        <v>140</v>
      </c>
      <c r="E1225" t="s">
        <v>307</v>
      </c>
      <c r="F1225" t="s">
        <v>131</v>
      </c>
      <c r="G1225" t="s">
        <v>127</v>
      </c>
      <c r="H1225" t="s">
        <v>128</v>
      </c>
      <c r="I1225">
        <v>1</v>
      </c>
      <c r="J1225" s="19">
        <v>449.57</v>
      </c>
      <c r="K1225" s="20">
        <v>0.05</v>
      </c>
      <c r="L1225" s="19">
        <v>427.09</v>
      </c>
      <c r="M1225" s="19">
        <v>235.29</v>
      </c>
      <c r="N1225" s="11" t="str">
        <f t="shared" si="58"/>
        <v>LOW</v>
      </c>
      <c r="O1225" s="27">
        <f t="shared" si="59"/>
        <v>0.44908567280900979</v>
      </c>
      <c r="P1225" s="11" t="str">
        <f t="shared" si="60"/>
        <v>AVERAGE</v>
      </c>
    </row>
    <row r="1226" spans="1:16" x14ac:dyDescent="0.35">
      <c r="A1226" s="12" t="s">
        <v>1400</v>
      </c>
      <c r="B1226" s="15">
        <v>45022</v>
      </c>
      <c r="C1226" s="12" t="s">
        <v>120</v>
      </c>
      <c r="D1226" s="12" t="s">
        <v>115</v>
      </c>
      <c r="E1226" s="12" t="s">
        <v>205</v>
      </c>
      <c r="F1226" s="12" t="s">
        <v>117</v>
      </c>
      <c r="G1226" s="12" t="s">
        <v>112</v>
      </c>
      <c r="H1226" s="12" t="s">
        <v>170</v>
      </c>
      <c r="I1226" s="12">
        <v>4</v>
      </c>
      <c r="J1226" s="16">
        <v>27.66</v>
      </c>
      <c r="K1226" s="17">
        <v>0</v>
      </c>
      <c r="L1226" s="16">
        <v>110.64</v>
      </c>
      <c r="M1226" s="16">
        <v>42.01</v>
      </c>
      <c r="N1226" s="11" t="str">
        <f t="shared" si="58"/>
        <v>NO DISCOUNT</v>
      </c>
      <c r="O1226" s="27">
        <f t="shared" si="59"/>
        <v>0.62030007230657991</v>
      </c>
      <c r="P1226" s="11" t="str">
        <f t="shared" si="60"/>
        <v>AVERAGE</v>
      </c>
    </row>
    <row r="1227" spans="1:16" x14ac:dyDescent="0.35">
      <c r="A1227" t="s">
        <v>1401</v>
      </c>
      <c r="B1227" s="18">
        <v>45151</v>
      </c>
      <c r="C1227" t="s">
        <v>108</v>
      </c>
      <c r="D1227" t="s">
        <v>125</v>
      </c>
      <c r="E1227" t="s">
        <v>185</v>
      </c>
      <c r="F1227" t="s">
        <v>117</v>
      </c>
      <c r="G1227" t="s">
        <v>127</v>
      </c>
      <c r="H1227" t="s">
        <v>128</v>
      </c>
      <c r="I1227">
        <v>3</v>
      </c>
      <c r="J1227" s="19">
        <v>437.46</v>
      </c>
      <c r="K1227" s="20">
        <v>0.18</v>
      </c>
      <c r="L1227" s="19">
        <v>1076.1500000000001</v>
      </c>
      <c r="M1227" s="19">
        <v>335.74</v>
      </c>
      <c r="N1227" s="11" t="str">
        <f t="shared" si="58"/>
        <v>MEDIUM</v>
      </c>
      <c r="O1227" s="27">
        <f t="shared" si="59"/>
        <v>0.68801746968359434</v>
      </c>
      <c r="P1227" s="11" t="str">
        <f t="shared" si="60"/>
        <v>AVERAGE</v>
      </c>
    </row>
    <row r="1228" spans="1:16" x14ac:dyDescent="0.35">
      <c r="A1228" s="12" t="s">
        <v>1402</v>
      </c>
      <c r="B1228" s="15">
        <v>45130</v>
      </c>
      <c r="C1228" s="12" t="s">
        <v>108</v>
      </c>
      <c r="D1228" s="12" t="s">
        <v>140</v>
      </c>
      <c r="E1228" s="12" t="s">
        <v>273</v>
      </c>
      <c r="F1228" s="12" t="s">
        <v>111</v>
      </c>
      <c r="G1228" s="12" t="s">
        <v>112</v>
      </c>
      <c r="H1228" s="12" t="s">
        <v>167</v>
      </c>
      <c r="I1228" s="12">
        <v>2</v>
      </c>
      <c r="J1228" s="16">
        <v>11.16</v>
      </c>
      <c r="K1228" s="17">
        <v>0.38</v>
      </c>
      <c r="L1228" s="16">
        <v>13.84</v>
      </c>
      <c r="M1228" s="16">
        <v>4.37</v>
      </c>
      <c r="N1228" s="11" t="str">
        <f t="shared" si="58"/>
        <v>CLEARANCE</v>
      </c>
      <c r="O1228" s="27">
        <f t="shared" si="59"/>
        <v>0.68424855491329473</v>
      </c>
      <c r="P1228" s="11" t="str">
        <f t="shared" si="60"/>
        <v>AVERAGE</v>
      </c>
    </row>
    <row r="1229" spans="1:16" x14ac:dyDescent="0.35">
      <c r="A1229" t="s">
        <v>1403</v>
      </c>
      <c r="B1229" s="18">
        <v>44843</v>
      </c>
      <c r="C1229" t="s">
        <v>108</v>
      </c>
      <c r="D1229" t="s">
        <v>125</v>
      </c>
      <c r="E1229" t="s">
        <v>126</v>
      </c>
      <c r="F1229" t="s">
        <v>131</v>
      </c>
      <c r="G1229" t="s">
        <v>112</v>
      </c>
      <c r="H1229" t="s">
        <v>167</v>
      </c>
      <c r="I1229">
        <v>3</v>
      </c>
      <c r="J1229" s="19">
        <v>6.26</v>
      </c>
      <c r="K1229" s="20">
        <v>0.19</v>
      </c>
      <c r="L1229" s="19">
        <v>15.21</v>
      </c>
      <c r="M1229" s="19">
        <v>7.03</v>
      </c>
      <c r="N1229" s="11" t="str">
        <f t="shared" si="58"/>
        <v>MEDIUM</v>
      </c>
      <c r="O1229" s="27">
        <f t="shared" si="59"/>
        <v>0.53780407626561466</v>
      </c>
      <c r="P1229" s="11" t="str">
        <f t="shared" si="60"/>
        <v>AVERAGE</v>
      </c>
    </row>
    <row r="1230" spans="1:16" x14ac:dyDescent="0.35">
      <c r="A1230" s="12" t="s">
        <v>1404</v>
      </c>
      <c r="B1230" s="15">
        <v>45613</v>
      </c>
      <c r="C1230" s="12" t="s">
        <v>108</v>
      </c>
      <c r="D1230" s="12" t="s">
        <v>109</v>
      </c>
      <c r="E1230" s="12" t="s">
        <v>110</v>
      </c>
      <c r="F1230" s="12" t="s">
        <v>117</v>
      </c>
      <c r="G1230" s="12" t="s">
        <v>127</v>
      </c>
      <c r="H1230" s="12" t="s">
        <v>209</v>
      </c>
      <c r="I1230" s="12">
        <v>1</v>
      </c>
      <c r="J1230" s="16">
        <v>468.5</v>
      </c>
      <c r="K1230" s="17">
        <v>0.14000000000000001</v>
      </c>
      <c r="L1230" s="16">
        <v>402.91</v>
      </c>
      <c r="M1230" s="16">
        <v>193.13</v>
      </c>
      <c r="N1230" s="11" t="str">
        <f t="shared" si="58"/>
        <v>MEDIUM</v>
      </c>
      <c r="O1230" s="27">
        <f t="shared" si="59"/>
        <v>0.52066218262142916</v>
      </c>
      <c r="P1230" s="11" t="str">
        <f t="shared" si="60"/>
        <v>AVERAGE</v>
      </c>
    </row>
    <row r="1231" spans="1:16" x14ac:dyDescent="0.35">
      <c r="A1231" t="s">
        <v>1405</v>
      </c>
      <c r="B1231" s="18">
        <v>44947</v>
      </c>
      <c r="C1231" t="s">
        <v>120</v>
      </c>
      <c r="D1231" t="s">
        <v>115</v>
      </c>
      <c r="E1231" t="s">
        <v>130</v>
      </c>
      <c r="F1231" t="s">
        <v>111</v>
      </c>
      <c r="G1231" t="s">
        <v>112</v>
      </c>
      <c r="H1231" t="s">
        <v>147</v>
      </c>
      <c r="I1231">
        <v>4</v>
      </c>
      <c r="J1231" s="19">
        <v>17.93</v>
      </c>
      <c r="K1231" s="20">
        <v>0</v>
      </c>
      <c r="L1231" s="19">
        <v>71.72</v>
      </c>
      <c r="M1231" s="19">
        <v>24.3</v>
      </c>
      <c r="N1231" s="11" t="str">
        <f t="shared" si="58"/>
        <v>NO DISCOUNT</v>
      </c>
      <c r="O1231" s="27">
        <f t="shared" si="59"/>
        <v>0.66118237590630236</v>
      </c>
      <c r="P1231" s="11" t="str">
        <f t="shared" si="60"/>
        <v>AVERAGE</v>
      </c>
    </row>
    <row r="1232" spans="1:16" x14ac:dyDescent="0.35">
      <c r="A1232" s="12" t="s">
        <v>1406</v>
      </c>
      <c r="B1232" s="15">
        <v>45627</v>
      </c>
      <c r="C1232" s="12" t="s">
        <v>108</v>
      </c>
      <c r="D1232" s="12" t="s">
        <v>109</v>
      </c>
      <c r="E1232" s="12" t="s">
        <v>110</v>
      </c>
      <c r="F1232" s="12" t="s">
        <v>111</v>
      </c>
      <c r="G1232" s="12" t="s">
        <v>112</v>
      </c>
      <c r="H1232" s="12" t="s">
        <v>147</v>
      </c>
      <c r="I1232" s="12">
        <v>1</v>
      </c>
      <c r="J1232" s="16">
        <v>20.48</v>
      </c>
      <c r="K1232" s="17">
        <v>0.03</v>
      </c>
      <c r="L1232" s="16">
        <v>19.87</v>
      </c>
      <c r="M1232" s="16">
        <v>6.86</v>
      </c>
      <c r="N1232" s="11" t="str">
        <f t="shared" si="58"/>
        <v>LOW</v>
      </c>
      <c r="O1232" s="27">
        <f t="shared" si="59"/>
        <v>0.65475591343734274</v>
      </c>
      <c r="P1232" s="11" t="str">
        <f t="shared" si="60"/>
        <v>AVERAGE</v>
      </c>
    </row>
    <row r="1233" spans="1:16" x14ac:dyDescent="0.35">
      <c r="A1233" t="s">
        <v>1407</v>
      </c>
      <c r="B1233" s="18">
        <v>45116</v>
      </c>
      <c r="C1233" t="s">
        <v>149</v>
      </c>
      <c r="D1233" t="s">
        <v>140</v>
      </c>
      <c r="E1233" t="s">
        <v>242</v>
      </c>
      <c r="F1233" t="s">
        <v>111</v>
      </c>
      <c r="G1233" t="s">
        <v>127</v>
      </c>
      <c r="H1233" t="s">
        <v>179</v>
      </c>
      <c r="I1233">
        <v>1</v>
      </c>
      <c r="J1233" s="19">
        <v>54.84</v>
      </c>
      <c r="K1233" s="20">
        <v>0.06</v>
      </c>
      <c r="L1233" s="19">
        <v>51.55</v>
      </c>
      <c r="M1233" s="19">
        <v>21.54</v>
      </c>
      <c r="N1233" s="11" t="str">
        <f t="shared" si="58"/>
        <v>LOW</v>
      </c>
      <c r="O1233" s="27">
        <f t="shared" si="59"/>
        <v>0.58215324927255097</v>
      </c>
      <c r="P1233" s="11" t="str">
        <f t="shared" si="60"/>
        <v>AVERAGE</v>
      </c>
    </row>
    <row r="1234" spans="1:16" x14ac:dyDescent="0.35">
      <c r="A1234" s="12" t="s">
        <v>1408</v>
      </c>
      <c r="B1234" s="15">
        <v>44698</v>
      </c>
      <c r="C1234" s="12" t="s">
        <v>108</v>
      </c>
      <c r="D1234" s="12" t="s">
        <v>109</v>
      </c>
      <c r="E1234" s="12" t="s">
        <v>161</v>
      </c>
      <c r="F1234" s="12" t="s">
        <v>111</v>
      </c>
      <c r="G1234" s="12" t="s">
        <v>112</v>
      </c>
      <c r="H1234" s="12" t="s">
        <v>167</v>
      </c>
      <c r="I1234" s="12">
        <v>6</v>
      </c>
      <c r="J1234" s="16">
        <v>15.22</v>
      </c>
      <c r="K1234" s="17">
        <v>0.03</v>
      </c>
      <c r="L1234" s="16">
        <v>88.58</v>
      </c>
      <c r="M1234" s="16">
        <v>43.8</v>
      </c>
      <c r="N1234" s="11" t="str">
        <f t="shared" si="58"/>
        <v>LOW</v>
      </c>
      <c r="O1234" s="27">
        <f t="shared" si="59"/>
        <v>0.50553172273650937</v>
      </c>
      <c r="P1234" s="11" t="str">
        <f t="shared" si="60"/>
        <v>GOOD</v>
      </c>
    </row>
    <row r="1235" spans="1:16" x14ac:dyDescent="0.35">
      <c r="A1235" t="s">
        <v>1409</v>
      </c>
      <c r="B1235" s="18">
        <v>45564</v>
      </c>
      <c r="C1235" t="s">
        <v>120</v>
      </c>
      <c r="D1235" t="s">
        <v>140</v>
      </c>
      <c r="E1235" t="s">
        <v>268</v>
      </c>
      <c r="F1235" t="s">
        <v>111</v>
      </c>
      <c r="G1235" t="s">
        <v>122</v>
      </c>
      <c r="H1235" t="s">
        <v>123</v>
      </c>
      <c r="I1235">
        <v>1</v>
      </c>
      <c r="J1235" s="19">
        <v>1050.4000000000001</v>
      </c>
      <c r="K1235" s="20">
        <v>0.21</v>
      </c>
      <c r="L1235" s="19">
        <v>829.82</v>
      </c>
      <c r="M1235" s="19">
        <v>418.36</v>
      </c>
      <c r="N1235" s="11" t="str">
        <f t="shared" si="58"/>
        <v>HIGH</v>
      </c>
      <c r="O1235" s="27">
        <f t="shared" si="59"/>
        <v>0.49584247186136754</v>
      </c>
      <c r="P1235" s="11" t="str">
        <f t="shared" si="60"/>
        <v>AVERAGE</v>
      </c>
    </row>
    <row r="1236" spans="1:16" x14ac:dyDescent="0.35">
      <c r="A1236" s="12" t="s">
        <v>1410</v>
      </c>
      <c r="B1236" s="15">
        <v>45130</v>
      </c>
      <c r="C1236" s="12" t="s">
        <v>108</v>
      </c>
      <c r="D1236" s="12" t="s">
        <v>109</v>
      </c>
      <c r="E1236" s="12" t="s">
        <v>189</v>
      </c>
      <c r="F1236" s="12" t="s">
        <v>117</v>
      </c>
      <c r="G1236" s="12" t="s">
        <v>112</v>
      </c>
      <c r="H1236" s="12" t="s">
        <v>170</v>
      </c>
      <c r="I1236" s="12">
        <v>1</v>
      </c>
      <c r="J1236" s="16">
        <v>31.74</v>
      </c>
      <c r="K1236" s="17">
        <v>0.11</v>
      </c>
      <c r="L1236" s="16">
        <v>28.25</v>
      </c>
      <c r="M1236" s="16">
        <v>8.51</v>
      </c>
      <c r="N1236" s="11" t="str">
        <f t="shared" si="58"/>
        <v>MEDIUM</v>
      </c>
      <c r="O1236" s="27">
        <f t="shared" si="59"/>
        <v>0.69876106194690268</v>
      </c>
      <c r="P1236" s="11" t="str">
        <f t="shared" si="60"/>
        <v>AVERAGE</v>
      </c>
    </row>
    <row r="1237" spans="1:16" x14ac:dyDescent="0.35">
      <c r="A1237" t="s">
        <v>1411</v>
      </c>
      <c r="B1237" s="18">
        <v>45129</v>
      </c>
      <c r="C1237" t="s">
        <v>108</v>
      </c>
      <c r="D1237" t="s">
        <v>115</v>
      </c>
      <c r="E1237" t="s">
        <v>227</v>
      </c>
      <c r="F1237" t="s">
        <v>111</v>
      </c>
      <c r="G1237" t="s">
        <v>112</v>
      </c>
      <c r="H1237" t="s">
        <v>167</v>
      </c>
      <c r="I1237">
        <v>5</v>
      </c>
      <c r="J1237" s="19">
        <v>23.56</v>
      </c>
      <c r="K1237" s="20">
        <v>0.03</v>
      </c>
      <c r="L1237" s="19">
        <v>114.27</v>
      </c>
      <c r="M1237" s="19">
        <v>23.64</v>
      </c>
      <c r="N1237" s="11" t="str">
        <f t="shared" si="58"/>
        <v>LOW</v>
      </c>
      <c r="O1237" s="27">
        <f t="shared" si="59"/>
        <v>0.79312155421370434</v>
      </c>
      <c r="P1237" s="11" t="str">
        <f t="shared" si="60"/>
        <v>GOOD</v>
      </c>
    </row>
    <row r="1238" spans="1:16" x14ac:dyDescent="0.35">
      <c r="A1238" s="12" t="s">
        <v>1412</v>
      </c>
      <c r="B1238" s="15">
        <v>45210</v>
      </c>
      <c r="C1238" s="12" t="s">
        <v>120</v>
      </c>
      <c r="D1238" s="12" t="s">
        <v>115</v>
      </c>
      <c r="E1238" s="12" t="s">
        <v>121</v>
      </c>
      <c r="F1238" s="12" t="s">
        <v>111</v>
      </c>
      <c r="G1238" s="12" t="s">
        <v>112</v>
      </c>
      <c r="H1238" s="12" t="s">
        <v>113</v>
      </c>
      <c r="I1238" s="12">
        <v>10</v>
      </c>
      <c r="J1238" s="16">
        <v>9.1</v>
      </c>
      <c r="K1238" s="17">
        <v>0.2</v>
      </c>
      <c r="L1238" s="16">
        <v>72.8</v>
      </c>
      <c r="M1238" s="16">
        <v>20.45</v>
      </c>
      <c r="N1238" s="11" t="str">
        <f t="shared" si="58"/>
        <v>MEDIUM</v>
      </c>
      <c r="O1238" s="27">
        <f t="shared" si="59"/>
        <v>0.71909340659340659</v>
      </c>
      <c r="P1238" s="11" t="str">
        <f t="shared" si="60"/>
        <v>EXCELLENT</v>
      </c>
    </row>
    <row r="1239" spans="1:16" x14ac:dyDescent="0.35">
      <c r="A1239" t="s">
        <v>1413</v>
      </c>
      <c r="B1239" s="18">
        <v>45557</v>
      </c>
      <c r="C1239" t="s">
        <v>108</v>
      </c>
      <c r="D1239" t="s">
        <v>115</v>
      </c>
      <c r="E1239" t="s">
        <v>121</v>
      </c>
      <c r="F1239" t="s">
        <v>111</v>
      </c>
      <c r="G1239" t="s">
        <v>127</v>
      </c>
      <c r="H1239" t="s">
        <v>179</v>
      </c>
      <c r="I1239">
        <v>1</v>
      </c>
      <c r="J1239" s="19">
        <v>68.59</v>
      </c>
      <c r="K1239" s="20">
        <v>0</v>
      </c>
      <c r="L1239" s="19">
        <v>68.59</v>
      </c>
      <c r="M1239" s="19">
        <v>22.79</v>
      </c>
      <c r="N1239" s="11" t="str">
        <f t="shared" si="58"/>
        <v>NO DISCOUNT</v>
      </c>
      <c r="O1239" s="27">
        <f t="shared" si="59"/>
        <v>0.66773582154833067</v>
      </c>
      <c r="P1239" s="11" t="str">
        <f t="shared" si="60"/>
        <v>AVERAGE</v>
      </c>
    </row>
    <row r="1240" spans="1:16" x14ac:dyDescent="0.35">
      <c r="A1240" s="12" t="s">
        <v>1414</v>
      </c>
      <c r="B1240" s="15">
        <v>45051</v>
      </c>
      <c r="C1240" s="12" t="s">
        <v>120</v>
      </c>
      <c r="D1240" s="12" t="s">
        <v>140</v>
      </c>
      <c r="E1240" s="12" t="s">
        <v>203</v>
      </c>
      <c r="F1240" s="12" t="s">
        <v>131</v>
      </c>
      <c r="G1240" s="12" t="s">
        <v>127</v>
      </c>
      <c r="H1240" s="12" t="s">
        <v>138</v>
      </c>
      <c r="I1240" s="12">
        <v>1</v>
      </c>
      <c r="J1240" s="16">
        <v>104.16</v>
      </c>
      <c r="K1240" s="17">
        <v>0</v>
      </c>
      <c r="L1240" s="16">
        <v>104.16</v>
      </c>
      <c r="M1240" s="16">
        <v>53.51</v>
      </c>
      <c r="N1240" s="11" t="str">
        <f t="shared" si="58"/>
        <v>NO DISCOUNT</v>
      </c>
      <c r="O1240" s="27">
        <f t="shared" si="59"/>
        <v>0.48627112135176653</v>
      </c>
      <c r="P1240" s="11" t="str">
        <f t="shared" si="60"/>
        <v>AVERAGE</v>
      </c>
    </row>
    <row r="1241" spans="1:16" x14ac:dyDescent="0.35">
      <c r="A1241" t="s">
        <v>1415</v>
      </c>
      <c r="B1241" s="18">
        <v>45468</v>
      </c>
      <c r="C1241" t="s">
        <v>108</v>
      </c>
      <c r="D1241" t="s">
        <v>140</v>
      </c>
      <c r="E1241" t="s">
        <v>203</v>
      </c>
      <c r="F1241" t="s">
        <v>117</v>
      </c>
      <c r="G1241" t="s">
        <v>122</v>
      </c>
      <c r="H1241" t="s">
        <v>142</v>
      </c>
      <c r="I1241">
        <v>5</v>
      </c>
      <c r="J1241" s="19">
        <v>150.26</v>
      </c>
      <c r="K1241" s="20">
        <v>0.15</v>
      </c>
      <c r="L1241" s="19">
        <v>638.6</v>
      </c>
      <c r="M1241" s="19">
        <v>327.31</v>
      </c>
      <c r="N1241" s="11" t="str">
        <f t="shared" si="58"/>
        <v>MEDIUM</v>
      </c>
      <c r="O1241" s="27">
        <f t="shared" si="59"/>
        <v>0.48745693704979642</v>
      </c>
      <c r="P1241" s="11" t="str">
        <f t="shared" si="60"/>
        <v>GOOD</v>
      </c>
    </row>
    <row r="1242" spans="1:16" x14ac:dyDescent="0.35">
      <c r="A1242" s="12" t="s">
        <v>1416</v>
      </c>
      <c r="B1242" s="15">
        <v>45263</v>
      </c>
      <c r="C1242" s="12" t="s">
        <v>108</v>
      </c>
      <c r="D1242" s="12" t="s">
        <v>140</v>
      </c>
      <c r="E1242" s="12" t="s">
        <v>242</v>
      </c>
      <c r="F1242" s="12" t="s">
        <v>117</v>
      </c>
      <c r="G1242" s="12" t="s">
        <v>127</v>
      </c>
      <c r="H1242" s="12" t="s">
        <v>179</v>
      </c>
      <c r="I1242" s="12">
        <v>1</v>
      </c>
      <c r="J1242" s="16">
        <v>60.46</v>
      </c>
      <c r="K1242" s="17">
        <v>0</v>
      </c>
      <c r="L1242" s="16">
        <v>60.46</v>
      </c>
      <c r="M1242" s="16">
        <v>33.32</v>
      </c>
      <c r="N1242" s="11" t="str">
        <f t="shared" si="58"/>
        <v>NO DISCOUNT</v>
      </c>
      <c r="O1242" s="27">
        <f t="shared" si="59"/>
        <v>0.44889182930863381</v>
      </c>
      <c r="P1242" s="11" t="str">
        <f t="shared" si="60"/>
        <v>AVERAGE</v>
      </c>
    </row>
    <row r="1243" spans="1:16" x14ac:dyDescent="0.35">
      <c r="A1243" t="s">
        <v>1417</v>
      </c>
      <c r="B1243" s="18">
        <v>45335</v>
      </c>
      <c r="C1243" t="s">
        <v>108</v>
      </c>
      <c r="D1243" t="s">
        <v>140</v>
      </c>
      <c r="E1243" t="s">
        <v>296</v>
      </c>
      <c r="F1243" t="s">
        <v>111</v>
      </c>
      <c r="G1243" t="s">
        <v>127</v>
      </c>
      <c r="H1243" t="s">
        <v>138</v>
      </c>
      <c r="I1243">
        <v>1</v>
      </c>
      <c r="J1243" s="19">
        <v>374.57</v>
      </c>
      <c r="K1243" s="20">
        <v>0.24</v>
      </c>
      <c r="L1243" s="19">
        <v>284.67</v>
      </c>
      <c r="M1243" s="19">
        <v>160.36000000000001</v>
      </c>
      <c r="N1243" s="11" t="str">
        <f t="shared" si="58"/>
        <v>HIGH</v>
      </c>
      <c r="O1243" s="27">
        <f t="shared" si="59"/>
        <v>0.4366810693083219</v>
      </c>
      <c r="P1243" s="11" t="str">
        <f t="shared" si="60"/>
        <v>AVERAGE</v>
      </c>
    </row>
    <row r="1244" spans="1:16" x14ac:dyDescent="0.35">
      <c r="A1244" s="12" t="s">
        <v>1418</v>
      </c>
      <c r="B1244" s="15">
        <v>44611</v>
      </c>
      <c r="C1244" s="12" t="s">
        <v>120</v>
      </c>
      <c r="D1244" s="12" t="s">
        <v>115</v>
      </c>
      <c r="E1244" s="12" t="s">
        <v>240</v>
      </c>
      <c r="F1244" s="12" t="s">
        <v>111</v>
      </c>
      <c r="G1244" s="12" t="s">
        <v>122</v>
      </c>
      <c r="H1244" s="12" t="s">
        <v>158</v>
      </c>
      <c r="I1244" s="12">
        <v>3</v>
      </c>
      <c r="J1244" s="16">
        <v>60.33</v>
      </c>
      <c r="K1244" s="17">
        <v>0</v>
      </c>
      <c r="L1244" s="16">
        <v>180.99</v>
      </c>
      <c r="M1244" s="16">
        <v>68.94</v>
      </c>
      <c r="N1244" s="11" t="str">
        <f t="shared" si="58"/>
        <v>NO DISCOUNT</v>
      </c>
      <c r="O1244" s="27">
        <f t="shared" si="59"/>
        <v>0.61909497762307308</v>
      </c>
      <c r="P1244" s="11" t="str">
        <f t="shared" si="60"/>
        <v>AVERAGE</v>
      </c>
    </row>
    <row r="1245" spans="1:16" x14ac:dyDescent="0.35">
      <c r="A1245" t="s">
        <v>1419</v>
      </c>
      <c r="B1245" s="18">
        <v>45474</v>
      </c>
      <c r="C1245" t="s">
        <v>136</v>
      </c>
      <c r="D1245" t="s">
        <v>125</v>
      </c>
      <c r="E1245" t="s">
        <v>185</v>
      </c>
      <c r="F1245" t="s">
        <v>111</v>
      </c>
      <c r="G1245" t="s">
        <v>122</v>
      </c>
      <c r="H1245" t="s">
        <v>187</v>
      </c>
      <c r="I1245">
        <v>2</v>
      </c>
      <c r="J1245" s="19">
        <v>698.26</v>
      </c>
      <c r="K1245" s="20">
        <v>0.03</v>
      </c>
      <c r="L1245" s="19">
        <v>1354.62</v>
      </c>
      <c r="M1245" s="19">
        <v>685.57</v>
      </c>
      <c r="N1245" s="11" t="str">
        <f t="shared" si="58"/>
        <v>LOW</v>
      </c>
      <c r="O1245" s="27">
        <f t="shared" si="59"/>
        <v>0.49390234899824298</v>
      </c>
      <c r="P1245" s="11" t="str">
        <f t="shared" si="60"/>
        <v>AVERAGE</v>
      </c>
    </row>
    <row r="1246" spans="1:16" x14ac:dyDescent="0.35">
      <c r="A1246" s="12" t="s">
        <v>1420</v>
      </c>
      <c r="B1246" s="15">
        <v>45621</v>
      </c>
      <c r="C1246" s="12" t="s">
        <v>120</v>
      </c>
      <c r="D1246" s="12" t="s">
        <v>115</v>
      </c>
      <c r="E1246" s="12" t="s">
        <v>289</v>
      </c>
      <c r="F1246" s="12" t="s">
        <v>131</v>
      </c>
      <c r="G1246" s="12" t="s">
        <v>127</v>
      </c>
      <c r="H1246" s="12" t="s">
        <v>128</v>
      </c>
      <c r="I1246" s="12">
        <v>5</v>
      </c>
      <c r="J1246" s="16">
        <v>99.48</v>
      </c>
      <c r="K1246" s="17">
        <v>0.22</v>
      </c>
      <c r="L1246" s="16">
        <v>387.97</v>
      </c>
      <c r="M1246" s="16">
        <v>197.32</v>
      </c>
      <c r="N1246" s="11" t="str">
        <f t="shared" si="58"/>
        <v>HIGH</v>
      </c>
      <c r="O1246" s="27">
        <f t="shared" si="59"/>
        <v>0.4914039745341135</v>
      </c>
      <c r="P1246" s="11" t="str">
        <f t="shared" si="60"/>
        <v>GOOD</v>
      </c>
    </row>
    <row r="1247" spans="1:16" x14ac:dyDescent="0.35">
      <c r="A1247" t="s">
        <v>1421</v>
      </c>
      <c r="B1247" s="18">
        <v>44664</v>
      </c>
      <c r="C1247" t="s">
        <v>108</v>
      </c>
      <c r="D1247" t="s">
        <v>109</v>
      </c>
      <c r="E1247" t="s">
        <v>161</v>
      </c>
      <c r="F1247" t="s">
        <v>111</v>
      </c>
      <c r="G1247" t="s">
        <v>122</v>
      </c>
      <c r="H1247" t="s">
        <v>158</v>
      </c>
      <c r="I1247">
        <v>1</v>
      </c>
      <c r="J1247" s="19">
        <v>138.22999999999999</v>
      </c>
      <c r="K1247" s="20">
        <v>0</v>
      </c>
      <c r="L1247" s="19">
        <v>138.22999999999999</v>
      </c>
      <c r="M1247" s="19">
        <v>47.48</v>
      </c>
      <c r="N1247" s="11" t="str">
        <f t="shared" si="58"/>
        <v>NO DISCOUNT</v>
      </c>
      <c r="O1247" s="27">
        <f t="shared" si="59"/>
        <v>0.65651450481082263</v>
      </c>
      <c r="P1247" s="11" t="str">
        <f t="shared" si="60"/>
        <v>AVERAGE</v>
      </c>
    </row>
    <row r="1248" spans="1:16" x14ac:dyDescent="0.35">
      <c r="A1248" s="12" t="s">
        <v>1422</v>
      </c>
      <c r="B1248" s="15">
        <v>45628</v>
      </c>
      <c r="C1248" s="12" t="s">
        <v>108</v>
      </c>
      <c r="D1248" s="12" t="s">
        <v>125</v>
      </c>
      <c r="E1248" s="12" t="s">
        <v>134</v>
      </c>
      <c r="F1248" s="12" t="s">
        <v>111</v>
      </c>
      <c r="G1248" s="12" t="s">
        <v>112</v>
      </c>
      <c r="H1248" s="12" t="s">
        <v>118</v>
      </c>
      <c r="I1248" s="12">
        <v>1</v>
      </c>
      <c r="J1248" s="16">
        <v>21.46</v>
      </c>
      <c r="K1248" s="17">
        <v>0.03</v>
      </c>
      <c r="L1248" s="16">
        <v>20.82</v>
      </c>
      <c r="M1248" s="16">
        <v>4.2699999999999996</v>
      </c>
      <c r="N1248" s="11" t="str">
        <f t="shared" si="58"/>
        <v>LOW</v>
      </c>
      <c r="O1248" s="27">
        <f t="shared" si="59"/>
        <v>0.79490874159462055</v>
      </c>
      <c r="P1248" s="11" t="str">
        <f t="shared" si="60"/>
        <v>AVERAGE</v>
      </c>
    </row>
    <row r="1249" spans="1:16" x14ac:dyDescent="0.35">
      <c r="A1249" t="s">
        <v>1423</v>
      </c>
      <c r="B1249" s="18">
        <v>44962</v>
      </c>
      <c r="C1249" t="s">
        <v>120</v>
      </c>
      <c r="D1249" t="s">
        <v>125</v>
      </c>
      <c r="E1249" t="s">
        <v>146</v>
      </c>
      <c r="F1249" t="s">
        <v>117</v>
      </c>
      <c r="G1249" t="s">
        <v>127</v>
      </c>
      <c r="H1249" t="s">
        <v>164</v>
      </c>
      <c r="I1249">
        <v>3</v>
      </c>
      <c r="J1249" s="19">
        <v>718.83</v>
      </c>
      <c r="K1249" s="20">
        <v>0.14000000000000001</v>
      </c>
      <c r="L1249" s="19">
        <v>1854.58</v>
      </c>
      <c r="M1249" s="19">
        <v>655.92</v>
      </c>
      <c r="N1249" s="11" t="str">
        <f t="shared" si="58"/>
        <v>MEDIUM</v>
      </c>
      <c r="O1249" s="27">
        <f t="shared" si="59"/>
        <v>0.64632423513679638</v>
      </c>
      <c r="P1249" s="11" t="str">
        <f t="shared" si="60"/>
        <v>AVERAGE</v>
      </c>
    </row>
    <row r="1250" spans="1:16" x14ac:dyDescent="0.35">
      <c r="A1250" s="12" t="s">
        <v>1424</v>
      </c>
      <c r="B1250" s="15">
        <v>45654</v>
      </c>
      <c r="C1250" s="12" t="s">
        <v>149</v>
      </c>
      <c r="D1250" s="12" t="s">
        <v>115</v>
      </c>
      <c r="E1250" s="12" t="s">
        <v>289</v>
      </c>
      <c r="F1250" s="12" t="s">
        <v>111</v>
      </c>
      <c r="G1250" s="12" t="s">
        <v>122</v>
      </c>
      <c r="H1250" s="12" t="s">
        <v>187</v>
      </c>
      <c r="I1250" s="12">
        <v>3</v>
      </c>
      <c r="J1250" s="16">
        <v>112.43</v>
      </c>
      <c r="K1250" s="17">
        <v>0.02</v>
      </c>
      <c r="L1250" s="16">
        <v>330.54</v>
      </c>
      <c r="M1250" s="16">
        <v>96.02</v>
      </c>
      <c r="N1250" s="11" t="str">
        <f t="shared" si="58"/>
        <v>LOW</v>
      </c>
      <c r="O1250" s="27">
        <f t="shared" si="59"/>
        <v>0.70950565740908822</v>
      </c>
      <c r="P1250" s="11" t="str">
        <f t="shared" si="60"/>
        <v>AVERAGE</v>
      </c>
    </row>
    <row r="1251" spans="1:16" x14ac:dyDescent="0.35">
      <c r="A1251" t="s">
        <v>1425</v>
      </c>
      <c r="B1251" s="18">
        <v>44661</v>
      </c>
      <c r="C1251" t="s">
        <v>108</v>
      </c>
      <c r="D1251" t="s">
        <v>115</v>
      </c>
      <c r="E1251" t="s">
        <v>227</v>
      </c>
      <c r="F1251" t="s">
        <v>131</v>
      </c>
      <c r="G1251" t="s">
        <v>127</v>
      </c>
      <c r="H1251" t="s">
        <v>179</v>
      </c>
      <c r="I1251">
        <v>5</v>
      </c>
      <c r="J1251" s="19">
        <v>149.47</v>
      </c>
      <c r="K1251" s="20">
        <v>7.0000000000000007E-2</v>
      </c>
      <c r="L1251" s="19">
        <v>695.04</v>
      </c>
      <c r="M1251" s="19">
        <v>357.27</v>
      </c>
      <c r="N1251" s="11" t="str">
        <f t="shared" si="58"/>
        <v>LOW</v>
      </c>
      <c r="O1251" s="27">
        <f t="shared" si="59"/>
        <v>0.48597203038674031</v>
      </c>
      <c r="P1251" s="11" t="str">
        <f t="shared" si="60"/>
        <v>GOOD</v>
      </c>
    </row>
    <row r="1252" spans="1:16" x14ac:dyDescent="0.35">
      <c r="A1252" s="12" t="s">
        <v>1426</v>
      </c>
      <c r="B1252" s="15">
        <v>44893</v>
      </c>
      <c r="C1252" s="12" t="s">
        <v>120</v>
      </c>
      <c r="D1252" s="12" t="s">
        <v>125</v>
      </c>
      <c r="E1252" s="12" t="s">
        <v>146</v>
      </c>
      <c r="F1252" s="12" t="s">
        <v>131</v>
      </c>
      <c r="G1252" s="12" t="s">
        <v>122</v>
      </c>
      <c r="H1252" s="12" t="s">
        <v>132</v>
      </c>
      <c r="I1252" s="12">
        <v>1</v>
      </c>
      <c r="J1252" s="16">
        <v>493.78</v>
      </c>
      <c r="K1252" s="17">
        <v>0.08</v>
      </c>
      <c r="L1252" s="16">
        <v>454.28</v>
      </c>
      <c r="M1252" s="16">
        <v>188.57</v>
      </c>
      <c r="N1252" s="11" t="str">
        <f t="shared" si="58"/>
        <v>LOW</v>
      </c>
      <c r="O1252" s="27">
        <f t="shared" si="59"/>
        <v>0.58490358369287665</v>
      </c>
      <c r="P1252" s="11" t="str">
        <f t="shared" si="60"/>
        <v>AVERAGE</v>
      </c>
    </row>
    <row r="1253" spans="1:16" x14ac:dyDescent="0.35">
      <c r="A1253" t="s">
        <v>1427</v>
      </c>
      <c r="B1253" s="18">
        <v>45389</v>
      </c>
      <c r="C1253" t="s">
        <v>136</v>
      </c>
      <c r="D1253" t="s">
        <v>140</v>
      </c>
      <c r="E1253" t="s">
        <v>242</v>
      </c>
      <c r="F1253" t="s">
        <v>111</v>
      </c>
      <c r="G1253" t="s">
        <v>112</v>
      </c>
      <c r="H1253" t="s">
        <v>167</v>
      </c>
      <c r="I1253">
        <v>4</v>
      </c>
      <c r="J1253" s="19">
        <v>19.989999999999998</v>
      </c>
      <c r="K1253" s="20">
        <v>0.16</v>
      </c>
      <c r="L1253" s="19">
        <v>67.17</v>
      </c>
      <c r="M1253" s="19">
        <v>21.65</v>
      </c>
      <c r="N1253" s="11" t="str">
        <f t="shared" si="58"/>
        <v>MEDIUM</v>
      </c>
      <c r="O1253" s="27">
        <f t="shared" si="59"/>
        <v>0.67768348965311898</v>
      </c>
      <c r="P1253" s="11" t="str">
        <f t="shared" si="60"/>
        <v>AVERAGE</v>
      </c>
    </row>
    <row r="1254" spans="1:16" x14ac:dyDescent="0.35">
      <c r="A1254" s="12" t="s">
        <v>1428</v>
      </c>
      <c r="B1254" s="15">
        <v>45592</v>
      </c>
      <c r="C1254" s="12" t="s">
        <v>136</v>
      </c>
      <c r="D1254" s="12" t="s">
        <v>115</v>
      </c>
      <c r="E1254" s="12" t="s">
        <v>289</v>
      </c>
      <c r="F1254" s="12" t="s">
        <v>111</v>
      </c>
      <c r="G1254" s="12" t="s">
        <v>112</v>
      </c>
      <c r="H1254" s="12" t="s">
        <v>147</v>
      </c>
      <c r="I1254" s="12">
        <v>6</v>
      </c>
      <c r="J1254" s="16">
        <v>6.12</v>
      </c>
      <c r="K1254" s="17">
        <v>0.24</v>
      </c>
      <c r="L1254" s="16">
        <v>27.91</v>
      </c>
      <c r="M1254" s="16">
        <v>8.09</v>
      </c>
      <c r="N1254" s="11" t="str">
        <f t="shared" si="58"/>
        <v>HIGH</v>
      </c>
      <c r="O1254" s="27">
        <f t="shared" si="59"/>
        <v>0.71013973486205662</v>
      </c>
      <c r="P1254" s="11" t="str">
        <f t="shared" si="60"/>
        <v>GOOD</v>
      </c>
    </row>
    <row r="1255" spans="1:16" x14ac:dyDescent="0.35">
      <c r="A1255" t="s">
        <v>1429</v>
      </c>
      <c r="B1255" s="18">
        <v>44610</v>
      </c>
      <c r="C1255" t="s">
        <v>108</v>
      </c>
      <c r="D1255" t="s">
        <v>115</v>
      </c>
      <c r="E1255" t="s">
        <v>289</v>
      </c>
      <c r="F1255" t="s">
        <v>111</v>
      </c>
      <c r="G1255" t="s">
        <v>112</v>
      </c>
      <c r="H1255" t="s">
        <v>118</v>
      </c>
      <c r="I1255">
        <v>2</v>
      </c>
      <c r="J1255" s="19">
        <v>25.67</v>
      </c>
      <c r="K1255" s="20">
        <v>0.12</v>
      </c>
      <c r="L1255" s="19">
        <v>45.18</v>
      </c>
      <c r="M1255" s="19">
        <v>19.79</v>
      </c>
      <c r="N1255" s="11" t="str">
        <f t="shared" si="58"/>
        <v>MEDIUM</v>
      </c>
      <c r="O1255" s="27">
        <f t="shared" si="59"/>
        <v>0.56197432492253208</v>
      </c>
      <c r="P1255" s="11" t="str">
        <f t="shared" si="60"/>
        <v>AVERAGE</v>
      </c>
    </row>
    <row r="1256" spans="1:16" x14ac:dyDescent="0.35">
      <c r="A1256" s="12" t="s">
        <v>1430</v>
      </c>
      <c r="B1256" s="15">
        <v>45373</v>
      </c>
      <c r="C1256" s="12" t="s">
        <v>108</v>
      </c>
      <c r="D1256" s="12" t="s">
        <v>125</v>
      </c>
      <c r="E1256" s="12" t="s">
        <v>137</v>
      </c>
      <c r="F1256" s="12" t="s">
        <v>131</v>
      </c>
      <c r="G1256" s="12" t="s">
        <v>127</v>
      </c>
      <c r="H1256" s="12" t="s">
        <v>138</v>
      </c>
      <c r="I1256" s="12">
        <v>2</v>
      </c>
      <c r="J1256" s="16">
        <v>373.67</v>
      </c>
      <c r="K1256" s="17">
        <v>0.03</v>
      </c>
      <c r="L1256" s="16">
        <v>724.92</v>
      </c>
      <c r="M1256" s="16">
        <v>245.84</v>
      </c>
      <c r="N1256" s="11" t="str">
        <f t="shared" si="58"/>
        <v>LOW</v>
      </c>
      <c r="O1256" s="27">
        <f t="shared" si="59"/>
        <v>0.660872923908845</v>
      </c>
      <c r="P1256" s="11" t="str">
        <f t="shared" si="60"/>
        <v>AVERAGE</v>
      </c>
    </row>
    <row r="1257" spans="1:16" x14ac:dyDescent="0.35">
      <c r="A1257" t="s">
        <v>1431</v>
      </c>
      <c r="B1257" s="18">
        <v>44667</v>
      </c>
      <c r="C1257" t="s">
        <v>108</v>
      </c>
      <c r="D1257" t="s">
        <v>115</v>
      </c>
      <c r="E1257" t="s">
        <v>240</v>
      </c>
      <c r="F1257" t="s">
        <v>111</v>
      </c>
      <c r="G1257" t="s">
        <v>122</v>
      </c>
      <c r="H1257" t="s">
        <v>187</v>
      </c>
      <c r="I1257">
        <v>2</v>
      </c>
      <c r="J1257" s="19">
        <v>331.93</v>
      </c>
      <c r="K1257" s="20">
        <v>0.15</v>
      </c>
      <c r="L1257" s="19">
        <v>564.28</v>
      </c>
      <c r="M1257" s="19">
        <v>242.34</v>
      </c>
      <c r="N1257" s="11" t="str">
        <f t="shared" si="58"/>
        <v>MEDIUM</v>
      </c>
      <c r="O1257" s="27">
        <f t="shared" si="59"/>
        <v>0.57053235982136519</v>
      </c>
      <c r="P1257" s="11" t="str">
        <f t="shared" si="60"/>
        <v>AVERAGE</v>
      </c>
    </row>
    <row r="1258" spans="1:16" x14ac:dyDescent="0.35">
      <c r="A1258" s="12" t="s">
        <v>1432</v>
      </c>
      <c r="B1258" s="15">
        <v>45288</v>
      </c>
      <c r="C1258" s="12" t="s">
        <v>136</v>
      </c>
      <c r="D1258" s="12" t="s">
        <v>140</v>
      </c>
      <c r="E1258" s="12" t="s">
        <v>307</v>
      </c>
      <c r="F1258" s="12" t="s">
        <v>131</v>
      </c>
      <c r="G1258" s="12" t="s">
        <v>127</v>
      </c>
      <c r="H1258" s="12" t="s">
        <v>128</v>
      </c>
      <c r="I1258" s="12">
        <v>2</v>
      </c>
      <c r="J1258" s="16">
        <v>156.41</v>
      </c>
      <c r="K1258" s="17">
        <v>0.22</v>
      </c>
      <c r="L1258" s="16">
        <v>244</v>
      </c>
      <c r="M1258" s="16">
        <v>145.82</v>
      </c>
      <c r="N1258" s="11" t="str">
        <f t="shared" si="58"/>
        <v>HIGH</v>
      </c>
      <c r="O1258" s="27">
        <f t="shared" si="59"/>
        <v>0.40237704918032791</v>
      </c>
      <c r="P1258" s="11" t="str">
        <f t="shared" si="60"/>
        <v>AVERAGE</v>
      </c>
    </row>
    <row r="1259" spans="1:16" x14ac:dyDescent="0.35">
      <c r="A1259" t="s">
        <v>1433</v>
      </c>
      <c r="B1259" s="18">
        <v>44860</v>
      </c>
      <c r="C1259" t="s">
        <v>120</v>
      </c>
      <c r="D1259" t="s">
        <v>109</v>
      </c>
      <c r="E1259" t="s">
        <v>252</v>
      </c>
      <c r="F1259" t="s">
        <v>111</v>
      </c>
      <c r="G1259" t="s">
        <v>122</v>
      </c>
      <c r="H1259" t="s">
        <v>142</v>
      </c>
      <c r="I1259">
        <v>2</v>
      </c>
      <c r="J1259" s="19">
        <v>257.27999999999997</v>
      </c>
      <c r="K1259" s="20">
        <v>7.0000000000000007E-2</v>
      </c>
      <c r="L1259" s="19">
        <v>478.54</v>
      </c>
      <c r="M1259" s="19">
        <v>169.44</v>
      </c>
      <c r="N1259" s="11" t="str">
        <f t="shared" si="58"/>
        <v>LOW</v>
      </c>
      <c r="O1259" s="27">
        <f t="shared" si="59"/>
        <v>0.64592301583984624</v>
      </c>
      <c r="P1259" s="11" t="str">
        <f t="shared" si="60"/>
        <v>AVERAGE</v>
      </c>
    </row>
    <row r="1260" spans="1:16" x14ac:dyDescent="0.35">
      <c r="A1260" s="12" t="s">
        <v>1434</v>
      </c>
      <c r="B1260" s="15">
        <v>45230</v>
      </c>
      <c r="C1260" s="12" t="s">
        <v>108</v>
      </c>
      <c r="D1260" s="12" t="s">
        <v>125</v>
      </c>
      <c r="E1260" s="12" t="s">
        <v>178</v>
      </c>
      <c r="F1260" s="12" t="s">
        <v>117</v>
      </c>
      <c r="G1260" s="12" t="s">
        <v>127</v>
      </c>
      <c r="H1260" s="12" t="s">
        <v>138</v>
      </c>
      <c r="I1260" s="12">
        <v>2</v>
      </c>
      <c r="J1260" s="16">
        <v>286.14999999999998</v>
      </c>
      <c r="K1260" s="17">
        <v>0.16</v>
      </c>
      <c r="L1260" s="16">
        <v>480.73</v>
      </c>
      <c r="M1260" s="16">
        <v>252.23</v>
      </c>
      <c r="N1260" s="11" t="str">
        <f t="shared" si="58"/>
        <v>MEDIUM</v>
      </c>
      <c r="O1260" s="27">
        <f t="shared" si="59"/>
        <v>0.4753187860129387</v>
      </c>
      <c r="P1260" s="11" t="str">
        <f t="shared" si="60"/>
        <v>AVERAGE</v>
      </c>
    </row>
    <row r="1261" spans="1:16" x14ac:dyDescent="0.35">
      <c r="A1261" t="s">
        <v>1435</v>
      </c>
      <c r="B1261" s="18">
        <v>45598</v>
      </c>
      <c r="C1261" t="s">
        <v>108</v>
      </c>
      <c r="D1261" t="s">
        <v>115</v>
      </c>
      <c r="E1261" t="s">
        <v>121</v>
      </c>
      <c r="F1261" t="s">
        <v>111</v>
      </c>
      <c r="G1261" t="s">
        <v>112</v>
      </c>
      <c r="H1261" t="s">
        <v>170</v>
      </c>
      <c r="I1261">
        <v>4</v>
      </c>
      <c r="J1261" s="19">
        <v>24.06</v>
      </c>
      <c r="K1261" s="20">
        <v>0</v>
      </c>
      <c r="L1261" s="19">
        <v>96.24</v>
      </c>
      <c r="M1261" s="19">
        <v>41.25</v>
      </c>
      <c r="N1261" s="11" t="str">
        <f t="shared" si="58"/>
        <v>NO DISCOUNT</v>
      </c>
      <c r="O1261" s="27">
        <f t="shared" si="59"/>
        <v>0.57138403990024933</v>
      </c>
      <c r="P1261" s="11" t="str">
        <f t="shared" si="60"/>
        <v>AVERAGE</v>
      </c>
    </row>
    <row r="1262" spans="1:16" x14ac:dyDescent="0.35">
      <c r="A1262" s="12" t="s">
        <v>1436</v>
      </c>
      <c r="B1262" s="15">
        <v>44964</v>
      </c>
      <c r="C1262" s="12" t="s">
        <v>108</v>
      </c>
      <c r="D1262" s="12" t="s">
        <v>140</v>
      </c>
      <c r="E1262" s="12" t="s">
        <v>166</v>
      </c>
      <c r="F1262" s="12" t="s">
        <v>111</v>
      </c>
      <c r="G1262" s="12" t="s">
        <v>122</v>
      </c>
      <c r="H1262" s="12" t="s">
        <v>132</v>
      </c>
      <c r="I1262" s="12">
        <v>2</v>
      </c>
      <c r="J1262" s="16">
        <v>769.81</v>
      </c>
      <c r="K1262" s="17">
        <v>0</v>
      </c>
      <c r="L1262" s="16">
        <v>1539.62</v>
      </c>
      <c r="M1262" s="16">
        <v>647.85</v>
      </c>
      <c r="N1262" s="11" t="str">
        <f t="shared" si="58"/>
        <v>NO DISCOUNT</v>
      </c>
      <c r="O1262" s="27">
        <f t="shared" si="59"/>
        <v>0.57921435159325019</v>
      </c>
      <c r="P1262" s="11" t="str">
        <f t="shared" si="60"/>
        <v>AVERAGE</v>
      </c>
    </row>
    <row r="1263" spans="1:16" x14ac:dyDescent="0.35">
      <c r="A1263" t="s">
        <v>1437</v>
      </c>
      <c r="B1263" s="18">
        <v>45417</v>
      </c>
      <c r="C1263" t="s">
        <v>136</v>
      </c>
      <c r="D1263" t="s">
        <v>115</v>
      </c>
      <c r="E1263" t="s">
        <v>121</v>
      </c>
      <c r="F1263" t="s">
        <v>117</v>
      </c>
      <c r="G1263" t="s">
        <v>127</v>
      </c>
      <c r="H1263" t="s">
        <v>164</v>
      </c>
      <c r="I1263">
        <v>1</v>
      </c>
      <c r="J1263" s="19">
        <v>134.31</v>
      </c>
      <c r="K1263" s="20">
        <v>0.23</v>
      </c>
      <c r="L1263" s="19">
        <v>103.42</v>
      </c>
      <c r="M1263" s="19">
        <v>46</v>
      </c>
      <c r="N1263" s="11" t="str">
        <f t="shared" si="58"/>
        <v>HIGH</v>
      </c>
      <c r="O1263" s="27">
        <f t="shared" si="59"/>
        <v>0.55521175788048738</v>
      </c>
      <c r="P1263" s="11" t="str">
        <f t="shared" si="60"/>
        <v>AVERAGE</v>
      </c>
    </row>
    <row r="1264" spans="1:16" x14ac:dyDescent="0.35">
      <c r="A1264" s="12" t="s">
        <v>1438</v>
      </c>
      <c r="B1264" s="15">
        <v>44697</v>
      </c>
      <c r="C1264" s="12" t="s">
        <v>108</v>
      </c>
      <c r="D1264" s="12" t="s">
        <v>115</v>
      </c>
      <c r="E1264" s="12" t="s">
        <v>205</v>
      </c>
      <c r="F1264" s="12" t="s">
        <v>111</v>
      </c>
      <c r="G1264" s="12" t="s">
        <v>112</v>
      </c>
      <c r="H1264" s="12" t="s">
        <v>170</v>
      </c>
      <c r="I1264" s="12">
        <v>5</v>
      </c>
      <c r="J1264" s="16">
        <v>15.28</v>
      </c>
      <c r="K1264" s="17">
        <v>0.14000000000000001</v>
      </c>
      <c r="L1264" s="16">
        <v>65.7</v>
      </c>
      <c r="M1264" s="16">
        <v>22.38</v>
      </c>
      <c r="N1264" s="11" t="str">
        <f t="shared" si="58"/>
        <v>MEDIUM</v>
      </c>
      <c r="O1264" s="27">
        <f t="shared" si="59"/>
        <v>0.65936073059360734</v>
      </c>
      <c r="P1264" s="11" t="str">
        <f t="shared" si="60"/>
        <v>GOOD</v>
      </c>
    </row>
    <row r="1265" spans="1:16" x14ac:dyDescent="0.35">
      <c r="A1265" t="s">
        <v>1439</v>
      </c>
      <c r="B1265" s="18">
        <v>45090</v>
      </c>
      <c r="C1265" t="s">
        <v>108</v>
      </c>
      <c r="D1265" t="s">
        <v>109</v>
      </c>
      <c r="E1265" t="s">
        <v>208</v>
      </c>
      <c r="F1265" t="s">
        <v>117</v>
      </c>
      <c r="G1265" t="s">
        <v>112</v>
      </c>
      <c r="H1265" t="s">
        <v>167</v>
      </c>
      <c r="I1265">
        <v>3</v>
      </c>
      <c r="J1265" s="19">
        <v>10.58</v>
      </c>
      <c r="K1265" s="20">
        <v>0.19</v>
      </c>
      <c r="L1265" s="19">
        <v>25.71</v>
      </c>
      <c r="M1265" s="19">
        <v>6.89</v>
      </c>
      <c r="N1265" s="11" t="str">
        <f t="shared" si="58"/>
        <v>MEDIUM</v>
      </c>
      <c r="O1265" s="27">
        <f t="shared" si="59"/>
        <v>0.73201089070400616</v>
      </c>
      <c r="P1265" s="11" t="str">
        <f t="shared" si="60"/>
        <v>AVERAGE</v>
      </c>
    </row>
    <row r="1266" spans="1:16" x14ac:dyDescent="0.35">
      <c r="A1266" s="12" t="s">
        <v>1440</v>
      </c>
      <c r="B1266" s="15">
        <v>44607</v>
      </c>
      <c r="C1266" s="12" t="s">
        <v>108</v>
      </c>
      <c r="D1266" s="12" t="s">
        <v>109</v>
      </c>
      <c r="E1266" s="12" t="s">
        <v>208</v>
      </c>
      <c r="F1266" s="12" t="s">
        <v>131</v>
      </c>
      <c r="G1266" s="12" t="s">
        <v>127</v>
      </c>
      <c r="H1266" s="12" t="s">
        <v>138</v>
      </c>
      <c r="I1266" s="12">
        <v>12</v>
      </c>
      <c r="J1266" s="16">
        <v>496.18</v>
      </c>
      <c r="K1266" s="17">
        <v>0</v>
      </c>
      <c r="L1266" s="16">
        <v>5954.16</v>
      </c>
      <c r="M1266" s="16">
        <v>2843.16</v>
      </c>
      <c r="N1266" s="11" t="str">
        <f t="shared" si="58"/>
        <v>NO DISCOUNT</v>
      </c>
      <c r="O1266" s="27">
        <f t="shared" si="59"/>
        <v>0.5224918376395663</v>
      </c>
      <c r="P1266" s="11" t="str">
        <f t="shared" si="60"/>
        <v>EXCELLENT</v>
      </c>
    </row>
    <row r="1267" spans="1:16" x14ac:dyDescent="0.35">
      <c r="A1267" t="s">
        <v>1441</v>
      </c>
      <c r="B1267" s="18">
        <v>45089</v>
      </c>
      <c r="C1267" t="s">
        <v>108</v>
      </c>
      <c r="D1267" t="s">
        <v>115</v>
      </c>
      <c r="E1267" t="s">
        <v>116</v>
      </c>
      <c r="F1267" t="s">
        <v>111</v>
      </c>
      <c r="G1267" t="s">
        <v>122</v>
      </c>
      <c r="H1267" t="s">
        <v>123</v>
      </c>
      <c r="I1267">
        <v>2</v>
      </c>
      <c r="J1267" s="19">
        <v>675.86</v>
      </c>
      <c r="K1267" s="20">
        <v>0</v>
      </c>
      <c r="L1267" s="19">
        <v>1351.72</v>
      </c>
      <c r="M1267" s="19">
        <v>557.79999999999995</v>
      </c>
      <c r="N1267" s="11" t="str">
        <f t="shared" si="58"/>
        <v>NO DISCOUNT</v>
      </c>
      <c r="O1267" s="27">
        <f t="shared" si="59"/>
        <v>0.58734057349155155</v>
      </c>
      <c r="P1267" s="11" t="str">
        <f t="shared" si="60"/>
        <v>AVERAGE</v>
      </c>
    </row>
    <row r="1268" spans="1:16" x14ac:dyDescent="0.35">
      <c r="A1268" s="12" t="s">
        <v>1442</v>
      </c>
      <c r="B1268" s="15">
        <v>45305</v>
      </c>
      <c r="C1268" s="12" t="s">
        <v>108</v>
      </c>
      <c r="D1268" s="12" t="s">
        <v>140</v>
      </c>
      <c r="E1268" s="12" t="s">
        <v>268</v>
      </c>
      <c r="F1268" s="12" t="s">
        <v>117</v>
      </c>
      <c r="G1268" s="12" t="s">
        <v>127</v>
      </c>
      <c r="H1268" s="12" t="s">
        <v>128</v>
      </c>
      <c r="I1268" s="12">
        <v>1</v>
      </c>
      <c r="J1268" s="16">
        <v>392.68</v>
      </c>
      <c r="K1268" s="17">
        <v>0.4</v>
      </c>
      <c r="L1268" s="16">
        <v>235.61</v>
      </c>
      <c r="M1268" s="16">
        <v>125.46</v>
      </c>
      <c r="N1268" s="11" t="str">
        <f t="shared" si="58"/>
        <v>CLEARANCE</v>
      </c>
      <c r="O1268" s="27">
        <f t="shared" si="59"/>
        <v>0.46750986800220712</v>
      </c>
      <c r="P1268" s="11" t="str">
        <f t="shared" si="60"/>
        <v>AVERAGE</v>
      </c>
    </row>
    <row r="1269" spans="1:16" x14ac:dyDescent="0.35">
      <c r="A1269" t="s">
        <v>1443</v>
      </c>
      <c r="B1269" s="18">
        <v>44678</v>
      </c>
      <c r="C1269" t="s">
        <v>108</v>
      </c>
      <c r="D1269" t="s">
        <v>140</v>
      </c>
      <c r="E1269" t="s">
        <v>141</v>
      </c>
      <c r="F1269" t="s">
        <v>111</v>
      </c>
      <c r="G1269" t="s">
        <v>122</v>
      </c>
      <c r="H1269" t="s">
        <v>187</v>
      </c>
      <c r="I1269">
        <v>9</v>
      </c>
      <c r="J1269" s="19">
        <v>170.94</v>
      </c>
      <c r="K1269" s="20">
        <v>0</v>
      </c>
      <c r="L1269" s="19">
        <v>1538.46</v>
      </c>
      <c r="M1269" s="19">
        <v>790.36</v>
      </c>
      <c r="N1269" s="11" t="str">
        <f t="shared" si="58"/>
        <v>NO DISCOUNT</v>
      </c>
      <c r="O1269" s="27">
        <f t="shared" si="59"/>
        <v>0.48626548626548627</v>
      </c>
      <c r="P1269" s="11" t="str">
        <f t="shared" si="60"/>
        <v>GOOD</v>
      </c>
    </row>
    <row r="1270" spans="1:16" x14ac:dyDescent="0.35">
      <c r="A1270" s="12" t="s">
        <v>1444</v>
      </c>
      <c r="B1270" s="15">
        <v>45569</v>
      </c>
      <c r="C1270" s="12" t="s">
        <v>136</v>
      </c>
      <c r="D1270" s="12" t="s">
        <v>140</v>
      </c>
      <c r="E1270" s="12" t="s">
        <v>203</v>
      </c>
      <c r="F1270" s="12" t="s">
        <v>111</v>
      </c>
      <c r="G1270" s="12" t="s">
        <v>127</v>
      </c>
      <c r="H1270" s="12" t="s">
        <v>164</v>
      </c>
      <c r="I1270" s="12">
        <v>1</v>
      </c>
      <c r="J1270" s="16">
        <v>580.66999999999996</v>
      </c>
      <c r="K1270" s="17">
        <v>0</v>
      </c>
      <c r="L1270" s="16">
        <v>580.66999999999996</v>
      </c>
      <c r="M1270" s="16">
        <v>201.93</v>
      </c>
      <c r="N1270" s="11" t="str">
        <f t="shared" si="58"/>
        <v>NO DISCOUNT</v>
      </c>
      <c r="O1270" s="27">
        <f t="shared" si="59"/>
        <v>0.65224654278678074</v>
      </c>
      <c r="P1270" s="11" t="str">
        <f t="shared" si="60"/>
        <v>AVERAGE</v>
      </c>
    </row>
    <row r="1271" spans="1:16" x14ac:dyDescent="0.35">
      <c r="A1271" t="s">
        <v>1445</v>
      </c>
      <c r="B1271" s="18">
        <v>45231</v>
      </c>
      <c r="C1271" t="s">
        <v>120</v>
      </c>
      <c r="D1271" t="s">
        <v>125</v>
      </c>
      <c r="E1271" t="s">
        <v>146</v>
      </c>
      <c r="F1271" t="s">
        <v>111</v>
      </c>
      <c r="G1271" t="s">
        <v>112</v>
      </c>
      <c r="H1271" t="s">
        <v>113</v>
      </c>
      <c r="I1271">
        <v>1</v>
      </c>
      <c r="J1271" s="19">
        <v>24.28</v>
      </c>
      <c r="K1271" s="20">
        <v>0.28999999999999998</v>
      </c>
      <c r="L1271" s="19">
        <v>17.239999999999998</v>
      </c>
      <c r="M1271" s="19">
        <v>7.55</v>
      </c>
      <c r="N1271" s="11" t="str">
        <f t="shared" si="58"/>
        <v>HIGH</v>
      </c>
      <c r="O1271" s="27">
        <f t="shared" si="59"/>
        <v>0.56206496519721572</v>
      </c>
      <c r="P1271" s="11" t="str">
        <f t="shared" si="60"/>
        <v>AVERAGE</v>
      </c>
    </row>
    <row r="1272" spans="1:16" x14ac:dyDescent="0.35">
      <c r="A1272" s="12" t="s">
        <v>1446</v>
      </c>
      <c r="B1272" s="15">
        <v>44873</v>
      </c>
      <c r="C1272" s="12" t="s">
        <v>149</v>
      </c>
      <c r="D1272" s="12" t="s">
        <v>125</v>
      </c>
      <c r="E1272" s="12" t="s">
        <v>126</v>
      </c>
      <c r="F1272" s="12" t="s">
        <v>111</v>
      </c>
      <c r="G1272" s="12" t="s">
        <v>122</v>
      </c>
      <c r="H1272" s="12" t="s">
        <v>187</v>
      </c>
      <c r="I1272" s="12">
        <v>14</v>
      </c>
      <c r="J1272" s="16">
        <v>320.06</v>
      </c>
      <c r="K1272" s="17">
        <v>0.18</v>
      </c>
      <c r="L1272" s="16">
        <v>3674.29</v>
      </c>
      <c r="M1272" s="16">
        <v>1312.37</v>
      </c>
      <c r="N1272" s="11" t="str">
        <f t="shared" si="58"/>
        <v>MEDIUM</v>
      </c>
      <c r="O1272" s="27">
        <f t="shared" si="59"/>
        <v>0.64282351148112971</v>
      </c>
      <c r="P1272" s="11" t="str">
        <f t="shared" si="60"/>
        <v>EXCELLENT</v>
      </c>
    </row>
    <row r="1273" spans="1:16" x14ac:dyDescent="0.35">
      <c r="A1273" t="s">
        <v>1447</v>
      </c>
      <c r="B1273" s="18">
        <v>44741</v>
      </c>
      <c r="C1273" t="s">
        <v>108</v>
      </c>
      <c r="D1273" t="s">
        <v>109</v>
      </c>
      <c r="E1273" t="s">
        <v>208</v>
      </c>
      <c r="F1273" t="s">
        <v>111</v>
      </c>
      <c r="G1273" t="s">
        <v>112</v>
      </c>
      <c r="H1273" t="s">
        <v>113</v>
      </c>
      <c r="I1273">
        <v>14</v>
      </c>
      <c r="J1273" s="19">
        <v>32.65</v>
      </c>
      <c r="K1273" s="20">
        <v>0.23</v>
      </c>
      <c r="L1273" s="19">
        <v>351.97</v>
      </c>
      <c r="M1273" s="19">
        <v>88.34</v>
      </c>
      <c r="N1273" s="11" t="str">
        <f t="shared" si="58"/>
        <v>HIGH</v>
      </c>
      <c r="O1273" s="27">
        <f t="shared" si="59"/>
        <v>0.74901269994601805</v>
      </c>
      <c r="P1273" s="11" t="str">
        <f t="shared" si="60"/>
        <v>EXCELLENT</v>
      </c>
    </row>
    <row r="1274" spans="1:16" x14ac:dyDescent="0.35">
      <c r="A1274" s="12" t="s">
        <v>1448</v>
      </c>
      <c r="B1274" s="15">
        <v>45362</v>
      </c>
      <c r="C1274" s="12" t="s">
        <v>136</v>
      </c>
      <c r="D1274" s="12" t="s">
        <v>140</v>
      </c>
      <c r="E1274" s="12" t="s">
        <v>153</v>
      </c>
      <c r="F1274" s="12" t="s">
        <v>111</v>
      </c>
      <c r="G1274" s="12" t="s">
        <v>127</v>
      </c>
      <c r="H1274" s="12" t="s">
        <v>179</v>
      </c>
      <c r="I1274" s="12">
        <v>6</v>
      </c>
      <c r="J1274" s="16">
        <v>40.07</v>
      </c>
      <c r="K1274" s="17">
        <v>0.12</v>
      </c>
      <c r="L1274" s="16">
        <v>211.57</v>
      </c>
      <c r="M1274" s="16">
        <v>92.82</v>
      </c>
      <c r="N1274" s="11" t="str">
        <f t="shared" si="58"/>
        <v>MEDIUM</v>
      </c>
      <c r="O1274" s="27">
        <f t="shared" si="59"/>
        <v>0.56127995462494684</v>
      </c>
      <c r="P1274" s="11" t="str">
        <f t="shared" si="60"/>
        <v>GOOD</v>
      </c>
    </row>
    <row r="1275" spans="1:16" x14ac:dyDescent="0.35">
      <c r="A1275" t="s">
        <v>1449</v>
      </c>
      <c r="B1275" s="18">
        <v>45094</v>
      </c>
      <c r="C1275" t="s">
        <v>108</v>
      </c>
      <c r="D1275" t="s">
        <v>125</v>
      </c>
      <c r="E1275" t="s">
        <v>126</v>
      </c>
      <c r="F1275" t="s">
        <v>117</v>
      </c>
      <c r="G1275" t="s">
        <v>112</v>
      </c>
      <c r="H1275" t="s">
        <v>147</v>
      </c>
      <c r="I1275">
        <v>1</v>
      </c>
      <c r="J1275" s="19">
        <v>26.01</v>
      </c>
      <c r="K1275" s="20">
        <v>0.17</v>
      </c>
      <c r="L1275" s="19">
        <v>21.59</v>
      </c>
      <c r="M1275" s="19">
        <v>9.57</v>
      </c>
      <c r="N1275" s="11" t="str">
        <f t="shared" si="58"/>
        <v>MEDIUM</v>
      </c>
      <c r="O1275" s="27">
        <f t="shared" si="59"/>
        <v>0.55673923112552104</v>
      </c>
      <c r="P1275" s="11" t="str">
        <f t="shared" si="60"/>
        <v>AVERAGE</v>
      </c>
    </row>
    <row r="1276" spans="1:16" x14ac:dyDescent="0.35">
      <c r="A1276" s="12" t="s">
        <v>1450</v>
      </c>
      <c r="B1276" s="15">
        <v>45296</v>
      </c>
      <c r="C1276" s="12" t="s">
        <v>149</v>
      </c>
      <c r="D1276" s="12" t="s">
        <v>109</v>
      </c>
      <c r="E1276" s="12" t="s">
        <v>173</v>
      </c>
      <c r="F1276" s="12" t="s">
        <v>117</v>
      </c>
      <c r="G1276" s="12" t="s">
        <v>127</v>
      </c>
      <c r="H1276" s="12" t="s">
        <v>138</v>
      </c>
      <c r="I1276" s="12">
        <v>5</v>
      </c>
      <c r="J1276" s="16">
        <v>163.46</v>
      </c>
      <c r="K1276" s="17">
        <v>0.35</v>
      </c>
      <c r="L1276" s="16">
        <v>531.25</v>
      </c>
      <c r="M1276" s="16">
        <v>211.43</v>
      </c>
      <c r="N1276" s="11" t="str">
        <f t="shared" si="58"/>
        <v>CLEARANCE</v>
      </c>
      <c r="O1276" s="27">
        <f t="shared" si="59"/>
        <v>0.60201411764705881</v>
      </c>
      <c r="P1276" s="11" t="str">
        <f t="shared" si="60"/>
        <v>GOOD</v>
      </c>
    </row>
    <row r="1277" spans="1:16" x14ac:dyDescent="0.35">
      <c r="A1277" t="s">
        <v>1451</v>
      </c>
      <c r="B1277" s="18">
        <v>45054</v>
      </c>
      <c r="C1277" t="s">
        <v>108</v>
      </c>
      <c r="D1277" t="s">
        <v>115</v>
      </c>
      <c r="E1277" t="s">
        <v>289</v>
      </c>
      <c r="F1277" t="s">
        <v>111</v>
      </c>
      <c r="G1277" t="s">
        <v>112</v>
      </c>
      <c r="H1277" t="s">
        <v>113</v>
      </c>
      <c r="I1277">
        <v>1</v>
      </c>
      <c r="J1277" s="19">
        <v>49.92</v>
      </c>
      <c r="K1277" s="20">
        <v>0</v>
      </c>
      <c r="L1277" s="19">
        <v>49.92</v>
      </c>
      <c r="M1277" s="19">
        <v>20.81</v>
      </c>
      <c r="N1277" s="11" t="str">
        <f t="shared" si="58"/>
        <v>NO DISCOUNT</v>
      </c>
      <c r="O1277" s="27">
        <f t="shared" si="59"/>
        <v>0.58313301282051289</v>
      </c>
      <c r="P1277" s="11" t="str">
        <f t="shared" si="60"/>
        <v>AVERAGE</v>
      </c>
    </row>
    <row r="1278" spans="1:16" x14ac:dyDescent="0.35">
      <c r="A1278" s="12" t="s">
        <v>1452</v>
      </c>
      <c r="B1278" s="15">
        <v>45140</v>
      </c>
      <c r="C1278" s="12" t="s">
        <v>120</v>
      </c>
      <c r="D1278" s="12" t="s">
        <v>109</v>
      </c>
      <c r="E1278" s="12" t="s">
        <v>176</v>
      </c>
      <c r="F1278" s="12" t="s">
        <v>111</v>
      </c>
      <c r="G1278" s="12" t="s">
        <v>127</v>
      </c>
      <c r="H1278" s="12" t="s">
        <v>138</v>
      </c>
      <c r="I1278" s="12">
        <v>2</v>
      </c>
      <c r="J1278" s="16">
        <v>469.14</v>
      </c>
      <c r="K1278" s="17">
        <v>0.17</v>
      </c>
      <c r="L1278" s="16">
        <v>778.77</v>
      </c>
      <c r="M1278" s="16">
        <v>404.04</v>
      </c>
      <c r="N1278" s="11" t="str">
        <f t="shared" si="58"/>
        <v>MEDIUM</v>
      </c>
      <c r="O1278" s="27">
        <f t="shared" si="59"/>
        <v>0.48118186370815513</v>
      </c>
      <c r="P1278" s="11" t="str">
        <f t="shared" si="60"/>
        <v>AVERAGE</v>
      </c>
    </row>
    <row r="1279" spans="1:16" x14ac:dyDescent="0.35">
      <c r="A1279" t="s">
        <v>1453</v>
      </c>
      <c r="B1279" s="18">
        <v>45181</v>
      </c>
      <c r="C1279" t="s">
        <v>149</v>
      </c>
      <c r="D1279" t="s">
        <v>115</v>
      </c>
      <c r="E1279" t="s">
        <v>205</v>
      </c>
      <c r="F1279" t="s">
        <v>117</v>
      </c>
      <c r="G1279" t="s">
        <v>127</v>
      </c>
      <c r="H1279" t="s">
        <v>164</v>
      </c>
      <c r="I1279">
        <v>2</v>
      </c>
      <c r="J1279" s="19">
        <v>362.97</v>
      </c>
      <c r="K1279" s="20">
        <v>0</v>
      </c>
      <c r="L1279" s="19">
        <v>725.94</v>
      </c>
      <c r="M1279" s="19">
        <v>400.96</v>
      </c>
      <c r="N1279" s="11" t="str">
        <f t="shared" si="58"/>
        <v>NO DISCOUNT</v>
      </c>
      <c r="O1279" s="27">
        <f t="shared" si="59"/>
        <v>0.44766785133757619</v>
      </c>
      <c r="P1279" s="11" t="str">
        <f t="shared" si="60"/>
        <v>AVERAGE</v>
      </c>
    </row>
    <row r="1280" spans="1:16" x14ac:dyDescent="0.35">
      <c r="A1280" s="12" t="s">
        <v>1454</v>
      </c>
      <c r="B1280" s="15">
        <v>45078</v>
      </c>
      <c r="C1280" s="12" t="s">
        <v>108</v>
      </c>
      <c r="D1280" s="12" t="s">
        <v>140</v>
      </c>
      <c r="E1280" s="12" t="s">
        <v>218</v>
      </c>
      <c r="F1280" s="12" t="s">
        <v>117</v>
      </c>
      <c r="G1280" s="12" t="s">
        <v>127</v>
      </c>
      <c r="H1280" s="12" t="s">
        <v>209</v>
      </c>
      <c r="I1280" s="12">
        <v>2</v>
      </c>
      <c r="J1280" s="16">
        <v>997.36</v>
      </c>
      <c r="K1280" s="17">
        <v>0.17</v>
      </c>
      <c r="L1280" s="16">
        <v>1655.62</v>
      </c>
      <c r="M1280" s="16">
        <v>823.71</v>
      </c>
      <c r="N1280" s="11" t="str">
        <f t="shared" si="58"/>
        <v>MEDIUM</v>
      </c>
      <c r="O1280" s="27">
        <f t="shared" si="59"/>
        <v>0.50247641366980345</v>
      </c>
      <c r="P1280" s="11" t="str">
        <f t="shared" si="60"/>
        <v>AVERAGE</v>
      </c>
    </row>
    <row r="1281" spans="1:16" x14ac:dyDescent="0.35">
      <c r="A1281" t="s">
        <v>1455</v>
      </c>
      <c r="B1281" s="18">
        <v>44938</v>
      </c>
      <c r="C1281" t="s">
        <v>108</v>
      </c>
      <c r="D1281" t="s">
        <v>115</v>
      </c>
      <c r="E1281" t="s">
        <v>130</v>
      </c>
      <c r="F1281" t="s">
        <v>111</v>
      </c>
      <c r="G1281" t="s">
        <v>127</v>
      </c>
      <c r="H1281" t="s">
        <v>209</v>
      </c>
      <c r="I1281">
        <v>1</v>
      </c>
      <c r="J1281" s="19">
        <v>1072.6400000000001</v>
      </c>
      <c r="K1281" s="20">
        <v>0</v>
      </c>
      <c r="L1281" s="19">
        <v>1072.6400000000001</v>
      </c>
      <c r="M1281" s="19">
        <v>516.13</v>
      </c>
      <c r="N1281" s="11" t="str">
        <f t="shared" si="58"/>
        <v>NO DISCOUNT</v>
      </c>
      <c r="O1281" s="27">
        <f t="shared" si="59"/>
        <v>0.51882271778042965</v>
      </c>
      <c r="P1281" s="11" t="str">
        <f t="shared" si="60"/>
        <v>AVERAGE</v>
      </c>
    </row>
    <row r="1282" spans="1:16" x14ac:dyDescent="0.35">
      <c r="A1282" s="12" t="s">
        <v>1456</v>
      </c>
      <c r="B1282" s="15">
        <v>45131</v>
      </c>
      <c r="C1282" s="12" t="s">
        <v>136</v>
      </c>
      <c r="D1282" s="12" t="s">
        <v>115</v>
      </c>
      <c r="E1282" s="12" t="s">
        <v>121</v>
      </c>
      <c r="F1282" s="12" t="s">
        <v>111</v>
      </c>
      <c r="G1282" s="12" t="s">
        <v>122</v>
      </c>
      <c r="H1282" s="12" t="s">
        <v>187</v>
      </c>
      <c r="I1282" s="12">
        <v>4</v>
      </c>
      <c r="J1282" s="16">
        <v>580.13</v>
      </c>
      <c r="K1282" s="17">
        <v>0.01</v>
      </c>
      <c r="L1282" s="16">
        <v>2297.31</v>
      </c>
      <c r="M1282" s="16">
        <v>907.07</v>
      </c>
      <c r="N1282" s="11" t="str">
        <f t="shared" si="58"/>
        <v>LOW</v>
      </c>
      <c r="O1282" s="27">
        <f t="shared" si="59"/>
        <v>0.60515994793911132</v>
      </c>
      <c r="P1282" s="11" t="str">
        <f t="shared" si="60"/>
        <v>AVERAGE</v>
      </c>
    </row>
    <row r="1283" spans="1:16" x14ac:dyDescent="0.35">
      <c r="A1283" t="s">
        <v>1457</v>
      </c>
      <c r="B1283" s="18">
        <v>45588</v>
      </c>
      <c r="C1283" t="s">
        <v>108</v>
      </c>
      <c r="D1283" t="s">
        <v>115</v>
      </c>
      <c r="E1283" t="s">
        <v>221</v>
      </c>
      <c r="F1283" t="s">
        <v>117</v>
      </c>
      <c r="G1283" t="s">
        <v>112</v>
      </c>
      <c r="H1283" t="s">
        <v>167</v>
      </c>
      <c r="I1283">
        <v>1</v>
      </c>
      <c r="J1283" s="19">
        <v>12.81</v>
      </c>
      <c r="K1283" s="20">
        <v>0.06</v>
      </c>
      <c r="L1283" s="19">
        <v>12.04</v>
      </c>
      <c r="M1283" s="19">
        <v>5.75</v>
      </c>
      <c r="N1283" s="11" t="str">
        <f t="shared" ref="N1283:N1346" si="61">IF(K1283=$R$8,$R$2,IF(K1283&lt;=$R$9,$R$3,IF(K1283&lt;=$R$10,$R$4,IF(K1283&lt;$R$11,$R$5,IF(K1283&gt;$R$11,$R$6)))))</f>
        <v>LOW</v>
      </c>
      <c r="O1283" s="27">
        <f t="shared" ref="O1283:O1346" si="62">IFERROR(L1283-M1283,"NULL")/L1283</f>
        <v>0.52242524916943522</v>
      </c>
      <c r="P1283" s="11" t="str">
        <f t="shared" ref="P1283:P1346" si="63">IF(AND(O1283&gt;=$Q$8,I1283&gt;=$Q$13),$Q$2,IF(AND(O1283&gt;=$Q$9,I1283&gt;=$Q$14),$Q$3,IF(O1283&gt;=$Q$10,$Q$4,$Q$5)))</f>
        <v>AVERAGE</v>
      </c>
    </row>
    <row r="1284" spans="1:16" x14ac:dyDescent="0.35">
      <c r="A1284" s="12" t="s">
        <v>1458</v>
      </c>
      <c r="B1284" s="15">
        <v>44964</v>
      </c>
      <c r="C1284" s="12" t="s">
        <v>108</v>
      </c>
      <c r="D1284" s="12" t="s">
        <v>125</v>
      </c>
      <c r="E1284" s="12" t="s">
        <v>126</v>
      </c>
      <c r="F1284" s="12" t="s">
        <v>131</v>
      </c>
      <c r="G1284" s="12" t="s">
        <v>112</v>
      </c>
      <c r="H1284" s="12" t="s">
        <v>167</v>
      </c>
      <c r="I1284" s="12">
        <v>1</v>
      </c>
      <c r="J1284" s="16">
        <v>24.94</v>
      </c>
      <c r="K1284" s="17">
        <v>0.04</v>
      </c>
      <c r="L1284" s="16">
        <v>23.94</v>
      </c>
      <c r="M1284" s="16">
        <v>4.92</v>
      </c>
      <c r="N1284" s="11" t="str">
        <f t="shared" si="61"/>
        <v>LOW</v>
      </c>
      <c r="O1284" s="27">
        <f t="shared" si="62"/>
        <v>0.79448621553884724</v>
      </c>
      <c r="P1284" s="11" t="str">
        <f t="shared" si="63"/>
        <v>AVERAGE</v>
      </c>
    </row>
    <row r="1285" spans="1:16" x14ac:dyDescent="0.35">
      <c r="A1285" t="s">
        <v>1459</v>
      </c>
      <c r="B1285" s="18">
        <v>44690</v>
      </c>
      <c r="C1285" t="s">
        <v>108</v>
      </c>
      <c r="D1285" t="s">
        <v>140</v>
      </c>
      <c r="E1285" t="s">
        <v>218</v>
      </c>
      <c r="F1285" t="s">
        <v>131</v>
      </c>
      <c r="G1285" t="s">
        <v>112</v>
      </c>
      <c r="H1285" t="s">
        <v>167</v>
      </c>
      <c r="I1285">
        <v>1</v>
      </c>
      <c r="J1285" s="19">
        <v>11.3</v>
      </c>
      <c r="K1285" s="20">
        <v>0.15</v>
      </c>
      <c r="L1285" s="19">
        <v>9.61</v>
      </c>
      <c r="M1285" s="19">
        <v>2.79</v>
      </c>
      <c r="N1285" s="11" t="str">
        <f t="shared" si="61"/>
        <v>MEDIUM</v>
      </c>
      <c r="O1285" s="27">
        <f t="shared" si="62"/>
        <v>0.70967741935483863</v>
      </c>
      <c r="P1285" s="11" t="str">
        <f t="shared" si="63"/>
        <v>AVERAGE</v>
      </c>
    </row>
    <row r="1286" spans="1:16" x14ac:dyDescent="0.35">
      <c r="A1286" s="12" t="s">
        <v>1460</v>
      </c>
      <c r="B1286" s="15">
        <v>44641</v>
      </c>
      <c r="C1286" s="12" t="s">
        <v>136</v>
      </c>
      <c r="D1286" s="12" t="s">
        <v>109</v>
      </c>
      <c r="E1286" s="12" t="s">
        <v>231</v>
      </c>
      <c r="F1286" s="12" t="s">
        <v>111</v>
      </c>
      <c r="G1286" s="12" t="s">
        <v>112</v>
      </c>
      <c r="H1286" s="12" t="s">
        <v>118</v>
      </c>
      <c r="I1286" s="12">
        <v>1</v>
      </c>
      <c r="J1286" s="16">
        <v>38.32</v>
      </c>
      <c r="K1286" s="17">
        <v>0.05</v>
      </c>
      <c r="L1286" s="16">
        <v>36.4</v>
      </c>
      <c r="M1286" s="16">
        <v>11.98</v>
      </c>
      <c r="N1286" s="11" t="str">
        <f t="shared" si="61"/>
        <v>LOW</v>
      </c>
      <c r="O1286" s="27">
        <f t="shared" si="62"/>
        <v>0.67087912087912083</v>
      </c>
      <c r="P1286" s="11" t="str">
        <f t="shared" si="63"/>
        <v>AVERAGE</v>
      </c>
    </row>
    <row r="1287" spans="1:16" x14ac:dyDescent="0.35">
      <c r="A1287" t="s">
        <v>1461</v>
      </c>
      <c r="B1287" s="18">
        <v>44717</v>
      </c>
      <c r="C1287" t="s">
        <v>136</v>
      </c>
      <c r="D1287" t="s">
        <v>109</v>
      </c>
      <c r="E1287" t="s">
        <v>150</v>
      </c>
      <c r="F1287" t="s">
        <v>117</v>
      </c>
      <c r="G1287" t="s">
        <v>112</v>
      </c>
      <c r="H1287" t="s">
        <v>170</v>
      </c>
      <c r="I1287">
        <v>1</v>
      </c>
      <c r="J1287" s="19">
        <v>31.06</v>
      </c>
      <c r="K1287" s="20">
        <v>0.18</v>
      </c>
      <c r="L1287" s="19">
        <v>25.47</v>
      </c>
      <c r="M1287" s="19">
        <v>11.12</v>
      </c>
      <c r="N1287" s="11" t="str">
        <f t="shared" si="61"/>
        <v>MEDIUM</v>
      </c>
      <c r="O1287" s="27">
        <f t="shared" si="62"/>
        <v>0.56340793089909702</v>
      </c>
      <c r="P1287" s="11" t="str">
        <f t="shared" si="63"/>
        <v>AVERAGE</v>
      </c>
    </row>
    <row r="1288" spans="1:16" x14ac:dyDescent="0.35">
      <c r="A1288" s="12" t="s">
        <v>1462</v>
      </c>
      <c r="B1288" s="15">
        <v>44666</v>
      </c>
      <c r="C1288" s="12" t="s">
        <v>108</v>
      </c>
      <c r="D1288" s="12" t="s">
        <v>115</v>
      </c>
      <c r="E1288" s="12" t="s">
        <v>116</v>
      </c>
      <c r="F1288" s="12" t="s">
        <v>117</v>
      </c>
      <c r="G1288" s="12" t="s">
        <v>127</v>
      </c>
      <c r="H1288" s="12" t="s">
        <v>128</v>
      </c>
      <c r="I1288" s="12">
        <v>6</v>
      </c>
      <c r="J1288" s="16">
        <v>559.1</v>
      </c>
      <c r="K1288" s="17">
        <v>0.08</v>
      </c>
      <c r="L1288" s="16">
        <v>3086.23</v>
      </c>
      <c r="M1288" s="16">
        <v>1089.97</v>
      </c>
      <c r="N1288" s="11" t="str">
        <f t="shared" si="61"/>
        <v>LOW</v>
      </c>
      <c r="O1288" s="27">
        <f t="shared" si="62"/>
        <v>0.64682800698586951</v>
      </c>
      <c r="P1288" s="11" t="str">
        <f t="shared" si="63"/>
        <v>GOOD</v>
      </c>
    </row>
    <row r="1289" spans="1:16" x14ac:dyDescent="0.35">
      <c r="A1289" t="s">
        <v>1463</v>
      </c>
      <c r="B1289" s="18">
        <v>44972</v>
      </c>
      <c r="C1289" t="s">
        <v>108</v>
      </c>
      <c r="D1289" t="s">
        <v>140</v>
      </c>
      <c r="E1289" t="s">
        <v>153</v>
      </c>
      <c r="F1289" t="s">
        <v>111</v>
      </c>
      <c r="G1289" t="s">
        <v>122</v>
      </c>
      <c r="H1289" t="s">
        <v>158</v>
      </c>
      <c r="I1289">
        <v>1</v>
      </c>
      <c r="J1289" s="19">
        <v>28.18</v>
      </c>
      <c r="K1289" s="20">
        <v>0.13</v>
      </c>
      <c r="L1289" s="19">
        <v>24.52</v>
      </c>
      <c r="M1289" s="19">
        <v>10.97</v>
      </c>
      <c r="N1289" s="11" t="str">
        <f t="shared" si="61"/>
        <v>MEDIUM</v>
      </c>
      <c r="O1289" s="27">
        <f t="shared" si="62"/>
        <v>0.55261011419249584</v>
      </c>
      <c r="P1289" s="11" t="str">
        <f t="shared" si="63"/>
        <v>AVERAGE</v>
      </c>
    </row>
    <row r="1290" spans="1:16" x14ac:dyDescent="0.35">
      <c r="A1290" s="12" t="s">
        <v>1464</v>
      </c>
      <c r="B1290" s="15">
        <v>45088</v>
      </c>
      <c r="C1290" s="12" t="s">
        <v>108</v>
      </c>
      <c r="D1290" s="12" t="s">
        <v>140</v>
      </c>
      <c r="E1290" s="12" t="s">
        <v>296</v>
      </c>
      <c r="F1290" s="12" t="s">
        <v>117</v>
      </c>
      <c r="G1290" s="12" t="s">
        <v>127</v>
      </c>
      <c r="H1290" s="12" t="s">
        <v>128</v>
      </c>
      <c r="I1290" s="12">
        <v>5</v>
      </c>
      <c r="J1290" s="16">
        <v>208.83</v>
      </c>
      <c r="K1290" s="17">
        <v>0.41</v>
      </c>
      <c r="L1290" s="16">
        <v>616.04999999999995</v>
      </c>
      <c r="M1290" s="16">
        <v>302.92</v>
      </c>
      <c r="N1290" s="11" t="str">
        <f t="shared" si="61"/>
        <v>CLEARANCE</v>
      </c>
      <c r="O1290" s="27">
        <f t="shared" si="62"/>
        <v>0.50828666504342179</v>
      </c>
      <c r="P1290" s="11" t="str">
        <f t="shared" si="63"/>
        <v>GOOD</v>
      </c>
    </row>
    <row r="1291" spans="1:16" x14ac:dyDescent="0.35">
      <c r="A1291" t="s">
        <v>1465</v>
      </c>
      <c r="B1291" s="18">
        <v>44718</v>
      </c>
      <c r="C1291" t="s">
        <v>149</v>
      </c>
      <c r="D1291" t="s">
        <v>125</v>
      </c>
      <c r="E1291" t="s">
        <v>144</v>
      </c>
      <c r="F1291" t="s">
        <v>131</v>
      </c>
      <c r="G1291" t="s">
        <v>122</v>
      </c>
      <c r="H1291" t="s">
        <v>187</v>
      </c>
      <c r="I1291">
        <v>11</v>
      </c>
      <c r="J1291" s="19">
        <v>168.02</v>
      </c>
      <c r="K1291" s="20">
        <v>0.02</v>
      </c>
      <c r="L1291" s="19">
        <v>1811.26</v>
      </c>
      <c r="M1291" s="19">
        <v>869.04</v>
      </c>
      <c r="N1291" s="11" t="str">
        <f t="shared" si="61"/>
        <v>LOW</v>
      </c>
      <c r="O1291" s="27">
        <f t="shared" si="62"/>
        <v>0.52020140675551829</v>
      </c>
      <c r="P1291" s="11" t="str">
        <f t="shared" si="63"/>
        <v>EXCELLENT</v>
      </c>
    </row>
    <row r="1292" spans="1:16" x14ac:dyDescent="0.35">
      <c r="A1292" s="12" t="s">
        <v>1466</v>
      </c>
      <c r="B1292" s="15">
        <v>45656</v>
      </c>
      <c r="C1292" s="12" t="s">
        <v>108</v>
      </c>
      <c r="D1292" s="12" t="s">
        <v>125</v>
      </c>
      <c r="E1292" s="12" t="s">
        <v>126</v>
      </c>
      <c r="F1292" s="12" t="s">
        <v>117</v>
      </c>
      <c r="G1292" s="12" t="s">
        <v>127</v>
      </c>
      <c r="H1292" s="12" t="s">
        <v>128</v>
      </c>
      <c r="I1292" s="12">
        <v>2</v>
      </c>
      <c r="J1292" s="16">
        <v>100.62</v>
      </c>
      <c r="K1292" s="17">
        <v>0</v>
      </c>
      <c r="L1292" s="16">
        <v>201.24</v>
      </c>
      <c r="M1292" s="16">
        <v>109.07</v>
      </c>
      <c r="N1292" s="11" t="str">
        <f t="shared" si="61"/>
        <v>NO DISCOUNT</v>
      </c>
      <c r="O1292" s="27">
        <f t="shared" si="62"/>
        <v>0.45801033591731272</v>
      </c>
      <c r="P1292" s="11" t="str">
        <f t="shared" si="63"/>
        <v>AVERAGE</v>
      </c>
    </row>
    <row r="1293" spans="1:16" x14ac:dyDescent="0.35">
      <c r="A1293" t="s">
        <v>1467</v>
      </c>
      <c r="B1293" s="18">
        <v>45074</v>
      </c>
      <c r="C1293" t="s">
        <v>120</v>
      </c>
      <c r="D1293" t="s">
        <v>125</v>
      </c>
      <c r="E1293" t="s">
        <v>146</v>
      </c>
      <c r="F1293" t="s">
        <v>111</v>
      </c>
      <c r="G1293" t="s">
        <v>127</v>
      </c>
      <c r="H1293" t="s">
        <v>164</v>
      </c>
      <c r="I1293">
        <v>3</v>
      </c>
      <c r="J1293" s="19">
        <v>645.41</v>
      </c>
      <c r="K1293" s="20">
        <v>0</v>
      </c>
      <c r="L1293" s="19">
        <v>1936.23</v>
      </c>
      <c r="M1293" s="19">
        <v>1156.58</v>
      </c>
      <c r="N1293" s="11" t="str">
        <f t="shared" si="61"/>
        <v>NO DISCOUNT</v>
      </c>
      <c r="O1293" s="27">
        <f t="shared" si="62"/>
        <v>0.40266393971790548</v>
      </c>
      <c r="P1293" s="11" t="str">
        <f t="shared" si="63"/>
        <v>AVERAGE</v>
      </c>
    </row>
    <row r="1294" spans="1:16" x14ac:dyDescent="0.35">
      <c r="A1294" s="12" t="s">
        <v>1468</v>
      </c>
      <c r="B1294" s="15">
        <v>45281</v>
      </c>
      <c r="C1294" s="12" t="s">
        <v>108</v>
      </c>
      <c r="D1294" s="12" t="s">
        <v>140</v>
      </c>
      <c r="E1294" s="12" t="s">
        <v>268</v>
      </c>
      <c r="F1294" s="12" t="s">
        <v>111</v>
      </c>
      <c r="G1294" s="12" t="s">
        <v>112</v>
      </c>
      <c r="H1294" s="12" t="s">
        <v>170</v>
      </c>
      <c r="I1294" s="12">
        <v>1</v>
      </c>
      <c r="J1294" s="16">
        <v>10.7</v>
      </c>
      <c r="K1294" s="17">
        <v>0.18</v>
      </c>
      <c r="L1294" s="16">
        <v>8.77</v>
      </c>
      <c r="M1294" s="16">
        <v>3.72</v>
      </c>
      <c r="N1294" s="11" t="str">
        <f t="shared" si="61"/>
        <v>MEDIUM</v>
      </c>
      <c r="O1294" s="27">
        <f t="shared" si="62"/>
        <v>0.57582668187001129</v>
      </c>
      <c r="P1294" s="11" t="str">
        <f t="shared" si="63"/>
        <v>AVERAGE</v>
      </c>
    </row>
    <row r="1295" spans="1:16" x14ac:dyDescent="0.35">
      <c r="A1295" t="s">
        <v>1469</v>
      </c>
      <c r="B1295" s="18">
        <v>44699</v>
      </c>
      <c r="C1295" t="s">
        <v>149</v>
      </c>
      <c r="D1295" t="s">
        <v>115</v>
      </c>
      <c r="E1295" t="s">
        <v>205</v>
      </c>
      <c r="F1295" t="s">
        <v>117</v>
      </c>
      <c r="G1295" t="s">
        <v>127</v>
      </c>
      <c r="H1295" t="s">
        <v>138</v>
      </c>
      <c r="I1295">
        <v>2</v>
      </c>
      <c r="J1295" s="19">
        <v>222.3</v>
      </c>
      <c r="K1295" s="20">
        <v>0.21</v>
      </c>
      <c r="L1295" s="19">
        <v>351.23</v>
      </c>
      <c r="M1295" s="19">
        <v>125.19</v>
      </c>
      <c r="N1295" s="11" t="str">
        <f t="shared" si="61"/>
        <v>HIGH</v>
      </c>
      <c r="O1295" s="27">
        <f t="shared" si="62"/>
        <v>0.64356689348859719</v>
      </c>
      <c r="P1295" s="11" t="str">
        <f t="shared" si="63"/>
        <v>AVERAGE</v>
      </c>
    </row>
    <row r="1296" spans="1:16" x14ac:dyDescent="0.35">
      <c r="A1296" s="12" t="s">
        <v>1470</v>
      </c>
      <c r="B1296" s="15">
        <v>45289</v>
      </c>
      <c r="C1296" s="12" t="s">
        <v>108</v>
      </c>
      <c r="D1296" s="12" t="s">
        <v>109</v>
      </c>
      <c r="E1296" s="12" t="s">
        <v>208</v>
      </c>
      <c r="F1296" s="12" t="s">
        <v>111</v>
      </c>
      <c r="G1296" s="12" t="s">
        <v>122</v>
      </c>
      <c r="H1296" s="12" t="s">
        <v>187</v>
      </c>
      <c r="I1296" s="12">
        <v>7</v>
      </c>
      <c r="J1296" s="16">
        <v>151.13999999999999</v>
      </c>
      <c r="K1296" s="17">
        <v>0.26</v>
      </c>
      <c r="L1296" s="16">
        <v>782.91</v>
      </c>
      <c r="M1296" s="16">
        <v>327.58999999999997</v>
      </c>
      <c r="N1296" s="11" t="str">
        <f t="shared" si="61"/>
        <v>HIGH</v>
      </c>
      <c r="O1296" s="27">
        <f t="shared" si="62"/>
        <v>0.5815738718371205</v>
      </c>
      <c r="P1296" s="11" t="str">
        <f t="shared" si="63"/>
        <v>GOOD</v>
      </c>
    </row>
    <row r="1297" spans="1:16" x14ac:dyDescent="0.35">
      <c r="A1297" t="s">
        <v>1471</v>
      </c>
      <c r="B1297" s="18">
        <v>44800</v>
      </c>
      <c r="C1297" t="s">
        <v>120</v>
      </c>
      <c r="D1297" t="s">
        <v>140</v>
      </c>
      <c r="E1297" t="s">
        <v>218</v>
      </c>
      <c r="F1297" t="s">
        <v>117</v>
      </c>
      <c r="G1297" t="s">
        <v>112</v>
      </c>
      <c r="H1297" t="s">
        <v>147</v>
      </c>
      <c r="I1297">
        <v>1</v>
      </c>
      <c r="J1297" s="19">
        <v>24.89</v>
      </c>
      <c r="K1297" s="20">
        <v>0.27</v>
      </c>
      <c r="L1297" s="19">
        <v>18.170000000000002</v>
      </c>
      <c r="M1297" s="19">
        <v>4.9800000000000004</v>
      </c>
      <c r="N1297" s="11" t="str">
        <f t="shared" si="61"/>
        <v>HIGH</v>
      </c>
      <c r="O1297" s="27">
        <f t="shared" si="62"/>
        <v>0.72592184920198133</v>
      </c>
      <c r="P1297" s="11" t="str">
        <f t="shared" si="63"/>
        <v>AVERAGE</v>
      </c>
    </row>
    <row r="1298" spans="1:16" x14ac:dyDescent="0.35">
      <c r="A1298" s="12" t="s">
        <v>1472</v>
      </c>
      <c r="B1298" s="15">
        <v>45433</v>
      </c>
      <c r="C1298" s="12" t="s">
        <v>108</v>
      </c>
      <c r="D1298" s="12" t="s">
        <v>125</v>
      </c>
      <c r="E1298" s="12" t="s">
        <v>144</v>
      </c>
      <c r="F1298" s="12" t="s">
        <v>131</v>
      </c>
      <c r="G1298" s="12" t="s">
        <v>112</v>
      </c>
      <c r="H1298" s="12" t="s">
        <v>118</v>
      </c>
      <c r="I1298" s="12">
        <v>4</v>
      </c>
      <c r="J1298" s="16">
        <v>33.549999999999997</v>
      </c>
      <c r="K1298" s="17">
        <v>0.35</v>
      </c>
      <c r="L1298" s="16">
        <v>87.23</v>
      </c>
      <c r="M1298" s="16">
        <v>39.68</v>
      </c>
      <c r="N1298" s="11" t="str">
        <f t="shared" si="61"/>
        <v>CLEARANCE</v>
      </c>
      <c r="O1298" s="27">
        <f t="shared" si="62"/>
        <v>0.54511062707784019</v>
      </c>
      <c r="P1298" s="11" t="str">
        <f t="shared" si="63"/>
        <v>AVERAGE</v>
      </c>
    </row>
    <row r="1299" spans="1:16" x14ac:dyDescent="0.35">
      <c r="A1299" t="s">
        <v>1473</v>
      </c>
      <c r="B1299" s="18">
        <v>44714</v>
      </c>
      <c r="C1299" t="s">
        <v>149</v>
      </c>
      <c r="D1299" t="s">
        <v>109</v>
      </c>
      <c r="E1299" t="s">
        <v>195</v>
      </c>
      <c r="F1299" t="s">
        <v>111</v>
      </c>
      <c r="G1299" t="s">
        <v>112</v>
      </c>
      <c r="H1299" t="s">
        <v>147</v>
      </c>
      <c r="I1299">
        <v>2</v>
      </c>
      <c r="J1299" s="19">
        <v>3.71</v>
      </c>
      <c r="K1299" s="20">
        <v>0</v>
      </c>
      <c r="L1299" s="19">
        <v>7.42</v>
      </c>
      <c r="M1299" s="19">
        <v>1.9</v>
      </c>
      <c r="N1299" s="11" t="str">
        <f t="shared" si="61"/>
        <v>NO DISCOUNT</v>
      </c>
      <c r="O1299" s="27">
        <f t="shared" si="62"/>
        <v>0.7439353099730458</v>
      </c>
      <c r="P1299" s="11" t="str">
        <f t="shared" si="63"/>
        <v>AVERAGE</v>
      </c>
    </row>
    <row r="1300" spans="1:16" x14ac:dyDescent="0.35">
      <c r="A1300" s="12" t="s">
        <v>1474</v>
      </c>
      <c r="B1300" s="15">
        <v>44752</v>
      </c>
      <c r="C1300" s="12" t="s">
        <v>136</v>
      </c>
      <c r="D1300" s="12" t="s">
        <v>125</v>
      </c>
      <c r="E1300" s="12" t="s">
        <v>169</v>
      </c>
      <c r="F1300" s="12" t="s">
        <v>111</v>
      </c>
      <c r="G1300" s="12" t="s">
        <v>127</v>
      </c>
      <c r="H1300" s="12" t="s">
        <v>209</v>
      </c>
      <c r="I1300" s="12">
        <v>2</v>
      </c>
      <c r="J1300" s="16">
        <v>236.1</v>
      </c>
      <c r="K1300" s="17">
        <v>0.16</v>
      </c>
      <c r="L1300" s="16">
        <v>396.65</v>
      </c>
      <c r="M1300" s="16">
        <v>128.38</v>
      </c>
      <c r="N1300" s="11" t="str">
        <f t="shared" si="61"/>
        <v>MEDIUM</v>
      </c>
      <c r="O1300" s="27">
        <f t="shared" si="62"/>
        <v>0.67633934198915924</v>
      </c>
      <c r="P1300" s="11" t="str">
        <f t="shared" si="63"/>
        <v>AVERAGE</v>
      </c>
    </row>
    <row r="1301" spans="1:16" x14ac:dyDescent="0.35">
      <c r="A1301" t="s">
        <v>1475</v>
      </c>
      <c r="B1301" s="18">
        <v>44662</v>
      </c>
      <c r="C1301" t="s">
        <v>108</v>
      </c>
      <c r="D1301" t="s">
        <v>125</v>
      </c>
      <c r="E1301" t="s">
        <v>178</v>
      </c>
      <c r="F1301" t="s">
        <v>131</v>
      </c>
      <c r="G1301" t="s">
        <v>112</v>
      </c>
      <c r="H1301" t="s">
        <v>167</v>
      </c>
      <c r="I1301">
        <v>2</v>
      </c>
      <c r="J1301" s="19">
        <v>16.05</v>
      </c>
      <c r="K1301" s="20">
        <v>0</v>
      </c>
      <c r="L1301" s="19">
        <v>32.1</v>
      </c>
      <c r="M1301" s="19">
        <v>15.04</v>
      </c>
      <c r="N1301" s="11" t="str">
        <f t="shared" si="61"/>
        <v>NO DISCOUNT</v>
      </c>
      <c r="O1301" s="27">
        <f t="shared" si="62"/>
        <v>0.53146417445482874</v>
      </c>
      <c r="P1301" s="11" t="str">
        <f t="shared" si="63"/>
        <v>AVERAGE</v>
      </c>
    </row>
    <row r="1302" spans="1:16" x14ac:dyDescent="0.35">
      <c r="A1302" s="12" t="s">
        <v>1476</v>
      </c>
      <c r="B1302" s="15">
        <v>44645</v>
      </c>
      <c r="C1302" s="12" t="s">
        <v>108</v>
      </c>
      <c r="D1302" s="12" t="s">
        <v>140</v>
      </c>
      <c r="E1302" s="12" t="s">
        <v>153</v>
      </c>
      <c r="F1302" s="12" t="s">
        <v>117</v>
      </c>
      <c r="G1302" s="12" t="s">
        <v>127</v>
      </c>
      <c r="H1302" s="12" t="s">
        <v>128</v>
      </c>
      <c r="I1302" s="12">
        <v>1</v>
      </c>
      <c r="J1302" s="16">
        <v>101.87</v>
      </c>
      <c r="K1302" s="17">
        <v>0.31</v>
      </c>
      <c r="L1302" s="16">
        <v>70.290000000000006</v>
      </c>
      <c r="M1302" s="16">
        <v>39.880000000000003</v>
      </c>
      <c r="N1302" s="11" t="str">
        <f t="shared" si="61"/>
        <v>CLEARANCE</v>
      </c>
      <c r="O1302" s="27">
        <f t="shared" si="62"/>
        <v>0.43263622136861574</v>
      </c>
      <c r="P1302" s="11" t="str">
        <f t="shared" si="63"/>
        <v>AVERAGE</v>
      </c>
    </row>
    <row r="1303" spans="1:16" x14ac:dyDescent="0.35">
      <c r="A1303" t="s">
        <v>1477</v>
      </c>
      <c r="B1303" s="18">
        <v>44649</v>
      </c>
      <c r="C1303" t="s">
        <v>108</v>
      </c>
      <c r="D1303" t="s">
        <v>109</v>
      </c>
      <c r="E1303" t="s">
        <v>231</v>
      </c>
      <c r="F1303" t="s">
        <v>117</v>
      </c>
      <c r="G1303" t="s">
        <v>127</v>
      </c>
      <c r="H1303" t="s">
        <v>164</v>
      </c>
      <c r="I1303">
        <v>3</v>
      </c>
      <c r="J1303" s="19">
        <v>540.17999999999995</v>
      </c>
      <c r="K1303" s="20">
        <v>0.22</v>
      </c>
      <c r="L1303" s="19">
        <v>1264.02</v>
      </c>
      <c r="M1303" s="19">
        <v>443.06</v>
      </c>
      <c r="N1303" s="11" t="str">
        <f t="shared" si="61"/>
        <v>HIGH</v>
      </c>
      <c r="O1303" s="27">
        <f t="shared" si="62"/>
        <v>0.64948339425009105</v>
      </c>
      <c r="P1303" s="11" t="str">
        <f t="shared" si="63"/>
        <v>AVERAGE</v>
      </c>
    </row>
    <row r="1304" spans="1:16" x14ac:dyDescent="0.35">
      <c r="A1304" s="12" t="s">
        <v>1478</v>
      </c>
      <c r="B1304" s="15">
        <v>44774</v>
      </c>
      <c r="C1304" s="12" t="s">
        <v>120</v>
      </c>
      <c r="D1304" s="12" t="s">
        <v>125</v>
      </c>
      <c r="E1304" s="12" t="s">
        <v>126</v>
      </c>
      <c r="F1304" s="12" t="s">
        <v>111</v>
      </c>
      <c r="G1304" s="12" t="s">
        <v>112</v>
      </c>
      <c r="H1304" s="12" t="s">
        <v>118</v>
      </c>
      <c r="I1304" s="12">
        <v>1</v>
      </c>
      <c r="J1304" s="16">
        <v>38.51</v>
      </c>
      <c r="K1304" s="17">
        <v>0.26</v>
      </c>
      <c r="L1304" s="16">
        <v>28.5</v>
      </c>
      <c r="M1304" s="16">
        <v>14.16</v>
      </c>
      <c r="N1304" s="11" t="str">
        <f t="shared" si="61"/>
        <v>HIGH</v>
      </c>
      <c r="O1304" s="27">
        <f t="shared" si="62"/>
        <v>0.50315789473684214</v>
      </c>
      <c r="P1304" s="11" t="str">
        <f t="shared" si="63"/>
        <v>AVERAGE</v>
      </c>
    </row>
    <row r="1305" spans="1:16" x14ac:dyDescent="0.35">
      <c r="A1305" t="s">
        <v>1479</v>
      </c>
      <c r="B1305" s="18">
        <v>44572</v>
      </c>
      <c r="C1305" t="s">
        <v>120</v>
      </c>
      <c r="D1305" t="s">
        <v>109</v>
      </c>
      <c r="E1305" t="s">
        <v>176</v>
      </c>
      <c r="F1305" t="s">
        <v>117</v>
      </c>
      <c r="G1305" t="s">
        <v>122</v>
      </c>
      <c r="H1305" t="s">
        <v>158</v>
      </c>
      <c r="I1305">
        <v>3</v>
      </c>
      <c r="J1305" s="19">
        <v>18.309999999999999</v>
      </c>
      <c r="K1305" s="20">
        <v>0</v>
      </c>
      <c r="L1305" s="19">
        <v>54.93</v>
      </c>
      <c r="M1305" s="19">
        <v>24.72</v>
      </c>
      <c r="N1305" s="11" t="str">
        <f t="shared" si="61"/>
        <v>NO DISCOUNT</v>
      </c>
      <c r="O1305" s="27">
        <f t="shared" si="62"/>
        <v>0.54997269251774983</v>
      </c>
      <c r="P1305" s="11" t="str">
        <f t="shared" si="63"/>
        <v>AVERAGE</v>
      </c>
    </row>
    <row r="1306" spans="1:16" x14ac:dyDescent="0.35">
      <c r="A1306" s="12" t="s">
        <v>1480</v>
      </c>
      <c r="B1306" s="15">
        <v>44956</v>
      </c>
      <c r="C1306" s="12" t="s">
        <v>136</v>
      </c>
      <c r="D1306" s="12" t="s">
        <v>109</v>
      </c>
      <c r="E1306" s="12" t="s">
        <v>208</v>
      </c>
      <c r="F1306" s="12" t="s">
        <v>111</v>
      </c>
      <c r="G1306" s="12" t="s">
        <v>112</v>
      </c>
      <c r="H1306" s="12" t="s">
        <v>170</v>
      </c>
      <c r="I1306" s="12">
        <v>8</v>
      </c>
      <c r="J1306" s="16">
        <v>13.63</v>
      </c>
      <c r="K1306" s="17">
        <v>0</v>
      </c>
      <c r="L1306" s="16">
        <v>109.04</v>
      </c>
      <c r="M1306" s="16">
        <v>49.81</v>
      </c>
      <c r="N1306" s="11" t="str">
        <f t="shared" si="61"/>
        <v>NO DISCOUNT</v>
      </c>
      <c r="O1306" s="27">
        <f t="shared" si="62"/>
        <v>0.54319515774027882</v>
      </c>
      <c r="P1306" s="11" t="str">
        <f t="shared" si="63"/>
        <v>GOOD</v>
      </c>
    </row>
    <row r="1307" spans="1:16" x14ac:dyDescent="0.35">
      <c r="A1307" t="s">
        <v>1481</v>
      </c>
      <c r="B1307" s="18">
        <v>44817</v>
      </c>
      <c r="C1307" t="s">
        <v>120</v>
      </c>
      <c r="D1307" t="s">
        <v>109</v>
      </c>
      <c r="E1307" t="s">
        <v>176</v>
      </c>
      <c r="F1307" t="s">
        <v>111</v>
      </c>
      <c r="G1307" t="s">
        <v>122</v>
      </c>
      <c r="H1307" t="s">
        <v>158</v>
      </c>
      <c r="I1307">
        <v>3</v>
      </c>
      <c r="J1307" s="19">
        <v>114.55</v>
      </c>
      <c r="K1307" s="20">
        <v>0.16</v>
      </c>
      <c r="L1307" s="19">
        <v>288.67</v>
      </c>
      <c r="M1307" s="19">
        <v>142.69999999999999</v>
      </c>
      <c r="N1307" s="11" t="str">
        <f t="shared" si="61"/>
        <v>MEDIUM</v>
      </c>
      <c r="O1307" s="27">
        <f t="shared" si="62"/>
        <v>0.50566390688329244</v>
      </c>
      <c r="P1307" s="11" t="str">
        <f t="shared" si="63"/>
        <v>AVERAGE</v>
      </c>
    </row>
    <row r="1308" spans="1:16" x14ac:dyDescent="0.35">
      <c r="A1308" s="12" t="s">
        <v>1482</v>
      </c>
      <c r="B1308" s="15">
        <v>44807</v>
      </c>
      <c r="C1308" s="12" t="s">
        <v>149</v>
      </c>
      <c r="D1308" s="12" t="s">
        <v>115</v>
      </c>
      <c r="E1308" s="12" t="s">
        <v>163</v>
      </c>
      <c r="F1308" s="12" t="s">
        <v>117</v>
      </c>
      <c r="G1308" s="12" t="s">
        <v>122</v>
      </c>
      <c r="H1308" s="12" t="s">
        <v>123</v>
      </c>
      <c r="I1308" s="12">
        <v>5</v>
      </c>
      <c r="J1308" s="16">
        <v>1716.25</v>
      </c>
      <c r="K1308" s="17">
        <v>0.12</v>
      </c>
      <c r="L1308" s="16">
        <v>7551.5</v>
      </c>
      <c r="M1308" s="16">
        <v>2382.0500000000002</v>
      </c>
      <c r="N1308" s="11" t="str">
        <f t="shared" si="61"/>
        <v>MEDIUM</v>
      </c>
      <c r="O1308" s="27">
        <f t="shared" si="62"/>
        <v>0.68455935906773491</v>
      </c>
      <c r="P1308" s="11" t="str">
        <f t="shared" si="63"/>
        <v>GOOD</v>
      </c>
    </row>
    <row r="1309" spans="1:16" x14ac:dyDescent="0.35">
      <c r="A1309" t="s">
        <v>1483</v>
      </c>
      <c r="B1309" s="18">
        <v>44792</v>
      </c>
      <c r="C1309" t="s">
        <v>108</v>
      </c>
      <c r="D1309" t="s">
        <v>115</v>
      </c>
      <c r="E1309" t="s">
        <v>240</v>
      </c>
      <c r="F1309" t="s">
        <v>131</v>
      </c>
      <c r="G1309" t="s">
        <v>122</v>
      </c>
      <c r="H1309" t="s">
        <v>158</v>
      </c>
      <c r="I1309">
        <v>1</v>
      </c>
      <c r="J1309" s="19">
        <v>38.89</v>
      </c>
      <c r="K1309" s="20">
        <v>0</v>
      </c>
      <c r="L1309" s="19">
        <v>38.89</v>
      </c>
      <c r="M1309" s="19">
        <v>18.170000000000002</v>
      </c>
      <c r="N1309" s="11" t="str">
        <f t="shared" si="61"/>
        <v>NO DISCOUNT</v>
      </c>
      <c r="O1309" s="27">
        <f t="shared" si="62"/>
        <v>0.53278477757778342</v>
      </c>
      <c r="P1309" s="11" t="str">
        <f t="shared" si="63"/>
        <v>AVERAGE</v>
      </c>
    </row>
    <row r="1310" spans="1:16" x14ac:dyDescent="0.35">
      <c r="A1310" s="12" t="s">
        <v>1484</v>
      </c>
      <c r="B1310" s="15">
        <v>44814</v>
      </c>
      <c r="C1310" s="12" t="s">
        <v>136</v>
      </c>
      <c r="D1310" s="12" t="s">
        <v>109</v>
      </c>
      <c r="E1310" s="12" t="s">
        <v>231</v>
      </c>
      <c r="F1310" s="12" t="s">
        <v>111</v>
      </c>
      <c r="G1310" s="12" t="s">
        <v>112</v>
      </c>
      <c r="H1310" s="12" t="s">
        <v>147</v>
      </c>
      <c r="I1310" s="12">
        <v>2</v>
      </c>
      <c r="J1310" s="16">
        <v>8.44</v>
      </c>
      <c r="K1310" s="17">
        <v>0.13</v>
      </c>
      <c r="L1310" s="16">
        <v>14.69</v>
      </c>
      <c r="M1310" s="16">
        <v>4.49</v>
      </c>
      <c r="N1310" s="11" t="str">
        <f t="shared" si="61"/>
        <v>MEDIUM</v>
      </c>
      <c r="O1310" s="27">
        <f t="shared" si="62"/>
        <v>0.6943498978897209</v>
      </c>
      <c r="P1310" s="11" t="str">
        <f t="shared" si="63"/>
        <v>AVERAGE</v>
      </c>
    </row>
    <row r="1311" spans="1:16" x14ac:dyDescent="0.35">
      <c r="A1311" t="s">
        <v>1485</v>
      </c>
      <c r="B1311" s="18">
        <v>45059</v>
      </c>
      <c r="C1311" t="s">
        <v>108</v>
      </c>
      <c r="D1311" t="s">
        <v>109</v>
      </c>
      <c r="E1311" t="s">
        <v>231</v>
      </c>
      <c r="F1311" t="s">
        <v>111</v>
      </c>
      <c r="G1311" t="s">
        <v>122</v>
      </c>
      <c r="H1311" t="s">
        <v>158</v>
      </c>
      <c r="I1311">
        <v>2</v>
      </c>
      <c r="J1311" s="19">
        <v>18.600000000000001</v>
      </c>
      <c r="K1311" s="20">
        <v>0.22</v>
      </c>
      <c r="L1311" s="19">
        <v>29.02</v>
      </c>
      <c r="M1311" s="19">
        <v>11.25</v>
      </c>
      <c r="N1311" s="11" t="str">
        <f t="shared" si="61"/>
        <v>HIGH</v>
      </c>
      <c r="O1311" s="27">
        <f t="shared" si="62"/>
        <v>0.61233631977946246</v>
      </c>
      <c r="P1311" s="11" t="str">
        <f t="shared" si="63"/>
        <v>AVERAGE</v>
      </c>
    </row>
    <row r="1312" spans="1:16" x14ac:dyDescent="0.35">
      <c r="A1312" s="12" t="s">
        <v>1486</v>
      </c>
      <c r="B1312" s="15">
        <v>45154</v>
      </c>
      <c r="C1312" s="12" t="s">
        <v>108</v>
      </c>
      <c r="D1312" s="12" t="s">
        <v>125</v>
      </c>
      <c r="E1312" s="12" t="s">
        <v>255</v>
      </c>
      <c r="F1312" s="12" t="s">
        <v>111</v>
      </c>
      <c r="G1312" s="12" t="s">
        <v>127</v>
      </c>
      <c r="H1312" s="12" t="s">
        <v>164</v>
      </c>
      <c r="I1312" s="12">
        <v>2</v>
      </c>
      <c r="J1312" s="16">
        <v>91.29</v>
      </c>
      <c r="K1312" s="17">
        <v>0.26</v>
      </c>
      <c r="L1312" s="16">
        <v>135.11000000000001</v>
      </c>
      <c r="M1312" s="16">
        <v>64.3</v>
      </c>
      <c r="N1312" s="11" t="str">
        <f t="shared" si="61"/>
        <v>HIGH</v>
      </c>
      <c r="O1312" s="27">
        <f t="shared" si="62"/>
        <v>0.52409148101546899</v>
      </c>
      <c r="P1312" s="11" t="str">
        <f t="shared" si="63"/>
        <v>AVERAGE</v>
      </c>
    </row>
    <row r="1313" spans="1:16" x14ac:dyDescent="0.35">
      <c r="A1313" t="s">
        <v>1487</v>
      </c>
      <c r="B1313" s="18">
        <v>45274</v>
      </c>
      <c r="C1313" t="s">
        <v>108</v>
      </c>
      <c r="D1313" t="s">
        <v>115</v>
      </c>
      <c r="E1313" t="s">
        <v>205</v>
      </c>
      <c r="F1313" t="s">
        <v>111</v>
      </c>
      <c r="G1313" t="s">
        <v>127</v>
      </c>
      <c r="H1313" t="s">
        <v>138</v>
      </c>
      <c r="I1313">
        <v>11</v>
      </c>
      <c r="J1313" s="19">
        <v>178.64</v>
      </c>
      <c r="K1313" s="20">
        <v>0.05</v>
      </c>
      <c r="L1313" s="19">
        <v>1866.79</v>
      </c>
      <c r="M1313" s="19">
        <v>634.79</v>
      </c>
      <c r="N1313" s="11" t="str">
        <f t="shared" si="61"/>
        <v>LOW</v>
      </c>
      <c r="O1313" s="27">
        <f t="shared" si="62"/>
        <v>0.65995639573813869</v>
      </c>
      <c r="P1313" s="11" t="str">
        <f t="shared" si="63"/>
        <v>EXCELLENT</v>
      </c>
    </row>
    <row r="1314" spans="1:16" x14ac:dyDescent="0.35">
      <c r="A1314" s="12" t="s">
        <v>1488</v>
      </c>
      <c r="B1314" s="15">
        <v>45042</v>
      </c>
      <c r="C1314" s="12" t="s">
        <v>120</v>
      </c>
      <c r="D1314" s="12" t="s">
        <v>140</v>
      </c>
      <c r="E1314" s="12" t="s">
        <v>296</v>
      </c>
      <c r="F1314" s="12" t="s">
        <v>131</v>
      </c>
      <c r="G1314" s="12" t="s">
        <v>112</v>
      </c>
      <c r="H1314" s="12" t="s">
        <v>167</v>
      </c>
      <c r="I1314" s="12">
        <v>4</v>
      </c>
      <c r="J1314" s="16">
        <v>7.89</v>
      </c>
      <c r="K1314" s="17">
        <v>0</v>
      </c>
      <c r="L1314" s="16">
        <v>31.56</v>
      </c>
      <c r="M1314" s="16">
        <v>9.82</v>
      </c>
      <c r="N1314" s="11" t="str">
        <f t="shared" si="61"/>
        <v>NO DISCOUNT</v>
      </c>
      <c r="O1314" s="27">
        <f t="shared" si="62"/>
        <v>0.68884664131812423</v>
      </c>
      <c r="P1314" s="11" t="str">
        <f t="shared" si="63"/>
        <v>AVERAGE</v>
      </c>
    </row>
    <row r="1315" spans="1:16" x14ac:dyDescent="0.35">
      <c r="A1315" t="s">
        <v>1489</v>
      </c>
      <c r="B1315" s="18">
        <v>45083</v>
      </c>
      <c r="C1315" t="s">
        <v>120</v>
      </c>
      <c r="D1315" t="s">
        <v>109</v>
      </c>
      <c r="E1315" t="s">
        <v>150</v>
      </c>
      <c r="F1315" t="s">
        <v>117</v>
      </c>
      <c r="G1315" t="s">
        <v>112</v>
      </c>
      <c r="H1315" t="s">
        <v>170</v>
      </c>
      <c r="I1315">
        <v>1</v>
      </c>
      <c r="J1315" s="19">
        <v>22.01</v>
      </c>
      <c r="K1315" s="20">
        <v>0.23</v>
      </c>
      <c r="L1315" s="19">
        <v>16.95</v>
      </c>
      <c r="M1315" s="19">
        <v>4.83</v>
      </c>
      <c r="N1315" s="11" t="str">
        <f t="shared" si="61"/>
        <v>HIGH</v>
      </c>
      <c r="O1315" s="27">
        <f t="shared" si="62"/>
        <v>0.71504424778761055</v>
      </c>
      <c r="P1315" s="11" t="str">
        <f t="shared" si="63"/>
        <v>AVERAGE</v>
      </c>
    </row>
    <row r="1316" spans="1:16" x14ac:dyDescent="0.35">
      <c r="A1316" s="12" t="s">
        <v>1490</v>
      </c>
      <c r="B1316" s="15">
        <v>45062</v>
      </c>
      <c r="C1316" s="12" t="s">
        <v>120</v>
      </c>
      <c r="D1316" s="12" t="s">
        <v>115</v>
      </c>
      <c r="E1316" s="12" t="s">
        <v>205</v>
      </c>
      <c r="F1316" s="12" t="s">
        <v>131</v>
      </c>
      <c r="G1316" s="12" t="s">
        <v>122</v>
      </c>
      <c r="H1316" s="12" t="s">
        <v>123</v>
      </c>
      <c r="I1316" s="12">
        <v>10</v>
      </c>
      <c r="J1316" s="16">
        <v>989.28</v>
      </c>
      <c r="K1316" s="17">
        <v>0.16</v>
      </c>
      <c r="L1316" s="16">
        <v>8309.9500000000007</v>
      </c>
      <c r="M1316" s="16">
        <v>3493.38</v>
      </c>
      <c r="N1316" s="11" t="str">
        <f t="shared" si="61"/>
        <v>MEDIUM</v>
      </c>
      <c r="O1316" s="27">
        <f t="shared" si="62"/>
        <v>0.57961479912634861</v>
      </c>
      <c r="P1316" s="11" t="str">
        <f t="shared" si="63"/>
        <v>EXCELLENT</v>
      </c>
    </row>
    <row r="1317" spans="1:16" x14ac:dyDescent="0.35">
      <c r="A1317" t="s">
        <v>1491</v>
      </c>
      <c r="B1317" s="18">
        <v>44564</v>
      </c>
      <c r="C1317" t="s">
        <v>108</v>
      </c>
      <c r="D1317" t="s">
        <v>115</v>
      </c>
      <c r="E1317" t="s">
        <v>240</v>
      </c>
      <c r="F1317" t="s">
        <v>117</v>
      </c>
      <c r="G1317" t="s">
        <v>112</v>
      </c>
      <c r="H1317" t="s">
        <v>170</v>
      </c>
      <c r="I1317">
        <v>1</v>
      </c>
      <c r="J1317" s="19">
        <v>29.14</v>
      </c>
      <c r="K1317" s="20">
        <v>0.17</v>
      </c>
      <c r="L1317" s="19">
        <v>24.19</v>
      </c>
      <c r="M1317" s="19">
        <v>9.6999999999999993</v>
      </c>
      <c r="N1317" s="11" t="str">
        <f t="shared" si="61"/>
        <v>MEDIUM</v>
      </c>
      <c r="O1317" s="27">
        <f t="shared" si="62"/>
        <v>0.59900785448532456</v>
      </c>
      <c r="P1317" s="11" t="str">
        <f t="shared" si="63"/>
        <v>AVERAGE</v>
      </c>
    </row>
    <row r="1318" spans="1:16" x14ac:dyDescent="0.35">
      <c r="A1318" s="12" t="s">
        <v>1492</v>
      </c>
      <c r="B1318" s="15">
        <v>45292</v>
      </c>
      <c r="C1318" s="12" t="s">
        <v>108</v>
      </c>
      <c r="D1318" s="12" t="s">
        <v>140</v>
      </c>
      <c r="E1318" s="12" t="s">
        <v>203</v>
      </c>
      <c r="F1318" s="12" t="s">
        <v>111</v>
      </c>
      <c r="G1318" s="12" t="s">
        <v>122</v>
      </c>
      <c r="H1318" s="12" t="s">
        <v>187</v>
      </c>
      <c r="I1318" s="12">
        <v>1</v>
      </c>
      <c r="J1318" s="16">
        <v>301.69</v>
      </c>
      <c r="K1318" s="17">
        <v>0.03</v>
      </c>
      <c r="L1318" s="16">
        <v>292.64</v>
      </c>
      <c r="M1318" s="16">
        <v>102.43</v>
      </c>
      <c r="N1318" s="11" t="str">
        <f t="shared" si="61"/>
        <v>LOW</v>
      </c>
      <c r="O1318" s="27">
        <f t="shared" si="62"/>
        <v>0.64997949699289226</v>
      </c>
      <c r="P1318" s="11" t="str">
        <f t="shared" si="63"/>
        <v>AVERAGE</v>
      </c>
    </row>
    <row r="1319" spans="1:16" x14ac:dyDescent="0.35">
      <c r="A1319" t="s">
        <v>1493</v>
      </c>
      <c r="B1319" s="18">
        <v>45028</v>
      </c>
      <c r="C1319" t="s">
        <v>108</v>
      </c>
      <c r="D1319" t="s">
        <v>125</v>
      </c>
      <c r="E1319" t="s">
        <v>146</v>
      </c>
      <c r="F1319" t="s">
        <v>111</v>
      </c>
      <c r="G1319" t="s">
        <v>122</v>
      </c>
      <c r="H1319" t="s">
        <v>123</v>
      </c>
      <c r="I1319">
        <v>2</v>
      </c>
      <c r="J1319" s="19">
        <v>478.98</v>
      </c>
      <c r="K1319" s="20">
        <v>0.06</v>
      </c>
      <c r="L1319" s="19">
        <v>900.48</v>
      </c>
      <c r="M1319" s="19">
        <v>424.65</v>
      </c>
      <c r="N1319" s="11" t="str">
        <f t="shared" si="61"/>
        <v>LOW</v>
      </c>
      <c r="O1319" s="27">
        <f t="shared" si="62"/>
        <v>0.52841817697228144</v>
      </c>
      <c r="P1319" s="11" t="str">
        <f t="shared" si="63"/>
        <v>AVERAGE</v>
      </c>
    </row>
    <row r="1320" spans="1:16" x14ac:dyDescent="0.35">
      <c r="A1320" s="12" t="s">
        <v>1494</v>
      </c>
      <c r="B1320" s="15">
        <v>44772</v>
      </c>
      <c r="C1320" s="12" t="s">
        <v>120</v>
      </c>
      <c r="D1320" s="12" t="s">
        <v>140</v>
      </c>
      <c r="E1320" s="12" t="s">
        <v>141</v>
      </c>
      <c r="F1320" s="12" t="s">
        <v>111</v>
      </c>
      <c r="G1320" s="12" t="s">
        <v>122</v>
      </c>
      <c r="H1320" s="12" t="s">
        <v>123</v>
      </c>
      <c r="I1320" s="12">
        <v>2</v>
      </c>
      <c r="J1320" s="16">
        <v>465.91</v>
      </c>
      <c r="K1320" s="17">
        <v>0</v>
      </c>
      <c r="L1320" s="16">
        <v>931.82</v>
      </c>
      <c r="M1320" s="16">
        <v>397.19</v>
      </c>
      <c r="N1320" s="11" t="str">
        <f t="shared" si="61"/>
        <v>NO DISCOUNT</v>
      </c>
      <c r="O1320" s="27">
        <f t="shared" si="62"/>
        <v>0.57374814878409996</v>
      </c>
      <c r="P1320" s="11" t="str">
        <f t="shared" si="63"/>
        <v>AVERAGE</v>
      </c>
    </row>
    <row r="1321" spans="1:16" x14ac:dyDescent="0.35">
      <c r="A1321" t="s">
        <v>1495</v>
      </c>
      <c r="B1321" s="18">
        <v>44808</v>
      </c>
      <c r="C1321" t="s">
        <v>149</v>
      </c>
      <c r="D1321" t="s">
        <v>140</v>
      </c>
      <c r="E1321" t="s">
        <v>296</v>
      </c>
      <c r="F1321" t="s">
        <v>111</v>
      </c>
      <c r="G1321" t="s">
        <v>122</v>
      </c>
      <c r="H1321" t="s">
        <v>142</v>
      </c>
      <c r="I1321">
        <v>1</v>
      </c>
      <c r="J1321" s="19">
        <v>414.38</v>
      </c>
      <c r="K1321" s="20">
        <v>0.26</v>
      </c>
      <c r="L1321" s="19">
        <v>306.64</v>
      </c>
      <c r="M1321" s="19">
        <v>134.53</v>
      </c>
      <c r="N1321" s="11" t="str">
        <f t="shared" si="61"/>
        <v>HIGH</v>
      </c>
      <c r="O1321" s="27">
        <f t="shared" si="62"/>
        <v>0.56127706757109308</v>
      </c>
      <c r="P1321" s="11" t="str">
        <f t="shared" si="63"/>
        <v>AVERAGE</v>
      </c>
    </row>
    <row r="1322" spans="1:16" x14ac:dyDescent="0.35">
      <c r="A1322" s="12" t="s">
        <v>1496</v>
      </c>
      <c r="B1322" s="15">
        <v>45055</v>
      </c>
      <c r="C1322" s="12" t="s">
        <v>108</v>
      </c>
      <c r="D1322" s="12" t="s">
        <v>109</v>
      </c>
      <c r="E1322" s="12" t="s">
        <v>150</v>
      </c>
      <c r="F1322" s="12" t="s">
        <v>111</v>
      </c>
      <c r="G1322" s="12" t="s">
        <v>112</v>
      </c>
      <c r="H1322" s="12" t="s">
        <v>113</v>
      </c>
      <c r="I1322" s="12">
        <v>8</v>
      </c>
      <c r="J1322" s="16">
        <v>27.03</v>
      </c>
      <c r="K1322" s="17">
        <v>0.42</v>
      </c>
      <c r="L1322" s="16">
        <v>125.42</v>
      </c>
      <c r="M1322" s="16">
        <v>58.48</v>
      </c>
      <c r="N1322" s="11" t="str">
        <f t="shared" si="61"/>
        <v>CLEARANCE</v>
      </c>
      <c r="O1322" s="27">
        <f t="shared" si="62"/>
        <v>0.53372667836070797</v>
      </c>
      <c r="P1322" s="11" t="str">
        <f t="shared" si="63"/>
        <v>GOOD</v>
      </c>
    </row>
    <row r="1323" spans="1:16" x14ac:dyDescent="0.35">
      <c r="A1323" t="s">
        <v>1497</v>
      </c>
      <c r="B1323" s="18">
        <v>44766</v>
      </c>
      <c r="C1323" t="s">
        <v>108</v>
      </c>
      <c r="D1323" t="s">
        <v>115</v>
      </c>
      <c r="E1323" t="s">
        <v>156</v>
      </c>
      <c r="F1323" t="s">
        <v>111</v>
      </c>
      <c r="G1323" t="s">
        <v>127</v>
      </c>
      <c r="H1323" t="s">
        <v>209</v>
      </c>
      <c r="I1323">
        <v>9</v>
      </c>
      <c r="J1323" s="19">
        <v>928.66</v>
      </c>
      <c r="K1323" s="20">
        <v>0.12</v>
      </c>
      <c r="L1323" s="19">
        <v>7354.99</v>
      </c>
      <c r="M1323" s="19">
        <v>3836.88</v>
      </c>
      <c r="N1323" s="11" t="str">
        <f t="shared" si="61"/>
        <v>MEDIUM</v>
      </c>
      <c r="O1323" s="27">
        <f t="shared" si="62"/>
        <v>0.47832967821846117</v>
      </c>
      <c r="P1323" s="11" t="str">
        <f t="shared" si="63"/>
        <v>GOOD</v>
      </c>
    </row>
    <row r="1324" spans="1:16" x14ac:dyDescent="0.35">
      <c r="A1324" s="12" t="s">
        <v>1498</v>
      </c>
      <c r="B1324" s="15">
        <v>44605</v>
      </c>
      <c r="C1324" s="12" t="s">
        <v>120</v>
      </c>
      <c r="D1324" s="12" t="s">
        <v>115</v>
      </c>
      <c r="E1324" s="12" t="s">
        <v>163</v>
      </c>
      <c r="F1324" s="12" t="s">
        <v>131</v>
      </c>
      <c r="G1324" s="12" t="s">
        <v>122</v>
      </c>
      <c r="H1324" s="12" t="s">
        <v>132</v>
      </c>
      <c r="I1324" s="12">
        <v>4</v>
      </c>
      <c r="J1324" s="16">
        <v>277.31</v>
      </c>
      <c r="K1324" s="17">
        <v>0</v>
      </c>
      <c r="L1324" s="16">
        <v>1109.24</v>
      </c>
      <c r="M1324" s="16">
        <v>321.44</v>
      </c>
      <c r="N1324" s="11" t="str">
        <f t="shared" si="61"/>
        <v>NO DISCOUNT</v>
      </c>
      <c r="O1324" s="27">
        <f t="shared" si="62"/>
        <v>0.71021600375031546</v>
      </c>
      <c r="P1324" s="11" t="str">
        <f t="shared" si="63"/>
        <v>AVERAGE</v>
      </c>
    </row>
    <row r="1325" spans="1:16" x14ac:dyDescent="0.35">
      <c r="A1325" t="s">
        <v>1499</v>
      </c>
      <c r="B1325" s="18">
        <v>45505</v>
      </c>
      <c r="C1325" t="s">
        <v>108</v>
      </c>
      <c r="D1325" t="s">
        <v>140</v>
      </c>
      <c r="E1325" t="s">
        <v>296</v>
      </c>
      <c r="F1325" t="s">
        <v>117</v>
      </c>
      <c r="G1325" t="s">
        <v>122</v>
      </c>
      <c r="H1325" t="s">
        <v>132</v>
      </c>
      <c r="I1325">
        <v>4</v>
      </c>
      <c r="J1325" s="19">
        <v>620.64</v>
      </c>
      <c r="K1325" s="20">
        <v>0.08</v>
      </c>
      <c r="L1325" s="19">
        <v>2283.96</v>
      </c>
      <c r="M1325" s="19">
        <v>1092.48</v>
      </c>
      <c r="N1325" s="11" t="str">
        <f t="shared" si="61"/>
        <v>LOW</v>
      </c>
      <c r="O1325" s="27">
        <f t="shared" si="62"/>
        <v>0.5216728839384227</v>
      </c>
      <c r="P1325" s="11" t="str">
        <f t="shared" si="63"/>
        <v>AVERAGE</v>
      </c>
    </row>
    <row r="1326" spans="1:16" x14ac:dyDescent="0.35">
      <c r="A1326" s="12" t="s">
        <v>1500</v>
      </c>
      <c r="B1326" s="15">
        <v>45446</v>
      </c>
      <c r="C1326" s="12" t="s">
        <v>108</v>
      </c>
      <c r="D1326" s="12" t="s">
        <v>125</v>
      </c>
      <c r="E1326" s="12" t="s">
        <v>201</v>
      </c>
      <c r="F1326" s="12" t="s">
        <v>111</v>
      </c>
      <c r="G1326" s="12" t="s">
        <v>122</v>
      </c>
      <c r="H1326" s="12" t="s">
        <v>123</v>
      </c>
      <c r="I1326" s="12">
        <v>2</v>
      </c>
      <c r="J1326" s="16">
        <v>1359.45</v>
      </c>
      <c r="K1326" s="17">
        <v>0.19</v>
      </c>
      <c r="L1326" s="16">
        <v>2202.31</v>
      </c>
      <c r="M1326" s="16">
        <v>622.28</v>
      </c>
      <c r="N1326" s="11" t="str">
        <f t="shared" si="61"/>
        <v>MEDIUM</v>
      </c>
      <c r="O1326" s="27">
        <f t="shared" si="62"/>
        <v>0.71744214029814146</v>
      </c>
      <c r="P1326" s="11" t="str">
        <f t="shared" si="63"/>
        <v>AVERAGE</v>
      </c>
    </row>
    <row r="1327" spans="1:16" x14ac:dyDescent="0.35">
      <c r="A1327" t="s">
        <v>1501</v>
      </c>
      <c r="B1327" s="18">
        <v>44884</v>
      </c>
      <c r="C1327" t="s">
        <v>108</v>
      </c>
      <c r="D1327" t="s">
        <v>115</v>
      </c>
      <c r="E1327" t="s">
        <v>121</v>
      </c>
      <c r="F1327" t="s">
        <v>111</v>
      </c>
      <c r="G1327" t="s">
        <v>122</v>
      </c>
      <c r="H1327" t="s">
        <v>123</v>
      </c>
      <c r="I1327">
        <v>1</v>
      </c>
      <c r="J1327" s="19">
        <v>1336.47</v>
      </c>
      <c r="K1327" s="20">
        <v>0.17</v>
      </c>
      <c r="L1327" s="19">
        <v>1109.27</v>
      </c>
      <c r="M1327" s="19">
        <v>593.45000000000005</v>
      </c>
      <c r="N1327" s="11" t="str">
        <f t="shared" si="61"/>
        <v>MEDIUM</v>
      </c>
      <c r="O1327" s="27">
        <f t="shared" si="62"/>
        <v>0.46500851911617547</v>
      </c>
      <c r="P1327" s="11" t="str">
        <f t="shared" si="63"/>
        <v>AVERAGE</v>
      </c>
    </row>
    <row r="1328" spans="1:16" x14ac:dyDescent="0.35">
      <c r="A1328" s="12" t="s">
        <v>1502</v>
      </c>
      <c r="B1328" s="15">
        <v>45237</v>
      </c>
      <c r="C1328" s="12" t="s">
        <v>136</v>
      </c>
      <c r="D1328" s="12" t="s">
        <v>115</v>
      </c>
      <c r="E1328" s="12" t="s">
        <v>156</v>
      </c>
      <c r="F1328" s="12" t="s">
        <v>117</v>
      </c>
      <c r="G1328" s="12" t="s">
        <v>112</v>
      </c>
      <c r="H1328" s="12" t="s">
        <v>118</v>
      </c>
      <c r="I1328" s="12">
        <v>10</v>
      </c>
      <c r="J1328" s="16">
        <v>19.87</v>
      </c>
      <c r="K1328" s="17">
        <v>0.18</v>
      </c>
      <c r="L1328" s="16">
        <v>162.93</v>
      </c>
      <c r="M1328" s="16">
        <v>46.23</v>
      </c>
      <c r="N1328" s="11" t="str">
        <f t="shared" si="61"/>
        <v>MEDIUM</v>
      </c>
      <c r="O1328" s="27">
        <f t="shared" si="62"/>
        <v>0.71625851592708534</v>
      </c>
      <c r="P1328" s="11" t="str">
        <f t="shared" si="63"/>
        <v>EXCELLENT</v>
      </c>
    </row>
    <row r="1329" spans="1:16" x14ac:dyDescent="0.35">
      <c r="A1329" t="s">
        <v>1503</v>
      </c>
      <c r="B1329" s="18">
        <v>45094</v>
      </c>
      <c r="C1329" t="s">
        <v>120</v>
      </c>
      <c r="D1329" t="s">
        <v>125</v>
      </c>
      <c r="E1329" t="s">
        <v>137</v>
      </c>
      <c r="F1329" t="s">
        <v>111</v>
      </c>
      <c r="G1329" t="s">
        <v>127</v>
      </c>
      <c r="H1329" t="s">
        <v>179</v>
      </c>
      <c r="I1329">
        <v>2</v>
      </c>
      <c r="J1329" s="19">
        <v>45.49</v>
      </c>
      <c r="K1329" s="20">
        <v>0.18</v>
      </c>
      <c r="L1329" s="19">
        <v>74.599999999999994</v>
      </c>
      <c r="M1329" s="19">
        <v>25.22</v>
      </c>
      <c r="N1329" s="11" t="str">
        <f t="shared" si="61"/>
        <v>MEDIUM</v>
      </c>
      <c r="O1329" s="27">
        <f t="shared" si="62"/>
        <v>0.66193029490616617</v>
      </c>
      <c r="P1329" s="11" t="str">
        <f t="shared" si="63"/>
        <v>AVERAGE</v>
      </c>
    </row>
    <row r="1330" spans="1:16" x14ac:dyDescent="0.35">
      <c r="A1330" s="12" t="s">
        <v>1504</v>
      </c>
      <c r="B1330" s="15">
        <v>44672</v>
      </c>
      <c r="C1330" s="12" t="s">
        <v>108</v>
      </c>
      <c r="D1330" s="12" t="s">
        <v>125</v>
      </c>
      <c r="E1330" s="12" t="s">
        <v>178</v>
      </c>
      <c r="F1330" s="12" t="s">
        <v>111</v>
      </c>
      <c r="G1330" s="12" t="s">
        <v>112</v>
      </c>
      <c r="H1330" s="12" t="s">
        <v>167</v>
      </c>
      <c r="I1330" s="12">
        <v>4</v>
      </c>
      <c r="J1330" s="16">
        <v>21.33</v>
      </c>
      <c r="K1330" s="17">
        <v>0</v>
      </c>
      <c r="L1330" s="16">
        <v>85.32</v>
      </c>
      <c r="M1330" s="16">
        <v>21.67</v>
      </c>
      <c r="N1330" s="11" t="str">
        <f t="shared" si="61"/>
        <v>NO DISCOUNT</v>
      </c>
      <c r="O1330" s="27">
        <f t="shared" si="62"/>
        <v>0.74601500234411622</v>
      </c>
      <c r="P1330" s="11" t="str">
        <f t="shared" si="63"/>
        <v>AVERAGE</v>
      </c>
    </row>
    <row r="1331" spans="1:16" x14ac:dyDescent="0.35">
      <c r="A1331" t="s">
        <v>1505</v>
      </c>
      <c r="B1331" s="18">
        <v>45036</v>
      </c>
      <c r="C1331" t="s">
        <v>136</v>
      </c>
      <c r="D1331" t="s">
        <v>115</v>
      </c>
      <c r="E1331" t="s">
        <v>289</v>
      </c>
      <c r="F1331" t="s">
        <v>117</v>
      </c>
      <c r="G1331" t="s">
        <v>112</v>
      </c>
      <c r="H1331" t="s">
        <v>167</v>
      </c>
      <c r="I1331">
        <v>7</v>
      </c>
      <c r="J1331" s="19">
        <v>9.83</v>
      </c>
      <c r="K1331" s="20">
        <v>0.14000000000000001</v>
      </c>
      <c r="L1331" s="19">
        <v>59.18</v>
      </c>
      <c r="M1331" s="19">
        <v>21.38</v>
      </c>
      <c r="N1331" s="11" t="str">
        <f t="shared" si="61"/>
        <v>MEDIUM</v>
      </c>
      <c r="O1331" s="27">
        <f t="shared" si="62"/>
        <v>0.63872930043933762</v>
      </c>
      <c r="P1331" s="11" t="str">
        <f t="shared" si="63"/>
        <v>GOOD</v>
      </c>
    </row>
    <row r="1332" spans="1:16" x14ac:dyDescent="0.35">
      <c r="A1332" s="12" t="s">
        <v>1506</v>
      </c>
      <c r="B1332" s="15">
        <v>45093</v>
      </c>
      <c r="C1332" s="12" t="s">
        <v>108</v>
      </c>
      <c r="D1332" s="12" t="s">
        <v>115</v>
      </c>
      <c r="E1332" s="12" t="s">
        <v>163</v>
      </c>
      <c r="F1332" s="12" t="s">
        <v>111</v>
      </c>
      <c r="G1332" s="12" t="s">
        <v>127</v>
      </c>
      <c r="H1332" s="12" t="s">
        <v>164</v>
      </c>
      <c r="I1332" s="12">
        <v>1</v>
      </c>
      <c r="J1332" s="16">
        <v>727.82</v>
      </c>
      <c r="K1332" s="17">
        <v>0.12</v>
      </c>
      <c r="L1332" s="16">
        <v>640.48</v>
      </c>
      <c r="M1332" s="16">
        <v>220.55</v>
      </c>
      <c r="N1332" s="11" t="str">
        <f t="shared" si="61"/>
        <v>MEDIUM</v>
      </c>
      <c r="O1332" s="27">
        <f t="shared" si="62"/>
        <v>0.65564888833374968</v>
      </c>
      <c r="P1332" s="11" t="str">
        <f t="shared" si="63"/>
        <v>AVERAGE</v>
      </c>
    </row>
    <row r="1333" spans="1:16" x14ac:dyDescent="0.35">
      <c r="A1333" t="s">
        <v>1507</v>
      </c>
      <c r="B1333" s="18">
        <v>45467</v>
      </c>
      <c r="C1333" t="s">
        <v>108</v>
      </c>
      <c r="D1333" t="s">
        <v>125</v>
      </c>
      <c r="E1333" t="s">
        <v>169</v>
      </c>
      <c r="F1333" t="s">
        <v>111</v>
      </c>
      <c r="G1333" t="s">
        <v>112</v>
      </c>
      <c r="H1333" t="s">
        <v>147</v>
      </c>
      <c r="I1333">
        <v>16</v>
      </c>
      <c r="J1333" s="19">
        <v>12.12</v>
      </c>
      <c r="K1333" s="20">
        <v>0</v>
      </c>
      <c r="L1333" s="19">
        <v>193.92</v>
      </c>
      <c r="M1333" s="19">
        <v>39.450000000000003</v>
      </c>
      <c r="N1333" s="11" t="str">
        <f t="shared" si="61"/>
        <v>NO DISCOUNT</v>
      </c>
      <c r="O1333" s="27">
        <f t="shared" si="62"/>
        <v>0.79656559405940586</v>
      </c>
      <c r="P1333" s="11" t="str">
        <f t="shared" si="63"/>
        <v>EXCELLENT</v>
      </c>
    </row>
    <row r="1334" spans="1:16" x14ac:dyDescent="0.35">
      <c r="A1334" s="12" t="s">
        <v>1508</v>
      </c>
      <c r="B1334" s="15">
        <v>44617</v>
      </c>
      <c r="C1334" s="12" t="s">
        <v>120</v>
      </c>
      <c r="D1334" s="12" t="s">
        <v>125</v>
      </c>
      <c r="E1334" s="12" t="s">
        <v>144</v>
      </c>
      <c r="F1334" s="12" t="s">
        <v>111</v>
      </c>
      <c r="G1334" s="12" t="s">
        <v>122</v>
      </c>
      <c r="H1334" s="12" t="s">
        <v>142</v>
      </c>
      <c r="I1334" s="12">
        <v>1</v>
      </c>
      <c r="J1334" s="16">
        <v>362.7</v>
      </c>
      <c r="K1334" s="17">
        <v>0.08</v>
      </c>
      <c r="L1334" s="16">
        <v>333.68</v>
      </c>
      <c r="M1334" s="16">
        <v>127.36</v>
      </c>
      <c r="N1334" s="11" t="str">
        <f t="shared" si="61"/>
        <v>LOW</v>
      </c>
      <c r="O1334" s="27">
        <f t="shared" si="62"/>
        <v>0.61831695037161349</v>
      </c>
      <c r="P1334" s="11" t="str">
        <f t="shared" si="63"/>
        <v>AVERAGE</v>
      </c>
    </row>
    <row r="1335" spans="1:16" x14ac:dyDescent="0.35">
      <c r="A1335" t="s">
        <v>1509</v>
      </c>
      <c r="B1335" s="18">
        <v>45322</v>
      </c>
      <c r="C1335" t="s">
        <v>108</v>
      </c>
      <c r="D1335" t="s">
        <v>125</v>
      </c>
      <c r="E1335" t="s">
        <v>201</v>
      </c>
      <c r="F1335" t="s">
        <v>131</v>
      </c>
      <c r="G1335" t="s">
        <v>127</v>
      </c>
      <c r="H1335" t="s">
        <v>138</v>
      </c>
      <c r="I1335">
        <v>4</v>
      </c>
      <c r="J1335" s="19">
        <v>409.66</v>
      </c>
      <c r="K1335" s="20">
        <v>0.04</v>
      </c>
      <c r="L1335" s="19">
        <v>1573.09</v>
      </c>
      <c r="M1335" s="19">
        <v>609.79</v>
      </c>
      <c r="N1335" s="11" t="str">
        <f t="shared" si="61"/>
        <v>LOW</v>
      </c>
      <c r="O1335" s="27">
        <f t="shared" si="62"/>
        <v>0.61236165762925199</v>
      </c>
      <c r="P1335" s="11" t="str">
        <f t="shared" si="63"/>
        <v>AVERAGE</v>
      </c>
    </row>
    <row r="1336" spans="1:16" x14ac:dyDescent="0.35">
      <c r="A1336" s="12" t="s">
        <v>1510</v>
      </c>
      <c r="B1336" s="15">
        <v>44888</v>
      </c>
      <c r="C1336" s="12" t="s">
        <v>108</v>
      </c>
      <c r="D1336" s="12" t="s">
        <v>115</v>
      </c>
      <c r="E1336" s="12" t="s">
        <v>156</v>
      </c>
      <c r="F1336" s="12" t="s">
        <v>117</v>
      </c>
      <c r="G1336" s="12" t="s">
        <v>112</v>
      </c>
      <c r="H1336" s="12" t="s">
        <v>170</v>
      </c>
      <c r="I1336" s="12">
        <v>1</v>
      </c>
      <c r="J1336" s="16">
        <v>20.67</v>
      </c>
      <c r="K1336" s="17">
        <v>0.12</v>
      </c>
      <c r="L1336" s="16">
        <v>18.190000000000001</v>
      </c>
      <c r="M1336" s="16">
        <v>8.14</v>
      </c>
      <c r="N1336" s="11" t="str">
        <f t="shared" si="61"/>
        <v>MEDIUM</v>
      </c>
      <c r="O1336" s="27">
        <f t="shared" si="62"/>
        <v>0.55250137438152835</v>
      </c>
      <c r="P1336" s="11" t="str">
        <f t="shared" si="63"/>
        <v>AVERAGE</v>
      </c>
    </row>
    <row r="1337" spans="1:16" x14ac:dyDescent="0.35">
      <c r="A1337" t="s">
        <v>1511</v>
      </c>
      <c r="B1337" s="18">
        <v>45153</v>
      </c>
      <c r="C1337" t="s">
        <v>108</v>
      </c>
      <c r="D1337" t="s">
        <v>125</v>
      </c>
      <c r="E1337" t="s">
        <v>169</v>
      </c>
      <c r="F1337" t="s">
        <v>111</v>
      </c>
      <c r="G1337" t="s">
        <v>122</v>
      </c>
      <c r="H1337" t="s">
        <v>142</v>
      </c>
      <c r="I1337">
        <v>2</v>
      </c>
      <c r="J1337" s="19">
        <v>71.55</v>
      </c>
      <c r="K1337" s="20">
        <v>0.11</v>
      </c>
      <c r="L1337" s="19">
        <v>127.36</v>
      </c>
      <c r="M1337" s="19">
        <v>41.82</v>
      </c>
      <c r="N1337" s="11" t="str">
        <f t="shared" si="61"/>
        <v>MEDIUM</v>
      </c>
      <c r="O1337" s="27">
        <f t="shared" si="62"/>
        <v>0.67163944723618085</v>
      </c>
      <c r="P1337" s="11" t="str">
        <f t="shared" si="63"/>
        <v>AVERAGE</v>
      </c>
    </row>
    <row r="1338" spans="1:16" x14ac:dyDescent="0.35">
      <c r="A1338" s="12" t="s">
        <v>1512</v>
      </c>
      <c r="B1338" s="15">
        <v>45065</v>
      </c>
      <c r="C1338" s="12" t="s">
        <v>108</v>
      </c>
      <c r="D1338" s="12" t="s">
        <v>109</v>
      </c>
      <c r="E1338" s="12" t="s">
        <v>195</v>
      </c>
      <c r="F1338" s="12" t="s">
        <v>111</v>
      </c>
      <c r="G1338" s="12" t="s">
        <v>112</v>
      </c>
      <c r="H1338" s="12" t="s">
        <v>147</v>
      </c>
      <c r="I1338" s="12">
        <v>3</v>
      </c>
      <c r="J1338" s="16">
        <v>13.94</v>
      </c>
      <c r="K1338" s="17">
        <v>0.13</v>
      </c>
      <c r="L1338" s="16">
        <v>36.380000000000003</v>
      </c>
      <c r="M1338" s="16">
        <v>8.91</v>
      </c>
      <c r="N1338" s="11" t="str">
        <f t="shared" si="61"/>
        <v>MEDIUM</v>
      </c>
      <c r="O1338" s="27">
        <f t="shared" si="62"/>
        <v>0.75508521165475539</v>
      </c>
      <c r="P1338" s="11" t="str">
        <f t="shared" si="63"/>
        <v>AVERAGE</v>
      </c>
    </row>
    <row r="1339" spans="1:16" x14ac:dyDescent="0.35">
      <c r="A1339" t="s">
        <v>1513</v>
      </c>
      <c r="B1339" s="18">
        <v>45113</v>
      </c>
      <c r="C1339" t="s">
        <v>108</v>
      </c>
      <c r="D1339" t="s">
        <v>109</v>
      </c>
      <c r="E1339" t="s">
        <v>208</v>
      </c>
      <c r="F1339" t="s">
        <v>117</v>
      </c>
      <c r="G1339" t="s">
        <v>127</v>
      </c>
      <c r="H1339" t="s">
        <v>209</v>
      </c>
      <c r="I1339">
        <v>6</v>
      </c>
      <c r="J1339" s="19">
        <v>963.65</v>
      </c>
      <c r="K1339" s="20">
        <v>0.01</v>
      </c>
      <c r="L1339" s="19">
        <v>5724.08</v>
      </c>
      <c r="M1339" s="19">
        <v>2943.82</v>
      </c>
      <c r="N1339" s="11" t="str">
        <f t="shared" si="61"/>
        <v>LOW</v>
      </c>
      <c r="O1339" s="27">
        <f t="shared" si="62"/>
        <v>0.48571298793867307</v>
      </c>
      <c r="P1339" s="11" t="str">
        <f t="shared" si="63"/>
        <v>GOOD</v>
      </c>
    </row>
    <row r="1340" spans="1:16" x14ac:dyDescent="0.35">
      <c r="A1340" s="12" t="s">
        <v>1514</v>
      </c>
      <c r="B1340" s="15">
        <v>45524</v>
      </c>
      <c r="C1340" s="12" t="s">
        <v>108</v>
      </c>
      <c r="D1340" s="12" t="s">
        <v>115</v>
      </c>
      <c r="E1340" s="12" t="s">
        <v>227</v>
      </c>
      <c r="F1340" s="12" t="s">
        <v>111</v>
      </c>
      <c r="G1340" s="12" t="s">
        <v>112</v>
      </c>
      <c r="H1340" s="12" t="s">
        <v>167</v>
      </c>
      <c r="I1340" s="12">
        <v>2</v>
      </c>
      <c r="J1340" s="16">
        <v>12.1</v>
      </c>
      <c r="K1340" s="17">
        <v>0.42</v>
      </c>
      <c r="L1340" s="16">
        <v>14.04</v>
      </c>
      <c r="M1340" s="16">
        <v>6.09</v>
      </c>
      <c r="N1340" s="11" t="str">
        <f t="shared" si="61"/>
        <v>CLEARANCE</v>
      </c>
      <c r="O1340" s="27">
        <f t="shared" si="62"/>
        <v>0.56623931623931623</v>
      </c>
      <c r="P1340" s="11" t="str">
        <f t="shared" si="63"/>
        <v>AVERAGE</v>
      </c>
    </row>
    <row r="1341" spans="1:16" x14ac:dyDescent="0.35">
      <c r="A1341" t="s">
        <v>1515</v>
      </c>
      <c r="B1341" s="18">
        <v>45638</v>
      </c>
      <c r="C1341" t="s">
        <v>108</v>
      </c>
      <c r="D1341" t="s">
        <v>125</v>
      </c>
      <c r="E1341" t="s">
        <v>144</v>
      </c>
      <c r="F1341" t="s">
        <v>111</v>
      </c>
      <c r="G1341" t="s">
        <v>122</v>
      </c>
      <c r="H1341" t="s">
        <v>132</v>
      </c>
      <c r="I1341">
        <v>7</v>
      </c>
      <c r="J1341" s="19">
        <v>314.33</v>
      </c>
      <c r="K1341" s="20">
        <v>0.09</v>
      </c>
      <c r="L1341" s="19">
        <v>2002.28</v>
      </c>
      <c r="M1341" s="19">
        <v>1050.3399999999999</v>
      </c>
      <c r="N1341" s="11" t="str">
        <f t="shared" si="61"/>
        <v>LOW</v>
      </c>
      <c r="O1341" s="27">
        <f t="shared" si="62"/>
        <v>0.47542801206624452</v>
      </c>
      <c r="P1341" s="11" t="str">
        <f t="shared" si="63"/>
        <v>GOOD</v>
      </c>
    </row>
    <row r="1342" spans="1:16" x14ac:dyDescent="0.35">
      <c r="A1342" s="12" t="s">
        <v>1516</v>
      </c>
      <c r="B1342" s="15">
        <v>44572</v>
      </c>
      <c r="C1342" s="12" t="s">
        <v>108</v>
      </c>
      <c r="D1342" s="12" t="s">
        <v>109</v>
      </c>
      <c r="E1342" s="12" t="s">
        <v>189</v>
      </c>
      <c r="F1342" s="12" t="s">
        <v>117</v>
      </c>
      <c r="G1342" s="12" t="s">
        <v>127</v>
      </c>
      <c r="H1342" s="12" t="s">
        <v>138</v>
      </c>
      <c r="I1342" s="12">
        <v>7</v>
      </c>
      <c r="J1342" s="16">
        <v>169.57</v>
      </c>
      <c r="K1342" s="17">
        <v>0</v>
      </c>
      <c r="L1342" s="16">
        <v>1186.99</v>
      </c>
      <c r="M1342" s="16">
        <v>611.84</v>
      </c>
      <c r="N1342" s="11" t="str">
        <f t="shared" si="61"/>
        <v>NO DISCOUNT</v>
      </c>
      <c r="O1342" s="27">
        <f t="shared" si="62"/>
        <v>0.48454494140641452</v>
      </c>
      <c r="P1342" s="11" t="str">
        <f t="shared" si="63"/>
        <v>GOOD</v>
      </c>
    </row>
    <row r="1343" spans="1:16" x14ac:dyDescent="0.35">
      <c r="A1343" t="s">
        <v>1517</v>
      </c>
      <c r="B1343" s="18">
        <v>44946</v>
      </c>
      <c r="C1343" t="s">
        <v>108</v>
      </c>
      <c r="D1343" t="s">
        <v>125</v>
      </c>
      <c r="E1343" t="s">
        <v>185</v>
      </c>
      <c r="F1343" t="s">
        <v>111</v>
      </c>
      <c r="G1343" t="s">
        <v>122</v>
      </c>
      <c r="H1343" t="s">
        <v>132</v>
      </c>
      <c r="I1343">
        <v>1</v>
      </c>
      <c r="J1343" s="19">
        <v>410.05</v>
      </c>
      <c r="K1343" s="20">
        <v>0.18</v>
      </c>
      <c r="L1343" s="19">
        <v>336.24</v>
      </c>
      <c r="M1343" s="19">
        <v>136.69</v>
      </c>
      <c r="N1343" s="11" t="str">
        <f t="shared" si="61"/>
        <v>MEDIUM</v>
      </c>
      <c r="O1343" s="27">
        <f t="shared" si="62"/>
        <v>0.5934748988817512</v>
      </c>
      <c r="P1343" s="11" t="str">
        <f t="shared" si="63"/>
        <v>AVERAGE</v>
      </c>
    </row>
    <row r="1344" spans="1:16" x14ac:dyDescent="0.35">
      <c r="A1344" s="12" t="s">
        <v>1518</v>
      </c>
      <c r="B1344" s="15">
        <v>45191</v>
      </c>
      <c r="C1344" s="12" t="s">
        <v>108</v>
      </c>
      <c r="D1344" s="12" t="s">
        <v>115</v>
      </c>
      <c r="E1344" s="12" t="s">
        <v>289</v>
      </c>
      <c r="F1344" s="12" t="s">
        <v>111</v>
      </c>
      <c r="G1344" s="12" t="s">
        <v>127</v>
      </c>
      <c r="H1344" s="12" t="s">
        <v>164</v>
      </c>
      <c r="I1344" s="12">
        <v>2</v>
      </c>
      <c r="J1344" s="16">
        <v>674.69</v>
      </c>
      <c r="K1344" s="17">
        <v>0.03</v>
      </c>
      <c r="L1344" s="16">
        <v>1308.9000000000001</v>
      </c>
      <c r="M1344" s="16">
        <v>514.23</v>
      </c>
      <c r="N1344" s="11" t="str">
        <f t="shared" si="61"/>
        <v>LOW</v>
      </c>
      <c r="O1344" s="27">
        <f t="shared" si="62"/>
        <v>0.60712812285124917</v>
      </c>
      <c r="P1344" s="11" t="str">
        <f t="shared" si="63"/>
        <v>AVERAGE</v>
      </c>
    </row>
    <row r="1345" spans="1:16" x14ac:dyDescent="0.35">
      <c r="A1345" t="s">
        <v>1519</v>
      </c>
      <c r="B1345" s="18">
        <v>45077</v>
      </c>
      <c r="C1345" t="s">
        <v>108</v>
      </c>
      <c r="D1345" t="s">
        <v>125</v>
      </c>
      <c r="E1345" t="s">
        <v>185</v>
      </c>
      <c r="F1345" t="s">
        <v>111</v>
      </c>
      <c r="G1345" t="s">
        <v>112</v>
      </c>
      <c r="H1345" t="s">
        <v>170</v>
      </c>
      <c r="I1345">
        <v>1</v>
      </c>
      <c r="J1345" s="19">
        <v>33.380000000000003</v>
      </c>
      <c r="K1345" s="20">
        <v>0.04</v>
      </c>
      <c r="L1345" s="19">
        <v>32.04</v>
      </c>
      <c r="M1345" s="19">
        <v>14.8</v>
      </c>
      <c r="N1345" s="11" t="str">
        <f t="shared" si="61"/>
        <v>LOW</v>
      </c>
      <c r="O1345" s="27">
        <f t="shared" si="62"/>
        <v>0.53807740324594255</v>
      </c>
      <c r="P1345" s="11" t="str">
        <f t="shared" si="63"/>
        <v>AVERAGE</v>
      </c>
    </row>
    <row r="1346" spans="1:16" x14ac:dyDescent="0.35">
      <c r="A1346" s="12" t="s">
        <v>1520</v>
      </c>
      <c r="B1346" s="15">
        <v>44944</v>
      </c>
      <c r="C1346" s="12" t="s">
        <v>108</v>
      </c>
      <c r="D1346" s="12" t="s">
        <v>115</v>
      </c>
      <c r="E1346" s="12" t="s">
        <v>221</v>
      </c>
      <c r="F1346" s="12" t="s">
        <v>111</v>
      </c>
      <c r="G1346" s="12" t="s">
        <v>112</v>
      </c>
      <c r="H1346" s="12" t="s">
        <v>118</v>
      </c>
      <c r="I1346" s="12">
        <v>2</v>
      </c>
      <c r="J1346" s="16">
        <v>38.57</v>
      </c>
      <c r="K1346" s="17">
        <v>0.21</v>
      </c>
      <c r="L1346" s="16">
        <v>60.94</v>
      </c>
      <c r="M1346" s="16">
        <v>13.73</v>
      </c>
      <c r="N1346" s="11" t="str">
        <f t="shared" si="61"/>
        <v>HIGH</v>
      </c>
      <c r="O1346" s="27">
        <f t="shared" si="62"/>
        <v>0.77469642271086303</v>
      </c>
      <c r="P1346" s="11" t="str">
        <f t="shared" si="63"/>
        <v>AVERAGE</v>
      </c>
    </row>
    <row r="1347" spans="1:16" x14ac:dyDescent="0.35">
      <c r="A1347" t="s">
        <v>1521</v>
      </c>
      <c r="B1347" s="18">
        <v>45334</v>
      </c>
      <c r="C1347" t="s">
        <v>108</v>
      </c>
      <c r="D1347" t="s">
        <v>109</v>
      </c>
      <c r="E1347" t="s">
        <v>173</v>
      </c>
      <c r="F1347" t="s">
        <v>117</v>
      </c>
      <c r="G1347" t="s">
        <v>112</v>
      </c>
      <c r="H1347" t="s">
        <v>167</v>
      </c>
      <c r="I1347">
        <v>8</v>
      </c>
      <c r="J1347" s="19">
        <v>5.45</v>
      </c>
      <c r="K1347" s="20">
        <v>0</v>
      </c>
      <c r="L1347" s="19">
        <v>43.6</v>
      </c>
      <c r="M1347" s="19">
        <v>10.15</v>
      </c>
      <c r="N1347" s="11" t="str">
        <f t="shared" ref="N1347:N1410" si="64">IF(K1347=$R$8,$R$2,IF(K1347&lt;=$R$9,$R$3,IF(K1347&lt;=$R$10,$R$4,IF(K1347&lt;$R$11,$R$5,IF(K1347&gt;$R$11,$R$6)))))</f>
        <v>NO DISCOUNT</v>
      </c>
      <c r="O1347" s="27">
        <f t="shared" ref="O1347:O1410" si="65">IFERROR(L1347-M1347,"NULL")/L1347</f>
        <v>0.76720183486238536</v>
      </c>
      <c r="P1347" s="11" t="str">
        <f t="shared" ref="P1347:P1410" si="66">IF(AND(O1347&gt;=$Q$8,I1347&gt;=$Q$13),$Q$2,IF(AND(O1347&gt;=$Q$9,I1347&gt;=$Q$14),$Q$3,IF(O1347&gt;=$Q$10,$Q$4,$Q$5)))</f>
        <v>GOOD</v>
      </c>
    </row>
    <row r="1348" spans="1:16" x14ac:dyDescent="0.35">
      <c r="A1348" s="12" t="s">
        <v>1522</v>
      </c>
      <c r="B1348" s="15">
        <v>45056</v>
      </c>
      <c r="C1348" s="12" t="s">
        <v>108</v>
      </c>
      <c r="D1348" s="12" t="s">
        <v>115</v>
      </c>
      <c r="E1348" s="12" t="s">
        <v>130</v>
      </c>
      <c r="F1348" s="12" t="s">
        <v>111</v>
      </c>
      <c r="G1348" s="12" t="s">
        <v>122</v>
      </c>
      <c r="H1348" s="12" t="s">
        <v>158</v>
      </c>
      <c r="I1348" s="12">
        <v>3</v>
      </c>
      <c r="J1348" s="16">
        <v>107.61</v>
      </c>
      <c r="K1348" s="17">
        <v>0.14000000000000001</v>
      </c>
      <c r="L1348" s="16">
        <v>277.63</v>
      </c>
      <c r="M1348" s="16">
        <v>93.54</v>
      </c>
      <c r="N1348" s="11" t="str">
        <f t="shared" si="64"/>
        <v>MEDIUM</v>
      </c>
      <c r="O1348" s="27">
        <f t="shared" si="65"/>
        <v>0.66307675683463596</v>
      </c>
      <c r="P1348" s="11" t="str">
        <f t="shared" si="66"/>
        <v>AVERAGE</v>
      </c>
    </row>
    <row r="1349" spans="1:16" x14ac:dyDescent="0.35">
      <c r="A1349" t="s">
        <v>1523</v>
      </c>
      <c r="B1349" s="18">
        <v>44679</v>
      </c>
      <c r="C1349" t="s">
        <v>149</v>
      </c>
      <c r="D1349" t="s">
        <v>109</v>
      </c>
      <c r="E1349" t="s">
        <v>110</v>
      </c>
      <c r="F1349" t="s">
        <v>111</v>
      </c>
      <c r="G1349" t="s">
        <v>122</v>
      </c>
      <c r="H1349" t="s">
        <v>123</v>
      </c>
      <c r="I1349">
        <v>12</v>
      </c>
      <c r="J1349" s="19">
        <v>1883.09</v>
      </c>
      <c r="K1349" s="20">
        <v>0</v>
      </c>
      <c r="L1349" s="19">
        <v>22597.08</v>
      </c>
      <c r="M1349" s="19">
        <v>9216.5300000000007</v>
      </c>
      <c r="N1349" s="11" t="str">
        <f t="shared" si="64"/>
        <v>NO DISCOUNT</v>
      </c>
      <c r="O1349" s="27">
        <f t="shared" si="65"/>
        <v>0.59213624061161885</v>
      </c>
      <c r="P1349" s="11" t="str">
        <f t="shared" si="66"/>
        <v>EXCELLENT</v>
      </c>
    </row>
    <row r="1350" spans="1:16" x14ac:dyDescent="0.35">
      <c r="A1350" s="12" t="s">
        <v>1524</v>
      </c>
      <c r="B1350" s="15">
        <v>45207</v>
      </c>
      <c r="C1350" s="12" t="s">
        <v>136</v>
      </c>
      <c r="D1350" s="12" t="s">
        <v>125</v>
      </c>
      <c r="E1350" s="12" t="s">
        <v>185</v>
      </c>
      <c r="F1350" s="12" t="s">
        <v>117</v>
      </c>
      <c r="G1350" s="12" t="s">
        <v>122</v>
      </c>
      <c r="H1350" s="12" t="s">
        <v>132</v>
      </c>
      <c r="I1350" s="12">
        <v>1</v>
      </c>
      <c r="J1350" s="16">
        <v>612.35</v>
      </c>
      <c r="K1350" s="17">
        <v>0.05</v>
      </c>
      <c r="L1350" s="16">
        <v>581.73</v>
      </c>
      <c r="M1350" s="16">
        <v>298.76</v>
      </c>
      <c r="N1350" s="11" t="str">
        <f t="shared" si="64"/>
        <v>LOW</v>
      </c>
      <c r="O1350" s="27">
        <f t="shared" si="65"/>
        <v>0.48642841180616442</v>
      </c>
      <c r="P1350" s="11" t="str">
        <f t="shared" si="66"/>
        <v>AVERAGE</v>
      </c>
    </row>
    <row r="1351" spans="1:16" x14ac:dyDescent="0.35">
      <c r="A1351" t="s">
        <v>1525</v>
      </c>
      <c r="B1351" s="18">
        <v>44815</v>
      </c>
      <c r="C1351" t="s">
        <v>108</v>
      </c>
      <c r="D1351" t="s">
        <v>115</v>
      </c>
      <c r="E1351" t="s">
        <v>227</v>
      </c>
      <c r="F1351" t="s">
        <v>117</v>
      </c>
      <c r="G1351" t="s">
        <v>112</v>
      </c>
      <c r="H1351" t="s">
        <v>118</v>
      </c>
      <c r="I1351">
        <v>3</v>
      </c>
      <c r="J1351" s="19">
        <v>9.7100000000000009</v>
      </c>
      <c r="K1351" s="20">
        <v>0.2</v>
      </c>
      <c r="L1351" s="19">
        <v>23.3</v>
      </c>
      <c r="M1351" s="19">
        <v>4.93</v>
      </c>
      <c r="N1351" s="11" t="str">
        <f t="shared" si="64"/>
        <v>MEDIUM</v>
      </c>
      <c r="O1351" s="27">
        <f t="shared" si="65"/>
        <v>0.78841201716738196</v>
      </c>
      <c r="P1351" s="11" t="str">
        <f t="shared" si="66"/>
        <v>AVERAGE</v>
      </c>
    </row>
    <row r="1352" spans="1:16" x14ac:dyDescent="0.35">
      <c r="A1352" s="12" t="s">
        <v>1526</v>
      </c>
      <c r="B1352" s="15">
        <v>45394</v>
      </c>
      <c r="C1352" s="12" t="s">
        <v>136</v>
      </c>
      <c r="D1352" s="12" t="s">
        <v>125</v>
      </c>
      <c r="E1352" s="12" t="s">
        <v>146</v>
      </c>
      <c r="F1352" s="12" t="s">
        <v>131</v>
      </c>
      <c r="G1352" s="12" t="s">
        <v>112</v>
      </c>
      <c r="H1352" s="12" t="s">
        <v>167</v>
      </c>
      <c r="I1352" s="12">
        <v>3</v>
      </c>
      <c r="J1352" s="16">
        <v>24.23</v>
      </c>
      <c r="K1352" s="17">
        <v>0.32</v>
      </c>
      <c r="L1352" s="16">
        <v>49.43</v>
      </c>
      <c r="M1352" s="16">
        <v>24.13</v>
      </c>
      <c r="N1352" s="11" t="str">
        <f t="shared" si="64"/>
        <v>CLEARANCE</v>
      </c>
      <c r="O1352" s="27">
        <f t="shared" si="65"/>
        <v>0.51183491806595183</v>
      </c>
      <c r="P1352" s="11" t="str">
        <f t="shared" si="66"/>
        <v>AVERAGE</v>
      </c>
    </row>
    <row r="1353" spans="1:16" x14ac:dyDescent="0.35">
      <c r="A1353" t="s">
        <v>1527</v>
      </c>
      <c r="B1353" s="18">
        <v>45395</v>
      </c>
      <c r="C1353" t="s">
        <v>120</v>
      </c>
      <c r="D1353" t="s">
        <v>125</v>
      </c>
      <c r="E1353" t="s">
        <v>144</v>
      </c>
      <c r="F1353" t="s">
        <v>131</v>
      </c>
      <c r="G1353" t="s">
        <v>122</v>
      </c>
      <c r="H1353" t="s">
        <v>132</v>
      </c>
      <c r="I1353">
        <v>20</v>
      </c>
      <c r="J1353" s="19">
        <v>169.11</v>
      </c>
      <c r="K1353" s="20">
        <v>0</v>
      </c>
      <c r="L1353" s="19">
        <v>3382.2</v>
      </c>
      <c r="M1353" s="19">
        <v>1635.6</v>
      </c>
      <c r="N1353" s="11" t="str">
        <f t="shared" si="64"/>
        <v>NO DISCOUNT</v>
      </c>
      <c r="O1353" s="27">
        <f t="shared" si="65"/>
        <v>0.51640943764413694</v>
      </c>
      <c r="P1353" s="11" t="str">
        <f t="shared" si="66"/>
        <v>EXCELLENT</v>
      </c>
    </row>
    <row r="1354" spans="1:16" x14ac:dyDescent="0.35">
      <c r="A1354" s="12" t="s">
        <v>1528</v>
      </c>
      <c r="B1354" s="15">
        <v>44791</v>
      </c>
      <c r="C1354" s="12" t="s">
        <v>108</v>
      </c>
      <c r="D1354" s="12" t="s">
        <v>125</v>
      </c>
      <c r="E1354" s="12" t="s">
        <v>137</v>
      </c>
      <c r="F1354" s="12" t="s">
        <v>117</v>
      </c>
      <c r="G1354" s="12" t="s">
        <v>127</v>
      </c>
      <c r="H1354" s="12" t="s">
        <v>138</v>
      </c>
      <c r="I1354" s="12">
        <v>4</v>
      </c>
      <c r="J1354" s="16">
        <v>278.83</v>
      </c>
      <c r="K1354" s="17">
        <v>0.18</v>
      </c>
      <c r="L1354" s="16">
        <v>914.56</v>
      </c>
      <c r="M1354" s="16">
        <v>437.91</v>
      </c>
      <c r="N1354" s="11" t="str">
        <f t="shared" si="64"/>
        <v>MEDIUM</v>
      </c>
      <c r="O1354" s="27">
        <f t="shared" si="65"/>
        <v>0.52117958362491246</v>
      </c>
      <c r="P1354" s="11" t="str">
        <f t="shared" si="66"/>
        <v>AVERAGE</v>
      </c>
    </row>
    <row r="1355" spans="1:16" x14ac:dyDescent="0.35">
      <c r="A1355" t="s">
        <v>1529</v>
      </c>
      <c r="B1355" s="18">
        <v>45412</v>
      </c>
      <c r="C1355" t="s">
        <v>136</v>
      </c>
      <c r="D1355" t="s">
        <v>115</v>
      </c>
      <c r="E1355" t="s">
        <v>121</v>
      </c>
      <c r="F1355" t="s">
        <v>111</v>
      </c>
      <c r="G1355" t="s">
        <v>127</v>
      </c>
      <c r="H1355" t="s">
        <v>164</v>
      </c>
      <c r="I1355">
        <v>7</v>
      </c>
      <c r="J1355" s="19">
        <v>142.53</v>
      </c>
      <c r="K1355" s="20">
        <v>0.18</v>
      </c>
      <c r="L1355" s="19">
        <v>818.12</v>
      </c>
      <c r="M1355" s="19">
        <v>459.17</v>
      </c>
      <c r="N1355" s="11" t="str">
        <f t="shared" si="64"/>
        <v>MEDIUM</v>
      </c>
      <c r="O1355" s="27">
        <f t="shared" si="65"/>
        <v>0.43874981665281376</v>
      </c>
      <c r="P1355" s="11" t="str">
        <f t="shared" si="66"/>
        <v>GOOD</v>
      </c>
    </row>
    <row r="1356" spans="1:16" x14ac:dyDescent="0.35">
      <c r="A1356" s="12" t="s">
        <v>1530</v>
      </c>
      <c r="B1356" s="15">
        <v>45149</v>
      </c>
      <c r="C1356" s="12" t="s">
        <v>108</v>
      </c>
      <c r="D1356" s="12" t="s">
        <v>109</v>
      </c>
      <c r="E1356" s="12" t="s">
        <v>110</v>
      </c>
      <c r="F1356" s="12" t="s">
        <v>111</v>
      </c>
      <c r="G1356" s="12" t="s">
        <v>112</v>
      </c>
      <c r="H1356" s="12" t="s">
        <v>170</v>
      </c>
      <c r="I1356" s="12">
        <v>2</v>
      </c>
      <c r="J1356" s="16">
        <v>5.79</v>
      </c>
      <c r="K1356" s="17">
        <v>0</v>
      </c>
      <c r="L1356" s="16">
        <v>11.58</v>
      </c>
      <c r="M1356" s="16">
        <v>5.78</v>
      </c>
      <c r="N1356" s="11" t="str">
        <f t="shared" si="64"/>
        <v>NO DISCOUNT</v>
      </c>
      <c r="O1356" s="27">
        <f t="shared" si="65"/>
        <v>0.50086355785837644</v>
      </c>
      <c r="P1356" s="11" t="str">
        <f t="shared" si="66"/>
        <v>AVERAGE</v>
      </c>
    </row>
    <row r="1357" spans="1:16" x14ac:dyDescent="0.35">
      <c r="A1357" t="s">
        <v>1531</v>
      </c>
      <c r="B1357" s="18">
        <v>44960</v>
      </c>
      <c r="C1357" t="s">
        <v>108</v>
      </c>
      <c r="D1357" t="s">
        <v>115</v>
      </c>
      <c r="E1357" t="s">
        <v>227</v>
      </c>
      <c r="F1357" t="s">
        <v>117</v>
      </c>
      <c r="G1357" t="s">
        <v>112</v>
      </c>
      <c r="H1357" t="s">
        <v>118</v>
      </c>
      <c r="I1357">
        <v>1</v>
      </c>
      <c r="J1357" s="19">
        <v>20.8</v>
      </c>
      <c r="K1357" s="20">
        <v>0.05</v>
      </c>
      <c r="L1357" s="19">
        <v>19.760000000000002</v>
      </c>
      <c r="M1357" s="19">
        <v>4.5</v>
      </c>
      <c r="N1357" s="11" t="str">
        <f t="shared" si="64"/>
        <v>LOW</v>
      </c>
      <c r="O1357" s="27">
        <f t="shared" si="65"/>
        <v>0.77226720647773284</v>
      </c>
      <c r="P1357" s="11" t="str">
        <f t="shared" si="66"/>
        <v>AVERAGE</v>
      </c>
    </row>
    <row r="1358" spans="1:16" x14ac:dyDescent="0.35">
      <c r="A1358" s="12" t="s">
        <v>1532</v>
      </c>
      <c r="B1358" s="15">
        <v>44636</v>
      </c>
      <c r="C1358" s="12" t="s">
        <v>120</v>
      </c>
      <c r="D1358" s="12" t="s">
        <v>109</v>
      </c>
      <c r="E1358" s="12" t="s">
        <v>189</v>
      </c>
      <c r="F1358" s="12" t="s">
        <v>117</v>
      </c>
      <c r="G1358" s="12" t="s">
        <v>127</v>
      </c>
      <c r="H1358" s="12" t="s">
        <v>128</v>
      </c>
      <c r="I1358" s="12">
        <v>6</v>
      </c>
      <c r="J1358" s="16">
        <v>396.76</v>
      </c>
      <c r="K1358" s="17">
        <v>0.14000000000000001</v>
      </c>
      <c r="L1358" s="16">
        <v>2047.28</v>
      </c>
      <c r="M1358" s="16">
        <v>916.59</v>
      </c>
      <c r="N1358" s="11" t="str">
        <f t="shared" si="64"/>
        <v>MEDIUM</v>
      </c>
      <c r="O1358" s="27">
        <f t="shared" si="65"/>
        <v>0.5522888906256106</v>
      </c>
      <c r="P1358" s="11" t="str">
        <f t="shared" si="66"/>
        <v>GOOD</v>
      </c>
    </row>
    <row r="1359" spans="1:16" x14ac:dyDescent="0.35">
      <c r="A1359" t="s">
        <v>1533</v>
      </c>
      <c r="B1359" s="18">
        <v>45371</v>
      </c>
      <c r="C1359" t="s">
        <v>108</v>
      </c>
      <c r="D1359" t="s">
        <v>125</v>
      </c>
      <c r="E1359" t="s">
        <v>178</v>
      </c>
      <c r="F1359" t="s">
        <v>117</v>
      </c>
      <c r="G1359" t="s">
        <v>122</v>
      </c>
      <c r="H1359" t="s">
        <v>123</v>
      </c>
      <c r="I1359">
        <v>2</v>
      </c>
      <c r="J1359" s="19">
        <v>1923.77</v>
      </c>
      <c r="K1359" s="20">
        <v>0.44</v>
      </c>
      <c r="L1359" s="19">
        <v>2154.62</v>
      </c>
      <c r="M1359" s="19">
        <v>1104.1300000000001</v>
      </c>
      <c r="N1359" s="11" t="str">
        <f t="shared" si="64"/>
        <v>CLEARANCE</v>
      </c>
      <c r="O1359" s="27">
        <f t="shared" si="65"/>
        <v>0.48755232941307508</v>
      </c>
      <c r="P1359" s="11" t="str">
        <f t="shared" si="66"/>
        <v>AVERAGE</v>
      </c>
    </row>
    <row r="1360" spans="1:16" x14ac:dyDescent="0.35">
      <c r="A1360" s="12" t="s">
        <v>1534</v>
      </c>
      <c r="B1360" s="15">
        <v>44675</v>
      </c>
      <c r="C1360" s="12" t="s">
        <v>108</v>
      </c>
      <c r="D1360" s="12" t="s">
        <v>115</v>
      </c>
      <c r="E1360" s="12" t="s">
        <v>221</v>
      </c>
      <c r="F1360" s="12" t="s">
        <v>111</v>
      </c>
      <c r="G1360" s="12" t="s">
        <v>112</v>
      </c>
      <c r="H1360" s="12" t="s">
        <v>113</v>
      </c>
      <c r="I1360" s="12">
        <v>6</v>
      </c>
      <c r="J1360" s="16">
        <v>39.32</v>
      </c>
      <c r="K1360" s="17">
        <v>7.0000000000000007E-2</v>
      </c>
      <c r="L1360" s="16">
        <v>219.41</v>
      </c>
      <c r="M1360" s="16">
        <v>48.67</v>
      </c>
      <c r="N1360" s="11" t="str">
        <f t="shared" si="64"/>
        <v>LOW</v>
      </c>
      <c r="O1360" s="27">
        <f t="shared" si="65"/>
        <v>0.77817784057244432</v>
      </c>
      <c r="P1360" s="11" t="str">
        <f t="shared" si="66"/>
        <v>GOOD</v>
      </c>
    </row>
    <row r="1361" spans="1:16" x14ac:dyDescent="0.35">
      <c r="A1361" t="s">
        <v>1535</v>
      </c>
      <c r="B1361" s="18">
        <v>44997</v>
      </c>
      <c r="C1361" t="s">
        <v>108</v>
      </c>
      <c r="D1361" t="s">
        <v>115</v>
      </c>
      <c r="E1361" t="s">
        <v>227</v>
      </c>
      <c r="F1361" t="s">
        <v>111</v>
      </c>
      <c r="G1361" t="s">
        <v>127</v>
      </c>
      <c r="H1361" t="s">
        <v>209</v>
      </c>
      <c r="I1361">
        <v>1</v>
      </c>
      <c r="J1361" s="19">
        <v>572.77</v>
      </c>
      <c r="K1361" s="20">
        <v>0.15</v>
      </c>
      <c r="L1361" s="19">
        <v>486.85</v>
      </c>
      <c r="M1361" s="19">
        <v>161.94</v>
      </c>
      <c r="N1361" s="11" t="str">
        <f t="shared" si="64"/>
        <v>MEDIUM</v>
      </c>
      <c r="O1361" s="27">
        <f t="shared" si="65"/>
        <v>0.66737188045599261</v>
      </c>
      <c r="P1361" s="11" t="str">
        <f t="shared" si="66"/>
        <v>AVERAGE</v>
      </c>
    </row>
    <row r="1362" spans="1:16" x14ac:dyDescent="0.35">
      <c r="A1362" s="12" t="s">
        <v>1536</v>
      </c>
      <c r="B1362" s="15">
        <v>45555</v>
      </c>
      <c r="C1362" s="12" t="s">
        <v>108</v>
      </c>
      <c r="D1362" s="12" t="s">
        <v>115</v>
      </c>
      <c r="E1362" s="12" t="s">
        <v>156</v>
      </c>
      <c r="F1362" s="12" t="s">
        <v>111</v>
      </c>
      <c r="G1362" s="12" t="s">
        <v>112</v>
      </c>
      <c r="H1362" s="12" t="s">
        <v>147</v>
      </c>
      <c r="I1362" s="12">
        <v>1</v>
      </c>
      <c r="J1362" s="16">
        <v>29</v>
      </c>
      <c r="K1362" s="17">
        <v>0</v>
      </c>
      <c r="L1362" s="16">
        <v>29</v>
      </c>
      <c r="M1362" s="16">
        <v>8.44</v>
      </c>
      <c r="N1362" s="11" t="str">
        <f t="shared" si="64"/>
        <v>NO DISCOUNT</v>
      </c>
      <c r="O1362" s="27">
        <f t="shared" si="65"/>
        <v>0.70896551724137935</v>
      </c>
      <c r="P1362" s="11" t="str">
        <f t="shared" si="66"/>
        <v>AVERAGE</v>
      </c>
    </row>
    <row r="1363" spans="1:16" x14ac:dyDescent="0.35">
      <c r="A1363" t="s">
        <v>1537</v>
      </c>
      <c r="B1363" s="18">
        <v>44572</v>
      </c>
      <c r="C1363" t="s">
        <v>136</v>
      </c>
      <c r="D1363" t="s">
        <v>140</v>
      </c>
      <c r="E1363" t="s">
        <v>296</v>
      </c>
      <c r="F1363" t="s">
        <v>111</v>
      </c>
      <c r="G1363" t="s">
        <v>122</v>
      </c>
      <c r="H1363" t="s">
        <v>158</v>
      </c>
      <c r="I1363">
        <v>7</v>
      </c>
      <c r="J1363" s="19">
        <v>137.78</v>
      </c>
      <c r="K1363" s="20">
        <v>0.16</v>
      </c>
      <c r="L1363" s="19">
        <v>810.15</v>
      </c>
      <c r="M1363" s="19">
        <v>301.57</v>
      </c>
      <c r="N1363" s="11" t="str">
        <f t="shared" si="64"/>
        <v>MEDIUM</v>
      </c>
      <c r="O1363" s="27">
        <f t="shared" si="65"/>
        <v>0.62776029130407951</v>
      </c>
      <c r="P1363" s="11" t="str">
        <f t="shared" si="66"/>
        <v>GOOD</v>
      </c>
    </row>
    <row r="1364" spans="1:16" x14ac:dyDescent="0.35">
      <c r="A1364" s="12" t="s">
        <v>1538</v>
      </c>
      <c r="B1364" s="15">
        <v>44996</v>
      </c>
      <c r="C1364" s="12" t="s">
        <v>108</v>
      </c>
      <c r="D1364" s="12" t="s">
        <v>109</v>
      </c>
      <c r="E1364" s="12" t="s">
        <v>176</v>
      </c>
      <c r="F1364" s="12" t="s">
        <v>117</v>
      </c>
      <c r="G1364" s="12" t="s">
        <v>122</v>
      </c>
      <c r="H1364" s="12" t="s">
        <v>132</v>
      </c>
      <c r="I1364" s="12">
        <v>4</v>
      </c>
      <c r="J1364" s="16">
        <v>443.5</v>
      </c>
      <c r="K1364" s="17">
        <v>0.16</v>
      </c>
      <c r="L1364" s="16">
        <v>1490.16</v>
      </c>
      <c r="M1364" s="16">
        <v>393.77</v>
      </c>
      <c r="N1364" s="11" t="str">
        <f t="shared" si="64"/>
        <v>MEDIUM</v>
      </c>
      <c r="O1364" s="27">
        <f t="shared" si="65"/>
        <v>0.73575320770923935</v>
      </c>
      <c r="P1364" s="11" t="str">
        <f t="shared" si="66"/>
        <v>AVERAGE</v>
      </c>
    </row>
    <row r="1365" spans="1:16" x14ac:dyDescent="0.35">
      <c r="A1365" t="s">
        <v>1539</v>
      </c>
      <c r="B1365" s="18">
        <v>45316</v>
      </c>
      <c r="C1365" t="s">
        <v>149</v>
      </c>
      <c r="D1365" t="s">
        <v>125</v>
      </c>
      <c r="E1365" t="s">
        <v>255</v>
      </c>
      <c r="F1365" t="s">
        <v>111</v>
      </c>
      <c r="G1365" t="s">
        <v>122</v>
      </c>
      <c r="H1365" t="s">
        <v>132</v>
      </c>
      <c r="I1365">
        <v>4</v>
      </c>
      <c r="J1365" s="19">
        <v>444.52</v>
      </c>
      <c r="K1365" s="20">
        <v>0</v>
      </c>
      <c r="L1365" s="19">
        <v>1778.08</v>
      </c>
      <c r="M1365" s="19">
        <v>875.17</v>
      </c>
      <c r="N1365" s="11" t="str">
        <f t="shared" si="64"/>
        <v>NO DISCOUNT</v>
      </c>
      <c r="O1365" s="27">
        <f t="shared" si="65"/>
        <v>0.50780054890668591</v>
      </c>
      <c r="P1365" s="11" t="str">
        <f t="shared" si="66"/>
        <v>AVERAGE</v>
      </c>
    </row>
    <row r="1366" spans="1:16" x14ac:dyDescent="0.35">
      <c r="A1366" s="12" t="s">
        <v>1540</v>
      </c>
      <c r="B1366" s="15">
        <v>45387</v>
      </c>
      <c r="C1366" s="12" t="s">
        <v>120</v>
      </c>
      <c r="D1366" s="12" t="s">
        <v>140</v>
      </c>
      <c r="E1366" s="12" t="s">
        <v>203</v>
      </c>
      <c r="F1366" s="12" t="s">
        <v>117</v>
      </c>
      <c r="G1366" s="12" t="s">
        <v>127</v>
      </c>
      <c r="H1366" s="12" t="s">
        <v>209</v>
      </c>
      <c r="I1366" s="12">
        <v>6</v>
      </c>
      <c r="J1366" s="16">
        <v>805.92</v>
      </c>
      <c r="K1366" s="17">
        <v>0.18</v>
      </c>
      <c r="L1366" s="16">
        <v>3965.13</v>
      </c>
      <c r="M1366" s="16">
        <v>1993.56</v>
      </c>
      <c r="N1366" s="11" t="str">
        <f t="shared" si="64"/>
        <v>MEDIUM</v>
      </c>
      <c r="O1366" s="27">
        <f t="shared" si="65"/>
        <v>0.49722707704413227</v>
      </c>
      <c r="P1366" s="11" t="str">
        <f t="shared" si="66"/>
        <v>GOOD</v>
      </c>
    </row>
    <row r="1367" spans="1:16" x14ac:dyDescent="0.35">
      <c r="A1367" t="s">
        <v>1541</v>
      </c>
      <c r="B1367" s="18">
        <v>45496</v>
      </c>
      <c r="C1367" t="s">
        <v>108</v>
      </c>
      <c r="D1367" t="s">
        <v>109</v>
      </c>
      <c r="E1367" t="s">
        <v>189</v>
      </c>
      <c r="F1367" t="s">
        <v>117</v>
      </c>
      <c r="G1367" t="s">
        <v>127</v>
      </c>
      <c r="H1367" t="s">
        <v>179</v>
      </c>
      <c r="I1367">
        <v>2</v>
      </c>
      <c r="J1367" s="19">
        <v>286.54000000000002</v>
      </c>
      <c r="K1367" s="20">
        <v>0</v>
      </c>
      <c r="L1367" s="19">
        <v>573.08000000000004</v>
      </c>
      <c r="M1367" s="19">
        <v>228.72</v>
      </c>
      <c r="N1367" s="11" t="str">
        <f t="shared" si="64"/>
        <v>NO DISCOUNT</v>
      </c>
      <c r="O1367" s="27">
        <f t="shared" si="65"/>
        <v>0.60089341802191665</v>
      </c>
      <c r="P1367" s="11" t="str">
        <f t="shared" si="66"/>
        <v>AVERAGE</v>
      </c>
    </row>
    <row r="1368" spans="1:16" x14ac:dyDescent="0.35">
      <c r="A1368" s="12" t="s">
        <v>1542</v>
      </c>
      <c r="B1368" s="15">
        <v>44772</v>
      </c>
      <c r="C1368" s="12" t="s">
        <v>108</v>
      </c>
      <c r="D1368" s="12" t="s">
        <v>109</v>
      </c>
      <c r="E1368" s="12" t="s">
        <v>176</v>
      </c>
      <c r="F1368" s="12" t="s">
        <v>117</v>
      </c>
      <c r="G1368" s="12" t="s">
        <v>122</v>
      </c>
      <c r="H1368" s="12" t="s">
        <v>123</v>
      </c>
      <c r="I1368" s="12">
        <v>7</v>
      </c>
      <c r="J1368" s="16">
        <v>595.04</v>
      </c>
      <c r="K1368" s="17">
        <v>0.28000000000000003</v>
      </c>
      <c r="L1368" s="16">
        <v>2999</v>
      </c>
      <c r="M1368" s="16">
        <v>950.41</v>
      </c>
      <c r="N1368" s="11" t="str">
        <f t="shared" si="64"/>
        <v>HIGH</v>
      </c>
      <c r="O1368" s="27">
        <f t="shared" si="65"/>
        <v>0.68309103034344787</v>
      </c>
      <c r="P1368" s="11" t="str">
        <f t="shared" si="66"/>
        <v>GOOD</v>
      </c>
    </row>
    <row r="1369" spans="1:16" x14ac:dyDescent="0.35">
      <c r="A1369" t="s">
        <v>1543</v>
      </c>
      <c r="B1369" s="18">
        <v>44851</v>
      </c>
      <c r="C1369" t="s">
        <v>120</v>
      </c>
      <c r="D1369" t="s">
        <v>140</v>
      </c>
      <c r="E1369" t="s">
        <v>268</v>
      </c>
      <c r="F1369" t="s">
        <v>117</v>
      </c>
      <c r="G1369" t="s">
        <v>122</v>
      </c>
      <c r="H1369" t="s">
        <v>158</v>
      </c>
      <c r="I1369">
        <v>3</v>
      </c>
      <c r="J1369" s="19">
        <v>13.21</v>
      </c>
      <c r="K1369" s="20">
        <v>0.12</v>
      </c>
      <c r="L1369" s="19">
        <v>34.869999999999997</v>
      </c>
      <c r="M1369" s="19">
        <v>15.42</v>
      </c>
      <c r="N1369" s="11" t="str">
        <f t="shared" si="64"/>
        <v>MEDIUM</v>
      </c>
      <c r="O1369" s="27">
        <f t="shared" si="65"/>
        <v>0.55778606251792362</v>
      </c>
      <c r="P1369" s="11" t="str">
        <f t="shared" si="66"/>
        <v>AVERAGE</v>
      </c>
    </row>
    <row r="1370" spans="1:16" x14ac:dyDescent="0.35">
      <c r="A1370" s="12" t="s">
        <v>1544</v>
      </c>
      <c r="B1370" s="15">
        <v>45498</v>
      </c>
      <c r="C1370" s="12" t="s">
        <v>120</v>
      </c>
      <c r="D1370" s="12" t="s">
        <v>125</v>
      </c>
      <c r="E1370" s="12" t="s">
        <v>126</v>
      </c>
      <c r="F1370" s="12" t="s">
        <v>111</v>
      </c>
      <c r="G1370" s="12" t="s">
        <v>122</v>
      </c>
      <c r="H1370" s="12" t="s">
        <v>187</v>
      </c>
      <c r="I1370" s="12">
        <v>3</v>
      </c>
      <c r="J1370" s="16">
        <v>696.82</v>
      </c>
      <c r="K1370" s="17">
        <v>0</v>
      </c>
      <c r="L1370" s="16">
        <v>2090.46</v>
      </c>
      <c r="M1370" s="16">
        <v>903.12</v>
      </c>
      <c r="N1370" s="11" t="str">
        <f t="shared" si="64"/>
        <v>NO DISCOUNT</v>
      </c>
      <c r="O1370" s="27">
        <f t="shared" si="65"/>
        <v>0.56798025315002443</v>
      </c>
      <c r="P1370" s="11" t="str">
        <f t="shared" si="66"/>
        <v>AVERAGE</v>
      </c>
    </row>
    <row r="1371" spans="1:16" x14ac:dyDescent="0.35">
      <c r="A1371" t="s">
        <v>1545</v>
      </c>
      <c r="B1371" s="18">
        <v>45229</v>
      </c>
      <c r="C1371" t="s">
        <v>120</v>
      </c>
      <c r="D1371" t="s">
        <v>109</v>
      </c>
      <c r="E1371" t="s">
        <v>110</v>
      </c>
      <c r="F1371" t="s">
        <v>131</v>
      </c>
      <c r="G1371" t="s">
        <v>112</v>
      </c>
      <c r="H1371" t="s">
        <v>118</v>
      </c>
      <c r="I1371">
        <v>4</v>
      </c>
      <c r="J1371" s="19">
        <v>24.64</v>
      </c>
      <c r="K1371" s="20">
        <v>0</v>
      </c>
      <c r="L1371" s="19">
        <v>98.56</v>
      </c>
      <c r="M1371" s="19">
        <v>43.92</v>
      </c>
      <c r="N1371" s="11" t="str">
        <f t="shared" si="64"/>
        <v>NO DISCOUNT</v>
      </c>
      <c r="O1371" s="27">
        <f t="shared" si="65"/>
        <v>0.55438311688311692</v>
      </c>
      <c r="P1371" s="11" t="str">
        <f t="shared" si="66"/>
        <v>AVERAGE</v>
      </c>
    </row>
    <row r="1372" spans="1:16" x14ac:dyDescent="0.35">
      <c r="A1372" s="12" t="s">
        <v>1546</v>
      </c>
      <c r="B1372" s="15">
        <v>45145</v>
      </c>
      <c r="C1372" s="12" t="s">
        <v>136</v>
      </c>
      <c r="D1372" s="12" t="s">
        <v>109</v>
      </c>
      <c r="E1372" s="12" t="s">
        <v>231</v>
      </c>
      <c r="F1372" s="12" t="s">
        <v>131</v>
      </c>
      <c r="G1372" s="12" t="s">
        <v>122</v>
      </c>
      <c r="H1372" s="12" t="s">
        <v>123</v>
      </c>
      <c r="I1372" s="12">
        <v>8</v>
      </c>
      <c r="J1372" s="16">
        <v>1419.28</v>
      </c>
      <c r="K1372" s="17">
        <v>0.01</v>
      </c>
      <c r="L1372" s="16">
        <v>11240.7</v>
      </c>
      <c r="M1372" s="16">
        <v>5523.41</v>
      </c>
      <c r="N1372" s="11" t="str">
        <f t="shared" si="64"/>
        <v>LOW</v>
      </c>
      <c r="O1372" s="27">
        <f t="shared" si="65"/>
        <v>0.50862401807716606</v>
      </c>
      <c r="P1372" s="11" t="str">
        <f t="shared" si="66"/>
        <v>GOOD</v>
      </c>
    </row>
    <row r="1373" spans="1:16" x14ac:dyDescent="0.35">
      <c r="A1373" t="s">
        <v>1547</v>
      </c>
      <c r="B1373" s="18">
        <v>44863</v>
      </c>
      <c r="C1373" t="s">
        <v>108</v>
      </c>
      <c r="D1373" t="s">
        <v>109</v>
      </c>
      <c r="E1373" t="s">
        <v>150</v>
      </c>
      <c r="F1373" t="s">
        <v>117</v>
      </c>
      <c r="G1373" t="s">
        <v>127</v>
      </c>
      <c r="H1373" t="s">
        <v>209</v>
      </c>
      <c r="I1373">
        <v>1</v>
      </c>
      <c r="J1373" s="19">
        <v>705.68</v>
      </c>
      <c r="K1373" s="20">
        <v>0.14000000000000001</v>
      </c>
      <c r="L1373" s="19">
        <v>606.88</v>
      </c>
      <c r="M1373" s="19">
        <v>296.83</v>
      </c>
      <c r="N1373" s="11" t="str">
        <f t="shared" si="64"/>
        <v>MEDIUM</v>
      </c>
      <c r="O1373" s="27">
        <f t="shared" si="65"/>
        <v>0.51089177432111788</v>
      </c>
      <c r="P1373" s="11" t="str">
        <f t="shared" si="66"/>
        <v>AVERAGE</v>
      </c>
    </row>
    <row r="1374" spans="1:16" x14ac:dyDescent="0.35">
      <c r="A1374" s="12" t="s">
        <v>1548</v>
      </c>
      <c r="B1374" s="15">
        <v>45005</v>
      </c>
      <c r="C1374" s="12" t="s">
        <v>108</v>
      </c>
      <c r="D1374" s="12" t="s">
        <v>140</v>
      </c>
      <c r="E1374" s="12" t="s">
        <v>268</v>
      </c>
      <c r="F1374" s="12" t="s">
        <v>111</v>
      </c>
      <c r="G1374" s="12" t="s">
        <v>112</v>
      </c>
      <c r="H1374" s="12" t="s">
        <v>118</v>
      </c>
      <c r="I1374" s="12">
        <v>5</v>
      </c>
      <c r="J1374" s="16">
        <v>33.25</v>
      </c>
      <c r="K1374" s="17">
        <v>0.04</v>
      </c>
      <c r="L1374" s="16">
        <v>159.6</v>
      </c>
      <c r="M1374" s="16">
        <v>76.150000000000006</v>
      </c>
      <c r="N1374" s="11" t="str">
        <f t="shared" si="64"/>
        <v>LOW</v>
      </c>
      <c r="O1374" s="27">
        <f t="shared" si="65"/>
        <v>0.5228696741854636</v>
      </c>
      <c r="P1374" s="11" t="str">
        <f t="shared" si="66"/>
        <v>GOOD</v>
      </c>
    </row>
    <row r="1375" spans="1:16" x14ac:dyDescent="0.35">
      <c r="A1375" t="s">
        <v>1549</v>
      </c>
      <c r="B1375" s="18">
        <v>44808</v>
      </c>
      <c r="C1375" t="s">
        <v>108</v>
      </c>
      <c r="D1375" t="s">
        <v>115</v>
      </c>
      <c r="E1375" t="s">
        <v>130</v>
      </c>
      <c r="F1375" t="s">
        <v>111</v>
      </c>
      <c r="G1375" t="s">
        <v>122</v>
      </c>
      <c r="H1375" t="s">
        <v>123</v>
      </c>
      <c r="I1375">
        <v>3</v>
      </c>
      <c r="J1375" s="19">
        <v>1791.66</v>
      </c>
      <c r="K1375" s="20">
        <v>0.23</v>
      </c>
      <c r="L1375" s="19">
        <v>4138.7299999999996</v>
      </c>
      <c r="M1375" s="19">
        <v>2150.89</v>
      </c>
      <c r="N1375" s="11" t="str">
        <f t="shared" si="64"/>
        <v>HIGH</v>
      </c>
      <c r="O1375" s="27">
        <f t="shared" si="65"/>
        <v>0.48030192836933067</v>
      </c>
      <c r="P1375" s="11" t="str">
        <f t="shared" si="66"/>
        <v>AVERAGE</v>
      </c>
    </row>
    <row r="1376" spans="1:16" x14ac:dyDescent="0.35">
      <c r="A1376" s="12" t="s">
        <v>1550</v>
      </c>
      <c r="B1376" s="15">
        <v>44622</v>
      </c>
      <c r="C1376" s="12" t="s">
        <v>136</v>
      </c>
      <c r="D1376" s="12" t="s">
        <v>115</v>
      </c>
      <c r="E1376" s="12" t="s">
        <v>205</v>
      </c>
      <c r="F1376" s="12" t="s">
        <v>117</v>
      </c>
      <c r="G1376" s="12" t="s">
        <v>122</v>
      </c>
      <c r="H1376" s="12" t="s">
        <v>132</v>
      </c>
      <c r="I1376" s="12">
        <v>4</v>
      </c>
      <c r="J1376" s="16">
        <v>484.03</v>
      </c>
      <c r="K1376" s="17">
        <v>0.19</v>
      </c>
      <c r="L1376" s="16">
        <v>1568.26</v>
      </c>
      <c r="M1376" s="16">
        <v>575.22</v>
      </c>
      <c r="N1376" s="11" t="str">
        <f t="shared" si="64"/>
        <v>MEDIUM</v>
      </c>
      <c r="O1376" s="27">
        <f t="shared" si="65"/>
        <v>0.63321132975399486</v>
      </c>
      <c r="P1376" s="11" t="str">
        <f t="shared" si="66"/>
        <v>AVERAGE</v>
      </c>
    </row>
    <row r="1377" spans="1:16" x14ac:dyDescent="0.35">
      <c r="A1377" t="s">
        <v>1551</v>
      </c>
      <c r="B1377" s="18">
        <v>44674</v>
      </c>
      <c r="C1377" t="s">
        <v>108</v>
      </c>
      <c r="D1377" t="s">
        <v>140</v>
      </c>
      <c r="E1377" t="s">
        <v>242</v>
      </c>
      <c r="F1377" t="s">
        <v>111</v>
      </c>
      <c r="G1377" t="s">
        <v>122</v>
      </c>
      <c r="H1377" t="s">
        <v>123</v>
      </c>
      <c r="I1377">
        <v>6</v>
      </c>
      <c r="J1377" s="19">
        <v>1002.71</v>
      </c>
      <c r="K1377" s="20">
        <v>0.43</v>
      </c>
      <c r="L1377" s="19">
        <v>3429.27</v>
      </c>
      <c r="M1377" s="19">
        <v>906.61</v>
      </c>
      <c r="N1377" s="11" t="str">
        <f t="shared" si="64"/>
        <v>CLEARANCE</v>
      </c>
      <c r="O1377" s="27">
        <f t="shared" si="65"/>
        <v>0.73562594954611327</v>
      </c>
      <c r="P1377" s="11" t="str">
        <f t="shared" si="66"/>
        <v>GOOD</v>
      </c>
    </row>
    <row r="1378" spans="1:16" x14ac:dyDescent="0.35">
      <c r="A1378" s="12" t="s">
        <v>1552</v>
      </c>
      <c r="B1378" s="15">
        <v>44697</v>
      </c>
      <c r="C1378" s="12" t="s">
        <v>108</v>
      </c>
      <c r="D1378" s="12" t="s">
        <v>125</v>
      </c>
      <c r="E1378" s="12" t="s">
        <v>134</v>
      </c>
      <c r="F1378" s="12" t="s">
        <v>117</v>
      </c>
      <c r="G1378" s="12" t="s">
        <v>122</v>
      </c>
      <c r="H1378" s="12" t="s">
        <v>187</v>
      </c>
      <c r="I1378" s="12">
        <v>3</v>
      </c>
      <c r="J1378" s="16">
        <v>143.9</v>
      </c>
      <c r="K1378" s="17">
        <v>0.11</v>
      </c>
      <c r="L1378" s="16">
        <v>384.21</v>
      </c>
      <c r="M1378" s="16">
        <v>143.06</v>
      </c>
      <c r="N1378" s="11" t="str">
        <f t="shared" si="64"/>
        <v>MEDIUM</v>
      </c>
      <c r="O1378" s="27">
        <f t="shared" si="65"/>
        <v>0.62765154472814344</v>
      </c>
      <c r="P1378" s="11" t="str">
        <f t="shared" si="66"/>
        <v>AVERAGE</v>
      </c>
    </row>
    <row r="1379" spans="1:16" x14ac:dyDescent="0.35">
      <c r="A1379" t="s">
        <v>1553</v>
      </c>
      <c r="B1379" s="18">
        <v>44924</v>
      </c>
      <c r="C1379" t="s">
        <v>136</v>
      </c>
      <c r="D1379" t="s">
        <v>115</v>
      </c>
      <c r="E1379" t="s">
        <v>156</v>
      </c>
      <c r="F1379" t="s">
        <v>131</v>
      </c>
      <c r="G1379" t="s">
        <v>112</v>
      </c>
      <c r="H1379" t="s">
        <v>170</v>
      </c>
      <c r="I1379">
        <v>3</v>
      </c>
      <c r="J1379" s="19">
        <v>6.51</v>
      </c>
      <c r="K1379" s="20">
        <v>7.0000000000000007E-2</v>
      </c>
      <c r="L1379" s="19">
        <v>18.16</v>
      </c>
      <c r="M1379" s="19">
        <v>5.0999999999999996</v>
      </c>
      <c r="N1379" s="11" t="str">
        <f t="shared" si="64"/>
        <v>LOW</v>
      </c>
      <c r="O1379" s="27">
        <f t="shared" si="65"/>
        <v>0.71916299559471364</v>
      </c>
      <c r="P1379" s="11" t="str">
        <f t="shared" si="66"/>
        <v>AVERAGE</v>
      </c>
    </row>
    <row r="1380" spans="1:16" x14ac:dyDescent="0.35">
      <c r="A1380" s="12" t="s">
        <v>1554</v>
      </c>
      <c r="B1380" s="15">
        <v>45576</v>
      </c>
      <c r="C1380" s="12" t="s">
        <v>108</v>
      </c>
      <c r="D1380" s="12" t="s">
        <v>109</v>
      </c>
      <c r="E1380" s="12" t="s">
        <v>231</v>
      </c>
      <c r="F1380" s="12" t="s">
        <v>111</v>
      </c>
      <c r="G1380" s="12" t="s">
        <v>112</v>
      </c>
      <c r="H1380" s="12" t="s">
        <v>170</v>
      </c>
      <c r="I1380" s="12">
        <v>7</v>
      </c>
      <c r="J1380" s="16">
        <v>26.78</v>
      </c>
      <c r="K1380" s="17">
        <v>0.15</v>
      </c>
      <c r="L1380" s="16">
        <v>159.34</v>
      </c>
      <c r="M1380" s="16">
        <v>38.08</v>
      </c>
      <c r="N1380" s="11" t="str">
        <f t="shared" si="64"/>
        <v>MEDIUM</v>
      </c>
      <c r="O1380" s="27">
        <f t="shared" si="65"/>
        <v>0.76101418350696626</v>
      </c>
      <c r="P1380" s="11" t="str">
        <f t="shared" si="66"/>
        <v>GOOD</v>
      </c>
    </row>
    <row r="1381" spans="1:16" x14ac:dyDescent="0.35">
      <c r="A1381" t="s">
        <v>1555</v>
      </c>
      <c r="B1381" s="18">
        <v>44842</v>
      </c>
      <c r="C1381" t="s">
        <v>108</v>
      </c>
      <c r="D1381" t="s">
        <v>125</v>
      </c>
      <c r="E1381" t="s">
        <v>126</v>
      </c>
      <c r="F1381" t="s">
        <v>117</v>
      </c>
      <c r="G1381" t="s">
        <v>127</v>
      </c>
      <c r="H1381" t="s">
        <v>138</v>
      </c>
      <c r="I1381">
        <v>8</v>
      </c>
      <c r="J1381" s="19">
        <v>492.07</v>
      </c>
      <c r="K1381" s="20">
        <v>0.19</v>
      </c>
      <c r="L1381" s="19">
        <v>3188.61</v>
      </c>
      <c r="M1381" s="19">
        <v>1020.48</v>
      </c>
      <c r="N1381" s="11" t="str">
        <f t="shared" si="64"/>
        <v>MEDIUM</v>
      </c>
      <c r="O1381" s="27">
        <f t="shared" si="65"/>
        <v>0.67996086068851314</v>
      </c>
      <c r="P1381" s="11" t="str">
        <f t="shared" si="66"/>
        <v>GOOD</v>
      </c>
    </row>
    <row r="1382" spans="1:16" x14ac:dyDescent="0.35">
      <c r="A1382" s="12" t="s">
        <v>1556</v>
      </c>
      <c r="B1382" s="15">
        <v>45101</v>
      </c>
      <c r="C1382" s="12" t="s">
        <v>108</v>
      </c>
      <c r="D1382" s="12" t="s">
        <v>109</v>
      </c>
      <c r="E1382" s="12" t="s">
        <v>195</v>
      </c>
      <c r="F1382" s="12" t="s">
        <v>131</v>
      </c>
      <c r="G1382" s="12" t="s">
        <v>122</v>
      </c>
      <c r="H1382" s="12" t="s">
        <v>123</v>
      </c>
      <c r="I1382" s="12">
        <v>2</v>
      </c>
      <c r="J1382" s="16">
        <v>560.54</v>
      </c>
      <c r="K1382" s="17">
        <v>0</v>
      </c>
      <c r="L1382" s="16">
        <v>1121.08</v>
      </c>
      <c r="M1382" s="16">
        <v>593.52</v>
      </c>
      <c r="N1382" s="11" t="str">
        <f t="shared" si="64"/>
        <v>NO DISCOUNT</v>
      </c>
      <c r="O1382" s="27">
        <f t="shared" si="65"/>
        <v>0.47058193884468547</v>
      </c>
      <c r="P1382" s="11" t="str">
        <f t="shared" si="66"/>
        <v>AVERAGE</v>
      </c>
    </row>
    <row r="1383" spans="1:16" x14ac:dyDescent="0.35">
      <c r="A1383" t="s">
        <v>1557</v>
      </c>
      <c r="B1383" s="18">
        <v>45294</v>
      </c>
      <c r="C1383" t="s">
        <v>120</v>
      </c>
      <c r="D1383" t="s">
        <v>115</v>
      </c>
      <c r="E1383" t="s">
        <v>227</v>
      </c>
      <c r="F1383" t="s">
        <v>111</v>
      </c>
      <c r="G1383" t="s">
        <v>127</v>
      </c>
      <c r="H1383" t="s">
        <v>128</v>
      </c>
      <c r="I1383">
        <v>2</v>
      </c>
      <c r="J1383" s="19">
        <v>559.94000000000005</v>
      </c>
      <c r="K1383" s="20">
        <v>0.03</v>
      </c>
      <c r="L1383" s="19">
        <v>1086.28</v>
      </c>
      <c r="M1383" s="19">
        <v>650.5</v>
      </c>
      <c r="N1383" s="11" t="str">
        <f t="shared" si="64"/>
        <v>LOW</v>
      </c>
      <c r="O1383" s="27">
        <f t="shared" si="65"/>
        <v>0.40116728651912947</v>
      </c>
      <c r="P1383" s="11" t="str">
        <f t="shared" si="66"/>
        <v>AVERAGE</v>
      </c>
    </row>
    <row r="1384" spans="1:16" x14ac:dyDescent="0.35">
      <c r="A1384" s="12" t="s">
        <v>1558</v>
      </c>
      <c r="B1384" s="15">
        <v>44898</v>
      </c>
      <c r="C1384" s="12" t="s">
        <v>120</v>
      </c>
      <c r="D1384" s="12" t="s">
        <v>125</v>
      </c>
      <c r="E1384" s="12" t="s">
        <v>134</v>
      </c>
      <c r="F1384" s="12" t="s">
        <v>111</v>
      </c>
      <c r="G1384" s="12" t="s">
        <v>127</v>
      </c>
      <c r="H1384" s="12" t="s">
        <v>128</v>
      </c>
      <c r="I1384" s="12">
        <v>1</v>
      </c>
      <c r="J1384" s="16">
        <v>282.04000000000002</v>
      </c>
      <c r="K1384" s="17">
        <v>0.3</v>
      </c>
      <c r="L1384" s="16">
        <v>197.43</v>
      </c>
      <c r="M1384" s="16">
        <v>78.05</v>
      </c>
      <c r="N1384" s="11" t="b">
        <f t="shared" si="64"/>
        <v>0</v>
      </c>
      <c r="O1384" s="27">
        <f t="shared" si="65"/>
        <v>0.60467000962366413</v>
      </c>
      <c r="P1384" s="11" t="str">
        <f t="shared" si="66"/>
        <v>AVERAGE</v>
      </c>
    </row>
    <row r="1385" spans="1:16" x14ac:dyDescent="0.35">
      <c r="A1385" t="s">
        <v>1559</v>
      </c>
      <c r="B1385" s="18">
        <v>45519</v>
      </c>
      <c r="C1385" t="s">
        <v>108</v>
      </c>
      <c r="D1385" t="s">
        <v>109</v>
      </c>
      <c r="E1385" t="s">
        <v>231</v>
      </c>
      <c r="F1385" t="s">
        <v>111</v>
      </c>
      <c r="G1385" t="s">
        <v>122</v>
      </c>
      <c r="H1385" t="s">
        <v>158</v>
      </c>
      <c r="I1385">
        <v>1</v>
      </c>
      <c r="J1385" s="19">
        <v>103.5</v>
      </c>
      <c r="K1385" s="20">
        <v>0</v>
      </c>
      <c r="L1385" s="19">
        <v>103.5</v>
      </c>
      <c r="M1385" s="19">
        <v>34.090000000000003</v>
      </c>
      <c r="N1385" s="11" t="str">
        <f t="shared" si="64"/>
        <v>NO DISCOUNT</v>
      </c>
      <c r="O1385" s="27">
        <f t="shared" si="65"/>
        <v>0.67062801932367144</v>
      </c>
      <c r="P1385" s="11" t="str">
        <f t="shared" si="66"/>
        <v>AVERAGE</v>
      </c>
    </row>
    <row r="1386" spans="1:16" x14ac:dyDescent="0.35">
      <c r="A1386" s="12" t="s">
        <v>1560</v>
      </c>
      <c r="B1386" s="15">
        <v>44662</v>
      </c>
      <c r="C1386" s="12" t="s">
        <v>120</v>
      </c>
      <c r="D1386" s="12" t="s">
        <v>115</v>
      </c>
      <c r="E1386" s="12" t="s">
        <v>156</v>
      </c>
      <c r="F1386" s="12" t="s">
        <v>111</v>
      </c>
      <c r="G1386" s="12" t="s">
        <v>122</v>
      </c>
      <c r="H1386" s="12" t="s">
        <v>158</v>
      </c>
      <c r="I1386" s="12">
        <v>2</v>
      </c>
      <c r="J1386" s="16">
        <v>16.02</v>
      </c>
      <c r="K1386" s="17">
        <v>0.25</v>
      </c>
      <c r="L1386" s="16">
        <v>24.03</v>
      </c>
      <c r="M1386" s="16">
        <v>8.06</v>
      </c>
      <c r="N1386" s="11" t="str">
        <f t="shared" si="64"/>
        <v>HIGH</v>
      </c>
      <c r="O1386" s="27">
        <f t="shared" si="65"/>
        <v>0.66458593424885559</v>
      </c>
      <c r="P1386" s="11" t="str">
        <f t="shared" si="66"/>
        <v>AVERAGE</v>
      </c>
    </row>
    <row r="1387" spans="1:16" x14ac:dyDescent="0.35">
      <c r="A1387" t="s">
        <v>1561</v>
      </c>
      <c r="B1387" s="18">
        <v>44670</v>
      </c>
      <c r="C1387" t="s">
        <v>108</v>
      </c>
      <c r="D1387" t="s">
        <v>115</v>
      </c>
      <c r="E1387" t="s">
        <v>130</v>
      </c>
      <c r="F1387" t="s">
        <v>131</v>
      </c>
      <c r="G1387" t="s">
        <v>127</v>
      </c>
      <c r="H1387" t="s">
        <v>138</v>
      </c>
      <c r="I1387">
        <v>3</v>
      </c>
      <c r="J1387" s="19">
        <v>468.18</v>
      </c>
      <c r="K1387" s="20">
        <v>0.28000000000000003</v>
      </c>
      <c r="L1387" s="19">
        <v>1011.27</v>
      </c>
      <c r="M1387" s="19">
        <v>454.97</v>
      </c>
      <c r="N1387" s="11" t="str">
        <f t="shared" si="64"/>
        <v>HIGH</v>
      </c>
      <c r="O1387" s="27">
        <f t="shared" si="65"/>
        <v>0.55010036884313784</v>
      </c>
      <c r="P1387" s="11" t="str">
        <f t="shared" si="66"/>
        <v>AVERAGE</v>
      </c>
    </row>
    <row r="1388" spans="1:16" x14ac:dyDescent="0.35">
      <c r="A1388" s="12" t="s">
        <v>1562</v>
      </c>
      <c r="B1388" s="15">
        <v>45613</v>
      </c>
      <c r="C1388" s="12" t="s">
        <v>108</v>
      </c>
      <c r="D1388" s="12" t="s">
        <v>115</v>
      </c>
      <c r="E1388" s="12" t="s">
        <v>240</v>
      </c>
      <c r="F1388" s="12" t="s">
        <v>111</v>
      </c>
      <c r="G1388" s="12" t="s">
        <v>122</v>
      </c>
      <c r="H1388" s="12" t="s">
        <v>132</v>
      </c>
      <c r="I1388" s="12">
        <v>7</v>
      </c>
      <c r="J1388" s="16">
        <v>731.27</v>
      </c>
      <c r="K1388" s="17">
        <v>0.18</v>
      </c>
      <c r="L1388" s="16">
        <v>4197.49</v>
      </c>
      <c r="M1388" s="16">
        <v>1178.24</v>
      </c>
      <c r="N1388" s="11" t="str">
        <f t="shared" si="64"/>
        <v>MEDIUM</v>
      </c>
      <c r="O1388" s="27">
        <f t="shared" si="65"/>
        <v>0.71929891435119564</v>
      </c>
      <c r="P1388" s="11" t="str">
        <f t="shared" si="66"/>
        <v>GOOD</v>
      </c>
    </row>
    <row r="1389" spans="1:16" x14ac:dyDescent="0.35">
      <c r="A1389" t="s">
        <v>1563</v>
      </c>
      <c r="B1389" s="18">
        <v>44958</v>
      </c>
      <c r="C1389" t="s">
        <v>108</v>
      </c>
      <c r="D1389" t="s">
        <v>140</v>
      </c>
      <c r="E1389" t="s">
        <v>141</v>
      </c>
      <c r="F1389" t="s">
        <v>117</v>
      </c>
      <c r="G1389" t="s">
        <v>127</v>
      </c>
      <c r="H1389" t="s">
        <v>138</v>
      </c>
      <c r="I1389">
        <v>5</v>
      </c>
      <c r="J1389" s="19">
        <v>362.18</v>
      </c>
      <c r="K1389" s="20">
        <v>0.08</v>
      </c>
      <c r="L1389" s="19">
        <v>1666.03</v>
      </c>
      <c r="M1389" s="19">
        <v>932.94</v>
      </c>
      <c r="N1389" s="11" t="str">
        <f t="shared" si="64"/>
        <v>LOW</v>
      </c>
      <c r="O1389" s="27">
        <f t="shared" si="65"/>
        <v>0.44002208843778318</v>
      </c>
      <c r="P1389" s="11" t="str">
        <f t="shared" si="66"/>
        <v>GOOD</v>
      </c>
    </row>
    <row r="1390" spans="1:16" x14ac:dyDescent="0.35">
      <c r="A1390" s="12" t="s">
        <v>1564</v>
      </c>
      <c r="B1390" s="15">
        <v>45036</v>
      </c>
      <c r="C1390" s="12" t="s">
        <v>136</v>
      </c>
      <c r="D1390" s="12" t="s">
        <v>115</v>
      </c>
      <c r="E1390" s="12" t="s">
        <v>240</v>
      </c>
      <c r="F1390" s="12" t="s">
        <v>131</v>
      </c>
      <c r="G1390" s="12" t="s">
        <v>122</v>
      </c>
      <c r="H1390" s="12" t="s">
        <v>142</v>
      </c>
      <c r="I1390" s="12">
        <v>4</v>
      </c>
      <c r="J1390" s="16">
        <v>200.11</v>
      </c>
      <c r="K1390" s="17">
        <v>0</v>
      </c>
      <c r="L1390" s="16">
        <v>800.44</v>
      </c>
      <c r="M1390" s="16">
        <v>255.08</v>
      </c>
      <c r="N1390" s="11" t="str">
        <f t="shared" si="64"/>
        <v>NO DISCOUNT</v>
      </c>
      <c r="O1390" s="27">
        <f t="shared" si="65"/>
        <v>0.68132527110089447</v>
      </c>
      <c r="P1390" s="11" t="str">
        <f t="shared" si="66"/>
        <v>AVERAGE</v>
      </c>
    </row>
    <row r="1391" spans="1:16" x14ac:dyDescent="0.35">
      <c r="A1391" t="s">
        <v>1565</v>
      </c>
      <c r="B1391" s="18">
        <v>45482</v>
      </c>
      <c r="C1391" t="s">
        <v>149</v>
      </c>
      <c r="D1391" t="s">
        <v>125</v>
      </c>
      <c r="E1391" t="s">
        <v>126</v>
      </c>
      <c r="F1391" t="s">
        <v>117</v>
      </c>
      <c r="G1391" t="s">
        <v>112</v>
      </c>
      <c r="H1391" t="s">
        <v>167</v>
      </c>
      <c r="I1391">
        <v>4</v>
      </c>
      <c r="J1391" s="19">
        <v>13.57</v>
      </c>
      <c r="K1391" s="20">
        <v>0.2</v>
      </c>
      <c r="L1391" s="19">
        <v>43.42</v>
      </c>
      <c r="M1391" s="19">
        <v>14.59</v>
      </c>
      <c r="N1391" s="11" t="str">
        <f t="shared" si="64"/>
        <v>MEDIUM</v>
      </c>
      <c r="O1391" s="27">
        <f t="shared" si="65"/>
        <v>0.66397973284200829</v>
      </c>
      <c r="P1391" s="11" t="str">
        <f t="shared" si="66"/>
        <v>AVERAGE</v>
      </c>
    </row>
    <row r="1392" spans="1:16" x14ac:dyDescent="0.35">
      <c r="A1392" s="12" t="s">
        <v>1566</v>
      </c>
      <c r="B1392" s="15">
        <v>44687</v>
      </c>
      <c r="C1392" s="12" t="s">
        <v>108</v>
      </c>
      <c r="D1392" s="12" t="s">
        <v>140</v>
      </c>
      <c r="E1392" s="12" t="s">
        <v>296</v>
      </c>
      <c r="F1392" s="12" t="s">
        <v>131</v>
      </c>
      <c r="G1392" s="12" t="s">
        <v>112</v>
      </c>
      <c r="H1392" s="12" t="s">
        <v>118</v>
      </c>
      <c r="I1392" s="12">
        <v>6</v>
      </c>
      <c r="J1392" s="16">
        <v>5.54</v>
      </c>
      <c r="K1392" s="17">
        <v>0.14000000000000001</v>
      </c>
      <c r="L1392" s="16">
        <v>28.59</v>
      </c>
      <c r="M1392" s="16">
        <v>6.95</v>
      </c>
      <c r="N1392" s="11" t="str">
        <f t="shared" si="64"/>
        <v>MEDIUM</v>
      </c>
      <c r="O1392" s="27">
        <f t="shared" si="65"/>
        <v>0.75690800979363415</v>
      </c>
      <c r="P1392" s="11" t="str">
        <f t="shared" si="66"/>
        <v>GOOD</v>
      </c>
    </row>
    <row r="1393" spans="1:16" x14ac:dyDescent="0.35">
      <c r="A1393" t="s">
        <v>1567</v>
      </c>
      <c r="B1393" s="18">
        <v>44912</v>
      </c>
      <c r="C1393" t="s">
        <v>108</v>
      </c>
      <c r="D1393" t="s">
        <v>109</v>
      </c>
      <c r="E1393" t="s">
        <v>208</v>
      </c>
      <c r="F1393" t="s">
        <v>117</v>
      </c>
      <c r="G1393" t="s">
        <v>122</v>
      </c>
      <c r="H1393" t="s">
        <v>158</v>
      </c>
      <c r="I1393">
        <v>4</v>
      </c>
      <c r="J1393" s="19">
        <v>102.34</v>
      </c>
      <c r="K1393" s="20">
        <v>0</v>
      </c>
      <c r="L1393" s="19">
        <v>409.36</v>
      </c>
      <c r="M1393" s="19">
        <v>143.49</v>
      </c>
      <c r="N1393" s="11" t="str">
        <f t="shared" si="64"/>
        <v>NO DISCOUNT</v>
      </c>
      <c r="O1393" s="27">
        <f t="shared" si="65"/>
        <v>0.6494772327535665</v>
      </c>
      <c r="P1393" s="11" t="str">
        <f t="shared" si="66"/>
        <v>AVERAGE</v>
      </c>
    </row>
    <row r="1394" spans="1:16" x14ac:dyDescent="0.35">
      <c r="A1394" s="12" t="s">
        <v>1568</v>
      </c>
      <c r="B1394" s="15">
        <v>45478</v>
      </c>
      <c r="C1394" s="12" t="s">
        <v>149</v>
      </c>
      <c r="D1394" s="12" t="s">
        <v>109</v>
      </c>
      <c r="E1394" s="12" t="s">
        <v>231</v>
      </c>
      <c r="F1394" s="12" t="s">
        <v>117</v>
      </c>
      <c r="G1394" s="12" t="s">
        <v>112</v>
      </c>
      <c r="H1394" s="12" t="s">
        <v>113</v>
      </c>
      <c r="I1394" s="12">
        <v>3</v>
      </c>
      <c r="J1394" s="16">
        <v>39.65</v>
      </c>
      <c r="K1394" s="17">
        <v>0</v>
      </c>
      <c r="L1394" s="16">
        <v>118.95</v>
      </c>
      <c r="M1394" s="16">
        <v>58.82</v>
      </c>
      <c r="N1394" s="11" t="str">
        <f t="shared" si="64"/>
        <v>NO DISCOUNT</v>
      </c>
      <c r="O1394" s="27">
        <f t="shared" si="65"/>
        <v>0.50550651534258095</v>
      </c>
      <c r="P1394" s="11" t="str">
        <f t="shared" si="66"/>
        <v>AVERAGE</v>
      </c>
    </row>
    <row r="1395" spans="1:16" x14ac:dyDescent="0.35">
      <c r="A1395" t="s">
        <v>1569</v>
      </c>
      <c r="B1395" s="18">
        <v>44846</v>
      </c>
      <c r="C1395" t="s">
        <v>108</v>
      </c>
      <c r="D1395" t="s">
        <v>140</v>
      </c>
      <c r="E1395" t="s">
        <v>218</v>
      </c>
      <c r="F1395" t="s">
        <v>117</v>
      </c>
      <c r="G1395" t="s">
        <v>122</v>
      </c>
      <c r="H1395" t="s">
        <v>142</v>
      </c>
      <c r="I1395">
        <v>3</v>
      </c>
      <c r="J1395" s="19">
        <v>399.93</v>
      </c>
      <c r="K1395" s="20">
        <v>0</v>
      </c>
      <c r="L1395" s="19">
        <v>1199.79</v>
      </c>
      <c r="M1395" s="19">
        <v>454.71</v>
      </c>
      <c r="N1395" s="11" t="str">
        <f t="shared" si="64"/>
        <v>NO DISCOUNT</v>
      </c>
      <c r="O1395" s="27">
        <f t="shared" si="65"/>
        <v>0.62100867651839065</v>
      </c>
      <c r="P1395" s="11" t="str">
        <f t="shared" si="66"/>
        <v>AVERAGE</v>
      </c>
    </row>
    <row r="1396" spans="1:16" x14ac:dyDescent="0.35">
      <c r="A1396" s="12" t="s">
        <v>1570</v>
      </c>
      <c r="B1396" s="15">
        <v>45153</v>
      </c>
      <c r="C1396" s="12" t="s">
        <v>136</v>
      </c>
      <c r="D1396" s="12" t="s">
        <v>125</v>
      </c>
      <c r="E1396" s="12" t="s">
        <v>201</v>
      </c>
      <c r="F1396" s="12" t="s">
        <v>111</v>
      </c>
      <c r="G1396" s="12" t="s">
        <v>122</v>
      </c>
      <c r="H1396" s="12" t="s">
        <v>187</v>
      </c>
      <c r="I1396" s="12">
        <v>5</v>
      </c>
      <c r="J1396" s="16">
        <v>670.84</v>
      </c>
      <c r="K1396" s="17">
        <v>0.13</v>
      </c>
      <c r="L1396" s="16">
        <v>2918.15</v>
      </c>
      <c r="M1396" s="16">
        <v>1466.46</v>
      </c>
      <c r="N1396" s="11" t="str">
        <f t="shared" si="64"/>
        <v>MEDIUM</v>
      </c>
      <c r="O1396" s="27">
        <f t="shared" si="65"/>
        <v>0.49746928704830118</v>
      </c>
      <c r="P1396" s="11" t="str">
        <f t="shared" si="66"/>
        <v>GOOD</v>
      </c>
    </row>
    <row r="1397" spans="1:16" x14ac:dyDescent="0.35">
      <c r="A1397" t="s">
        <v>1571</v>
      </c>
      <c r="B1397" s="18">
        <v>45449</v>
      </c>
      <c r="C1397" t="s">
        <v>149</v>
      </c>
      <c r="D1397" t="s">
        <v>109</v>
      </c>
      <c r="E1397" t="s">
        <v>150</v>
      </c>
      <c r="F1397" t="s">
        <v>131</v>
      </c>
      <c r="G1397" t="s">
        <v>112</v>
      </c>
      <c r="H1397" t="s">
        <v>118</v>
      </c>
      <c r="I1397">
        <v>2</v>
      </c>
      <c r="J1397" s="19">
        <v>26.2</v>
      </c>
      <c r="K1397" s="20">
        <v>0.26</v>
      </c>
      <c r="L1397" s="19">
        <v>38.78</v>
      </c>
      <c r="M1397" s="19">
        <v>14.2</v>
      </c>
      <c r="N1397" s="11" t="str">
        <f t="shared" si="64"/>
        <v>HIGH</v>
      </c>
      <c r="O1397" s="27">
        <f t="shared" si="65"/>
        <v>0.63383187209902014</v>
      </c>
      <c r="P1397" s="11" t="str">
        <f t="shared" si="66"/>
        <v>AVERAGE</v>
      </c>
    </row>
    <row r="1398" spans="1:16" x14ac:dyDescent="0.35">
      <c r="A1398" s="12" t="s">
        <v>1572</v>
      </c>
      <c r="B1398" s="15">
        <v>44697</v>
      </c>
      <c r="C1398" s="12" t="s">
        <v>120</v>
      </c>
      <c r="D1398" s="12" t="s">
        <v>109</v>
      </c>
      <c r="E1398" s="12" t="s">
        <v>208</v>
      </c>
      <c r="F1398" s="12" t="s">
        <v>111</v>
      </c>
      <c r="G1398" s="12" t="s">
        <v>112</v>
      </c>
      <c r="H1398" s="12" t="s">
        <v>167</v>
      </c>
      <c r="I1398" s="12">
        <v>2</v>
      </c>
      <c r="J1398" s="16">
        <v>21.21</v>
      </c>
      <c r="K1398" s="17">
        <v>0.27</v>
      </c>
      <c r="L1398" s="16">
        <v>30.97</v>
      </c>
      <c r="M1398" s="16">
        <v>10.3</v>
      </c>
      <c r="N1398" s="11" t="str">
        <f t="shared" si="64"/>
        <v>HIGH</v>
      </c>
      <c r="O1398" s="27">
        <f t="shared" si="65"/>
        <v>0.66742008395221175</v>
      </c>
      <c r="P1398" s="11" t="str">
        <f t="shared" si="66"/>
        <v>AVERAGE</v>
      </c>
    </row>
    <row r="1399" spans="1:16" x14ac:dyDescent="0.35">
      <c r="A1399" t="s">
        <v>1573</v>
      </c>
      <c r="B1399" s="18">
        <v>45293</v>
      </c>
      <c r="C1399" t="s">
        <v>136</v>
      </c>
      <c r="D1399" t="s">
        <v>115</v>
      </c>
      <c r="E1399" t="s">
        <v>116</v>
      </c>
      <c r="F1399" t="s">
        <v>111</v>
      </c>
      <c r="G1399" t="s">
        <v>127</v>
      </c>
      <c r="H1399" t="s">
        <v>138</v>
      </c>
      <c r="I1399">
        <v>1</v>
      </c>
      <c r="J1399" s="19">
        <v>398.41</v>
      </c>
      <c r="K1399" s="20">
        <v>0.11</v>
      </c>
      <c r="L1399" s="19">
        <v>354.58</v>
      </c>
      <c r="M1399" s="19">
        <v>171.86</v>
      </c>
      <c r="N1399" s="11" t="str">
        <f t="shared" si="64"/>
        <v>MEDIUM</v>
      </c>
      <c r="O1399" s="27">
        <f t="shared" si="65"/>
        <v>0.51531389249252635</v>
      </c>
      <c r="P1399" s="11" t="str">
        <f t="shared" si="66"/>
        <v>AVERAGE</v>
      </c>
    </row>
    <row r="1400" spans="1:16" x14ac:dyDescent="0.35">
      <c r="A1400" s="12" t="s">
        <v>1574</v>
      </c>
      <c r="B1400" s="15">
        <v>45124</v>
      </c>
      <c r="C1400" s="12" t="s">
        <v>108</v>
      </c>
      <c r="D1400" s="12" t="s">
        <v>125</v>
      </c>
      <c r="E1400" s="12" t="s">
        <v>134</v>
      </c>
      <c r="F1400" s="12" t="s">
        <v>111</v>
      </c>
      <c r="G1400" s="12" t="s">
        <v>112</v>
      </c>
      <c r="H1400" s="12" t="s">
        <v>170</v>
      </c>
      <c r="I1400" s="12">
        <v>3</v>
      </c>
      <c r="J1400" s="16">
        <v>20.97</v>
      </c>
      <c r="K1400" s="17">
        <v>0.02</v>
      </c>
      <c r="L1400" s="16">
        <v>61.65</v>
      </c>
      <c r="M1400" s="16">
        <v>23.86</v>
      </c>
      <c r="N1400" s="11" t="str">
        <f t="shared" si="64"/>
        <v>LOW</v>
      </c>
      <c r="O1400" s="27">
        <f t="shared" si="65"/>
        <v>0.6129764801297648</v>
      </c>
      <c r="P1400" s="11" t="str">
        <f t="shared" si="66"/>
        <v>AVERAGE</v>
      </c>
    </row>
    <row r="1401" spans="1:16" x14ac:dyDescent="0.35">
      <c r="A1401" t="s">
        <v>1575</v>
      </c>
      <c r="B1401" s="18">
        <v>45455</v>
      </c>
      <c r="C1401" t="s">
        <v>108</v>
      </c>
      <c r="D1401" t="s">
        <v>115</v>
      </c>
      <c r="E1401" t="s">
        <v>163</v>
      </c>
      <c r="F1401" t="s">
        <v>111</v>
      </c>
      <c r="G1401" t="s">
        <v>112</v>
      </c>
      <c r="H1401" t="s">
        <v>118</v>
      </c>
      <c r="I1401">
        <v>3</v>
      </c>
      <c r="J1401" s="19">
        <v>31.24</v>
      </c>
      <c r="K1401" s="20">
        <v>0.26</v>
      </c>
      <c r="L1401" s="19">
        <v>69.349999999999994</v>
      </c>
      <c r="M1401" s="19">
        <v>28.05</v>
      </c>
      <c r="N1401" s="11" t="str">
        <f t="shared" si="64"/>
        <v>HIGH</v>
      </c>
      <c r="O1401" s="27">
        <f t="shared" si="65"/>
        <v>0.59552992069214128</v>
      </c>
      <c r="P1401" s="11" t="str">
        <f t="shared" si="66"/>
        <v>AVERAGE</v>
      </c>
    </row>
    <row r="1402" spans="1:16" x14ac:dyDescent="0.35">
      <c r="A1402" s="12" t="s">
        <v>1576</v>
      </c>
      <c r="B1402" s="15">
        <v>44563</v>
      </c>
      <c r="C1402" s="12" t="s">
        <v>108</v>
      </c>
      <c r="D1402" s="12" t="s">
        <v>115</v>
      </c>
      <c r="E1402" s="12" t="s">
        <v>227</v>
      </c>
      <c r="F1402" s="12" t="s">
        <v>111</v>
      </c>
      <c r="G1402" s="12" t="s">
        <v>112</v>
      </c>
      <c r="H1402" s="12" t="s">
        <v>147</v>
      </c>
      <c r="I1402" s="12">
        <v>7</v>
      </c>
      <c r="J1402" s="16">
        <v>20.92</v>
      </c>
      <c r="K1402" s="17">
        <v>0.28000000000000003</v>
      </c>
      <c r="L1402" s="16">
        <v>105.44</v>
      </c>
      <c r="M1402" s="16">
        <v>33.43</v>
      </c>
      <c r="N1402" s="11" t="str">
        <f t="shared" si="64"/>
        <v>HIGH</v>
      </c>
      <c r="O1402" s="27">
        <f t="shared" si="65"/>
        <v>0.68294764795144147</v>
      </c>
      <c r="P1402" s="11" t="str">
        <f t="shared" si="66"/>
        <v>GOOD</v>
      </c>
    </row>
    <row r="1403" spans="1:16" x14ac:dyDescent="0.35">
      <c r="A1403" t="s">
        <v>1577</v>
      </c>
      <c r="B1403" s="18">
        <v>45241</v>
      </c>
      <c r="C1403" t="s">
        <v>120</v>
      </c>
      <c r="D1403" t="s">
        <v>125</v>
      </c>
      <c r="E1403" t="s">
        <v>144</v>
      </c>
      <c r="F1403" t="s">
        <v>117</v>
      </c>
      <c r="G1403" t="s">
        <v>122</v>
      </c>
      <c r="H1403" t="s">
        <v>187</v>
      </c>
      <c r="I1403">
        <v>7</v>
      </c>
      <c r="J1403" s="19">
        <v>205.54</v>
      </c>
      <c r="K1403" s="20">
        <v>0.19</v>
      </c>
      <c r="L1403" s="19">
        <v>1165.4100000000001</v>
      </c>
      <c r="M1403" s="19">
        <v>385.16</v>
      </c>
      <c r="N1403" s="11" t="str">
        <f t="shared" si="64"/>
        <v>MEDIUM</v>
      </c>
      <c r="O1403" s="27">
        <f t="shared" si="65"/>
        <v>0.66950686882727961</v>
      </c>
      <c r="P1403" s="11" t="str">
        <f t="shared" si="66"/>
        <v>GOOD</v>
      </c>
    </row>
    <row r="1404" spans="1:16" x14ac:dyDescent="0.35">
      <c r="A1404" s="12" t="s">
        <v>1578</v>
      </c>
      <c r="B1404" s="15">
        <v>44935</v>
      </c>
      <c r="C1404" s="12" t="s">
        <v>149</v>
      </c>
      <c r="D1404" s="12" t="s">
        <v>140</v>
      </c>
      <c r="E1404" s="12" t="s">
        <v>218</v>
      </c>
      <c r="F1404" s="12" t="s">
        <v>117</v>
      </c>
      <c r="G1404" s="12" t="s">
        <v>122</v>
      </c>
      <c r="H1404" s="12" t="s">
        <v>123</v>
      </c>
      <c r="I1404" s="12">
        <v>2</v>
      </c>
      <c r="J1404" s="16">
        <v>1867.41</v>
      </c>
      <c r="K1404" s="17">
        <v>0</v>
      </c>
      <c r="L1404" s="16">
        <v>3734.82</v>
      </c>
      <c r="M1404" s="16">
        <v>1648.89</v>
      </c>
      <c r="N1404" s="11" t="str">
        <f t="shared" si="64"/>
        <v>NO DISCOUNT</v>
      </c>
      <c r="O1404" s="27">
        <f t="shared" si="65"/>
        <v>0.55850884379970123</v>
      </c>
      <c r="P1404" s="11" t="str">
        <f t="shared" si="66"/>
        <v>AVERAGE</v>
      </c>
    </row>
    <row r="1405" spans="1:16" x14ac:dyDescent="0.35">
      <c r="A1405" t="s">
        <v>1579</v>
      </c>
      <c r="B1405" s="18">
        <v>44834</v>
      </c>
      <c r="C1405" t="s">
        <v>120</v>
      </c>
      <c r="D1405" t="s">
        <v>109</v>
      </c>
      <c r="E1405" t="s">
        <v>231</v>
      </c>
      <c r="F1405" t="s">
        <v>131</v>
      </c>
      <c r="G1405" t="s">
        <v>122</v>
      </c>
      <c r="H1405" t="s">
        <v>123</v>
      </c>
      <c r="I1405">
        <v>3</v>
      </c>
      <c r="J1405" s="19">
        <v>2022.73</v>
      </c>
      <c r="K1405" s="20">
        <v>0.12</v>
      </c>
      <c r="L1405" s="19">
        <v>5340.01</v>
      </c>
      <c r="M1405" s="19">
        <v>1983.66</v>
      </c>
      <c r="N1405" s="11" t="str">
        <f t="shared" si="64"/>
        <v>MEDIUM</v>
      </c>
      <c r="O1405" s="27">
        <f t="shared" si="65"/>
        <v>0.62852878552661895</v>
      </c>
      <c r="P1405" s="11" t="str">
        <f t="shared" si="66"/>
        <v>AVERAGE</v>
      </c>
    </row>
    <row r="1406" spans="1:16" x14ac:dyDescent="0.35">
      <c r="A1406" s="12" t="s">
        <v>1580</v>
      </c>
      <c r="B1406" s="15">
        <v>45095</v>
      </c>
      <c r="C1406" s="12" t="s">
        <v>108</v>
      </c>
      <c r="D1406" s="12" t="s">
        <v>109</v>
      </c>
      <c r="E1406" s="12" t="s">
        <v>189</v>
      </c>
      <c r="F1406" s="12" t="s">
        <v>117</v>
      </c>
      <c r="G1406" s="12" t="s">
        <v>127</v>
      </c>
      <c r="H1406" s="12" t="s">
        <v>138</v>
      </c>
      <c r="I1406" s="12">
        <v>1</v>
      </c>
      <c r="J1406" s="16">
        <v>475.81</v>
      </c>
      <c r="K1406" s="17">
        <v>0.1</v>
      </c>
      <c r="L1406" s="16">
        <v>428.23</v>
      </c>
      <c r="M1406" s="16">
        <v>150.55000000000001</v>
      </c>
      <c r="N1406" s="11" t="str">
        <f t="shared" si="64"/>
        <v>LOW</v>
      </c>
      <c r="O1406" s="27">
        <f t="shared" si="65"/>
        <v>0.64843658781495928</v>
      </c>
      <c r="P1406" s="11" t="str">
        <f t="shared" si="66"/>
        <v>AVERAGE</v>
      </c>
    </row>
    <row r="1407" spans="1:16" x14ac:dyDescent="0.35">
      <c r="A1407" t="s">
        <v>1581</v>
      </c>
      <c r="B1407" s="18">
        <v>45015</v>
      </c>
      <c r="C1407" t="s">
        <v>136</v>
      </c>
      <c r="D1407" t="s">
        <v>115</v>
      </c>
      <c r="E1407" t="s">
        <v>221</v>
      </c>
      <c r="F1407" t="s">
        <v>117</v>
      </c>
      <c r="G1407" t="s">
        <v>112</v>
      </c>
      <c r="H1407" t="s">
        <v>147</v>
      </c>
      <c r="I1407">
        <v>1</v>
      </c>
      <c r="J1407" s="19">
        <v>26.23</v>
      </c>
      <c r="K1407" s="20">
        <v>0.32</v>
      </c>
      <c r="L1407" s="19">
        <v>17.84</v>
      </c>
      <c r="M1407" s="19">
        <v>7.37</v>
      </c>
      <c r="N1407" s="11" t="str">
        <f t="shared" si="64"/>
        <v>CLEARANCE</v>
      </c>
      <c r="O1407" s="27">
        <f t="shared" si="65"/>
        <v>0.58688340807174877</v>
      </c>
      <c r="P1407" s="11" t="str">
        <f t="shared" si="66"/>
        <v>AVERAGE</v>
      </c>
    </row>
    <row r="1408" spans="1:16" x14ac:dyDescent="0.35">
      <c r="A1408" s="12" t="s">
        <v>1582</v>
      </c>
      <c r="B1408" s="15">
        <v>45318</v>
      </c>
      <c r="C1408" s="12" t="s">
        <v>108</v>
      </c>
      <c r="D1408" s="12" t="s">
        <v>140</v>
      </c>
      <c r="E1408" s="12" t="s">
        <v>242</v>
      </c>
      <c r="F1408" s="12" t="s">
        <v>111</v>
      </c>
      <c r="G1408" s="12" t="s">
        <v>127</v>
      </c>
      <c r="H1408" s="12" t="s">
        <v>179</v>
      </c>
      <c r="I1408" s="12">
        <v>2</v>
      </c>
      <c r="J1408" s="16">
        <v>190.77</v>
      </c>
      <c r="K1408" s="17">
        <v>0.18</v>
      </c>
      <c r="L1408" s="16">
        <v>312.86</v>
      </c>
      <c r="M1408" s="16">
        <v>120.82</v>
      </c>
      <c r="N1408" s="11" t="str">
        <f t="shared" si="64"/>
        <v>MEDIUM</v>
      </c>
      <c r="O1408" s="27">
        <f t="shared" si="65"/>
        <v>0.61382087834814303</v>
      </c>
      <c r="P1408" s="11" t="str">
        <f t="shared" si="66"/>
        <v>AVERAGE</v>
      </c>
    </row>
    <row r="1409" spans="1:16" x14ac:dyDescent="0.35">
      <c r="A1409" t="s">
        <v>1583</v>
      </c>
      <c r="B1409" s="18">
        <v>45097</v>
      </c>
      <c r="C1409" t="s">
        <v>108</v>
      </c>
      <c r="D1409" t="s">
        <v>115</v>
      </c>
      <c r="E1409" t="s">
        <v>130</v>
      </c>
      <c r="F1409" t="s">
        <v>117</v>
      </c>
      <c r="G1409" t="s">
        <v>122</v>
      </c>
      <c r="H1409" t="s">
        <v>142</v>
      </c>
      <c r="I1409">
        <v>6</v>
      </c>
      <c r="J1409" s="19">
        <v>92.78</v>
      </c>
      <c r="K1409" s="20">
        <v>0.28999999999999998</v>
      </c>
      <c r="L1409" s="19">
        <v>395.24</v>
      </c>
      <c r="M1409" s="19">
        <v>169.83</v>
      </c>
      <c r="N1409" s="11" t="str">
        <f t="shared" si="64"/>
        <v>HIGH</v>
      </c>
      <c r="O1409" s="27">
        <f t="shared" si="65"/>
        <v>0.57031170934115982</v>
      </c>
      <c r="P1409" s="11" t="str">
        <f t="shared" si="66"/>
        <v>GOOD</v>
      </c>
    </row>
    <row r="1410" spans="1:16" x14ac:dyDescent="0.35">
      <c r="A1410" s="12" t="s">
        <v>1584</v>
      </c>
      <c r="B1410" s="15">
        <v>44899</v>
      </c>
      <c r="C1410" s="12" t="s">
        <v>108</v>
      </c>
      <c r="D1410" s="12" t="s">
        <v>109</v>
      </c>
      <c r="E1410" s="12" t="s">
        <v>176</v>
      </c>
      <c r="F1410" s="12" t="s">
        <v>111</v>
      </c>
      <c r="G1410" s="12" t="s">
        <v>122</v>
      </c>
      <c r="H1410" s="12" t="s">
        <v>132</v>
      </c>
      <c r="I1410" s="12">
        <v>6</v>
      </c>
      <c r="J1410" s="16">
        <v>286.62</v>
      </c>
      <c r="K1410" s="17">
        <v>0.04</v>
      </c>
      <c r="L1410" s="16">
        <v>1650.93</v>
      </c>
      <c r="M1410" s="16">
        <v>637.42999999999995</v>
      </c>
      <c r="N1410" s="11" t="str">
        <f t="shared" si="64"/>
        <v>LOW</v>
      </c>
      <c r="O1410" s="27">
        <f t="shared" si="65"/>
        <v>0.61389640990229755</v>
      </c>
      <c r="P1410" s="11" t="str">
        <f t="shared" si="66"/>
        <v>GOOD</v>
      </c>
    </row>
    <row r="1411" spans="1:16" x14ac:dyDescent="0.35">
      <c r="A1411" t="s">
        <v>1585</v>
      </c>
      <c r="B1411" s="18">
        <v>45231</v>
      </c>
      <c r="C1411" t="s">
        <v>136</v>
      </c>
      <c r="D1411" t="s">
        <v>115</v>
      </c>
      <c r="E1411" t="s">
        <v>240</v>
      </c>
      <c r="F1411" t="s">
        <v>111</v>
      </c>
      <c r="G1411" t="s">
        <v>122</v>
      </c>
      <c r="H1411" t="s">
        <v>187</v>
      </c>
      <c r="I1411">
        <v>3</v>
      </c>
      <c r="J1411" s="19">
        <v>228.68</v>
      </c>
      <c r="K1411" s="20">
        <v>0.08</v>
      </c>
      <c r="L1411" s="19">
        <v>631.16</v>
      </c>
      <c r="M1411" s="19">
        <v>337.79</v>
      </c>
      <c r="N1411" s="11" t="str">
        <f t="shared" ref="N1411:N1474" si="67">IF(K1411=$R$8,$R$2,IF(K1411&lt;=$R$9,$R$3,IF(K1411&lt;=$R$10,$R$4,IF(K1411&lt;$R$11,$R$5,IF(K1411&gt;$R$11,$R$6)))))</f>
        <v>LOW</v>
      </c>
      <c r="O1411" s="27">
        <f t="shared" ref="O1411:O1474" si="68">IFERROR(L1411-M1411,"NULL")/L1411</f>
        <v>0.46481082451359396</v>
      </c>
      <c r="P1411" s="11" t="str">
        <f t="shared" ref="P1411:P1474" si="69">IF(AND(O1411&gt;=$Q$8,I1411&gt;=$Q$13),$Q$2,IF(AND(O1411&gt;=$Q$9,I1411&gt;=$Q$14),$Q$3,IF(O1411&gt;=$Q$10,$Q$4,$Q$5)))</f>
        <v>AVERAGE</v>
      </c>
    </row>
    <row r="1412" spans="1:16" x14ac:dyDescent="0.35">
      <c r="A1412" s="12" t="s">
        <v>1586</v>
      </c>
      <c r="B1412" s="15">
        <v>44761</v>
      </c>
      <c r="C1412" s="12" t="s">
        <v>108</v>
      </c>
      <c r="D1412" s="12" t="s">
        <v>140</v>
      </c>
      <c r="E1412" s="12" t="s">
        <v>218</v>
      </c>
      <c r="F1412" s="12" t="s">
        <v>131</v>
      </c>
      <c r="G1412" s="12" t="s">
        <v>122</v>
      </c>
      <c r="H1412" s="12" t="s">
        <v>132</v>
      </c>
      <c r="I1412" s="12">
        <v>11</v>
      </c>
      <c r="J1412" s="16">
        <v>322.74</v>
      </c>
      <c r="K1412" s="17">
        <v>0.27</v>
      </c>
      <c r="L1412" s="16">
        <v>2591.6</v>
      </c>
      <c r="M1412" s="16">
        <v>1148.06</v>
      </c>
      <c r="N1412" s="11" t="str">
        <f t="shared" si="67"/>
        <v>HIGH</v>
      </c>
      <c r="O1412" s="27">
        <f t="shared" si="68"/>
        <v>0.55700725420589603</v>
      </c>
      <c r="P1412" s="11" t="str">
        <f t="shared" si="69"/>
        <v>EXCELLENT</v>
      </c>
    </row>
    <row r="1413" spans="1:16" x14ac:dyDescent="0.35">
      <c r="A1413" t="s">
        <v>1587</v>
      </c>
      <c r="B1413" s="18">
        <v>44785</v>
      </c>
      <c r="C1413" t="s">
        <v>108</v>
      </c>
      <c r="D1413" t="s">
        <v>125</v>
      </c>
      <c r="E1413" t="s">
        <v>144</v>
      </c>
      <c r="F1413" t="s">
        <v>117</v>
      </c>
      <c r="G1413" t="s">
        <v>122</v>
      </c>
      <c r="H1413" t="s">
        <v>158</v>
      </c>
      <c r="I1413">
        <v>2</v>
      </c>
      <c r="J1413" s="19">
        <v>84.09</v>
      </c>
      <c r="K1413" s="20">
        <v>0.41</v>
      </c>
      <c r="L1413" s="19">
        <v>99.23</v>
      </c>
      <c r="M1413" s="19">
        <v>40.4</v>
      </c>
      <c r="N1413" s="11" t="str">
        <f t="shared" si="67"/>
        <v>CLEARANCE</v>
      </c>
      <c r="O1413" s="27">
        <f t="shared" si="68"/>
        <v>0.5928650609694649</v>
      </c>
      <c r="P1413" s="11" t="str">
        <f t="shared" si="69"/>
        <v>AVERAGE</v>
      </c>
    </row>
    <row r="1414" spans="1:16" x14ac:dyDescent="0.35">
      <c r="A1414" s="12" t="s">
        <v>1588</v>
      </c>
      <c r="B1414" s="15">
        <v>44685</v>
      </c>
      <c r="C1414" s="12" t="s">
        <v>120</v>
      </c>
      <c r="D1414" s="12" t="s">
        <v>115</v>
      </c>
      <c r="E1414" s="12" t="s">
        <v>205</v>
      </c>
      <c r="F1414" s="12" t="s">
        <v>111</v>
      </c>
      <c r="G1414" s="12" t="s">
        <v>127</v>
      </c>
      <c r="H1414" s="12" t="s">
        <v>164</v>
      </c>
      <c r="I1414" s="12">
        <v>1</v>
      </c>
      <c r="J1414" s="16">
        <v>501.69</v>
      </c>
      <c r="K1414" s="17">
        <v>0.18</v>
      </c>
      <c r="L1414" s="16">
        <v>411.39</v>
      </c>
      <c r="M1414" s="16">
        <v>173.05</v>
      </c>
      <c r="N1414" s="11" t="str">
        <f t="shared" si="67"/>
        <v>MEDIUM</v>
      </c>
      <c r="O1414" s="27">
        <f t="shared" si="68"/>
        <v>0.57935292544787176</v>
      </c>
      <c r="P1414" s="11" t="str">
        <f t="shared" si="69"/>
        <v>AVERAGE</v>
      </c>
    </row>
    <row r="1415" spans="1:16" x14ac:dyDescent="0.35">
      <c r="A1415" t="s">
        <v>1589</v>
      </c>
      <c r="B1415" s="18">
        <v>44842</v>
      </c>
      <c r="C1415" t="s">
        <v>149</v>
      </c>
      <c r="D1415" t="s">
        <v>140</v>
      </c>
      <c r="E1415" t="s">
        <v>268</v>
      </c>
      <c r="F1415" t="s">
        <v>111</v>
      </c>
      <c r="G1415" t="s">
        <v>127</v>
      </c>
      <c r="H1415" t="s">
        <v>179</v>
      </c>
      <c r="I1415">
        <v>3</v>
      </c>
      <c r="J1415" s="19">
        <v>241.84</v>
      </c>
      <c r="K1415" s="20">
        <v>0.05</v>
      </c>
      <c r="L1415" s="19">
        <v>689.24</v>
      </c>
      <c r="M1415" s="19">
        <v>268.52</v>
      </c>
      <c r="N1415" s="11" t="str">
        <f t="shared" si="67"/>
        <v>LOW</v>
      </c>
      <c r="O1415" s="27">
        <f t="shared" si="68"/>
        <v>0.61041146770355759</v>
      </c>
      <c r="P1415" s="11" t="str">
        <f t="shared" si="69"/>
        <v>AVERAGE</v>
      </c>
    </row>
    <row r="1416" spans="1:16" x14ac:dyDescent="0.35">
      <c r="A1416" s="12" t="s">
        <v>1590</v>
      </c>
      <c r="B1416" s="15">
        <v>44905</v>
      </c>
      <c r="C1416" s="12" t="s">
        <v>108</v>
      </c>
      <c r="D1416" s="12" t="s">
        <v>109</v>
      </c>
      <c r="E1416" s="12" t="s">
        <v>150</v>
      </c>
      <c r="F1416" s="12" t="s">
        <v>111</v>
      </c>
      <c r="G1416" s="12" t="s">
        <v>112</v>
      </c>
      <c r="H1416" s="12" t="s">
        <v>147</v>
      </c>
      <c r="I1416" s="12">
        <v>3</v>
      </c>
      <c r="J1416" s="16">
        <v>12.17</v>
      </c>
      <c r="K1416" s="17">
        <v>0.2</v>
      </c>
      <c r="L1416" s="16">
        <v>29.21</v>
      </c>
      <c r="M1416" s="16">
        <v>12.82</v>
      </c>
      <c r="N1416" s="11" t="str">
        <f t="shared" si="67"/>
        <v>MEDIUM</v>
      </c>
      <c r="O1416" s="27">
        <f t="shared" si="68"/>
        <v>0.56110920917494012</v>
      </c>
      <c r="P1416" s="11" t="str">
        <f t="shared" si="69"/>
        <v>AVERAGE</v>
      </c>
    </row>
    <row r="1417" spans="1:16" x14ac:dyDescent="0.35">
      <c r="A1417" t="s">
        <v>1591</v>
      </c>
      <c r="B1417" s="18">
        <v>45211</v>
      </c>
      <c r="C1417" t="s">
        <v>136</v>
      </c>
      <c r="D1417" t="s">
        <v>109</v>
      </c>
      <c r="E1417" t="s">
        <v>189</v>
      </c>
      <c r="F1417" t="s">
        <v>117</v>
      </c>
      <c r="G1417" t="s">
        <v>127</v>
      </c>
      <c r="H1417" t="s">
        <v>179</v>
      </c>
      <c r="I1417">
        <v>8</v>
      </c>
      <c r="J1417" s="19">
        <v>290.94</v>
      </c>
      <c r="K1417" s="20">
        <v>0.25</v>
      </c>
      <c r="L1417" s="19">
        <v>1745.64</v>
      </c>
      <c r="M1417" s="19">
        <v>697.71</v>
      </c>
      <c r="N1417" s="11" t="str">
        <f t="shared" si="67"/>
        <v>HIGH</v>
      </c>
      <c r="O1417" s="27">
        <f t="shared" si="68"/>
        <v>0.60031277926720283</v>
      </c>
      <c r="P1417" s="11" t="str">
        <f t="shared" si="69"/>
        <v>GOOD</v>
      </c>
    </row>
    <row r="1418" spans="1:16" x14ac:dyDescent="0.35">
      <c r="A1418" s="12" t="s">
        <v>1592</v>
      </c>
      <c r="B1418" s="15">
        <v>44840</v>
      </c>
      <c r="C1418" s="12" t="s">
        <v>149</v>
      </c>
      <c r="D1418" s="12" t="s">
        <v>125</v>
      </c>
      <c r="E1418" s="12" t="s">
        <v>144</v>
      </c>
      <c r="F1418" s="12" t="s">
        <v>111</v>
      </c>
      <c r="G1418" s="12" t="s">
        <v>127</v>
      </c>
      <c r="H1418" s="12" t="s">
        <v>209</v>
      </c>
      <c r="I1418" s="12">
        <v>4</v>
      </c>
      <c r="J1418" s="16">
        <v>744.96</v>
      </c>
      <c r="K1418" s="17">
        <v>0.22</v>
      </c>
      <c r="L1418" s="16">
        <v>2324.2800000000002</v>
      </c>
      <c r="M1418" s="16">
        <v>862.14</v>
      </c>
      <c r="N1418" s="11" t="str">
        <f t="shared" si="67"/>
        <v>HIGH</v>
      </c>
      <c r="O1418" s="27">
        <f t="shared" si="68"/>
        <v>0.62907222881924729</v>
      </c>
      <c r="P1418" s="11" t="str">
        <f t="shared" si="69"/>
        <v>AVERAGE</v>
      </c>
    </row>
    <row r="1419" spans="1:16" x14ac:dyDescent="0.35">
      <c r="A1419" t="s">
        <v>1593</v>
      </c>
      <c r="B1419" s="18">
        <v>44799</v>
      </c>
      <c r="C1419" t="s">
        <v>136</v>
      </c>
      <c r="D1419" t="s">
        <v>109</v>
      </c>
      <c r="E1419" t="s">
        <v>195</v>
      </c>
      <c r="F1419" t="s">
        <v>111</v>
      </c>
      <c r="G1419" t="s">
        <v>127</v>
      </c>
      <c r="H1419" t="s">
        <v>209</v>
      </c>
      <c r="I1419">
        <v>2</v>
      </c>
      <c r="J1419" s="19">
        <v>673.97</v>
      </c>
      <c r="K1419" s="20">
        <v>0.15</v>
      </c>
      <c r="L1419" s="19">
        <v>1145.75</v>
      </c>
      <c r="M1419" s="19">
        <v>597.45000000000005</v>
      </c>
      <c r="N1419" s="11" t="str">
        <f t="shared" si="67"/>
        <v>MEDIUM</v>
      </c>
      <c r="O1419" s="27">
        <f t="shared" si="68"/>
        <v>0.47855116735762598</v>
      </c>
      <c r="P1419" s="11" t="str">
        <f t="shared" si="69"/>
        <v>AVERAGE</v>
      </c>
    </row>
    <row r="1420" spans="1:16" x14ac:dyDescent="0.35">
      <c r="A1420" s="12" t="s">
        <v>1594</v>
      </c>
      <c r="B1420" s="15">
        <v>44767</v>
      </c>
      <c r="C1420" s="12" t="s">
        <v>108</v>
      </c>
      <c r="D1420" s="12" t="s">
        <v>109</v>
      </c>
      <c r="E1420" s="12" t="s">
        <v>150</v>
      </c>
      <c r="F1420" s="12" t="s">
        <v>117</v>
      </c>
      <c r="G1420" s="12" t="s">
        <v>127</v>
      </c>
      <c r="H1420" s="12" t="s">
        <v>138</v>
      </c>
      <c r="I1420" s="12">
        <v>3</v>
      </c>
      <c r="J1420" s="16">
        <v>497.84</v>
      </c>
      <c r="K1420" s="17">
        <v>0.05</v>
      </c>
      <c r="L1420" s="16">
        <v>1418.84</v>
      </c>
      <c r="M1420" s="16">
        <v>787.6</v>
      </c>
      <c r="N1420" s="11" t="str">
        <f t="shared" si="67"/>
        <v>LOW</v>
      </c>
      <c r="O1420" s="27">
        <f t="shared" si="68"/>
        <v>0.44489864960108255</v>
      </c>
      <c r="P1420" s="11" t="str">
        <f t="shared" si="69"/>
        <v>AVERAGE</v>
      </c>
    </row>
    <row r="1421" spans="1:16" x14ac:dyDescent="0.35">
      <c r="A1421" t="s">
        <v>1595</v>
      </c>
      <c r="B1421" s="18">
        <v>45016</v>
      </c>
      <c r="C1421" t="s">
        <v>108</v>
      </c>
      <c r="D1421" t="s">
        <v>140</v>
      </c>
      <c r="E1421" t="s">
        <v>166</v>
      </c>
      <c r="F1421" t="s">
        <v>117</v>
      </c>
      <c r="G1421" t="s">
        <v>122</v>
      </c>
      <c r="H1421" t="s">
        <v>132</v>
      </c>
      <c r="I1421">
        <v>1</v>
      </c>
      <c r="J1421" s="19">
        <v>699.88</v>
      </c>
      <c r="K1421" s="20">
        <v>0.41</v>
      </c>
      <c r="L1421" s="19">
        <v>412.93</v>
      </c>
      <c r="M1421" s="19">
        <v>217.11</v>
      </c>
      <c r="N1421" s="11" t="str">
        <f t="shared" si="67"/>
        <v>CLEARANCE</v>
      </c>
      <c r="O1421" s="27">
        <f t="shared" si="68"/>
        <v>0.47422081224420604</v>
      </c>
      <c r="P1421" s="11" t="str">
        <f t="shared" si="69"/>
        <v>AVERAGE</v>
      </c>
    </row>
    <row r="1422" spans="1:16" x14ac:dyDescent="0.35">
      <c r="A1422" s="12" t="s">
        <v>1596</v>
      </c>
      <c r="B1422" s="15">
        <v>45151</v>
      </c>
      <c r="C1422" s="12" t="s">
        <v>108</v>
      </c>
      <c r="D1422" s="12" t="s">
        <v>125</v>
      </c>
      <c r="E1422" s="12" t="s">
        <v>178</v>
      </c>
      <c r="F1422" s="12" t="s">
        <v>111</v>
      </c>
      <c r="G1422" s="12" t="s">
        <v>122</v>
      </c>
      <c r="H1422" s="12" t="s">
        <v>142</v>
      </c>
      <c r="I1422" s="12">
        <v>5</v>
      </c>
      <c r="J1422" s="16">
        <v>106.58</v>
      </c>
      <c r="K1422" s="17">
        <v>0</v>
      </c>
      <c r="L1422" s="16">
        <v>532.9</v>
      </c>
      <c r="M1422" s="16">
        <v>266.93</v>
      </c>
      <c r="N1422" s="11" t="str">
        <f t="shared" si="67"/>
        <v>NO DISCOUNT</v>
      </c>
      <c r="O1422" s="27">
        <f t="shared" si="68"/>
        <v>0.4990992681553762</v>
      </c>
      <c r="P1422" s="11" t="str">
        <f t="shared" si="69"/>
        <v>GOOD</v>
      </c>
    </row>
    <row r="1423" spans="1:16" x14ac:dyDescent="0.35">
      <c r="A1423" t="s">
        <v>1597</v>
      </c>
      <c r="B1423" s="18">
        <v>44820</v>
      </c>
      <c r="C1423" t="s">
        <v>108</v>
      </c>
      <c r="D1423" t="s">
        <v>115</v>
      </c>
      <c r="E1423" t="s">
        <v>289</v>
      </c>
      <c r="F1423" t="s">
        <v>117</v>
      </c>
      <c r="G1423" t="s">
        <v>112</v>
      </c>
      <c r="H1423" t="s">
        <v>113</v>
      </c>
      <c r="I1423">
        <v>1</v>
      </c>
      <c r="J1423" s="19">
        <v>38.22</v>
      </c>
      <c r="K1423" s="20">
        <v>0.26</v>
      </c>
      <c r="L1423" s="19">
        <v>28.28</v>
      </c>
      <c r="M1423" s="19">
        <v>9.18</v>
      </c>
      <c r="N1423" s="11" t="str">
        <f t="shared" si="67"/>
        <v>HIGH</v>
      </c>
      <c r="O1423" s="27">
        <f t="shared" si="68"/>
        <v>0.67538896746817545</v>
      </c>
      <c r="P1423" s="11" t="str">
        <f t="shared" si="69"/>
        <v>AVERAGE</v>
      </c>
    </row>
    <row r="1424" spans="1:16" x14ac:dyDescent="0.35">
      <c r="A1424" s="12" t="s">
        <v>1598</v>
      </c>
      <c r="B1424" s="15">
        <v>45564</v>
      </c>
      <c r="C1424" s="12" t="s">
        <v>108</v>
      </c>
      <c r="D1424" s="12" t="s">
        <v>140</v>
      </c>
      <c r="E1424" s="12" t="s">
        <v>273</v>
      </c>
      <c r="F1424" s="12" t="s">
        <v>111</v>
      </c>
      <c r="G1424" s="12" t="s">
        <v>122</v>
      </c>
      <c r="H1424" s="12" t="s">
        <v>158</v>
      </c>
      <c r="I1424" s="12">
        <v>2</v>
      </c>
      <c r="J1424" s="16">
        <v>108.86</v>
      </c>
      <c r="K1424" s="17">
        <v>0.13</v>
      </c>
      <c r="L1424" s="16">
        <v>189.42</v>
      </c>
      <c r="M1424" s="16">
        <v>57.62</v>
      </c>
      <c r="N1424" s="11" t="str">
        <f t="shared" si="67"/>
        <v>MEDIUM</v>
      </c>
      <c r="O1424" s="27">
        <f t="shared" si="68"/>
        <v>0.69580825678386649</v>
      </c>
      <c r="P1424" s="11" t="str">
        <f t="shared" si="69"/>
        <v>AVERAGE</v>
      </c>
    </row>
    <row r="1425" spans="1:16" x14ac:dyDescent="0.35">
      <c r="A1425" t="s">
        <v>1599</v>
      </c>
      <c r="B1425" s="18">
        <v>45278</v>
      </c>
      <c r="C1425" t="s">
        <v>108</v>
      </c>
      <c r="D1425" t="s">
        <v>109</v>
      </c>
      <c r="E1425" t="s">
        <v>173</v>
      </c>
      <c r="F1425" t="s">
        <v>117</v>
      </c>
      <c r="G1425" t="s">
        <v>127</v>
      </c>
      <c r="H1425" t="s">
        <v>179</v>
      </c>
      <c r="I1425">
        <v>3</v>
      </c>
      <c r="J1425" s="19">
        <v>155.47</v>
      </c>
      <c r="K1425" s="20">
        <v>0.09</v>
      </c>
      <c r="L1425" s="19">
        <v>424.43</v>
      </c>
      <c r="M1425" s="19">
        <v>247.29</v>
      </c>
      <c r="N1425" s="11" t="str">
        <f t="shared" si="67"/>
        <v>LOW</v>
      </c>
      <c r="O1425" s="27">
        <f t="shared" si="68"/>
        <v>0.41735975308060225</v>
      </c>
      <c r="P1425" s="11" t="str">
        <f t="shared" si="69"/>
        <v>AVERAGE</v>
      </c>
    </row>
    <row r="1426" spans="1:16" x14ac:dyDescent="0.35">
      <c r="A1426" s="12" t="s">
        <v>1600</v>
      </c>
      <c r="B1426" s="15">
        <v>45228</v>
      </c>
      <c r="C1426" s="12" t="s">
        <v>108</v>
      </c>
      <c r="D1426" s="12" t="s">
        <v>125</v>
      </c>
      <c r="E1426" s="12" t="s">
        <v>178</v>
      </c>
      <c r="F1426" s="12" t="s">
        <v>117</v>
      </c>
      <c r="G1426" s="12" t="s">
        <v>112</v>
      </c>
      <c r="H1426" s="12" t="s">
        <v>170</v>
      </c>
      <c r="I1426" s="12">
        <v>2</v>
      </c>
      <c r="J1426" s="16">
        <v>24.73</v>
      </c>
      <c r="K1426" s="17">
        <v>0</v>
      </c>
      <c r="L1426" s="16">
        <v>49.46</v>
      </c>
      <c r="M1426" s="16">
        <v>11.41</v>
      </c>
      <c r="N1426" s="11" t="str">
        <f t="shared" si="67"/>
        <v>NO DISCOUNT</v>
      </c>
      <c r="O1426" s="27">
        <f t="shared" si="68"/>
        <v>0.76930853214718953</v>
      </c>
      <c r="P1426" s="11" t="str">
        <f t="shared" si="69"/>
        <v>AVERAGE</v>
      </c>
    </row>
    <row r="1427" spans="1:16" x14ac:dyDescent="0.35">
      <c r="A1427" t="s">
        <v>1601</v>
      </c>
      <c r="B1427" s="18">
        <v>44670</v>
      </c>
      <c r="C1427" t="s">
        <v>108</v>
      </c>
      <c r="D1427" t="s">
        <v>115</v>
      </c>
      <c r="E1427" t="s">
        <v>205</v>
      </c>
      <c r="F1427" t="s">
        <v>131</v>
      </c>
      <c r="G1427" t="s">
        <v>112</v>
      </c>
      <c r="H1427" t="s">
        <v>170</v>
      </c>
      <c r="I1427">
        <v>1</v>
      </c>
      <c r="J1427" s="19">
        <v>18.72</v>
      </c>
      <c r="K1427" s="20">
        <v>0</v>
      </c>
      <c r="L1427" s="19">
        <v>18.72</v>
      </c>
      <c r="M1427" s="19">
        <v>6.23</v>
      </c>
      <c r="N1427" s="11" t="str">
        <f t="shared" si="67"/>
        <v>NO DISCOUNT</v>
      </c>
      <c r="O1427" s="27">
        <f t="shared" si="68"/>
        <v>0.66720085470085466</v>
      </c>
      <c r="P1427" s="11" t="str">
        <f t="shared" si="69"/>
        <v>AVERAGE</v>
      </c>
    </row>
    <row r="1428" spans="1:16" x14ac:dyDescent="0.35">
      <c r="A1428" s="12" t="s">
        <v>1602</v>
      </c>
      <c r="B1428" s="15">
        <v>45006</v>
      </c>
      <c r="C1428" s="12" t="s">
        <v>136</v>
      </c>
      <c r="D1428" s="12" t="s">
        <v>115</v>
      </c>
      <c r="E1428" s="12" t="s">
        <v>289</v>
      </c>
      <c r="F1428" s="12" t="s">
        <v>111</v>
      </c>
      <c r="G1428" s="12" t="s">
        <v>122</v>
      </c>
      <c r="H1428" s="12" t="s">
        <v>123</v>
      </c>
      <c r="I1428" s="12">
        <v>3</v>
      </c>
      <c r="J1428" s="16">
        <v>1420.37</v>
      </c>
      <c r="K1428" s="17">
        <v>0.18</v>
      </c>
      <c r="L1428" s="16">
        <v>3494.11</v>
      </c>
      <c r="M1428" s="16">
        <v>1797.61</v>
      </c>
      <c r="N1428" s="11" t="str">
        <f t="shared" si="67"/>
        <v>MEDIUM</v>
      </c>
      <c r="O1428" s="27">
        <f t="shared" si="68"/>
        <v>0.48553136564103594</v>
      </c>
      <c r="P1428" s="11" t="str">
        <f t="shared" si="69"/>
        <v>AVERAGE</v>
      </c>
    </row>
    <row r="1429" spans="1:16" x14ac:dyDescent="0.35">
      <c r="A1429" t="s">
        <v>1603</v>
      </c>
      <c r="B1429" s="18">
        <v>44768</v>
      </c>
      <c r="C1429" t="s">
        <v>120</v>
      </c>
      <c r="D1429" t="s">
        <v>109</v>
      </c>
      <c r="E1429" t="s">
        <v>176</v>
      </c>
      <c r="F1429" t="s">
        <v>111</v>
      </c>
      <c r="G1429" t="s">
        <v>127</v>
      </c>
      <c r="H1429" t="s">
        <v>164</v>
      </c>
      <c r="I1429">
        <v>3</v>
      </c>
      <c r="J1429" s="19">
        <v>197.98</v>
      </c>
      <c r="K1429" s="20">
        <v>0.24</v>
      </c>
      <c r="L1429" s="19">
        <v>451.39</v>
      </c>
      <c r="M1429" s="19">
        <v>184.67</v>
      </c>
      <c r="N1429" s="11" t="str">
        <f t="shared" si="67"/>
        <v>HIGH</v>
      </c>
      <c r="O1429" s="27">
        <f t="shared" si="68"/>
        <v>0.59088593012694135</v>
      </c>
      <c r="P1429" s="11" t="str">
        <f t="shared" si="69"/>
        <v>AVERAGE</v>
      </c>
    </row>
    <row r="1430" spans="1:16" x14ac:dyDescent="0.35">
      <c r="A1430" s="12" t="s">
        <v>1604</v>
      </c>
      <c r="B1430" s="15">
        <v>45062</v>
      </c>
      <c r="C1430" s="12" t="s">
        <v>136</v>
      </c>
      <c r="D1430" s="12" t="s">
        <v>115</v>
      </c>
      <c r="E1430" s="12" t="s">
        <v>221</v>
      </c>
      <c r="F1430" s="12" t="s">
        <v>117</v>
      </c>
      <c r="G1430" s="12" t="s">
        <v>127</v>
      </c>
      <c r="H1430" s="12" t="s">
        <v>209</v>
      </c>
      <c r="I1430" s="12">
        <v>2</v>
      </c>
      <c r="J1430" s="16">
        <v>638.01</v>
      </c>
      <c r="K1430" s="17">
        <v>0.18</v>
      </c>
      <c r="L1430" s="16">
        <v>1046.3399999999999</v>
      </c>
      <c r="M1430" s="16">
        <v>590.91999999999996</v>
      </c>
      <c r="N1430" s="11" t="str">
        <f t="shared" si="67"/>
        <v>MEDIUM</v>
      </c>
      <c r="O1430" s="27">
        <f t="shared" si="68"/>
        <v>0.43525049219183054</v>
      </c>
      <c r="P1430" s="11" t="str">
        <f t="shared" si="69"/>
        <v>AVERAGE</v>
      </c>
    </row>
    <row r="1431" spans="1:16" x14ac:dyDescent="0.35">
      <c r="A1431" t="s">
        <v>1605</v>
      </c>
      <c r="B1431" s="18">
        <v>45010</v>
      </c>
      <c r="C1431" t="s">
        <v>108</v>
      </c>
      <c r="D1431" t="s">
        <v>140</v>
      </c>
      <c r="E1431" t="s">
        <v>166</v>
      </c>
      <c r="F1431" t="s">
        <v>111</v>
      </c>
      <c r="G1431" t="s">
        <v>122</v>
      </c>
      <c r="H1431" t="s">
        <v>142</v>
      </c>
      <c r="I1431">
        <v>2</v>
      </c>
      <c r="J1431" s="19">
        <v>440.79</v>
      </c>
      <c r="K1431" s="20">
        <v>0.2</v>
      </c>
      <c r="L1431" s="19">
        <v>705.26</v>
      </c>
      <c r="M1431" s="19">
        <v>281.70999999999998</v>
      </c>
      <c r="N1431" s="11" t="str">
        <f t="shared" si="67"/>
        <v>MEDIUM</v>
      </c>
      <c r="O1431" s="27">
        <f t="shared" si="68"/>
        <v>0.6005586592178771</v>
      </c>
      <c r="P1431" s="11" t="str">
        <f t="shared" si="69"/>
        <v>AVERAGE</v>
      </c>
    </row>
    <row r="1432" spans="1:16" x14ac:dyDescent="0.35">
      <c r="A1432" s="12" t="s">
        <v>1606</v>
      </c>
      <c r="B1432" s="15">
        <v>44800</v>
      </c>
      <c r="C1432" s="12" t="s">
        <v>108</v>
      </c>
      <c r="D1432" s="12" t="s">
        <v>140</v>
      </c>
      <c r="E1432" s="12" t="s">
        <v>203</v>
      </c>
      <c r="F1432" s="12" t="s">
        <v>131</v>
      </c>
      <c r="G1432" s="12" t="s">
        <v>112</v>
      </c>
      <c r="H1432" s="12" t="s">
        <v>170</v>
      </c>
      <c r="I1432" s="12">
        <v>1</v>
      </c>
      <c r="J1432" s="16">
        <v>22.13</v>
      </c>
      <c r="K1432" s="17">
        <v>0.02</v>
      </c>
      <c r="L1432" s="16">
        <v>21.69</v>
      </c>
      <c r="M1432" s="16">
        <v>6.49</v>
      </c>
      <c r="N1432" s="11" t="str">
        <f t="shared" si="67"/>
        <v>LOW</v>
      </c>
      <c r="O1432" s="27">
        <f t="shared" si="68"/>
        <v>0.70078377132319036</v>
      </c>
      <c r="P1432" s="11" t="str">
        <f t="shared" si="69"/>
        <v>AVERAGE</v>
      </c>
    </row>
    <row r="1433" spans="1:16" x14ac:dyDescent="0.35">
      <c r="A1433" t="s">
        <v>1607</v>
      </c>
      <c r="B1433" s="18">
        <v>45521</v>
      </c>
      <c r="C1433" t="s">
        <v>120</v>
      </c>
      <c r="D1433" t="s">
        <v>140</v>
      </c>
      <c r="E1433" t="s">
        <v>153</v>
      </c>
      <c r="F1433" t="s">
        <v>111</v>
      </c>
      <c r="G1433" t="s">
        <v>112</v>
      </c>
      <c r="H1433" t="s">
        <v>147</v>
      </c>
      <c r="I1433">
        <v>1</v>
      </c>
      <c r="J1433" s="19">
        <v>28.68</v>
      </c>
      <c r="K1433" s="20">
        <v>0.38</v>
      </c>
      <c r="L1433" s="19">
        <v>17.78</v>
      </c>
      <c r="M1433" s="19">
        <v>4.25</v>
      </c>
      <c r="N1433" s="11" t="str">
        <f t="shared" si="67"/>
        <v>CLEARANCE</v>
      </c>
      <c r="O1433" s="27">
        <f t="shared" si="68"/>
        <v>0.76096737907761536</v>
      </c>
      <c r="P1433" s="11" t="str">
        <f t="shared" si="69"/>
        <v>AVERAGE</v>
      </c>
    </row>
    <row r="1434" spans="1:16" x14ac:dyDescent="0.35">
      <c r="A1434" s="12" t="s">
        <v>1608</v>
      </c>
      <c r="B1434" s="15">
        <v>44619</v>
      </c>
      <c r="C1434" s="12" t="s">
        <v>136</v>
      </c>
      <c r="D1434" s="12" t="s">
        <v>125</v>
      </c>
      <c r="E1434" s="12" t="s">
        <v>201</v>
      </c>
      <c r="F1434" s="12" t="s">
        <v>117</v>
      </c>
      <c r="G1434" s="12" t="s">
        <v>127</v>
      </c>
      <c r="H1434" s="12" t="s">
        <v>128</v>
      </c>
      <c r="I1434" s="12">
        <v>3</v>
      </c>
      <c r="J1434" s="16">
        <v>145.30000000000001</v>
      </c>
      <c r="K1434" s="17">
        <v>0.23</v>
      </c>
      <c r="L1434" s="16">
        <v>335.64</v>
      </c>
      <c r="M1434" s="16">
        <v>156.5</v>
      </c>
      <c r="N1434" s="11" t="str">
        <f t="shared" si="67"/>
        <v>HIGH</v>
      </c>
      <c r="O1434" s="27">
        <f t="shared" si="68"/>
        <v>0.53372661184602543</v>
      </c>
      <c r="P1434" s="11" t="str">
        <f t="shared" si="69"/>
        <v>AVERAGE</v>
      </c>
    </row>
    <row r="1435" spans="1:16" x14ac:dyDescent="0.35">
      <c r="A1435" t="s">
        <v>1609</v>
      </c>
      <c r="B1435" s="18">
        <v>45515</v>
      </c>
      <c r="C1435" t="s">
        <v>108</v>
      </c>
      <c r="D1435" t="s">
        <v>140</v>
      </c>
      <c r="E1435" t="s">
        <v>273</v>
      </c>
      <c r="F1435" t="s">
        <v>117</v>
      </c>
      <c r="G1435" t="s">
        <v>112</v>
      </c>
      <c r="H1435" t="s">
        <v>147</v>
      </c>
      <c r="I1435">
        <v>4</v>
      </c>
      <c r="J1435" s="19">
        <v>12.65</v>
      </c>
      <c r="K1435" s="20">
        <v>0</v>
      </c>
      <c r="L1435" s="19">
        <v>50.6</v>
      </c>
      <c r="M1435" s="19">
        <v>18.239999999999998</v>
      </c>
      <c r="N1435" s="11" t="str">
        <f t="shared" si="67"/>
        <v>NO DISCOUNT</v>
      </c>
      <c r="O1435" s="27">
        <f t="shared" si="68"/>
        <v>0.63952569169960471</v>
      </c>
      <c r="P1435" s="11" t="str">
        <f t="shared" si="69"/>
        <v>AVERAGE</v>
      </c>
    </row>
    <row r="1436" spans="1:16" x14ac:dyDescent="0.35">
      <c r="A1436" s="12" t="s">
        <v>1610</v>
      </c>
      <c r="B1436" s="15">
        <v>44686</v>
      </c>
      <c r="C1436" s="12" t="s">
        <v>136</v>
      </c>
      <c r="D1436" s="12" t="s">
        <v>125</v>
      </c>
      <c r="E1436" s="12" t="s">
        <v>137</v>
      </c>
      <c r="F1436" s="12" t="s">
        <v>111</v>
      </c>
      <c r="G1436" s="12" t="s">
        <v>127</v>
      </c>
      <c r="H1436" s="12" t="s">
        <v>164</v>
      </c>
      <c r="I1436" s="12">
        <v>8</v>
      </c>
      <c r="J1436" s="16">
        <v>609.23</v>
      </c>
      <c r="K1436" s="17">
        <v>0.28999999999999998</v>
      </c>
      <c r="L1436" s="16">
        <v>3460.43</v>
      </c>
      <c r="M1436" s="16">
        <v>1633.86</v>
      </c>
      <c r="N1436" s="11" t="str">
        <f t="shared" si="67"/>
        <v>HIGH</v>
      </c>
      <c r="O1436" s="27">
        <f t="shared" si="68"/>
        <v>0.52784480541435608</v>
      </c>
      <c r="P1436" s="11" t="str">
        <f t="shared" si="69"/>
        <v>GOOD</v>
      </c>
    </row>
    <row r="1437" spans="1:16" x14ac:dyDescent="0.35">
      <c r="A1437" t="s">
        <v>1611</v>
      </c>
      <c r="B1437" s="18">
        <v>44786</v>
      </c>
      <c r="C1437" t="s">
        <v>108</v>
      </c>
      <c r="D1437" t="s">
        <v>109</v>
      </c>
      <c r="E1437" t="s">
        <v>189</v>
      </c>
      <c r="F1437" t="s">
        <v>131</v>
      </c>
      <c r="G1437" t="s">
        <v>112</v>
      </c>
      <c r="H1437" t="s">
        <v>167</v>
      </c>
      <c r="I1437">
        <v>7</v>
      </c>
      <c r="J1437" s="19">
        <v>22.35</v>
      </c>
      <c r="K1437" s="20">
        <v>0</v>
      </c>
      <c r="L1437" s="19">
        <v>156.44999999999999</v>
      </c>
      <c r="M1437" s="19">
        <v>38.29</v>
      </c>
      <c r="N1437" s="11" t="str">
        <f t="shared" si="67"/>
        <v>NO DISCOUNT</v>
      </c>
      <c r="O1437" s="27">
        <f t="shared" si="68"/>
        <v>0.75525727069351234</v>
      </c>
      <c r="P1437" s="11" t="str">
        <f t="shared" si="69"/>
        <v>GOOD</v>
      </c>
    </row>
    <row r="1438" spans="1:16" x14ac:dyDescent="0.35">
      <c r="A1438" s="12" t="s">
        <v>1612</v>
      </c>
      <c r="B1438" s="15">
        <v>44904</v>
      </c>
      <c r="C1438" s="12" t="s">
        <v>120</v>
      </c>
      <c r="D1438" s="12" t="s">
        <v>109</v>
      </c>
      <c r="E1438" s="12" t="s">
        <v>252</v>
      </c>
      <c r="F1438" s="12" t="s">
        <v>111</v>
      </c>
      <c r="G1438" s="12" t="s">
        <v>122</v>
      </c>
      <c r="H1438" s="12" t="s">
        <v>158</v>
      </c>
      <c r="I1438" s="12">
        <v>1</v>
      </c>
      <c r="J1438" s="16">
        <v>131.5</v>
      </c>
      <c r="K1438" s="17">
        <v>0.02</v>
      </c>
      <c r="L1438" s="16">
        <v>128.87</v>
      </c>
      <c r="M1438" s="16">
        <v>64.05</v>
      </c>
      <c r="N1438" s="11" t="str">
        <f t="shared" si="67"/>
        <v>LOW</v>
      </c>
      <c r="O1438" s="27">
        <f t="shared" si="68"/>
        <v>0.50298750678978821</v>
      </c>
      <c r="P1438" s="11" t="str">
        <f t="shared" si="69"/>
        <v>AVERAGE</v>
      </c>
    </row>
    <row r="1439" spans="1:16" x14ac:dyDescent="0.35">
      <c r="A1439" t="s">
        <v>1613</v>
      </c>
      <c r="B1439" s="18">
        <v>44572</v>
      </c>
      <c r="C1439" t="s">
        <v>108</v>
      </c>
      <c r="D1439" t="s">
        <v>140</v>
      </c>
      <c r="E1439" t="s">
        <v>153</v>
      </c>
      <c r="F1439" t="s">
        <v>111</v>
      </c>
      <c r="G1439" t="s">
        <v>112</v>
      </c>
      <c r="H1439" t="s">
        <v>170</v>
      </c>
      <c r="I1439">
        <v>1</v>
      </c>
      <c r="J1439" s="19">
        <v>34.020000000000003</v>
      </c>
      <c r="K1439" s="20">
        <v>0</v>
      </c>
      <c r="L1439" s="19">
        <v>34.020000000000003</v>
      </c>
      <c r="M1439" s="19">
        <v>7.3</v>
      </c>
      <c r="N1439" s="11" t="str">
        <f t="shared" si="67"/>
        <v>NO DISCOUNT</v>
      </c>
      <c r="O1439" s="27">
        <f t="shared" si="68"/>
        <v>0.78542034097589652</v>
      </c>
      <c r="P1439" s="11" t="str">
        <f t="shared" si="69"/>
        <v>AVERAGE</v>
      </c>
    </row>
    <row r="1440" spans="1:16" x14ac:dyDescent="0.35">
      <c r="A1440" s="12" t="s">
        <v>1614</v>
      </c>
      <c r="B1440" s="15">
        <v>44871</v>
      </c>
      <c r="C1440" s="12" t="s">
        <v>120</v>
      </c>
      <c r="D1440" s="12" t="s">
        <v>125</v>
      </c>
      <c r="E1440" s="12" t="s">
        <v>137</v>
      </c>
      <c r="F1440" s="12" t="s">
        <v>111</v>
      </c>
      <c r="G1440" s="12" t="s">
        <v>112</v>
      </c>
      <c r="H1440" s="12" t="s">
        <v>170</v>
      </c>
      <c r="I1440" s="12">
        <v>2</v>
      </c>
      <c r="J1440" s="16">
        <v>27.58</v>
      </c>
      <c r="K1440" s="17">
        <v>0</v>
      </c>
      <c r="L1440" s="16">
        <v>55.16</v>
      </c>
      <c r="M1440" s="16">
        <v>12.94</v>
      </c>
      <c r="N1440" s="11" t="str">
        <f t="shared" si="67"/>
        <v>NO DISCOUNT</v>
      </c>
      <c r="O1440" s="27">
        <f t="shared" si="68"/>
        <v>0.76540971718636697</v>
      </c>
      <c r="P1440" s="11" t="str">
        <f t="shared" si="69"/>
        <v>AVERAGE</v>
      </c>
    </row>
    <row r="1441" spans="1:16" x14ac:dyDescent="0.35">
      <c r="A1441" t="s">
        <v>1615</v>
      </c>
      <c r="B1441" s="18">
        <v>44744</v>
      </c>
      <c r="C1441" t="s">
        <v>108</v>
      </c>
      <c r="D1441" t="s">
        <v>140</v>
      </c>
      <c r="E1441" t="s">
        <v>268</v>
      </c>
      <c r="F1441" t="s">
        <v>111</v>
      </c>
      <c r="G1441" t="s">
        <v>122</v>
      </c>
      <c r="H1441" t="s">
        <v>132</v>
      </c>
      <c r="I1441">
        <v>1</v>
      </c>
      <c r="J1441" s="19">
        <v>619.09</v>
      </c>
      <c r="K1441" s="20">
        <v>0.08</v>
      </c>
      <c r="L1441" s="19">
        <v>569.55999999999995</v>
      </c>
      <c r="M1441" s="19">
        <v>255.46</v>
      </c>
      <c r="N1441" s="11" t="str">
        <f t="shared" si="67"/>
        <v>LOW</v>
      </c>
      <c r="O1441" s="27">
        <f t="shared" si="68"/>
        <v>0.55147833415267911</v>
      </c>
      <c r="P1441" s="11" t="str">
        <f t="shared" si="69"/>
        <v>AVERAGE</v>
      </c>
    </row>
    <row r="1442" spans="1:16" x14ac:dyDescent="0.35">
      <c r="A1442" s="12" t="s">
        <v>1616</v>
      </c>
      <c r="B1442" s="15">
        <v>45645</v>
      </c>
      <c r="C1442" s="12" t="s">
        <v>120</v>
      </c>
      <c r="D1442" s="12" t="s">
        <v>115</v>
      </c>
      <c r="E1442" s="12" t="s">
        <v>227</v>
      </c>
      <c r="F1442" s="12" t="s">
        <v>131</v>
      </c>
      <c r="G1442" s="12" t="s">
        <v>112</v>
      </c>
      <c r="H1442" s="12" t="s">
        <v>118</v>
      </c>
      <c r="I1442" s="12">
        <v>1</v>
      </c>
      <c r="J1442" s="16">
        <v>25.02</v>
      </c>
      <c r="K1442" s="17">
        <v>0.04</v>
      </c>
      <c r="L1442" s="16">
        <v>24.02</v>
      </c>
      <c r="M1442" s="16">
        <v>8.67</v>
      </c>
      <c r="N1442" s="11" t="str">
        <f t="shared" si="67"/>
        <v>LOW</v>
      </c>
      <c r="O1442" s="27">
        <f t="shared" si="68"/>
        <v>0.63905079100749373</v>
      </c>
      <c r="P1442" s="11" t="str">
        <f t="shared" si="69"/>
        <v>AVERAGE</v>
      </c>
    </row>
    <row r="1443" spans="1:16" x14ac:dyDescent="0.35">
      <c r="A1443" t="s">
        <v>1617</v>
      </c>
      <c r="B1443" s="18">
        <v>44928</v>
      </c>
      <c r="C1443" t="s">
        <v>108</v>
      </c>
      <c r="D1443" t="s">
        <v>109</v>
      </c>
      <c r="E1443" t="s">
        <v>150</v>
      </c>
      <c r="F1443" t="s">
        <v>111</v>
      </c>
      <c r="G1443" t="s">
        <v>127</v>
      </c>
      <c r="H1443" t="s">
        <v>164</v>
      </c>
      <c r="I1443">
        <v>1</v>
      </c>
      <c r="J1443" s="19">
        <v>313.25</v>
      </c>
      <c r="K1443" s="20">
        <v>0.27</v>
      </c>
      <c r="L1443" s="19">
        <v>228.67</v>
      </c>
      <c r="M1443" s="19">
        <v>111.5</v>
      </c>
      <c r="N1443" s="11" t="str">
        <f t="shared" si="67"/>
        <v>HIGH</v>
      </c>
      <c r="O1443" s="27">
        <f t="shared" si="68"/>
        <v>0.51239777845803991</v>
      </c>
      <c r="P1443" s="11" t="str">
        <f t="shared" si="69"/>
        <v>AVERAGE</v>
      </c>
    </row>
    <row r="1444" spans="1:16" x14ac:dyDescent="0.35">
      <c r="A1444" s="12" t="s">
        <v>1618</v>
      </c>
      <c r="B1444" s="15">
        <v>44849</v>
      </c>
      <c r="C1444" s="12" t="s">
        <v>136</v>
      </c>
      <c r="D1444" s="12" t="s">
        <v>125</v>
      </c>
      <c r="E1444" s="12" t="s">
        <v>134</v>
      </c>
      <c r="F1444" s="12" t="s">
        <v>117</v>
      </c>
      <c r="G1444" s="12" t="s">
        <v>122</v>
      </c>
      <c r="H1444" s="12" t="s">
        <v>123</v>
      </c>
      <c r="I1444" s="12">
        <v>3</v>
      </c>
      <c r="J1444" s="16">
        <v>1076.04</v>
      </c>
      <c r="K1444" s="17">
        <v>0</v>
      </c>
      <c r="L1444" s="16">
        <v>3228.12</v>
      </c>
      <c r="M1444" s="16">
        <v>1604.28</v>
      </c>
      <c r="N1444" s="11" t="str">
        <f t="shared" si="67"/>
        <v>NO DISCOUNT</v>
      </c>
      <c r="O1444" s="27">
        <f t="shared" si="68"/>
        <v>0.50302962715140698</v>
      </c>
      <c r="P1444" s="11" t="str">
        <f t="shared" si="69"/>
        <v>AVERAGE</v>
      </c>
    </row>
    <row r="1445" spans="1:16" x14ac:dyDescent="0.35">
      <c r="A1445" t="s">
        <v>1619</v>
      </c>
      <c r="B1445" s="18">
        <v>44958</v>
      </c>
      <c r="C1445" t="s">
        <v>120</v>
      </c>
      <c r="D1445" t="s">
        <v>109</v>
      </c>
      <c r="E1445" t="s">
        <v>208</v>
      </c>
      <c r="F1445" t="s">
        <v>117</v>
      </c>
      <c r="G1445" t="s">
        <v>122</v>
      </c>
      <c r="H1445" t="s">
        <v>132</v>
      </c>
      <c r="I1445">
        <v>5</v>
      </c>
      <c r="J1445" s="19">
        <v>289.5</v>
      </c>
      <c r="K1445" s="20">
        <v>0.16</v>
      </c>
      <c r="L1445" s="19">
        <v>1215.9000000000001</v>
      </c>
      <c r="M1445" s="19">
        <v>350.74</v>
      </c>
      <c r="N1445" s="11" t="str">
        <f t="shared" si="67"/>
        <v>MEDIUM</v>
      </c>
      <c r="O1445" s="27">
        <f t="shared" si="68"/>
        <v>0.7115387778600214</v>
      </c>
      <c r="P1445" s="11" t="str">
        <f t="shared" si="69"/>
        <v>GOOD</v>
      </c>
    </row>
    <row r="1446" spans="1:16" x14ac:dyDescent="0.35">
      <c r="A1446" s="12" t="s">
        <v>1620</v>
      </c>
      <c r="B1446" s="15">
        <v>45578</v>
      </c>
      <c r="C1446" s="12" t="s">
        <v>136</v>
      </c>
      <c r="D1446" s="12" t="s">
        <v>125</v>
      </c>
      <c r="E1446" s="12" t="s">
        <v>137</v>
      </c>
      <c r="F1446" s="12" t="s">
        <v>131</v>
      </c>
      <c r="G1446" s="12" t="s">
        <v>122</v>
      </c>
      <c r="H1446" s="12" t="s">
        <v>123</v>
      </c>
      <c r="I1446" s="12">
        <v>1</v>
      </c>
      <c r="J1446" s="16">
        <v>1162.95</v>
      </c>
      <c r="K1446" s="17">
        <v>0.04</v>
      </c>
      <c r="L1446" s="16">
        <v>1116.43</v>
      </c>
      <c r="M1446" s="16">
        <v>401.92</v>
      </c>
      <c r="N1446" s="11" t="str">
        <f t="shared" si="67"/>
        <v>LOW</v>
      </c>
      <c r="O1446" s="27">
        <f t="shared" si="68"/>
        <v>0.63999534229642696</v>
      </c>
      <c r="P1446" s="11" t="str">
        <f t="shared" si="69"/>
        <v>AVERAGE</v>
      </c>
    </row>
    <row r="1447" spans="1:16" x14ac:dyDescent="0.35">
      <c r="A1447" t="s">
        <v>1621</v>
      </c>
      <c r="B1447" s="18">
        <v>45190</v>
      </c>
      <c r="C1447" t="s">
        <v>120</v>
      </c>
      <c r="D1447" t="s">
        <v>115</v>
      </c>
      <c r="E1447" t="s">
        <v>227</v>
      </c>
      <c r="F1447" t="s">
        <v>131</v>
      </c>
      <c r="G1447" t="s">
        <v>127</v>
      </c>
      <c r="H1447" t="s">
        <v>128</v>
      </c>
      <c r="I1447">
        <v>7</v>
      </c>
      <c r="J1447" s="19">
        <v>478.19</v>
      </c>
      <c r="K1447" s="20">
        <v>0</v>
      </c>
      <c r="L1447" s="19">
        <v>3347.33</v>
      </c>
      <c r="M1447" s="19">
        <v>1998.46</v>
      </c>
      <c r="N1447" s="11" t="str">
        <f t="shared" si="67"/>
        <v>NO DISCOUNT</v>
      </c>
      <c r="O1447" s="27">
        <f t="shared" si="68"/>
        <v>0.40296893344844992</v>
      </c>
      <c r="P1447" s="11" t="str">
        <f t="shared" si="69"/>
        <v>GOOD</v>
      </c>
    </row>
    <row r="1448" spans="1:16" x14ac:dyDescent="0.35">
      <c r="A1448" s="12" t="s">
        <v>1622</v>
      </c>
      <c r="B1448" s="15">
        <v>44672</v>
      </c>
      <c r="C1448" s="12" t="s">
        <v>108</v>
      </c>
      <c r="D1448" s="12" t="s">
        <v>109</v>
      </c>
      <c r="E1448" s="12" t="s">
        <v>176</v>
      </c>
      <c r="F1448" s="12" t="s">
        <v>111</v>
      </c>
      <c r="G1448" s="12" t="s">
        <v>122</v>
      </c>
      <c r="H1448" s="12" t="s">
        <v>142</v>
      </c>
      <c r="I1448" s="12">
        <v>3</v>
      </c>
      <c r="J1448" s="16">
        <v>86.54</v>
      </c>
      <c r="K1448" s="17">
        <v>0.12</v>
      </c>
      <c r="L1448" s="16">
        <v>228.47</v>
      </c>
      <c r="M1448" s="16">
        <v>106.39</v>
      </c>
      <c r="N1448" s="11" t="str">
        <f t="shared" si="67"/>
        <v>MEDIUM</v>
      </c>
      <c r="O1448" s="27">
        <f t="shared" si="68"/>
        <v>0.53433711209349144</v>
      </c>
      <c r="P1448" s="11" t="str">
        <f t="shared" si="69"/>
        <v>AVERAGE</v>
      </c>
    </row>
    <row r="1449" spans="1:16" x14ac:dyDescent="0.35">
      <c r="A1449" t="s">
        <v>1623</v>
      </c>
      <c r="B1449" s="18">
        <v>44736</v>
      </c>
      <c r="C1449" t="s">
        <v>108</v>
      </c>
      <c r="D1449" t="s">
        <v>125</v>
      </c>
      <c r="E1449" t="s">
        <v>185</v>
      </c>
      <c r="F1449" t="s">
        <v>111</v>
      </c>
      <c r="G1449" t="s">
        <v>122</v>
      </c>
      <c r="H1449" t="s">
        <v>187</v>
      </c>
      <c r="I1449">
        <v>3</v>
      </c>
      <c r="J1449" s="19">
        <v>667.09</v>
      </c>
      <c r="K1449" s="20">
        <v>0</v>
      </c>
      <c r="L1449" s="19">
        <v>2001.27</v>
      </c>
      <c r="M1449" s="19">
        <v>692.1</v>
      </c>
      <c r="N1449" s="11" t="str">
        <f t="shared" si="67"/>
        <v>NO DISCOUNT</v>
      </c>
      <c r="O1449" s="27">
        <f t="shared" si="68"/>
        <v>0.65416960230253796</v>
      </c>
      <c r="P1449" s="11" t="str">
        <f t="shared" si="69"/>
        <v>AVERAGE</v>
      </c>
    </row>
    <row r="1450" spans="1:16" x14ac:dyDescent="0.35">
      <c r="A1450" s="12" t="s">
        <v>1624</v>
      </c>
      <c r="B1450" s="15">
        <v>44886</v>
      </c>
      <c r="C1450" s="12" t="s">
        <v>136</v>
      </c>
      <c r="D1450" s="12" t="s">
        <v>125</v>
      </c>
      <c r="E1450" s="12" t="s">
        <v>137</v>
      </c>
      <c r="F1450" s="12" t="s">
        <v>117</v>
      </c>
      <c r="G1450" s="12" t="s">
        <v>127</v>
      </c>
      <c r="H1450" s="12" t="s">
        <v>128</v>
      </c>
      <c r="I1450" s="12">
        <v>1</v>
      </c>
      <c r="J1450" s="16">
        <v>118.58</v>
      </c>
      <c r="K1450" s="17">
        <v>0.19</v>
      </c>
      <c r="L1450" s="16">
        <v>96.05</v>
      </c>
      <c r="M1450" s="16">
        <v>40.5</v>
      </c>
      <c r="N1450" s="11" t="str">
        <f t="shared" si="67"/>
        <v>MEDIUM</v>
      </c>
      <c r="O1450" s="27">
        <f t="shared" si="68"/>
        <v>0.57834461218115563</v>
      </c>
      <c r="P1450" s="11" t="str">
        <f t="shared" si="69"/>
        <v>AVERAGE</v>
      </c>
    </row>
    <row r="1451" spans="1:16" x14ac:dyDescent="0.35">
      <c r="A1451" t="s">
        <v>1625</v>
      </c>
      <c r="B1451" s="18">
        <v>45578</v>
      </c>
      <c r="C1451" t="s">
        <v>108</v>
      </c>
      <c r="D1451" t="s">
        <v>140</v>
      </c>
      <c r="E1451" t="s">
        <v>273</v>
      </c>
      <c r="F1451" t="s">
        <v>111</v>
      </c>
      <c r="G1451" t="s">
        <v>127</v>
      </c>
      <c r="H1451" t="s">
        <v>179</v>
      </c>
      <c r="I1451">
        <v>1</v>
      </c>
      <c r="J1451" s="19">
        <v>143.99</v>
      </c>
      <c r="K1451" s="20">
        <v>0.2</v>
      </c>
      <c r="L1451" s="19">
        <v>115.19</v>
      </c>
      <c r="M1451" s="19">
        <v>47.41</v>
      </c>
      <c r="N1451" s="11" t="str">
        <f t="shared" si="67"/>
        <v>MEDIUM</v>
      </c>
      <c r="O1451" s="27">
        <f t="shared" si="68"/>
        <v>0.5884191336053477</v>
      </c>
      <c r="P1451" s="11" t="str">
        <f t="shared" si="69"/>
        <v>AVERAGE</v>
      </c>
    </row>
    <row r="1452" spans="1:16" x14ac:dyDescent="0.35">
      <c r="A1452" s="12" t="s">
        <v>1626</v>
      </c>
      <c r="B1452" s="15">
        <v>45432</v>
      </c>
      <c r="C1452" s="12" t="s">
        <v>136</v>
      </c>
      <c r="D1452" s="12" t="s">
        <v>115</v>
      </c>
      <c r="E1452" s="12" t="s">
        <v>130</v>
      </c>
      <c r="F1452" s="12" t="s">
        <v>111</v>
      </c>
      <c r="G1452" s="12" t="s">
        <v>122</v>
      </c>
      <c r="H1452" s="12" t="s">
        <v>123</v>
      </c>
      <c r="I1452" s="12">
        <v>6</v>
      </c>
      <c r="J1452" s="16">
        <v>851.98</v>
      </c>
      <c r="K1452" s="17">
        <v>0.02</v>
      </c>
      <c r="L1452" s="16">
        <v>5009.6400000000003</v>
      </c>
      <c r="M1452" s="16">
        <v>2086.4299999999998</v>
      </c>
      <c r="N1452" s="11" t="str">
        <f t="shared" si="67"/>
        <v>LOW</v>
      </c>
      <c r="O1452" s="27">
        <f t="shared" si="68"/>
        <v>0.58351697926397916</v>
      </c>
      <c r="P1452" s="11" t="str">
        <f t="shared" si="69"/>
        <v>GOOD</v>
      </c>
    </row>
    <row r="1453" spans="1:16" x14ac:dyDescent="0.35">
      <c r="A1453" t="s">
        <v>1627</v>
      </c>
      <c r="B1453" s="18">
        <v>44804</v>
      </c>
      <c r="C1453" t="s">
        <v>136</v>
      </c>
      <c r="D1453" t="s">
        <v>125</v>
      </c>
      <c r="E1453" t="s">
        <v>144</v>
      </c>
      <c r="F1453" t="s">
        <v>111</v>
      </c>
      <c r="G1453" t="s">
        <v>112</v>
      </c>
      <c r="H1453" t="s">
        <v>170</v>
      </c>
      <c r="I1453">
        <v>3</v>
      </c>
      <c r="J1453" s="19">
        <v>8.01</v>
      </c>
      <c r="K1453" s="20">
        <v>0.08</v>
      </c>
      <c r="L1453" s="19">
        <v>22.11</v>
      </c>
      <c r="M1453" s="19">
        <v>5.0199999999999996</v>
      </c>
      <c r="N1453" s="11" t="str">
        <f t="shared" si="67"/>
        <v>LOW</v>
      </c>
      <c r="O1453" s="27">
        <f t="shared" si="68"/>
        <v>0.77295341474445955</v>
      </c>
      <c r="P1453" s="11" t="str">
        <f t="shared" si="69"/>
        <v>AVERAGE</v>
      </c>
    </row>
    <row r="1454" spans="1:16" x14ac:dyDescent="0.35">
      <c r="A1454" s="12" t="s">
        <v>1628</v>
      </c>
      <c r="B1454" s="15">
        <v>44893</v>
      </c>
      <c r="C1454" s="12" t="s">
        <v>108</v>
      </c>
      <c r="D1454" s="12" t="s">
        <v>125</v>
      </c>
      <c r="E1454" s="12" t="s">
        <v>178</v>
      </c>
      <c r="F1454" s="12" t="s">
        <v>111</v>
      </c>
      <c r="G1454" s="12" t="s">
        <v>122</v>
      </c>
      <c r="H1454" s="12" t="s">
        <v>187</v>
      </c>
      <c r="I1454" s="12">
        <v>2</v>
      </c>
      <c r="J1454" s="16">
        <v>188.88</v>
      </c>
      <c r="K1454" s="17">
        <v>0</v>
      </c>
      <c r="L1454" s="16">
        <v>377.76</v>
      </c>
      <c r="M1454" s="16">
        <v>176.01</v>
      </c>
      <c r="N1454" s="11" t="str">
        <f t="shared" si="67"/>
        <v>NO DISCOUNT</v>
      </c>
      <c r="O1454" s="27">
        <f t="shared" si="68"/>
        <v>0.53406925031766206</v>
      </c>
      <c r="P1454" s="11" t="str">
        <f t="shared" si="69"/>
        <v>AVERAGE</v>
      </c>
    </row>
    <row r="1455" spans="1:16" x14ac:dyDescent="0.35">
      <c r="A1455" t="s">
        <v>1629</v>
      </c>
      <c r="B1455" s="18">
        <v>45263</v>
      </c>
      <c r="C1455" t="s">
        <v>120</v>
      </c>
      <c r="D1455" t="s">
        <v>140</v>
      </c>
      <c r="E1455" t="s">
        <v>153</v>
      </c>
      <c r="F1455" t="s">
        <v>111</v>
      </c>
      <c r="G1455" t="s">
        <v>122</v>
      </c>
      <c r="H1455" t="s">
        <v>158</v>
      </c>
      <c r="I1455">
        <v>2</v>
      </c>
      <c r="J1455" s="19">
        <v>44.51</v>
      </c>
      <c r="K1455" s="20">
        <v>0.03</v>
      </c>
      <c r="L1455" s="19">
        <v>86.35</v>
      </c>
      <c r="M1455" s="19">
        <v>23.65</v>
      </c>
      <c r="N1455" s="11" t="str">
        <f t="shared" si="67"/>
        <v>LOW</v>
      </c>
      <c r="O1455" s="27">
        <f t="shared" si="68"/>
        <v>0.72611464968152861</v>
      </c>
      <c r="P1455" s="11" t="str">
        <f t="shared" si="69"/>
        <v>AVERAGE</v>
      </c>
    </row>
    <row r="1456" spans="1:16" x14ac:dyDescent="0.35">
      <c r="A1456" s="12" t="s">
        <v>1630</v>
      </c>
      <c r="B1456" s="15">
        <v>44659</v>
      </c>
      <c r="C1456" s="12" t="s">
        <v>136</v>
      </c>
      <c r="D1456" s="12" t="s">
        <v>109</v>
      </c>
      <c r="E1456" s="12" t="s">
        <v>208</v>
      </c>
      <c r="F1456" s="12" t="s">
        <v>131</v>
      </c>
      <c r="G1456" s="12" t="s">
        <v>127</v>
      </c>
      <c r="H1456" s="12" t="s">
        <v>138</v>
      </c>
      <c r="I1456" s="12">
        <v>2</v>
      </c>
      <c r="J1456" s="16">
        <v>412.45</v>
      </c>
      <c r="K1456" s="17">
        <v>0</v>
      </c>
      <c r="L1456" s="16">
        <v>824.9</v>
      </c>
      <c r="M1456" s="16">
        <v>421.7</v>
      </c>
      <c r="N1456" s="11" t="str">
        <f t="shared" si="67"/>
        <v>NO DISCOUNT</v>
      </c>
      <c r="O1456" s="27">
        <f t="shared" si="68"/>
        <v>0.48878651957813068</v>
      </c>
      <c r="P1456" s="11" t="str">
        <f t="shared" si="69"/>
        <v>AVERAGE</v>
      </c>
    </row>
    <row r="1457" spans="1:16" x14ac:dyDescent="0.35">
      <c r="A1457" t="s">
        <v>1631</v>
      </c>
      <c r="B1457" s="18">
        <v>44612</v>
      </c>
      <c r="C1457" t="s">
        <v>108</v>
      </c>
      <c r="D1457" t="s">
        <v>140</v>
      </c>
      <c r="E1457" t="s">
        <v>141</v>
      </c>
      <c r="F1457" t="s">
        <v>111</v>
      </c>
      <c r="G1457" t="s">
        <v>112</v>
      </c>
      <c r="H1457" t="s">
        <v>147</v>
      </c>
      <c r="I1457">
        <v>2</v>
      </c>
      <c r="J1457" s="19">
        <v>21.99</v>
      </c>
      <c r="K1457" s="20">
        <v>0.15</v>
      </c>
      <c r="L1457" s="19">
        <v>37.380000000000003</v>
      </c>
      <c r="M1457" s="19">
        <v>9.77</v>
      </c>
      <c r="N1457" s="11" t="str">
        <f t="shared" si="67"/>
        <v>MEDIUM</v>
      </c>
      <c r="O1457" s="27">
        <f t="shared" si="68"/>
        <v>0.73863028357410387</v>
      </c>
      <c r="P1457" s="11" t="str">
        <f t="shared" si="69"/>
        <v>AVERAGE</v>
      </c>
    </row>
    <row r="1458" spans="1:16" x14ac:dyDescent="0.35">
      <c r="A1458" s="12" t="s">
        <v>1632</v>
      </c>
      <c r="B1458" s="15">
        <v>44573</v>
      </c>
      <c r="C1458" s="12" t="s">
        <v>108</v>
      </c>
      <c r="D1458" s="12" t="s">
        <v>115</v>
      </c>
      <c r="E1458" s="12" t="s">
        <v>156</v>
      </c>
      <c r="F1458" s="12" t="s">
        <v>111</v>
      </c>
      <c r="G1458" s="12" t="s">
        <v>127</v>
      </c>
      <c r="H1458" s="12" t="s">
        <v>209</v>
      </c>
      <c r="I1458" s="12">
        <v>6</v>
      </c>
      <c r="J1458" s="16">
        <v>1078.5999999999999</v>
      </c>
      <c r="K1458" s="17">
        <v>0.02</v>
      </c>
      <c r="L1458" s="16">
        <v>6342.17</v>
      </c>
      <c r="M1458" s="16">
        <v>2574.73</v>
      </c>
      <c r="N1458" s="11" t="str">
        <f t="shared" si="67"/>
        <v>LOW</v>
      </c>
      <c r="O1458" s="27">
        <f t="shared" si="68"/>
        <v>0.59403011902866054</v>
      </c>
      <c r="P1458" s="11" t="str">
        <f t="shared" si="69"/>
        <v>GOOD</v>
      </c>
    </row>
    <row r="1459" spans="1:16" x14ac:dyDescent="0.35">
      <c r="A1459" t="s">
        <v>1633</v>
      </c>
      <c r="B1459" s="18">
        <v>44693</v>
      </c>
      <c r="C1459" t="s">
        <v>108</v>
      </c>
      <c r="D1459" t="s">
        <v>115</v>
      </c>
      <c r="E1459" t="s">
        <v>205</v>
      </c>
      <c r="F1459" t="s">
        <v>111</v>
      </c>
      <c r="G1459" t="s">
        <v>122</v>
      </c>
      <c r="H1459" t="s">
        <v>187</v>
      </c>
      <c r="I1459">
        <v>2</v>
      </c>
      <c r="J1459" s="19">
        <v>355.34</v>
      </c>
      <c r="K1459" s="20">
        <v>0.04</v>
      </c>
      <c r="L1459" s="19">
        <v>682.25</v>
      </c>
      <c r="M1459" s="19">
        <v>291.18</v>
      </c>
      <c r="N1459" s="11" t="str">
        <f t="shared" si="67"/>
        <v>LOW</v>
      </c>
      <c r="O1459" s="27">
        <f t="shared" si="68"/>
        <v>0.57320630267497252</v>
      </c>
      <c r="P1459" s="11" t="str">
        <f t="shared" si="69"/>
        <v>AVERAGE</v>
      </c>
    </row>
    <row r="1460" spans="1:16" x14ac:dyDescent="0.35">
      <c r="A1460" s="12" t="s">
        <v>1634</v>
      </c>
      <c r="B1460" s="15">
        <v>44700</v>
      </c>
      <c r="C1460" s="12" t="s">
        <v>136</v>
      </c>
      <c r="D1460" s="12" t="s">
        <v>125</v>
      </c>
      <c r="E1460" s="12" t="s">
        <v>126</v>
      </c>
      <c r="F1460" s="12" t="s">
        <v>117</v>
      </c>
      <c r="G1460" s="12" t="s">
        <v>112</v>
      </c>
      <c r="H1460" s="12" t="s">
        <v>170</v>
      </c>
      <c r="I1460" s="12">
        <v>1</v>
      </c>
      <c r="J1460" s="16">
        <v>12.57</v>
      </c>
      <c r="K1460" s="17">
        <v>0</v>
      </c>
      <c r="L1460" s="16">
        <v>12.57</v>
      </c>
      <c r="M1460" s="16">
        <v>4.9800000000000004</v>
      </c>
      <c r="N1460" s="11" t="str">
        <f t="shared" si="67"/>
        <v>NO DISCOUNT</v>
      </c>
      <c r="O1460" s="27">
        <f t="shared" si="68"/>
        <v>0.60381861575178997</v>
      </c>
      <c r="P1460" s="11" t="str">
        <f t="shared" si="69"/>
        <v>AVERAGE</v>
      </c>
    </row>
    <row r="1461" spans="1:16" x14ac:dyDescent="0.35">
      <c r="A1461" t="s">
        <v>1635</v>
      </c>
      <c r="B1461" s="18">
        <v>45045</v>
      </c>
      <c r="C1461" t="s">
        <v>108</v>
      </c>
      <c r="D1461" t="s">
        <v>125</v>
      </c>
      <c r="E1461" t="s">
        <v>134</v>
      </c>
      <c r="F1461" t="s">
        <v>117</v>
      </c>
      <c r="G1461" t="s">
        <v>112</v>
      </c>
      <c r="H1461" t="s">
        <v>147</v>
      </c>
      <c r="I1461">
        <v>3</v>
      </c>
      <c r="J1461" s="19">
        <v>11.51</v>
      </c>
      <c r="K1461" s="20">
        <v>0.17</v>
      </c>
      <c r="L1461" s="19">
        <v>28.66</v>
      </c>
      <c r="M1461" s="19">
        <v>8.4499999999999993</v>
      </c>
      <c r="N1461" s="11" t="str">
        <f t="shared" si="67"/>
        <v>MEDIUM</v>
      </c>
      <c r="O1461" s="27">
        <f t="shared" si="68"/>
        <v>0.70516399162595955</v>
      </c>
      <c r="P1461" s="11" t="str">
        <f t="shared" si="69"/>
        <v>AVERAGE</v>
      </c>
    </row>
    <row r="1462" spans="1:16" x14ac:dyDescent="0.35">
      <c r="A1462" s="12" t="s">
        <v>1636</v>
      </c>
      <c r="B1462" s="15">
        <v>44914</v>
      </c>
      <c r="C1462" s="12" t="s">
        <v>108</v>
      </c>
      <c r="D1462" s="12" t="s">
        <v>125</v>
      </c>
      <c r="E1462" s="12" t="s">
        <v>134</v>
      </c>
      <c r="F1462" s="12" t="s">
        <v>111</v>
      </c>
      <c r="G1462" s="12" t="s">
        <v>112</v>
      </c>
      <c r="H1462" s="12" t="s">
        <v>170</v>
      </c>
      <c r="I1462" s="12">
        <v>8</v>
      </c>
      <c r="J1462" s="16">
        <v>16.850000000000001</v>
      </c>
      <c r="K1462" s="17">
        <v>0.2</v>
      </c>
      <c r="L1462" s="16">
        <v>107.84</v>
      </c>
      <c r="M1462" s="16">
        <v>42.24</v>
      </c>
      <c r="N1462" s="11" t="str">
        <f t="shared" si="67"/>
        <v>MEDIUM</v>
      </c>
      <c r="O1462" s="27">
        <f t="shared" si="68"/>
        <v>0.6083086053412462</v>
      </c>
      <c r="P1462" s="11" t="str">
        <f t="shared" si="69"/>
        <v>GOOD</v>
      </c>
    </row>
    <row r="1463" spans="1:16" x14ac:dyDescent="0.35">
      <c r="A1463" t="s">
        <v>1637</v>
      </c>
      <c r="B1463" s="18">
        <v>44695</v>
      </c>
      <c r="C1463" t="s">
        <v>108</v>
      </c>
      <c r="D1463" t="s">
        <v>140</v>
      </c>
      <c r="E1463" t="s">
        <v>153</v>
      </c>
      <c r="F1463" t="s">
        <v>117</v>
      </c>
      <c r="G1463" t="s">
        <v>127</v>
      </c>
      <c r="H1463" t="s">
        <v>179</v>
      </c>
      <c r="I1463">
        <v>3</v>
      </c>
      <c r="J1463" s="19">
        <v>101.93</v>
      </c>
      <c r="K1463" s="20">
        <v>0.04</v>
      </c>
      <c r="L1463" s="19">
        <v>293.56</v>
      </c>
      <c r="M1463" s="19">
        <v>96.84</v>
      </c>
      <c r="N1463" s="11" t="str">
        <f t="shared" si="67"/>
        <v>LOW</v>
      </c>
      <c r="O1463" s="27">
        <f t="shared" si="68"/>
        <v>0.67011854476086663</v>
      </c>
      <c r="P1463" s="11" t="str">
        <f t="shared" si="69"/>
        <v>AVERAGE</v>
      </c>
    </row>
    <row r="1464" spans="1:16" x14ac:dyDescent="0.35">
      <c r="A1464" s="12" t="s">
        <v>1638</v>
      </c>
      <c r="B1464" s="15">
        <v>45004</v>
      </c>
      <c r="C1464" s="12" t="s">
        <v>108</v>
      </c>
      <c r="D1464" s="12" t="s">
        <v>125</v>
      </c>
      <c r="E1464" s="12" t="s">
        <v>126</v>
      </c>
      <c r="F1464" s="12" t="s">
        <v>111</v>
      </c>
      <c r="G1464" s="12" t="s">
        <v>127</v>
      </c>
      <c r="H1464" s="12" t="s">
        <v>164</v>
      </c>
      <c r="I1464" s="12">
        <v>1</v>
      </c>
      <c r="J1464" s="16">
        <v>222.84</v>
      </c>
      <c r="K1464" s="17">
        <v>0.03</v>
      </c>
      <c r="L1464" s="16">
        <v>216.15</v>
      </c>
      <c r="M1464" s="16">
        <v>112.63</v>
      </c>
      <c r="N1464" s="11" t="str">
        <f t="shared" si="67"/>
        <v>LOW</v>
      </c>
      <c r="O1464" s="27">
        <f t="shared" si="68"/>
        <v>0.47892667129308353</v>
      </c>
      <c r="P1464" s="11" t="str">
        <f t="shared" si="69"/>
        <v>AVERAGE</v>
      </c>
    </row>
    <row r="1465" spans="1:16" x14ac:dyDescent="0.35">
      <c r="A1465" t="s">
        <v>1639</v>
      </c>
      <c r="B1465" s="18">
        <v>45617</v>
      </c>
      <c r="C1465" t="s">
        <v>120</v>
      </c>
      <c r="D1465" t="s">
        <v>109</v>
      </c>
      <c r="E1465" t="s">
        <v>176</v>
      </c>
      <c r="F1465" t="s">
        <v>117</v>
      </c>
      <c r="G1465" t="s">
        <v>122</v>
      </c>
      <c r="H1465" t="s">
        <v>142</v>
      </c>
      <c r="I1465">
        <v>2</v>
      </c>
      <c r="J1465" s="19">
        <v>66.45</v>
      </c>
      <c r="K1465" s="20">
        <v>0.19</v>
      </c>
      <c r="L1465" s="19">
        <v>107.65</v>
      </c>
      <c r="M1465" s="19">
        <v>32.25</v>
      </c>
      <c r="N1465" s="11" t="str">
        <f t="shared" si="67"/>
        <v>MEDIUM</v>
      </c>
      <c r="O1465" s="27">
        <f t="shared" si="68"/>
        <v>0.70041802136553644</v>
      </c>
      <c r="P1465" s="11" t="str">
        <f t="shared" si="69"/>
        <v>AVERAGE</v>
      </c>
    </row>
    <row r="1466" spans="1:16" x14ac:dyDescent="0.35">
      <c r="A1466" s="12" t="s">
        <v>1640</v>
      </c>
      <c r="B1466" s="15">
        <v>45444</v>
      </c>
      <c r="C1466" s="12" t="s">
        <v>136</v>
      </c>
      <c r="D1466" s="12" t="s">
        <v>115</v>
      </c>
      <c r="E1466" s="12" t="s">
        <v>289</v>
      </c>
      <c r="F1466" s="12" t="s">
        <v>111</v>
      </c>
      <c r="G1466" s="12" t="s">
        <v>122</v>
      </c>
      <c r="H1466" s="12" t="s">
        <v>142</v>
      </c>
      <c r="I1466" s="12">
        <v>2</v>
      </c>
      <c r="J1466" s="16">
        <v>457.79</v>
      </c>
      <c r="K1466" s="17">
        <v>0.22</v>
      </c>
      <c r="L1466" s="16">
        <v>714.15</v>
      </c>
      <c r="M1466" s="16">
        <v>266.54000000000002</v>
      </c>
      <c r="N1466" s="11" t="str">
        <f t="shared" si="67"/>
        <v>HIGH</v>
      </c>
      <c r="O1466" s="27">
        <f t="shared" si="68"/>
        <v>0.62677308688650835</v>
      </c>
      <c r="P1466" s="11" t="str">
        <f t="shared" si="69"/>
        <v>AVERAGE</v>
      </c>
    </row>
    <row r="1467" spans="1:16" x14ac:dyDescent="0.35">
      <c r="A1467" t="s">
        <v>1641</v>
      </c>
      <c r="B1467" s="18">
        <v>44886</v>
      </c>
      <c r="C1467" t="s">
        <v>120</v>
      </c>
      <c r="D1467" t="s">
        <v>125</v>
      </c>
      <c r="E1467" t="s">
        <v>255</v>
      </c>
      <c r="F1467" t="s">
        <v>111</v>
      </c>
      <c r="G1467" t="s">
        <v>112</v>
      </c>
      <c r="H1467" t="s">
        <v>113</v>
      </c>
      <c r="I1467">
        <v>1</v>
      </c>
      <c r="J1467" s="19">
        <v>35.799999999999997</v>
      </c>
      <c r="K1467" s="20">
        <v>0.16</v>
      </c>
      <c r="L1467" s="19">
        <v>30.07</v>
      </c>
      <c r="M1467" s="19">
        <v>11.39</v>
      </c>
      <c r="N1467" s="11" t="str">
        <f t="shared" si="67"/>
        <v>MEDIUM</v>
      </c>
      <c r="O1467" s="27">
        <f t="shared" si="68"/>
        <v>0.62121715996009308</v>
      </c>
      <c r="P1467" s="11" t="str">
        <f t="shared" si="69"/>
        <v>AVERAGE</v>
      </c>
    </row>
    <row r="1468" spans="1:16" x14ac:dyDescent="0.35">
      <c r="A1468" s="12" t="s">
        <v>1642</v>
      </c>
      <c r="B1468" s="15">
        <v>45480</v>
      </c>
      <c r="C1468" s="12" t="s">
        <v>136</v>
      </c>
      <c r="D1468" s="12" t="s">
        <v>125</v>
      </c>
      <c r="E1468" s="12" t="s">
        <v>146</v>
      </c>
      <c r="F1468" s="12" t="s">
        <v>131</v>
      </c>
      <c r="G1468" s="12" t="s">
        <v>122</v>
      </c>
      <c r="H1468" s="12" t="s">
        <v>142</v>
      </c>
      <c r="I1468" s="12">
        <v>3</v>
      </c>
      <c r="J1468" s="16">
        <v>318.56</v>
      </c>
      <c r="K1468" s="17">
        <v>0</v>
      </c>
      <c r="L1468" s="16">
        <v>955.68</v>
      </c>
      <c r="M1468" s="16">
        <v>428.57</v>
      </c>
      <c r="N1468" s="11" t="str">
        <f t="shared" si="67"/>
        <v>NO DISCOUNT</v>
      </c>
      <c r="O1468" s="27">
        <f t="shared" si="68"/>
        <v>0.55155491377867061</v>
      </c>
      <c r="P1468" s="11" t="str">
        <f t="shared" si="69"/>
        <v>AVERAGE</v>
      </c>
    </row>
    <row r="1469" spans="1:16" x14ac:dyDescent="0.35">
      <c r="A1469" t="s">
        <v>1643</v>
      </c>
      <c r="B1469" s="18">
        <v>44624</v>
      </c>
      <c r="C1469" t="s">
        <v>136</v>
      </c>
      <c r="D1469" t="s">
        <v>125</v>
      </c>
      <c r="E1469" t="s">
        <v>178</v>
      </c>
      <c r="F1469" t="s">
        <v>131</v>
      </c>
      <c r="G1469" t="s">
        <v>127</v>
      </c>
      <c r="H1469" t="s">
        <v>209</v>
      </c>
      <c r="I1469">
        <v>3</v>
      </c>
      <c r="J1469" s="19">
        <v>276.79000000000002</v>
      </c>
      <c r="K1469" s="20">
        <v>0</v>
      </c>
      <c r="L1469" s="19">
        <v>830.37</v>
      </c>
      <c r="M1469" s="19">
        <v>484.97</v>
      </c>
      <c r="N1469" s="11" t="str">
        <f t="shared" si="67"/>
        <v>NO DISCOUNT</v>
      </c>
      <c r="O1469" s="27">
        <f t="shared" si="68"/>
        <v>0.41595915074003154</v>
      </c>
      <c r="P1469" s="11" t="str">
        <f t="shared" si="69"/>
        <v>AVERAGE</v>
      </c>
    </row>
    <row r="1470" spans="1:16" x14ac:dyDescent="0.35">
      <c r="A1470" s="12" t="s">
        <v>1644</v>
      </c>
      <c r="B1470" s="15">
        <v>45291</v>
      </c>
      <c r="C1470" s="12" t="s">
        <v>108</v>
      </c>
      <c r="D1470" s="12" t="s">
        <v>115</v>
      </c>
      <c r="E1470" s="12" t="s">
        <v>156</v>
      </c>
      <c r="F1470" s="12" t="s">
        <v>131</v>
      </c>
      <c r="G1470" s="12" t="s">
        <v>112</v>
      </c>
      <c r="H1470" s="12" t="s">
        <v>147</v>
      </c>
      <c r="I1470" s="12">
        <v>2</v>
      </c>
      <c r="J1470" s="16">
        <v>3.31</v>
      </c>
      <c r="K1470" s="17">
        <v>0</v>
      </c>
      <c r="L1470" s="16">
        <v>6.62</v>
      </c>
      <c r="M1470" s="16">
        <v>2.94</v>
      </c>
      <c r="N1470" s="11" t="str">
        <f t="shared" si="67"/>
        <v>NO DISCOUNT</v>
      </c>
      <c r="O1470" s="27">
        <f t="shared" si="68"/>
        <v>0.5558912386706949</v>
      </c>
      <c r="P1470" s="11" t="str">
        <f t="shared" si="69"/>
        <v>AVERAGE</v>
      </c>
    </row>
    <row r="1471" spans="1:16" x14ac:dyDescent="0.35">
      <c r="A1471" t="s">
        <v>1645</v>
      </c>
      <c r="B1471" s="18">
        <v>45093</v>
      </c>
      <c r="C1471" t="s">
        <v>108</v>
      </c>
      <c r="D1471" t="s">
        <v>140</v>
      </c>
      <c r="E1471" t="s">
        <v>218</v>
      </c>
      <c r="F1471" t="s">
        <v>111</v>
      </c>
      <c r="G1471" t="s">
        <v>112</v>
      </c>
      <c r="H1471" t="s">
        <v>113</v>
      </c>
      <c r="I1471">
        <v>6</v>
      </c>
      <c r="J1471" s="19">
        <v>13.09</v>
      </c>
      <c r="K1471" s="20">
        <v>0</v>
      </c>
      <c r="L1471" s="19">
        <v>78.540000000000006</v>
      </c>
      <c r="M1471" s="19">
        <v>28.98</v>
      </c>
      <c r="N1471" s="11" t="str">
        <f t="shared" si="67"/>
        <v>NO DISCOUNT</v>
      </c>
      <c r="O1471" s="27">
        <f t="shared" si="68"/>
        <v>0.63101604278074863</v>
      </c>
      <c r="P1471" s="11" t="str">
        <f t="shared" si="69"/>
        <v>GOOD</v>
      </c>
    </row>
    <row r="1472" spans="1:16" x14ac:dyDescent="0.35">
      <c r="A1472" s="12" t="s">
        <v>1646</v>
      </c>
      <c r="B1472" s="15">
        <v>45175</v>
      </c>
      <c r="C1472" s="12" t="s">
        <v>120</v>
      </c>
      <c r="D1472" s="12" t="s">
        <v>125</v>
      </c>
      <c r="E1472" s="12" t="s">
        <v>146</v>
      </c>
      <c r="F1472" s="12" t="s">
        <v>131</v>
      </c>
      <c r="G1472" s="12" t="s">
        <v>112</v>
      </c>
      <c r="H1472" s="12" t="s">
        <v>170</v>
      </c>
      <c r="I1472" s="12">
        <v>4</v>
      </c>
      <c r="J1472" s="16">
        <v>22.71</v>
      </c>
      <c r="K1472" s="17">
        <v>0.26</v>
      </c>
      <c r="L1472" s="16">
        <v>67.22</v>
      </c>
      <c r="M1472" s="16">
        <v>21.98</v>
      </c>
      <c r="N1472" s="11" t="str">
        <f t="shared" si="67"/>
        <v>HIGH</v>
      </c>
      <c r="O1472" s="27">
        <f t="shared" si="68"/>
        <v>0.6730139839333531</v>
      </c>
      <c r="P1472" s="11" t="str">
        <f t="shared" si="69"/>
        <v>AVERAGE</v>
      </c>
    </row>
    <row r="1473" spans="1:16" x14ac:dyDescent="0.35">
      <c r="A1473" t="s">
        <v>1647</v>
      </c>
      <c r="B1473" s="18">
        <v>45595</v>
      </c>
      <c r="C1473" t="s">
        <v>108</v>
      </c>
      <c r="D1473" t="s">
        <v>140</v>
      </c>
      <c r="E1473" t="s">
        <v>203</v>
      </c>
      <c r="F1473" t="s">
        <v>131</v>
      </c>
      <c r="G1473" t="s">
        <v>112</v>
      </c>
      <c r="H1473" t="s">
        <v>170</v>
      </c>
      <c r="I1473">
        <v>4</v>
      </c>
      <c r="J1473" s="19">
        <v>6.5</v>
      </c>
      <c r="K1473" s="20">
        <v>0</v>
      </c>
      <c r="L1473" s="19">
        <v>26</v>
      </c>
      <c r="M1473" s="19">
        <v>7.97</v>
      </c>
      <c r="N1473" s="11" t="str">
        <f t="shared" si="67"/>
        <v>NO DISCOUNT</v>
      </c>
      <c r="O1473" s="27">
        <f t="shared" si="68"/>
        <v>0.69346153846153846</v>
      </c>
      <c r="P1473" s="11" t="str">
        <f t="shared" si="69"/>
        <v>AVERAGE</v>
      </c>
    </row>
    <row r="1474" spans="1:16" x14ac:dyDescent="0.35">
      <c r="A1474" s="12" t="s">
        <v>1648</v>
      </c>
      <c r="B1474" s="15">
        <v>44803</v>
      </c>
      <c r="C1474" s="12" t="s">
        <v>108</v>
      </c>
      <c r="D1474" s="12" t="s">
        <v>125</v>
      </c>
      <c r="E1474" s="12" t="s">
        <v>134</v>
      </c>
      <c r="F1474" s="12" t="s">
        <v>111</v>
      </c>
      <c r="G1474" s="12" t="s">
        <v>127</v>
      </c>
      <c r="H1474" s="12" t="s">
        <v>138</v>
      </c>
      <c r="I1474" s="12">
        <v>1</v>
      </c>
      <c r="J1474" s="16">
        <v>455.82</v>
      </c>
      <c r="K1474" s="17">
        <v>0.13</v>
      </c>
      <c r="L1474" s="16">
        <v>396.56</v>
      </c>
      <c r="M1474" s="16">
        <v>152.77000000000001</v>
      </c>
      <c r="N1474" s="11" t="str">
        <f t="shared" si="67"/>
        <v>MEDIUM</v>
      </c>
      <c r="O1474" s="27">
        <f t="shared" si="68"/>
        <v>0.61476195279402868</v>
      </c>
      <c r="P1474" s="11" t="str">
        <f t="shared" si="69"/>
        <v>AVERAGE</v>
      </c>
    </row>
    <row r="1475" spans="1:16" x14ac:dyDescent="0.35">
      <c r="A1475" t="s">
        <v>1649</v>
      </c>
      <c r="B1475" s="18">
        <v>45021</v>
      </c>
      <c r="C1475" t="s">
        <v>108</v>
      </c>
      <c r="D1475" t="s">
        <v>140</v>
      </c>
      <c r="E1475" t="s">
        <v>273</v>
      </c>
      <c r="F1475" t="s">
        <v>111</v>
      </c>
      <c r="G1475" t="s">
        <v>127</v>
      </c>
      <c r="H1475" t="s">
        <v>179</v>
      </c>
      <c r="I1475">
        <v>5</v>
      </c>
      <c r="J1475" s="19">
        <v>245.35</v>
      </c>
      <c r="K1475" s="20">
        <v>0.15</v>
      </c>
      <c r="L1475" s="19">
        <v>1042.74</v>
      </c>
      <c r="M1475" s="19">
        <v>404.43</v>
      </c>
      <c r="N1475" s="11" t="str">
        <f t="shared" ref="N1475:N1538" si="70">IF(K1475=$R$8,$R$2,IF(K1475&lt;=$R$9,$R$3,IF(K1475&lt;=$R$10,$R$4,IF(K1475&lt;$R$11,$R$5,IF(K1475&gt;$R$11,$R$6)))))</f>
        <v>MEDIUM</v>
      </c>
      <c r="O1475" s="27">
        <f t="shared" ref="O1475:O1538" si="71">IFERROR(L1475-M1475,"NULL")/L1475</f>
        <v>0.61214684389205354</v>
      </c>
      <c r="P1475" s="11" t="str">
        <f t="shared" ref="P1475:P1538" si="72">IF(AND(O1475&gt;=$Q$8,I1475&gt;=$Q$13),$Q$2,IF(AND(O1475&gt;=$Q$9,I1475&gt;=$Q$14),$Q$3,IF(O1475&gt;=$Q$10,$Q$4,$Q$5)))</f>
        <v>GOOD</v>
      </c>
    </row>
    <row r="1476" spans="1:16" x14ac:dyDescent="0.35">
      <c r="A1476" s="12" t="s">
        <v>1650</v>
      </c>
      <c r="B1476" s="15">
        <v>44654</v>
      </c>
      <c r="C1476" s="12" t="s">
        <v>136</v>
      </c>
      <c r="D1476" s="12" t="s">
        <v>140</v>
      </c>
      <c r="E1476" s="12" t="s">
        <v>166</v>
      </c>
      <c r="F1476" s="12" t="s">
        <v>131</v>
      </c>
      <c r="G1476" s="12" t="s">
        <v>127</v>
      </c>
      <c r="H1476" s="12" t="s">
        <v>138</v>
      </c>
      <c r="I1476" s="12">
        <v>3</v>
      </c>
      <c r="J1476" s="16">
        <v>376.96</v>
      </c>
      <c r="K1476" s="17">
        <v>0.37</v>
      </c>
      <c r="L1476" s="16">
        <v>712.45</v>
      </c>
      <c r="M1476" s="16">
        <v>270.51</v>
      </c>
      <c r="N1476" s="11" t="str">
        <f t="shared" si="70"/>
        <v>CLEARANCE</v>
      </c>
      <c r="O1476" s="27">
        <f t="shared" si="71"/>
        <v>0.62031019720682157</v>
      </c>
      <c r="P1476" s="11" t="str">
        <f t="shared" si="72"/>
        <v>AVERAGE</v>
      </c>
    </row>
    <row r="1477" spans="1:16" x14ac:dyDescent="0.35">
      <c r="A1477" t="s">
        <v>1651</v>
      </c>
      <c r="B1477" s="18">
        <v>45609</v>
      </c>
      <c r="C1477" t="s">
        <v>108</v>
      </c>
      <c r="D1477" t="s">
        <v>125</v>
      </c>
      <c r="E1477" t="s">
        <v>126</v>
      </c>
      <c r="F1477" t="s">
        <v>111</v>
      </c>
      <c r="G1477" t="s">
        <v>112</v>
      </c>
      <c r="H1477" t="s">
        <v>147</v>
      </c>
      <c r="I1477">
        <v>1</v>
      </c>
      <c r="J1477" s="19">
        <v>6.84</v>
      </c>
      <c r="K1477" s="20">
        <v>0.36</v>
      </c>
      <c r="L1477" s="19">
        <v>4.38</v>
      </c>
      <c r="M1477" s="19">
        <v>1.87</v>
      </c>
      <c r="N1477" s="11" t="str">
        <f t="shared" si="70"/>
        <v>CLEARANCE</v>
      </c>
      <c r="O1477" s="27">
        <f t="shared" si="71"/>
        <v>0.5730593607305936</v>
      </c>
      <c r="P1477" s="11" t="str">
        <f t="shared" si="72"/>
        <v>AVERAGE</v>
      </c>
    </row>
    <row r="1478" spans="1:16" x14ac:dyDescent="0.35">
      <c r="A1478" s="12" t="s">
        <v>1652</v>
      </c>
      <c r="B1478" s="15">
        <v>45394</v>
      </c>
      <c r="C1478" s="12" t="s">
        <v>108</v>
      </c>
      <c r="D1478" s="12" t="s">
        <v>115</v>
      </c>
      <c r="E1478" s="12" t="s">
        <v>289</v>
      </c>
      <c r="F1478" s="12" t="s">
        <v>117</v>
      </c>
      <c r="G1478" s="12" t="s">
        <v>112</v>
      </c>
      <c r="H1478" s="12" t="s">
        <v>118</v>
      </c>
      <c r="I1478" s="12">
        <v>1</v>
      </c>
      <c r="J1478" s="16">
        <v>19</v>
      </c>
      <c r="K1478" s="17">
        <v>0.13</v>
      </c>
      <c r="L1478" s="16">
        <v>16.53</v>
      </c>
      <c r="M1478" s="16">
        <v>3.51</v>
      </c>
      <c r="N1478" s="11" t="str">
        <f t="shared" si="70"/>
        <v>MEDIUM</v>
      </c>
      <c r="O1478" s="27">
        <f t="shared" si="71"/>
        <v>0.78765880217785844</v>
      </c>
      <c r="P1478" s="11" t="str">
        <f t="shared" si="72"/>
        <v>AVERAGE</v>
      </c>
    </row>
    <row r="1479" spans="1:16" x14ac:dyDescent="0.35">
      <c r="A1479" t="s">
        <v>1653</v>
      </c>
      <c r="B1479" s="18">
        <v>45454</v>
      </c>
      <c r="C1479" t="s">
        <v>108</v>
      </c>
      <c r="D1479" t="s">
        <v>109</v>
      </c>
      <c r="E1479" t="s">
        <v>231</v>
      </c>
      <c r="F1479" t="s">
        <v>111</v>
      </c>
      <c r="G1479" t="s">
        <v>112</v>
      </c>
      <c r="H1479" t="s">
        <v>170</v>
      </c>
      <c r="I1479">
        <v>3</v>
      </c>
      <c r="J1479" s="19">
        <v>7.04</v>
      </c>
      <c r="K1479" s="20">
        <v>0</v>
      </c>
      <c r="L1479" s="19">
        <v>21.12</v>
      </c>
      <c r="M1479" s="19">
        <v>9.5</v>
      </c>
      <c r="N1479" s="11" t="str">
        <f t="shared" si="70"/>
        <v>NO DISCOUNT</v>
      </c>
      <c r="O1479" s="27">
        <f t="shared" si="71"/>
        <v>0.55018939393939392</v>
      </c>
      <c r="P1479" s="11" t="str">
        <f t="shared" si="72"/>
        <v>AVERAGE</v>
      </c>
    </row>
    <row r="1480" spans="1:16" x14ac:dyDescent="0.35">
      <c r="A1480" s="12" t="s">
        <v>1654</v>
      </c>
      <c r="B1480" s="15">
        <v>44744</v>
      </c>
      <c r="C1480" s="12" t="s">
        <v>108</v>
      </c>
      <c r="D1480" s="12" t="s">
        <v>115</v>
      </c>
      <c r="E1480" s="12" t="s">
        <v>240</v>
      </c>
      <c r="F1480" s="12" t="s">
        <v>117</v>
      </c>
      <c r="G1480" s="12" t="s">
        <v>112</v>
      </c>
      <c r="H1480" s="12" t="s">
        <v>118</v>
      </c>
      <c r="I1480" s="12">
        <v>2</v>
      </c>
      <c r="J1480" s="16">
        <v>31.44</v>
      </c>
      <c r="K1480" s="17">
        <v>0.18</v>
      </c>
      <c r="L1480" s="16">
        <v>51.56</v>
      </c>
      <c r="M1480" s="16">
        <v>25.76</v>
      </c>
      <c r="N1480" s="11" t="str">
        <f t="shared" si="70"/>
        <v>MEDIUM</v>
      </c>
      <c r="O1480" s="27">
        <f t="shared" si="71"/>
        <v>0.50038789759503488</v>
      </c>
      <c r="P1480" s="11" t="str">
        <f t="shared" si="72"/>
        <v>AVERAGE</v>
      </c>
    </row>
    <row r="1481" spans="1:16" x14ac:dyDescent="0.35">
      <c r="A1481" t="s">
        <v>1655</v>
      </c>
      <c r="B1481" s="18">
        <v>44980</v>
      </c>
      <c r="C1481" t="s">
        <v>120</v>
      </c>
      <c r="D1481" t="s">
        <v>125</v>
      </c>
      <c r="E1481" t="s">
        <v>137</v>
      </c>
      <c r="F1481" t="s">
        <v>111</v>
      </c>
      <c r="G1481" t="s">
        <v>112</v>
      </c>
      <c r="H1481" t="s">
        <v>170</v>
      </c>
      <c r="I1481">
        <v>7</v>
      </c>
      <c r="J1481" s="19">
        <v>15.25</v>
      </c>
      <c r="K1481" s="20">
        <v>0.32</v>
      </c>
      <c r="L1481" s="19">
        <v>72.59</v>
      </c>
      <c r="M1481" s="19">
        <v>20.059999999999999</v>
      </c>
      <c r="N1481" s="11" t="str">
        <f t="shared" si="70"/>
        <v>CLEARANCE</v>
      </c>
      <c r="O1481" s="27">
        <f t="shared" si="71"/>
        <v>0.72365339578454335</v>
      </c>
      <c r="P1481" s="11" t="str">
        <f t="shared" si="72"/>
        <v>GOOD</v>
      </c>
    </row>
    <row r="1482" spans="1:16" x14ac:dyDescent="0.35">
      <c r="A1482" s="12" t="s">
        <v>1656</v>
      </c>
      <c r="B1482" s="15">
        <v>45608</v>
      </c>
      <c r="C1482" s="12" t="s">
        <v>108</v>
      </c>
      <c r="D1482" s="12" t="s">
        <v>109</v>
      </c>
      <c r="E1482" s="12" t="s">
        <v>252</v>
      </c>
      <c r="F1482" s="12" t="s">
        <v>131</v>
      </c>
      <c r="G1482" s="12" t="s">
        <v>127</v>
      </c>
      <c r="H1482" s="12" t="s">
        <v>209</v>
      </c>
      <c r="I1482" s="12">
        <v>5</v>
      </c>
      <c r="J1482" s="16">
        <v>645.15</v>
      </c>
      <c r="K1482" s="17">
        <v>0</v>
      </c>
      <c r="L1482" s="16">
        <v>3225.75</v>
      </c>
      <c r="M1482" s="16">
        <v>1564.11</v>
      </c>
      <c r="N1482" s="11" t="str">
        <f t="shared" si="70"/>
        <v>NO DISCOUNT</v>
      </c>
      <c r="O1482" s="27">
        <f t="shared" si="71"/>
        <v>0.51511741455475479</v>
      </c>
      <c r="P1482" s="11" t="str">
        <f t="shared" si="72"/>
        <v>GOOD</v>
      </c>
    </row>
    <row r="1483" spans="1:16" x14ac:dyDescent="0.35">
      <c r="A1483" t="s">
        <v>1657</v>
      </c>
      <c r="B1483" s="18">
        <v>45440</v>
      </c>
      <c r="C1483" t="s">
        <v>108</v>
      </c>
      <c r="D1483" t="s">
        <v>125</v>
      </c>
      <c r="E1483" t="s">
        <v>137</v>
      </c>
      <c r="F1483" t="s">
        <v>117</v>
      </c>
      <c r="G1483" t="s">
        <v>127</v>
      </c>
      <c r="H1483" t="s">
        <v>128</v>
      </c>
      <c r="I1483">
        <v>5</v>
      </c>
      <c r="J1483" s="19">
        <v>279.01</v>
      </c>
      <c r="K1483" s="20">
        <v>0.25</v>
      </c>
      <c r="L1483" s="19">
        <v>1046.29</v>
      </c>
      <c r="M1483" s="19">
        <v>546.27</v>
      </c>
      <c r="N1483" s="11" t="str">
        <f t="shared" si="70"/>
        <v>HIGH</v>
      </c>
      <c r="O1483" s="27">
        <f t="shared" si="71"/>
        <v>0.47789809708589398</v>
      </c>
      <c r="P1483" s="11" t="str">
        <f t="shared" si="72"/>
        <v>GOOD</v>
      </c>
    </row>
    <row r="1484" spans="1:16" x14ac:dyDescent="0.35">
      <c r="A1484" s="12" t="s">
        <v>1658</v>
      </c>
      <c r="B1484" s="15">
        <v>44695</v>
      </c>
      <c r="C1484" s="12" t="s">
        <v>120</v>
      </c>
      <c r="D1484" s="12" t="s">
        <v>115</v>
      </c>
      <c r="E1484" s="12" t="s">
        <v>130</v>
      </c>
      <c r="F1484" s="12" t="s">
        <v>117</v>
      </c>
      <c r="G1484" s="12" t="s">
        <v>112</v>
      </c>
      <c r="H1484" s="12" t="s">
        <v>167</v>
      </c>
      <c r="I1484" s="12">
        <v>3</v>
      </c>
      <c r="J1484" s="16">
        <v>15.93</v>
      </c>
      <c r="K1484" s="17">
        <v>0.41</v>
      </c>
      <c r="L1484" s="16">
        <v>28.2</v>
      </c>
      <c r="M1484" s="16">
        <v>12.97</v>
      </c>
      <c r="N1484" s="11" t="str">
        <f t="shared" si="70"/>
        <v>CLEARANCE</v>
      </c>
      <c r="O1484" s="27">
        <f t="shared" si="71"/>
        <v>0.54007092198581552</v>
      </c>
      <c r="P1484" s="11" t="str">
        <f t="shared" si="72"/>
        <v>AVERAGE</v>
      </c>
    </row>
    <row r="1485" spans="1:16" x14ac:dyDescent="0.35">
      <c r="A1485" t="s">
        <v>1659</v>
      </c>
      <c r="B1485" s="18">
        <v>45507</v>
      </c>
      <c r="C1485" t="s">
        <v>136</v>
      </c>
      <c r="D1485" t="s">
        <v>115</v>
      </c>
      <c r="E1485" t="s">
        <v>240</v>
      </c>
      <c r="F1485" t="s">
        <v>111</v>
      </c>
      <c r="G1485" t="s">
        <v>127</v>
      </c>
      <c r="H1485" t="s">
        <v>209</v>
      </c>
      <c r="I1485">
        <v>2</v>
      </c>
      <c r="J1485" s="19">
        <v>1032.57</v>
      </c>
      <c r="K1485" s="20">
        <v>0</v>
      </c>
      <c r="L1485" s="19">
        <v>2065.14</v>
      </c>
      <c r="M1485" s="19">
        <v>759.85</v>
      </c>
      <c r="N1485" s="11" t="str">
        <f t="shared" si="70"/>
        <v>NO DISCOUNT</v>
      </c>
      <c r="O1485" s="27">
        <f t="shared" si="71"/>
        <v>0.63205884346823948</v>
      </c>
      <c r="P1485" s="11" t="str">
        <f t="shared" si="72"/>
        <v>AVERAGE</v>
      </c>
    </row>
    <row r="1486" spans="1:16" x14ac:dyDescent="0.35">
      <c r="A1486" s="12" t="s">
        <v>1660</v>
      </c>
      <c r="B1486" s="15">
        <v>45230</v>
      </c>
      <c r="C1486" s="12" t="s">
        <v>120</v>
      </c>
      <c r="D1486" s="12" t="s">
        <v>140</v>
      </c>
      <c r="E1486" s="12" t="s">
        <v>268</v>
      </c>
      <c r="F1486" s="12" t="s">
        <v>131</v>
      </c>
      <c r="G1486" s="12" t="s">
        <v>112</v>
      </c>
      <c r="H1486" s="12" t="s">
        <v>170</v>
      </c>
      <c r="I1486" s="12">
        <v>3</v>
      </c>
      <c r="J1486" s="16">
        <v>21.15</v>
      </c>
      <c r="K1486" s="17">
        <v>0.23</v>
      </c>
      <c r="L1486" s="16">
        <v>48.86</v>
      </c>
      <c r="M1486" s="16">
        <v>24.07</v>
      </c>
      <c r="N1486" s="11" t="str">
        <f t="shared" si="70"/>
        <v>HIGH</v>
      </c>
      <c r="O1486" s="27">
        <f t="shared" si="71"/>
        <v>0.50736799017601308</v>
      </c>
      <c r="P1486" s="11" t="str">
        <f t="shared" si="72"/>
        <v>AVERAGE</v>
      </c>
    </row>
    <row r="1487" spans="1:16" x14ac:dyDescent="0.35">
      <c r="A1487" t="s">
        <v>1661</v>
      </c>
      <c r="B1487" s="18">
        <v>45372</v>
      </c>
      <c r="C1487" t="s">
        <v>120</v>
      </c>
      <c r="D1487" t="s">
        <v>140</v>
      </c>
      <c r="E1487" t="s">
        <v>166</v>
      </c>
      <c r="F1487" t="s">
        <v>131</v>
      </c>
      <c r="G1487" t="s">
        <v>127</v>
      </c>
      <c r="H1487" t="s">
        <v>179</v>
      </c>
      <c r="I1487">
        <v>2</v>
      </c>
      <c r="J1487" s="19">
        <v>269.91000000000003</v>
      </c>
      <c r="K1487" s="20">
        <v>0</v>
      </c>
      <c r="L1487" s="19">
        <v>539.82000000000005</v>
      </c>
      <c r="M1487" s="19">
        <v>217.05</v>
      </c>
      <c r="N1487" s="11" t="str">
        <f t="shared" si="70"/>
        <v>NO DISCOUNT</v>
      </c>
      <c r="O1487" s="27">
        <f t="shared" si="71"/>
        <v>0.59792152939868848</v>
      </c>
      <c r="P1487" s="11" t="str">
        <f t="shared" si="72"/>
        <v>AVERAGE</v>
      </c>
    </row>
    <row r="1488" spans="1:16" x14ac:dyDescent="0.35">
      <c r="A1488" s="12" t="s">
        <v>1662</v>
      </c>
      <c r="B1488" s="15">
        <v>45096</v>
      </c>
      <c r="C1488" s="12" t="s">
        <v>149</v>
      </c>
      <c r="D1488" s="12" t="s">
        <v>125</v>
      </c>
      <c r="E1488" s="12" t="s">
        <v>146</v>
      </c>
      <c r="F1488" s="12" t="s">
        <v>111</v>
      </c>
      <c r="G1488" s="12" t="s">
        <v>122</v>
      </c>
      <c r="H1488" s="12" t="s">
        <v>142</v>
      </c>
      <c r="I1488" s="12">
        <v>4</v>
      </c>
      <c r="J1488" s="16">
        <v>85.78</v>
      </c>
      <c r="K1488" s="17">
        <v>0.15</v>
      </c>
      <c r="L1488" s="16">
        <v>291.64999999999998</v>
      </c>
      <c r="M1488" s="16">
        <v>104.53</v>
      </c>
      <c r="N1488" s="11" t="str">
        <f t="shared" si="70"/>
        <v>MEDIUM</v>
      </c>
      <c r="O1488" s="27">
        <f t="shared" si="71"/>
        <v>0.64159094805417449</v>
      </c>
      <c r="P1488" s="11" t="str">
        <f t="shared" si="72"/>
        <v>AVERAGE</v>
      </c>
    </row>
    <row r="1489" spans="1:16" x14ac:dyDescent="0.35">
      <c r="A1489" t="s">
        <v>1663</v>
      </c>
      <c r="B1489" s="18">
        <v>45343</v>
      </c>
      <c r="C1489" t="s">
        <v>136</v>
      </c>
      <c r="D1489" t="s">
        <v>125</v>
      </c>
      <c r="E1489" t="s">
        <v>169</v>
      </c>
      <c r="F1489" t="s">
        <v>111</v>
      </c>
      <c r="G1489" t="s">
        <v>127</v>
      </c>
      <c r="H1489" t="s">
        <v>128</v>
      </c>
      <c r="I1489">
        <v>2</v>
      </c>
      <c r="J1489" s="19">
        <v>450.51</v>
      </c>
      <c r="K1489" s="20">
        <v>0</v>
      </c>
      <c r="L1489" s="19">
        <v>901.02</v>
      </c>
      <c r="M1489" s="19">
        <v>431.41</v>
      </c>
      <c r="N1489" s="11" t="str">
        <f t="shared" si="70"/>
        <v>NO DISCOUNT</v>
      </c>
      <c r="O1489" s="27">
        <f t="shared" si="71"/>
        <v>0.52119819759827746</v>
      </c>
      <c r="P1489" s="11" t="str">
        <f t="shared" si="72"/>
        <v>AVERAGE</v>
      </c>
    </row>
    <row r="1490" spans="1:16" x14ac:dyDescent="0.35">
      <c r="A1490" s="12" t="s">
        <v>1664</v>
      </c>
      <c r="B1490" s="15">
        <v>45370</v>
      </c>
      <c r="C1490" s="12" t="s">
        <v>108</v>
      </c>
      <c r="D1490" s="12" t="s">
        <v>109</v>
      </c>
      <c r="E1490" s="12" t="s">
        <v>110</v>
      </c>
      <c r="F1490" s="12" t="s">
        <v>111</v>
      </c>
      <c r="G1490" s="12" t="s">
        <v>112</v>
      </c>
      <c r="H1490" s="12" t="s">
        <v>118</v>
      </c>
      <c r="I1490" s="12">
        <v>1</v>
      </c>
      <c r="J1490" s="16">
        <v>25.27</v>
      </c>
      <c r="K1490" s="17">
        <v>0.06</v>
      </c>
      <c r="L1490" s="16">
        <v>23.75</v>
      </c>
      <c r="M1490" s="16">
        <v>7.45</v>
      </c>
      <c r="N1490" s="11" t="str">
        <f t="shared" si="70"/>
        <v>LOW</v>
      </c>
      <c r="O1490" s="27">
        <f t="shared" si="71"/>
        <v>0.68631578947368421</v>
      </c>
      <c r="P1490" s="11" t="str">
        <f t="shared" si="72"/>
        <v>AVERAGE</v>
      </c>
    </row>
    <row r="1491" spans="1:16" x14ac:dyDescent="0.35">
      <c r="A1491" t="s">
        <v>1665</v>
      </c>
      <c r="B1491" s="18">
        <v>44577</v>
      </c>
      <c r="C1491" t="s">
        <v>108</v>
      </c>
      <c r="D1491" t="s">
        <v>109</v>
      </c>
      <c r="E1491" t="s">
        <v>189</v>
      </c>
      <c r="F1491" t="s">
        <v>111</v>
      </c>
      <c r="G1491" t="s">
        <v>112</v>
      </c>
      <c r="H1491" t="s">
        <v>147</v>
      </c>
      <c r="I1491">
        <v>1</v>
      </c>
      <c r="J1491" s="19">
        <v>10.92</v>
      </c>
      <c r="K1491" s="20">
        <v>0.04</v>
      </c>
      <c r="L1491" s="19">
        <v>10.48</v>
      </c>
      <c r="M1491" s="19">
        <v>4.82</v>
      </c>
      <c r="N1491" s="11" t="str">
        <f t="shared" si="70"/>
        <v>LOW</v>
      </c>
      <c r="O1491" s="27">
        <f t="shared" si="71"/>
        <v>0.54007633587786263</v>
      </c>
      <c r="P1491" s="11" t="str">
        <f t="shared" si="72"/>
        <v>AVERAGE</v>
      </c>
    </row>
    <row r="1492" spans="1:16" x14ac:dyDescent="0.35">
      <c r="A1492" s="12" t="s">
        <v>1666</v>
      </c>
      <c r="B1492" s="15">
        <v>45452</v>
      </c>
      <c r="C1492" s="12" t="s">
        <v>108</v>
      </c>
      <c r="D1492" s="12" t="s">
        <v>140</v>
      </c>
      <c r="E1492" s="12" t="s">
        <v>307</v>
      </c>
      <c r="F1492" s="12" t="s">
        <v>111</v>
      </c>
      <c r="G1492" s="12" t="s">
        <v>127</v>
      </c>
      <c r="H1492" s="12" t="s">
        <v>209</v>
      </c>
      <c r="I1492" s="12">
        <v>1</v>
      </c>
      <c r="J1492" s="16">
        <v>1002.21</v>
      </c>
      <c r="K1492" s="17">
        <v>0.35</v>
      </c>
      <c r="L1492" s="16">
        <v>651.44000000000005</v>
      </c>
      <c r="M1492" s="16">
        <v>364.52</v>
      </c>
      <c r="N1492" s="11" t="str">
        <f t="shared" si="70"/>
        <v>CLEARANCE</v>
      </c>
      <c r="O1492" s="27">
        <f t="shared" si="71"/>
        <v>0.44043964140979991</v>
      </c>
      <c r="P1492" s="11" t="str">
        <f t="shared" si="72"/>
        <v>AVERAGE</v>
      </c>
    </row>
    <row r="1493" spans="1:16" x14ac:dyDescent="0.35">
      <c r="A1493" t="s">
        <v>1667</v>
      </c>
      <c r="B1493" s="18">
        <v>45565</v>
      </c>
      <c r="C1493" t="s">
        <v>120</v>
      </c>
      <c r="D1493" t="s">
        <v>109</v>
      </c>
      <c r="E1493" t="s">
        <v>150</v>
      </c>
      <c r="F1493" t="s">
        <v>131</v>
      </c>
      <c r="G1493" t="s">
        <v>112</v>
      </c>
      <c r="H1493" t="s">
        <v>170</v>
      </c>
      <c r="I1493">
        <v>5</v>
      </c>
      <c r="J1493" s="19">
        <v>14.26</v>
      </c>
      <c r="K1493" s="20">
        <v>0.03</v>
      </c>
      <c r="L1493" s="19">
        <v>69.16</v>
      </c>
      <c r="M1493" s="19">
        <v>30.04</v>
      </c>
      <c r="N1493" s="11" t="str">
        <f t="shared" si="70"/>
        <v>LOW</v>
      </c>
      <c r="O1493" s="27">
        <f t="shared" si="71"/>
        <v>0.5656448814343551</v>
      </c>
      <c r="P1493" s="11" t="str">
        <f t="shared" si="72"/>
        <v>GOOD</v>
      </c>
    </row>
    <row r="1494" spans="1:16" x14ac:dyDescent="0.35">
      <c r="A1494" s="12" t="s">
        <v>1668</v>
      </c>
      <c r="B1494" s="15">
        <v>44621</v>
      </c>
      <c r="C1494" s="12" t="s">
        <v>108</v>
      </c>
      <c r="D1494" s="12" t="s">
        <v>115</v>
      </c>
      <c r="E1494" s="12" t="s">
        <v>221</v>
      </c>
      <c r="F1494" s="12" t="s">
        <v>111</v>
      </c>
      <c r="G1494" s="12" t="s">
        <v>127</v>
      </c>
      <c r="H1494" s="12" t="s">
        <v>138</v>
      </c>
      <c r="I1494" s="12">
        <v>5</v>
      </c>
      <c r="J1494" s="16">
        <v>435.89</v>
      </c>
      <c r="K1494" s="17">
        <v>0</v>
      </c>
      <c r="L1494" s="16">
        <v>2179.4499999999998</v>
      </c>
      <c r="M1494" s="16">
        <v>927.62</v>
      </c>
      <c r="N1494" s="11" t="str">
        <f t="shared" si="70"/>
        <v>NO DISCOUNT</v>
      </c>
      <c r="O1494" s="27">
        <f t="shared" si="71"/>
        <v>0.57437885705109093</v>
      </c>
      <c r="P1494" s="11" t="str">
        <f t="shared" si="72"/>
        <v>GOOD</v>
      </c>
    </row>
    <row r="1495" spans="1:16" x14ac:dyDescent="0.35">
      <c r="A1495" t="s">
        <v>1669</v>
      </c>
      <c r="B1495" s="18">
        <v>45154</v>
      </c>
      <c r="C1495" t="s">
        <v>108</v>
      </c>
      <c r="D1495" t="s">
        <v>140</v>
      </c>
      <c r="E1495" t="s">
        <v>273</v>
      </c>
      <c r="F1495" t="s">
        <v>117</v>
      </c>
      <c r="G1495" t="s">
        <v>127</v>
      </c>
      <c r="H1495" t="s">
        <v>164</v>
      </c>
      <c r="I1495">
        <v>8</v>
      </c>
      <c r="J1495" s="19">
        <v>87.51</v>
      </c>
      <c r="K1495" s="20">
        <v>0.37</v>
      </c>
      <c r="L1495" s="19">
        <v>441.05</v>
      </c>
      <c r="M1495" s="19">
        <v>245.52</v>
      </c>
      <c r="N1495" s="11" t="str">
        <f t="shared" si="70"/>
        <v>CLEARANCE</v>
      </c>
      <c r="O1495" s="27">
        <f t="shared" si="71"/>
        <v>0.44332842081396667</v>
      </c>
      <c r="P1495" s="11" t="str">
        <f t="shared" si="72"/>
        <v>GOOD</v>
      </c>
    </row>
    <row r="1496" spans="1:16" x14ac:dyDescent="0.35">
      <c r="A1496" s="12" t="s">
        <v>1670</v>
      </c>
      <c r="B1496" s="15">
        <v>44804</v>
      </c>
      <c r="C1496" s="12" t="s">
        <v>108</v>
      </c>
      <c r="D1496" s="12" t="s">
        <v>109</v>
      </c>
      <c r="E1496" s="12" t="s">
        <v>189</v>
      </c>
      <c r="F1496" s="12" t="s">
        <v>131</v>
      </c>
      <c r="G1496" s="12" t="s">
        <v>127</v>
      </c>
      <c r="H1496" s="12" t="s">
        <v>138</v>
      </c>
      <c r="I1496" s="12">
        <v>11</v>
      </c>
      <c r="J1496" s="16">
        <v>270.48</v>
      </c>
      <c r="K1496" s="17">
        <v>0.14000000000000001</v>
      </c>
      <c r="L1496" s="16">
        <v>2558.7399999999998</v>
      </c>
      <c r="M1496" s="16">
        <v>870.74</v>
      </c>
      <c r="N1496" s="11" t="str">
        <f t="shared" si="70"/>
        <v>MEDIUM</v>
      </c>
      <c r="O1496" s="27">
        <f t="shared" si="71"/>
        <v>0.6596996959440975</v>
      </c>
      <c r="P1496" s="11" t="str">
        <f t="shared" si="72"/>
        <v>EXCELLENT</v>
      </c>
    </row>
    <row r="1497" spans="1:16" x14ac:dyDescent="0.35">
      <c r="A1497" t="s">
        <v>1671</v>
      </c>
      <c r="B1497" s="18">
        <v>45209</v>
      </c>
      <c r="C1497" t="s">
        <v>120</v>
      </c>
      <c r="D1497" t="s">
        <v>140</v>
      </c>
      <c r="E1497" t="s">
        <v>307</v>
      </c>
      <c r="F1497" t="s">
        <v>111</v>
      </c>
      <c r="G1497" t="s">
        <v>122</v>
      </c>
      <c r="H1497" t="s">
        <v>187</v>
      </c>
      <c r="I1497">
        <v>4</v>
      </c>
      <c r="J1497" s="19">
        <v>159.94999999999999</v>
      </c>
      <c r="K1497" s="20">
        <v>0.1</v>
      </c>
      <c r="L1497" s="19">
        <v>575.82000000000005</v>
      </c>
      <c r="M1497" s="19">
        <v>230.91</v>
      </c>
      <c r="N1497" s="11" t="str">
        <f t="shared" si="70"/>
        <v>LOW</v>
      </c>
      <c r="O1497" s="27">
        <f t="shared" si="71"/>
        <v>0.59898926747942072</v>
      </c>
      <c r="P1497" s="11" t="str">
        <f t="shared" si="72"/>
        <v>AVERAGE</v>
      </c>
    </row>
    <row r="1498" spans="1:16" x14ac:dyDescent="0.35">
      <c r="A1498" s="12" t="s">
        <v>1672</v>
      </c>
      <c r="B1498" s="15">
        <v>45076</v>
      </c>
      <c r="C1498" s="12" t="s">
        <v>108</v>
      </c>
      <c r="D1498" s="12" t="s">
        <v>140</v>
      </c>
      <c r="E1498" s="12" t="s">
        <v>307</v>
      </c>
      <c r="F1498" s="12" t="s">
        <v>111</v>
      </c>
      <c r="G1498" s="12" t="s">
        <v>112</v>
      </c>
      <c r="H1498" s="12" t="s">
        <v>113</v>
      </c>
      <c r="I1498" s="12">
        <v>1</v>
      </c>
      <c r="J1498" s="16">
        <v>31.5</v>
      </c>
      <c r="K1498" s="17">
        <v>0.38</v>
      </c>
      <c r="L1498" s="16">
        <v>19.53</v>
      </c>
      <c r="M1498" s="16">
        <v>6.8</v>
      </c>
      <c r="N1498" s="11" t="str">
        <f t="shared" si="70"/>
        <v>CLEARANCE</v>
      </c>
      <c r="O1498" s="27">
        <f t="shared" si="71"/>
        <v>0.65181771633384533</v>
      </c>
      <c r="P1498" s="11" t="str">
        <f t="shared" si="72"/>
        <v>AVERAGE</v>
      </c>
    </row>
    <row r="1499" spans="1:16" x14ac:dyDescent="0.35">
      <c r="A1499" t="s">
        <v>1673</v>
      </c>
      <c r="B1499" s="18">
        <v>44823</v>
      </c>
      <c r="C1499" t="s">
        <v>108</v>
      </c>
      <c r="D1499" t="s">
        <v>125</v>
      </c>
      <c r="E1499" t="s">
        <v>201</v>
      </c>
      <c r="F1499" t="s">
        <v>117</v>
      </c>
      <c r="G1499" t="s">
        <v>127</v>
      </c>
      <c r="H1499" t="s">
        <v>138</v>
      </c>
      <c r="I1499">
        <v>9</v>
      </c>
      <c r="J1499" s="19">
        <v>454.8</v>
      </c>
      <c r="K1499" s="20">
        <v>0.35</v>
      </c>
      <c r="L1499" s="19">
        <v>2660.58</v>
      </c>
      <c r="M1499" s="19">
        <v>905.86</v>
      </c>
      <c r="N1499" s="11" t="str">
        <f t="shared" si="70"/>
        <v>CLEARANCE</v>
      </c>
      <c r="O1499" s="27">
        <f t="shared" si="71"/>
        <v>0.65952536664937711</v>
      </c>
      <c r="P1499" s="11" t="str">
        <f t="shared" si="72"/>
        <v>GOOD</v>
      </c>
    </row>
    <row r="1500" spans="1:16" x14ac:dyDescent="0.35">
      <c r="A1500" s="12" t="s">
        <v>1674</v>
      </c>
      <c r="B1500" s="15">
        <v>45398</v>
      </c>
      <c r="C1500" s="12" t="s">
        <v>136</v>
      </c>
      <c r="D1500" s="12" t="s">
        <v>115</v>
      </c>
      <c r="E1500" s="12" t="s">
        <v>121</v>
      </c>
      <c r="F1500" s="12" t="s">
        <v>111</v>
      </c>
      <c r="G1500" s="12" t="s">
        <v>112</v>
      </c>
      <c r="H1500" s="12" t="s">
        <v>113</v>
      </c>
      <c r="I1500" s="12">
        <v>8</v>
      </c>
      <c r="J1500" s="16">
        <v>7.41</v>
      </c>
      <c r="K1500" s="17">
        <v>0.03</v>
      </c>
      <c r="L1500" s="16">
        <v>57.5</v>
      </c>
      <c r="M1500" s="16">
        <v>24.61</v>
      </c>
      <c r="N1500" s="11" t="str">
        <f t="shared" si="70"/>
        <v>LOW</v>
      </c>
      <c r="O1500" s="27">
        <f t="shared" si="71"/>
        <v>0.57200000000000006</v>
      </c>
      <c r="P1500" s="11" t="str">
        <f t="shared" si="72"/>
        <v>GOOD</v>
      </c>
    </row>
    <row r="1501" spans="1:16" x14ac:dyDescent="0.35">
      <c r="A1501" t="s">
        <v>1675</v>
      </c>
      <c r="B1501" s="18">
        <v>45542</v>
      </c>
      <c r="C1501" t="s">
        <v>108</v>
      </c>
      <c r="D1501" t="s">
        <v>140</v>
      </c>
      <c r="E1501" t="s">
        <v>273</v>
      </c>
      <c r="F1501" t="s">
        <v>117</v>
      </c>
      <c r="G1501" t="s">
        <v>112</v>
      </c>
      <c r="H1501" t="s">
        <v>170</v>
      </c>
      <c r="I1501">
        <v>7</v>
      </c>
      <c r="J1501" s="19">
        <v>20.97</v>
      </c>
      <c r="K1501" s="20">
        <v>0.04</v>
      </c>
      <c r="L1501" s="19">
        <v>140.91999999999999</v>
      </c>
      <c r="M1501" s="19">
        <v>62.81</v>
      </c>
      <c r="N1501" s="11" t="str">
        <f t="shared" si="70"/>
        <v>LOW</v>
      </c>
      <c r="O1501" s="27">
        <f t="shared" si="71"/>
        <v>0.55428611978427467</v>
      </c>
      <c r="P1501" s="11" t="str">
        <f t="shared" si="72"/>
        <v>GOOD</v>
      </c>
    </row>
    <row r="1502" spans="1:16" x14ac:dyDescent="0.35">
      <c r="A1502" s="12" t="s">
        <v>1676</v>
      </c>
      <c r="B1502" s="15">
        <v>44907</v>
      </c>
      <c r="C1502" s="12" t="s">
        <v>108</v>
      </c>
      <c r="D1502" s="12" t="s">
        <v>109</v>
      </c>
      <c r="E1502" s="12" t="s">
        <v>150</v>
      </c>
      <c r="F1502" s="12" t="s">
        <v>111</v>
      </c>
      <c r="G1502" s="12" t="s">
        <v>122</v>
      </c>
      <c r="H1502" s="12" t="s">
        <v>132</v>
      </c>
      <c r="I1502" s="12">
        <v>4</v>
      </c>
      <c r="J1502" s="16">
        <v>601.57000000000005</v>
      </c>
      <c r="K1502" s="17">
        <v>0</v>
      </c>
      <c r="L1502" s="16">
        <v>2406.2800000000002</v>
      </c>
      <c r="M1502" s="16">
        <v>835.68</v>
      </c>
      <c r="N1502" s="11" t="str">
        <f t="shared" si="70"/>
        <v>NO DISCOUNT</v>
      </c>
      <c r="O1502" s="27">
        <f t="shared" si="71"/>
        <v>0.65270874544940749</v>
      </c>
      <c r="P1502" s="11" t="str">
        <f t="shared" si="72"/>
        <v>AVERAGE</v>
      </c>
    </row>
    <row r="1503" spans="1:16" x14ac:dyDescent="0.35">
      <c r="A1503" t="s">
        <v>1677</v>
      </c>
      <c r="B1503" s="18">
        <v>45080</v>
      </c>
      <c r="C1503" t="s">
        <v>108</v>
      </c>
      <c r="D1503" t="s">
        <v>109</v>
      </c>
      <c r="E1503" t="s">
        <v>252</v>
      </c>
      <c r="F1503" t="s">
        <v>111</v>
      </c>
      <c r="G1503" t="s">
        <v>127</v>
      </c>
      <c r="H1503" t="s">
        <v>209</v>
      </c>
      <c r="I1503">
        <v>2</v>
      </c>
      <c r="J1503" s="19">
        <v>504.17</v>
      </c>
      <c r="K1503" s="20">
        <v>0.14000000000000001</v>
      </c>
      <c r="L1503" s="19">
        <v>867.17</v>
      </c>
      <c r="M1503" s="19">
        <v>298.04000000000002</v>
      </c>
      <c r="N1503" s="11" t="str">
        <f t="shared" si="70"/>
        <v>MEDIUM</v>
      </c>
      <c r="O1503" s="27">
        <f t="shared" si="71"/>
        <v>0.65630729845359026</v>
      </c>
      <c r="P1503" s="11" t="str">
        <f t="shared" si="72"/>
        <v>AVERAGE</v>
      </c>
    </row>
    <row r="1504" spans="1:16" x14ac:dyDescent="0.35">
      <c r="A1504" s="12" t="s">
        <v>1678</v>
      </c>
      <c r="B1504" s="15">
        <v>44965</v>
      </c>
      <c r="C1504" s="12" t="s">
        <v>136</v>
      </c>
      <c r="D1504" s="12" t="s">
        <v>125</v>
      </c>
      <c r="E1504" s="12" t="s">
        <v>146</v>
      </c>
      <c r="F1504" s="12" t="s">
        <v>111</v>
      </c>
      <c r="G1504" s="12" t="s">
        <v>122</v>
      </c>
      <c r="H1504" s="12" t="s">
        <v>123</v>
      </c>
      <c r="I1504" s="12">
        <v>9</v>
      </c>
      <c r="J1504" s="16">
        <v>2172.5100000000002</v>
      </c>
      <c r="K1504" s="17">
        <v>0</v>
      </c>
      <c r="L1504" s="16">
        <v>19552.59</v>
      </c>
      <c r="M1504" s="16">
        <v>8039.64</v>
      </c>
      <c r="N1504" s="11" t="str">
        <f t="shared" si="70"/>
        <v>NO DISCOUNT</v>
      </c>
      <c r="O1504" s="27">
        <f t="shared" si="71"/>
        <v>0.58881969089517039</v>
      </c>
      <c r="P1504" s="11" t="str">
        <f t="shared" si="72"/>
        <v>GOOD</v>
      </c>
    </row>
    <row r="1505" spans="1:16" x14ac:dyDescent="0.35">
      <c r="A1505" t="s">
        <v>1679</v>
      </c>
      <c r="B1505" s="18">
        <v>45568</v>
      </c>
      <c r="C1505" t="s">
        <v>120</v>
      </c>
      <c r="D1505" t="s">
        <v>125</v>
      </c>
      <c r="E1505" t="s">
        <v>126</v>
      </c>
      <c r="F1505" t="s">
        <v>111</v>
      </c>
      <c r="G1505" t="s">
        <v>127</v>
      </c>
      <c r="H1505" t="s">
        <v>164</v>
      </c>
      <c r="I1505">
        <v>1</v>
      </c>
      <c r="J1505" s="19">
        <v>320.64999999999998</v>
      </c>
      <c r="K1505" s="20">
        <v>0.18</v>
      </c>
      <c r="L1505" s="19">
        <v>262.93</v>
      </c>
      <c r="M1505" s="19">
        <v>117.47</v>
      </c>
      <c r="N1505" s="11" t="str">
        <f t="shared" si="70"/>
        <v>MEDIUM</v>
      </c>
      <c r="O1505" s="27">
        <f t="shared" si="71"/>
        <v>0.55322709466397901</v>
      </c>
      <c r="P1505" s="11" t="str">
        <f t="shared" si="72"/>
        <v>AVERAGE</v>
      </c>
    </row>
    <row r="1506" spans="1:16" x14ac:dyDescent="0.35">
      <c r="A1506" s="12" t="s">
        <v>1680</v>
      </c>
      <c r="B1506" s="15">
        <v>44624</v>
      </c>
      <c r="C1506" s="12" t="s">
        <v>108</v>
      </c>
      <c r="D1506" s="12" t="s">
        <v>140</v>
      </c>
      <c r="E1506" s="12" t="s">
        <v>141</v>
      </c>
      <c r="F1506" s="12" t="s">
        <v>117</v>
      </c>
      <c r="G1506" s="12" t="s">
        <v>127</v>
      </c>
      <c r="H1506" s="12" t="s">
        <v>209</v>
      </c>
      <c r="I1506" s="12">
        <v>4</v>
      </c>
      <c r="J1506" s="16">
        <v>820.56</v>
      </c>
      <c r="K1506" s="17">
        <v>0</v>
      </c>
      <c r="L1506" s="16">
        <v>3282.24</v>
      </c>
      <c r="M1506" s="16">
        <v>1818.49</v>
      </c>
      <c r="N1506" s="11" t="str">
        <f t="shared" si="70"/>
        <v>NO DISCOUNT</v>
      </c>
      <c r="O1506" s="27">
        <f t="shared" si="71"/>
        <v>0.44596068538559031</v>
      </c>
      <c r="P1506" s="11" t="str">
        <f t="shared" si="72"/>
        <v>AVERAGE</v>
      </c>
    </row>
    <row r="1507" spans="1:16" x14ac:dyDescent="0.35">
      <c r="A1507" t="s">
        <v>1681</v>
      </c>
      <c r="B1507" s="18">
        <v>45354</v>
      </c>
      <c r="C1507" t="s">
        <v>149</v>
      </c>
      <c r="D1507" t="s">
        <v>125</v>
      </c>
      <c r="E1507" t="s">
        <v>255</v>
      </c>
      <c r="F1507" t="s">
        <v>111</v>
      </c>
      <c r="G1507" t="s">
        <v>112</v>
      </c>
      <c r="H1507" t="s">
        <v>118</v>
      </c>
      <c r="I1507">
        <v>1</v>
      </c>
      <c r="J1507" s="19">
        <v>26.31</v>
      </c>
      <c r="K1507" s="20">
        <v>0.23</v>
      </c>
      <c r="L1507" s="19">
        <v>20.260000000000002</v>
      </c>
      <c r="M1507" s="19">
        <v>8.42</v>
      </c>
      <c r="N1507" s="11" t="str">
        <f t="shared" si="70"/>
        <v>HIGH</v>
      </c>
      <c r="O1507" s="27">
        <f t="shared" si="71"/>
        <v>0.58440276406712743</v>
      </c>
      <c r="P1507" s="11" t="str">
        <f t="shared" si="72"/>
        <v>AVERAGE</v>
      </c>
    </row>
    <row r="1508" spans="1:16" x14ac:dyDescent="0.35">
      <c r="A1508" s="12" t="s">
        <v>1682</v>
      </c>
      <c r="B1508" s="15">
        <v>45592</v>
      </c>
      <c r="C1508" s="12" t="s">
        <v>136</v>
      </c>
      <c r="D1508" s="12" t="s">
        <v>109</v>
      </c>
      <c r="E1508" s="12" t="s">
        <v>176</v>
      </c>
      <c r="F1508" s="12" t="s">
        <v>131</v>
      </c>
      <c r="G1508" s="12" t="s">
        <v>127</v>
      </c>
      <c r="H1508" s="12" t="s">
        <v>164</v>
      </c>
      <c r="I1508" s="12">
        <v>7</v>
      </c>
      <c r="J1508" s="16">
        <v>89.69</v>
      </c>
      <c r="K1508" s="17">
        <v>0.28999999999999998</v>
      </c>
      <c r="L1508" s="16">
        <v>445.76</v>
      </c>
      <c r="M1508" s="16">
        <v>239.08</v>
      </c>
      <c r="N1508" s="11" t="str">
        <f t="shared" si="70"/>
        <v>HIGH</v>
      </c>
      <c r="O1508" s="27">
        <f t="shared" si="71"/>
        <v>0.46365757358219667</v>
      </c>
      <c r="P1508" s="11" t="str">
        <f t="shared" si="72"/>
        <v>GOOD</v>
      </c>
    </row>
    <row r="1509" spans="1:16" x14ac:dyDescent="0.35">
      <c r="A1509" t="s">
        <v>1683</v>
      </c>
      <c r="B1509" s="18">
        <v>44774</v>
      </c>
      <c r="C1509" t="s">
        <v>108</v>
      </c>
      <c r="D1509" t="s">
        <v>140</v>
      </c>
      <c r="E1509" t="s">
        <v>218</v>
      </c>
      <c r="F1509" t="s">
        <v>111</v>
      </c>
      <c r="G1509" t="s">
        <v>127</v>
      </c>
      <c r="H1509" t="s">
        <v>179</v>
      </c>
      <c r="I1509">
        <v>8</v>
      </c>
      <c r="J1509" s="19">
        <v>255.92</v>
      </c>
      <c r="K1509" s="20">
        <v>0.03</v>
      </c>
      <c r="L1509" s="19">
        <v>1985.94</v>
      </c>
      <c r="M1509" s="19">
        <v>747.17</v>
      </c>
      <c r="N1509" s="11" t="str">
        <f t="shared" si="70"/>
        <v>LOW</v>
      </c>
      <c r="O1509" s="27">
        <f t="shared" si="71"/>
        <v>0.62377010382992437</v>
      </c>
      <c r="P1509" s="11" t="str">
        <f t="shared" si="72"/>
        <v>GOOD</v>
      </c>
    </row>
    <row r="1510" spans="1:16" x14ac:dyDescent="0.35">
      <c r="A1510" s="12" t="s">
        <v>1684</v>
      </c>
      <c r="B1510" s="15">
        <v>45298</v>
      </c>
      <c r="C1510" s="12" t="s">
        <v>108</v>
      </c>
      <c r="D1510" s="12" t="s">
        <v>140</v>
      </c>
      <c r="E1510" s="12" t="s">
        <v>307</v>
      </c>
      <c r="F1510" s="12" t="s">
        <v>131</v>
      </c>
      <c r="G1510" s="12" t="s">
        <v>122</v>
      </c>
      <c r="H1510" s="12" t="s">
        <v>142</v>
      </c>
      <c r="I1510" s="12">
        <v>7</v>
      </c>
      <c r="J1510" s="16">
        <v>362.91</v>
      </c>
      <c r="K1510" s="17">
        <v>7.0000000000000007E-2</v>
      </c>
      <c r="L1510" s="16">
        <v>2362.54</v>
      </c>
      <c r="M1510" s="16">
        <v>909.82</v>
      </c>
      <c r="N1510" s="11" t="str">
        <f t="shared" si="70"/>
        <v>LOW</v>
      </c>
      <c r="O1510" s="27">
        <f t="shared" si="71"/>
        <v>0.61489752554454102</v>
      </c>
      <c r="P1510" s="11" t="str">
        <f t="shared" si="72"/>
        <v>GOOD</v>
      </c>
    </row>
    <row r="1511" spans="1:16" x14ac:dyDescent="0.35">
      <c r="A1511" t="s">
        <v>1685</v>
      </c>
      <c r="B1511" s="18">
        <v>44781</v>
      </c>
      <c r="C1511" t="s">
        <v>108</v>
      </c>
      <c r="D1511" t="s">
        <v>109</v>
      </c>
      <c r="E1511" t="s">
        <v>110</v>
      </c>
      <c r="F1511" t="s">
        <v>117</v>
      </c>
      <c r="G1511" t="s">
        <v>122</v>
      </c>
      <c r="H1511" t="s">
        <v>123</v>
      </c>
      <c r="I1511">
        <v>3</v>
      </c>
      <c r="J1511" s="19">
        <v>2128.62</v>
      </c>
      <c r="K1511" s="20">
        <v>0.03</v>
      </c>
      <c r="L1511" s="19">
        <v>6194.28</v>
      </c>
      <c r="M1511" s="19">
        <v>2549.94</v>
      </c>
      <c r="N1511" s="11" t="str">
        <f t="shared" si="70"/>
        <v>LOW</v>
      </c>
      <c r="O1511" s="27">
        <f t="shared" si="71"/>
        <v>0.58833956488889749</v>
      </c>
      <c r="P1511" s="11" t="str">
        <f t="shared" si="72"/>
        <v>AVERAGE</v>
      </c>
    </row>
    <row r="1512" spans="1:16" x14ac:dyDescent="0.35">
      <c r="A1512" s="12" t="s">
        <v>1686</v>
      </c>
      <c r="B1512" s="15">
        <v>45352</v>
      </c>
      <c r="C1512" s="12" t="s">
        <v>136</v>
      </c>
      <c r="D1512" s="12" t="s">
        <v>140</v>
      </c>
      <c r="E1512" s="12" t="s">
        <v>203</v>
      </c>
      <c r="F1512" s="12" t="s">
        <v>117</v>
      </c>
      <c r="G1512" s="12" t="s">
        <v>122</v>
      </c>
      <c r="H1512" s="12" t="s">
        <v>142</v>
      </c>
      <c r="I1512" s="12">
        <v>1</v>
      </c>
      <c r="J1512" s="16">
        <v>497.01</v>
      </c>
      <c r="K1512" s="17">
        <v>0.06</v>
      </c>
      <c r="L1512" s="16">
        <v>467.19</v>
      </c>
      <c r="M1512" s="16">
        <v>135.41999999999999</v>
      </c>
      <c r="N1512" s="11" t="str">
        <f t="shared" si="70"/>
        <v>LOW</v>
      </c>
      <c r="O1512" s="27">
        <f t="shared" si="71"/>
        <v>0.71013934373595322</v>
      </c>
      <c r="P1512" s="11" t="str">
        <f t="shared" si="72"/>
        <v>AVERAGE</v>
      </c>
    </row>
    <row r="1513" spans="1:16" x14ac:dyDescent="0.35">
      <c r="A1513" t="s">
        <v>1687</v>
      </c>
      <c r="B1513" s="18">
        <v>45543</v>
      </c>
      <c r="C1513" t="s">
        <v>108</v>
      </c>
      <c r="D1513" t="s">
        <v>140</v>
      </c>
      <c r="E1513" t="s">
        <v>141</v>
      </c>
      <c r="F1513" t="s">
        <v>111</v>
      </c>
      <c r="G1513" t="s">
        <v>122</v>
      </c>
      <c r="H1513" t="s">
        <v>132</v>
      </c>
      <c r="I1513">
        <v>5</v>
      </c>
      <c r="J1513" s="19">
        <v>710.2</v>
      </c>
      <c r="K1513" s="20">
        <v>0.39</v>
      </c>
      <c r="L1513" s="19">
        <v>2166.11</v>
      </c>
      <c r="M1513" s="19">
        <v>1167.6500000000001</v>
      </c>
      <c r="N1513" s="11" t="str">
        <f t="shared" si="70"/>
        <v>CLEARANCE</v>
      </c>
      <c r="O1513" s="27">
        <f t="shared" si="71"/>
        <v>0.46094612000313928</v>
      </c>
      <c r="P1513" s="11" t="str">
        <f t="shared" si="72"/>
        <v>GOOD</v>
      </c>
    </row>
    <row r="1514" spans="1:16" x14ac:dyDescent="0.35">
      <c r="A1514" s="12" t="s">
        <v>1688</v>
      </c>
      <c r="B1514" s="15">
        <v>45079</v>
      </c>
      <c r="C1514" s="12" t="s">
        <v>108</v>
      </c>
      <c r="D1514" s="12" t="s">
        <v>115</v>
      </c>
      <c r="E1514" s="12" t="s">
        <v>227</v>
      </c>
      <c r="F1514" s="12" t="s">
        <v>131</v>
      </c>
      <c r="G1514" s="12" t="s">
        <v>112</v>
      </c>
      <c r="H1514" s="12" t="s">
        <v>118</v>
      </c>
      <c r="I1514" s="12">
        <v>3</v>
      </c>
      <c r="J1514" s="16">
        <v>10.7</v>
      </c>
      <c r="K1514" s="17">
        <v>0</v>
      </c>
      <c r="L1514" s="16">
        <v>32.1</v>
      </c>
      <c r="M1514" s="16">
        <v>11.89</v>
      </c>
      <c r="N1514" s="11" t="str">
        <f t="shared" si="70"/>
        <v>NO DISCOUNT</v>
      </c>
      <c r="O1514" s="27">
        <f t="shared" si="71"/>
        <v>0.62959501557632402</v>
      </c>
      <c r="P1514" s="11" t="str">
        <f t="shared" si="72"/>
        <v>AVERAGE</v>
      </c>
    </row>
    <row r="1515" spans="1:16" x14ac:dyDescent="0.35">
      <c r="A1515" t="s">
        <v>1689</v>
      </c>
      <c r="B1515" s="18">
        <v>44773</v>
      </c>
      <c r="C1515" t="s">
        <v>108</v>
      </c>
      <c r="D1515" t="s">
        <v>125</v>
      </c>
      <c r="E1515" t="s">
        <v>178</v>
      </c>
      <c r="F1515" t="s">
        <v>111</v>
      </c>
      <c r="G1515" t="s">
        <v>127</v>
      </c>
      <c r="H1515" t="s">
        <v>164</v>
      </c>
      <c r="I1515">
        <v>9</v>
      </c>
      <c r="J1515" s="19">
        <v>544.6</v>
      </c>
      <c r="K1515" s="20">
        <v>0.38</v>
      </c>
      <c r="L1515" s="19">
        <v>3038.87</v>
      </c>
      <c r="M1515" s="19">
        <v>1380.88</v>
      </c>
      <c r="N1515" s="11" t="str">
        <f t="shared" si="70"/>
        <v>CLEARANCE</v>
      </c>
      <c r="O1515" s="27">
        <f t="shared" si="71"/>
        <v>0.54559425049442711</v>
      </c>
      <c r="P1515" s="11" t="str">
        <f t="shared" si="72"/>
        <v>GOOD</v>
      </c>
    </row>
    <row r="1516" spans="1:16" x14ac:dyDescent="0.35">
      <c r="A1516" s="12" t="s">
        <v>1690</v>
      </c>
      <c r="B1516" s="15">
        <v>44663</v>
      </c>
      <c r="C1516" s="12" t="s">
        <v>120</v>
      </c>
      <c r="D1516" s="12" t="s">
        <v>115</v>
      </c>
      <c r="E1516" s="12" t="s">
        <v>163</v>
      </c>
      <c r="F1516" s="12" t="s">
        <v>111</v>
      </c>
      <c r="G1516" s="12" t="s">
        <v>122</v>
      </c>
      <c r="H1516" s="12" t="s">
        <v>132</v>
      </c>
      <c r="I1516" s="12">
        <v>1</v>
      </c>
      <c r="J1516" s="16">
        <v>299.51</v>
      </c>
      <c r="K1516" s="17">
        <v>0.21</v>
      </c>
      <c r="L1516" s="16">
        <v>236.61</v>
      </c>
      <c r="M1516" s="16">
        <v>108.25</v>
      </c>
      <c r="N1516" s="11" t="str">
        <f t="shared" si="70"/>
        <v>HIGH</v>
      </c>
      <c r="O1516" s="27">
        <f t="shared" si="71"/>
        <v>0.54249609061324544</v>
      </c>
      <c r="P1516" s="11" t="str">
        <f t="shared" si="72"/>
        <v>AVERAGE</v>
      </c>
    </row>
    <row r="1517" spans="1:16" x14ac:dyDescent="0.35">
      <c r="A1517" t="s">
        <v>1691</v>
      </c>
      <c r="B1517" s="18">
        <v>45352</v>
      </c>
      <c r="C1517" t="s">
        <v>108</v>
      </c>
      <c r="D1517" t="s">
        <v>140</v>
      </c>
      <c r="E1517" t="s">
        <v>153</v>
      </c>
      <c r="F1517" t="s">
        <v>111</v>
      </c>
      <c r="G1517" t="s">
        <v>122</v>
      </c>
      <c r="H1517" t="s">
        <v>142</v>
      </c>
      <c r="I1517">
        <v>6</v>
      </c>
      <c r="J1517" s="19">
        <v>322.62</v>
      </c>
      <c r="K1517" s="20">
        <v>0.28999999999999998</v>
      </c>
      <c r="L1517" s="19">
        <v>1374.36</v>
      </c>
      <c r="M1517" s="19">
        <v>622.61</v>
      </c>
      <c r="N1517" s="11" t="str">
        <f t="shared" si="70"/>
        <v>HIGH</v>
      </c>
      <c r="O1517" s="27">
        <f t="shared" si="71"/>
        <v>0.54698186792397907</v>
      </c>
      <c r="P1517" s="11" t="str">
        <f t="shared" si="72"/>
        <v>GOOD</v>
      </c>
    </row>
    <row r="1518" spans="1:16" x14ac:dyDescent="0.35">
      <c r="A1518" s="12" t="s">
        <v>1692</v>
      </c>
      <c r="B1518" s="15">
        <v>45353</v>
      </c>
      <c r="C1518" s="12" t="s">
        <v>108</v>
      </c>
      <c r="D1518" s="12" t="s">
        <v>125</v>
      </c>
      <c r="E1518" s="12" t="s">
        <v>255</v>
      </c>
      <c r="F1518" s="12" t="s">
        <v>111</v>
      </c>
      <c r="G1518" s="12" t="s">
        <v>127</v>
      </c>
      <c r="H1518" s="12" t="s">
        <v>128</v>
      </c>
      <c r="I1518" s="12">
        <v>1</v>
      </c>
      <c r="J1518" s="16">
        <v>554.5</v>
      </c>
      <c r="K1518" s="17">
        <v>0</v>
      </c>
      <c r="L1518" s="16">
        <v>554.5</v>
      </c>
      <c r="M1518" s="16">
        <v>258.35000000000002</v>
      </c>
      <c r="N1518" s="11" t="str">
        <f t="shared" si="70"/>
        <v>NO DISCOUNT</v>
      </c>
      <c r="O1518" s="27">
        <f t="shared" si="71"/>
        <v>0.53408476104598734</v>
      </c>
      <c r="P1518" s="11" t="str">
        <f t="shared" si="72"/>
        <v>AVERAGE</v>
      </c>
    </row>
    <row r="1519" spans="1:16" x14ac:dyDescent="0.35">
      <c r="A1519" t="s">
        <v>1693</v>
      </c>
      <c r="B1519" s="18">
        <v>45215</v>
      </c>
      <c r="C1519" t="s">
        <v>120</v>
      </c>
      <c r="D1519" t="s">
        <v>125</v>
      </c>
      <c r="E1519" t="s">
        <v>134</v>
      </c>
      <c r="F1519" t="s">
        <v>117</v>
      </c>
      <c r="G1519" t="s">
        <v>122</v>
      </c>
      <c r="H1519" t="s">
        <v>158</v>
      </c>
      <c r="I1519">
        <v>1</v>
      </c>
      <c r="J1519" s="19">
        <v>119.63</v>
      </c>
      <c r="K1519" s="20">
        <v>0.16</v>
      </c>
      <c r="L1519" s="19">
        <v>100.49</v>
      </c>
      <c r="M1519" s="19">
        <v>29.29</v>
      </c>
      <c r="N1519" s="11" t="str">
        <f t="shared" si="70"/>
        <v>MEDIUM</v>
      </c>
      <c r="O1519" s="27">
        <f t="shared" si="71"/>
        <v>0.70852821176236436</v>
      </c>
      <c r="P1519" s="11" t="str">
        <f t="shared" si="72"/>
        <v>AVERAGE</v>
      </c>
    </row>
    <row r="1520" spans="1:16" x14ac:dyDescent="0.35">
      <c r="A1520" s="12" t="s">
        <v>1694</v>
      </c>
      <c r="B1520" s="15">
        <v>45206</v>
      </c>
      <c r="C1520" s="12" t="s">
        <v>108</v>
      </c>
      <c r="D1520" s="12" t="s">
        <v>109</v>
      </c>
      <c r="E1520" s="12" t="s">
        <v>195</v>
      </c>
      <c r="F1520" s="12" t="s">
        <v>111</v>
      </c>
      <c r="G1520" s="12" t="s">
        <v>122</v>
      </c>
      <c r="H1520" s="12" t="s">
        <v>132</v>
      </c>
      <c r="I1520" s="12">
        <v>2</v>
      </c>
      <c r="J1520" s="16">
        <v>638.54</v>
      </c>
      <c r="K1520" s="17">
        <v>0.21</v>
      </c>
      <c r="L1520" s="16">
        <v>1008.89</v>
      </c>
      <c r="M1520" s="16">
        <v>499.61</v>
      </c>
      <c r="N1520" s="11" t="str">
        <f t="shared" si="70"/>
        <v>HIGH</v>
      </c>
      <c r="O1520" s="27">
        <f t="shared" si="71"/>
        <v>0.50479239560308853</v>
      </c>
      <c r="P1520" s="11" t="str">
        <f t="shared" si="72"/>
        <v>AVERAGE</v>
      </c>
    </row>
    <row r="1521" spans="1:16" x14ac:dyDescent="0.35">
      <c r="A1521" t="s">
        <v>1695</v>
      </c>
      <c r="B1521" s="18">
        <v>45133</v>
      </c>
      <c r="C1521" t="s">
        <v>149</v>
      </c>
      <c r="D1521" t="s">
        <v>140</v>
      </c>
      <c r="E1521" t="s">
        <v>218</v>
      </c>
      <c r="F1521" t="s">
        <v>131</v>
      </c>
      <c r="G1521" t="s">
        <v>127</v>
      </c>
      <c r="H1521" t="s">
        <v>128</v>
      </c>
      <c r="I1521">
        <v>8</v>
      </c>
      <c r="J1521" s="19">
        <v>75.34</v>
      </c>
      <c r="K1521" s="20">
        <v>0.09</v>
      </c>
      <c r="L1521" s="19">
        <v>548.48</v>
      </c>
      <c r="M1521" s="19">
        <v>228.71</v>
      </c>
      <c r="N1521" s="11" t="str">
        <f t="shared" si="70"/>
        <v>LOW</v>
      </c>
      <c r="O1521" s="27">
        <f t="shared" si="71"/>
        <v>0.58301123103850638</v>
      </c>
      <c r="P1521" s="11" t="str">
        <f t="shared" si="72"/>
        <v>GOOD</v>
      </c>
    </row>
    <row r="1522" spans="1:16" x14ac:dyDescent="0.35">
      <c r="A1522" s="12" t="s">
        <v>1696</v>
      </c>
      <c r="B1522" s="15">
        <v>45112</v>
      </c>
      <c r="C1522" s="12" t="s">
        <v>108</v>
      </c>
      <c r="D1522" s="12" t="s">
        <v>125</v>
      </c>
      <c r="E1522" s="12" t="s">
        <v>185</v>
      </c>
      <c r="F1522" s="12" t="s">
        <v>131</v>
      </c>
      <c r="G1522" s="12" t="s">
        <v>127</v>
      </c>
      <c r="H1522" s="12" t="s">
        <v>128</v>
      </c>
      <c r="I1522" s="12">
        <v>4</v>
      </c>
      <c r="J1522" s="16">
        <v>437.24</v>
      </c>
      <c r="K1522" s="17">
        <v>0.28999999999999998</v>
      </c>
      <c r="L1522" s="16">
        <v>1241.76</v>
      </c>
      <c r="M1522" s="16">
        <v>740.13</v>
      </c>
      <c r="N1522" s="11" t="str">
        <f t="shared" si="70"/>
        <v>HIGH</v>
      </c>
      <c r="O1522" s="27">
        <f t="shared" si="71"/>
        <v>0.40396695013529182</v>
      </c>
      <c r="P1522" s="11" t="str">
        <f t="shared" si="72"/>
        <v>AVERAGE</v>
      </c>
    </row>
    <row r="1523" spans="1:16" x14ac:dyDescent="0.35">
      <c r="A1523" t="s">
        <v>1697</v>
      </c>
      <c r="B1523" s="18">
        <v>44565</v>
      </c>
      <c r="C1523" t="s">
        <v>136</v>
      </c>
      <c r="D1523" t="s">
        <v>109</v>
      </c>
      <c r="E1523" t="s">
        <v>195</v>
      </c>
      <c r="F1523" t="s">
        <v>111</v>
      </c>
      <c r="G1523" t="s">
        <v>112</v>
      </c>
      <c r="H1523" t="s">
        <v>147</v>
      </c>
      <c r="I1523">
        <v>5</v>
      </c>
      <c r="J1523" s="19">
        <v>15.67</v>
      </c>
      <c r="K1523" s="20">
        <v>0.01</v>
      </c>
      <c r="L1523" s="19">
        <v>77.569999999999993</v>
      </c>
      <c r="M1523" s="19">
        <v>33.5</v>
      </c>
      <c r="N1523" s="11" t="str">
        <f t="shared" si="70"/>
        <v>LOW</v>
      </c>
      <c r="O1523" s="27">
        <f t="shared" si="71"/>
        <v>0.56813200979760214</v>
      </c>
      <c r="P1523" s="11" t="str">
        <f t="shared" si="72"/>
        <v>GOOD</v>
      </c>
    </row>
    <row r="1524" spans="1:16" x14ac:dyDescent="0.35">
      <c r="A1524" s="12" t="s">
        <v>1698</v>
      </c>
      <c r="B1524" s="15">
        <v>44960</v>
      </c>
      <c r="C1524" s="12" t="s">
        <v>108</v>
      </c>
      <c r="D1524" s="12" t="s">
        <v>115</v>
      </c>
      <c r="E1524" s="12" t="s">
        <v>130</v>
      </c>
      <c r="F1524" s="12" t="s">
        <v>117</v>
      </c>
      <c r="G1524" s="12" t="s">
        <v>127</v>
      </c>
      <c r="H1524" s="12" t="s">
        <v>179</v>
      </c>
      <c r="I1524" s="12">
        <v>4</v>
      </c>
      <c r="J1524" s="16">
        <v>178.09</v>
      </c>
      <c r="K1524" s="17">
        <v>0.04</v>
      </c>
      <c r="L1524" s="16">
        <v>683.87</v>
      </c>
      <c r="M1524" s="16">
        <v>299.35000000000002</v>
      </c>
      <c r="N1524" s="11" t="str">
        <f t="shared" si="70"/>
        <v>LOW</v>
      </c>
      <c r="O1524" s="27">
        <f t="shared" si="71"/>
        <v>0.56227060698670794</v>
      </c>
      <c r="P1524" s="11" t="str">
        <f t="shared" si="72"/>
        <v>AVERAGE</v>
      </c>
    </row>
    <row r="1525" spans="1:16" x14ac:dyDescent="0.35">
      <c r="A1525" t="s">
        <v>1699</v>
      </c>
      <c r="B1525" s="18">
        <v>44593</v>
      </c>
      <c r="C1525" t="s">
        <v>108</v>
      </c>
      <c r="D1525" t="s">
        <v>140</v>
      </c>
      <c r="E1525" t="s">
        <v>242</v>
      </c>
      <c r="F1525" t="s">
        <v>117</v>
      </c>
      <c r="G1525" t="s">
        <v>112</v>
      </c>
      <c r="H1525" t="s">
        <v>167</v>
      </c>
      <c r="I1525">
        <v>1</v>
      </c>
      <c r="J1525" s="19">
        <v>15.58</v>
      </c>
      <c r="K1525" s="20">
        <v>0.17</v>
      </c>
      <c r="L1525" s="19">
        <v>12.93</v>
      </c>
      <c r="M1525" s="19">
        <v>5.62</v>
      </c>
      <c r="N1525" s="11" t="str">
        <f t="shared" si="70"/>
        <v>MEDIUM</v>
      </c>
      <c r="O1525" s="27">
        <f t="shared" si="71"/>
        <v>0.5653518948182521</v>
      </c>
      <c r="P1525" s="11" t="str">
        <f t="shared" si="72"/>
        <v>AVERAGE</v>
      </c>
    </row>
    <row r="1526" spans="1:16" x14ac:dyDescent="0.35">
      <c r="A1526" s="12" t="s">
        <v>1700</v>
      </c>
      <c r="B1526" s="15">
        <v>44710</v>
      </c>
      <c r="C1526" s="12" t="s">
        <v>108</v>
      </c>
      <c r="D1526" s="12" t="s">
        <v>109</v>
      </c>
      <c r="E1526" s="12" t="s">
        <v>176</v>
      </c>
      <c r="F1526" s="12" t="s">
        <v>111</v>
      </c>
      <c r="G1526" s="12" t="s">
        <v>127</v>
      </c>
      <c r="H1526" s="12" t="s">
        <v>138</v>
      </c>
      <c r="I1526" s="12">
        <v>6</v>
      </c>
      <c r="J1526" s="16">
        <v>310.51</v>
      </c>
      <c r="K1526" s="17">
        <v>0.21</v>
      </c>
      <c r="L1526" s="16">
        <v>1471.82</v>
      </c>
      <c r="M1526" s="16">
        <v>704.13</v>
      </c>
      <c r="N1526" s="11" t="str">
        <f t="shared" si="70"/>
        <v>HIGH</v>
      </c>
      <c r="O1526" s="27">
        <f t="shared" si="71"/>
        <v>0.52159231427756114</v>
      </c>
      <c r="P1526" s="11" t="str">
        <f t="shared" si="72"/>
        <v>GOOD</v>
      </c>
    </row>
    <row r="1527" spans="1:16" x14ac:dyDescent="0.35">
      <c r="A1527" t="s">
        <v>1701</v>
      </c>
      <c r="B1527" s="18">
        <v>44821</v>
      </c>
      <c r="C1527" t="s">
        <v>108</v>
      </c>
      <c r="D1527" t="s">
        <v>125</v>
      </c>
      <c r="E1527" t="s">
        <v>201</v>
      </c>
      <c r="F1527" t="s">
        <v>111</v>
      </c>
      <c r="G1527" t="s">
        <v>112</v>
      </c>
      <c r="H1527" t="s">
        <v>147</v>
      </c>
      <c r="I1527">
        <v>2</v>
      </c>
      <c r="J1527" s="19">
        <v>29.01</v>
      </c>
      <c r="K1527" s="20">
        <v>0.06</v>
      </c>
      <c r="L1527" s="19">
        <v>54.54</v>
      </c>
      <c r="M1527" s="19">
        <v>25.19</v>
      </c>
      <c r="N1527" s="11" t="str">
        <f t="shared" si="70"/>
        <v>LOW</v>
      </c>
      <c r="O1527" s="27">
        <f t="shared" si="71"/>
        <v>0.53813714704803806</v>
      </c>
      <c r="P1527" s="11" t="str">
        <f t="shared" si="72"/>
        <v>AVERAGE</v>
      </c>
    </row>
    <row r="1528" spans="1:16" x14ac:dyDescent="0.35">
      <c r="A1528" s="12" t="s">
        <v>1702</v>
      </c>
      <c r="B1528" s="15">
        <v>45340</v>
      </c>
      <c r="C1528" s="12" t="s">
        <v>108</v>
      </c>
      <c r="D1528" s="12" t="s">
        <v>125</v>
      </c>
      <c r="E1528" s="12" t="s">
        <v>178</v>
      </c>
      <c r="F1528" s="12" t="s">
        <v>131</v>
      </c>
      <c r="G1528" s="12" t="s">
        <v>112</v>
      </c>
      <c r="H1528" s="12" t="s">
        <v>147</v>
      </c>
      <c r="I1528" s="12">
        <v>9</v>
      </c>
      <c r="J1528" s="16">
        <v>28.4</v>
      </c>
      <c r="K1528" s="17">
        <v>0.24</v>
      </c>
      <c r="L1528" s="16">
        <v>194.26</v>
      </c>
      <c r="M1528" s="16">
        <v>68.599999999999994</v>
      </c>
      <c r="N1528" s="11" t="str">
        <f t="shared" si="70"/>
        <v>HIGH</v>
      </c>
      <c r="O1528" s="27">
        <f t="shared" si="71"/>
        <v>0.64686502625347475</v>
      </c>
      <c r="P1528" s="11" t="str">
        <f t="shared" si="72"/>
        <v>GOOD</v>
      </c>
    </row>
    <row r="1529" spans="1:16" x14ac:dyDescent="0.35">
      <c r="A1529" t="s">
        <v>1703</v>
      </c>
      <c r="B1529" s="18">
        <v>44803</v>
      </c>
      <c r="C1529" t="s">
        <v>108</v>
      </c>
      <c r="D1529" t="s">
        <v>140</v>
      </c>
      <c r="E1529" t="s">
        <v>166</v>
      </c>
      <c r="F1529" t="s">
        <v>117</v>
      </c>
      <c r="G1529" t="s">
        <v>112</v>
      </c>
      <c r="H1529" t="s">
        <v>118</v>
      </c>
      <c r="I1529">
        <v>2</v>
      </c>
      <c r="J1529" s="19">
        <v>18.48</v>
      </c>
      <c r="K1529" s="20">
        <v>0</v>
      </c>
      <c r="L1529" s="19">
        <v>36.96</v>
      </c>
      <c r="M1529" s="19">
        <v>8.2200000000000006</v>
      </c>
      <c r="N1529" s="11" t="str">
        <f t="shared" si="70"/>
        <v>NO DISCOUNT</v>
      </c>
      <c r="O1529" s="27">
        <f t="shared" si="71"/>
        <v>0.77759740259740262</v>
      </c>
      <c r="P1529" s="11" t="str">
        <f t="shared" si="72"/>
        <v>AVERAGE</v>
      </c>
    </row>
    <row r="1530" spans="1:16" x14ac:dyDescent="0.35">
      <c r="A1530" s="12" t="s">
        <v>1704</v>
      </c>
      <c r="B1530" s="15">
        <v>44858</v>
      </c>
      <c r="C1530" s="12" t="s">
        <v>108</v>
      </c>
      <c r="D1530" s="12" t="s">
        <v>140</v>
      </c>
      <c r="E1530" s="12" t="s">
        <v>141</v>
      </c>
      <c r="F1530" s="12" t="s">
        <v>111</v>
      </c>
      <c r="G1530" s="12" t="s">
        <v>122</v>
      </c>
      <c r="H1530" s="12" t="s">
        <v>123</v>
      </c>
      <c r="I1530" s="12">
        <v>1</v>
      </c>
      <c r="J1530" s="16">
        <v>2097.4499999999998</v>
      </c>
      <c r="K1530" s="17">
        <v>0.06</v>
      </c>
      <c r="L1530" s="16">
        <v>1971.6</v>
      </c>
      <c r="M1530" s="16">
        <v>758.64</v>
      </c>
      <c r="N1530" s="11" t="str">
        <f t="shared" si="70"/>
        <v>LOW</v>
      </c>
      <c r="O1530" s="27">
        <f t="shared" si="71"/>
        <v>0.61521606816798546</v>
      </c>
      <c r="P1530" s="11" t="str">
        <f t="shared" si="72"/>
        <v>AVERAGE</v>
      </c>
    </row>
    <row r="1531" spans="1:16" x14ac:dyDescent="0.35">
      <c r="A1531" t="s">
        <v>1705</v>
      </c>
      <c r="B1531" s="18">
        <v>45103</v>
      </c>
      <c r="C1531" t="s">
        <v>120</v>
      </c>
      <c r="D1531" t="s">
        <v>109</v>
      </c>
      <c r="E1531" t="s">
        <v>173</v>
      </c>
      <c r="F1531" t="s">
        <v>131</v>
      </c>
      <c r="G1531" t="s">
        <v>122</v>
      </c>
      <c r="H1531" t="s">
        <v>142</v>
      </c>
      <c r="I1531">
        <v>2</v>
      </c>
      <c r="J1531" s="19">
        <v>189.21</v>
      </c>
      <c r="K1531" s="20">
        <v>0.09</v>
      </c>
      <c r="L1531" s="19">
        <v>344.36</v>
      </c>
      <c r="M1531" s="19">
        <v>119.04</v>
      </c>
      <c r="N1531" s="11" t="str">
        <f t="shared" si="70"/>
        <v>LOW</v>
      </c>
      <c r="O1531" s="27">
        <f t="shared" si="71"/>
        <v>0.65431525148100822</v>
      </c>
      <c r="P1531" s="11" t="str">
        <f t="shared" si="72"/>
        <v>AVERAGE</v>
      </c>
    </row>
    <row r="1532" spans="1:16" x14ac:dyDescent="0.35">
      <c r="A1532" s="12" t="s">
        <v>1706</v>
      </c>
      <c r="B1532" s="15">
        <v>45597</v>
      </c>
      <c r="C1532" s="12" t="s">
        <v>108</v>
      </c>
      <c r="D1532" s="12" t="s">
        <v>115</v>
      </c>
      <c r="E1532" s="12" t="s">
        <v>163</v>
      </c>
      <c r="F1532" s="12" t="s">
        <v>131</v>
      </c>
      <c r="G1532" s="12" t="s">
        <v>127</v>
      </c>
      <c r="H1532" s="12" t="s">
        <v>138</v>
      </c>
      <c r="I1532" s="12">
        <v>6</v>
      </c>
      <c r="J1532" s="16">
        <v>372.53</v>
      </c>
      <c r="K1532" s="17">
        <v>0</v>
      </c>
      <c r="L1532" s="16">
        <v>2235.1799999999998</v>
      </c>
      <c r="M1532" s="16">
        <v>1162.95</v>
      </c>
      <c r="N1532" s="11" t="str">
        <f t="shared" si="70"/>
        <v>NO DISCOUNT</v>
      </c>
      <c r="O1532" s="27">
        <f t="shared" si="71"/>
        <v>0.47970633237591598</v>
      </c>
      <c r="P1532" s="11" t="str">
        <f t="shared" si="72"/>
        <v>GOOD</v>
      </c>
    </row>
    <row r="1533" spans="1:16" x14ac:dyDescent="0.35">
      <c r="A1533" t="s">
        <v>1707</v>
      </c>
      <c r="B1533" s="18">
        <v>44691</v>
      </c>
      <c r="C1533" t="s">
        <v>120</v>
      </c>
      <c r="D1533" t="s">
        <v>115</v>
      </c>
      <c r="E1533" t="s">
        <v>221</v>
      </c>
      <c r="F1533" t="s">
        <v>111</v>
      </c>
      <c r="G1533" t="s">
        <v>122</v>
      </c>
      <c r="H1533" t="s">
        <v>158</v>
      </c>
      <c r="I1533">
        <v>1</v>
      </c>
      <c r="J1533" s="19">
        <v>125.82</v>
      </c>
      <c r="K1533" s="20">
        <v>0</v>
      </c>
      <c r="L1533" s="19">
        <v>125.82</v>
      </c>
      <c r="M1533" s="19">
        <v>64.09</v>
      </c>
      <c r="N1533" s="11" t="str">
        <f t="shared" si="70"/>
        <v>NO DISCOUNT</v>
      </c>
      <c r="O1533" s="27">
        <f t="shared" si="71"/>
        <v>0.49062152281036397</v>
      </c>
      <c r="P1533" s="11" t="str">
        <f t="shared" si="72"/>
        <v>AVERAGE</v>
      </c>
    </row>
    <row r="1534" spans="1:16" x14ac:dyDescent="0.35">
      <c r="A1534" s="12" t="s">
        <v>1708</v>
      </c>
      <c r="B1534" s="15">
        <v>44925</v>
      </c>
      <c r="C1534" s="12" t="s">
        <v>108</v>
      </c>
      <c r="D1534" s="12" t="s">
        <v>109</v>
      </c>
      <c r="E1534" s="12" t="s">
        <v>173</v>
      </c>
      <c r="F1534" s="12" t="s">
        <v>111</v>
      </c>
      <c r="G1534" s="12" t="s">
        <v>122</v>
      </c>
      <c r="H1534" s="12" t="s">
        <v>158</v>
      </c>
      <c r="I1534" s="12">
        <v>3</v>
      </c>
      <c r="J1534" s="16">
        <v>142.34</v>
      </c>
      <c r="K1534" s="17">
        <v>0.23</v>
      </c>
      <c r="L1534" s="16">
        <v>328.81</v>
      </c>
      <c r="M1534" s="16">
        <v>150.15</v>
      </c>
      <c r="N1534" s="11" t="str">
        <f t="shared" si="70"/>
        <v>HIGH</v>
      </c>
      <c r="O1534" s="27">
        <f t="shared" si="71"/>
        <v>0.54335330433989237</v>
      </c>
      <c r="P1534" s="11" t="str">
        <f t="shared" si="72"/>
        <v>AVERAGE</v>
      </c>
    </row>
    <row r="1535" spans="1:16" x14ac:dyDescent="0.35">
      <c r="A1535" t="s">
        <v>1709</v>
      </c>
      <c r="B1535" s="18">
        <v>45488</v>
      </c>
      <c r="C1535" t="s">
        <v>108</v>
      </c>
      <c r="D1535" t="s">
        <v>115</v>
      </c>
      <c r="E1535" t="s">
        <v>121</v>
      </c>
      <c r="F1535" t="s">
        <v>111</v>
      </c>
      <c r="G1535" t="s">
        <v>112</v>
      </c>
      <c r="H1535" t="s">
        <v>147</v>
      </c>
      <c r="I1535">
        <v>1</v>
      </c>
      <c r="J1535" s="19">
        <v>4.78</v>
      </c>
      <c r="K1535" s="20">
        <v>0.28999999999999998</v>
      </c>
      <c r="L1535" s="19">
        <v>3.39</v>
      </c>
      <c r="M1535" s="19">
        <v>1.33</v>
      </c>
      <c r="N1535" s="11" t="str">
        <f t="shared" si="70"/>
        <v>HIGH</v>
      </c>
      <c r="O1535" s="27">
        <f t="shared" si="71"/>
        <v>0.60766961651917406</v>
      </c>
      <c r="P1535" s="11" t="str">
        <f t="shared" si="72"/>
        <v>AVERAGE</v>
      </c>
    </row>
    <row r="1536" spans="1:16" x14ac:dyDescent="0.35">
      <c r="A1536" s="12" t="s">
        <v>1710</v>
      </c>
      <c r="B1536" s="15">
        <v>44682</v>
      </c>
      <c r="C1536" s="12" t="s">
        <v>108</v>
      </c>
      <c r="D1536" s="12" t="s">
        <v>109</v>
      </c>
      <c r="E1536" s="12" t="s">
        <v>252</v>
      </c>
      <c r="F1536" s="12" t="s">
        <v>117</v>
      </c>
      <c r="G1536" s="12" t="s">
        <v>127</v>
      </c>
      <c r="H1536" s="12" t="s">
        <v>128</v>
      </c>
      <c r="I1536" s="12">
        <v>13</v>
      </c>
      <c r="J1536" s="16">
        <v>411.32</v>
      </c>
      <c r="K1536" s="17">
        <v>0.05</v>
      </c>
      <c r="L1536" s="16">
        <v>5079.8</v>
      </c>
      <c r="M1536" s="16">
        <v>2663.13</v>
      </c>
      <c r="N1536" s="11" t="str">
        <f t="shared" si="70"/>
        <v>LOW</v>
      </c>
      <c r="O1536" s="27">
        <f t="shared" si="71"/>
        <v>0.47574117091224066</v>
      </c>
      <c r="P1536" s="11" t="str">
        <f t="shared" si="72"/>
        <v>EXCELLENT</v>
      </c>
    </row>
    <row r="1537" spans="1:16" x14ac:dyDescent="0.35">
      <c r="A1537" t="s">
        <v>1711</v>
      </c>
      <c r="B1537" s="18">
        <v>44651</v>
      </c>
      <c r="C1537" t="s">
        <v>120</v>
      </c>
      <c r="D1537" t="s">
        <v>115</v>
      </c>
      <c r="E1537" t="s">
        <v>205</v>
      </c>
      <c r="F1537" t="s">
        <v>111</v>
      </c>
      <c r="G1537" t="s">
        <v>112</v>
      </c>
      <c r="H1537" t="s">
        <v>118</v>
      </c>
      <c r="I1537">
        <v>1</v>
      </c>
      <c r="J1537" s="19">
        <v>6.15</v>
      </c>
      <c r="K1537" s="20">
        <v>0</v>
      </c>
      <c r="L1537" s="19">
        <v>6.15</v>
      </c>
      <c r="M1537" s="19">
        <v>2.02</v>
      </c>
      <c r="N1537" s="11" t="str">
        <f t="shared" si="70"/>
        <v>NO DISCOUNT</v>
      </c>
      <c r="O1537" s="27">
        <f t="shared" si="71"/>
        <v>0.67154471544715455</v>
      </c>
      <c r="P1537" s="11" t="str">
        <f t="shared" si="72"/>
        <v>AVERAGE</v>
      </c>
    </row>
    <row r="1538" spans="1:16" x14ac:dyDescent="0.35">
      <c r="A1538" s="12" t="s">
        <v>1712</v>
      </c>
      <c r="B1538" s="15">
        <v>45204</v>
      </c>
      <c r="C1538" s="12" t="s">
        <v>120</v>
      </c>
      <c r="D1538" s="12" t="s">
        <v>125</v>
      </c>
      <c r="E1538" s="12" t="s">
        <v>126</v>
      </c>
      <c r="F1538" s="12" t="s">
        <v>111</v>
      </c>
      <c r="G1538" s="12" t="s">
        <v>112</v>
      </c>
      <c r="H1538" s="12" t="s">
        <v>113</v>
      </c>
      <c r="I1538" s="12">
        <v>7</v>
      </c>
      <c r="J1538" s="16">
        <v>30.83</v>
      </c>
      <c r="K1538" s="17">
        <v>7.0000000000000007E-2</v>
      </c>
      <c r="L1538" s="16">
        <v>200.7</v>
      </c>
      <c r="M1538" s="16">
        <v>82.23</v>
      </c>
      <c r="N1538" s="11" t="str">
        <f t="shared" si="70"/>
        <v>LOW</v>
      </c>
      <c r="O1538" s="27">
        <f t="shared" si="71"/>
        <v>0.59028400597907316</v>
      </c>
      <c r="P1538" s="11" t="str">
        <f t="shared" si="72"/>
        <v>GOOD</v>
      </c>
    </row>
    <row r="1539" spans="1:16" x14ac:dyDescent="0.35">
      <c r="A1539" t="s">
        <v>1713</v>
      </c>
      <c r="B1539" s="18">
        <v>45026</v>
      </c>
      <c r="C1539" t="s">
        <v>136</v>
      </c>
      <c r="D1539" t="s">
        <v>115</v>
      </c>
      <c r="E1539" t="s">
        <v>156</v>
      </c>
      <c r="F1539" t="s">
        <v>117</v>
      </c>
      <c r="G1539" t="s">
        <v>127</v>
      </c>
      <c r="H1539" t="s">
        <v>179</v>
      </c>
      <c r="I1539">
        <v>3</v>
      </c>
      <c r="J1539" s="19">
        <v>79.73</v>
      </c>
      <c r="K1539" s="20">
        <v>0.24</v>
      </c>
      <c r="L1539" s="19">
        <v>181.78</v>
      </c>
      <c r="M1539" s="19">
        <v>86.99</v>
      </c>
      <c r="N1539" s="11" t="str">
        <f t="shared" ref="N1539:N1602" si="73">IF(K1539=$R$8,$R$2,IF(K1539&lt;=$R$9,$R$3,IF(K1539&lt;=$R$10,$R$4,IF(K1539&lt;$R$11,$R$5,IF(K1539&gt;$R$11,$R$6)))))</f>
        <v>HIGH</v>
      </c>
      <c r="O1539" s="27">
        <f t="shared" ref="O1539:O1602" si="74">IFERROR(L1539-M1539,"NULL")/L1539</f>
        <v>0.52145450544614369</v>
      </c>
      <c r="P1539" s="11" t="str">
        <f t="shared" ref="P1539:P1602" si="75">IF(AND(O1539&gt;=$Q$8,I1539&gt;=$Q$13),$Q$2,IF(AND(O1539&gt;=$Q$9,I1539&gt;=$Q$14),$Q$3,IF(O1539&gt;=$Q$10,$Q$4,$Q$5)))</f>
        <v>AVERAGE</v>
      </c>
    </row>
    <row r="1540" spans="1:16" x14ac:dyDescent="0.35">
      <c r="A1540" s="12" t="s">
        <v>1714</v>
      </c>
      <c r="B1540" s="15">
        <v>45133</v>
      </c>
      <c r="C1540" s="12" t="s">
        <v>149</v>
      </c>
      <c r="D1540" s="12" t="s">
        <v>125</v>
      </c>
      <c r="E1540" s="12" t="s">
        <v>185</v>
      </c>
      <c r="F1540" s="12" t="s">
        <v>131</v>
      </c>
      <c r="G1540" s="12" t="s">
        <v>122</v>
      </c>
      <c r="H1540" s="12" t="s">
        <v>142</v>
      </c>
      <c r="I1540" s="12">
        <v>5</v>
      </c>
      <c r="J1540" s="16">
        <v>286.45</v>
      </c>
      <c r="K1540" s="17">
        <v>0</v>
      </c>
      <c r="L1540" s="16">
        <v>1432.25</v>
      </c>
      <c r="M1540" s="16">
        <v>561.79</v>
      </c>
      <c r="N1540" s="11" t="str">
        <f t="shared" si="73"/>
        <v>NO DISCOUNT</v>
      </c>
      <c r="O1540" s="27">
        <f t="shared" si="74"/>
        <v>0.60775702565892831</v>
      </c>
      <c r="P1540" s="11" t="str">
        <f t="shared" si="75"/>
        <v>GOOD</v>
      </c>
    </row>
    <row r="1541" spans="1:16" x14ac:dyDescent="0.35">
      <c r="A1541" t="s">
        <v>1715</v>
      </c>
      <c r="B1541" s="18">
        <v>45198</v>
      </c>
      <c r="C1541" t="s">
        <v>136</v>
      </c>
      <c r="D1541" t="s">
        <v>125</v>
      </c>
      <c r="E1541" t="s">
        <v>137</v>
      </c>
      <c r="F1541" t="s">
        <v>131</v>
      </c>
      <c r="G1541" t="s">
        <v>112</v>
      </c>
      <c r="H1541" t="s">
        <v>113</v>
      </c>
      <c r="I1541">
        <v>1</v>
      </c>
      <c r="J1541" s="19">
        <v>19.95</v>
      </c>
      <c r="K1541" s="20">
        <v>0</v>
      </c>
      <c r="L1541" s="19">
        <v>19.95</v>
      </c>
      <c r="M1541" s="19">
        <v>8.6300000000000008</v>
      </c>
      <c r="N1541" s="11" t="str">
        <f t="shared" si="73"/>
        <v>NO DISCOUNT</v>
      </c>
      <c r="O1541" s="27">
        <f t="shared" si="74"/>
        <v>0.56741854636591471</v>
      </c>
      <c r="P1541" s="11" t="str">
        <f t="shared" si="75"/>
        <v>AVERAGE</v>
      </c>
    </row>
    <row r="1542" spans="1:16" x14ac:dyDescent="0.35">
      <c r="A1542" s="12" t="s">
        <v>1716</v>
      </c>
      <c r="B1542" s="15">
        <v>45387</v>
      </c>
      <c r="C1542" s="12" t="s">
        <v>108</v>
      </c>
      <c r="D1542" s="12" t="s">
        <v>115</v>
      </c>
      <c r="E1542" s="12" t="s">
        <v>240</v>
      </c>
      <c r="F1542" s="12" t="s">
        <v>111</v>
      </c>
      <c r="G1542" s="12" t="s">
        <v>127</v>
      </c>
      <c r="H1542" s="12" t="s">
        <v>164</v>
      </c>
      <c r="I1542" s="12">
        <v>12</v>
      </c>
      <c r="J1542" s="16">
        <v>722.61</v>
      </c>
      <c r="K1542" s="17">
        <v>0.15</v>
      </c>
      <c r="L1542" s="16">
        <v>7370.62</v>
      </c>
      <c r="M1542" s="16">
        <v>3369.89</v>
      </c>
      <c r="N1542" s="11" t="str">
        <f t="shared" si="73"/>
        <v>MEDIUM</v>
      </c>
      <c r="O1542" s="27">
        <f t="shared" si="74"/>
        <v>0.54279422897938034</v>
      </c>
      <c r="P1542" s="11" t="str">
        <f t="shared" si="75"/>
        <v>EXCELLENT</v>
      </c>
    </row>
    <row r="1543" spans="1:16" x14ac:dyDescent="0.35">
      <c r="A1543" t="s">
        <v>1717</v>
      </c>
      <c r="B1543" s="18">
        <v>45057</v>
      </c>
      <c r="C1543" t="s">
        <v>108</v>
      </c>
      <c r="D1543" t="s">
        <v>115</v>
      </c>
      <c r="E1543" t="s">
        <v>121</v>
      </c>
      <c r="F1543" t="s">
        <v>117</v>
      </c>
      <c r="G1543" t="s">
        <v>127</v>
      </c>
      <c r="H1543" t="s">
        <v>209</v>
      </c>
      <c r="I1543">
        <v>13</v>
      </c>
      <c r="J1543" s="19">
        <v>578.96</v>
      </c>
      <c r="K1543" s="20">
        <v>0.15</v>
      </c>
      <c r="L1543" s="19">
        <v>6397.51</v>
      </c>
      <c r="M1543" s="19">
        <v>3048.32</v>
      </c>
      <c r="N1543" s="11" t="str">
        <f t="shared" si="73"/>
        <v>MEDIUM</v>
      </c>
      <c r="O1543" s="27">
        <f t="shared" si="74"/>
        <v>0.52351461740583449</v>
      </c>
      <c r="P1543" s="11" t="str">
        <f t="shared" si="75"/>
        <v>EXCELLENT</v>
      </c>
    </row>
    <row r="1544" spans="1:16" x14ac:dyDescent="0.35">
      <c r="A1544" s="12" t="s">
        <v>1718</v>
      </c>
      <c r="B1544" s="15">
        <v>45010</v>
      </c>
      <c r="C1544" s="12" t="s">
        <v>149</v>
      </c>
      <c r="D1544" s="12" t="s">
        <v>109</v>
      </c>
      <c r="E1544" s="12" t="s">
        <v>173</v>
      </c>
      <c r="F1544" s="12" t="s">
        <v>131</v>
      </c>
      <c r="G1544" s="12" t="s">
        <v>112</v>
      </c>
      <c r="H1544" s="12" t="s">
        <v>118</v>
      </c>
      <c r="I1544" s="12">
        <v>3</v>
      </c>
      <c r="J1544" s="16">
        <v>38.869999999999997</v>
      </c>
      <c r="K1544" s="17">
        <v>0.03</v>
      </c>
      <c r="L1544" s="16">
        <v>113.11</v>
      </c>
      <c r="M1544" s="16">
        <v>53.88</v>
      </c>
      <c r="N1544" s="11" t="str">
        <f t="shared" si="73"/>
        <v>LOW</v>
      </c>
      <c r="O1544" s="27">
        <f t="shared" si="74"/>
        <v>0.52364954469100877</v>
      </c>
      <c r="P1544" s="11" t="str">
        <f t="shared" si="75"/>
        <v>AVERAGE</v>
      </c>
    </row>
    <row r="1545" spans="1:16" x14ac:dyDescent="0.35">
      <c r="A1545" t="s">
        <v>1719</v>
      </c>
      <c r="B1545" s="18">
        <v>45172</v>
      </c>
      <c r="C1545" t="s">
        <v>108</v>
      </c>
      <c r="D1545" t="s">
        <v>115</v>
      </c>
      <c r="E1545" t="s">
        <v>116</v>
      </c>
      <c r="F1545" t="s">
        <v>111</v>
      </c>
      <c r="G1545" t="s">
        <v>127</v>
      </c>
      <c r="H1545" t="s">
        <v>128</v>
      </c>
      <c r="I1545">
        <v>2</v>
      </c>
      <c r="J1545" s="19">
        <v>294.38</v>
      </c>
      <c r="K1545" s="20">
        <v>0</v>
      </c>
      <c r="L1545" s="19">
        <v>588.76</v>
      </c>
      <c r="M1545" s="19">
        <v>185.48</v>
      </c>
      <c r="N1545" s="11" t="str">
        <f t="shared" si="73"/>
        <v>NO DISCOUNT</v>
      </c>
      <c r="O1545" s="27">
        <f t="shared" si="74"/>
        <v>0.68496501121000064</v>
      </c>
      <c r="P1545" s="11" t="str">
        <f t="shared" si="75"/>
        <v>AVERAGE</v>
      </c>
    </row>
    <row r="1546" spans="1:16" x14ac:dyDescent="0.35">
      <c r="A1546" s="12" t="s">
        <v>1720</v>
      </c>
      <c r="B1546" s="15">
        <v>45299</v>
      </c>
      <c r="C1546" s="12" t="s">
        <v>108</v>
      </c>
      <c r="D1546" s="12" t="s">
        <v>109</v>
      </c>
      <c r="E1546" s="12" t="s">
        <v>208</v>
      </c>
      <c r="F1546" s="12" t="s">
        <v>111</v>
      </c>
      <c r="G1546" s="12" t="s">
        <v>127</v>
      </c>
      <c r="H1546" s="12" t="s">
        <v>164</v>
      </c>
      <c r="I1546" s="12">
        <v>1</v>
      </c>
      <c r="J1546" s="16">
        <v>229.87</v>
      </c>
      <c r="K1546" s="17">
        <v>0.26</v>
      </c>
      <c r="L1546" s="16">
        <v>170.1</v>
      </c>
      <c r="M1546" s="16">
        <v>78.63</v>
      </c>
      <c r="N1546" s="11" t="str">
        <f t="shared" si="73"/>
        <v>HIGH</v>
      </c>
      <c r="O1546" s="27">
        <f t="shared" si="74"/>
        <v>0.53774250440917104</v>
      </c>
      <c r="P1546" s="11" t="str">
        <f t="shared" si="75"/>
        <v>AVERAGE</v>
      </c>
    </row>
    <row r="1547" spans="1:16" x14ac:dyDescent="0.35">
      <c r="A1547" t="s">
        <v>1721</v>
      </c>
      <c r="B1547" s="18">
        <v>45244</v>
      </c>
      <c r="C1547" t="s">
        <v>136</v>
      </c>
      <c r="D1547" t="s">
        <v>109</v>
      </c>
      <c r="E1547" t="s">
        <v>195</v>
      </c>
      <c r="F1547" t="s">
        <v>111</v>
      </c>
      <c r="G1547" t="s">
        <v>112</v>
      </c>
      <c r="H1547" t="s">
        <v>147</v>
      </c>
      <c r="I1547">
        <v>4</v>
      </c>
      <c r="J1547" s="19">
        <v>20.98</v>
      </c>
      <c r="K1547" s="20">
        <v>0.19</v>
      </c>
      <c r="L1547" s="19">
        <v>67.98</v>
      </c>
      <c r="M1547" s="19">
        <v>15.63</v>
      </c>
      <c r="N1547" s="11" t="str">
        <f t="shared" si="73"/>
        <v>MEDIUM</v>
      </c>
      <c r="O1547" s="27">
        <f t="shared" si="74"/>
        <v>0.77007943512797883</v>
      </c>
      <c r="P1547" s="11" t="str">
        <f t="shared" si="75"/>
        <v>AVERAGE</v>
      </c>
    </row>
    <row r="1548" spans="1:16" x14ac:dyDescent="0.35">
      <c r="A1548" s="12" t="s">
        <v>1722</v>
      </c>
      <c r="B1548" s="15">
        <v>44732</v>
      </c>
      <c r="C1548" s="12" t="s">
        <v>149</v>
      </c>
      <c r="D1548" s="12" t="s">
        <v>140</v>
      </c>
      <c r="E1548" s="12" t="s">
        <v>242</v>
      </c>
      <c r="F1548" s="12" t="s">
        <v>131</v>
      </c>
      <c r="G1548" s="12" t="s">
        <v>122</v>
      </c>
      <c r="H1548" s="12" t="s">
        <v>142</v>
      </c>
      <c r="I1548" s="12">
        <v>14</v>
      </c>
      <c r="J1548" s="16">
        <v>68.400000000000006</v>
      </c>
      <c r="K1548" s="17">
        <v>0.04</v>
      </c>
      <c r="L1548" s="16">
        <v>919.3</v>
      </c>
      <c r="M1548" s="16">
        <v>489.74</v>
      </c>
      <c r="N1548" s="11" t="str">
        <f t="shared" si="73"/>
        <v>LOW</v>
      </c>
      <c r="O1548" s="27">
        <f t="shared" si="74"/>
        <v>0.46726857391493526</v>
      </c>
      <c r="P1548" s="11" t="str">
        <f t="shared" si="75"/>
        <v>EXCELLENT</v>
      </c>
    </row>
    <row r="1549" spans="1:16" x14ac:dyDescent="0.35">
      <c r="A1549" t="s">
        <v>1723</v>
      </c>
      <c r="B1549" s="18">
        <v>45358</v>
      </c>
      <c r="C1549" t="s">
        <v>108</v>
      </c>
      <c r="D1549" t="s">
        <v>115</v>
      </c>
      <c r="E1549" t="s">
        <v>163</v>
      </c>
      <c r="F1549" t="s">
        <v>117</v>
      </c>
      <c r="G1549" t="s">
        <v>127</v>
      </c>
      <c r="H1549" t="s">
        <v>179</v>
      </c>
      <c r="I1549">
        <v>2</v>
      </c>
      <c r="J1549" s="19">
        <v>85.47</v>
      </c>
      <c r="K1549" s="20">
        <v>0.28999999999999998</v>
      </c>
      <c r="L1549" s="19">
        <v>121.37</v>
      </c>
      <c r="M1549" s="19">
        <v>61.85</v>
      </c>
      <c r="N1549" s="11" t="str">
        <f t="shared" si="73"/>
        <v>HIGH</v>
      </c>
      <c r="O1549" s="27">
        <f t="shared" si="74"/>
        <v>0.49040125236878968</v>
      </c>
      <c r="P1549" s="11" t="str">
        <f t="shared" si="75"/>
        <v>AVERAGE</v>
      </c>
    </row>
    <row r="1550" spans="1:16" x14ac:dyDescent="0.35">
      <c r="A1550" s="12" t="s">
        <v>1724</v>
      </c>
      <c r="B1550" s="15">
        <v>44732</v>
      </c>
      <c r="C1550" s="12" t="s">
        <v>120</v>
      </c>
      <c r="D1550" s="12" t="s">
        <v>125</v>
      </c>
      <c r="E1550" s="12" t="s">
        <v>146</v>
      </c>
      <c r="F1550" s="12" t="s">
        <v>117</v>
      </c>
      <c r="G1550" s="12" t="s">
        <v>122</v>
      </c>
      <c r="H1550" s="12" t="s">
        <v>158</v>
      </c>
      <c r="I1550" s="12">
        <v>8</v>
      </c>
      <c r="J1550" s="16">
        <v>119.89</v>
      </c>
      <c r="K1550" s="17">
        <v>0.24</v>
      </c>
      <c r="L1550" s="16">
        <v>728.93</v>
      </c>
      <c r="M1550" s="16">
        <v>392.6</v>
      </c>
      <c r="N1550" s="11" t="str">
        <f t="shared" si="73"/>
        <v>HIGH</v>
      </c>
      <c r="O1550" s="27">
        <f t="shared" si="74"/>
        <v>0.46140232944178444</v>
      </c>
      <c r="P1550" s="11" t="str">
        <f t="shared" si="75"/>
        <v>GOOD</v>
      </c>
    </row>
    <row r="1551" spans="1:16" x14ac:dyDescent="0.35">
      <c r="A1551" t="s">
        <v>1725</v>
      </c>
      <c r="B1551" s="18">
        <v>44583</v>
      </c>
      <c r="C1551" t="s">
        <v>108</v>
      </c>
      <c r="D1551" t="s">
        <v>140</v>
      </c>
      <c r="E1551" t="s">
        <v>307</v>
      </c>
      <c r="F1551" t="s">
        <v>111</v>
      </c>
      <c r="G1551" t="s">
        <v>122</v>
      </c>
      <c r="H1551" t="s">
        <v>187</v>
      </c>
      <c r="I1551">
        <v>1</v>
      </c>
      <c r="J1551" s="19">
        <v>531.67999999999995</v>
      </c>
      <c r="K1551" s="20">
        <v>0</v>
      </c>
      <c r="L1551" s="19">
        <v>531.67999999999995</v>
      </c>
      <c r="M1551" s="19">
        <v>273.05</v>
      </c>
      <c r="N1551" s="11" t="str">
        <f t="shared" si="73"/>
        <v>NO DISCOUNT</v>
      </c>
      <c r="O1551" s="27">
        <f t="shared" si="74"/>
        <v>0.48643921155582298</v>
      </c>
      <c r="P1551" s="11" t="str">
        <f t="shared" si="75"/>
        <v>AVERAGE</v>
      </c>
    </row>
    <row r="1552" spans="1:16" x14ac:dyDescent="0.35">
      <c r="A1552" s="12" t="s">
        <v>1726</v>
      </c>
      <c r="B1552" s="15">
        <v>45093</v>
      </c>
      <c r="C1552" s="12" t="s">
        <v>108</v>
      </c>
      <c r="D1552" s="12" t="s">
        <v>109</v>
      </c>
      <c r="E1552" s="12" t="s">
        <v>252</v>
      </c>
      <c r="F1552" s="12" t="s">
        <v>111</v>
      </c>
      <c r="G1552" s="12" t="s">
        <v>122</v>
      </c>
      <c r="H1552" s="12" t="s">
        <v>158</v>
      </c>
      <c r="I1552" s="12">
        <v>1</v>
      </c>
      <c r="J1552" s="16">
        <v>72.010000000000005</v>
      </c>
      <c r="K1552" s="17">
        <v>0</v>
      </c>
      <c r="L1552" s="16">
        <v>72.010000000000005</v>
      </c>
      <c r="M1552" s="16">
        <v>20.79</v>
      </c>
      <c r="N1552" s="11" t="str">
        <f t="shared" si="73"/>
        <v>NO DISCOUNT</v>
      </c>
      <c r="O1552" s="27">
        <f t="shared" si="74"/>
        <v>0.7112900985974171</v>
      </c>
      <c r="P1552" s="11" t="str">
        <f t="shared" si="75"/>
        <v>AVERAGE</v>
      </c>
    </row>
    <row r="1553" spans="1:16" x14ac:dyDescent="0.35">
      <c r="A1553" t="s">
        <v>1727</v>
      </c>
      <c r="B1553" s="18">
        <v>44663</v>
      </c>
      <c r="C1553" t="s">
        <v>149</v>
      </c>
      <c r="D1553" t="s">
        <v>109</v>
      </c>
      <c r="E1553" t="s">
        <v>252</v>
      </c>
      <c r="F1553" t="s">
        <v>131</v>
      </c>
      <c r="G1553" t="s">
        <v>112</v>
      </c>
      <c r="H1553" t="s">
        <v>113</v>
      </c>
      <c r="I1553">
        <v>1</v>
      </c>
      <c r="J1553" s="19">
        <v>49.22</v>
      </c>
      <c r="K1553" s="20">
        <v>0</v>
      </c>
      <c r="L1553" s="19">
        <v>49.22</v>
      </c>
      <c r="M1553" s="19">
        <v>19.850000000000001</v>
      </c>
      <c r="N1553" s="11" t="str">
        <f t="shared" si="73"/>
        <v>NO DISCOUNT</v>
      </c>
      <c r="O1553" s="27">
        <f t="shared" si="74"/>
        <v>0.59670865501828518</v>
      </c>
      <c r="P1553" s="11" t="str">
        <f t="shared" si="75"/>
        <v>AVERAGE</v>
      </c>
    </row>
    <row r="1554" spans="1:16" x14ac:dyDescent="0.35">
      <c r="A1554" s="12" t="s">
        <v>1728</v>
      </c>
      <c r="B1554" s="15">
        <v>45004</v>
      </c>
      <c r="C1554" s="12" t="s">
        <v>149</v>
      </c>
      <c r="D1554" s="12" t="s">
        <v>125</v>
      </c>
      <c r="E1554" s="12" t="s">
        <v>137</v>
      </c>
      <c r="F1554" s="12" t="s">
        <v>117</v>
      </c>
      <c r="G1554" s="12" t="s">
        <v>112</v>
      </c>
      <c r="H1554" s="12" t="s">
        <v>113</v>
      </c>
      <c r="I1554" s="12">
        <v>1</v>
      </c>
      <c r="J1554" s="16">
        <v>20.67</v>
      </c>
      <c r="K1554" s="17">
        <v>0.43</v>
      </c>
      <c r="L1554" s="16">
        <v>11.78</v>
      </c>
      <c r="M1554" s="16">
        <v>3.87</v>
      </c>
      <c r="N1554" s="11" t="str">
        <f t="shared" si="73"/>
        <v>CLEARANCE</v>
      </c>
      <c r="O1554" s="27">
        <f t="shared" si="74"/>
        <v>0.67147707979626481</v>
      </c>
      <c r="P1554" s="11" t="str">
        <f t="shared" si="75"/>
        <v>AVERAGE</v>
      </c>
    </row>
    <row r="1555" spans="1:16" x14ac:dyDescent="0.35">
      <c r="A1555" t="s">
        <v>1729</v>
      </c>
      <c r="B1555" s="18">
        <v>45599</v>
      </c>
      <c r="C1555" t="s">
        <v>120</v>
      </c>
      <c r="D1555" t="s">
        <v>109</v>
      </c>
      <c r="E1555" t="s">
        <v>195</v>
      </c>
      <c r="F1555" t="s">
        <v>111</v>
      </c>
      <c r="G1555" t="s">
        <v>127</v>
      </c>
      <c r="H1555" t="s">
        <v>179</v>
      </c>
      <c r="I1555">
        <v>8</v>
      </c>
      <c r="J1555" s="19">
        <v>287.52</v>
      </c>
      <c r="K1555" s="20">
        <v>0.36</v>
      </c>
      <c r="L1555" s="19">
        <v>1472.1</v>
      </c>
      <c r="M1555" s="19">
        <v>713.4</v>
      </c>
      <c r="N1555" s="11" t="str">
        <f t="shared" si="73"/>
        <v>CLEARANCE</v>
      </c>
      <c r="O1555" s="27">
        <f t="shared" si="74"/>
        <v>0.51538618300387196</v>
      </c>
      <c r="P1555" s="11" t="str">
        <f t="shared" si="75"/>
        <v>GOOD</v>
      </c>
    </row>
    <row r="1556" spans="1:16" x14ac:dyDescent="0.35">
      <c r="A1556" s="12" t="s">
        <v>1730</v>
      </c>
      <c r="B1556" s="15">
        <v>44918</v>
      </c>
      <c r="C1556" s="12" t="s">
        <v>149</v>
      </c>
      <c r="D1556" s="12" t="s">
        <v>109</v>
      </c>
      <c r="E1556" s="12" t="s">
        <v>208</v>
      </c>
      <c r="F1556" s="12" t="s">
        <v>117</v>
      </c>
      <c r="G1556" s="12" t="s">
        <v>122</v>
      </c>
      <c r="H1556" s="12" t="s">
        <v>187</v>
      </c>
      <c r="I1556" s="12">
        <v>4</v>
      </c>
      <c r="J1556" s="16">
        <v>304.27999999999997</v>
      </c>
      <c r="K1556" s="17">
        <v>0</v>
      </c>
      <c r="L1556" s="16">
        <v>1217.1199999999999</v>
      </c>
      <c r="M1556" s="16">
        <v>445.92</v>
      </c>
      <c r="N1556" s="11" t="str">
        <f t="shared" si="73"/>
        <v>NO DISCOUNT</v>
      </c>
      <c r="O1556" s="27">
        <f t="shared" si="74"/>
        <v>0.63362692257131581</v>
      </c>
      <c r="P1556" s="11" t="str">
        <f t="shared" si="75"/>
        <v>AVERAGE</v>
      </c>
    </row>
    <row r="1557" spans="1:16" x14ac:dyDescent="0.35">
      <c r="A1557" t="s">
        <v>1731</v>
      </c>
      <c r="B1557" s="18">
        <v>44630</v>
      </c>
      <c r="C1557" t="s">
        <v>108</v>
      </c>
      <c r="D1557" t="s">
        <v>140</v>
      </c>
      <c r="E1557" t="s">
        <v>203</v>
      </c>
      <c r="F1557" t="s">
        <v>131</v>
      </c>
      <c r="G1557" t="s">
        <v>122</v>
      </c>
      <c r="H1557" t="s">
        <v>132</v>
      </c>
      <c r="I1557">
        <v>2</v>
      </c>
      <c r="J1557" s="19">
        <v>428.51</v>
      </c>
      <c r="K1557" s="20">
        <v>0.28000000000000003</v>
      </c>
      <c r="L1557" s="19">
        <v>617.04999999999995</v>
      </c>
      <c r="M1557" s="19">
        <v>165.15</v>
      </c>
      <c r="N1557" s="11" t="str">
        <f t="shared" si="73"/>
        <v>HIGH</v>
      </c>
      <c r="O1557" s="27">
        <f t="shared" si="74"/>
        <v>0.73235556275828539</v>
      </c>
      <c r="P1557" s="11" t="str">
        <f t="shared" si="75"/>
        <v>AVERAGE</v>
      </c>
    </row>
    <row r="1558" spans="1:16" x14ac:dyDescent="0.35">
      <c r="A1558" s="12" t="s">
        <v>1732</v>
      </c>
      <c r="B1558" s="15">
        <v>45354</v>
      </c>
      <c r="C1558" s="12" t="s">
        <v>120</v>
      </c>
      <c r="D1558" s="12" t="s">
        <v>140</v>
      </c>
      <c r="E1558" s="12" t="s">
        <v>166</v>
      </c>
      <c r="F1558" s="12" t="s">
        <v>111</v>
      </c>
      <c r="G1558" s="12" t="s">
        <v>112</v>
      </c>
      <c r="H1558" s="12" t="s">
        <v>118</v>
      </c>
      <c r="I1558" s="12">
        <v>18</v>
      </c>
      <c r="J1558" s="16">
        <v>22.53</v>
      </c>
      <c r="K1558" s="17">
        <v>0.12</v>
      </c>
      <c r="L1558" s="16">
        <v>356.88</v>
      </c>
      <c r="M1558" s="16">
        <v>166.64</v>
      </c>
      <c r="N1558" s="11" t="str">
        <f t="shared" si="73"/>
        <v>MEDIUM</v>
      </c>
      <c r="O1558" s="27">
        <f t="shared" si="74"/>
        <v>0.53306433535081821</v>
      </c>
      <c r="P1558" s="11" t="str">
        <f t="shared" si="75"/>
        <v>EXCELLENT</v>
      </c>
    </row>
    <row r="1559" spans="1:16" x14ac:dyDescent="0.35">
      <c r="A1559" t="s">
        <v>1733</v>
      </c>
      <c r="B1559" s="18">
        <v>45008</v>
      </c>
      <c r="C1559" t="s">
        <v>120</v>
      </c>
      <c r="D1559" t="s">
        <v>109</v>
      </c>
      <c r="E1559" t="s">
        <v>173</v>
      </c>
      <c r="F1559" t="s">
        <v>117</v>
      </c>
      <c r="G1559" t="s">
        <v>127</v>
      </c>
      <c r="H1559" t="s">
        <v>164</v>
      </c>
      <c r="I1559">
        <v>1</v>
      </c>
      <c r="J1559" s="19">
        <v>401.96</v>
      </c>
      <c r="K1559" s="20">
        <v>0.08</v>
      </c>
      <c r="L1559" s="19">
        <v>369.8</v>
      </c>
      <c r="M1559" s="19">
        <v>204.85</v>
      </c>
      <c r="N1559" s="11" t="str">
        <f t="shared" si="73"/>
        <v>LOW</v>
      </c>
      <c r="O1559" s="27">
        <f t="shared" si="74"/>
        <v>0.44605191995673338</v>
      </c>
      <c r="P1559" s="11" t="str">
        <f t="shared" si="75"/>
        <v>AVERAGE</v>
      </c>
    </row>
    <row r="1560" spans="1:16" x14ac:dyDescent="0.35">
      <c r="A1560" s="12" t="s">
        <v>1734</v>
      </c>
      <c r="B1560" s="15">
        <v>45246</v>
      </c>
      <c r="C1560" s="12" t="s">
        <v>108</v>
      </c>
      <c r="D1560" s="12" t="s">
        <v>115</v>
      </c>
      <c r="E1560" s="12" t="s">
        <v>163</v>
      </c>
      <c r="F1560" s="12" t="s">
        <v>117</v>
      </c>
      <c r="G1560" s="12" t="s">
        <v>122</v>
      </c>
      <c r="H1560" s="12" t="s">
        <v>132</v>
      </c>
      <c r="I1560" s="12">
        <v>3</v>
      </c>
      <c r="J1560" s="16">
        <v>790.49</v>
      </c>
      <c r="K1560" s="17">
        <v>0.02</v>
      </c>
      <c r="L1560" s="16">
        <v>2324.04</v>
      </c>
      <c r="M1560" s="16">
        <v>853.73</v>
      </c>
      <c r="N1560" s="11" t="str">
        <f t="shared" si="73"/>
        <v>LOW</v>
      </c>
      <c r="O1560" s="27">
        <f t="shared" si="74"/>
        <v>0.63265262215796625</v>
      </c>
      <c r="P1560" s="11" t="str">
        <f t="shared" si="75"/>
        <v>AVERAGE</v>
      </c>
    </row>
    <row r="1561" spans="1:16" x14ac:dyDescent="0.35">
      <c r="A1561" t="s">
        <v>1735</v>
      </c>
      <c r="B1561" s="18">
        <v>45147</v>
      </c>
      <c r="C1561" t="s">
        <v>108</v>
      </c>
      <c r="D1561" t="s">
        <v>109</v>
      </c>
      <c r="E1561" t="s">
        <v>189</v>
      </c>
      <c r="F1561" t="s">
        <v>117</v>
      </c>
      <c r="G1561" t="s">
        <v>112</v>
      </c>
      <c r="H1561" t="s">
        <v>118</v>
      </c>
      <c r="I1561">
        <v>4</v>
      </c>
      <c r="J1561" s="19">
        <v>25.04</v>
      </c>
      <c r="K1561" s="20">
        <v>0.13</v>
      </c>
      <c r="L1561" s="19">
        <v>87.14</v>
      </c>
      <c r="M1561" s="19">
        <v>23.21</v>
      </c>
      <c r="N1561" s="11" t="str">
        <f t="shared" si="73"/>
        <v>MEDIUM</v>
      </c>
      <c r="O1561" s="27">
        <f t="shared" si="74"/>
        <v>0.73364700481983014</v>
      </c>
      <c r="P1561" s="11" t="str">
        <f t="shared" si="75"/>
        <v>AVERAGE</v>
      </c>
    </row>
    <row r="1562" spans="1:16" x14ac:dyDescent="0.35">
      <c r="A1562" s="12" t="s">
        <v>1736</v>
      </c>
      <c r="B1562" s="15">
        <v>45239</v>
      </c>
      <c r="C1562" s="12" t="s">
        <v>136</v>
      </c>
      <c r="D1562" s="12" t="s">
        <v>125</v>
      </c>
      <c r="E1562" s="12" t="s">
        <v>144</v>
      </c>
      <c r="F1562" s="12" t="s">
        <v>117</v>
      </c>
      <c r="G1562" s="12" t="s">
        <v>122</v>
      </c>
      <c r="H1562" s="12" t="s">
        <v>142</v>
      </c>
      <c r="I1562" s="12">
        <v>1</v>
      </c>
      <c r="J1562" s="16">
        <v>453.81</v>
      </c>
      <c r="K1562" s="17">
        <v>7.0000000000000007E-2</v>
      </c>
      <c r="L1562" s="16">
        <v>422.04</v>
      </c>
      <c r="M1562" s="16">
        <v>150.61000000000001</v>
      </c>
      <c r="N1562" s="11" t="str">
        <f t="shared" si="73"/>
        <v>LOW</v>
      </c>
      <c r="O1562" s="27">
        <f t="shared" si="74"/>
        <v>0.64313809117619181</v>
      </c>
      <c r="P1562" s="11" t="str">
        <f t="shared" si="75"/>
        <v>AVERAGE</v>
      </c>
    </row>
    <row r="1563" spans="1:16" x14ac:dyDescent="0.35">
      <c r="A1563" t="s">
        <v>1737</v>
      </c>
      <c r="B1563" s="18">
        <v>44573</v>
      </c>
      <c r="C1563" t="s">
        <v>120</v>
      </c>
      <c r="D1563" t="s">
        <v>140</v>
      </c>
      <c r="E1563" t="s">
        <v>242</v>
      </c>
      <c r="F1563" t="s">
        <v>111</v>
      </c>
      <c r="G1563" t="s">
        <v>122</v>
      </c>
      <c r="H1563" t="s">
        <v>123</v>
      </c>
      <c r="I1563">
        <v>7</v>
      </c>
      <c r="J1563" s="19">
        <v>609.97</v>
      </c>
      <c r="K1563" s="20">
        <v>0.05</v>
      </c>
      <c r="L1563" s="19">
        <v>4056.3</v>
      </c>
      <c r="M1563" s="19">
        <v>1980.99</v>
      </c>
      <c r="N1563" s="11" t="str">
        <f t="shared" si="73"/>
        <v>LOW</v>
      </c>
      <c r="O1563" s="27">
        <f t="shared" si="74"/>
        <v>0.51162635899711573</v>
      </c>
      <c r="P1563" s="11" t="str">
        <f t="shared" si="75"/>
        <v>GOOD</v>
      </c>
    </row>
    <row r="1564" spans="1:16" x14ac:dyDescent="0.35">
      <c r="A1564" s="12" t="s">
        <v>1738</v>
      </c>
      <c r="B1564" s="15">
        <v>44575</v>
      </c>
      <c r="C1564" s="12" t="s">
        <v>108</v>
      </c>
      <c r="D1564" s="12" t="s">
        <v>109</v>
      </c>
      <c r="E1564" s="12" t="s">
        <v>161</v>
      </c>
      <c r="F1564" s="12" t="s">
        <v>111</v>
      </c>
      <c r="G1564" s="12" t="s">
        <v>112</v>
      </c>
      <c r="H1564" s="12" t="s">
        <v>167</v>
      </c>
      <c r="I1564" s="12">
        <v>5</v>
      </c>
      <c r="J1564" s="16">
        <v>15.86</v>
      </c>
      <c r="K1564" s="17">
        <v>0.06</v>
      </c>
      <c r="L1564" s="16">
        <v>74.540000000000006</v>
      </c>
      <c r="M1564" s="16">
        <v>19.07</v>
      </c>
      <c r="N1564" s="11" t="str">
        <f t="shared" si="73"/>
        <v>LOW</v>
      </c>
      <c r="O1564" s="27">
        <f t="shared" si="74"/>
        <v>0.74416420713710763</v>
      </c>
      <c r="P1564" s="11" t="str">
        <f t="shared" si="75"/>
        <v>GOOD</v>
      </c>
    </row>
    <row r="1565" spans="1:16" x14ac:dyDescent="0.35">
      <c r="A1565" t="s">
        <v>1739</v>
      </c>
      <c r="B1565" s="18">
        <v>44912</v>
      </c>
      <c r="C1565" t="s">
        <v>120</v>
      </c>
      <c r="D1565" t="s">
        <v>140</v>
      </c>
      <c r="E1565" t="s">
        <v>166</v>
      </c>
      <c r="F1565" t="s">
        <v>111</v>
      </c>
      <c r="G1565" t="s">
        <v>122</v>
      </c>
      <c r="H1565" t="s">
        <v>123</v>
      </c>
      <c r="I1565">
        <v>10</v>
      </c>
      <c r="J1565" s="19">
        <v>832.48</v>
      </c>
      <c r="K1565" s="20">
        <v>0.19</v>
      </c>
      <c r="L1565" s="19">
        <v>6743.09</v>
      </c>
      <c r="M1565" s="19">
        <v>3298.73</v>
      </c>
      <c r="N1565" s="11" t="str">
        <f t="shared" si="73"/>
        <v>MEDIUM</v>
      </c>
      <c r="O1565" s="27">
        <f t="shared" si="74"/>
        <v>0.51079846183277988</v>
      </c>
      <c r="P1565" s="11" t="str">
        <f t="shared" si="75"/>
        <v>EXCELLENT</v>
      </c>
    </row>
    <row r="1566" spans="1:16" x14ac:dyDescent="0.35">
      <c r="A1566" s="12" t="s">
        <v>1740</v>
      </c>
      <c r="B1566" s="15">
        <v>44851</v>
      </c>
      <c r="C1566" s="12" t="s">
        <v>108</v>
      </c>
      <c r="D1566" s="12" t="s">
        <v>109</v>
      </c>
      <c r="E1566" s="12" t="s">
        <v>150</v>
      </c>
      <c r="F1566" s="12" t="s">
        <v>111</v>
      </c>
      <c r="G1566" s="12" t="s">
        <v>127</v>
      </c>
      <c r="H1566" s="12" t="s">
        <v>138</v>
      </c>
      <c r="I1566" s="12">
        <v>13</v>
      </c>
      <c r="J1566" s="16">
        <v>451.57</v>
      </c>
      <c r="K1566" s="17">
        <v>0.12</v>
      </c>
      <c r="L1566" s="16">
        <v>5165.96</v>
      </c>
      <c r="M1566" s="16">
        <v>2955.96</v>
      </c>
      <c r="N1566" s="11" t="str">
        <f t="shared" si="73"/>
        <v>MEDIUM</v>
      </c>
      <c r="O1566" s="27">
        <f t="shared" si="74"/>
        <v>0.42780044754508356</v>
      </c>
      <c r="P1566" s="11" t="str">
        <f t="shared" si="75"/>
        <v>EXCELLENT</v>
      </c>
    </row>
    <row r="1567" spans="1:16" x14ac:dyDescent="0.35">
      <c r="A1567" t="s">
        <v>1741</v>
      </c>
      <c r="B1567" s="18">
        <v>44796</v>
      </c>
      <c r="C1567" t="s">
        <v>108</v>
      </c>
      <c r="D1567" t="s">
        <v>109</v>
      </c>
      <c r="E1567" t="s">
        <v>189</v>
      </c>
      <c r="F1567" t="s">
        <v>111</v>
      </c>
      <c r="G1567" t="s">
        <v>112</v>
      </c>
      <c r="H1567" t="s">
        <v>113</v>
      </c>
      <c r="I1567">
        <v>1</v>
      </c>
      <c r="J1567" s="19">
        <v>24.42</v>
      </c>
      <c r="K1567" s="20">
        <v>0.32</v>
      </c>
      <c r="L1567" s="19">
        <v>16.61</v>
      </c>
      <c r="M1567" s="19">
        <v>7.28</v>
      </c>
      <c r="N1567" s="11" t="str">
        <f t="shared" si="73"/>
        <v>CLEARANCE</v>
      </c>
      <c r="O1567" s="27">
        <f t="shared" si="74"/>
        <v>0.56170981336544246</v>
      </c>
      <c r="P1567" s="11" t="str">
        <f t="shared" si="75"/>
        <v>AVERAGE</v>
      </c>
    </row>
    <row r="1568" spans="1:16" x14ac:dyDescent="0.35">
      <c r="A1568" s="12" t="s">
        <v>1742</v>
      </c>
      <c r="B1568" s="15">
        <v>44912</v>
      </c>
      <c r="C1568" s="12" t="s">
        <v>108</v>
      </c>
      <c r="D1568" s="12" t="s">
        <v>125</v>
      </c>
      <c r="E1568" s="12" t="s">
        <v>178</v>
      </c>
      <c r="F1568" s="12" t="s">
        <v>117</v>
      </c>
      <c r="G1568" s="12" t="s">
        <v>127</v>
      </c>
      <c r="H1568" s="12" t="s">
        <v>128</v>
      </c>
      <c r="I1568" s="12">
        <v>4</v>
      </c>
      <c r="J1568" s="16">
        <v>361.05</v>
      </c>
      <c r="K1568" s="17">
        <v>0.08</v>
      </c>
      <c r="L1568" s="16">
        <v>1328.66</v>
      </c>
      <c r="M1568" s="16">
        <v>599.15</v>
      </c>
      <c r="N1568" s="11" t="str">
        <f t="shared" si="73"/>
        <v>LOW</v>
      </c>
      <c r="O1568" s="27">
        <f t="shared" si="74"/>
        <v>0.5490569445907908</v>
      </c>
      <c r="P1568" s="11" t="str">
        <f t="shared" si="75"/>
        <v>AVERAGE</v>
      </c>
    </row>
    <row r="1569" spans="1:16" x14ac:dyDescent="0.35">
      <c r="A1569" t="s">
        <v>1743</v>
      </c>
      <c r="B1569" s="18">
        <v>44995</v>
      </c>
      <c r="C1569" t="s">
        <v>108</v>
      </c>
      <c r="D1569" t="s">
        <v>109</v>
      </c>
      <c r="E1569" t="s">
        <v>150</v>
      </c>
      <c r="F1569" t="s">
        <v>117</v>
      </c>
      <c r="G1569" t="s">
        <v>112</v>
      </c>
      <c r="H1569" t="s">
        <v>167</v>
      </c>
      <c r="I1569">
        <v>7</v>
      </c>
      <c r="J1569" s="19">
        <v>16.38</v>
      </c>
      <c r="K1569" s="20">
        <v>0.1</v>
      </c>
      <c r="L1569" s="19">
        <v>103.19</v>
      </c>
      <c r="M1569" s="19">
        <v>25.82</v>
      </c>
      <c r="N1569" s="11" t="str">
        <f t="shared" si="73"/>
        <v>LOW</v>
      </c>
      <c r="O1569" s="27">
        <f t="shared" si="74"/>
        <v>0.74978195561585426</v>
      </c>
      <c r="P1569" s="11" t="str">
        <f t="shared" si="75"/>
        <v>GOOD</v>
      </c>
    </row>
    <row r="1570" spans="1:16" x14ac:dyDescent="0.35">
      <c r="A1570" s="12" t="s">
        <v>1744</v>
      </c>
      <c r="B1570" s="15">
        <v>44754</v>
      </c>
      <c r="C1570" s="12" t="s">
        <v>108</v>
      </c>
      <c r="D1570" s="12" t="s">
        <v>125</v>
      </c>
      <c r="E1570" s="12" t="s">
        <v>144</v>
      </c>
      <c r="F1570" s="12" t="s">
        <v>117</v>
      </c>
      <c r="G1570" s="12" t="s">
        <v>127</v>
      </c>
      <c r="H1570" s="12" t="s">
        <v>164</v>
      </c>
      <c r="I1570" s="12">
        <v>2</v>
      </c>
      <c r="J1570" s="16">
        <v>707.78</v>
      </c>
      <c r="K1570" s="17">
        <v>0.19</v>
      </c>
      <c r="L1570" s="16">
        <v>1146.5999999999999</v>
      </c>
      <c r="M1570" s="16">
        <v>367.08</v>
      </c>
      <c r="N1570" s="11" t="str">
        <f t="shared" si="73"/>
        <v>MEDIUM</v>
      </c>
      <c r="O1570" s="27">
        <f t="shared" si="74"/>
        <v>0.67985347985347988</v>
      </c>
      <c r="P1570" s="11" t="str">
        <f t="shared" si="75"/>
        <v>AVERAGE</v>
      </c>
    </row>
    <row r="1571" spans="1:16" x14ac:dyDescent="0.35">
      <c r="A1571" t="s">
        <v>1745</v>
      </c>
      <c r="B1571" s="18">
        <v>45330</v>
      </c>
      <c r="C1571" t="s">
        <v>120</v>
      </c>
      <c r="D1571" t="s">
        <v>115</v>
      </c>
      <c r="E1571" t="s">
        <v>116</v>
      </c>
      <c r="F1571" t="s">
        <v>131</v>
      </c>
      <c r="G1571" t="s">
        <v>127</v>
      </c>
      <c r="H1571" t="s">
        <v>164</v>
      </c>
      <c r="I1571">
        <v>5</v>
      </c>
      <c r="J1571" s="19">
        <v>306.41000000000003</v>
      </c>
      <c r="K1571" s="20">
        <v>0.35</v>
      </c>
      <c r="L1571" s="19">
        <v>995.83</v>
      </c>
      <c r="M1571" s="19">
        <v>314.70999999999998</v>
      </c>
      <c r="N1571" s="11" t="str">
        <f t="shared" si="73"/>
        <v>CLEARANCE</v>
      </c>
      <c r="O1571" s="27">
        <f t="shared" si="74"/>
        <v>0.6839721639235613</v>
      </c>
      <c r="P1571" s="11" t="str">
        <f t="shared" si="75"/>
        <v>GOOD</v>
      </c>
    </row>
    <row r="1572" spans="1:16" x14ac:dyDescent="0.35">
      <c r="A1572" s="12" t="s">
        <v>1746</v>
      </c>
      <c r="B1572" s="15">
        <v>44758</v>
      </c>
      <c r="C1572" s="12" t="s">
        <v>149</v>
      </c>
      <c r="D1572" s="12" t="s">
        <v>115</v>
      </c>
      <c r="E1572" s="12" t="s">
        <v>163</v>
      </c>
      <c r="F1572" s="12" t="s">
        <v>117</v>
      </c>
      <c r="G1572" s="12" t="s">
        <v>127</v>
      </c>
      <c r="H1572" s="12" t="s">
        <v>164</v>
      </c>
      <c r="I1572" s="12">
        <v>1</v>
      </c>
      <c r="J1572" s="16">
        <v>225.66</v>
      </c>
      <c r="K1572" s="17">
        <v>0</v>
      </c>
      <c r="L1572" s="16">
        <v>225.66</v>
      </c>
      <c r="M1572" s="16">
        <v>87.64</v>
      </c>
      <c r="N1572" s="11" t="str">
        <f t="shared" si="73"/>
        <v>NO DISCOUNT</v>
      </c>
      <c r="O1572" s="27">
        <f t="shared" si="74"/>
        <v>0.61162811309049003</v>
      </c>
      <c r="P1572" s="11" t="str">
        <f t="shared" si="75"/>
        <v>AVERAGE</v>
      </c>
    </row>
    <row r="1573" spans="1:16" x14ac:dyDescent="0.35">
      <c r="A1573" t="s">
        <v>1747</v>
      </c>
      <c r="B1573" s="18">
        <v>44823</v>
      </c>
      <c r="C1573" t="s">
        <v>120</v>
      </c>
      <c r="D1573" t="s">
        <v>115</v>
      </c>
      <c r="E1573" t="s">
        <v>163</v>
      </c>
      <c r="F1573" t="s">
        <v>117</v>
      </c>
      <c r="G1573" t="s">
        <v>122</v>
      </c>
      <c r="H1573" t="s">
        <v>132</v>
      </c>
      <c r="I1573">
        <v>1</v>
      </c>
      <c r="J1573" s="19">
        <v>330.33</v>
      </c>
      <c r="K1573" s="20">
        <v>0.04</v>
      </c>
      <c r="L1573" s="19">
        <v>317.12</v>
      </c>
      <c r="M1573" s="19">
        <v>99.39</v>
      </c>
      <c r="N1573" s="11" t="str">
        <f t="shared" si="73"/>
        <v>LOW</v>
      </c>
      <c r="O1573" s="27">
        <f t="shared" si="74"/>
        <v>0.68658551967709391</v>
      </c>
      <c r="P1573" s="11" t="str">
        <f t="shared" si="75"/>
        <v>AVERAGE</v>
      </c>
    </row>
    <row r="1574" spans="1:16" x14ac:dyDescent="0.35">
      <c r="A1574" s="12" t="s">
        <v>1748</v>
      </c>
      <c r="B1574" s="15">
        <v>44831</v>
      </c>
      <c r="C1574" s="12" t="s">
        <v>136</v>
      </c>
      <c r="D1574" s="12" t="s">
        <v>125</v>
      </c>
      <c r="E1574" s="12" t="s">
        <v>146</v>
      </c>
      <c r="F1574" s="12" t="s">
        <v>111</v>
      </c>
      <c r="G1574" s="12" t="s">
        <v>127</v>
      </c>
      <c r="H1574" s="12" t="s">
        <v>179</v>
      </c>
      <c r="I1574" s="12">
        <v>3</v>
      </c>
      <c r="J1574" s="16">
        <v>74.959999999999994</v>
      </c>
      <c r="K1574" s="17">
        <v>0</v>
      </c>
      <c r="L1574" s="16">
        <v>224.88</v>
      </c>
      <c r="M1574" s="16">
        <v>76</v>
      </c>
      <c r="N1574" s="11" t="str">
        <f t="shared" si="73"/>
        <v>NO DISCOUNT</v>
      </c>
      <c r="O1574" s="27">
        <f t="shared" si="74"/>
        <v>0.66204197794379227</v>
      </c>
      <c r="P1574" s="11" t="str">
        <f t="shared" si="75"/>
        <v>AVERAGE</v>
      </c>
    </row>
    <row r="1575" spans="1:16" x14ac:dyDescent="0.35">
      <c r="A1575" t="s">
        <v>1749</v>
      </c>
      <c r="B1575" s="18">
        <v>44588</v>
      </c>
      <c r="C1575" t="s">
        <v>108</v>
      </c>
      <c r="D1575" t="s">
        <v>115</v>
      </c>
      <c r="E1575" t="s">
        <v>289</v>
      </c>
      <c r="F1575" t="s">
        <v>111</v>
      </c>
      <c r="G1575" t="s">
        <v>112</v>
      </c>
      <c r="H1575" t="s">
        <v>118</v>
      </c>
      <c r="I1575">
        <v>1</v>
      </c>
      <c r="J1575" s="19">
        <v>9.59</v>
      </c>
      <c r="K1575" s="20">
        <v>0.15</v>
      </c>
      <c r="L1575" s="19">
        <v>8.15</v>
      </c>
      <c r="M1575" s="19">
        <v>3.71</v>
      </c>
      <c r="N1575" s="11" t="str">
        <f t="shared" si="73"/>
        <v>MEDIUM</v>
      </c>
      <c r="O1575" s="27">
        <f t="shared" si="74"/>
        <v>0.54478527607361971</v>
      </c>
      <c r="P1575" s="11" t="str">
        <f t="shared" si="75"/>
        <v>AVERAGE</v>
      </c>
    </row>
    <row r="1576" spans="1:16" x14ac:dyDescent="0.35">
      <c r="A1576" s="12" t="s">
        <v>1750</v>
      </c>
      <c r="B1576" s="15">
        <v>44822</v>
      </c>
      <c r="C1576" s="12" t="s">
        <v>120</v>
      </c>
      <c r="D1576" s="12" t="s">
        <v>125</v>
      </c>
      <c r="E1576" s="12" t="s">
        <v>137</v>
      </c>
      <c r="F1576" s="12" t="s">
        <v>111</v>
      </c>
      <c r="G1576" s="12" t="s">
        <v>122</v>
      </c>
      <c r="H1576" s="12" t="s">
        <v>132</v>
      </c>
      <c r="I1576" s="12">
        <v>7</v>
      </c>
      <c r="J1576" s="16">
        <v>643.54999999999995</v>
      </c>
      <c r="K1576" s="17">
        <v>0.05</v>
      </c>
      <c r="L1576" s="16">
        <v>4279.6099999999997</v>
      </c>
      <c r="M1576" s="16">
        <v>2207.85</v>
      </c>
      <c r="N1576" s="11" t="str">
        <f t="shared" si="73"/>
        <v>LOW</v>
      </c>
      <c r="O1576" s="27">
        <f t="shared" si="74"/>
        <v>0.48410018669925531</v>
      </c>
      <c r="P1576" s="11" t="str">
        <f t="shared" si="75"/>
        <v>GOOD</v>
      </c>
    </row>
    <row r="1577" spans="1:16" x14ac:dyDescent="0.35">
      <c r="A1577" t="s">
        <v>1751</v>
      </c>
      <c r="B1577" s="18">
        <v>45395</v>
      </c>
      <c r="C1577" t="s">
        <v>108</v>
      </c>
      <c r="D1577" t="s">
        <v>115</v>
      </c>
      <c r="E1577" t="s">
        <v>289</v>
      </c>
      <c r="F1577" t="s">
        <v>117</v>
      </c>
      <c r="G1577" t="s">
        <v>122</v>
      </c>
      <c r="H1577" t="s">
        <v>187</v>
      </c>
      <c r="I1577">
        <v>4</v>
      </c>
      <c r="J1577" s="19">
        <v>456.92</v>
      </c>
      <c r="K1577" s="20">
        <v>0.37</v>
      </c>
      <c r="L1577" s="19">
        <v>1151.44</v>
      </c>
      <c r="M1577" s="19">
        <v>446.62</v>
      </c>
      <c r="N1577" s="11" t="str">
        <f t="shared" si="73"/>
        <v>CLEARANCE</v>
      </c>
      <c r="O1577" s="27">
        <f t="shared" si="74"/>
        <v>0.61212047523101509</v>
      </c>
      <c r="P1577" s="11" t="str">
        <f t="shared" si="75"/>
        <v>AVERAGE</v>
      </c>
    </row>
    <row r="1578" spans="1:16" x14ac:dyDescent="0.35">
      <c r="A1578" s="12" t="s">
        <v>1752</v>
      </c>
      <c r="B1578" s="15">
        <v>45376</v>
      </c>
      <c r="C1578" s="12" t="s">
        <v>136</v>
      </c>
      <c r="D1578" s="12" t="s">
        <v>125</v>
      </c>
      <c r="E1578" s="12" t="s">
        <v>134</v>
      </c>
      <c r="F1578" s="12" t="s">
        <v>117</v>
      </c>
      <c r="G1578" s="12" t="s">
        <v>122</v>
      </c>
      <c r="H1578" s="12" t="s">
        <v>132</v>
      </c>
      <c r="I1578" s="12">
        <v>4</v>
      </c>
      <c r="J1578" s="16">
        <v>573.64</v>
      </c>
      <c r="K1578" s="17">
        <v>0.32</v>
      </c>
      <c r="L1578" s="16">
        <v>1560.3</v>
      </c>
      <c r="M1578" s="16">
        <v>709.61</v>
      </c>
      <c r="N1578" s="11" t="str">
        <f t="shared" si="73"/>
        <v>CLEARANCE</v>
      </c>
      <c r="O1578" s="27">
        <f t="shared" si="74"/>
        <v>0.54520925463051972</v>
      </c>
      <c r="P1578" s="11" t="str">
        <f t="shared" si="75"/>
        <v>AVERAGE</v>
      </c>
    </row>
    <row r="1579" spans="1:16" x14ac:dyDescent="0.35">
      <c r="A1579" t="s">
        <v>1753</v>
      </c>
      <c r="B1579" s="18">
        <v>44713</v>
      </c>
      <c r="C1579" t="s">
        <v>108</v>
      </c>
      <c r="D1579" t="s">
        <v>140</v>
      </c>
      <c r="E1579" t="s">
        <v>203</v>
      </c>
      <c r="F1579" t="s">
        <v>111</v>
      </c>
      <c r="G1579" t="s">
        <v>122</v>
      </c>
      <c r="H1579" t="s">
        <v>142</v>
      </c>
      <c r="I1579">
        <v>5</v>
      </c>
      <c r="J1579" s="19">
        <v>293.58999999999997</v>
      </c>
      <c r="K1579" s="20">
        <v>0</v>
      </c>
      <c r="L1579" s="19">
        <v>1467.95</v>
      </c>
      <c r="M1579" s="19">
        <v>712.76</v>
      </c>
      <c r="N1579" s="11" t="str">
        <f t="shared" si="73"/>
        <v>NO DISCOUNT</v>
      </c>
      <c r="O1579" s="27">
        <f t="shared" si="74"/>
        <v>0.51445212711604615</v>
      </c>
      <c r="P1579" s="11" t="str">
        <f t="shared" si="75"/>
        <v>GOOD</v>
      </c>
    </row>
    <row r="1580" spans="1:16" x14ac:dyDescent="0.35">
      <c r="A1580" s="12" t="s">
        <v>1754</v>
      </c>
      <c r="B1580" s="15">
        <v>45101</v>
      </c>
      <c r="C1580" s="12" t="s">
        <v>108</v>
      </c>
      <c r="D1580" s="12" t="s">
        <v>109</v>
      </c>
      <c r="E1580" s="12" t="s">
        <v>195</v>
      </c>
      <c r="F1580" s="12" t="s">
        <v>117</v>
      </c>
      <c r="G1580" s="12" t="s">
        <v>127</v>
      </c>
      <c r="H1580" s="12" t="s">
        <v>164</v>
      </c>
      <c r="I1580" s="12">
        <v>1</v>
      </c>
      <c r="J1580" s="16">
        <v>146.55000000000001</v>
      </c>
      <c r="K1580" s="17">
        <v>0.28999999999999998</v>
      </c>
      <c r="L1580" s="16">
        <v>104.05</v>
      </c>
      <c r="M1580" s="16">
        <v>44.32</v>
      </c>
      <c r="N1580" s="11" t="str">
        <f t="shared" si="73"/>
        <v>HIGH</v>
      </c>
      <c r="O1580" s="27">
        <f t="shared" si="74"/>
        <v>0.57405093704949539</v>
      </c>
      <c r="P1580" s="11" t="str">
        <f t="shared" si="75"/>
        <v>AVERAGE</v>
      </c>
    </row>
    <row r="1581" spans="1:16" x14ac:dyDescent="0.35">
      <c r="A1581" t="s">
        <v>1755</v>
      </c>
      <c r="B1581" s="18">
        <v>44590</v>
      </c>
      <c r="C1581" t="s">
        <v>108</v>
      </c>
      <c r="D1581" t="s">
        <v>109</v>
      </c>
      <c r="E1581" t="s">
        <v>231</v>
      </c>
      <c r="F1581" t="s">
        <v>117</v>
      </c>
      <c r="G1581" t="s">
        <v>127</v>
      </c>
      <c r="H1581" t="s">
        <v>138</v>
      </c>
      <c r="I1581">
        <v>6</v>
      </c>
      <c r="J1581" s="19">
        <v>459.26</v>
      </c>
      <c r="K1581" s="20">
        <v>0.08</v>
      </c>
      <c r="L1581" s="19">
        <v>2535.12</v>
      </c>
      <c r="M1581" s="19">
        <v>1438.12</v>
      </c>
      <c r="N1581" s="11" t="str">
        <f t="shared" si="73"/>
        <v>LOW</v>
      </c>
      <c r="O1581" s="27">
        <f t="shared" si="74"/>
        <v>0.43272113351636216</v>
      </c>
      <c r="P1581" s="11" t="str">
        <f t="shared" si="75"/>
        <v>GOOD</v>
      </c>
    </row>
    <row r="1582" spans="1:16" x14ac:dyDescent="0.35">
      <c r="A1582" s="12" t="s">
        <v>1756</v>
      </c>
      <c r="B1582" s="15">
        <v>45346</v>
      </c>
      <c r="C1582" s="12" t="s">
        <v>108</v>
      </c>
      <c r="D1582" s="12" t="s">
        <v>140</v>
      </c>
      <c r="E1582" s="12" t="s">
        <v>141</v>
      </c>
      <c r="F1582" s="12" t="s">
        <v>111</v>
      </c>
      <c r="G1582" s="12" t="s">
        <v>112</v>
      </c>
      <c r="H1582" s="12" t="s">
        <v>170</v>
      </c>
      <c r="I1582" s="12">
        <v>2</v>
      </c>
      <c r="J1582" s="16">
        <v>6.81</v>
      </c>
      <c r="K1582" s="17">
        <v>0.18</v>
      </c>
      <c r="L1582" s="16">
        <v>11.17</v>
      </c>
      <c r="M1582" s="16">
        <v>4.8600000000000003</v>
      </c>
      <c r="N1582" s="11" t="str">
        <f t="shared" si="73"/>
        <v>MEDIUM</v>
      </c>
      <c r="O1582" s="27">
        <f t="shared" si="74"/>
        <v>0.56490599820948972</v>
      </c>
      <c r="P1582" s="11" t="str">
        <f t="shared" si="75"/>
        <v>AVERAGE</v>
      </c>
    </row>
    <row r="1583" spans="1:16" x14ac:dyDescent="0.35">
      <c r="A1583" t="s">
        <v>1757</v>
      </c>
      <c r="B1583" s="18">
        <v>45177</v>
      </c>
      <c r="C1583" t="s">
        <v>120</v>
      </c>
      <c r="D1583" t="s">
        <v>140</v>
      </c>
      <c r="E1583" t="s">
        <v>268</v>
      </c>
      <c r="F1583" t="s">
        <v>111</v>
      </c>
      <c r="G1583" t="s">
        <v>122</v>
      </c>
      <c r="H1583" t="s">
        <v>187</v>
      </c>
      <c r="I1583">
        <v>3</v>
      </c>
      <c r="J1583" s="19">
        <v>213.14</v>
      </c>
      <c r="K1583" s="20">
        <v>0</v>
      </c>
      <c r="L1583" s="19">
        <v>639.41999999999996</v>
      </c>
      <c r="M1583" s="19">
        <v>239.81</v>
      </c>
      <c r="N1583" s="11" t="str">
        <f t="shared" si="73"/>
        <v>NO DISCOUNT</v>
      </c>
      <c r="O1583" s="27">
        <f t="shared" si="74"/>
        <v>0.6249569922742485</v>
      </c>
      <c r="P1583" s="11" t="str">
        <f t="shared" si="75"/>
        <v>AVERAGE</v>
      </c>
    </row>
    <row r="1584" spans="1:16" x14ac:dyDescent="0.35">
      <c r="A1584" s="12" t="s">
        <v>1758</v>
      </c>
      <c r="B1584" s="15">
        <v>44579</v>
      </c>
      <c r="C1584" s="12" t="s">
        <v>108</v>
      </c>
      <c r="D1584" s="12" t="s">
        <v>140</v>
      </c>
      <c r="E1584" s="12" t="s">
        <v>141</v>
      </c>
      <c r="F1584" s="12" t="s">
        <v>111</v>
      </c>
      <c r="G1584" s="12" t="s">
        <v>122</v>
      </c>
      <c r="H1584" s="12" t="s">
        <v>123</v>
      </c>
      <c r="I1584" s="12">
        <v>2</v>
      </c>
      <c r="J1584" s="16">
        <v>1180.9100000000001</v>
      </c>
      <c r="K1584" s="17">
        <v>0.22</v>
      </c>
      <c r="L1584" s="16">
        <v>1842.22</v>
      </c>
      <c r="M1584" s="16">
        <v>995.9</v>
      </c>
      <c r="N1584" s="11" t="str">
        <f t="shared" si="73"/>
        <v>HIGH</v>
      </c>
      <c r="O1584" s="27">
        <f t="shared" si="74"/>
        <v>0.45940224294601079</v>
      </c>
      <c r="P1584" s="11" t="str">
        <f t="shared" si="75"/>
        <v>AVERAGE</v>
      </c>
    </row>
    <row r="1585" spans="1:16" x14ac:dyDescent="0.35">
      <c r="A1585" t="s">
        <v>1759</v>
      </c>
      <c r="B1585" s="18">
        <v>45085</v>
      </c>
      <c r="C1585" t="s">
        <v>108</v>
      </c>
      <c r="D1585" t="s">
        <v>140</v>
      </c>
      <c r="E1585" t="s">
        <v>141</v>
      </c>
      <c r="F1585" t="s">
        <v>131</v>
      </c>
      <c r="G1585" t="s">
        <v>112</v>
      </c>
      <c r="H1585" t="s">
        <v>147</v>
      </c>
      <c r="I1585">
        <v>9</v>
      </c>
      <c r="J1585" s="19">
        <v>17.98</v>
      </c>
      <c r="K1585" s="20">
        <v>7.0000000000000007E-2</v>
      </c>
      <c r="L1585" s="19">
        <v>150.49</v>
      </c>
      <c r="M1585" s="19">
        <v>34.68</v>
      </c>
      <c r="N1585" s="11" t="str">
        <f t="shared" si="73"/>
        <v>LOW</v>
      </c>
      <c r="O1585" s="27">
        <f t="shared" si="74"/>
        <v>0.76955279420559497</v>
      </c>
      <c r="P1585" s="11" t="str">
        <f t="shared" si="75"/>
        <v>GOOD</v>
      </c>
    </row>
    <row r="1586" spans="1:16" x14ac:dyDescent="0.35">
      <c r="A1586" s="12" t="s">
        <v>1760</v>
      </c>
      <c r="B1586" s="15">
        <v>45616</v>
      </c>
      <c r="C1586" s="12" t="s">
        <v>136</v>
      </c>
      <c r="D1586" s="12" t="s">
        <v>125</v>
      </c>
      <c r="E1586" s="12" t="s">
        <v>178</v>
      </c>
      <c r="F1586" s="12" t="s">
        <v>117</v>
      </c>
      <c r="G1586" s="12" t="s">
        <v>112</v>
      </c>
      <c r="H1586" s="12" t="s">
        <v>167</v>
      </c>
      <c r="I1586" s="12">
        <v>1</v>
      </c>
      <c r="J1586" s="16">
        <v>17.46</v>
      </c>
      <c r="K1586" s="17">
        <v>7.0000000000000007E-2</v>
      </c>
      <c r="L1586" s="16">
        <v>16.239999999999998</v>
      </c>
      <c r="M1586" s="16">
        <v>6.78</v>
      </c>
      <c r="N1586" s="11" t="str">
        <f t="shared" si="73"/>
        <v>LOW</v>
      </c>
      <c r="O1586" s="27">
        <f t="shared" si="74"/>
        <v>0.58251231527093583</v>
      </c>
      <c r="P1586" s="11" t="str">
        <f t="shared" si="75"/>
        <v>AVERAGE</v>
      </c>
    </row>
    <row r="1587" spans="1:16" x14ac:dyDescent="0.35">
      <c r="A1587" t="s">
        <v>1761</v>
      </c>
      <c r="B1587" s="18">
        <v>44735</v>
      </c>
      <c r="C1587" t="s">
        <v>120</v>
      </c>
      <c r="D1587" t="s">
        <v>140</v>
      </c>
      <c r="E1587" t="s">
        <v>166</v>
      </c>
      <c r="F1587" t="s">
        <v>111</v>
      </c>
      <c r="G1587" t="s">
        <v>112</v>
      </c>
      <c r="H1587" t="s">
        <v>147</v>
      </c>
      <c r="I1587">
        <v>5</v>
      </c>
      <c r="J1587" s="19">
        <v>26.96</v>
      </c>
      <c r="K1587" s="20">
        <v>0.2</v>
      </c>
      <c r="L1587" s="19">
        <v>107.84</v>
      </c>
      <c r="M1587" s="19">
        <v>30.68</v>
      </c>
      <c r="N1587" s="11" t="str">
        <f t="shared" si="73"/>
        <v>MEDIUM</v>
      </c>
      <c r="O1587" s="27">
        <f t="shared" si="74"/>
        <v>0.71550445103857563</v>
      </c>
      <c r="P1587" s="11" t="str">
        <f t="shared" si="75"/>
        <v>GOOD</v>
      </c>
    </row>
    <row r="1588" spans="1:16" x14ac:dyDescent="0.35">
      <c r="A1588" s="12" t="s">
        <v>1762</v>
      </c>
      <c r="B1588" s="15">
        <v>45505</v>
      </c>
      <c r="C1588" s="12" t="s">
        <v>149</v>
      </c>
      <c r="D1588" s="12" t="s">
        <v>115</v>
      </c>
      <c r="E1588" s="12" t="s">
        <v>221</v>
      </c>
      <c r="F1588" s="12" t="s">
        <v>117</v>
      </c>
      <c r="G1588" s="12" t="s">
        <v>127</v>
      </c>
      <c r="H1588" s="12" t="s">
        <v>179</v>
      </c>
      <c r="I1588" s="12">
        <v>1</v>
      </c>
      <c r="J1588" s="16">
        <v>88.75</v>
      </c>
      <c r="K1588" s="17">
        <v>0.44</v>
      </c>
      <c r="L1588" s="16">
        <v>49.7</v>
      </c>
      <c r="M1588" s="16">
        <v>15.43</v>
      </c>
      <c r="N1588" s="11" t="str">
        <f t="shared" si="73"/>
        <v>CLEARANCE</v>
      </c>
      <c r="O1588" s="27">
        <f t="shared" si="74"/>
        <v>0.68953722334004031</v>
      </c>
      <c r="P1588" s="11" t="str">
        <f t="shared" si="75"/>
        <v>AVERAGE</v>
      </c>
    </row>
    <row r="1589" spans="1:16" x14ac:dyDescent="0.35">
      <c r="A1589" t="s">
        <v>1763</v>
      </c>
      <c r="B1589" s="18">
        <v>45055</v>
      </c>
      <c r="C1589" t="s">
        <v>108</v>
      </c>
      <c r="D1589" t="s">
        <v>109</v>
      </c>
      <c r="E1589" t="s">
        <v>150</v>
      </c>
      <c r="F1589" t="s">
        <v>111</v>
      </c>
      <c r="G1589" t="s">
        <v>122</v>
      </c>
      <c r="H1589" t="s">
        <v>187</v>
      </c>
      <c r="I1589">
        <v>13</v>
      </c>
      <c r="J1589" s="19">
        <v>260.25</v>
      </c>
      <c r="K1589" s="20">
        <v>0.28000000000000003</v>
      </c>
      <c r="L1589" s="19">
        <v>2435.94</v>
      </c>
      <c r="M1589" s="19">
        <v>894.29</v>
      </c>
      <c r="N1589" s="11" t="str">
        <f t="shared" si="73"/>
        <v>HIGH</v>
      </c>
      <c r="O1589" s="27">
        <f t="shared" si="74"/>
        <v>0.63287683604686484</v>
      </c>
      <c r="P1589" s="11" t="str">
        <f t="shared" si="75"/>
        <v>EXCELLENT</v>
      </c>
    </row>
    <row r="1590" spans="1:16" x14ac:dyDescent="0.35">
      <c r="A1590" s="12" t="s">
        <v>1764</v>
      </c>
      <c r="B1590" s="15">
        <v>45112</v>
      </c>
      <c r="C1590" s="12" t="s">
        <v>108</v>
      </c>
      <c r="D1590" s="12" t="s">
        <v>140</v>
      </c>
      <c r="E1590" s="12" t="s">
        <v>268</v>
      </c>
      <c r="F1590" s="12" t="s">
        <v>117</v>
      </c>
      <c r="G1590" s="12" t="s">
        <v>112</v>
      </c>
      <c r="H1590" s="12" t="s">
        <v>147</v>
      </c>
      <c r="I1590" s="12">
        <v>4</v>
      </c>
      <c r="J1590" s="16">
        <v>28.45</v>
      </c>
      <c r="K1590" s="17">
        <v>0.24</v>
      </c>
      <c r="L1590" s="16">
        <v>86.49</v>
      </c>
      <c r="M1590" s="16">
        <v>22.47</v>
      </c>
      <c r="N1590" s="11" t="str">
        <f t="shared" si="73"/>
        <v>HIGH</v>
      </c>
      <c r="O1590" s="27">
        <f t="shared" si="74"/>
        <v>0.74020117932708984</v>
      </c>
      <c r="P1590" s="11" t="str">
        <f t="shared" si="75"/>
        <v>AVERAGE</v>
      </c>
    </row>
    <row r="1591" spans="1:16" x14ac:dyDescent="0.35">
      <c r="A1591" t="s">
        <v>1765</v>
      </c>
      <c r="B1591" s="18">
        <v>45053</v>
      </c>
      <c r="C1591" t="s">
        <v>108</v>
      </c>
      <c r="D1591" t="s">
        <v>140</v>
      </c>
      <c r="E1591" t="s">
        <v>166</v>
      </c>
      <c r="F1591" t="s">
        <v>111</v>
      </c>
      <c r="G1591" t="s">
        <v>112</v>
      </c>
      <c r="H1591" t="s">
        <v>167</v>
      </c>
      <c r="I1591">
        <v>5</v>
      </c>
      <c r="J1591" s="19">
        <v>12.65</v>
      </c>
      <c r="K1591" s="20">
        <v>0.25</v>
      </c>
      <c r="L1591" s="19">
        <v>47.44</v>
      </c>
      <c r="M1591" s="19">
        <v>22.38</v>
      </c>
      <c r="N1591" s="11" t="str">
        <f t="shared" si="73"/>
        <v>HIGH</v>
      </c>
      <c r="O1591" s="27">
        <f t="shared" si="74"/>
        <v>0.52824620573355818</v>
      </c>
      <c r="P1591" s="11" t="str">
        <f t="shared" si="75"/>
        <v>GOOD</v>
      </c>
    </row>
    <row r="1592" spans="1:16" x14ac:dyDescent="0.35">
      <c r="A1592" s="12" t="s">
        <v>1766</v>
      </c>
      <c r="B1592" s="15">
        <v>44821</v>
      </c>
      <c r="C1592" s="12" t="s">
        <v>108</v>
      </c>
      <c r="D1592" s="12" t="s">
        <v>109</v>
      </c>
      <c r="E1592" s="12" t="s">
        <v>173</v>
      </c>
      <c r="F1592" s="12" t="s">
        <v>111</v>
      </c>
      <c r="G1592" s="12" t="s">
        <v>112</v>
      </c>
      <c r="H1592" s="12" t="s">
        <v>113</v>
      </c>
      <c r="I1592" s="12">
        <v>3</v>
      </c>
      <c r="J1592" s="16">
        <v>46.64</v>
      </c>
      <c r="K1592" s="17">
        <v>0.44</v>
      </c>
      <c r="L1592" s="16">
        <v>78.36</v>
      </c>
      <c r="M1592" s="16">
        <v>22.87</v>
      </c>
      <c r="N1592" s="11" t="str">
        <f t="shared" si="73"/>
        <v>CLEARANCE</v>
      </c>
      <c r="O1592" s="27">
        <f t="shared" si="74"/>
        <v>0.7081419091373149</v>
      </c>
      <c r="P1592" s="11" t="str">
        <f t="shared" si="75"/>
        <v>AVERAGE</v>
      </c>
    </row>
    <row r="1593" spans="1:16" x14ac:dyDescent="0.35">
      <c r="A1593" t="s">
        <v>1767</v>
      </c>
      <c r="B1593" s="18">
        <v>44741</v>
      </c>
      <c r="C1593" t="s">
        <v>136</v>
      </c>
      <c r="D1593" t="s">
        <v>115</v>
      </c>
      <c r="E1593" t="s">
        <v>121</v>
      </c>
      <c r="F1593" t="s">
        <v>117</v>
      </c>
      <c r="G1593" t="s">
        <v>127</v>
      </c>
      <c r="H1593" t="s">
        <v>209</v>
      </c>
      <c r="I1593">
        <v>3</v>
      </c>
      <c r="J1593" s="19">
        <v>536.78</v>
      </c>
      <c r="K1593" s="20">
        <v>0.23</v>
      </c>
      <c r="L1593" s="19">
        <v>1239.96</v>
      </c>
      <c r="M1593" s="19">
        <v>689.46</v>
      </c>
      <c r="N1593" s="11" t="str">
        <f t="shared" si="73"/>
        <v>HIGH</v>
      </c>
      <c r="O1593" s="27">
        <f t="shared" si="74"/>
        <v>0.44396593438498017</v>
      </c>
      <c r="P1593" s="11" t="str">
        <f t="shared" si="75"/>
        <v>AVERAGE</v>
      </c>
    </row>
    <row r="1594" spans="1:16" x14ac:dyDescent="0.35">
      <c r="A1594" s="12" t="s">
        <v>1768</v>
      </c>
      <c r="B1594" s="15">
        <v>45052</v>
      </c>
      <c r="C1594" s="12" t="s">
        <v>108</v>
      </c>
      <c r="D1594" s="12" t="s">
        <v>109</v>
      </c>
      <c r="E1594" s="12" t="s">
        <v>189</v>
      </c>
      <c r="F1594" s="12" t="s">
        <v>111</v>
      </c>
      <c r="G1594" s="12" t="s">
        <v>112</v>
      </c>
      <c r="H1594" s="12" t="s">
        <v>167</v>
      </c>
      <c r="I1594" s="12">
        <v>14</v>
      </c>
      <c r="J1594" s="16">
        <v>10.31</v>
      </c>
      <c r="K1594" s="17">
        <v>0.09</v>
      </c>
      <c r="L1594" s="16">
        <v>131.35</v>
      </c>
      <c r="M1594" s="16">
        <v>37.54</v>
      </c>
      <c r="N1594" s="11" t="str">
        <f t="shared" si="73"/>
        <v>LOW</v>
      </c>
      <c r="O1594" s="27">
        <f t="shared" si="74"/>
        <v>0.71419870574800159</v>
      </c>
      <c r="P1594" s="11" t="str">
        <f t="shared" si="75"/>
        <v>EXCELLENT</v>
      </c>
    </row>
    <row r="1595" spans="1:16" x14ac:dyDescent="0.35">
      <c r="A1595" t="s">
        <v>1769</v>
      </c>
      <c r="B1595" s="18">
        <v>45104</v>
      </c>
      <c r="C1595" t="s">
        <v>120</v>
      </c>
      <c r="D1595" t="s">
        <v>115</v>
      </c>
      <c r="E1595" t="s">
        <v>227</v>
      </c>
      <c r="F1595" t="s">
        <v>117</v>
      </c>
      <c r="G1595" t="s">
        <v>122</v>
      </c>
      <c r="H1595" t="s">
        <v>158</v>
      </c>
      <c r="I1595">
        <v>6</v>
      </c>
      <c r="J1595" s="19">
        <v>52.14</v>
      </c>
      <c r="K1595" s="20">
        <v>0.04</v>
      </c>
      <c r="L1595" s="19">
        <v>300.33</v>
      </c>
      <c r="M1595" s="19">
        <v>139.81</v>
      </c>
      <c r="N1595" s="11" t="str">
        <f t="shared" si="73"/>
        <v>LOW</v>
      </c>
      <c r="O1595" s="27">
        <f t="shared" si="74"/>
        <v>0.53447874005260876</v>
      </c>
      <c r="P1595" s="11" t="str">
        <f t="shared" si="75"/>
        <v>GOOD</v>
      </c>
    </row>
    <row r="1596" spans="1:16" x14ac:dyDescent="0.35">
      <c r="A1596" s="12" t="s">
        <v>1770</v>
      </c>
      <c r="B1596" s="15">
        <v>44676</v>
      </c>
      <c r="C1596" s="12" t="s">
        <v>108</v>
      </c>
      <c r="D1596" s="12" t="s">
        <v>140</v>
      </c>
      <c r="E1596" s="12" t="s">
        <v>296</v>
      </c>
      <c r="F1596" s="12" t="s">
        <v>117</v>
      </c>
      <c r="G1596" s="12" t="s">
        <v>127</v>
      </c>
      <c r="H1596" s="12" t="s">
        <v>164</v>
      </c>
      <c r="I1596" s="12">
        <v>1</v>
      </c>
      <c r="J1596" s="16">
        <v>824.12</v>
      </c>
      <c r="K1596" s="17">
        <v>0.21</v>
      </c>
      <c r="L1596" s="16">
        <v>651.04999999999995</v>
      </c>
      <c r="M1596" s="16">
        <v>321.41000000000003</v>
      </c>
      <c r="N1596" s="11" t="str">
        <f t="shared" si="73"/>
        <v>HIGH</v>
      </c>
      <c r="O1596" s="27">
        <f t="shared" si="74"/>
        <v>0.50632055909684348</v>
      </c>
      <c r="P1596" s="11" t="str">
        <f t="shared" si="75"/>
        <v>AVERAGE</v>
      </c>
    </row>
    <row r="1597" spans="1:16" x14ac:dyDescent="0.35">
      <c r="A1597" t="s">
        <v>1771</v>
      </c>
      <c r="B1597" s="18">
        <v>44811</v>
      </c>
      <c r="C1597" t="s">
        <v>108</v>
      </c>
      <c r="D1597" t="s">
        <v>109</v>
      </c>
      <c r="E1597" t="s">
        <v>189</v>
      </c>
      <c r="F1597" t="s">
        <v>111</v>
      </c>
      <c r="G1597" t="s">
        <v>122</v>
      </c>
      <c r="H1597" t="s">
        <v>132</v>
      </c>
      <c r="I1597">
        <v>2</v>
      </c>
      <c r="J1597" s="19">
        <v>506.84</v>
      </c>
      <c r="K1597" s="20">
        <v>0</v>
      </c>
      <c r="L1597" s="19">
        <v>1013.68</v>
      </c>
      <c r="M1597" s="19">
        <v>537.01</v>
      </c>
      <c r="N1597" s="11" t="str">
        <f t="shared" si="73"/>
        <v>NO DISCOUNT</v>
      </c>
      <c r="O1597" s="27">
        <f t="shared" si="74"/>
        <v>0.47023715570988872</v>
      </c>
      <c r="P1597" s="11" t="str">
        <f t="shared" si="75"/>
        <v>AVERAGE</v>
      </c>
    </row>
    <row r="1598" spans="1:16" x14ac:dyDescent="0.35">
      <c r="A1598" s="12" t="s">
        <v>1772</v>
      </c>
      <c r="B1598" s="15">
        <v>45137</v>
      </c>
      <c r="C1598" s="12" t="s">
        <v>108</v>
      </c>
      <c r="D1598" s="12" t="s">
        <v>115</v>
      </c>
      <c r="E1598" s="12" t="s">
        <v>221</v>
      </c>
      <c r="F1598" s="12" t="s">
        <v>117</v>
      </c>
      <c r="G1598" s="12" t="s">
        <v>112</v>
      </c>
      <c r="H1598" s="12" t="s">
        <v>147</v>
      </c>
      <c r="I1598" s="12">
        <v>5</v>
      </c>
      <c r="J1598" s="16">
        <v>7.76</v>
      </c>
      <c r="K1598" s="17">
        <v>0.26</v>
      </c>
      <c r="L1598" s="16">
        <v>28.71</v>
      </c>
      <c r="M1598" s="16">
        <v>9.7100000000000009</v>
      </c>
      <c r="N1598" s="11" t="str">
        <f t="shared" si="73"/>
        <v>HIGH</v>
      </c>
      <c r="O1598" s="27">
        <f t="shared" si="74"/>
        <v>0.66179031696273072</v>
      </c>
      <c r="P1598" s="11" t="str">
        <f t="shared" si="75"/>
        <v>GOOD</v>
      </c>
    </row>
    <row r="1599" spans="1:16" x14ac:dyDescent="0.35">
      <c r="A1599" t="s">
        <v>1773</v>
      </c>
      <c r="B1599" s="18">
        <v>45108</v>
      </c>
      <c r="C1599" t="s">
        <v>136</v>
      </c>
      <c r="D1599" t="s">
        <v>140</v>
      </c>
      <c r="E1599" t="s">
        <v>307</v>
      </c>
      <c r="F1599" t="s">
        <v>111</v>
      </c>
      <c r="G1599" t="s">
        <v>122</v>
      </c>
      <c r="H1599" t="s">
        <v>123</v>
      </c>
      <c r="I1599">
        <v>7</v>
      </c>
      <c r="J1599" s="19">
        <v>2080.77</v>
      </c>
      <c r="K1599" s="20">
        <v>0.17</v>
      </c>
      <c r="L1599" s="19">
        <v>12089.27</v>
      </c>
      <c r="M1599" s="19">
        <v>4512.6400000000003</v>
      </c>
      <c r="N1599" s="11" t="str">
        <f t="shared" si="73"/>
        <v>MEDIUM</v>
      </c>
      <c r="O1599" s="27">
        <f t="shared" si="74"/>
        <v>0.62672353252098756</v>
      </c>
      <c r="P1599" s="11" t="str">
        <f t="shared" si="75"/>
        <v>GOOD</v>
      </c>
    </row>
    <row r="1600" spans="1:16" x14ac:dyDescent="0.35">
      <c r="A1600" s="12" t="s">
        <v>1774</v>
      </c>
      <c r="B1600" s="15">
        <v>45261</v>
      </c>
      <c r="C1600" s="12" t="s">
        <v>136</v>
      </c>
      <c r="D1600" s="12" t="s">
        <v>115</v>
      </c>
      <c r="E1600" s="12" t="s">
        <v>227</v>
      </c>
      <c r="F1600" s="12" t="s">
        <v>131</v>
      </c>
      <c r="G1600" s="12" t="s">
        <v>127</v>
      </c>
      <c r="H1600" s="12" t="s">
        <v>138</v>
      </c>
      <c r="I1600" s="12">
        <v>1</v>
      </c>
      <c r="J1600" s="16">
        <v>249.19</v>
      </c>
      <c r="K1600" s="17">
        <v>0.15</v>
      </c>
      <c r="L1600" s="16">
        <v>211.81</v>
      </c>
      <c r="M1600" s="16">
        <v>75.930000000000007</v>
      </c>
      <c r="N1600" s="11" t="str">
        <f t="shared" si="73"/>
        <v>MEDIUM</v>
      </c>
      <c r="O1600" s="27">
        <f t="shared" si="74"/>
        <v>0.64151834191020252</v>
      </c>
      <c r="P1600" s="11" t="str">
        <f t="shared" si="75"/>
        <v>AVERAGE</v>
      </c>
    </row>
    <row r="1601" spans="1:16" x14ac:dyDescent="0.35">
      <c r="A1601" t="s">
        <v>1775</v>
      </c>
      <c r="B1601" s="18">
        <v>44568</v>
      </c>
      <c r="C1601" t="s">
        <v>108</v>
      </c>
      <c r="D1601" t="s">
        <v>125</v>
      </c>
      <c r="E1601" t="s">
        <v>144</v>
      </c>
      <c r="F1601" t="s">
        <v>131</v>
      </c>
      <c r="G1601" t="s">
        <v>112</v>
      </c>
      <c r="H1601" t="s">
        <v>147</v>
      </c>
      <c r="I1601">
        <v>6</v>
      </c>
      <c r="J1601" s="19">
        <v>24.97</v>
      </c>
      <c r="K1601" s="20">
        <v>0.32</v>
      </c>
      <c r="L1601" s="19">
        <v>101.88</v>
      </c>
      <c r="M1601" s="19">
        <v>48.73</v>
      </c>
      <c r="N1601" s="11" t="str">
        <f t="shared" si="73"/>
        <v>CLEARANCE</v>
      </c>
      <c r="O1601" s="27">
        <f t="shared" si="74"/>
        <v>0.52169218688653318</v>
      </c>
      <c r="P1601" s="11" t="str">
        <f t="shared" si="75"/>
        <v>GOOD</v>
      </c>
    </row>
    <row r="1602" spans="1:16" x14ac:dyDescent="0.35">
      <c r="A1602" s="12" t="s">
        <v>1776</v>
      </c>
      <c r="B1602" s="15">
        <v>45314</v>
      </c>
      <c r="C1602" s="12" t="s">
        <v>108</v>
      </c>
      <c r="D1602" s="12" t="s">
        <v>125</v>
      </c>
      <c r="E1602" s="12" t="s">
        <v>144</v>
      </c>
      <c r="F1602" s="12" t="s">
        <v>111</v>
      </c>
      <c r="G1602" s="12" t="s">
        <v>122</v>
      </c>
      <c r="H1602" s="12" t="s">
        <v>158</v>
      </c>
      <c r="I1602" s="12">
        <v>6</v>
      </c>
      <c r="J1602" s="16">
        <v>34.950000000000003</v>
      </c>
      <c r="K1602" s="17">
        <v>0</v>
      </c>
      <c r="L1602" s="16">
        <v>209.7</v>
      </c>
      <c r="M1602" s="16">
        <v>71.88</v>
      </c>
      <c r="N1602" s="11" t="str">
        <f t="shared" si="73"/>
        <v>NO DISCOUNT</v>
      </c>
      <c r="O1602" s="27">
        <f t="shared" si="74"/>
        <v>0.65722460658082971</v>
      </c>
      <c r="P1602" s="11" t="str">
        <f t="shared" si="75"/>
        <v>GOOD</v>
      </c>
    </row>
    <row r="1603" spans="1:16" x14ac:dyDescent="0.35">
      <c r="A1603" t="s">
        <v>1777</v>
      </c>
      <c r="B1603" s="18">
        <v>45216</v>
      </c>
      <c r="C1603" t="s">
        <v>108</v>
      </c>
      <c r="D1603" t="s">
        <v>115</v>
      </c>
      <c r="E1603" t="s">
        <v>240</v>
      </c>
      <c r="F1603" t="s">
        <v>111</v>
      </c>
      <c r="G1603" t="s">
        <v>112</v>
      </c>
      <c r="H1603" t="s">
        <v>147</v>
      </c>
      <c r="I1603">
        <v>1</v>
      </c>
      <c r="J1603" s="19">
        <v>18.489999999999998</v>
      </c>
      <c r="K1603" s="20">
        <v>0.28000000000000003</v>
      </c>
      <c r="L1603" s="19">
        <v>13.31</v>
      </c>
      <c r="M1603" s="19">
        <v>3.53</v>
      </c>
      <c r="N1603" s="11" t="str">
        <f t="shared" ref="N1603:N1666" si="76">IF(K1603=$R$8,$R$2,IF(K1603&lt;=$R$9,$R$3,IF(K1603&lt;=$R$10,$R$4,IF(K1603&lt;$R$11,$R$5,IF(K1603&gt;$R$11,$R$6)))))</f>
        <v>HIGH</v>
      </c>
      <c r="O1603" s="27">
        <f t="shared" ref="O1603:O1666" si="77">IFERROR(L1603-M1603,"NULL")/L1603</f>
        <v>0.73478587528174311</v>
      </c>
      <c r="P1603" s="11" t="str">
        <f t="shared" ref="P1603:P1666" si="78">IF(AND(O1603&gt;=$Q$8,I1603&gt;=$Q$13),$Q$2,IF(AND(O1603&gt;=$Q$9,I1603&gt;=$Q$14),$Q$3,IF(O1603&gt;=$Q$10,$Q$4,$Q$5)))</f>
        <v>AVERAGE</v>
      </c>
    </row>
    <row r="1604" spans="1:16" x14ac:dyDescent="0.35">
      <c r="A1604" s="12" t="s">
        <v>1778</v>
      </c>
      <c r="B1604" s="15">
        <v>45377</v>
      </c>
      <c r="C1604" s="12" t="s">
        <v>108</v>
      </c>
      <c r="D1604" s="12" t="s">
        <v>125</v>
      </c>
      <c r="E1604" s="12" t="s">
        <v>126</v>
      </c>
      <c r="F1604" s="12" t="s">
        <v>131</v>
      </c>
      <c r="G1604" s="12" t="s">
        <v>122</v>
      </c>
      <c r="H1604" s="12" t="s">
        <v>123</v>
      </c>
      <c r="I1604" s="12">
        <v>1</v>
      </c>
      <c r="J1604" s="16">
        <v>1080.55</v>
      </c>
      <c r="K1604" s="17">
        <v>7.0000000000000007E-2</v>
      </c>
      <c r="L1604" s="16">
        <v>1004.91</v>
      </c>
      <c r="M1604" s="16">
        <v>407.42</v>
      </c>
      <c r="N1604" s="11" t="str">
        <f t="shared" si="76"/>
        <v>LOW</v>
      </c>
      <c r="O1604" s="27">
        <f t="shared" si="77"/>
        <v>0.59457065806888176</v>
      </c>
      <c r="P1604" s="11" t="str">
        <f t="shared" si="78"/>
        <v>AVERAGE</v>
      </c>
    </row>
    <row r="1605" spans="1:16" x14ac:dyDescent="0.35">
      <c r="A1605" t="s">
        <v>1779</v>
      </c>
      <c r="B1605" s="18">
        <v>45362</v>
      </c>
      <c r="C1605" t="s">
        <v>108</v>
      </c>
      <c r="D1605" t="s">
        <v>125</v>
      </c>
      <c r="E1605" t="s">
        <v>134</v>
      </c>
      <c r="F1605" t="s">
        <v>117</v>
      </c>
      <c r="G1605" t="s">
        <v>112</v>
      </c>
      <c r="H1605" t="s">
        <v>170</v>
      </c>
      <c r="I1605">
        <v>5</v>
      </c>
      <c r="J1605" s="19">
        <v>15.32</v>
      </c>
      <c r="K1605" s="20">
        <v>0.2</v>
      </c>
      <c r="L1605" s="19">
        <v>61.28</v>
      </c>
      <c r="M1605" s="19">
        <v>18.73</v>
      </c>
      <c r="N1605" s="11" t="str">
        <f t="shared" si="76"/>
        <v>MEDIUM</v>
      </c>
      <c r="O1605" s="27">
        <f t="shared" si="77"/>
        <v>0.69435378590078323</v>
      </c>
      <c r="P1605" s="11" t="str">
        <f t="shared" si="78"/>
        <v>GOOD</v>
      </c>
    </row>
    <row r="1606" spans="1:16" x14ac:dyDescent="0.35">
      <c r="A1606" s="12" t="s">
        <v>1780</v>
      </c>
      <c r="B1606" s="15">
        <v>44998</v>
      </c>
      <c r="C1606" s="12" t="s">
        <v>136</v>
      </c>
      <c r="D1606" s="12" t="s">
        <v>115</v>
      </c>
      <c r="E1606" s="12" t="s">
        <v>163</v>
      </c>
      <c r="F1606" s="12" t="s">
        <v>111</v>
      </c>
      <c r="G1606" s="12" t="s">
        <v>112</v>
      </c>
      <c r="H1606" s="12" t="s">
        <v>170</v>
      </c>
      <c r="I1606" s="12">
        <v>1</v>
      </c>
      <c r="J1606" s="16">
        <v>23.48</v>
      </c>
      <c r="K1606" s="17">
        <v>0.26</v>
      </c>
      <c r="L1606" s="16">
        <v>17.38</v>
      </c>
      <c r="M1606" s="16">
        <v>4.38</v>
      </c>
      <c r="N1606" s="11" t="str">
        <f t="shared" si="76"/>
        <v>HIGH</v>
      </c>
      <c r="O1606" s="27">
        <f t="shared" si="77"/>
        <v>0.74798619102416575</v>
      </c>
      <c r="P1606" s="11" t="str">
        <f t="shared" si="78"/>
        <v>AVERAGE</v>
      </c>
    </row>
    <row r="1607" spans="1:16" x14ac:dyDescent="0.35">
      <c r="A1607" t="s">
        <v>1781</v>
      </c>
      <c r="B1607" s="18">
        <v>45150</v>
      </c>
      <c r="C1607" t="s">
        <v>108</v>
      </c>
      <c r="D1607" t="s">
        <v>140</v>
      </c>
      <c r="E1607" t="s">
        <v>296</v>
      </c>
      <c r="F1607" t="s">
        <v>117</v>
      </c>
      <c r="G1607" t="s">
        <v>122</v>
      </c>
      <c r="H1607" t="s">
        <v>123</v>
      </c>
      <c r="I1607">
        <v>1</v>
      </c>
      <c r="J1607" s="19">
        <v>1168.28</v>
      </c>
      <c r="K1607" s="20">
        <v>0.1</v>
      </c>
      <c r="L1607" s="19">
        <v>1051.45</v>
      </c>
      <c r="M1607" s="19">
        <v>410.97</v>
      </c>
      <c r="N1607" s="11" t="str">
        <f t="shared" si="76"/>
        <v>LOW</v>
      </c>
      <c r="O1607" s="27">
        <f t="shared" si="77"/>
        <v>0.60913975937990394</v>
      </c>
      <c r="P1607" s="11" t="str">
        <f t="shared" si="78"/>
        <v>AVERAGE</v>
      </c>
    </row>
    <row r="1608" spans="1:16" x14ac:dyDescent="0.35">
      <c r="A1608" s="12" t="s">
        <v>1782</v>
      </c>
      <c r="B1608" s="15">
        <v>44749</v>
      </c>
      <c r="C1608" s="12" t="s">
        <v>136</v>
      </c>
      <c r="D1608" s="12" t="s">
        <v>140</v>
      </c>
      <c r="E1608" s="12" t="s">
        <v>307</v>
      </c>
      <c r="F1608" s="12" t="s">
        <v>117</v>
      </c>
      <c r="G1608" s="12" t="s">
        <v>127</v>
      </c>
      <c r="H1608" s="12" t="s">
        <v>179</v>
      </c>
      <c r="I1608" s="12">
        <v>3</v>
      </c>
      <c r="J1608" s="16">
        <v>288.69</v>
      </c>
      <c r="K1608" s="17">
        <v>0.18</v>
      </c>
      <c r="L1608" s="16">
        <v>710.18</v>
      </c>
      <c r="M1608" s="16">
        <v>389.84</v>
      </c>
      <c r="N1608" s="11" t="str">
        <f t="shared" si="76"/>
        <v>MEDIUM</v>
      </c>
      <c r="O1608" s="27">
        <f t="shared" si="77"/>
        <v>0.45106874313554307</v>
      </c>
      <c r="P1608" s="11" t="str">
        <f t="shared" si="78"/>
        <v>AVERAGE</v>
      </c>
    </row>
    <row r="1609" spans="1:16" x14ac:dyDescent="0.35">
      <c r="A1609" t="s">
        <v>1783</v>
      </c>
      <c r="B1609" s="18">
        <v>44971</v>
      </c>
      <c r="C1609" t="s">
        <v>108</v>
      </c>
      <c r="D1609" t="s">
        <v>125</v>
      </c>
      <c r="E1609" t="s">
        <v>144</v>
      </c>
      <c r="F1609" t="s">
        <v>111</v>
      </c>
      <c r="G1609" t="s">
        <v>122</v>
      </c>
      <c r="H1609" t="s">
        <v>158</v>
      </c>
      <c r="I1609">
        <v>1</v>
      </c>
      <c r="J1609" s="19">
        <v>100.27</v>
      </c>
      <c r="K1609" s="20">
        <v>0.45</v>
      </c>
      <c r="L1609" s="19">
        <v>55.15</v>
      </c>
      <c r="M1609" s="19">
        <v>17.46</v>
      </c>
      <c r="N1609" s="11" t="str">
        <f t="shared" si="76"/>
        <v>CLEARANCE</v>
      </c>
      <c r="O1609" s="27">
        <f t="shared" si="77"/>
        <v>0.68340888485947415</v>
      </c>
      <c r="P1609" s="11" t="str">
        <f t="shared" si="78"/>
        <v>AVERAGE</v>
      </c>
    </row>
    <row r="1610" spans="1:16" x14ac:dyDescent="0.35">
      <c r="A1610" s="12" t="s">
        <v>1784</v>
      </c>
      <c r="B1610" s="15">
        <v>44936</v>
      </c>
      <c r="C1610" s="12" t="s">
        <v>120</v>
      </c>
      <c r="D1610" s="12" t="s">
        <v>140</v>
      </c>
      <c r="E1610" s="12" t="s">
        <v>268</v>
      </c>
      <c r="F1610" s="12" t="s">
        <v>131</v>
      </c>
      <c r="G1610" s="12" t="s">
        <v>127</v>
      </c>
      <c r="H1610" s="12" t="s">
        <v>179</v>
      </c>
      <c r="I1610" s="12">
        <v>6</v>
      </c>
      <c r="J1610" s="16">
        <v>238.22</v>
      </c>
      <c r="K1610" s="17">
        <v>0.04</v>
      </c>
      <c r="L1610" s="16">
        <v>1372.15</v>
      </c>
      <c r="M1610" s="16">
        <v>721.92</v>
      </c>
      <c r="N1610" s="11" t="str">
        <f t="shared" si="76"/>
        <v>LOW</v>
      </c>
      <c r="O1610" s="27">
        <f t="shared" si="77"/>
        <v>0.47387676274459795</v>
      </c>
      <c r="P1610" s="11" t="str">
        <f t="shared" si="78"/>
        <v>GOOD</v>
      </c>
    </row>
    <row r="1611" spans="1:16" x14ac:dyDescent="0.35">
      <c r="A1611" t="s">
        <v>1785</v>
      </c>
      <c r="B1611" s="18">
        <v>44830</v>
      </c>
      <c r="C1611" t="s">
        <v>108</v>
      </c>
      <c r="D1611" t="s">
        <v>115</v>
      </c>
      <c r="E1611" t="s">
        <v>163</v>
      </c>
      <c r="F1611" t="s">
        <v>111</v>
      </c>
      <c r="G1611" t="s">
        <v>122</v>
      </c>
      <c r="H1611" t="s">
        <v>142</v>
      </c>
      <c r="I1611">
        <v>1</v>
      </c>
      <c r="J1611" s="19">
        <v>106.7</v>
      </c>
      <c r="K1611" s="20">
        <v>0.13</v>
      </c>
      <c r="L1611" s="19">
        <v>92.83</v>
      </c>
      <c r="M1611" s="19">
        <v>27.5</v>
      </c>
      <c r="N1611" s="11" t="str">
        <f t="shared" si="76"/>
        <v>MEDIUM</v>
      </c>
      <c r="O1611" s="27">
        <f t="shared" si="77"/>
        <v>0.70375956048691157</v>
      </c>
      <c r="P1611" s="11" t="str">
        <f t="shared" si="78"/>
        <v>AVERAGE</v>
      </c>
    </row>
    <row r="1612" spans="1:16" x14ac:dyDescent="0.35">
      <c r="A1612" s="12" t="s">
        <v>1786</v>
      </c>
      <c r="B1612" s="15">
        <v>44877</v>
      </c>
      <c r="C1612" s="12" t="s">
        <v>120</v>
      </c>
      <c r="D1612" s="12" t="s">
        <v>115</v>
      </c>
      <c r="E1612" s="12" t="s">
        <v>163</v>
      </c>
      <c r="F1612" s="12" t="s">
        <v>117</v>
      </c>
      <c r="G1612" s="12" t="s">
        <v>127</v>
      </c>
      <c r="H1612" s="12" t="s">
        <v>138</v>
      </c>
      <c r="I1612" s="12">
        <v>1</v>
      </c>
      <c r="J1612" s="16">
        <v>140.54</v>
      </c>
      <c r="K1612" s="17">
        <v>0.3</v>
      </c>
      <c r="L1612" s="16">
        <v>98.38</v>
      </c>
      <c r="M1612" s="16">
        <v>39.479999999999997</v>
      </c>
      <c r="N1612" s="11" t="b">
        <f t="shared" si="76"/>
        <v>0</v>
      </c>
      <c r="O1612" s="27">
        <f t="shared" si="77"/>
        <v>0.59869892254523283</v>
      </c>
      <c r="P1612" s="11" t="str">
        <f t="shared" si="78"/>
        <v>AVERAGE</v>
      </c>
    </row>
    <row r="1613" spans="1:16" x14ac:dyDescent="0.35">
      <c r="A1613" t="s">
        <v>1787</v>
      </c>
      <c r="B1613" s="18">
        <v>45323</v>
      </c>
      <c r="C1613" t="s">
        <v>120</v>
      </c>
      <c r="D1613" t="s">
        <v>140</v>
      </c>
      <c r="E1613" t="s">
        <v>296</v>
      </c>
      <c r="F1613" t="s">
        <v>131</v>
      </c>
      <c r="G1613" t="s">
        <v>112</v>
      </c>
      <c r="H1613" t="s">
        <v>170</v>
      </c>
      <c r="I1613">
        <v>7</v>
      </c>
      <c r="J1613" s="19">
        <v>12.34</v>
      </c>
      <c r="K1613" s="20">
        <v>0.22</v>
      </c>
      <c r="L1613" s="19">
        <v>67.38</v>
      </c>
      <c r="M1613" s="19">
        <v>14.6</v>
      </c>
      <c r="N1613" s="11" t="str">
        <f t="shared" si="76"/>
        <v>HIGH</v>
      </c>
      <c r="O1613" s="27">
        <f t="shared" si="77"/>
        <v>0.78331849213416438</v>
      </c>
      <c r="P1613" s="11" t="str">
        <f t="shared" si="78"/>
        <v>GOOD</v>
      </c>
    </row>
    <row r="1614" spans="1:16" x14ac:dyDescent="0.35">
      <c r="A1614" s="12" t="s">
        <v>1788</v>
      </c>
      <c r="B1614" s="15">
        <v>45374</v>
      </c>
      <c r="C1614" s="12" t="s">
        <v>120</v>
      </c>
      <c r="D1614" s="12" t="s">
        <v>140</v>
      </c>
      <c r="E1614" s="12" t="s">
        <v>166</v>
      </c>
      <c r="F1614" s="12" t="s">
        <v>111</v>
      </c>
      <c r="G1614" s="12" t="s">
        <v>122</v>
      </c>
      <c r="H1614" s="12" t="s">
        <v>132</v>
      </c>
      <c r="I1614" s="12">
        <v>2</v>
      </c>
      <c r="J1614" s="16">
        <v>354.92</v>
      </c>
      <c r="K1614" s="17">
        <v>0.3</v>
      </c>
      <c r="L1614" s="16">
        <v>496.89</v>
      </c>
      <c r="M1614" s="16">
        <v>239.33</v>
      </c>
      <c r="N1614" s="11" t="b">
        <f t="shared" si="76"/>
        <v>0</v>
      </c>
      <c r="O1614" s="27">
        <f t="shared" si="77"/>
        <v>0.51834410030389011</v>
      </c>
      <c r="P1614" s="11" t="str">
        <f t="shared" si="78"/>
        <v>AVERAGE</v>
      </c>
    </row>
    <row r="1615" spans="1:16" x14ac:dyDescent="0.35">
      <c r="A1615" t="s">
        <v>1789</v>
      </c>
      <c r="B1615" s="18">
        <v>45225</v>
      </c>
      <c r="C1615" t="s">
        <v>108</v>
      </c>
      <c r="D1615" t="s">
        <v>125</v>
      </c>
      <c r="E1615" t="s">
        <v>137</v>
      </c>
      <c r="F1615" t="s">
        <v>117</v>
      </c>
      <c r="G1615" t="s">
        <v>122</v>
      </c>
      <c r="H1615" t="s">
        <v>158</v>
      </c>
      <c r="I1615">
        <v>4</v>
      </c>
      <c r="J1615" s="19">
        <v>81.22</v>
      </c>
      <c r="K1615" s="20">
        <v>0</v>
      </c>
      <c r="L1615" s="19">
        <v>324.88</v>
      </c>
      <c r="M1615" s="19">
        <v>120.14</v>
      </c>
      <c r="N1615" s="11" t="str">
        <f t="shared" si="76"/>
        <v>NO DISCOUNT</v>
      </c>
      <c r="O1615" s="27">
        <f t="shared" si="77"/>
        <v>0.63020192070918502</v>
      </c>
      <c r="P1615" s="11" t="str">
        <f t="shared" si="78"/>
        <v>AVERAGE</v>
      </c>
    </row>
    <row r="1616" spans="1:16" x14ac:dyDescent="0.35">
      <c r="A1616" s="12" t="s">
        <v>1790</v>
      </c>
      <c r="B1616" s="15">
        <v>45531</v>
      </c>
      <c r="C1616" s="12" t="s">
        <v>120</v>
      </c>
      <c r="D1616" s="12" t="s">
        <v>140</v>
      </c>
      <c r="E1616" s="12" t="s">
        <v>153</v>
      </c>
      <c r="F1616" s="12" t="s">
        <v>111</v>
      </c>
      <c r="G1616" s="12" t="s">
        <v>127</v>
      </c>
      <c r="H1616" s="12" t="s">
        <v>138</v>
      </c>
      <c r="I1616" s="12">
        <v>1</v>
      </c>
      <c r="J1616" s="16">
        <v>200.1</v>
      </c>
      <c r="K1616" s="17">
        <v>0.18</v>
      </c>
      <c r="L1616" s="16">
        <v>164.08</v>
      </c>
      <c r="M1616" s="16">
        <v>95.34</v>
      </c>
      <c r="N1616" s="11" t="str">
        <f t="shared" si="76"/>
        <v>MEDIUM</v>
      </c>
      <c r="O1616" s="27">
        <f t="shared" si="77"/>
        <v>0.41894197952218432</v>
      </c>
      <c r="P1616" s="11" t="str">
        <f t="shared" si="78"/>
        <v>AVERAGE</v>
      </c>
    </row>
    <row r="1617" spans="1:16" x14ac:dyDescent="0.35">
      <c r="A1617" t="s">
        <v>1791</v>
      </c>
      <c r="B1617" s="18">
        <v>44699</v>
      </c>
      <c r="C1617" t="s">
        <v>108</v>
      </c>
      <c r="D1617" t="s">
        <v>140</v>
      </c>
      <c r="E1617" t="s">
        <v>166</v>
      </c>
      <c r="F1617" t="s">
        <v>111</v>
      </c>
      <c r="G1617" t="s">
        <v>112</v>
      </c>
      <c r="H1617" t="s">
        <v>147</v>
      </c>
      <c r="I1617">
        <v>2</v>
      </c>
      <c r="J1617" s="19">
        <v>10.33</v>
      </c>
      <c r="K1617" s="20">
        <v>0.17</v>
      </c>
      <c r="L1617" s="19">
        <v>17.149999999999999</v>
      </c>
      <c r="M1617" s="19">
        <v>6.39</v>
      </c>
      <c r="N1617" s="11" t="str">
        <f t="shared" si="76"/>
        <v>MEDIUM</v>
      </c>
      <c r="O1617" s="27">
        <f t="shared" si="77"/>
        <v>0.627405247813411</v>
      </c>
      <c r="P1617" s="11" t="str">
        <f t="shared" si="78"/>
        <v>AVERAGE</v>
      </c>
    </row>
    <row r="1618" spans="1:16" x14ac:dyDescent="0.35">
      <c r="A1618" s="12" t="s">
        <v>1792</v>
      </c>
      <c r="B1618" s="15">
        <v>45331</v>
      </c>
      <c r="C1618" s="12" t="s">
        <v>120</v>
      </c>
      <c r="D1618" s="12" t="s">
        <v>115</v>
      </c>
      <c r="E1618" s="12" t="s">
        <v>156</v>
      </c>
      <c r="F1618" s="12" t="s">
        <v>111</v>
      </c>
      <c r="G1618" s="12" t="s">
        <v>112</v>
      </c>
      <c r="H1618" s="12" t="s">
        <v>170</v>
      </c>
      <c r="I1618" s="12">
        <v>2</v>
      </c>
      <c r="J1618" s="16">
        <v>10.55</v>
      </c>
      <c r="K1618" s="17">
        <v>0.01</v>
      </c>
      <c r="L1618" s="16">
        <v>20.89</v>
      </c>
      <c r="M1618" s="16">
        <v>5.04</v>
      </c>
      <c r="N1618" s="11" t="str">
        <f t="shared" si="76"/>
        <v>LOW</v>
      </c>
      <c r="O1618" s="27">
        <f t="shared" si="77"/>
        <v>0.75873623743417906</v>
      </c>
      <c r="P1618" s="11" t="str">
        <f t="shared" si="78"/>
        <v>AVERAGE</v>
      </c>
    </row>
    <row r="1619" spans="1:16" x14ac:dyDescent="0.35">
      <c r="A1619" t="s">
        <v>1793</v>
      </c>
      <c r="B1619" s="18">
        <v>45081</v>
      </c>
      <c r="C1619" t="s">
        <v>108</v>
      </c>
      <c r="D1619" t="s">
        <v>115</v>
      </c>
      <c r="E1619" t="s">
        <v>289</v>
      </c>
      <c r="F1619" t="s">
        <v>111</v>
      </c>
      <c r="G1619" t="s">
        <v>112</v>
      </c>
      <c r="H1619" t="s">
        <v>170</v>
      </c>
      <c r="I1619">
        <v>1</v>
      </c>
      <c r="J1619" s="19">
        <v>26.87</v>
      </c>
      <c r="K1619" s="20">
        <v>0</v>
      </c>
      <c r="L1619" s="19">
        <v>26.87</v>
      </c>
      <c r="M1619" s="19">
        <v>7.85</v>
      </c>
      <c r="N1619" s="11" t="str">
        <f t="shared" si="76"/>
        <v>NO DISCOUNT</v>
      </c>
      <c r="O1619" s="27">
        <f t="shared" si="77"/>
        <v>0.70785262374395241</v>
      </c>
      <c r="P1619" s="11" t="str">
        <f t="shared" si="78"/>
        <v>AVERAGE</v>
      </c>
    </row>
    <row r="1620" spans="1:16" x14ac:dyDescent="0.35">
      <c r="A1620" s="12" t="s">
        <v>1794</v>
      </c>
      <c r="B1620" s="15">
        <v>44975</v>
      </c>
      <c r="C1620" s="12" t="s">
        <v>108</v>
      </c>
      <c r="D1620" s="12" t="s">
        <v>140</v>
      </c>
      <c r="E1620" s="12" t="s">
        <v>203</v>
      </c>
      <c r="F1620" s="12" t="s">
        <v>111</v>
      </c>
      <c r="G1620" s="12" t="s">
        <v>112</v>
      </c>
      <c r="H1620" s="12" t="s">
        <v>167</v>
      </c>
      <c r="I1620" s="12">
        <v>4</v>
      </c>
      <c r="J1620" s="16">
        <v>13.12</v>
      </c>
      <c r="K1620" s="17">
        <v>0.16</v>
      </c>
      <c r="L1620" s="16">
        <v>44.08</v>
      </c>
      <c r="M1620" s="16">
        <v>11.67</v>
      </c>
      <c r="N1620" s="11" t="str">
        <f t="shared" si="76"/>
        <v>MEDIUM</v>
      </c>
      <c r="O1620" s="27">
        <f t="shared" si="77"/>
        <v>0.73525408348457344</v>
      </c>
      <c r="P1620" s="11" t="str">
        <f t="shared" si="78"/>
        <v>AVERAGE</v>
      </c>
    </row>
    <row r="1621" spans="1:16" x14ac:dyDescent="0.35">
      <c r="A1621" t="s">
        <v>1795</v>
      </c>
      <c r="B1621" s="18">
        <v>44899</v>
      </c>
      <c r="C1621" t="s">
        <v>108</v>
      </c>
      <c r="D1621" t="s">
        <v>140</v>
      </c>
      <c r="E1621" t="s">
        <v>296</v>
      </c>
      <c r="F1621" t="s">
        <v>111</v>
      </c>
      <c r="G1621" t="s">
        <v>112</v>
      </c>
      <c r="H1621" t="s">
        <v>118</v>
      </c>
      <c r="I1621">
        <v>1</v>
      </c>
      <c r="J1621" s="19">
        <v>27.82</v>
      </c>
      <c r="K1621" s="20">
        <v>0.11</v>
      </c>
      <c r="L1621" s="19">
        <v>24.76</v>
      </c>
      <c r="M1621" s="19">
        <v>12.08</v>
      </c>
      <c r="N1621" s="11" t="str">
        <f t="shared" si="76"/>
        <v>MEDIUM</v>
      </c>
      <c r="O1621" s="27">
        <f t="shared" si="77"/>
        <v>0.51211631663974155</v>
      </c>
      <c r="P1621" s="11" t="str">
        <f t="shared" si="78"/>
        <v>AVERAGE</v>
      </c>
    </row>
    <row r="1622" spans="1:16" x14ac:dyDescent="0.35">
      <c r="A1622" s="12" t="s">
        <v>1796</v>
      </c>
      <c r="B1622" s="15">
        <v>45648</v>
      </c>
      <c r="C1622" s="12" t="s">
        <v>108</v>
      </c>
      <c r="D1622" s="12" t="s">
        <v>140</v>
      </c>
      <c r="E1622" s="12" t="s">
        <v>242</v>
      </c>
      <c r="F1622" s="12" t="s">
        <v>111</v>
      </c>
      <c r="G1622" s="12" t="s">
        <v>122</v>
      </c>
      <c r="H1622" s="12" t="s">
        <v>123</v>
      </c>
      <c r="I1622" s="12">
        <v>9</v>
      </c>
      <c r="J1622" s="16">
        <v>1632.89</v>
      </c>
      <c r="K1622" s="17">
        <v>0.27</v>
      </c>
      <c r="L1622" s="16">
        <v>10728.09</v>
      </c>
      <c r="M1622" s="16">
        <v>3675.77</v>
      </c>
      <c r="N1622" s="11" t="str">
        <f t="shared" si="76"/>
        <v>HIGH</v>
      </c>
      <c r="O1622" s="27">
        <f t="shared" si="77"/>
        <v>0.65736957836856325</v>
      </c>
      <c r="P1622" s="11" t="str">
        <f t="shared" si="78"/>
        <v>GOOD</v>
      </c>
    </row>
    <row r="1623" spans="1:16" x14ac:dyDescent="0.35">
      <c r="A1623" t="s">
        <v>1797</v>
      </c>
      <c r="B1623" s="18">
        <v>44798</v>
      </c>
      <c r="C1623" t="s">
        <v>120</v>
      </c>
      <c r="D1623" t="s">
        <v>140</v>
      </c>
      <c r="E1623" t="s">
        <v>273</v>
      </c>
      <c r="F1623" t="s">
        <v>111</v>
      </c>
      <c r="G1623" t="s">
        <v>122</v>
      </c>
      <c r="H1623" t="s">
        <v>142</v>
      </c>
      <c r="I1623">
        <v>4</v>
      </c>
      <c r="J1623" s="19">
        <v>405.68</v>
      </c>
      <c r="K1623" s="20">
        <v>0.13</v>
      </c>
      <c r="L1623" s="19">
        <v>1411.77</v>
      </c>
      <c r="M1623" s="19">
        <v>405.75</v>
      </c>
      <c r="N1623" s="11" t="str">
        <f t="shared" si="76"/>
        <v>MEDIUM</v>
      </c>
      <c r="O1623" s="27">
        <f t="shared" si="77"/>
        <v>0.71259482776939587</v>
      </c>
      <c r="P1623" s="11" t="str">
        <f t="shared" si="78"/>
        <v>AVERAGE</v>
      </c>
    </row>
    <row r="1624" spans="1:16" x14ac:dyDescent="0.35">
      <c r="A1624" s="12" t="s">
        <v>1798</v>
      </c>
      <c r="B1624" s="15">
        <v>44655</v>
      </c>
      <c r="C1624" s="12" t="s">
        <v>108</v>
      </c>
      <c r="D1624" s="12" t="s">
        <v>125</v>
      </c>
      <c r="E1624" s="12" t="s">
        <v>169</v>
      </c>
      <c r="F1624" s="12" t="s">
        <v>131</v>
      </c>
      <c r="G1624" s="12" t="s">
        <v>127</v>
      </c>
      <c r="H1624" s="12" t="s">
        <v>138</v>
      </c>
      <c r="I1624" s="12">
        <v>5</v>
      </c>
      <c r="J1624" s="16">
        <v>179.81</v>
      </c>
      <c r="K1624" s="17">
        <v>0</v>
      </c>
      <c r="L1624" s="16">
        <v>899.05</v>
      </c>
      <c r="M1624" s="16">
        <v>442.36</v>
      </c>
      <c r="N1624" s="11" t="str">
        <f t="shared" si="76"/>
        <v>NO DISCOUNT</v>
      </c>
      <c r="O1624" s="27">
        <f t="shared" si="77"/>
        <v>0.50796952338579604</v>
      </c>
      <c r="P1624" s="11" t="str">
        <f t="shared" si="78"/>
        <v>GOOD</v>
      </c>
    </row>
    <row r="1625" spans="1:16" x14ac:dyDescent="0.35">
      <c r="A1625" t="s">
        <v>1799</v>
      </c>
      <c r="B1625" s="18">
        <v>45143</v>
      </c>
      <c r="C1625" t="s">
        <v>108</v>
      </c>
      <c r="D1625" t="s">
        <v>125</v>
      </c>
      <c r="E1625" t="s">
        <v>144</v>
      </c>
      <c r="F1625" t="s">
        <v>111</v>
      </c>
      <c r="G1625" t="s">
        <v>112</v>
      </c>
      <c r="H1625" t="s">
        <v>170</v>
      </c>
      <c r="I1625">
        <v>2</v>
      </c>
      <c r="J1625" s="19">
        <v>14.28</v>
      </c>
      <c r="K1625" s="20">
        <v>0.15</v>
      </c>
      <c r="L1625" s="19">
        <v>24.28</v>
      </c>
      <c r="M1625" s="19">
        <v>7.78</v>
      </c>
      <c r="N1625" s="11" t="str">
        <f t="shared" si="76"/>
        <v>MEDIUM</v>
      </c>
      <c r="O1625" s="27">
        <f t="shared" si="77"/>
        <v>0.6795716639209225</v>
      </c>
      <c r="P1625" s="11" t="str">
        <f t="shared" si="78"/>
        <v>AVERAGE</v>
      </c>
    </row>
    <row r="1626" spans="1:16" x14ac:dyDescent="0.35">
      <c r="A1626" s="12" t="s">
        <v>1800</v>
      </c>
      <c r="B1626" s="15">
        <v>45479</v>
      </c>
      <c r="C1626" s="12" t="s">
        <v>120</v>
      </c>
      <c r="D1626" s="12" t="s">
        <v>109</v>
      </c>
      <c r="E1626" s="12" t="s">
        <v>195</v>
      </c>
      <c r="F1626" s="12" t="s">
        <v>111</v>
      </c>
      <c r="G1626" s="12" t="s">
        <v>122</v>
      </c>
      <c r="H1626" s="12" t="s">
        <v>158</v>
      </c>
      <c r="I1626" s="12">
        <v>7</v>
      </c>
      <c r="J1626" s="16">
        <v>69.73</v>
      </c>
      <c r="K1626" s="17">
        <v>0.35</v>
      </c>
      <c r="L1626" s="16">
        <v>317.27</v>
      </c>
      <c r="M1626" s="16">
        <v>110.79</v>
      </c>
      <c r="N1626" s="11" t="str">
        <f t="shared" si="76"/>
        <v>CLEARANCE</v>
      </c>
      <c r="O1626" s="27">
        <f t="shared" si="77"/>
        <v>0.65080215589245749</v>
      </c>
      <c r="P1626" s="11" t="str">
        <f t="shared" si="78"/>
        <v>GOOD</v>
      </c>
    </row>
    <row r="1627" spans="1:16" x14ac:dyDescent="0.35">
      <c r="A1627" t="s">
        <v>1801</v>
      </c>
      <c r="B1627" s="18">
        <v>44609</v>
      </c>
      <c r="C1627" t="s">
        <v>108</v>
      </c>
      <c r="D1627" t="s">
        <v>109</v>
      </c>
      <c r="E1627" t="s">
        <v>208</v>
      </c>
      <c r="F1627" t="s">
        <v>117</v>
      </c>
      <c r="G1627" t="s">
        <v>127</v>
      </c>
      <c r="H1627" t="s">
        <v>164</v>
      </c>
      <c r="I1627">
        <v>1</v>
      </c>
      <c r="J1627" s="19">
        <v>686.07</v>
      </c>
      <c r="K1627" s="20">
        <v>0.39</v>
      </c>
      <c r="L1627" s="19">
        <v>418.5</v>
      </c>
      <c r="M1627" s="19">
        <v>202.95</v>
      </c>
      <c r="N1627" s="11" t="str">
        <f t="shared" si="76"/>
        <v>CLEARANCE</v>
      </c>
      <c r="O1627" s="27">
        <f t="shared" si="77"/>
        <v>0.51505376344086029</v>
      </c>
      <c r="P1627" s="11" t="str">
        <f t="shared" si="78"/>
        <v>AVERAGE</v>
      </c>
    </row>
    <row r="1628" spans="1:16" x14ac:dyDescent="0.35">
      <c r="A1628" s="12" t="s">
        <v>1802</v>
      </c>
      <c r="B1628" s="15">
        <v>45513</v>
      </c>
      <c r="C1628" s="12" t="s">
        <v>108</v>
      </c>
      <c r="D1628" s="12" t="s">
        <v>125</v>
      </c>
      <c r="E1628" s="12" t="s">
        <v>134</v>
      </c>
      <c r="F1628" s="12" t="s">
        <v>117</v>
      </c>
      <c r="G1628" s="12" t="s">
        <v>122</v>
      </c>
      <c r="H1628" s="12" t="s">
        <v>142</v>
      </c>
      <c r="I1628" s="12">
        <v>4</v>
      </c>
      <c r="J1628" s="16">
        <v>158.01</v>
      </c>
      <c r="K1628" s="17">
        <v>0</v>
      </c>
      <c r="L1628" s="16">
        <v>632.04</v>
      </c>
      <c r="M1628" s="16">
        <v>289.74</v>
      </c>
      <c r="N1628" s="11" t="str">
        <f t="shared" si="76"/>
        <v>NO DISCOUNT</v>
      </c>
      <c r="O1628" s="27">
        <f t="shared" si="77"/>
        <v>0.54157964685779381</v>
      </c>
      <c r="P1628" s="11" t="str">
        <f t="shared" si="78"/>
        <v>AVERAGE</v>
      </c>
    </row>
    <row r="1629" spans="1:16" x14ac:dyDescent="0.35">
      <c r="A1629" t="s">
        <v>1803</v>
      </c>
      <c r="B1629" s="18">
        <v>45516</v>
      </c>
      <c r="C1629" t="s">
        <v>120</v>
      </c>
      <c r="D1629" t="s">
        <v>115</v>
      </c>
      <c r="E1629" t="s">
        <v>221</v>
      </c>
      <c r="F1629" t="s">
        <v>111</v>
      </c>
      <c r="G1629" t="s">
        <v>122</v>
      </c>
      <c r="H1629" t="s">
        <v>142</v>
      </c>
      <c r="I1629">
        <v>1</v>
      </c>
      <c r="J1629" s="19">
        <v>241.95</v>
      </c>
      <c r="K1629" s="20">
        <v>0</v>
      </c>
      <c r="L1629" s="19">
        <v>241.95</v>
      </c>
      <c r="M1629" s="19">
        <v>82.24</v>
      </c>
      <c r="N1629" s="11" t="str">
        <f t="shared" si="76"/>
        <v>NO DISCOUNT</v>
      </c>
      <c r="O1629" s="27">
        <f t="shared" si="77"/>
        <v>0.66009506096300885</v>
      </c>
      <c r="P1629" s="11" t="str">
        <f t="shared" si="78"/>
        <v>AVERAGE</v>
      </c>
    </row>
    <row r="1630" spans="1:16" x14ac:dyDescent="0.35">
      <c r="A1630" s="12" t="s">
        <v>1804</v>
      </c>
      <c r="B1630" s="15">
        <v>44722</v>
      </c>
      <c r="C1630" s="12" t="s">
        <v>136</v>
      </c>
      <c r="D1630" s="12" t="s">
        <v>109</v>
      </c>
      <c r="E1630" s="12" t="s">
        <v>150</v>
      </c>
      <c r="F1630" s="12" t="s">
        <v>117</v>
      </c>
      <c r="G1630" s="12" t="s">
        <v>112</v>
      </c>
      <c r="H1630" s="12" t="s">
        <v>167</v>
      </c>
      <c r="I1630" s="12">
        <v>5</v>
      </c>
      <c r="J1630" s="16">
        <v>17.23</v>
      </c>
      <c r="K1630" s="17">
        <v>0.04</v>
      </c>
      <c r="L1630" s="16">
        <v>82.7</v>
      </c>
      <c r="M1630" s="16">
        <v>32.85</v>
      </c>
      <c r="N1630" s="11" t="str">
        <f t="shared" si="76"/>
        <v>LOW</v>
      </c>
      <c r="O1630" s="27">
        <f t="shared" si="77"/>
        <v>0.60278113663845223</v>
      </c>
      <c r="P1630" s="11" t="str">
        <f t="shared" si="78"/>
        <v>GOOD</v>
      </c>
    </row>
    <row r="1631" spans="1:16" x14ac:dyDescent="0.35">
      <c r="A1631" t="s">
        <v>1805</v>
      </c>
      <c r="B1631" s="18">
        <v>45069</v>
      </c>
      <c r="C1631" t="s">
        <v>108</v>
      </c>
      <c r="D1631" t="s">
        <v>109</v>
      </c>
      <c r="E1631" t="s">
        <v>173</v>
      </c>
      <c r="F1631" t="s">
        <v>131</v>
      </c>
      <c r="G1631" t="s">
        <v>127</v>
      </c>
      <c r="H1631" t="s">
        <v>164</v>
      </c>
      <c r="I1631">
        <v>2</v>
      </c>
      <c r="J1631" s="19">
        <v>291.07</v>
      </c>
      <c r="K1631" s="20">
        <v>0</v>
      </c>
      <c r="L1631" s="19">
        <v>582.14</v>
      </c>
      <c r="M1631" s="19">
        <v>331.24</v>
      </c>
      <c r="N1631" s="11" t="str">
        <f t="shared" si="76"/>
        <v>NO DISCOUNT</v>
      </c>
      <c r="O1631" s="27">
        <f t="shared" si="77"/>
        <v>0.43099598034836978</v>
      </c>
      <c r="P1631" s="11" t="str">
        <f t="shared" si="78"/>
        <v>AVERAGE</v>
      </c>
    </row>
    <row r="1632" spans="1:16" x14ac:dyDescent="0.35">
      <c r="A1632" s="12" t="s">
        <v>1806</v>
      </c>
      <c r="B1632" s="15">
        <v>44810</v>
      </c>
      <c r="C1632" s="12" t="s">
        <v>108</v>
      </c>
      <c r="D1632" s="12" t="s">
        <v>115</v>
      </c>
      <c r="E1632" s="12" t="s">
        <v>156</v>
      </c>
      <c r="F1632" s="12" t="s">
        <v>111</v>
      </c>
      <c r="G1632" s="12" t="s">
        <v>112</v>
      </c>
      <c r="H1632" s="12" t="s">
        <v>147</v>
      </c>
      <c r="I1632" s="12">
        <v>1</v>
      </c>
      <c r="J1632" s="16">
        <v>15.17</v>
      </c>
      <c r="K1632" s="17">
        <v>0</v>
      </c>
      <c r="L1632" s="16">
        <v>15.17</v>
      </c>
      <c r="M1632" s="16">
        <v>7.04</v>
      </c>
      <c r="N1632" s="11" t="str">
        <f t="shared" si="76"/>
        <v>NO DISCOUNT</v>
      </c>
      <c r="O1632" s="27">
        <f t="shared" si="77"/>
        <v>0.53592617007251142</v>
      </c>
      <c r="P1632" s="11" t="str">
        <f t="shared" si="78"/>
        <v>AVERAGE</v>
      </c>
    </row>
    <row r="1633" spans="1:16" x14ac:dyDescent="0.35">
      <c r="A1633" t="s">
        <v>1807</v>
      </c>
      <c r="B1633" s="18">
        <v>45401</v>
      </c>
      <c r="C1633" t="s">
        <v>108</v>
      </c>
      <c r="D1633" t="s">
        <v>115</v>
      </c>
      <c r="E1633" t="s">
        <v>163</v>
      </c>
      <c r="F1633" t="s">
        <v>111</v>
      </c>
      <c r="G1633" t="s">
        <v>112</v>
      </c>
      <c r="H1633" t="s">
        <v>147</v>
      </c>
      <c r="I1633">
        <v>3</v>
      </c>
      <c r="J1633" s="19">
        <v>6.46</v>
      </c>
      <c r="K1633" s="20">
        <v>0.18</v>
      </c>
      <c r="L1633" s="19">
        <v>15.89</v>
      </c>
      <c r="M1633" s="19">
        <v>4.22</v>
      </c>
      <c r="N1633" s="11" t="str">
        <f t="shared" si="76"/>
        <v>MEDIUM</v>
      </c>
      <c r="O1633" s="27">
        <f t="shared" si="77"/>
        <v>0.73442416614222794</v>
      </c>
      <c r="P1633" s="11" t="str">
        <f t="shared" si="78"/>
        <v>AVERAGE</v>
      </c>
    </row>
    <row r="1634" spans="1:16" x14ac:dyDescent="0.35">
      <c r="A1634" s="12" t="s">
        <v>1808</v>
      </c>
      <c r="B1634" s="15">
        <v>45653</v>
      </c>
      <c r="C1634" s="12" t="s">
        <v>120</v>
      </c>
      <c r="D1634" s="12" t="s">
        <v>109</v>
      </c>
      <c r="E1634" s="12" t="s">
        <v>195</v>
      </c>
      <c r="F1634" s="12" t="s">
        <v>111</v>
      </c>
      <c r="G1634" s="12" t="s">
        <v>122</v>
      </c>
      <c r="H1634" s="12" t="s">
        <v>132</v>
      </c>
      <c r="I1634" s="12">
        <v>20</v>
      </c>
      <c r="J1634" s="16">
        <v>644.16</v>
      </c>
      <c r="K1634" s="17">
        <v>0.02</v>
      </c>
      <c r="L1634" s="16">
        <v>12625.54</v>
      </c>
      <c r="M1634" s="16">
        <v>3812.93</v>
      </c>
      <c r="N1634" s="11" t="str">
        <f t="shared" si="76"/>
        <v>LOW</v>
      </c>
      <c r="O1634" s="27">
        <f t="shared" si="77"/>
        <v>0.6979986598593011</v>
      </c>
      <c r="P1634" s="11" t="str">
        <f t="shared" si="78"/>
        <v>EXCELLENT</v>
      </c>
    </row>
    <row r="1635" spans="1:16" x14ac:dyDescent="0.35">
      <c r="A1635" t="s">
        <v>1809</v>
      </c>
      <c r="B1635" s="18">
        <v>45542</v>
      </c>
      <c r="C1635" t="s">
        <v>120</v>
      </c>
      <c r="D1635" t="s">
        <v>140</v>
      </c>
      <c r="E1635" t="s">
        <v>273</v>
      </c>
      <c r="F1635" t="s">
        <v>111</v>
      </c>
      <c r="G1635" t="s">
        <v>112</v>
      </c>
      <c r="H1635" t="s">
        <v>147</v>
      </c>
      <c r="I1635">
        <v>1</v>
      </c>
      <c r="J1635" s="19">
        <v>20.02</v>
      </c>
      <c r="K1635" s="20">
        <v>0.24</v>
      </c>
      <c r="L1635" s="19">
        <v>15.22</v>
      </c>
      <c r="M1635" s="19">
        <v>5.2</v>
      </c>
      <c r="N1635" s="11" t="str">
        <f t="shared" si="76"/>
        <v>HIGH</v>
      </c>
      <c r="O1635" s="27">
        <f t="shared" si="77"/>
        <v>0.65834428383705645</v>
      </c>
      <c r="P1635" s="11" t="str">
        <f t="shared" si="78"/>
        <v>AVERAGE</v>
      </c>
    </row>
    <row r="1636" spans="1:16" x14ac:dyDescent="0.35">
      <c r="A1636" s="12" t="s">
        <v>1810</v>
      </c>
      <c r="B1636" s="15">
        <v>44832</v>
      </c>
      <c r="C1636" s="12" t="s">
        <v>136</v>
      </c>
      <c r="D1636" s="12" t="s">
        <v>115</v>
      </c>
      <c r="E1636" s="12" t="s">
        <v>289</v>
      </c>
      <c r="F1636" s="12" t="s">
        <v>111</v>
      </c>
      <c r="G1636" s="12" t="s">
        <v>122</v>
      </c>
      <c r="H1636" s="12" t="s">
        <v>187</v>
      </c>
      <c r="I1636" s="12">
        <v>1</v>
      </c>
      <c r="J1636" s="16">
        <v>359.7</v>
      </c>
      <c r="K1636" s="17">
        <v>0.09</v>
      </c>
      <c r="L1636" s="16">
        <v>327.33</v>
      </c>
      <c r="M1636" s="16">
        <v>96.4</v>
      </c>
      <c r="N1636" s="11" t="str">
        <f t="shared" si="76"/>
        <v>LOW</v>
      </c>
      <c r="O1636" s="27">
        <f t="shared" si="77"/>
        <v>0.70549598264748115</v>
      </c>
      <c r="P1636" s="11" t="str">
        <f t="shared" si="78"/>
        <v>AVERAGE</v>
      </c>
    </row>
    <row r="1637" spans="1:16" x14ac:dyDescent="0.35">
      <c r="A1637" t="s">
        <v>1811</v>
      </c>
      <c r="B1637" s="18">
        <v>45019</v>
      </c>
      <c r="C1637" t="s">
        <v>108</v>
      </c>
      <c r="D1637" t="s">
        <v>125</v>
      </c>
      <c r="E1637" t="s">
        <v>201</v>
      </c>
      <c r="F1637" t="s">
        <v>131</v>
      </c>
      <c r="G1637" t="s">
        <v>127</v>
      </c>
      <c r="H1637" t="s">
        <v>128</v>
      </c>
      <c r="I1637">
        <v>1</v>
      </c>
      <c r="J1637" s="19">
        <v>113.14</v>
      </c>
      <c r="K1637" s="20">
        <v>0.15</v>
      </c>
      <c r="L1637" s="19">
        <v>96.17</v>
      </c>
      <c r="M1637" s="19">
        <v>53.62</v>
      </c>
      <c r="N1637" s="11" t="str">
        <f t="shared" si="76"/>
        <v>MEDIUM</v>
      </c>
      <c r="O1637" s="27">
        <f t="shared" si="77"/>
        <v>0.44244566912758659</v>
      </c>
      <c r="P1637" s="11" t="str">
        <f t="shared" si="78"/>
        <v>AVERAGE</v>
      </c>
    </row>
    <row r="1638" spans="1:16" x14ac:dyDescent="0.35">
      <c r="A1638" s="12" t="s">
        <v>1812</v>
      </c>
      <c r="B1638" s="15">
        <v>45291</v>
      </c>
      <c r="C1638" s="12" t="s">
        <v>108</v>
      </c>
      <c r="D1638" s="12" t="s">
        <v>140</v>
      </c>
      <c r="E1638" s="12" t="s">
        <v>296</v>
      </c>
      <c r="F1638" s="12" t="s">
        <v>111</v>
      </c>
      <c r="G1638" s="12" t="s">
        <v>127</v>
      </c>
      <c r="H1638" s="12" t="s">
        <v>138</v>
      </c>
      <c r="I1638" s="12">
        <v>11</v>
      </c>
      <c r="J1638" s="16">
        <v>304.37</v>
      </c>
      <c r="K1638" s="17">
        <v>0.08</v>
      </c>
      <c r="L1638" s="16">
        <v>3080.22</v>
      </c>
      <c r="M1638" s="16">
        <v>1776.7</v>
      </c>
      <c r="N1638" s="11" t="str">
        <f t="shared" si="76"/>
        <v>LOW</v>
      </c>
      <c r="O1638" s="27">
        <f t="shared" si="77"/>
        <v>0.42319055132425598</v>
      </c>
      <c r="P1638" s="11" t="str">
        <f t="shared" si="78"/>
        <v>EXCELLENT</v>
      </c>
    </row>
    <row r="1639" spans="1:16" x14ac:dyDescent="0.35">
      <c r="A1639" t="s">
        <v>1813</v>
      </c>
      <c r="B1639" s="18">
        <v>45009</v>
      </c>
      <c r="C1639" t="s">
        <v>149</v>
      </c>
      <c r="D1639" t="s">
        <v>109</v>
      </c>
      <c r="E1639" t="s">
        <v>208</v>
      </c>
      <c r="F1639" t="s">
        <v>117</v>
      </c>
      <c r="G1639" t="s">
        <v>122</v>
      </c>
      <c r="H1639" t="s">
        <v>187</v>
      </c>
      <c r="I1639">
        <v>4</v>
      </c>
      <c r="J1639" s="19">
        <v>337.93</v>
      </c>
      <c r="K1639" s="20">
        <v>0</v>
      </c>
      <c r="L1639" s="19">
        <v>1351.72</v>
      </c>
      <c r="M1639" s="19">
        <v>367.32</v>
      </c>
      <c r="N1639" s="11" t="str">
        <f t="shared" si="76"/>
        <v>NO DISCOUNT</v>
      </c>
      <c r="O1639" s="27">
        <f t="shared" si="77"/>
        <v>0.72825733139999416</v>
      </c>
      <c r="P1639" s="11" t="str">
        <f t="shared" si="78"/>
        <v>AVERAGE</v>
      </c>
    </row>
    <row r="1640" spans="1:16" x14ac:dyDescent="0.35">
      <c r="A1640" s="12" t="s">
        <v>1814</v>
      </c>
      <c r="B1640" s="15">
        <v>45321</v>
      </c>
      <c r="C1640" s="12" t="s">
        <v>108</v>
      </c>
      <c r="D1640" s="12" t="s">
        <v>115</v>
      </c>
      <c r="E1640" s="12" t="s">
        <v>130</v>
      </c>
      <c r="F1640" s="12" t="s">
        <v>131</v>
      </c>
      <c r="G1640" s="12" t="s">
        <v>122</v>
      </c>
      <c r="H1640" s="12" t="s">
        <v>158</v>
      </c>
      <c r="I1640" s="12">
        <v>1</v>
      </c>
      <c r="J1640" s="16">
        <v>103.9</v>
      </c>
      <c r="K1640" s="17">
        <v>0</v>
      </c>
      <c r="L1640" s="16">
        <v>103.9</v>
      </c>
      <c r="M1640" s="16">
        <v>52.72</v>
      </c>
      <c r="N1640" s="11" t="str">
        <f t="shared" si="76"/>
        <v>NO DISCOUNT</v>
      </c>
      <c r="O1640" s="27">
        <f t="shared" si="77"/>
        <v>0.49258902791145337</v>
      </c>
      <c r="P1640" s="11" t="str">
        <f t="shared" si="78"/>
        <v>AVERAGE</v>
      </c>
    </row>
    <row r="1641" spans="1:16" x14ac:dyDescent="0.35">
      <c r="A1641" t="s">
        <v>1815</v>
      </c>
      <c r="B1641" s="18">
        <v>44961</v>
      </c>
      <c r="C1641" t="s">
        <v>108</v>
      </c>
      <c r="D1641" t="s">
        <v>109</v>
      </c>
      <c r="E1641" t="s">
        <v>189</v>
      </c>
      <c r="F1641" t="s">
        <v>111</v>
      </c>
      <c r="G1641" t="s">
        <v>122</v>
      </c>
      <c r="H1641" t="s">
        <v>132</v>
      </c>
      <c r="I1641">
        <v>1</v>
      </c>
      <c r="J1641" s="19">
        <v>300.79000000000002</v>
      </c>
      <c r="K1641" s="20">
        <v>0.06</v>
      </c>
      <c r="L1641" s="19">
        <v>282.74</v>
      </c>
      <c r="M1641" s="19">
        <v>113.47</v>
      </c>
      <c r="N1641" s="11" t="str">
        <f t="shared" si="76"/>
        <v>LOW</v>
      </c>
      <c r="O1641" s="27">
        <f t="shared" si="77"/>
        <v>0.59867722996392447</v>
      </c>
      <c r="P1641" s="11" t="str">
        <f t="shared" si="78"/>
        <v>AVERAGE</v>
      </c>
    </row>
    <row r="1642" spans="1:16" x14ac:dyDescent="0.35">
      <c r="A1642" s="12" t="s">
        <v>1816</v>
      </c>
      <c r="B1642" s="15">
        <v>45373</v>
      </c>
      <c r="C1642" s="12" t="s">
        <v>136</v>
      </c>
      <c r="D1642" s="12" t="s">
        <v>125</v>
      </c>
      <c r="E1642" s="12" t="s">
        <v>144</v>
      </c>
      <c r="F1642" s="12" t="s">
        <v>117</v>
      </c>
      <c r="G1642" s="12" t="s">
        <v>112</v>
      </c>
      <c r="H1642" s="12" t="s">
        <v>147</v>
      </c>
      <c r="I1642" s="12">
        <v>4</v>
      </c>
      <c r="J1642" s="16">
        <v>27.22</v>
      </c>
      <c r="K1642" s="17">
        <v>0.14000000000000001</v>
      </c>
      <c r="L1642" s="16">
        <v>93.64</v>
      </c>
      <c r="M1642" s="16">
        <v>39.89</v>
      </c>
      <c r="N1642" s="11" t="str">
        <f t="shared" si="76"/>
        <v>MEDIUM</v>
      </c>
      <c r="O1642" s="27">
        <f t="shared" si="77"/>
        <v>0.57400683468603164</v>
      </c>
      <c r="P1642" s="11" t="str">
        <f t="shared" si="78"/>
        <v>AVERAGE</v>
      </c>
    </row>
    <row r="1643" spans="1:16" x14ac:dyDescent="0.35">
      <c r="A1643" t="s">
        <v>1817</v>
      </c>
      <c r="B1643" s="18">
        <v>44664</v>
      </c>
      <c r="C1643" t="s">
        <v>108</v>
      </c>
      <c r="D1643" t="s">
        <v>125</v>
      </c>
      <c r="E1643" t="s">
        <v>126</v>
      </c>
      <c r="F1643" t="s">
        <v>111</v>
      </c>
      <c r="G1643" t="s">
        <v>127</v>
      </c>
      <c r="H1643" t="s">
        <v>128</v>
      </c>
      <c r="I1643">
        <v>2</v>
      </c>
      <c r="J1643" s="19">
        <v>153.58000000000001</v>
      </c>
      <c r="K1643" s="20">
        <v>0</v>
      </c>
      <c r="L1643" s="19">
        <v>307.16000000000003</v>
      </c>
      <c r="M1643" s="19">
        <v>111.3</v>
      </c>
      <c r="N1643" s="11" t="str">
        <f t="shared" si="76"/>
        <v>NO DISCOUNT</v>
      </c>
      <c r="O1643" s="27">
        <f t="shared" si="77"/>
        <v>0.63764813126709208</v>
      </c>
      <c r="P1643" s="11" t="str">
        <f t="shared" si="78"/>
        <v>AVERAGE</v>
      </c>
    </row>
    <row r="1644" spans="1:16" x14ac:dyDescent="0.35">
      <c r="A1644" s="12" t="s">
        <v>1818</v>
      </c>
      <c r="B1644" s="15">
        <v>45214</v>
      </c>
      <c r="C1644" s="12" t="s">
        <v>108</v>
      </c>
      <c r="D1644" s="12" t="s">
        <v>115</v>
      </c>
      <c r="E1644" s="12" t="s">
        <v>116</v>
      </c>
      <c r="F1644" s="12" t="s">
        <v>117</v>
      </c>
      <c r="G1644" s="12" t="s">
        <v>127</v>
      </c>
      <c r="H1644" s="12" t="s">
        <v>128</v>
      </c>
      <c r="I1644" s="12">
        <v>1</v>
      </c>
      <c r="J1644" s="16">
        <v>498.29</v>
      </c>
      <c r="K1644" s="17">
        <v>0.14000000000000001</v>
      </c>
      <c r="L1644" s="16">
        <v>428.53</v>
      </c>
      <c r="M1644" s="16">
        <v>178.81</v>
      </c>
      <c r="N1644" s="11" t="str">
        <f t="shared" si="76"/>
        <v>MEDIUM</v>
      </c>
      <c r="O1644" s="27">
        <f t="shared" si="77"/>
        <v>0.58273633117868062</v>
      </c>
      <c r="P1644" s="11" t="str">
        <f t="shared" si="78"/>
        <v>AVERAGE</v>
      </c>
    </row>
    <row r="1645" spans="1:16" x14ac:dyDescent="0.35">
      <c r="A1645" t="s">
        <v>1819</v>
      </c>
      <c r="B1645" s="18">
        <v>44933</v>
      </c>
      <c r="C1645" t="s">
        <v>108</v>
      </c>
      <c r="D1645" t="s">
        <v>109</v>
      </c>
      <c r="E1645" t="s">
        <v>189</v>
      </c>
      <c r="F1645" t="s">
        <v>111</v>
      </c>
      <c r="G1645" t="s">
        <v>122</v>
      </c>
      <c r="H1645" t="s">
        <v>142</v>
      </c>
      <c r="I1645">
        <v>17</v>
      </c>
      <c r="J1645" s="19">
        <v>334.39</v>
      </c>
      <c r="K1645" s="20">
        <v>0</v>
      </c>
      <c r="L1645" s="19">
        <v>5684.63</v>
      </c>
      <c r="M1645" s="19">
        <v>1653.59</v>
      </c>
      <c r="N1645" s="11" t="str">
        <f t="shared" si="76"/>
        <v>NO DISCOUNT</v>
      </c>
      <c r="O1645" s="27">
        <f t="shared" si="77"/>
        <v>0.7091121145967284</v>
      </c>
      <c r="P1645" s="11" t="str">
        <f t="shared" si="78"/>
        <v>EXCELLENT</v>
      </c>
    </row>
    <row r="1646" spans="1:16" x14ac:dyDescent="0.35">
      <c r="A1646" s="12" t="s">
        <v>1820</v>
      </c>
      <c r="B1646" s="15">
        <v>44837</v>
      </c>
      <c r="C1646" s="12" t="s">
        <v>108</v>
      </c>
      <c r="D1646" s="12" t="s">
        <v>125</v>
      </c>
      <c r="E1646" s="12" t="s">
        <v>137</v>
      </c>
      <c r="F1646" s="12" t="s">
        <v>111</v>
      </c>
      <c r="G1646" s="12" t="s">
        <v>122</v>
      </c>
      <c r="H1646" s="12" t="s">
        <v>123</v>
      </c>
      <c r="I1646" s="12">
        <v>1</v>
      </c>
      <c r="J1646" s="16">
        <v>755.08</v>
      </c>
      <c r="K1646" s="17">
        <v>0.05</v>
      </c>
      <c r="L1646" s="16">
        <v>717.33</v>
      </c>
      <c r="M1646" s="16">
        <v>337.3</v>
      </c>
      <c r="N1646" s="11" t="str">
        <f t="shared" si="76"/>
        <v>LOW</v>
      </c>
      <c r="O1646" s="27">
        <f t="shared" si="77"/>
        <v>0.52978406033485281</v>
      </c>
      <c r="P1646" s="11" t="str">
        <f t="shared" si="78"/>
        <v>AVERAGE</v>
      </c>
    </row>
    <row r="1647" spans="1:16" x14ac:dyDescent="0.35">
      <c r="A1647" t="s">
        <v>1821</v>
      </c>
      <c r="B1647" s="18">
        <v>44813</v>
      </c>
      <c r="C1647" t="s">
        <v>120</v>
      </c>
      <c r="D1647" t="s">
        <v>140</v>
      </c>
      <c r="E1647" t="s">
        <v>218</v>
      </c>
      <c r="F1647" t="s">
        <v>111</v>
      </c>
      <c r="G1647" t="s">
        <v>122</v>
      </c>
      <c r="H1647" t="s">
        <v>158</v>
      </c>
      <c r="I1647">
        <v>6</v>
      </c>
      <c r="J1647" s="19">
        <v>29.88</v>
      </c>
      <c r="K1647" s="20">
        <v>0.06</v>
      </c>
      <c r="L1647" s="19">
        <v>168.52</v>
      </c>
      <c r="M1647" s="19">
        <v>80.09</v>
      </c>
      <c r="N1647" s="11" t="str">
        <f t="shared" si="76"/>
        <v>LOW</v>
      </c>
      <c r="O1647" s="27">
        <f t="shared" si="77"/>
        <v>0.5247448374080228</v>
      </c>
      <c r="P1647" s="11" t="str">
        <f t="shared" si="78"/>
        <v>GOOD</v>
      </c>
    </row>
    <row r="1648" spans="1:16" x14ac:dyDescent="0.35">
      <c r="A1648" s="12" t="s">
        <v>1822</v>
      </c>
      <c r="B1648" s="15">
        <v>45207</v>
      </c>
      <c r="C1648" s="12" t="s">
        <v>108</v>
      </c>
      <c r="D1648" s="12" t="s">
        <v>125</v>
      </c>
      <c r="E1648" s="12" t="s">
        <v>201</v>
      </c>
      <c r="F1648" s="12" t="s">
        <v>111</v>
      </c>
      <c r="G1648" s="12" t="s">
        <v>127</v>
      </c>
      <c r="H1648" s="12" t="s">
        <v>164</v>
      </c>
      <c r="I1648" s="12">
        <v>1</v>
      </c>
      <c r="J1648" s="16">
        <v>852.08</v>
      </c>
      <c r="K1648" s="17">
        <v>0</v>
      </c>
      <c r="L1648" s="16">
        <v>852.08</v>
      </c>
      <c r="M1648" s="16">
        <v>314.63</v>
      </c>
      <c r="N1648" s="11" t="str">
        <f t="shared" si="76"/>
        <v>NO DISCOUNT</v>
      </c>
      <c r="O1648" s="27">
        <f t="shared" si="77"/>
        <v>0.63075063374331053</v>
      </c>
      <c r="P1648" s="11" t="str">
        <f t="shared" si="78"/>
        <v>AVERAGE</v>
      </c>
    </row>
    <row r="1649" spans="1:16" x14ac:dyDescent="0.35">
      <c r="A1649" t="s">
        <v>1823</v>
      </c>
      <c r="B1649" s="18">
        <v>45091</v>
      </c>
      <c r="C1649" t="s">
        <v>136</v>
      </c>
      <c r="D1649" t="s">
        <v>115</v>
      </c>
      <c r="E1649" t="s">
        <v>227</v>
      </c>
      <c r="F1649" t="s">
        <v>111</v>
      </c>
      <c r="G1649" t="s">
        <v>127</v>
      </c>
      <c r="H1649" t="s">
        <v>164</v>
      </c>
      <c r="I1649">
        <v>1</v>
      </c>
      <c r="J1649" s="19">
        <v>522.95000000000005</v>
      </c>
      <c r="K1649" s="20">
        <v>0.1</v>
      </c>
      <c r="L1649" s="19">
        <v>470.66</v>
      </c>
      <c r="M1649" s="19">
        <v>254.09</v>
      </c>
      <c r="N1649" s="11" t="str">
        <f t="shared" si="76"/>
        <v>LOW</v>
      </c>
      <c r="O1649" s="27">
        <f t="shared" si="77"/>
        <v>0.46014107848553099</v>
      </c>
      <c r="P1649" s="11" t="str">
        <f t="shared" si="78"/>
        <v>AVERAGE</v>
      </c>
    </row>
    <row r="1650" spans="1:16" x14ac:dyDescent="0.35">
      <c r="A1650" s="12" t="s">
        <v>1824</v>
      </c>
      <c r="B1650" s="15">
        <v>44595</v>
      </c>
      <c r="C1650" s="12" t="s">
        <v>108</v>
      </c>
      <c r="D1650" s="12" t="s">
        <v>115</v>
      </c>
      <c r="E1650" s="12" t="s">
        <v>163</v>
      </c>
      <c r="F1650" s="12" t="s">
        <v>117</v>
      </c>
      <c r="G1650" s="12" t="s">
        <v>122</v>
      </c>
      <c r="H1650" s="12" t="s">
        <v>187</v>
      </c>
      <c r="I1650" s="12">
        <v>1</v>
      </c>
      <c r="J1650" s="16">
        <v>323.98</v>
      </c>
      <c r="K1650" s="17">
        <v>0.09</v>
      </c>
      <c r="L1650" s="16">
        <v>294.82</v>
      </c>
      <c r="M1650" s="16">
        <v>110.29</v>
      </c>
      <c r="N1650" s="11" t="str">
        <f t="shared" si="76"/>
        <v>LOW</v>
      </c>
      <c r="O1650" s="27">
        <f t="shared" si="77"/>
        <v>0.62590733328810788</v>
      </c>
      <c r="P1650" s="11" t="str">
        <f t="shared" si="78"/>
        <v>AVERAGE</v>
      </c>
    </row>
    <row r="1651" spans="1:16" x14ac:dyDescent="0.35">
      <c r="A1651" t="s">
        <v>1825</v>
      </c>
      <c r="B1651" s="18">
        <v>45092</v>
      </c>
      <c r="C1651" t="s">
        <v>120</v>
      </c>
      <c r="D1651" t="s">
        <v>140</v>
      </c>
      <c r="E1651" t="s">
        <v>153</v>
      </c>
      <c r="F1651" t="s">
        <v>131</v>
      </c>
      <c r="G1651" t="s">
        <v>127</v>
      </c>
      <c r="H1651" t="s">
        <v>138</v>
      </c>
      <c r="I1651">
        <v>2</v>
      </c>
      <c r="J1651" s="19">
        <v>174.6</v>
      </c>
      <c r="K1651" s="20">
        <v>0</v>
      </c>
      <c r="L1651" s="19">
        <v>349.2</v>
      </c>
      <c r="M1651" s="19">
        <v>187.17</v>
      </c>
      <c r="N1651" s="11" t="str">
        <f t="shared" si="76"/>
        <v>NO DISCOUNT</v>
      </c>
      <c r="O1651" s="27">
        <f t="shared" si="77"/>
        <v>0.46400343642611686</v>
      </c>
      <c r="P1651" s="11" t="str">
        <f t="shared" si="78"/>
        <v>AVERAGE</v>
      </c>
    </row>
    <row r="1652" spans="1:16" x14ac:dyDescent="0.35">
      <c r="A1652" s="12" t="s">
        <v>1826</v>
      </c>
      <c r="B1652" s="15">
        <v>44936</v>
      </c>
      <c r="C1652" s="12" t="s">
        <v>136</v>
      </c>
      <c r="D1652" s="12" t="s">
        <v>125</v>
      </c>
      <c r="E1652" s="12" t="s">
        <v>185</v>
      </c>
      <c r="F1652" s="12" t="s">
        <v>111</v>
      </c>
      <c r="G1652" s="12" t="s">
        <v>112</v>
      </c>
      <c r="H1652" s="12" t="s">
        <v>118</v>
      </c>
      <c r="I1652" s="12">
        <v>3</v>
      </c>
      <c r="J1652" s="16">
        <v>37.22</v>
      </c>
      <c r="K1652" s="17">
        <v>0</v>
      </c>
      <c r="L1652" s="16">
        <v>111.66</v>
      </c>
      <c r="M1652" s="16">
        <v>45.03</v>
      </c>
      <c r="N1652" s="11" t="str">
        <f t="shared" si="76"/>
        <v>NO DISCOUNT</v>
      </c>
      <c r="O1652" s="27">
        <f t="shared" si="77"/>
        <v>0.5967221923696937</v>
      </c>
      <c r="P1652" s="11" t="str">
        <f t="shared" si="78"/>
        <v>AVERAGE</v>
      </c>
    </row>
    <row r="1653" spans="1:16" x14ac:dyDescent="0.35">
      <c r="A1653" t="s">
        <v>1827</v>
      </c>
      <c r="B1653" s="18">
        <v>44865</v>
      </c>
      <c r="C1653" t="s">
        <v>108</v>
      </c>
      <c r="D1653" t="s">
        <v>125</v>
      </c>
      <c r="E1653" t="s">
        <v>201</v>
      </c>
      <c r="F1653" t="s">
        <v>111</v>
      </c>
      <c r="G1653" t="s">
        <v>112</v>
      </c>
      <c r="H1653" t="s">
        <v>113</v>
      </c>
      <c r="I1653">
        <v>5</v>
      </c>
      <c r="J1653" s="19">
        <v>31.32</v>
      </c>
      <c r="K1653" s="20">
        <v>0.14000000000000001</v>
      </c>
      <c r="L1653" s="19">
        <v>134.68</v>
      </c>
      <c r="M1653" s="19">
        <v>57.57</v>
      </c>
      <c r="N1653" s="11" t="str">
        <f t="shared" si="76"/>
        <v>MEDIUM</v>
      </c>
      <c r="O1653" s="27">
        <f t="shared" si="77"/>
        <v>0.57254232254232262</v>
      </c>
      <c r="P1653" s="11" t="str">
        <f t="shared" si="78"/>
        <v>GOOD</v>
      </c>
    </row>
    <row r="1654" spans="1:16" x14ac:dyDescent="0.35">
      <c r="A1654" s="12" t="s">
        <v>1828</v>
      </c>
      <c r="B1654" s="15">
        <v>45139</v>
      </c>
      <c r="C1654" s="12" t="s">
        <v>120</v>
      </c>
      <c r="D1654" s="12" t="s">
        <v>115</v>
      </c>
      <c r="E1654" s="12" t="s">
        <v>227</v>
      </c>
      <c r="F1654" s="12" t="s">
        <v>111</v>
      </c>
      <c r="G1654" s="12" t="s">
        <v>112</v>
      </c>
      <c r="H1654" s="12" t="s">
        <v>118</v>
      </c>
      <c r="I1654" s="12">
        <v>2</v>
      </c>
      <c r="J1654" s="16">
        <v>31.93</v>
      </c>
      <c r="K1654" s="17">
        <v>0</v>
      </c>
      <c r="L1654" s="16">
        <v>63.86</v>
      </c>
      <c r="M1654" s="16">
        <v>16.34</v>
      </c>
      <c r="N1654" s="11" t="str">
        <f t="shared" si="76"/>
        <v>NO DISCOUNT</v>
      </c>
      <c r="O1654" s="27">
        <f t="shared" si="77"/>
        <v>0.74412777951769493</v>
      </c>
      <c r="P1654" s="11" t="str">
        <f t="shared" si="78"/>
        <v>AVERAGE</v>
      </c>
    </row>
    <row r="1655" spans="1:16" x14ac:dyDescent="0.35">
      <c r="A1655" t="s">
        <v>1829</v>
      </c>
      <c r="B1655" s="18">
        <v>44828</v>
      </c>
      <c r="C1655" t="s">
        <v>108</v>
      </c>
      <c r="D1655" t="s">
        <v>125</v>
      </c>
      <c r="E1655" t="s">
        <v>146</v>
      </c>
      <c r="F1655" t="s">
        <v>117</v>
      </c>
      <c r="G1655" t="s">
        <v>112</v>
      </c>
      <c r="H1655" t="s">
        <v>113</v>
      </c>
      <c r="I1655">
        <v>1</v>
      </c>
      <c r="J1655" s="19">
        <v>20.6</v>
      </c>
      <c r="K1655" s="20">
        <v>0.15</v>
      </c>
      <c r="L1655" s="19">
        <v>17.510000000000002</v>
      </c>
      <c r="M1655" s="19">
        <v>8.33</v>
      </c>
      <c r="N1655" s="11" t="str">
        <f t="shared" si="76"/>
        <v>MEDIUM</v>
      </c>
      <c r="O1655" s="27">
        <f t="shared" si="77"/>
        <v>0.52427184466019416</v>
      </c>
      <c r="P1655" s="11" t="str">
        <f t="shared" si="78"/>
        <v>AVERAGE</v>
      </c>
    </row>
    <row r="1656" spans="1:16" x14ac:dyDescent="0.35">
      <c r="A1656" s="12" t="s">
        <v>1830</v>
      </c>
      <c r="B1656" s="15">
        <v>44664</v>
      </c>
      <c r="C1656" s="12" t="s">
        <v>120</v>
      </c>
      <c r="D1656" s="12" t="s">
        <v>125</v>
      </c>
      <c r="E1656" s="12" t="s">
        <v>126</v>
      </c>
      <c r="F1656" s="12" t="s">
        <v>131</v>
      </c>
      <c r="G1656" s="12" t="s">
        <v>127</v>
      </c>
      <c r="H1656" s="12" t="s">
        <v>209</v>
      </c>
      <c r="I1656" s="12">
        <v>4</v>
      </c>
      <c r="J1656" s="16">
        <v>977.73</v>
      </c>
      <c r="K1656" s="17">
        <v>0.39</v>
      </c>
      <c r="L1656" s="16">
        <v>2385.66</v>
      </c>
      <c r="M1656" s="16">
        <v>968</v>
      </c>
      <c r="N1656" s="11" t="str">
        <f t="shared" si="76"/>
        <v>CLEARANCE</v>
      </c>
      <c r="O1656" s="27">
        <f t="shared" si="77"/>
        <v>0.59424226419523318</v>
      </c>
      <c r="P1656" s="11" t="str">
        <f t="shared" si="78"/>
        <v>AVERAGE</v>
      </c>
    </row>
    <row r="1657" spans="1:16" x14ac:dyDescent="0.35">
      <c r="A1657" t="s">
        <v>1831</v>
      </c>
      <c r="B1657" s="18">
        <v>45077</v>
      </c>
      <c r="C1657" t="s">
        <v>120</v>
      </c>
      <c r="D1657" t="s">
        <v>115</v>
      </c>
      <c r="E1657" t="s">
        <v>156</v>
      </c>
      <c r="F1657" t="s">
        <v>111</v>
      </c>
      <c r="G1657" t="s">
        <v>122</v>
      </c>
      <c r="H1657" t="s">
        <v>158</v>
      </c>
      <c r="I1657">
        <v>1</v>
      </c>
      <c r="J1657" s="19">
        <v>34.57</v>
      </c>
      <c r="K1657" s="20">
        <v>0.3</v>
      </c>
      <c r="L1657" s="19">
        <v>24.2</v>
      </c>
      <c r="M1657" s="19">
        <v>11.48</v>
      </c>
      <c r="N1657" s="11" t="b">
        <f t="shared" si="76"/>
        <v>0</v>
      </c>
      <c r="O1657" s="27">
        <f t="shared" si="77"/>
        <v>0.52561983471074381</v>
      </c>
      <c r="P1657" s="11" t="str">
        <f t="shared" si="78"/>
        <v>AVERAGE</v>
      </c>
    </row>
    <row r="1658" spans="1:16" x14ac:dyDescent="0.35">
      <c r="A1658" s="12" t="s">
        <v>1832</v>
      </c>
      <c r="B1658" s="15">
        <v>45073</v>
      </c>
      <c r="C1658" s="12" t="s">
        <v>108</v>
      </c>
      <c r="D1658" s="12" t="s">
        <v>140</v>
      </c>
      <c r="E1658" s="12" t="s">
        <v>141</v>
      </c>
      <c r="F1658" s="12" t="s">
        <v>111</v>
      </c>
      <c r="G1658" s="12" t="s">
        <v>127</v>
      </c>
      <c r="H1658" s="12" t="s">
        <v>209</v>
      </c>
      <c r="I1658" s="12">
        <v>1</v>
      </c>
      <c r="J1658" s="16">
        <v>224.29</v>
      </c>
      <c r="K1658" s="17">
        <v>0</v>
      </c>
      <c r="L1658" s="16">
        <v>224.29</v>
      </c>
      <c r="M1658" s="16">
        <v>112.98</v>
      </c>
      <c r="N1658" s="11" t="str">
        <f t="shared" si="76"/>
        <v>NO DISCOUNT</v>
      </c>
      <c r="O1658" s="27">
        <f t="shared" si="77"/>
        <v>0.49627714120112348</v>
      </c>
      <c r="P1658" s="11" t="str">
        <f t="shared" si="78"/>
        <v>AVERAGE</v>
      </c>
    </row>
    <row r="1659" spans="1:16" x14ac:dyDescent="0.35">
      <c r="A1659" t="s">
        <v>1833</v>
      </c>
      <c r="B1659" s="18">
        <v>45095</v>
      </c>
      <c r="C1659" t="s">
        <v>120</v>
      </c>
      <c r="D1659" t="s">
        <v>140</v>
      </c>
      <c r="E1659" t="s">
        <v>296</v>
      </c>
      <c r="F1659" t="s">
        <v>131</v>
      </c>
      <c r="G1659" t="s">
        <v>112</v>
      </c>
      <c r="H1659" t="s">
        <v>113</v>
      </c>
      <c r="I1659">
        <v>4</v>
      </c>
      <c r="J1659" s="19">
        <v>41.74</v>
      </c>
      <c r="K1659" s="20">
        <v>0</v>
      </c>
      <c r="L1659" s="19">
        <v>166.96</v>
      </c>
      <c r="M1659" s="19">
        <v>47.91</v>
      </c>
      <c r="N1659" s="11" t="str">
        <f t="shared" si="76"/>
        <v>NO DISCOUNT</v>
      </c>
      <c r="O1659" s="27">
        <f t="shared" si="77"/>
        <v>0.7130450407283182</v>
      </c>
      <c r="P1659" s="11" t="str">
        <f t="shared" si="78"/>
        <v>AVERAGE</v>
      </c>
    </row>
    <row r="1660" spans="1:16" x14ac:dyDescent="0.35">
      <c r="A1660" s="12" t="s">
        <v>1834</v>
      </c>
      <c r="B1660" s="15">
        <v>45180</v>
      </c>
      <c r="C1660" s="12" t="s">
        <v>108</v>
      </c>
      <c r="D1660" s="12" t="s">
        <v>125</v>
      </c>
      <c r="E1660" s="12" t="s">
        <v>255</v>
      </c>
      <c r="F1660" s="12" t="s">
        <v>117</v>
      </c>
      <c r="G1660" s="12" t="s">
        <v>112</v>
      </c>
      <c r="H1660" s="12" t="s">
        <v>170</v>
      </c>
      <c r="I1660" s="12">
        <v>3</v>
      </c>
      <c r="J1660" s="16">
        <v>22.4</v>
      </c>
      <c r="K1660" s="17">
        <v>0.03</v>
      </c>
      <c r="L1660" s="16">
        <v>65.180000000000007</v>
      </c>
      <c r="M1660" s="16">
        <v>13.44</v>
      </c>
      <c r="N1660" s="11" t="str">
        <f t="shared" si="76"/>
        <v>LOW</v>
      </c>
      <c r="O1660" s="27">
        <f t="shared" si="77"/>
        <v>0.79380177968702059</v>
      </c>
      <c r="P1660" s="11" t="str">
        <f t="shared" si="78"/>
        <v>AVERAGE</v>
      </c>
    </row>
    <row r="1661" spans="1:16" x14ac:dyDescent="0.35">
      <c r="A1661" t="s">
        <v>1835</v>
      </c>
      <c r="B1661" s="18">
        <v>44902</v>
      </c>
      <c r="C1661" t="s">
        <v>108</v>
      </c>
      <c r="D1661" t="s">
        <v>109</v>
      </c>
      <c r="E1661" t="s">
        <v>176</v>
      </c>
      <c r="F1661" t="s">
        <v>117</v>
      </c>
      <c r="G1661" t="s">
        <v>112</v>
      </c>
      <c r="H1661" t="s">
        <v>147</v>
      </c>
      <c r="I1661">
        <v>1</v>
      </c>
      <c r="J1661" s="19">
        <v>23.68</v>
      </c>
      <c r="K1661" s="20">
        <v>0.08</v>
      </c>
      <c r="L1661" s="19">
        <v>21.79</v>
      </c>
      <c r="M1661" s="19">
        <v>7.29</v>
      </c>
      <c r="N1661" s="11" t="str">
        <f t="shared" si="76"/>
        <v>LOW</v>
      </c>
      <c r="O1661" s="27">
        <f t="shared" si="77"/>
        <v>0.66544286369894445</v>
      </c>
      <c r="P1661" s="11" t="str">
        <f t="shared" si="78"/>
        <v>AVERAGE</v>
      </c>
    </row>
    <row r="1662" spans="1:16" x14ac:dyDescent="0.35">
      <c r="A1662" s="12" t="s">
        <v>1836</v>
      </c>
      <c r="B1662" s="15">
        <v>45089</v>
      </c>
      <c r="C1662" s="12" t="s">
        <v>120</v>
      </c>
      <c r="D1662" s="12" t="s">
        <v>115</v>
      </c>
      <c r="E1662" s="12" t="s">
        <v>121</v>
      </c>
      <c r="F1662" s="12" t="s">
        <v>111</v>
      </c>
      <c r="G1662" s="12" t="s">
        <v>112</v>
      </c>
      <c r="H1662" s="12" t="s">
        <v>118</v>
      </c>
      <c r="I1662" s="12">
        <v>1</v>
      </c>
      <c r="J1662" s="16">
        <v>35.72</v>
      </c>
      <c r="K1662" s="17">
        <v>0.15</v>
      </c>
      <c r="L1662" s="16">
        <v>30.36</v>
      </c>
      <c r="M1662" s="16">
        <v>8.51</v>
      </c>
      <c r="N1662" s="11" t="str">
        <f t="shared" si="76"/>
        <v>MEDIUM</v>
      </c>
      <c r="O1662" s="27">
        <f t="shared" si="77"/>
        <v>0.71969696969696972</v>
      </c>
      <c r="P1662" s="11" t="str">
        <f t="shared" si="78"/>
        <v>AVERAGE</v>
      </c>
    </row>
    <row r="1663" spans="1:16" x14ac:dyDescent="0.35">
      <c r="A1663" t="s">
        <v>1837</v>
      </c>
      <c r="B1663" s="18">
        <v>45488</v>
      </c>
      <c r="C1663" t="s">
        <v>136</v>
      </c>
      <c r="D1663" t="s">
        <v>140</v>
      </c>
      <c r="E1663" t="s">
        <v>273</v>
      </c>
      <c r="F1663" t="s">
        <v>117</v>
      </c>
      <c r="G1663" t="s">
        <v>122</v>
      </c>
      <c r="H1663" t="s">
        <v>187</v>
      </c>
      <c r="I1663">
        <v>3</v>
      </c>
      <c r="J1663" s="19">
        <v>110.52</v>
      </c>
      <c r="K1663" s="20">
        <v>0</v>
      </c>
      <c r="L1663" s="19">
        <v>331.56</v>
      </c>
      <c r="M1663" s="19">
        <v>122.61</v>
      </c>
      <c r="N1663" s="11" t="str">
        <f t="shared" si="76"/>
        <v>NO DISCOUNT</v>
      </c>
      <c r="O1663" s="27">
        <f t="shared" si="77"/>
        <v>0.6302026782482808</v>
      </c>
      <c r="P1663" s="11" t="str">
        <f t="shared" si="78"/>
        <v>AVERAGE</v>
      </c>
    </row>
    <row r="1664" spans="1:16" x14ac:dyDescent="0.35">
      <c r="A1664" s="12" t="s">
        <v>1838</v>
      </c>
      <c r="B1664" s="15">
        <v>44733</v>
      </c>
      <c r="C1664" s="12" t="s">
        <v>108</v>
      </c>
      <c r="D1664" s="12" t="s">
        <v>115</v>
      </c>
      <c r="E1664" s="12" t="s">
        <v>289</v>
      </c>
      <c r="F1664" s="12" t="s">
        <v>117</v>
      </c>
      <c r="G1664" s="12" t="s">
        <v>112</v>
      </c>
      <c r="H1664" s="12" t="s">
        <v>118</v>
      </c>
      <c r="I1664" s="12">
        <v>1</v>
      </c>
      <c r="J1664" s="16">
        <v>15</v>
      </c>
      <c r="K1664" s="17">
        <v>0</v>
      </c>
      <c r="L1664" s="16">
        <v>15</v>
      </c>
      <c r="M1664" s="16">
        <v>7.16</v>
      </c>
      <c r="N1664" s="11" t="str">
        <f t="shared" si="76"/>
        <v>NO DISCOUNT</v>
      </c>
      <c r="O1664" s="27">
        <f t="shared" si="77"/>
        <v>0.52266666666666661</v>
      </c>
      <c r="P1664" s="11" t="str">
        <f t="shared" si="78"/>
        <v>AVERAGE</v>
      </c>
    </row>
    <row r="1665" spans="1:16" x14ac:dyDescent="0.35">
      <c r="A1665" t="s">
        <v>1839</v>
      </c>
      <c r="B1665" s="18">
        <v>45402</v>
      </c>
      <c r="C1665" t="s">
        <v>108</v>
      </c>
      <c r="D1665" t="s">
        <v>115</v>
      </c>
      <c r="E1665" t="s">
        <v>156</v>
      </c>
      <c r="F1665" t="s">
        <v>111</v>
      </c>
      <c r="G1665" t="s">
        <v>112</v>
      </c>
      <c r="H1665" t="s">
        <v>167</v>
      </c>
      <c r="I1665">
        <v>2</v>
      </c>
      <c r="J1665" s="19">
        <v>13.72</v>
      </c>
      <c r="K1665" s="20">
        <v>7.0000000000000007E-2</v>
      </c>
      <c r="L1665" s="19">
        <v>25.52</v>
      </c>
      <c r="M1665" s="19">
        <v>6.28</v>
      </c>
      <c r="N1665" s="11" t="str">
        <f t="shared" si="76"/>
        <v>LOW</v>
      </c>
      <c r="O1665" s="27">
        <f t="shared" si="77"/>
        <v>0.75391849529780564</v>
      </c>
      <c r="P1665" s="11" t="str">
        <f t="shared" si="78"/>
        <v>AVERAGE</v>
      </c>
    </row>
    <row r="1666" spans="1:16" x14ac:dyDescent="0.35">
      <c r="A1666" s="12" t="s">
        <v>1840</v>
      </c>
      <c r="B1666" s="15">
        <v>45398</v>
      </c>
      <c r="C1666" s="12" t="s">
        <v>108</v>
      </c>
      <c r="D1666" s="12" t="s">
        <v>109</v>
      </c>
      <c r="E1666" s="12" t="s">
        <v>189</v>
      </c>
      <c r="F1666" s="12" t="s">
        <v>111</v>
      </c>
      <c r="G1666" s="12" t="s">
        <v>127</v>
      </c>
      <c r="H1666" s="12" t="s">
        <v>128</v>
      </c>
      <c r="I1666" s="12">
        <v>2</v>
      </c>
      <c r="J1666" s="16">
        <v>192.56</v>
      </c>
      <c r="K1666" s="17">
        <v>7.0000000000000007E-2</v>
      </c>
      <c r="L1666" s="16">
        <v>358.16</v>
      </c>
      <c r="M1666" s="16">
        <v>166.68</v>
      </c>
      <c r="N1666" s="11" t="str">
        <f t="shared" si="76"/>
        <v>LOW</v>
      </c>
      <c r="O1666" s="27">
        <f t="shared" si="77"/>
        <v>0.53462139825776189</v>
      </c>
      <c r="P1666" s="11" t="str">
        <f t="shared" si="78"/>
        <v>AVERAGE</v>
      </c>
    </row>
    <row r="1667" spans="1:16" x14ac:dyDescent="0.35">
      <c r="A1667" t="s">
        <v>1841</v>
      </c>
      <c r="B1667" s="18">
        <v>44760</v>
      </c>
      <c r="C1667" t="s">
        <v>108</v>
      </c>
      <c r="D1667" t="s">
        <v>125</v>
      </c>
      <c r="E1667" t="s">
        <v>137</v>
      </c>
      <c r="F1667" t="s">
        <v>117</v>
      </c>
      <c r="G1667" t="s">
        <v>122</v>
      </c>
      <c r="H1667" t="s">
        <v>132</v>
      </c>
      <c r="I1667">
        <v>1</v>
      </c>
      <c r="J1667" s="19">
        <v>497.38</v>
      </c>
      <c r="K1667" s="20">
        <v>0.27</v>
      </c>
      <c r="L1667" s="19">
        <v>363.09</v>
      </c>
      <c r="M1667" s="19">
        <v>107.88</v>
      </c>
      <c r="N1667" s="11" t="str">
        <f t="shared" ref="N1667:N1730" si="79">IF(K1667=$R$8,$R$2,IF(K1667&lt;=$R$9,$R$3,IF(K1667&lt;=$R$10,$R$4,IF(K1667&lt;$R$11,$R$5,IF(K1667&gt;$R$11,$R$6)))))</f>
        <v>HIGH</v>
      </c>
      <c r="O1667" s="27">
        <f t="shared" ref="O1667:O1730" si="80">IFERROR(L1667-M1667,"NULL")/L1667</f>
        <v>0.70288358258283068</v>
      </c>
      <c r="P1667" s="11" t="str">
        <f t="shared" ref="P1667:P1730" si="81">IF(AND(O1667&gt;=$Q$8,I1667&gt;=$Q$13),$Q$2,IF(AND(O1667&gt;=$Q$9,I1667&gt;=$Q$14),$Q$3,IF(O1667&gt;=$Q$10,$Q$4,$Q$5)))</f>
        <v>AVERAGE</v>
      </c>
    </row>
    <row r="1668" spans="1:16" x14ac:dyDescent="0.35">
      <c r="A1668" s="12" t="s">
        <v>1842</v>
      </c>
      <c r="B1668" s="15">
        <v>44733</v>
      </c>
      <c r="C1668" s="12" t="s">
        <v>108</v>
      </c>
      <c r="D1668" s="12" t="s">
        <v>115</v>
      </c>
      <c r="E1668" s="12" t="s">
        <v>240</v>
      </c>
      <c r="F1668" s="12" t="s">
        <v>131</v>
      </c>
      <c r="G1668" s="12" t="s">
        <v>122</v>
      </c>
      <c r="H1668" s="12" t="s">
        <v>132</v>
      </c>
      <c r="I1668" s="12">
        <v>2</v>
      </c>
      <c r="J1668" s="16">
        <v>342.45</v>
      </c>
      <c r="K1668" s="17">
        <v>0.19</v>
      </c>
      <c r="L1668" s="16">
        <v>554.77</v>
      </c>
      <c r="M1668" s="16">
        <v>257.06</v>
      </c>
      <c r="N1668" s="11" t="str">
        <f t="shared" si="79"/>
        <v>MEDIUM</v>
      </c>
      <c r="O1668" s="27">
        <f t="shared" si="80"/>
        <v>0.53663680444148021</v>
      </c>
      <c r="P1668" s="11" t="str">
        <f t="shared" si="81"/>
        <v>AVERAGE</v>
      </c>
    </row>
    <row r="1669" spans="1:16" x14ac:dyDescent="0.35">
      <c r="A1669" t="s">
        <v>1843</v>
      </c>
      <c r="B1669" s="18">
        <v>44876</v>
      </c>
      <c r="C1669" t="s">
        <v>136</v>
      </c>
      <c r="D1669" t="s">
        <v>140</v>
      </c>
      <c r="E1669" t="s">
        <v>242</v>
      </c>
      <c r="F1669" t="s">
        <v>111</v>
      </c>
      <c r="G1669" t="s">
        <v>127</v>
      </c>
      <c r="H1669" t="s">
        <v>209</v>
      </c>
      <c r="I1669">
        <v>7</v>
      </c>
      <c r="J1669" s="19">
        <v>214.38</v>
      </c>
      <c r="K1669" s="20">
        <v>0.16</v>
      </c>
      <c r="L1669" s="19">
        <v>1260.55</v>
      </c>
      <c r="M1669" s="19">
        <v>477.3</v>
      </c>
      <c r="N1669" s="11" t="str">
        <f t="shared" si="79"/>
        <v>MEDIUM</v>
      </c>
      <c r="O1669" s="27">
        <f t="shared" si="80"/>
        <v>0.62135575740748084</v>
      </c>
      <c r="P1669" s="11" t="str">
        <f t="shared" si="81"/>
        <v>GOOD</v>
      </c>
    </row>
    <row r="1670" spans="1:16" x14ac:dyDescent="0.35">
      <c r="A1670" s="12" t="s">
        <v>1844</v>
      </c>
      <c r="B1670" s="15">
        <v>44681</v>
      </c>
      <c r="C1670" s="12" t="s">
        <v>108</v>
      </c>
      <c r="D1670" s="12" t="s">
        <v>109</v>
      </c>
      <c r="E1670" s="12" t="s">
        <v>189</v>
      </c>
      <c r="F1670" s="12" t="s">
        <v>131</v>
      </c>
      <c r="G1670" s="12" t="s">
        <v>112</v>
      </c>
      <c r="H1670" s="12" t="s">
        <v>113</v>
      </c>
      <c r="I1670" s="12">
        <v>1</v>
      </c>
      <c r="J1670" s="16">
        <v>22.47</v>
      </c>
      <c r="K1670" s="17">
        <v>0.16</v>
      </c>
      <c r="L1670" s="16">
        <v>18.87</v>
      </c>
      <c r="M1670" s="16">
        <v>9.0500000000000007</v>
      </c>
      <c r="N1670" s="11" t="str">
        <f t="shared" si="79"/>
        <v>MEDIUM</v>
      </c>
      <c r="O1670" s="27">
        <f t="shared" si="80"/>
        <v>0.52040275569687333</v>
      </c>
      <c r="P1670" s="11" t="str">
        <f t="shared" si="81"/>
        <v>AVERAGE</v>
      </c>
    </row>
    <row r="1671" spans="1:16" x14ac:dyDescent="0.35">
      <c r="A1671" t="s">
        <v>1845</v>
      </c>
      <c r="B1671" s="18">
        <v>45467</v>
      </c>
      <c r="C1671" t="s">
        <v>120</v>
      </c>
      <c r="D1671" t="s">
        <v>140</v>
      </c>
      <c r="E1671" t="s">
        <v>296</v>
      </c>
      <c r="F1671" t="s">
        <v>131</v>
      </c>
      <c r="G1671" t="s">
        <v>112</v>
      </c>
      <c r="H1671" t="s">
        <v>147</v>
      </c>
      <c r="I1671">
        <v>5</v>
      </c>
      <c r="J1671" s="19">
        <v>28.91</v>
      </c>
      <c r="K1671" s="20">
        <v>0.14000000000000001</v>
      </c>
      <c r="L1671" s="19">
        <v>124.31</v>
      </c>
      <c r="M1671" s="19">
        <v>57.31</v>
      </c>
      <c r="N1671" s="11" t="str">
        <f t="shared" si="79"/>
        <v>MEDIUM</v>
      </c>
      <c r="O1671" s="27">
        <f t="shared" si="80"/>
        <v>0.53897514278819081</v>
      </c>
      <c r="P1671" s="11" t="str">
        <f t="shared" si="81"/>
        <v>GOOD</v>
      </c>
    </row>
    <row r="1672" spans="1:16" x14ac:dyDescent="0.35">
      <c r="A1672" s="12" t="s">
        <v>1846</v>
      </c>
      <c r="B1672" s="15">
        <v>45198</v>
      </c>
      <c r="C1672" s="12" t="s">
        <v>120</v>
      </c>
      <c r="D1672" s="12" t="s">
        <v>125</v>
      </c>
      <c r="E1672" s="12" t="s">
        <v>134</v>
      </c>
      <c r="F1672" s="12" t="s">
        <v>111</v>
      </c>
      <c r="G1672" s="12" t="s">
        <v>122</v>
      </c>
      <c r="H1672" s="12" t="s">
        <v>123</v>
      </c>
      <c r="I1672" s="12">
        <v>2</v>
      </c>
      <c r="J1672" s="16">
        <v>724.53</v>
      </c>
      <c r="K1672" s="17">
        <v>0.17</v>
      </c>
      <c r="L1672" s="16">
        <v>1202.72</v>
      </c>
      <c r="M1672" s="16">
        <v>458.04</v>
      </c>
      <c r="N1672" s="11" t="str">
        <f t="shared" si="79"/>
        <v>MEDIUM</v>
      </c>
      <c r="O1672" s="27">
        <f t="shared" si="80"/>
        <v>0.61916323001197293</v>
      </c>
      <c r="P1672" s="11" t="str">
        <f t="shared" si="81"/>
        <v>AVERAGE</v>
      </c>
    </row>
    <row r="1673" spans="1:16" x14ac:dyDescent="0.35">
      <c r="A1673" t="s">
        <v>1847</v>
      </c>
      <c r="B1673" s="18">
        <v>44858</v>
      </c>
      <c r="C1673" t="s">
        <v>108</v>
      </c>
      <c r="D1673" t="s">
        <v>115</v>
      </c>
      <c r="E1673" t="s">
        <v>163</v>
      </c>
      <c r="F1673" t="s">
        <v>111</v>
      </c>
      <c r="G1673" t="s">
        <v>112</v>
      </c>
      <c r="H1673" t="s">
        <v>113</v>
      </c>
      <c r="I1673">
        <v>1</v>
      </c>
      <c r="J1673" s="19">
        <v>12.34</v>
      </c>
      <c r="K1673" s="20">
        <v>0</v>
      </c>
      <c r="L1673" s="19">
        <v>12.34</v>
      </c>
      <c r="M1673" s="19">
        <v>3.27</v>
      </c>
      <c r="N1673" s="11" t="str">
        <f t="shared" si="79"/>
        <v>NO DISCOUNT</v>
      </c>
      <c r="O1673" s="27">
        <f t="shared" si="80"/>
        <v>0.73500810372771475</v>
      </c>
      <c r="P1673" s="11" t="str">
        <f t="shared" si="81"/>
        <v>AVERAGE</v>
      </c>
    </row>
    <row r="1674" spans="1:16" x14ac:dyDescent="0.35">
      <c r="A1674" s="12" t="s">
        <v>1848</v>
      </c>
      <c r="B1674" s="15">
        <v>44792</v>
      </c>
      <c r="C1674" s="12" t="s">
        <v>108</v>
      </c>
      <c r="D1674" s="12" t="s">
        <v>140</v>
      </c>
      <c r="E1674" s="12" t="s">
        <v>242</v>
      </c>
      <c r="F1674" s="12" t="s">
        <v>131</v>
      </c>
      <c r="G1674" s="12" t="s">
        <v>112</v>
      </c>
      <c r="H1674" s="12" t="s">
        <v>113</v>
      </c>
      <c r="I1674" s="12">
        <v>1</v>
      </c>
      <c r="J1674" s="16">
        <v>43.82</v>
      </c>
      <c r="K1674" s="17">
        <v>0.08</v>
      </c>
      <c r="L1674" s="16">
        <v>40.31</v>
      </c>
      <c r="M1674" s="16">
        <v>12.97</v>
      </c>
      <c r="N1674" s="11" t="str">
        <f t="shared" si="79"/>
        <v>LOW</v>
      </c>
      <c r="O1674" s="27">
        <f t="shared" si="80"/>
        <v>0.67824361200694616</v>
      </c>
      <c r="P1674" s="11" t="str">
        <f t="shared" si="81"/>
        <v>AVERAGE</v>
      </c>
    </row>
    <row r="1675" spans="1:16" x14ac:dyDescent="0.35">
      <c r="A1675" t="s">
        <v>1849</v>
      </c>
      <c r="B1675" s="18">
        <v>45130</v>
      </c>
      <c r="C1675" t="s">
        <v>108</v>
      </c>
      <c r="D1675" t="s">
        <v>125</v>
      </c>
      <c r="E1675" t="s">
        <v>201</v>
      </c>
      <c r="F1675" t="s">
        <v>117</v>
      </c>
      <c r="G1675" t="s">
        <v>122</v>
      </c>
      <c r="H1675" t="s">
        <v>132</v>
      </c>
      <c r="I1675">
        <v>5</v>
      </c>
      <c r="J1675" s="19">
        <v>162.94</v>
      </c>
      <c r="K1675" s="20">
        <v>0</v>
      </c>
      <c r="L1675" s="19">
        <v>814.7</v>
      </c>
      <c r="M1675" s="19">
        <v>309.26</v>
      </c>
      <c r="N1675" s="11" t="str">
        <f t="shared" si="79"/>
        <v>NO DISCOUNT</v>
      </c>
      <c r="O1675" s="27">
        <f t="shared" si="80"/>
        <v>0.62040014729348225</v>
      </c>
      <c r="P1675" s="11" t="str">
        <f t="shared" si="81"/>
        <v>GOOD</v>
      </c>
    </row>
    <row r="1676" spans="1:16" x14ac:dyDescent="0.35">
      <c r="A1676" s="12" t="s">
        <v>1850</v>
      </c>
      <c r="B1676" s="15">
        <v>45401</v>
      </c>
      <c r="C1676" s="12" t="s">
        <v>108</v>
      </c>
      <c r="D1676" s="12" t="s">
        <v>115</v>
      </c>
      <c r="E1676" s="12" t="s">
        <v>289</v>
      </c>
      <c r="F1676" s="12" t="s">
        <v>111</v>
      </c>
      <c r="G1676" s="12" t="s">
        <v>127</v>
      </c>
      <c r="H1676" s="12" t="s">
        <v>164</v>
      </c>
      <c r="I1676" s="12">
        <v>5</v>
      </c>
      <c r="J1676" s="16">
        <v>522.17999999999995</v>
      </c>
      <c r="K1676" s="17">
        <v>0</v>
      </c>
      <c r="L1676" s="16">
        <v>2610.9</v>
      </c>
      <c r="M1676" s="16">
        <v>1093.47</v>
      </c>
      <c r="N1676" s="11" t="str">
        <f t="shared" si="79"/>
        <v>NO DISCOUNT</v>
      </c>
      <c r="O1676" s="27">
        <f t="shared" si="80"/>
        <v>0.58119039411697115</v>
      </c>
      <c r="P1676" s="11" t="str">
        <f t="shared" si="81"/>
        <v>GOOD</v>
      </c>
    </row>
    <row r="1677" spans="1:16" x14ac:dyDescent="0.35">
      <c r="A1677" t="s">
        <v>1851</v>
      </c>
      <c r="B1677" s="18">
        <v>44759</v>
      </c>
      <c r="C1677" t="s">
        <v>108</v>
      </c>
      <c r="D1677" t="s">
        <v>125</v>
      </c>
      <c r="E1677" t="s">
        <v>169</v>
      </c>
      <c r="F1677" t="s">
        <v>117</v>
      </c>
      <c r="G1677" t="s">
        <v>127</v>
      </c>
      <c r="H1677" t="s">
        <v>164</v>
      </c>
      <c r="I1677">
        <v>7</v>
      </c>
      <c r="J1677" s="19">
        <v>817.3</v>
      </c>
      <c r="K1677" s="20">
        <v>0.01</v>
      </c>
      <c r="L1677" s="19">
        <v>5663.89</v>
      </c>
      <c r="M1677" s="19">
        <v>2302.84</v>
      </c>
      <c r="N1677" s="11" t="str">
        <f t="shared" si="79"/>
        <v>LOW</v>
      </c>
      <c r="O1677" s="27">
        <f t="shared" si="80"/>
        <v>0.59341724503830406</v>
      </c>
      <c r="P1677" s="11" t="str">
        <f t="shared" si="81"/>
        <v>GOOD</v>
      </c>
    </row>
    <row r="1678" spans="1:16" x14ac:dyDescent="0.35">
      <c r="A1678" s="12" t="s">
        <v>1852</v>
      </c>
      <c r="B1678" s="15">
        <v>44893</v>
      </c>
      <c r="C1678" s="12" t="s">
        <v>136</v>
      </c>
      <c r="D1678" s="12" t="s">
        <v>115</v>
      </c>
      <c r="E1678" s="12" t="s">
        <v>156</v>
      </c>
      <c r="F1678" s="12" t="s">
        <v>117</v>
      </c>
      <c r="G1678" s="12" t="s">
        <v>122</v>
      </c>
      <c r="H1678" s="12" t="s">
        <v>132</v>
      </c>
      <c r="I1678" s="12">
        <v>2</v>
      </c>
      <c r="J1678" s="16">
        <v>497.09</v>
      </c>
      <c r="K1678" s="17">
        <v>0.08</v>
      </c>
      <c r="L1678" s="16">
        <v>914.65</v>
      </c>
      <c r="M1678" s="16">
        <v>436.18</v>
      </c>
      <c r="N1678" s="11" t="str">
        <f t="shared" si="79"/>
        <v>LOW</v>
      </c>
      <c r="O1678" s="27">
        <f t="shared" si="80"/>
        <v>0.52311813261903461</v>
      </c>
      <c r="P1678" s="11" t="str">
        <f t="shared" si="81"/>
        <v>AVERAGE</v>
      </c>
    </row>
    <row r="1679" spans="1:16" x14ac:dyDescent="0.35">
      <c r="A1679" t="s">
        <v>1853</v>
      </c>
      <c r="B1679" s="18">
        <v>45061</v>
      </c>
      <c r="C1679" t="s">
        <v>136</v>
      </c>
      <c r="D1679" t="s">
        <v>115</v>
      </c>
      <c r="E1679" t="s">
        <v>116</v>
      </c>
      <c r="F1679" t="s">
        <v>131</v>
      </c>
      <c r="G1679" t="s">
        <v>122</v>
      </c>
      <c r="H1679" t="s">
        <v>142</v>
      </c>
      <c r="I1679">
        <v>3</v>
      </c>
      <c r="J1679" s="19">
        <v>229.56</v>
      </c>
      <c r="K1679" s="20">
        <v>0.3</v>
      </c>
      <c r="L1679" s="19">
        <v>482.08</v>
      </c>
      <c r="M1679" s="19">
        <v>151.54</v>
      </c>
      <c r="N1679" s="11" t="b">
        <f t="shared" si="79"/>
        <v>0</v>
      </c>
      <c r="O1679" s="27">
        <f t="shared" si="80"/>
        <v>0.68565383338864916</v>
      </c>
      <c r="P1679" s="11" t="str">
        <f t="shared" si="81"/>
        <v>AVERAGE</v>
      </c>
    </row>
    <row r="1680" spans="1:16" x14ac:dyDescent="0.35">
      <c r="A1680" s="12" t="s">
        <v>1854</v>
      </c>
      <c r="B1680" s="15">
        <v>45552</v>
      </c>
      <c r="C1680" s="12" t="s">
        <v>108</v>
      </c>
      <c r="D1680" s="12" t="s">
        <v>125</v>
      </c>
      <c r="E1680" s="12" t="s">
        <v>178</v>
      </c>
      <c r="F1680" s="12" t="s">
        <v>111</v>
      </c>
      <c r="G1680" s="12" t="s">
        <v>122</v>
      </c>
      <c r="H1680" s="12" t="s">
        <v>142</v>
      </c>
      <c r="I1680" s="12">
        <v>8</v>
      </c>
      <c r="J1680" s="16">
        <v>390.02</v>
      </c>
      <c r="K1680" s="17">
        <v>0.13</v>
      </c>
      <c r="L1680" s="16">
        <v>2714.54</v>
      </c>
      <c r="M1680" s="16">
        <v>1049.07</v>
      </c>
      <c r="N1680" s="11" t="str">
        <f t="shared" si="79"/>
        <v>MEDIUM</v>
      </c>
      <c r="O1680" s="27">
        <f t="shared" si="80"/>
        <v>0.61353673182196622</v>
      </c>
      <c r="P1680" s="11" t="str">
        <f t="shared" si="81"/>
        <v>GOOD</v>
      </c>
    </row>
    <row r="1681" spans="1:16" x14ac:dyDescent="0.35">
      <c r="A1681" t="s">
        <v>1855</v>
      </c>
      <c r="B1681" s="18">
        <v>45069</v>
      </c>
      <c r="C1681" t="s">
        <v>108</v>
      </c>
      <c r="D1681" t="s">
        <v>109</v>
      </c>
      <c r="E1681" t="s">
        <v>195</v>
      </c>
      <c r="F1681" t="s">
        <v>111</v>
      </c>
      <c r="G1681" t="s">
        <v>122</v>
      </c>
      <c r="H1681" t="s">
        <v>123</v>
      </c>
      <c r="I1681">
        <v>1</v>
      </c>
      <c r="J1681" s="19">
        <v>1310.51</v>
      </c>
      <c r="K1681" s="20">
        <v>0</v>
      </c>
      <c r="L1681" s="19">
        <v>1310.51</v>
      </c>
      <c r="M1681" s="19">
        <v>681.49</v>
      </c>
      <c r="N1681" s="11" t="str">
        <f t="shared" si="79"/>
        <v>NO DISCOUNT</v>
      </c>
      <c r="O1681" s="27">
        <f t="shared" si="80"/>
        <v>0.47998107606962176</v>
      </c>
      <c r="P1681" s="11" t="str">
        <f t="shared" si="81"/>
        <v>AVERAGE</v>
      </c>
    </row>
    <row r="1682" spans="1:16" x14ac:dyDescent="0.35">
      <c r="A1682" s="12" t="s">
        <v>1856</v>
      </c>
      <c r="B1682" s="15">
        <v>44874</v>
      </c>
      <c r="C1682" s="12" t="s">
        <v>108</v>
      </c>
      <c r="D1682" s="12" t="s">
        <v>115</v>
      </c>
      <c r="E1682" s="12" t="s">
        <v>221</v>
      </c>
      <c r="F1682" s="12" t="s">
        <v>131</v>
      </c>
      <c r="G1682" s="12" t="s">
        <v>127</v>
      </c>
      <c r="H1682" s="12" t="s">
        <v>179</v>
      </c>
      <c r="I1682" s="12">
        <v>4</v>
      </c>
      <c r="J1682" s="16">
        <v>37.72</v>
      </c>
      <c r="K1682" s="17">
        <v>7.0000000000000007E-2</v>
      </c>
      <c r="L1682" s="16">
        <v>140.32</v>
      </c>
      <c r="M1682" s="16">
        <v>74.27</v>
      </c>
      <c r="N1682" s="11" t="str">
        <f t="shared" si="79"/>
        <v>LOW</v>
      </c>
      <c r="O1682" s="27">
        <f t="shared" si="80"/>
        <v>0.47070980615735464</v>
      </c>
      <c r="P1682" s="11" t="str">
        <f t="shared" si="81"/>
        <v>AVERAGE</v>
      </c>
    </row>
    <row r="1683" spans="1:16" x14ac:dyDescent="0.35">
      <c r="A1683" t="s">
        <v>1857</v>
      </c>
      <c r="B1683" s="18">
        <v>44602</v>
      </c>
      <c r="C1683" t="s">
        <v>108</v>
      </c>
      <c r="D1683" t="s">
        <v>140</v>
      </c>
      <c r="E1683" t="s">
        <v>218</v>
      </c>
      <c r="F1683" t="s">
        <v>111</v>
      </c>
      <c r="G1683" t="s">
        <v>112</v>
      </c>
      <c r="H1683" t="s">
        <v>113</v>
      </c>
      <c r="I1683">
        <v>2</v>
      </c>
      <c r="J1683" s="19">
        <v>33.31</v>
      </c>
      <c r="K1683" s="20">
        <v>0.06</v>
      </c>
      <c r="L1683" s="19">
        <v>62.62</v>
      </c>
      <c r="M1683" s="19">
        <v>12.64</v>
      </c>
      <c r="N1683" s="11" t="str">
        <f t="shared" si="79"/>
        <v>LOW</v>
      </c>
      <c r="O1683" s="27">
        <f t="shared" si="80"/>
        <v>0.798147556691153</v>
      </c>
      <c r="P1683" s="11" t="str">
        <f t="shared" si="81"/>
        <v>AVERAGE</v>
      </c>
    </row>
    <row r="1684" spans="1:16" x14ac:dyDescent="0.35">
      <c r="A1684" s="12" t="s">
        <v>1858</v>
      </c>
      <c r="B1684" s="15">
        <v>45632</v>
      </c>
      <c r="C1684" s="12" t="s">
        <v>108</v>
      </c>
      <c r="D1684" s="12" t="s">
        <v>109</v>
      </c>
      <c r="E1684" s="12" t="s">
        <v>110</v>
      </c>
      <c r="F1684" s="12" t="s">
        <v>117</v>
      </c>
      <c r="G1684" s="12" t="s">
        <v>112</v>
      </c>
      <c r="H1684" s="12" t="s">
        <v>118</v>
      </c>
      <c r="I1684" s="12">
        <v>2</v>
      </c>
      <c r="J1684" s="16">
        <v>20.56</v>
      </c>
      <c r="K1684" s="17">
        <v>0.05</v>
      </c>
      <c r="L1684" s="16">
        <v>39.06</v>
      </c>
      <c r="M1684" s="16">
        <v>13.71</v>
      </c>
      <c r="N1684" s="11" t="str">
        <f t="shared" si="79"/>
        <v>LOW</v>
      </c>
      <c r="O1684" s="27">
        <f t="shared" si="80"/>
        <v>0.64900153609831024</v>
      </c>
      <c r="P1684" s="11" t="str">
        <f t="shared" si="81"/>
        <v>AVERAGE</v>
      </c>
    </row>
    <row r="1685" spans="1:16" x14ac:dyDescent="0.35">
      <c r="A1685" t="s">
        <v>1859</v>
      </c>
      <c r="B1685" s="18">
        <v>44788</v>
      </c>
      <c r="C1685" t="s">
        <v>108</v>
      </c>
      <c r="D1685" t="s">
        <v>140</v>
      </c>
      <c r="E1685" t="s">
        <v>203</v>
      </c>
      <c r="F1685" t="s">
        <v>131</v>
      </c>
      <c r="G1685" t="s">
        <v>112</v>
      </c>
      <c r="H1685" t="s">
        <v>118</v>
      </c>
      <c r="I1685">
        <v>3</v>
      </c>
      <c r="J1685" s="19">
        <v>15.46</v>
      </c>
      <c r="K1685" s="20">
        <v>0.13</v>
      </c>
      <c r="L1685" s="19">
        <v>40.35</v>
      </c>
      <c r="M1685" s="19">
        <v>16.25</v>
      </c>
      <c r="N1685" s="11" t="str">
        <f t="shared" si="79"/>
        <v>MEDIUM</v>
      </c>
      <c r="O1685" s="27">
        <f t="shared" si="80"/>
        <v>0.59727385377942999</v>
      </c>
      <c r="P1685" s="11" t="str">
        <f t="shared" si="81"/>
        <v>AVERAGE</v>
      </c>
    </row>
    <row r="1686" spans="1:16" x14ac:dyDescent="0.35">
      <c r="A1686" s="12" t="s">
        <v>1860</v>
      </c>
      <c r="B1686" s="15">
        <v>44870</v>
      </c>
      <c r="C1686" s="12" t="s">
        <v>120</v>
      </c>
      <c r="D1686" s="12" t="s">
        <v>140</v>
      </c>
      <c r="E1686" s="12" t="s">
        <v>273</v>
      </c>
      <c r="F1686" s="12" t="s">
        <v>117</v>
      </c>
      <c r="G1686" s="12" t="s">
        <v>127</v>
      </c>
      <c r="H1686" s="12" t="s">
        <v>179</v>
      </c>
      <c r="I1686" s="12">
        <v>2</v>
      </c>
      <c r="J1686" s="16">
        <v>67.83</v>
      </c>
      <c r="K1686" s="17">
        <v>0.26</v>
      </c>
      <c r="L1686" s="16">
        <v>100.39</v>
      </c>
      <c r="M1686" s="16">
        <v>32.950000000000003</v>
      </c>
      <c r="N1686" s="11" t="str">
        <f t="shared" si="79"/>
        <v>HIGH</v>
      </c>
      <c r="O1686" s="27">
        <f t="shared" si="80"/>
        <v>0.67178005777467875</v>
      </c>
      <c r="P1686" s="11" t="str">
        <f t="shared" si="81"/>
        <v>AVERAGE</v>
      </c>
    </row>
    <row r="1687" spans="1:16" x14ac:dyDescent="0.35">
      <c r="A1687" t="s">
        <v>1861</v>
      </c>
      <c r="B1687" s="18">
        <v>45224</v>
      </c>
      <c r="C1687" t="s">
        <v>108</v>
      </c>
      <c r="D1687" t="s">
        <v>109</v>
      </c>
      <c r="E1687" t="s">
        <v>176</v>
      </c>
      <c r="F1687" t="s">
        <v>117</v>
      </c>
      <c r="G1687" t="s">
        <v>112</v>
      </c>
      <c r="H1687" t="s">
        <v>118</v>
      </c>
      <c r="I1687">
        <v>2</v>
      </c>
      <c r="J1687" s="19">
        <v>12.82</v>
      </c>
      <c r="K1687" s="20">
        <v>0</v>
      </c>
      <c r="L1687" s="19">
        <v>25.64</v>
      </c>
      <c r="M1687" s="19">
        <v>8.48</v>
      </c>
      <c r="N1687" s="11" t="str">
        <f t="shared" si="79"/>
        <v>NO DISCOUNT</v>
      </c>
      <c r="O1687" s="27">
        <f t="shared" si="80"/>
        <v>0.66926677067082685</v>
      </c>
      <c r="P1687" s="11" t="str">
        <f t="shared" si="81"/>
        <v>AVERAGE</v>
      </c>
    </row>
    <row r="1688" spans="1:16" x14ac:dyDescent="0.35">
      <c r="A1688" s="12" t="s">
        <v>1862</v>
      </c>
      <c r="B1688" s="15">
        <v>44580</v>
      </c>
      <c r="C1688" s="12" t="s">
        <v>120</v>
      </c>
      <c r="D1688" s="12" t="s">
        <v>109</v>
      </c>
      <c r="E1688" s="12" t="s">
        <v>189</v>
      </c>
      <c r="F1688" s="12" t="s">
        <v>117</v>
      </c>
      <c r="G1688" s="12" t="s">
        <v>112</v>
      </c>
      <c r="H1688" s="12" t="s">
        <v>113</v>
      </c>
      <c r="I1688" s="12">
        <v>2</v>
      </c>
      <c r="J1688" s="16">
        <v>33.229999999999997</v>
      </c>
      <c r="K1688" s="17">
        <v>0</v>
      </c>
      <c r="L1688" s="16">
        <v>66.459999999999994</v>
      </c>
      <c r="M1688" s="16">
        <v>25.6</v>
      </c>
      <c r="N1688" s="11" t="str">
        <f t="shared" si="79"/>
        <v>NO DISCOUNT</v>
      </c>
      <c r="O1688" s="27">
        <f t="shared" si="80"/>
        <v>0.61480589828468246</v>
      </c>
      <c r="P1688" s="11" t="str">
        <f t="shared" si="81"/>
        <v>AVERAGE</v>
      </c>
    </row>
    <row r="1689" spans="1:16" x14ac:dyDescent="0.35">
      <c r="A1689" t="s">
        <v>1863</v>
      </c>
      <c r="B1689" s="18">
        <v>45428</v>
      </c>
      <c r="C1689" t="s">
        <v>120</v>
      </c>
      <c r="D1689" t="s">
        <v>109</v>
      </c>
      <c r="E1689" t="s">
        <v>195</v>
      </c>
      <c r="F1689" t="s">
        <v>117</v>
      </c>
      <c r="G1689" t="s">
        <v>112</v>
      </c>
      <c r="H1689" t="s">
        <v>167</v>
      </c>
      <c r="I1689">
        <v>2</v>
      </c>
      <c r="J1689" s="19">
        <v>5.43</v>
      </c>
      <c r="K1689" s="20">
        <v>0</v>
      </c>
      <c r="L1689" s="19">
        <v>10.86</v>
      </c>
      <c r="M1689" s="19">
        <v>4.72</v>
      </c>
      <c r="N1689" s="11" t="str">
        <f t="shared" si="79"/>
        <v>NO DISCOUNT</v>
      </c>
      <c r="O1689" s="27">
        <f t="shared" si="80"/>
        <v>0.56537753222836096</v>
      </c>
      <c r="P1689" s="11" t="str">
        <f t="shared" si="81"/>
        <v>AVERAGE</v>
      </c>
    </row>
    <row r="1690" spans="1:16" x14ac:dyDescent="0.35">
      <c r="A1690" s="12" t="s">
        <v>1864</v>
      </c>
      <c r="B1690" s="15">
        <v>45498</v>
      </c>
      <c r="C1690" s="12" t="s">
        <v>108</v>
      </c>
      <c r="D1690" s="12" t="s">
        <v>140</v>
      </c>
      <c r="E1690" s="12" t="s">
        <v>166</v>
      </c>
      <c r="F1690" s="12" t="s">
        <v>117</v>
      </c>
      <c r="G1690" s="12" t="s">
        <v>112</v>
      </c>
      <c r="H1690" s="12" t="s">
        <v>167</v>
      </c>
      <c r="I1690" s="12">
        <v>6</v>
      </c>
      <c r="J1690" s="16">
        <v>10.68</v>
      </c>
      <c r="K1690" s="17">
        <v>0</v>
      </c>
      <c r="L1690" s="16">
        <v>64.08</v>
      </c>
      <c r="M1690" s="16">
        <v>31.15</v>
      </c>
      <c r="N1690" s="11" t="str">
        <f t="shared" si="79"/>
        <v>NO DISCOUNT</v>
      </c>
      <c r="O1690" s="27">
        <f t="shared" si="80"/>
        <v>0.51388888888888895</v>
      </c>
      <c r="P1690" s="11" t="str">
        <f t="shared" si="81"/>
        <v>GOOD</v>
      </c>
    </row>
    <row r="1691" spans="1:16" x14ac:dyDescent="0.35">
      <c r="A1691" t="s">
        <v>1865</v>
      </c>
      <c r="B1691" s="18">
        <v>44958</v>
      </c>
      <c r="C1691" t="s">
        <v>136</v>
      </c>
      <c r="D1691" t="s">
        <v>109</v>
      </c>
      <c r="E1691" t="s">
        <v>195</v>
      </c>
      <c r="F1691" t="s">
        <v>111</v>
      </c>
      <c r="G1691" t="s">
        <v>122</v>
      </c>
      <c r="H1691" t="s">
        <v>187</v>
      </c>
      <c r="I1691">
        <v>6</v>
      </c>
      <c r="J1691" s="19">
        <v>411.39</v>
      </c>
      <c r="K1691" s="20">
        <v>0.13</v>
      </c>
      <c r="L1691" s="19">
        <v>2147.46</v>
      </c>
      <c r="M1691" s="19">
        <v>1009.14</v>
      </c>
      <c r="N1691" s="11" t="str">
        <f t="shared" si="79"/>
        <v>MEDIUM</v>
      </c>
      <c r="O1691" s="27">
        <f t="shared" si="80"/>
        <v>0.53007739375820739</v>
      </c>
      <c r="P1691" s="11" t="str">
        <f t="shared" si="81"/>
        <v>GOOD</v>
      </c>
    </row>
    <row r="1692" spans="1:16" x14ac:dyDescent="0.35">
      <c r="A1692" s="12" t="s">
        <v>1866</v>
      </c>
      <c r="B1692" s="15">
        <v>45654</v>
      </c>
      <c r="C1692" s="12" t="s">
        <v>108</v>
      </c>
      <c r="D1692" s="12" t="s">
        <v>140</v>
      </c>
      <c r="E1692" s="12" t="s">
        <v>166</v>
      </c>
      <c r="F1692" s="12" t="s">
        <v>117</v>
      </c>
      <c r="G1692" s="12" t="s">
        <v>112</v>
      </c>
      <c r="H1692" s="12" t="s">
        <v>113</v>
      </c>
      <c r="I1692" s="12">
        <v>1</v>
      </c>
      <c r="J1692" s="16">
        <v>19.22</v>
      </c>
      <c r="K1692" s="17">
        <v>0.22</v>
      </c>
      <c r="L1692" s="16">
        <v>14.99</v>
      </c>
      <c r="M1692" s="16">
        <v>5.88</v>
      </c>
      <c r="N1692" s="11" t="str">
        <f t="shared" si="79"/>
        <v>HIGH</v>
      </c>
      <c r="O1692" s="27">
        <f t="shared" si="80"/>
        <v>0.60773849232821875</v>
      </c>
      <c r="P1692" s="11" t="str">
        <f t="shared" si="81"/>
        <v>AVERAGE</v>
      </c>
    </row>
    <row r="1693" spans="1:16" x14ac:dyDescent="0.35">
      <c r="A1693" t="s">
        <v>1867</v>
      </c>
      <c r="B1693" s="18">
        <v>45369</v>
      </c>
      <c r="C1693" t="s">
        <v>136</v>
      </c>
      <c r="D1693" t="s">
        <v>109</v>
      </c>
      <c r="E1693" t="s">
        <v>189</v>
      </c>
      <c r="F1693" t="s">
        <v>111</v>
      </c>
      <c r="G1693" t="s">
        <v>122</v>
      </c>
      <c r="H1693" t="s">
        <v>123</v>
      </c>
      <c r="I1693">
        <v>2</v>
      </c>
      <c r="J1693" s="19">
        <v>2130.12</v>
      </c>
      <c r="K1693" s="20">
        <v>0</v>
      </c>
      <c r="L1693" s="19">
        <v>4260.24</v>
      </c>
      <c r="M1693" s="19">
        <v>1576.56</v>
      </c>
      <c r="N1693" s="11" t="str">
        <f t="shared" si="79"/>
        <v>NO DISCOUNT</v>
      </c>
      <c r="O1693" s="27">
        <f t="shared" si="80"/>
        <v>0.62993634161455692</v>
      </c>
      <c r="P1693" s="11" t="str">
        <f t="shared" si="81"/>
        <v>AVERAGE</v>
      </c>
    </row>
    <row r="1694" spans="1:16" x14ac:dyDescent="0.35">
      <c r="A1694" s="12" t="s">
        <v>1868</v>
      </c>
      <c r="B1694" s="15">
        <v>44687</v>
      </c>
      <c r="C1694" s="12" t="s">
        <v>108</v>
      </c>
      <c r="D1694" s="12" t="s">
        <v>115</v>
      </c>
      <c r="E1694" s="12" t="s">
        <v>130</v>
      </c>
      <c r="F1694" s="12" t="s">
        <v>117</v>
      </c>
      <c r="G1694" s="12" t="s">
        <v>127</v>
      </c>
      <c r="H1694" s="12" t="s">
        <v>209</v>
      </c>
      <c r="I1694" s="12">
        <v>3</v>
      </c>
      <c r="J1694" s="16">
        <v>947.19</v>
      </c>
      <c r="K1694" s="17">
        <v>0</v>
      </c>
      <c r="L1694" s="16">
        <v>2841.57</v>
      </c>
      <c r="M1694" s="16">
        <v>1600.31</v>
      </c>
      <c r="N1694" s="11" t="str">
        <f t="shared" si="79"/>
        <v>NO DISCOUNT</v>
      </c>
      <c r="O1694" s="27">
        <f t="shared" si="80"/>
        <v>0.43682189775370661</v>
      </c>
      <c r="P1694" s="11" t="str">
        <f t="shared" si="81"/>
        <v>AVERAGE</v>
      </c>
    </row>
    <row r="1695" spans="1:16" x14ac:dyDescent="0.35">
      <c r="A1695" t="s">
        <v>1869</v>
      </c>
      <c r="B1695" s="18">
        <v>44951</v>
      </c>
      <c r="C1695" t="s">
        <v>136</v>
      </c>
      <c r="D1695" t="s">
        <v>125</v>
      </c>
      <c r="E1695" t="s">
        <v>169</v>
      </c>
      <c r="F1695" t="s">
        <v>111</v>
      </c>
      <c r="G1695" t="s">
        <v>112</v>
      </c>
      <c r="H1695" t="s">
        <v>167</v>
      </c>
      <c r="I1695">
        <v>3</v>
      </c>
      <c r="J1695" s="19">
        <v>17.38</v>
      </c>
      <c r="K1695" s="20">
        <v>0.13</v>
      </c>
      <c r="L1695" s="19">
        <v>45.36</v>
      </c>
      <c r="M1695" s="19">
        <v>20.7</v>
      </c>
      <c r="N1695" s="11" t="str">
        <f t="shared" si="79"/>
        <v>MEDIUM</v>
      </c>
      <c r="O1695" s="27">
        <f t="shared" si="80"/>
        <v>0.54365079365079361</v>
      </c>
      <c r="P1695" s="11" t="str">
        <f t="shared" si="81"/>
        <v>AVERAGE</v>
      </c>
    </row>
    <row r="1696" spans="1:16" x14ac:dyDescent="0.35">
      <c r="A1696" s="12" t="s">
        <v>1870</v>
      </c>
      <c r="B1696" s="15">
        <v>44779</v>
      </c>
      <c r="C1696" s="12" t="s">
        <v>108</v>
      </c>
      <c r="D1696" s="12" t="s">
        <v>140</v>
      </c>
      <c r="E1696" s="12" t="s">
        <v>296</v>
      </c>
      <c r="F1696" s="12" t="s">
        <v>111</v>
      </c>
      <c r="G1696" s="12" t="s">
        <v>127</v>
      </c>
      <c r="H1696" s="12" t="s">
        <v>209</v>
      </c>
      <c r="I1696" s="12">
        <v>8</v>
      </c>
      <c r="J1696" s="16">
        <v>151.97</v>
      </c>
      <c r="K1696" s="17">
        <v>0</v>
      </c>
      <c r="L1696" s="16">
        <v>1215.76</v>
      </c>
      <c r="M1696" s="16">
        <v>612.62</v>
      </c>
      <c r="N1696" s="11" t="str">
        <f t="shared" si="79"/>
        <v>NO DISCOUNT</v>
      </c>
      <c r="O1696" s="27">
        <f t="shared" si="80"/>
        <v>0.4961012041850365</v>
      </c>
      <c r="P1696" s="11" t="str">
        <f t="shared" si="81"/>
        <v>GOOD</v>
      </c>
    </row>
    <row r="1697" spans="1:16" x14ac:dyDescent="0.35">
      <c r="A1697" t="s">
        <v>1871</v>
      </c>
      <c r="B1697" s="18">
        <v>45361</v>
      </c>
      <c r="C1697" t="s">
        <v>120</v>
      </c>
      <c r="D1697" t="s">
        <v>140</v>
      </c>
      <c r="E1697" t="s">
        <v>153</v>
      </c>
      <c r="F1697" t="s">
        <v>117</v>
      </c>
      <c r="G1697" t="s">
        <v>112</v>
      </c>
      <c r="H1697" t="s">
        <v>147</v>
      </c>
      <c r="I1697">
        <v>4</v>
      </c>
      <c r="J1697" s="19">
        <v>3.47</v>
      </c>
      <c r="K1697" s="20">
        <v>0.36</v>
      </c>
      <c r="L1697" s="19">
        <v>8.8800000000000008</v>
      </c>
      <c r="M1697" s="19">
        <v>2.56</v>
      </c>
      <c r="N1697" s="11" t="str">
        <f t="shared" si="79"/>
        <v>CLEARANCE</v>
      </c>
      <c r="O1697" s="27">
        <f t="shared" si="80"/>
        <v>0.71171171171171166</v>
      </c>
      <c r="P1697" s="11" t="str">
        <f t="shared" si="81"/>
        <v>AVERAGE</v>
      </c>
    </row>
    <row r="1698" spans="1:16" x14ac:dyDescent="0.35">
      <c r="A1698" s="12" t="s">
        <v>1872</v>
      </c>
      <c r="B1698" s="15">
        <v>45096</v>
      </c>
      <c r="C1698" s="12" t="s">
        <v>120</v>
      </c>
      <c r="D1698" s="12" t="s">
        <v>115</v>
      </c>
      <c r="E1698" s="12" t="s">
        <v>205</v>
      </c>
      <c r="F1698" s="12" t="s">
        <v>131</v>
      </c>
      <c r="G1698" s="12" t="s">
        <v>112</v>
      </c>
      <c r="H1698" s="12" t="s">
        <v>147</v>
      </c>
      <c r="I1698" s="12">
        <v>2</v>
      </c>
      <c r="J1698" s="16">
        <v>18.38</v>
      </c>
      <c r="K1698" s="17">
        <v>0.05</v>
      </c>
      <c r="L1698" s="16">
        <v>34.92</v>
      </c>
      <c r="M1698" s="16">
        <v>14.54</v>
      </c>
      <c r="N1698" s="11" t="str">
        <f t="shared" si="79"/>
        <v>LOW</v>
      </c>
      <c r="O1698" s="27">
        <f t="shared" si="80"/>
        <v>0.58361970217640324</v>
      </c>
      <c r="P1698" s="11" t="str">
        <f t="shared" si="81"/>
        <v>AVERAGE</v>
      </c>
    </row>
    <row r="1699" spans="1:16" x14ac:dyDescent="0.35">
      <c r="A1699" t="s">
        <v>1873</v>
      </c>
      <c r="B1699" s="18">
        <v>44601</v>
      </c>
      <c r="C1699" t="s">
        <v>120</v>
      </c>
      <c r="D1699" t="s">
        <v>140</v>
      </c>
      <c r="E1699" t="s">
        <v>141</v>
      </c>
      <c r="F1699" t="s">
        <v>111</v>
      </c>
      <c r="G1699" t="s">
        <v>112</v>
      </c>
      <c r="H1699" t="s">
        <v>113</v>
      </c>
      <c r="I1699">
        <v>1</v>
      </c>
      <c r="J1699" s="19">
        <v>33.4</v>
      </c>
      <c r="K1699" s="20">
        <v>0</v>
      </c>
      <c r="L1699" s="19">
        <v>33.4</v>
      </c>
      <c r="M1699" s="19">
        <v>10.41</v>
      </c>
      <c r="N1699" s="11" t="str">
        <f t="shared" si="79"/>
        <v>NO DISCOUNT</v>
      </c>
      <c r="O1699" s="27">
        <f t="shared" si="80"/>
        <v>0.68832335329341321</v>
      </c>
      <c r="P1699" s="11" t="str">
        <f t="shared" si="81"/>
        <v>AVERAGE</v>
      </c>
    </row>
    <row r="1700" spans="1:16" x14ac:dyDescent="0.35">
      <c r="A1700" s="12" t="s">
        <v>1874</v>
      </c>
      <c r="B1700" s="15">
        <v>44813</v>
      </c>
      <c r="C1700" s="12" t="s">
        <v>108</v>
      </c>
      <c r="D1700" s="12" t="s">
        <v>109</v>
      </c>
      <c r="E1700" s="12" t="s">
        <v>173</v>
      </c>
      <c r="F1700" s="12" t="s">
        <v>111</v>
      </c>
      <c r="G1700" s="12" t="s">
        <v>127</v>
      </c>
      <c r="H1700" s="12" t="s">
        <v>164</v>
      </c>
      <c r="I1700" s="12">
        <v>3</v>
      </c>
      <c r="J1700" s="16">
        <v>849.28</v>
      </c>
      <c r="K1700" s="17">
        <v>0.03</v>
      </c>
      <c r="L1700" s="16">
        <v>2471.4</v>
      </c>
      <c r="M1700" s="16">
        <v>995.69</v>
      </c>
      <c r="N1700" s="11" t="str">
        <f t="shared" si="79"/>
        <v>LOW</v>
      </c>
      <c r="O1700" s="27">
        <f t="shared" si="80"/>
        <v>0.59711499554908154</v>
      </c>
      <c r="P1700" s="11" t="str">
        <f t="shared" si="81"/>
        <v>AVERAGE</v>
      </c>
    </row>
    <row r="1701" spans="1:16" x14ac:dyDescent="0.35">
      <c r="A1701" t="s">
        <v>1875</v>
      </c>
      <c r="B1701" s="18">
        <v>45426</v>
      </c>
      <c r="C1701" t="s">
        <v>108</v>
      </c>
      <c r="D1701" t="s">
        <v>140</v>
      </c>
      <c r="E1701" t="s">
        <v>273</v>
      </c>
      <c r="F1701" t="s">
        <v>111</v>
      </c>
      <c r="G1701" t="s">
        <v>122</v>
      </c>
      <c r="H1701" t="s">
        <v>158</v>
      </c>
      <c r="I1701">
        <v>1</v>
      </c>
      <c r="J1701" s="19">
        <v>118.94</v>
      </c>
      <c r="K1701" s="20">
        <v>0</v>
      </c>
      <c r="L1701" s="19">
        <v>118.94</v>
      </c>
      <c r="M1701" s="19">
        <v>62.21</v>
      </c>
      <c r="N1701" s="11" t="str">
        <f t="shared" si="79"/>
        <v>NO DISCOUNT</v>
      </c>
      <c r="O1701" s="27">
        <f t="shared" si="80"/>
        <v>0.47696317470993776</v>
      </c>
      <c r="P1701" s="11" t="str">
        <f t="shared" si="81"/>
        <v>AVERAGE</v>
      </c>
    </row>
    <row r="1702" spans="1:16" x14ac:dyDescent="0.35">
      <c r="A1702" s="12" t="s">
        <v>1876</v>
      </c>
      <c r="B1702" s="15">
        <v>45455</v>
      </c>
      <c r="C1702" s="12" t="s">
        <v>136</v>
      </c>
      <c r="D1702" s="12" t="s">
        <v>115</v>
      </c>
      <c r="E1702" s="12" t="s">
        <v>221</v>
      </c>
      <c r="F1702" s="12" t="s">
        <v>131</v>
      </c>
      <c r="G1702" s="12" t="s">
        <v>122</v>
      </c>
      <c r="H1702" s="12" t="s">
        <v>123</v>
      </c>
      <c r="I1702" s="12">
        <v>9</v>
      </c>
      <c r="J1702" s="16">
        <v>725.44</v>
      </c>
      <c r="K1702" s="17">
        <v>0.14000000000000001</v>
      </c>
      <c r="L1702" s="16">
        <v>5614.91</v>
      </c>
      <c r="M1702" s="16">
        <v>1766.66</v>
      </c>
      <c r="N1702" s="11" t="str">
        <f t="shared" si="79"/>
        <v>MEDIUM</v>
      </c>
      <c r="O1702" s="27">
        <f t="shared" si="80"/>
        <v>0.68536272175333179</v>
      </c>
      <c r="P1702" s="11" t="str">
        <f t="shared" si="81"/>
        <v>GOOD</v>
      </c>
    </row>
    <row r="1703" spans="1:16" x14ac:dyDescent="0.35">
      <c r="A1703" t="s">
        <v>1877</v>
      </c>
      <c r="B1703" s="18">
        <v>45165</v>
      </c>
      <c r="C1703" t="s">
        <v>108</v>
      </c>
      <c r="D1703" t="s">
        <v>125</v>
      </c>
      <c r="E1703" t="s">
        <v>255</v>
      </c>
      <c r="F1703" t="s">
        <v>111</v>
      </c>
      <c r="G1703" t="s">
        <v>127</v>
      </c>
      <c r="H1703" t="s">
        <v>138</v>
      </c>
      <c r="I1703">
        <v>2</v>
      </c>
      <c r="J1703" s="19">
        <v>186.97</v>
      </c>
      <c r="K1703" s="20">
        <v>0.24</v>
      </c>
      <c r="L1703" s="19">
        <v>284.19</v>
      </c>
      <c r="M1703" s="19">
        <v>104.26</v>
      </c>
      <c r="N1703" s="11" t="str">
        <f t="shared" si="79"/>
        <v>HIGH</v>
      </c>
      <c r="O1703" s="27">
        <f t="shared" si="80"/>
        <v>0.63313276329216372</v>
      </c>
      <c r="P1703" s="11" t="str">
        <f t="shared" si="81"/>
        <v>AVERAGE</v>
      </c>
    </row>
    <row r="1704" spans="1:16" x14ac:dyDescent="0.35">
      <c r="A1704" s="12" t="s">
        <v>1878</v>
      </c>
      <c r="B1704" s="15">
        <v>45457</v>
      </c>
      <c r="C1704" s="12" t="s">
        <v>108</v>
      </c>
      <c r="D1704" s="12" t="s">
        <v>125</v>
      </c>
      <c r="E1704" s="12" t="s">
        <v>137</v>
      </c>
      <c r="F1704" s="12" t="s">
        <v>117</v>
      </c>
      <c r="G1704" s="12" t="s">
        <v>127</v>
      </c>
      <c r="H1704" s="12" t="s">
        <v>128</v>
      </c>
      <c r="I1704" s="12">
        <v>2</v>
      </c>
      <c r="J1704" s="16">
        <v>95.01</v>
      </c>
      <c r="K1704" s="17">
        <v>0</v>
      </c>
      <c r="L1704" s="16">
        <v>190.02</v>
      </c>
      <c r="M1704" s="16">
        <v>75.989999999999995</v>
      </c>
      <c r="N1704" s="11" t="str">
        <f t="shared" si="79"/>
        <v>NO DISCOUNT</v>
      </c>
      <c r="O1704" s="27">
        <f t="shared" si="80"/>
        <v>0.60009472687085574</v>
      </c>
      <c r="P1704" s="11" t="str">
        <f t="shared" si="81"/>
        <v>AVERAGE</v>
      </c>
    </row>
    <row r="1705" spans="1:16" x14ac:dyDescent="0.35">
      <c r="A1705" t="s">
        <v>1879</v>
      </c>
      <c r="B1705" s="18">
        <v>45274</v>
      </c>
      <c r="C1705" t="s">
        <v>108</v>
      </c>
      <c r="D1705" t="s">
        <v>115</v>
      </c>
      <c r="E1705" t="s">
        <v>156</v>
      </c>
      <c r="F1705" t="s">
        <v>111</v>
      </c>
      <c r="G1705" t="s">
        <v>112</v>
      </c>
      <c r="H1705" t="s">
        <v>118</v>
      </c>
      <c r="I1705">
        <v>2</v>
      </c>
      <c r="J1705" s="19">
        <v>28.04</v>
      </c>
      <c r="K1705" s="20">
        <v>0.44</v>
      </c>
      <c r="L1705" s="19">
        <v>31.4</v>
      </c>
      <c r="M1705" s="19">
        <v>6.92</v>
      </c>
      <c r="N1705" s="11" t="str">
        <f t="shared" si="79"/>
        <v>CLEARANCE</v>
      </c>
      <c r="O1705" s="27">
        <f t="shared" si="80"/>
        <v>0.7796178343949044</v>
      </c>
      <c r="P1705" s="11" t="str">
        <f t="shared" si="81"/>
        <v>AVERAGE</v>
      </c>
    </row>
    <row r="1706" spans="1:16" x14ac:dyDescent="0.35">
      <c r="A1706" s="12" t="s">
        <v>1880</v>
      </c>
      <c r="B1706" s="15">
        <v>45529</v>
      </c>
      <c r="C1706" s="12" t="s">
        <v>108</v>
      </c>
      <c r="D1706" s="12" t="s">
        <v>115</v>
      </c>
      <c r="E1706" s="12" t="s">
        <v>205</v>
      </c>
      <c r="F1706" s="12" t="s">
        <v>111</v>
      </c>
      <c r="G1706" s="12" t="s">
        <v>127</v>
      </c>
      <c r="H1706" s="12" t="s">
        <v>209</v>
      </c>
      <c r="I1706" s="12">
        <v>3</v>
      </c>
      <c r="J1706" s="16">
        <v>700.14</v>
      </c>
      <c r="K1706" s="17">
        <v>0</v>
      </c>
      <c r="L1706" s="16">
        <v>2100.42</v>
      </c>
      <c r="M1706" s="16">
        <v>848.47</v>
      </c>
      <c r="N1706" s="11" t="str">
        <f t="shared" si="79"/>
        <v>NO DISCOUNT</v>
      </c>
      <c r="O1706" s="27">
        <f t="shared" si="80"/>
        <v>0.59604745717523167</v>
      </c>
      <c r="P1706" s="11" t="str">
        <f t="shared" si="81"/>
        <v>AVERAGE</v>
      </c>
    </row>
    <row r="1707" spans="1:16" x14ac:dyDescent="0.35">
      <c r="A1707" t="s">
        <v>1881</v>
      </c>
      <c r="B1707" s="18">
        <v>45219</v>
      </c>
      <c r="C1707" t="s">
        <v>120</v>
      </c>
      <c r="D1707" t="s">
        <v>109</v>
      </c>
      <c r="E1707" t="s">
        <v>150</v>
      </c>
      <c r="F1707" t="s">
        <v>111</v>
      </c>
      <c r="G1707" t="s">
        <v>122</v>
      </c>
      <c r="H1707" t="s">
        <v>142</v>
      </c>
      <c r="I1707">
        <v>4</v>
      </c>
      <c r="J1707" s="19">
        <v>134.94</v>
      </c>
      <c r="K1707" s="20">
        <v>0.22</v>
      </c>
      <c r="L1707" s="19">
        <v>421.01</v>
      </c>
      <c r="M1707" s="19">
        <v>213.77</v>
      </c>
      <c r="N1707" s="11" t="str">
        <f t="shared" si="79"/>
        <v>HIGH</v>
      </c>
      <c r="O1707" s="27">
        <f t="shared" si="80"/>
        <v>0.4922448397900287</v>
      </c>
      <c r="P1707" s="11" t="str">
        <f t="shared" si="81"/>
        <v>AVERAGE</v>
      </c>
    </row>
    <row r="1708" spans="1:16" x14ac:dyDescent="0.35">
      <c r="A1708" s="12" t="s">
        <v>1882</v>
      </c>
      <c r="B1708" s="15">
        <v>44769</v>
      </c>
      <c r="C1708" s="12" t="s">
        <v>108</v>
      </c>
      <c r="D1708" s="12" t="s">
        <v>109</v>
      </c>
      <c r="E1708" s="12" t="s">
        <v>161</v>
      </c>
      <c r="F1708" s="12" t="s">
        <v>111</v>
      </c>
      <c r="G1708" s="12" t="s">
        <v>122</v>
      </c>
      <c r="H1708" s="12" t="s">
        <v>158</v>
      </c>
      <c r="I1708" s="12">
        <v>1</v>
      </c>
      <c r="J1708" s="16">
        <v>57.04</v>
      </c>
      <c r="K1708" s="17">
        <v>0</v>
      </c>
      <c r="L1708" s="16">
        <v>57.04</v>
      </c>
      <c r="M1708" s="16">
        <v>28.83</v>
      </c>
      <c r="N1708" s="11" t="str">
        <f t="shared" si="79"/>
        <v>NO DISCOUNT</v>
      </c>
      <c r="O1708" s="27">
        <f t="shared" si="80"/>
        <v>0.49456521739130438</v>
      </c>
      <c r="P1708" s="11" t="str">
        <f t="shared" si="81"/>
        <v>AVERAGE</v>
      </c>
    </row>
    <row r="1709" spans="1:16" x14ac:dyDescent="0.35">
      <c r="A1709" t="s">
        <v>1883</v>
      </c>
      <c r="B1709" s="18">
        <v>44658</v>
      </c>
      <c r="C1709" t="s">
        <v>108</v>
      </c>
      <c r="D1709" t="s">
        <v>125</v>
      </c>
      <c r="E1709" t="s">
        <v>255</v>
      </c>
      <c r="F1709" t="s">
        <v>111</v>
      </c>
      <c r="G1709" t="s">
        <v>127</v>
      </c>
      <c r="H1709" t="s">
        <v>209</v>
      </c>
      <c r="I1709">
        <v>2</v>
      </c>
      <c r="J1709" s="19">
        <v>941.15</v>
      </c>
      <c r="K1709" s="20">
        <v>0.14000000000000001</v>
      </c>
      <c r="L1709" s="19">
        <v>1618.78</v>
      </c>
      <c r="M1709" s="19">
        <v>554.17999999999995</v>
      </c>
      <c r="N1709" s="11" t="str">
        <f t="shared" si="79"/>
        <v>MEDIUM</v>
      </c>
      <c r="O1709" s="27">
        <f t="shared" si="80"/>
        <v>0.65765576545299542</v>
      </c>
      <c r="P1709" s="11" t="str">
        <f t="shared" si="81"/>
        <v>AVERAGE</v>
      </c>
    </row>
    <row r="1710" spans="1:16" x14ac:dyDescent="0.35">
      <c r="A1710" s="12" t="s">
        <v>1884</v>
      </c>
      <c r="B1710" s="15">
        <v>45459</v>
      </c>
      <c r="C1710" s="12" t="s">
        <v>136</v>
      </c>
      <c r="D1710" s="12" t="s">
        <v>109</v>
      </c>
      <c r="E1710" s="12" t="s">
        <v>195</v>
      </c>
      <c r="F1710" s="12" t="s">
        <v>131</v>
      </c>
      <c r="G1710" s="12" t="s">
        <v>127</v>
      </c>
      <c r="H1710" s="12" t="s">
        <v>128</v>
      </c>
      <c r="I1710" s="12">
        <v>2</v>
      </c>
      <c r="J1710" s="16">
        <v>215.15</v>
      </c>
      <c r="K1710" s="17">
        <v>0.26</v>
      </c>
      <c r="L1710" s="16">
        <v>318.42</v>
      </c>
      <c r="M1710" s="16">
        <v>114.58</v>
      </c>
      <c r="N1710" s="11" t="str">
        <f t="shared" si="79"/>
        <v>HIGH</v>
      </c>
      <c r="O1710" s="27">
        <f t="shared" si="80"/>
        <v>0.64016079391997993</v>
      </c>
      <c r="P1710" s="11" t="str">
        <f t="shared" si="81"/>
        <v>AVERAGE</v>
      </c>
    </row>
    <row r="1711" spans="1:16" x14ac:dyDescent="0.35">
      <c r="A1711" t="s">
        <v>1885</v>
      </c>
      <c r="B1711" s="18">
        <v>45154</v>
      </c>
      <c r="C1711" t="s">
        <v>136</v>
      </c>
      <c r="D1711" t="s">
        <v>115</v>
      </c>
      <c r="E1711" t="s">
        <v>289</v>
      </c>
      <c r="F1711" t="s">
        <v>111</v>
      </c>
      <c r="G1711" t="s">
        <v>127</v>
      </c>
      <c r="H1711" t="s">
        <v>179</v>
      </c>
      <c r="I1711">
        <v>3</v>
      </c>
      <c r="J1711" s="19">
        <v>82.23</v>
      </c>
      <c r="K1711" s="20">
        <v>0</v>
      </c>
      <c r="L1711" s="19">
        <v>246.69</v>
      </c>
      <c r="M1711" s="19">
        <v>90.12</v>
      </c>
      <c r="N1711" s="11" t="str">
        <f t="shared" si="79"/>
        <v>NO DISCOUNT</v>
      </c>
      <c r="O1711" s="27">
        <f t="shared" si="80"/>
        <v>0.63468320564270941</v>
      </c>
      <c r="P1711" s="11" t="str">
        <f t="shared" si="81"/>
        <v>AVERAGE</v>
      </c>
    </row>
    <row r="1712" spans="1:16" x14ac:dyDescent="0.35">
      <c r="A1712" s="12" t="s">
        <v>1886</v>
      </c>
      <c r="B1712" s="15">
        <v>44732</v>
      </c>
      <c r="C1712" s="12" t="s">
        <v>136</v>
      </c>
      <c r="D1712" s="12" t="s">
        <v>125</v>
      </c>
      <c r="E1712" s="12" t="s">
        <v>137</v>
      </c>
      <c r="F1712" s="12" t="s">
        <v>111</v>
      </c>
      <c r="G1712" s="12" t="s">
        <v>112</v>
      </c>
      <c r="H1712" s="12" t="s">
        <v>167</v>
      </c>
      <c r="I1712" s="12">
        <v>8</v>
      </c>
      <c r="J1712" s="16">
        <v>24.61</v>
      </c>
      <c r="K1712" s="17">
        <v>0.01</v>
      </c>
      <c r="L1712" s="16">
        <v>194.91</v>
      </c>
      <c r="M1712" s="16">
        <v>66.72</v>
      </c>
      <c r="N1712" s="11" t="str">
        <f t="shared" si="79"/>
        <v>LOW</v>
      </c>
      <c r="O1712" s="27">
        <f t="shared" si="80"/>
        <v>0.65768816376789285</v>
      </c>
      <c r="P1712" s="11" t="str">
        <f t="shared" si="81"/>
        <v>GOOD</v>
      </c>
    </row>
    <row r="1713" spans="1:16" x14ac:dyDescent="0.35">
      <c r="A1713" t="s">
        <v>1887</v>
      </c>
      <c r="B1713" s="18">
        <v>45657</v>
      </c>
      <c r="C1713" t="s">
        <v>136</v>
      </c>
      <c r="D1713" t="s">
        <v>125</v>
      </c>
      <c r="E1713" t="s">
        <v>169</v>
      </c>
      <c r="F1713" t="s">
        <v>117</v>
      </c>
      <c r="G1713" t="s">
        <v>127</v>
      </c>
      <c r="H1713" t="s">
        <v>179</v>
      </c>
      <c r="I1713">
        <v>2</v>
      </c>
      <c r="J1713" s="19">
        <v>22.7</v>
      </c>
      <c r="K1713" s="20">
        <v>0.25</v>
      </c>
      <c r="L1713" s="19">
        <v>34.049999999999997</v>
      </c>
      <c r="M1713" s="19">
        <v>13.44</v>
      </c>
      <c r="N1713" s="11" t="str">
        <f t="shared" si="79"/>
        <v>HIGH</v>
      </c>
      <c r="O1713" s="27">
        <f t="shared" si="80"/>
        <v>0.6052863436123348</v>
      </c>
      <c r="P1713" s="11" t="str">
        <f t="shared" si="81"/>
        <v>AVERAGE</v>
      </c>
    </row>
    <row r="1714" spans="1:16" x14ac:dyDescent="0.35">
      <c r="A1714" s="12" t="s">
        <v>1888</v>
      </c>
      <c r="B1714" s="15">
        <v>44690</v>
      </c>
      <c r="C1714" s="12" t="s">
        <v>108</v>
      </c>
      <c r="D1714" s="12" t="s">
        <v>125</v>
      </c>
      <c r="E1714" s="12" t="s">
        <v>126</v>
      </c>
      <c r="F1714" s="12" t="s">
        <v>117</v>
      </c>
      <c r="G1714" s="12" t="s">
        <v>127</v>
      </c>
      <c r="H1714" s="12" t="s">
        <v>209</v>
      </c>
      <c r="I1714" s="12">
        <v>6</v>
      </c>
      <c r="J1714" s="16">
        <v>333.98</v>
      </c>
      <c r="K1714" s="17">
        <v>0.03</v>
      </c>
      <c r="L1714" s="16">
        <v>1943.76</v>
      </c>
      <c r="M1714" s="16">
        <v>1056.73</v>
      </c>
      <c r="N1714" s="11" t="str">
        <f t="shared" si="79"/>
        <v>LOW</v>
      </c>
      <c r="O1714" s="27">
        <f t="shared" si="80"/>
        <v>0.45634749145985098</v>
      </c>
      <c r="P1714" s="11" t="str">
        <f t="shared" si="81"/>
        <v>GOOD</v>
      </c>
    </row>
    <row r="1715" spans="1:16" x14ac:dyDescent="0.35">
      <c r="A1715" t="s">
        <v>1889</v>
      </c>
      <c r="B1715" s="18">
        <v>45610</v>
      </c>
      <c r="C1715" t="s">
        <v>108</v>
      </c>
      <c r="D1715" t="s">
        <v>125</v>
      </c>
      <c r="E1715" t="s">
        <v>169</v>
      </c>
      <c r="F1715" t="s">
        <v>111</v>
      </c>
      <c r="G1715" t="s">
        <v>127</v>
      </c>
      <c r="H1715" t="s">
        <v>164</v>
      </c>
      <c r="I1715">
        <v>1</v>
      </c>
      <c r="J1715" s="19">
        <v>792.87</v>
      </c>
      <c r="K1715" s="20">
        <v>0.08</v>
      </c>
      <c r="L1715" s="19">
        <v>729.44</v>
      </c>
      <c r="M1715" s="19">
        <v>315.70999999999998</v>
      </c>
      <c r="N1715" s="11" t="str">
        <f t="shared" si="79"/>
        <v>LOW</v>
      </c>
      <c r="O1715" s="27">
        <f t="shared" si="80"/>
        <v>0.56718852818600574</v>
      </c>
      <c r="P1715" s="11" t="str">
        <f t="shared" si="81"/>
        <v>AVERAGE</v>
      </c>
    </row>
    <row r="1716" spans="1:16" x14ac:dyDescent="0.35">
      <c r="A1716" s="12" t="s">
        <v>1890</v>
      </c>
      <c r="B1716" s="15">
        <v>45337</v>
      </c>
      <c r="C1716" s="12" t="s">
        <v>149</v>
      </c>
      <c r="D1716" s="12" t="s">
        <v>140</v>
      </c>
      <c r="E1716" s="12" t="s">
        <v>203</v>
      </c>
      <c r="F1716" s="12" t="s">
        <v>131</v>
      </c>
      <c r="G1716" s="12" t="s">
        <v>127</v>
      </c>
      <c r="H1716" s="12" t="s">
        <v>164</v>
      </c>
      <c r="I1716" s="12">
        <v>1</v>
      </c>
      <c r="J1716" s="16">
        <v>404.76</v>
      </c>
      <c r="K1716" s="17">
        <v>0.16</v>
      </c>
      <c r="L1716" s="16">
        <v>340</v>
      </c>
      <c r="M1716" s="16">
        <v>192.64</v>
      </c>
      <c r="N1716" s="11" t="str">
        <f t="shared" si="79"/>
        <v>MEDIUM</v>
      </c>
      <c r="O1716" s="27">
        <f t="shared" si="80"/>
        <v>0.43341176470588239</v>
      </c>
      <c r="P1716" s="11" t="str">
        <f t="shared" si="81"/>
        <v>AVERAGE</v>
      </c>
    </row>
    <row r="1717" spans="1:16" x14ac:dyDescent="0.35">
      <c r="A1717" t="s">
        <v>1891</v>
      </c>
      <c r="B1717" s="18">
        <v>45442</v>
      </c>
      <c r="C1717" t="s">
        <v>108</v>
      </c>
      <c r="D1717" t="s">
        <v>109</v>
      </c>
      <c r="E1717" t="s">
        <v>252</v>
      </c>
      <c r="F1717" t="s">
        <v>117</v>
      </c>
      <c r="G1717" t="s">
        <v>112</v>
      </c>
      <c r="H1717" t="s">
        <v>167</v>
      </c>
      <c r="I1717">
        <v>5</v>
      </c>
      <c r="J1717" s="19">
        <v>18.79</v>
      </c>
      <c r="K1717" s="20">
        <v>0</v>
      </c>
      <c r="L1717" s="19">
        <v>93.95</v>
      </c>
      <c r="M1717" s="19">
        <v>33.79</v>
      </c>
      <c r="N1717" s="11" t="str">
        <f t="shared" si="79"/>
        <v>NO DISCOUNT</v>
      </c>
      <c r="O1717" s="27">
        <f t="shared" si="80"/>
        <v>0.64034060670569459</v>
      </c>
      <c r="P1717" s="11" t="str">
        <f t="shared" si="81"/>
        <v>GOOD</v>
      </c>
    </row>
    <row r="1718" spans="1:16" x14ac:dyDescent="0.35">
      <c r="A1718" s="12" t="s">
        <v>1892</v>
      </c>
      <c r="B1718" s="15">
        <v>45258</v>
      </c>
      <c r="C1718" s="12" t="s">
        <v>108</v>
      </c>
      <c r="D1718" s="12" t="s">
        <v>125</v>
      </c>
      <c r="E1718" s="12" t="s">
        <v>178</v>
      </c>
      <c r="F1718" s="12" t="s">
        <v>131</v>
      </c>
      <c r="G1718" s="12" t="s">
        <v>112</v>
      </c>
      <c r="H1718" s="12" t="s">
        <v>147</v>
      </c>
      <c r="I1718" s="12">
        <v>1</v>
      </c>
      <c r="J1718" s="16">
        <v>22.02</v>
      </c>
      <c r="K1718" s="17">
        <v>0.05</v>
      </c>
      <c r="L1718" s="16">
        <v>20.92</v>
      </c>
      <c r="M1718" s="16">
        <v>7.46</v>
      </c>
      <c r="N1718" s="11" t="str">
        <f t="shared" si="79"/>
        <v>LOW</v>
      </c>
      <c r="O1718" s="27">
        <f t="shared" si="80"/>
        <v>0.64340344168260033</v>
      </c>
      <c r="P1718" s="11" t="str">
        <f t="shared" si="81"/>
        <v>AVERAGE</v>
      </c>
    </row>
    <row r="1719" spans="1:16" x14ac:dyDescent="0.35">
      <c r="A1719" t="s">
        <v>1893</v>
      </c>
      <c r="B1719" s="18">
        <v>45150</v>
      </c>
      <c r="C1719" t="s">
        <v>108</v>
      </c>
      <c r="D1719" t="s">
        <v>109</v>
      </c>
      <c r="E1719" t="s">
        <v>231</v>
      </c>
      <c r="F1719" t="s">
        <v>111</v>
      </c>
      <c r="G1719" t="s">
        <v>112</v>
      </c>
      <c r="H1719" t="s">
        <v>167</v>
      </c>
      <c r="I1719">
        <v>2</v>
      </c>
      <c r="J1719" s="19">
        <v>20.02</v>
      </c>
      <c r="K1719" s="20">
        <v>0.27</v>
      </c>
      <c r="L1719" s="19">
        <v>29.23</v>
      </c>
      <c r="M1719" s="19">
        <v>12.2</v>
      </c>
      <c r="N1719" s="11" t="str">
        <f t="shared" si="79"/>
        <v>HIGH</v>
      </c>
      <c r="O1719" s="27">
        <f t="shared" si="80"/>
        <v>0.58262059527882315</v>
      </c>
      <c r="P1719" s="11" t="str">
        <f t="shared" si="81"/>
        <v>AVERAGE</v>
      </c>
    </row>
    <row r="1720" spans="1:16" x14ac:dyDescent="0.35">
      <c r="A1720" s="12" t="s">
        <v>1894</v>
      </c>
      <c r="B1720" s="15">
        <v>45321</v>
      </c>
      <c r="C1720" s="12" t="s">
        <v>108</v>
      </c>
      <c r="D1720" s="12" t="s">
        <v>109</v>
      </c>
      <c r="E1720" s="12" t="s">
        <v>161</v>
      </c>
      <c r="F1720" s="12" t="s">
        <v>111</v>
      </c>
      <c r="G1720" s="12" t="s">
        <v>112</v>
      </c>
      <c r="H1720" s="12" t="s">
        <v>167</v>
      </c>
      <c r="I1720" s="12">
        <v>2</v>
      </c>
      <c r="J1720" s="16">
        <v>15.4</v>
      </c>
      <c r="K1720" s="17">
        <v>0.41</v>
      </c>
      <c r="L1720" s="16">
        <v>18.170000000000002</v>
      </c>
      <c r="M1720" s="16">
        <v>8.23</v>
      </c>
      <c r="N1720" s="11" t="str">
        <f t="shared" si="79"/>
        <v>CLEARANCE</v>
      </c>
      <c r="O1720" s="27">
        <f t="shared" si="80"/>
        <v>0.54705558613098515</v>
      </c>
      <c r="P1720" s="11" t="str">
        <f t="shared" si="81"/>
        <v>AVERAGE</v>
      </c>
    </row>
    <row r="1721" spans="1:16" x14ac:dyDescent="0.35">
      <c r="A1721" t="s">
        <v>1895</v>
      </c>
      <c r="B1721" s="18">
        <v>44667</v>
      </c>
      <c r="C1721" t="s">
        <v>108</v>
      </c>
      <c r="D1721" t="s">
        <v>125</v>
      </c>
      <c r="E1721" t="s">
        <v>126</v>
      </c>
      <c r="F1721" t="s">
        <v>117</v>
      </c>
      <c r="G1721" t="s">
        <v>127</v>
      </c>
      <c r="H1721" t="s">
        <v>179</v>
      </c>
      <c r="I1721">
        <v>3</v>
      </c>
      <c r="J1721" s="19">
        <v>271.20999999999998</v>
      </c>
      <c r="K1721" s="20">
        <v>0.28999999999999998</v>
      </c>
      <c r="L1721" s="19">
        <v>577.67999999999995</v>
      </c>
      <c r="M1721" s="19">
        <v>315.41000000000003</v>
      </c>
      <c r="N1721" s="11" t="str">
        <f t="shared" si="79"/>
        <v>HIGH</v>
      </c>
      <c r="O1721" s="27">
        <f t="shared" si="80"/>
        <v>0.45400567788394952</v>
      </c>
      <c r="P1721" s="11" t="str">
        <f t="shared" si="81"/>
        <v>AVERAGE</v>
      </c>
    </row>
    <row r="1722" spans="1:16" x14ac:dyDescent="0.35">
      <c r="A1722" s="12" t="s">
        <v>1896</v>
      </c>
      <c r="B1722" s="15">
        <v>45174</v>
      </c>
      <c r="C1722" s="12" t="s">
        <v>108</v>
      </c>
      <c r="D1722" s="12" t="s">
        <v>115</v>
      </c>
      <c r="E1722" s="12" t="s">
        <v>156</v>
      </c>
      <c r="F1722" s="12" t="s">
        <v>131</v>
      </c>
      <c r="G1722" s="12" t="s">
        <v>127</v>
      </c>
      <c r="H1722" s="12" t="s">
        <v>128</v>
      </c>
      <c r="I1722" s="12">
        <v>2</v>
      </c>
      <c r="J1722" s="16">
        <v>559.42999999999995</v>
      </c>
      <c r="K1722" s="17">
        <v>0.16</v>
      </c>
      <c r="L1722" s="16">
        <v>939.84</v>
      </c>
      <c r="M1722" s="16">
        <v>540.19000000000005</v>
      </c>
      <c r="N1722" s="11" t="str">
        <f t="shared" si="79"/>
        <v>MEDIUM</v>
      </c>
      <c r="O1722" s="27">
        <f t="shared" si="80"/>
        <v>0.42523195437521277</v>
      </c>
      <c r="P1722" s="11" t="str">
        <f t="shared" si="81"/>
        <v>AVERAGE</v>
      </c>
    </row>
    <row r="1723" spans="1:16" x14ac:dyDescent="0.35">
      <c r="A1723" t="s">
        <v>1897</v>
      </c>
      <c r="B1723" s="18">
        <v>45099</v>
      </c>
      <c r="C1723" t="s">
        <v>136</v>
      </c>
      <c r="D1723" t="s">
        <v>125</v>
      </c>
      <c r="E1723" t="s">
        <v>255</v>
      </c>
      <c r="F1723" t="s">
        <v>117</v>
      </c>
      <c r="G1723" t="s">
        <v>122</v>
      </c>
      <c r="H1723" t="s">
        <v>158</v>
      </c>
      <c r="I1723">
        <v>3</v>
      </c>
      <c r="J1723" s="19">
        <v>132.34</v>
      </c>
      <c r="K1723" s="20">
        <v>0.05</v>
      </c>
      <c r="L1723" s="19">
        <v>377.17</v>
      </c>
      <c r="M1723" s="19">
        <v>153.51</v>
      </c>
      <c r="N1723" s="11" t="str">
        <f t="shared" si="79"/>
        <v>LOW</v>
      </c>
      <c r="O1723" s="27">
        <f t="shared" si="80"/>
        <v>0.59299520110295101</v>
      </c>
      <c r="P1723" s="11" t="str">
        <f t="shared" si="81"/>
        <v>AVERAGE</v>
      </c>
    </row>
    <row r="1724" spans="1:16" x14ac:dyDescent="0.35">
      <c r="A1724" s="12" t="s">
        <v>1898</v>
      </c>
      <c r="B1724" s="15">
        <v>44731</v>
      </c>
      <c r="C1724" s="12" t="s">
        <v>108</v>
      </c>
      <c r="D1724" s="12" t="s">
        <v>115</v>
      </c>
      <c r="E1724" s="12" t="s">
        <v>289</v>
      </c>
      <c r="F1724" s="12" t="s">
        <v>111</v>
      </c>
      <c r="G1724" s="12" t="s">
        <v>112</v>
      </c>
      <c r="H1724" s="12" t="s">
        <v>147</v>
      </c>
      <c r="I1724" s="12">
        <v>5</v>
      </c>
      <c r="J1724" s="16">
        <v>25.92</v>
      </c>
      <c r="K1724" s="17">
        <v>0</v>
      </c>
      <c r="L1724" s="16">
        <v>129.6</v>
      </c>
      <c r="M1724" s="16">
        <v>29.1</v>
      </c>
      <c r="N1724" s="11" t="str">
        <f t="shared" si="79"/>
        <v>NO DISCOUNT</v>
      </c>
      <c r="O1724" s="27">
        <f t="shared" si="80"/>
        <v>0.77546296296296302</v>
      </c>
      <c r="P1724" s="11" t="str">
        <f t="shared" si="81"/>
        <v>GOOD</v>
      </c>
    </row>
    <row r="1725" spans="1:16" x14ac:dyDescent="0.35">
      <c r="A1725" t="s">
        <v>1899</v>
      </c>
      <c r="B1725" s="18">
        <v>45065</v>
      </c>
      <c r="C1725" t="s">
        <v>120</v>
      </c>
      <c r="D1725" t="s">
        <v>140</v>
      </c>
      <c r="E1725" t="s">
        <v>242</v>
      </c>
      <c r="F1725" t="s">
        <v>111</v>
      </c>
      <c r="G1725" t="s">
        <v>127</v>
      </c>
      <c r="H1725" t="s">
        <v>179</v>
      </c>
      <c r="I1725">
        <v>1</v>
      </c>
      <c r="J1725" s="19">
        <v>249.9</v>
      </c>
      <c r="K1725" s="20">
        <v>0.17</v>
      </c>
      <c r="L1725" s="19">
        <v>207.42</v>
      </c>
      <c r="M1725" s="19">
        <v>119.28</v>
      </c>
      <c r="N1725" s="11" t="str">
        <f t="shared" si="79"/>
        <v>MEDIUM</v>
      </c>
      <c r="O1725" s="27">
        <f t="shared" si="80"/>
        <v>0.42493491466589522</v>
      </c>
      <c r="P1725" s="11" t="str">
        <f t="shared" si="81"/>
        <v>AVERAGE</v>
      </c>
    </row>
    <row r="1726" spans="1:16" x14ac:dyDescent="0.35">
      <c r="A1726" s="12" t="s">
        <v>1900</v>
      </c>
      <c r="B1726" s="15">
        <v>44903</v>
      </c>
      <c r="C1726" s="12" t="s">
        <v>136</v>
      </c>
      <c r="D1726" s="12" t="s">
        <v>140</v>
      </c>
      <c r="E1726" s="12" t="s">
        <v>218</v>
      </c>
      <c r="F1726" s="12" t="s">
        <v>117</v>
      </c>
      <c r="G1726" s="12" t="s">
        <v>127</v>
      </c>
      <c r="H1726" s="12" t="s">
        <v>209</v>
      </c>
      <c r="I1726" s="12">
        <v>1</v>
      </c>
      <c r="J1726" s="16">
        <v>1047.5899999999999</v>
      </c>
      <c r="K1726" s="17">
        <v>0.26</v>
      </c>
      <c r="L1726" s="16">
        <v>775.22</v>
      </c>
      <c r="M1726" s="16">
        <v>283.97000000000003</v>
      </c>
      <c r="N1726" s="11" t="str">
        <f t="shared" si="79"/>
        <v>HIGH</v>
      </c>
      <c r="O1726" s="27">
        <f t="shared" si="80"/>
        <v>0.63369108124145401</v>
      </c>
      <c r="P1726" s="11" t="str">
        <f t="shared" si="81"/>
        <v>AVERAGE</v>
      </c>
    </row>
    <row r="1727" spans="1:16" x14ac:dyDescent="0.35">
      <c r="A1727" t="s">
        <v>1901</v>
      </c>
      <c r="B1727" s="18">
        <v>45327</v>
      </c>
      <c r="C1727" t="s">
        <v>108</v>
      </c>
      <c r="D1727" t="s">
        <v>109</v>
      </c>
      <c r="E1727" t="s">
        <v>150</v>
      </c>
      <c r="F1727" t="s">
        <v>117</v>
      </c>
      <c r="G1727" t="s">
        <v>122</v>
      </c>
      <c r="H1727" t="s">
        <v>158</v>
      </c>
      <c r="I1727">
        <v>11</v>
      </c>
      <c r="J1727" s="19">
        <v>11.66</v>
      </c>
      <c r="K1727" s="20">
        <v>0.24</v>
      </c>
      <c r="L1727" s="19">
        <v>97.48</v>
      </c>
      <c r="M1727" s="19">
        <v>28.07</v>
      </c>
      <c r="N1727" s="11" t="str">
        <f t="shared" si="79"/>
        <v>HIGH</v>
      </c>
      <c r="O1727" s="27">
        <f t="shared" si="80"/>
        <v>0.71204349610176443</v>
      </c>
      <c r="P1727" s="11" t="str">
        <f t="shared" si="81"/>
        <v>EXCELLENT</v>
      </c>
    </row>
    <row r="1728" spans="1:16" x14ac:dyDescent="0.35">
      <c r="A1728" s="12" t="s">
        <v>1902</v>
      </c>
      <c r="B1728" s="15">
        <v>45370</v>
      </c>
      <c r="C1728" s="12" t="s">
        <v>108</v>
      </c>
      <c r="D1728" s="12" t="s">
        <v>125</v>
      </c>
      <c r="E1728" s="12" t="s">
        <v>146</v>
      </c>
      <c r="F1728" s="12" t="s">
        <v>117</v>
      </c>
      <c r="G1728" s="12" t="s">
        <v>112</v>
      </c>
      <c r="H1728" s="12" t="s">
        <v>113</v>
      </c>
      <c r="I1728" s="12">
        <v>1</v>
      </c>
      <c r="J1728" s="16">
        <v>48.13</v>
      </c>
      <c r="K1728" s="17">
        <v>0.09</v>
      </c>
      <c r="L1728" s="16">
        <v>43.8</v>
      </c>
      <c r="M1728" s="16">
        <v>21.7</v>
      </c>
      <c r="N1728" s="11" t="str">
        <f t="shared" si="79"/>
        <v>LOW</v>
      </c>
      <c r="O1728" s="27">
        <f t="shared" si="80"/>
        <v>0.50456621004566204</v>
      </c>
      <c r="P1728" s="11" t="str">
        <f t="shared" si="81"/>
        <v>AVERAGE</v>
      </c>
    </row>
    <row r="1729" spans="1:16" x14ac:dyDescent="0.35">
      <c r="A1729" t="s">
        <v>1903</v>
      </c>
      <c r="B1729" s="18">
        <v>45191</v>
      </c>
      <c r="C1729" t="s">
        <v>108</v>
      </c>
      <c r="D1729" t="s">
        <v>109</v>
      </c>
      <c r="E1729" t="s">
        <v>208</v>
      </c>
      <c r="F1729" t="s">
        <v>111</v>
      </c>
      <c r="G1729" t="s">
        <v>112</v>
      </c>
      <c r="H1729" t="s">
        <v>170</v>
      </c>
      <c r="I1729">
        <v>1</v>
      </c>
      <c r="J1729" s="19">
        <v>6.77</v>
      </c>
      <c r="K1729" s="20">
        <v>0.08</v>
      </c>
      <c r="L1729" s="19">
        <v>6.23</v>
      </c>
      <c r="M1729" s="19">
        <v>2.74</v>
      </c>
      <c r="N1729" s="11" t="str">
        <f t="shared" si="79"/>
        <v>LOW</v>
      </c>
      <c r="O1729" s="27">
        <f t="shared" si="80"/>
        <v>0.56019261637239159</v>
      </c>
      <c r="P1729" s="11" t="str">
        <f t="shared" si="81"/>
        <v>AVERAGE</v>
      </c>
    </row>
    <row r="1730" spans="1:16" x14ac:dyDescent="0.35">
      <c r="A1730" s="12" t="s">
        <v>1904</v>
      </c>
      <c r="B1730" s="15">
        <v>45590</v>
      </c>
      <c r="C1730" s="12" t="s">
        <v>120</v>
      </c>
      <c r="D1730" s="12" t="s">
        <v>125</v>
      </c>
      <c r="E1730" s="12" t="s">
        <v>255</v>
      </c>
      <c r="F1730" s="12" t="s">
        <v>111</v>
      </c>
      <c r="G1730" s="12" t="s">
        <v>122</v>
      </c>
      <c r="H1730" s="12" t="s">
        <v>187</v>
      </c>
      <c r="I1730" s="12">
        <v>1</v>
      </c>
      <c r="J1730" s="16">
        <v>376.62</v>
      </c>
      <c r="K1730" s="17">
        <v>0.09</v>
      </c>
      <c r="L1730" s="16">
        <v>342.72</v>
      </c>
      <c r="M1730" s="16">
        <v>181.57</v>
      </c>
      <c r="N1730" s="11" t="str">
        <f t="shared" si="79"/>
        <v>LOW</v>
      </c>
      <c r="O1730" s="27">
        <f t="shared" si="80"/>
        <v>0.47020891690009342</v>
      </c>
      <c r="P1730" s="11" t="str">
        <f t="shared" si="81"/>
        <v>AVERAGE</v>
      </c>
    </row>
    <row r="1731" spans="1:16" x14ac:dyDescent="0.35">
      <c r="A1731" t="s">
        <v>1905</v>
      </c>
      <c r="B1731" s="18">
        <v>45649</v>
      </c>
      <c r="C1731" t="s">
        <v>108</v>
      </c>
      <c r="D1731" t="s">
        <v>140</v>
      </c>
      <c r="E1731" t="s">
        <v>268</v>
      </c>
      <c r="F1731" t="s">
        <v>111</v>
      </c>
      <c r="G1731" t="s">
        <v>127</v>
      </c>
      <c r="H1731" t="s">
        <v>128</v>
      </c>
      <c r="I1731">
        <v>1</v>
      </c>
      <c r="J1731" s="19">
        <v>241.77</v>
      </c>
      <c r="K1731" s="20">
        <v>0.15</v>
      </c>
      <c r="L1731" s="19">
        <v>205.5</v>
      </c>
      <c r="M1731" s="19">
        <v>76.78</v>
      </c>
      <c r="N1731" s="11" t="str">
        <f t="shared" ref="N1731:N1794" si="82">IF(K1731=$R$8,$R$2,IF(K1731&lt;=$R$9,$R$3,IF(K1731&lt;=$R$10,$R$4,IF(K1731&lt;$R$11,$R$5,IF(K1731&gt;$R$11,$R$6)))))</f>
        <v>MEDIUM</v>
      </c>
      <c r="O1731" s="27">
        <f t="shared" ref="O1731:O1794" si="83">IFERROR(L1731-M1731,"NULL")/L1731</f>
        <v>0.62637469586374694</v>
      </c>
      <c r="P1731" s="11" t="str">
        <f t="shared" ref="P1731:P1794" si="84">IF(AND(O1731&gt;=$Q$8,I1731&gt;=$Q$13),$Q$2,IF(AND(O1731&gt;=$Q$9,I1731&gt;=$Q$14),$Q$3,IF(O1731&gt;=$Q$10,$Q$4,$Q$5)))</f>
        <v>AVERAGE</v>
      </c>
    </row>
    <row r="1732" spans="1:16" x14ac:dyDescent="0.35">
      <c r="A1732" s="12" t="s">
        <v>1906</v>
      </c>
      <c r="B1732" s="15">
        <v>45285</v>
      </c>
      <c r="C1732" s="12" t="s">
        <v>108</v>
      </c>
      <c r="D1732" s="12" t="s">
        <v>125</v>
      </c>
      <c r="E1732" s="12" t="s">
        <v>144</v>
      </c>
      <c r="F1732" s="12" t="s">
        <v>117</v>
      </c>
      <c r="G1732" s="12" t="s">
        <v>112</v>
      </c>
      <c r="H1732" s="12" t="s">
        <v>147</v>
      </c>
      <c r="I1732" s="12">
        <v>12</v>
      </c>
      <c r="J1732" s="16">
        <v>29.37</v>
      </c>
      <c r="K1732" s="17">
        <v>0.25</v>
      </c>
      <c r="L1732" s="16">
        <v>264.33</v>
      </c>
      <c r="M1732" s="16">
        <v>81.95</v>
      </c>
      <c r="N1732" s="11" t="str">
        <f t="shared" si="82"/>
        <v>HIGH</v>
      </c>
      <c r="O1732" s="27">
        <f t="shared" si="83"/>
        <v>0.68997086974615063</v>
      </c>
      <c r="P1732" s="11" t="str">
        <f t="shared" si="84"/>
        <v>EXCELLENT</v>
      </c>
    </row>
    <row r="1733" spans="1:16" x14ac:dyDescent="0.35">
      <c r="A1733" t="s">
        <v>1907</v>
      </c>
      <c r="B1733" s="18">
        <v>45159</v>
      </c>
      <c r="C1733" t="s">
        <v>108</v>
      </c>
      <c r="D1733" t="s">
        <v>115</v>
      </c>
      <c r="E1733" t="s">
        <v>240</v>
      </c>
      <c r="F1733" t="s">
        <v>117</v>
      </c>
      <c r="G1733" t="s">
        <v>127</v>
      </c>
      <c r="H1733" t="s">
        <v>138</v>
      </c>
      <c r="I1733">
        <v>1</v>
      </c>
      <c r="J1733" s="19">
        <v>274.43</v>
      </c>
      <c r="K1733" s="20">
        <v>0</v>
      </c>
      <c r="L1733" s="19">
        <v>274.43</v>
      </c>
      <c r="M1733" s="19">
        <v>110.87</v>
      </c>
      <c r="N1733" s="11" t="str">
        <f t="shared" si="82"/>
        <v>NO DISCOUNT</v>
      </c>
      <c r="O1733" s="27">
        <f t="shared" si="83"/>
        <v>0.59599897970338522</v>
      </c>
      <c r="P1733" s="11" t="str">
        <f t="shared" si="84"/>
        <v>AVERAGE</v>
      </c>
    </row>
    <row r="1734" spans="1:16" x14ac:dyDescent="0.35">
      <c r="A1734" s="12" t="s">
        <v>1908</v>
      </c>
      <c r="B1734" s="15">
        <v>44798</v>
      </c>
      <c r="C1734" s="12" t="s">
        <v>108</v>
      </c>
      <c r="D1734" s="12" t="s">
        <v>109</v>
      </c>
      <c r="E1734" s="12" t="s">
        <v>110</v>
      </c>
      <c r="F1734" s="12" t="s">
        <v>111</v>
      </c>
      <c r="G1734" s="12" t="s">
        <v>112</v>
      </c>
      <c r="H1734" s="12" t="s">
        <v>167</v>
      </c>
      <c r="I1734" s="12">
        <v>1</v>
      </c>
      <c r="J1734" s="16">
        <v>7.68</v>
      </c>
      <c r="K1734" s="17">
        <v>0.03</v>
      </c>
      <c r="L1734" s="16">
        <v>7.45</v>
      </c>
      <c r="M1734" s="16">
        <v>2.58</v>
      </c>
      <c r="N1734" s="11" t="str">
        <f t="shared" si="82"/>
        <v>LOW</v>
      </c>
      <c r="O1734" s="27">
        <f t="shared" si="83"/>
        <v>0.65369127516778525</v>
      </c>
      <c r="P1734" s="11" t="str">
        <f t="shared" si="84"/>
        <v>AVERAGE</v>
      </c>
    </row>
    <row r="1735" spans="1:16" x14ac:dyDescent="0.35">
      <c r="A1735" t="s">
        <v>1909</v>
      </c>
      <c r="B1735" s="18">
        <v>45497</v>
      </c>
      <c r="C1735" t="s">
        <v>108</v>
      </c>
      <c r="D1735" t="s">
        <v>115</v>
      </c>
      <c r="E1735" t="s">
        <v>116</v>
      </c>
      <c r="F1735" t="s">
        <v>117</v>
      </c>
      <c r="G1735" t="s">
        <v>112</v>
      </c>
      <c r="H1735" t="s">
        <v>170</v>
      </c>
      <c r="I1735">
        <v>2</v>
      </c>
      <c r="J1735" s="19">
        <v>15.29</v>
      </c>
      <c r="K1735" s="20">
        <v>0</v>
      </c>
      <c r="L1735" s="19">
        <v>30.58</v>
      </c>
      <c r="M1735" s="19">
        <v>7.74</v>
      </c>
      <c r="N1735" s="11" t="str">
        <f t="shared" si="82"/>
        <v>NO DISCOUNT</v>
      </c>
      <c r="O1735" s="27">
        <f t="shared" si="83"/>
        <v>0.74689339437540869</v>
      </c>
      <c r="P1735" s="11" t="str">
        <f t="shared" si="84"/>
        <v>AVERAGE</v>
      </c>
    </row>
    <row r="1736" spans="1:16" x14ac:dyDescent="0.35">
      <c r="A1736" s="12" t="s">
        <v>1910</v>
      </c>
      <c r="B1736" s="15">
        <v>44730</v>
      </c>
      <c r="C1736" s="12" t="s">
        <v>108</v>
      </c>
      <c r="D1736" s="12" t="s">
        <v>109</v>
      </c>
      <c r="E1736" s="12" t="s">
        <v>173</v>
      </c>
      <c r="F1736" s="12" t="s">
        <v>111</v>
      </c>
      <c r="G1736" s="12" t="s">
        <v>112</v>
      </c>
      <c r="H1736" s="12" t="s">
        <v>170</v>
      </c>
      <c r="I1736" s="12">
        <v>1</v>
      </c>
      <c r="J1736" s="16">
        <v>31.8</v>
      </c>
      <c r="K1736" s="17">
        <v>0.17</v>
      </c>
      <c r="L1736" s="16">
        <v>26.39</v>
      </c>
      <c r="M1736" s="16">
        <v>12.87</v>
      </c>
      <c r="N1736" s="11" t="str">
        <f t="shared" si="82"/>
        <v>MEDIUM</v>
      </c>
      <c r="O1736" s="27">
        <f t="shared" si="83"/>
        <v>0.51231527093596063</v>
      </c>
      <c r="P1736" s="11" t="str">
        <f t="shared" si="84"/>
        <v>AVERAGE</v>
      </c>
    </row>
    <row r="1737" spans="1:16" x14ac:dyDescent="0.35">
      <c r="A1737" t="s">
        <v>1911</v>
      </c>
      <c r="B1737" s="18">
        <v>45224</v>
      </c>
      <c r="C1737" t="s">
        <v>120</v>
      </c>
      <c r="D1737" t="s">
        <v>115</v>
      </c>
      <c r="E1737" t="s">
        <v>221</v>
      </c>
      <c r="F1737" t="s">
        <v>117</v>
      </c>
      <c r="G1737" t="s">
        <v>112</v>
      </c>
      <c r="H1737" t="s">
        <v>147</v>
      </c>
      <c r="I1737">
        <v>2</v>
      </c>
      <c r="J1737" s="19">
        <v>10.17</v>
      </c>
      <c r="K1737" s="20">
        <v>0.44</v>
      </c>
      <c r="L1737" s="19">
        <v>11.39</v>
      </c>
      <c r="M1737" s="19">
        <v>2.41</v>
      </c>
      <c r="N1737" s="11" t="str">
        <f t="shared" si="82"/>
        <v>CLEARANCE</v>
      </c>
      <c r="O1737" s="27">
        <f t="shared" si="83"/>
        <v>0.78841088674275683</v>
      </c>
      <c r="P1737" s="11" t="str">
        <f t="shared" si="84"/>
        <v>AVERAGE</v>
      </c>
    </row>
    <row r="1738" spans="1:16" x14ac:dyDescent="0.35">
      <c r="A1738" s="12" t="s">
        <v>1912</v>
      </c>
      <c r="B1738" s="15">
        <v>44564</v>
      </c>
      <c r="C1738" s="12" t="s">
        <v>108</v>
      </c>
      <c r="D1738" s="12" t="s">
        <v>115</v>
      </c>
      <c r="E1738" s="12" t="s">
        <v>289</v>
      </c>
      <c r="F1738" s="12" t="s">
        <v>111</v>
      </c>
      <c r="G1738" s="12" t="s">
        <v>127</v>
      </c>
      <c r="H1738" s="12" t="s">
        <v>138</v>
      </c>
      <c r="I1738" s="12">
        <v>1</v>
      </c>
      <c r="J1738" s="16">
        <v>119.1</v>
      </c>
      <c r="K1738" s="17">
        <v>0.28999999999999998</v>
      </c>
      <c r="L1738" s="16">
        <v>84.56</v>
      </c>
      <c r="M1738" s="16">
        <v>32.049999999999997</v>
      </c>
      <c r="N1738" s="11" t="str">
        <f t="shared" si="82"/>
        <v>HIGH</v>
      </c>
      <c r="O1738" s="27">
        <f t="shared" si="83"/>
        <v>0.62097918637653737</v>
      </c>
      <c r="P1738" s="11" t="str">
        <f t="shared" si="84"/>
        <v>AVERAGE</v>
      </c>
    </row>
    <row r="1739" spans="1:16" x14ac:dyDescent="0.35">
      <c r="A1739" t="s">
        <v>1913</v>
      </c>
      <c r="B1739" s="18">
        <v>45092</v>
      </c>
      <c r="C1739" t="s">
        <v>120</v>
      </c>
      <c r="D1739" t="s">
        <v>140</v>
      </c>
      <c r="E1739" t="s">
        <v>153</v>
      </c>
      <c r="F1739" t="s">
        <v>117</v>
      </c>
      <c r="G1739" t="s">
        <v>112</v>
      </c>
      <c r="H1739" t="s">
        <v>118</v>
      </c>
      <c r="I1739">
        <v>3</v>
      </c>
      <c r="J1739" s="19">
        <v>32.799999999999997</v>
      </c>
      <c r="K1739" s="20">
        <v>0.26</v>
      </c>
      <c r="L1739" s="19">
        <v>72.819999999999993</v>
      </c>
      <c r="M1739" s="19">
        <v>27.13</v>
      </c>
      <c r="N1739" s="11" t="str">
        <f t="shared" si="82"/>
        <v>HIGH</v>
      </c>
      <c r="O1739" s="27">
        <f t="shared" si="83"/>
        <v>0.62743751716561391</v>
      </c>
      <c r="P1739" s="11" t="str">
        <f t="shared" si="84"/>
        <v>AVERAGE</v>
      </c>
    </row>
    <row r="1740" spans="1:16" x14ac:dyDescent="0.35">
      <c r="A1740" s="12" t="s">
        <v>1914</v>
      </c>
      <c r="B1740" s="15">
        <v>44653</v>
      </c>
      <c r="C1740" s="12" t="s">
        <v>108</v>
      </c>
      <c r="D1740" s="12" t="s">
        <v>140</v>
      </c>
      <c r="E1740" s="12" t="s">
        <v>166</v>
      </c>
      <c r="F1740" s="12" t="s">
        <v>117</v>
      </c>
      <c r="G1740" s="12" t="s">
        <v>112</v>
      </c>
      <c r="H1740" s="12" t="s">
        <v>167</v>
      </c>
      <c r="I1740" s="12">
        <v>3</v>
      </c>
      <c r="J1740" s="16">
        <v>18.84</v>
      </c>
      <c r="K1740" s="17">
        <v>0</v>
      </c>
      <c r="L1740" s="16">
        <v>56.52</v>
      </c>
      <c r="M1740" s="16">
        <v>14.25</v>
      </c>
      <c r="N1740" s="11" t="str">
        <f t="shared" si="82"/>
        <v>NO DISCOUNT</v>
      </c>
      <c r="O1740" s="27">
        <f t="shared" si="83"/>
        <v>0.74787685774946921</v>
      </c>
      <c r="P1740" s="11" t="str">
        <f t="shared" si="84"/>
        <v>AVERAGE</v>
      </c>
    </row>
    <row r="1741" spans="1:16" x14ac:dyDescent="0.35">
      <c r="A1741" t="s">
        <v>1915</v>
      </c>
      <c r="B1741" s="18">
        <v>45597</v>
      </c>
      <c r="C1741" t="s">
        <v>108</v>
      </c>
      <c r="D1741" t="s">
        <v>109</v>
      </c>
      <c r="E1741" t="s">
        <v>176</v>
      </c>
      <c r="F1741" t="s">
        <v>117</v>
      </c>
      <c r="G1741" t="s">
        <v>127</v>
      </c>
      <c r="H1741" t="s">
        <v>209</v>
      </c>
      <c r="I1741">
        <v>5</v>
      </c>
      <c r="J1741" s="19">
        <v>485.67</v>
      </c>
      <c r="K1741" s="20">
        <v>0.23</v>
      </c>
      <c r="L1741" s="19">
        <v>1869.83</v>
      </c>
      <c r="M1741" s="19">
        <v>1027.3399999999999</v>
      </c>
      <c r="N1741" s="11" t="str">
        <f t="shared" si="82"/>
        <v>HIGH</v>
      </c>
      <c r="O1741" s="27">
        <f t="shared" si="83"/>
        <v>0.45057037270767936</v>
      </c>
      <c r="P1741" s="11" t="str">
        <f t="shared" si="84"/>
        <v>GOOD</v>
      </c>
    </row>
    <row r="1742" spans="1:16" x14ac:dyDescent="0.35">
      <c r="A1742" s="12" t="s">
        <v>1916</v>
      </c>
      <c r="B1742" s="15">
        <v>45235</v>
      </c>
      <c r="C1742" s="12" t="s">
        <v>108</v>
      </c>
      <c r="D1742" s="12" t="s">
        <v>140</v>
      </c>
      <c r="E1742" s="12" t="s">
        <v>141</v>
      </c>
      <c r="F1742" s="12" t="s">
        <v>131</v>
      </c>
      <c r="G1742" s="12" t="s">
        <v>122</v>
      </c>
      <c r="H1742" s="12" t="s">
        <v>158</v>
      </c>
      <c r="I1742" s="12">
        <v>1</v>
      </c>
      <c r="J1742" s="16">
        <v>37.520000000000003</v>
      </c>
      <c r="K1742" s="17">
        <v>0.15</v>
      </c>
      <c r="L1742" s="16">
        <v>31.89</v>
      </c>
      <c r="M1742" s="16">
        <v>13.26</v>
      </c>
      <c r="N1742" s="11" t="str">
        <f t="shared" si="82"/>
        <v>MEDIUM</v>
      </c>
      <c r="O1742" s="27">
        <f t="shared" si="83"/>
        <v>0.58419567262464733</v>
      </c>
      <c r="P1742" s="11" t="str">
        <f t="shared" si="84"/>
        <v>AVERAGE</v>
      </c>
    </row>
    <row r="1743" spans="1:16" x14ac:dyDescent="0.35">
      <c r="A1743" t="s">
        <v>1917</v>
      </c>
      <c r="B1743" s="18">
        <v>44807</v>
      </c>
      <c r="C1743" t="s">
        <v>136</v>
      </c>
      <c r="D1743" t="s">
        <v>140</v>
      </c>
      <c r="E1743" t="s">
        <v>166</v>
      </c>
      <c r="F1743" t="s">
        <v>117</v>
      </c>
      <c r="G1743" t="s">
        <v>122</v>
      </c>
      <c r="H1743" t="s">
        <v>123</v>
      </c>
      <c r="I1743">
        <v>2</v>
      </c>
      <c r="J1743" s="19">
        <v>774.88</v>
      </c>
      <c r="K1743" s="20">
        <v>0.06</v>
      </c>
      <c r="L1743" s="19">
        <v>1456.77</v>
      </c>
      <c r="M1743" s="19">
        <v>392.6</v>
      </c>
      <c r="N1743" s="11" t="str">
        <f t="shared" si="82"/>
        <v>LOW</v>
      </c>
      <c r="O1743" s="27">
        <f t="shared" si="83"/>
        <v>0.73049966707167235</v>
      </c>
      <c r="P1743" s="11" t="str">
        <f t="shared" si="84"/>
        <v>AVERAGE</v>
      </c>
    </row>
    <row r="1744" spans="1:16" x14ac:dyDescent="0.35">
      <c r="A1744" s="12" t="s">
        <v>1918</v>
      </c>
      <c r="B1744" s="15">
        <v>45572</v>
      </c>
      <c r="C1744" s="12" t="s">
        <v>108</v>
      </c>
      <c r="D1744" s="12" t="s">
        <v>140</v>
      </c>
      <c r="E1744" s="12" t="s">
        <v>218</v>
      </c>
      <c r="F1744" s="12" t="s">
        <v>117</v>
      </c>
      <c r="G1744" s="12" t="s">
        <v>127</v>
      </c>
      <c r="H1744" s="12" t="s">
        <v>179</v>
      </c>
      <c r="I1744" s="12">
        <v>1</v>
      </c>
      <c r="J1744" s="16">
        <v>85.53</v>
      </c>
      <c r="K1744" s="17">
        <v>0.08</v>
      </c>
      <c r="L1744" s="16">
        <v>78.69</v>
      </c>
      <c r="M1744" s="16">
        <v>34.22</v>
      </c>
      <c r="N1744" s="11" t="str">
        <f t="shared" si="82"/>
        <v>LOW</v>
      </c>
      <c r="O1744" s="27">
        <f t="shared" si="83"/>
        <v>0.56512898716482396</v>
      </c>
      <c r="P1744" s="11" t="str">
        <f t="shared" si="84"/>
        <v>AVERAGE</v>
      </c>
    </row>
    <row r="1745" spans="1:16" x14ac:dyDescent="0.35">
      <c r="A1745" t="s">
        <v>1919</v>
      </c>
      <c r="B1745" s="18">
        <v>45076</v>
      </c>
      <c r="C1745" t="s">
        <v>108</v>
      </c>
      <c r="D1745" t="s">
        <v>125</v>
      </c>
      <c r="E1745" t="s">
        <v>134</v>
      </c>
      <c r="F1745" t="s">
        <v>111</v>
      </c>
      <c r="G1745" t="s">
        <v>122</v>
      </c>
      <c r="H1745" t="s">
        <v>187</v>
      </c>
      <c r="I1745">
        <v>1</v>
      </c>
      <c r="J1745" s="19">
        <v>595.54</v>
      </c>
      <c r="K1745" s="20">
        <v>0.3</v>
      </c>
      <c r="L1745" s="19">
        <v>416.88</v>
      </c>
      <c r="M1745" s="19">
        <v>127.52</v>
      </c>
      <c r="N1745" s="11" t="b">
        <f t="shared" si="82"/>
        <v>0</v>
      </c>
      <c r="O1745" s="27">
        <f t="shared" si="83"/>
        <v>0.69410861638840915</v>
      </c>
      <c r="P1745" s="11" t="str">
        <f t="shared" si="84"/>
        <v>AVERAGE</v>
      </c>
    </row>
    <row r="1746" spans="1:16" x14ac:dyDescent="0.35">
      <c r="A1746" s="12" t="s">
        <v>1920</v>
      </c>
      <c r="B1746" s="15">
        <v>44823</v>
      </c>
      <c r="C1746" s="12" t="s">
        <v>108</v>
      </c>
      <c r="D1746" s="12" t="s">
        <v>109</v>
      </c>
      <c r="E1746" s="12" t="s">
        <v>173</v>
      </c>
      <c r="F1746" s="12" t="s">
        <v>117</v>
      </c>
      <c r="G1746" s="12" t="s">
        <v>122</v>
      </c>
      <c r="H1746" s="12" t="s">
        <v>187</v>
      </c>
      <c r="I1746" s="12">
        <v>1</v>
      </c>
      <c r="J1746" s="16">
        <v>608.42999999999995</v>
      </c>
      <c r="K1746" s="17">
        <v>0.23</v>
      </c>
      <c r="L1746" s="16">
        <v>468.49</v>
      </c>
      <c r="M1746" s="16">
        <v>129.07</v>
      </c>
      <c r="N1746" s="11" t="str">
        <f t="shared" si="82"/>
        <v>HIGH</v>
      </c>
      <c r="O1746" s="27">
        <f t="shared" si="83"/>
        <v>0.72449785481013473</v>
      </c>
      <c r="P1746" s="11" t="str">
        <f t="shared" si="84"/>
        <v>AVERAGE</v>
      </c>
    </row>
    <row r="1747" spans="1:16" x14ac:dyDescent="0.35">
      <c r="A1747" t="s">
        <v>1921</v>
      </c>
      <c r="B1747" s="18">
        <v>44633</v>
      </c>
      <c r="C1747" t="s">
        <v>120</v>
      </c>
      <c r="D1747" t="s">
        <v>109</v>
      </c>
      <c r="E1747" t="s">
        <v>161</v>
      </c>
      <c r="F1747" t="s">
        <v>111</v>
      </c>
      <c r="G1747" t="s">
        <v>122</v>
      </c>
      <c r="H1747" t="s">
        <v>187</v>
      </c>
      <c r="I1747">
        <v>5</v>
      </c>
      <c r="J1747" s="19">
        <v>139.77000000000001</v>
      </c>
      <c r="K1747" s="20">
        <v>0</v>
      </c>
      <c r="L1747" s="19">
        <v>698.85</v>
      </c>
      <c r="M1747" s="19">
        <v>319.39999999999998</v>
      </c>
      <c r="N1747" s="11" t="str">
        <f t="shared" si="82"/>
        <v>NO DISCOUNT</v>
      </c>
      <c r="O1747" s="27">
        <f t="shared" si="83"/>
        <v>0.54296343993703944</v>
      </c>
      <c r="P1747" s="11" t="str">
        <f t="shared" si="84"/>
        <v>GOOD</v>
      </c>
    </row>
    <row r="1748" spans="1:16" x14ac:dyDescent="0.35">
      <c r="A1748" s="12" t="s">
        <v>1922</v>
      </c>
      <c r="B1748" s="15">
        <v>45119</v>
      </c>
      <c r="C1748" s="12" t="s">
        <v>108</v>
      </c>
      <c r="D1748" s="12" t="s">
        <v>115</v>
      </c>
      <c r="E1748" s="12" t="s">
        <v>163</v>
      </c>
      <c r="F1748" s="12" t="s">
        <v>111</v>
      </c>
      <c r="G1748" s="12" t="s">
        <v>122</v>
      </c>
      <c r="H1748" s="12" t="s">
        <v>142</v>
      </c>
      <c r="I1748" s="12">
        <v>4</v>
      </c>
      <c r="J1748" s="16">
        <v>86.18</v>
      </c>
      <c r="K1748" s="17">
        <v>7.0000000000000007E-2</v>
      </c>
      <c r="L1748" s="16">
        <v>320.58999999999997</v>
      </c>
      <c r="M1748" s="16">
        <v>89.65</v>
      </c>
      <c r="N1748" s="11" t="str">
        <f t="shared" si="82"/>
        <v>LOW</v>
      </c>
      <c r="O1748" s="27">
        <f t="shared" si="83"/>
        <v>0.7203593374715368</v>
      </c>
      <c r="P1748" s="11" t="str">
        <f t="shared" si="84"/>
        <v>AVERAGE</v>
      </c>
    </row>
    <row r="1749" spans="1:16" x14ac:dyDescent="0.35">
      <c r="A1749" t="s">
        <v>1923</v>
      </c>
      <c r="B1749" s="18">
        <v>44857</v>
      </c>
      <c r="C1749" t="s">
        <v>108</v>
      </c>
      <c r="D1749" t="s">
        <v>109</v>
      </c>
      <c r="E1749" t="s">
        <v>150</v>
      </c>
      <c r="F1749" t="s">
        <v>131</v>
      </c>
      <c r="G1749" t="s">
        <v>122</v>
      </c>
      <c r="H1749" t="s">
        <v>142</v>
      </c>
      <c r="I1749">
        <v>4</v>
      </c>
      <c r="J1749" s="19">
        <v>305.52999999999997</v>
      </c>
      <c r="K1749" s="20">
        <v>0</v>
      </c>
      <c r="L1749" s="19">
        <v>1222.1199999999999</v>
      </c>
      <c r="M1749" s="19">
        <v>448.44</v>
      </c>
      <c r="N1749" s="11" t="str">
        <f t="shared" si="82"/>
        <v>NO DISCOUNT</v>
      </c>
      <c r="O1749" s="27">
        <f t="shared" si="83"/>
        <v>0.63306385624979533</v>
      </c>
      <c r="P1749" s="11" t="str">
        <f t="shared" si="84"/>
        <v>AVERAGE</v>
      </c>
    </row>
    <row r="1750" spans="1:16" x14ac:dyDescent="0.35">
      <c r="A1750" s="12" t="s">
        <v>1924</v>
      </c>
      <c r="B1750" s="15">
        <v>45085</v>
      </c>
      <c r="C1750" s="12" t="s">
        <v>136</v>
      </c>
      <c r="D1750" s="12" t="s">
        <v>140</v>
      </c>
      <c r="E1750" s="12" t="s">
        <v>296</v>
      </c>
      <c r="F1750" s="12" t="s">
        <v>111</v>
      </c>
      <c r="G1750" s="12" t="s">
        <v>127</v>
      </c>
      <c r="H1750" s="12" t="s">
        <v>128</v>
      </c>
      <c r="I1750" s="12">
        <v>16</v>
      </c>
      <c r="J1750" s="16">
        <v>513.09</v>
      </c>
      <c r="K1750" s="17">
        <v>0.23</v>
      </c>
      <c r="L1750" s="16">
        <v>6321.27</v>
      </c>
      <c r="M1750" s="16">
        <v>1922.91</v>
      </c>
      <c r="N1750" s="11" t="str">
        <f t="shared" si="82"/>
        <v>HIGH</v>
      </c>
      <c r="O1750" s="27">
        <f t="shared" si="83"/>
        <v>0.69580321675865775</v>
      </c>
      <c r="P1750" s="11" t="str">
        <f t="shared" si="84"/>
        <v>EXCELLENT</v>
      </c>
    </row>
    <row r="1751" spans="1:16" x14ac:dyDescent="0.35">
      <c r="A1751" t="s">
        <v>1925</v>
      </c>
      <c r="B1751" s="18">
        <v>45000</v>
      </c>
      <c r="C1751" t="s">
        <v>108</v>
      </c>
      <c r="D1751" t="s">
        <v>125</v>
      </c>
      <c r="E1751" t="s">
        <v>146</v>
      </c>
      <c r="F1751" t="s">
        <v>117</v>
      </c>
      <c r="G1751" t="s">
        <v>112</v>
      </c>
      <c r="H1751" t="s">
        <v>113</v>
      </c>
      <c r="I1751">
        <v>1</v>
      </c>
      <c r="J1751" s="19">
        <v>18.75</v>
      </c>
      <c r="K1751" s="20">
        <v>0.02</v>
      </c>
      <c r="L1751" s="19">
        <v>18.38</v>
      </c>
      <c r="M1751" s="19">
        <v>5.78</v>
      </c>
      <c r="N1751" s="11" t="str">
        <f t="shared" si="82"/>
        <v>LOW</v>
      </c>
      <c r="O1751" s="27">
        <f t="shared" si="83"/>
        <v>0.68552774755168655</v>
      </c>
      <c r="P1751" s="11" t="str">
        <f t="shared" si="84"/>
        <v>AVERAGE</v>
      </c>
    </row>
    <row r="1752" spans="1:16" x14ac:dyDescent="0.35">
      <c r="A1752" s="12" t="s">
        <v>1926</v>
      </c>
      <c r="B1752" s="15">
        <v>44664</v>
      </c>
      <c r="C1752" s="12" t="s">
        <v>108</v>
      </c>
      <c r="D1752" s="12" t="s">
        <v>115</v>
      </c>
      <c r="E1752" s="12" t="s">
        <v>116</v>
      </c>
      <c r="F1752" s="12" t="s">
        <v>111</v>
      </c>
      <c r="G1752" s="12" t="s">
        <v>112</v>
      </c>
      <c r="H1752" s="12" t="s">
        <v>118</v>
      </c>
      <c r="I1752" s="12">
        <v>1</v>
      </c>
      <c r="J1752" s="16">
        <v>37.549999999999997</v>
      </c>
      <c r="K1752" s="17">
        <v>0.11</v>
      </c>
      <c r="L1752" s="16">
        <v>33.42</v>
      </c>
      <c r="M1752" s="16">
        <v>10.039999999999999</v>
      </c>
      <c r="N1752" s="11" t="str">
        <f t="shared" si="82"/>
        <v>MEDIUM</v>
      </c>
      <c r="O1752" s="27">
        <f t="shared" si="83"/>
        <v>0.69958108916816286</v>
      </c>
      <c r="P1752" s="11" t="str">
        <f t="shared" si="84"/>
        <v>AVERAGE</v>
      </c>
    </row>
    <row r="1753" spans="1:16" x14ac:dyDescent="0.35">
      <c r="A1753" t="s">
        <v>1927</v>
      </c>
      <c r="B1753" s="18">
        <v>45046</v>
      </c>
      <c r="C1753" t="s">
        <v>108</v>
      </c>
      <c r="D1753" t="s">
        <v>140</v>
      </c>
      <c r="E1753" t="s">
        <v>141</v>
      </c>
      <c r="F1753" t="s">
        <v>111</v>
      </c>
      <c r="G1753" t="s">
        <v>127</v>
      </c>
      <c r="H1753" t="s">
        <v>164</v>
      </c>
      <c r="I1753">
        <v>2</v>
      </c>
      <c r="J1753" s="19">
        <v>525.84</v>
      </c>
      <c r="K1753" s="20">
        <v>0</v>
      </c>
      <c r="L1753" s="19">
        <v>1051.68</v>
      </c>
      <c r="M1753" s="19">
        <v>422.45</v>
      </c>
      <c r="N1753" s="11" t="str">
        <f t="shared" si="82"/>
        <v>NO DISCOUNT</v>
      </c>
      <c r="O1753" s="27">
        <f t="shared" si="83"/>
        <v>0.5983093716719915</v>
      </c>
      <c r="P1753" s="11" t="str">
        <f t="shared" si="84"/>
        <v>AVERAGE</v>
      </c>
    </row>
    <row r="1754" spans="1:16" x14ac:dyDescent="0.35">
      <c r="A1754" s="12" t="s">
        <v>1928</v>
      </c>
      <c r="B1754" s="15">
        <v>45536</v>
      </c>
      <c r="C1754" s="12" t="s">
        <v>120</v>
      </c>
      <c r="D1754" s="12" t="s">
        <v>125</v>
      </c>
      <c r="E1754" s="12" t="s">
        <v>144</v>
      </c>
      <c r="F1754" s="12" t="s">
        <v>111</v>
      </c>
      <c r="G1754" s="12" t="s">
        <v>122</v>
      </c>
      <c r="H1754" s="12" t="s">
        <v>123</v>
      </c>
      <c r="I1754" s="12">
        <v>2</v>
      </c>
      <c r="J1754" s="16">
        <v>1836.29</v>
      </c>
      <c r="K1754" s="17">
        <v>0.31</v>
      </c>
      <c r="L1754" s="16">
        <v>2534.08</v>
      </c>
      <c r="M1754" s="16">
        <v>984.28</v>
      </c>
      <c r="N1754" s="11" t="str">
        <f t="shared" si="82"/>
        <v>CLEARANCE</v>
      </c>
      <c r="O1754" s="27">
        <f t="shared" si="83"/>
        <v>0.61158290188155073</v>
      </c>
      <c r="P1754" s="11" t="str">
        <f t="shared" si="84"/>
        <v>AVERAGE</v>
      </c>
    </row>
    <row r="1755" spans="1:16" x14ac:dyDescent="0.35">
      <c r="A1755" t="s">
        <v>1929</v>
      </c>
      <c r="B1755" s="18">
        <v>45507</v>
      </c>
      <c r="C1755" t="s">
        <v>108</v>
      </c>
      <c r="D1755" t="s">
        <v>125</v>
      </c>
      <c r="E1755" t="s">
        <v>126</v>
      </c>
      <c r="F1755" t="s">
        <v>111</v>
      </c>
      <c r="G1755" t="s">
        <v>122</v>
      </c>
      <c r="H1755" t="s">
        <v>132</v>
      </c>
      <c r="I1755">
        <v>1</v>
      </c>
      <c r="J1755" s="19">
        <v>678.45</v>
      </c>
      <c r="K1755" s="20">
        <v>0.18</v>
      </c>
      <c r="L1755" s="19">
        <v>556.33000000000004</v>
      </c>
      <c r="M1755" s="19">
        <v>217.96</v>
      </c>
      <c r="N1755" s="11" t="str">
        <f t="shared" si="82"/>
        <v>MEDIUM</v>
      </c>
      <c r="O1755" s="27">
        <f t="shared" si="83"/>
        <v>0.60821814390739304</v>
      </c>
      <c r="P1755" s="11" t="str">
        <f t="shared" si="84"/>
        <v>AVERAGE</v>
      </c>
    </row>
    <row r="1756" spans="1:16" x14ac:dyDescent="0.35">
      <c r="A1756" s="12" t="s">
        <v>1930</v>
      </c>
      <c r="B1756" s="15">
        <v>44716</v>
      </c>
      <c r="C1756" s="12" t="s">
        <v>120</v>
      </c>
      <c r="D1756" s="12" t="s">
        <v>140</v>
      </c>
      <c r="E1756" s="12" t="s">
        <v>141</v>
      </c>
      <c r="F1756" s="12" t="s">
        <v>111</v>
      </c>
      <c r="G1756" s="12" t="s">
        <v>122</v>
      </c>
      <c r="H1756" s="12" t="s">
        <v>187</v>
      </c>
      <c r="I1756" s="12">
        <v>2</v>
      </c>
      <c r="J1756" s="16">
        <v>653.23</v>
      </c>
      <c r="K1756" s="17">
        <v>0.18</v>
      </c>
      <c r="L1756" s="16">
        <v>1071.3</v>
      </c>
      <c r="M1756" s="16">
        <v>522.48</v>
      </c>
      <c r="N1756" s="11" t="str">
        <f t="shared" si="82"/>
        <v>MEDIUM</v>
      </c>
      <c r="O1756" s="27">
        <f t="shared" si="83"/>
        <v>0.51229347521702595</v>
      </c>
      <c r="P1756" s="11" t="str">
        <f t="shared" si="84"/>
        <v>AVERAGE</v>
      </c>
    </row>
    <row r="1757" spans="1:16" x14ac:dyDescent="0.35">
      <c r="A1757" t="s">
        <v>1931</v>
      </c>
      <c r="B1757" s="18">
        <v>45577</v>
      </c>
      <c r="C1757" t="s">
        <v>108</v>
      </c>
      <c r="D1757" t="s">
        <v>115</v>
      </c>
      <c r="E1757" t="s">
        <v>116</v>
      </c>
      <c r="F1757" t="s">
        <v>117</v>
      </c>
      <c r="G1757" t="s">
        <v>122</v>
      </c>
      <c r="H1757" t="s">
        <v>158</v>
      </c>
      <c r="I1757">
        <v>6</v>
      </c>
      <c r="J1757" s="19">
        <v>73.67</v>
      </c>
      <c r="K1757" s="20">
        <v>0.05</v>
      </c>
      <c r="L1757" s="19">
        <v>419.92</v>
      </c>
      <c r="M1757" s="19">
        <v>228.85</v>
      </c>
      <c r="N1757" s="11" t="str">
        <f t="shared" si="82"/>
        <v>LOW</v>
      </c>
      <c r="O1757" s="27">
        <f t="shared" si="83"/>
        <v>0.45501524099828544</v>
      </c>
      <c r="P1757" s="11" t="str">
        <f t="shared" si="84"/>
        <v>GOOD</v>
      </c>
    </row>
    <row r="1758" spans="1:16" x14ac:dyDescent="0.35">
      <c r="A1758" s="12" t="s">
        <v>1932</v>
      </c>
      <c r="B1758" s="15">
        <v>44858</v>
      </c>
      <c r="C1758" s="12" t="s">
        <v>136</v>
      </c>
      <c r="D1758" s="12" t="s">
        <v>109</v>
      </c>
      <c r="E1758" s="12" t="s">
        <v>173</v>
      </c>
      <c r="F1758" s="12" t="s">
        <v>131</v>
      </c>
      <c r="G1758" s="12" t="s">
        <v>122</v>
      </c>
      <c r="H1758" s="12" t="s">
        <v>123</v>
      </c>
      <c r="I1758" s="12">
        <v>2</v>
      </c>
      <c r="J1758" s="16">
        <v>567.12</v>
      </c>
      <c r="K1758" s="17">
        <v>0.02</v>
      </c>
      <c r="L1758" s="16">
        <v>1111.56</v>
      </c>
      <c r="M1758" s="16">
        <v>338.28</v>
      </c>
      <c r="N1758" s="11" t="str">
        <f t="shared" si="82"/>
        <v>LOW</v>
      </c>
      <c r="O1758" s="27">
        <f t="shared" si="83"/>
        <v>0.69567094893662962</v>
      </c>
      <c r="P1758" s="11" t="str">
        <f t="shared" si="84"/>
        <v>AVERAGE</v>
      </c>
    </row>
    <row r="1759" spans="1:16" x14ac:dyDescent="0.35">
      <c r="A1759" t="s">
        <v>1933</v>
      </c>
      <c r="B1759" s="18">
        <v>45114</v>
      </c>
      <c r="C1759" t="s">
        <v>120</v>
      </c>
      <c r="D1759" t="s">
        <v>115</v>
      </c>
      <c r="E1759" t="s">
        <v>289</v>
      </c>
      <c r="F1759" t="s">
        <v>117</v>
      </c>
      <c r="G1759" t="s">
        <v>127</v>
      </c>
      <c r="H1759" t="s">
        <v>138</v>
      </c>
      <c r="I1759">
        <v>5</v>
      </c>
      <c r="J1759" s="19">
        <v>268.76</v>
      </c>
      <c r="K1759" s="20">
        <v>0</v>
      </c>
      <c r="L1759" s="19">
        <v>1343.8</v>
      </c>
      <c r="M1759" s="19">
        <v>651.89</v>
      </c>
      <c r="N1759" s="11" t="str">
        <f t="shared" si="82"/>
        <v>NO DISCOUNT</v>
      </c>
      <c r="O1759" s="27">
        <f t="shared" si="83"/>
        <v>0.51489060872153591</v>
      </c>
      <c r="P1759" s="11" t="str">
        <f t="shared" si="84"/>
        <v>GOOD</v>
      </c>
    </row>
    <row r="1760" spans="1:16" x14ac:dyDescent="0.35">
      <c r="A1760" s="12" t="s">
        <v>1934</v>
      </c>
      <c r="B1760" s="15">
        <v>44988</v>
      </c>
      <c r="C1760" s="12" t="s">
        <v>120</v>
      </c>
      <c r="D1760" s="12" t="s">
        <v>140</v>
      </c>
      <c r="E1760" s="12" t="s">
        <v>273</v>
      </c>
      <c r="F1760" s="12" t="s">
        <v>111</v>
      </c>
      <c r="G1760" s="12" t="s">
        <v>122</v>
      </c>
      <c r="H1760" s="12" t="s">
        <v>123</v>
      </c>
      <c r="I1760" s="12">
        <v>2</v>
      </c>
      <c r="J1760" s="16">
        <v>542.03</v>
      </c>
      <c r="K1760" s="17">
        <v>0.08</v>
      </c>
      <c r="L1760" s="16">
        <v>997.34</v>
      </c>
      <c r="M1760" s="16">
        <v>464.82</v>
      </c>
      <c r="N1760" s="11" t="str">
        <f t="shared" si="82"/>
        <v>LOW</v>
      </c>
      <c r="O1760" s="27">
        <f t="shared" si="83"/>
        <v>0.5339402811478533</v>
      </c>
      <c r="P1760" s="11" t="str">
        <f t="shared" si="84"/>
        <v>AVERAGE</v>
      </c>
    </row>
    <row r="1761" spans="1:16" x14ac:dyDescent="0.35">
      <c r="A1761" t="s">
        <v>1935</v>
      </c>
      <c r="B1761" s="18">
        <v>44611</v>
      </c>
      <c r="C1761" t="s">
        <v>149</v>
      </c>
      <c r="D1761" t="s">
        <v>115</v>
      </c>
      <c r="E1761" t="s">
        <v>130</v>
      </c>
      <c r="F1761" t="s">
        <v>131</v>
      </c>
      <c r="G1761" t="s">
        <v>112</v>
      </c>
      <c r="H1761" t="s">
        <v>147</v>
      </c>
      <c r="I1761">
        <v>3</v>
      </c>
      <c r="J1761" s="19">
        <v>12.47</v>
      </c>
      <c r="K1761" s="20">
        <v>0.02</v>
      </c>
      <c r="L1761" s="19">
        <v>36.659999999999997</v>
      </c>
      <c r="M1761" s="19">
        <v>8.5</v>
      </c>
      <c r="N1761" s="11" t="str">
        <f t="shared" si="82"/>
        <v>LOW</v>
      </c>
      <c r="O1761" s="27">
        <f t="shared" si="83"/>
        <v>0.76813966175668302</v>
      </c>
      <c r="P1761" s="11" t="str">
        <f t="shared" si="84"/>
        <v>AVERAGE</v>
      </c>
    </row>
    <row r="1762" spans="1:16" x14ac:dyDescent="0.35">
      <c r="A1762" s="12" t="s">
        <v>1936</v>
      </c>
      <c r="B1762" s="15">
        <v>44788</v>
      </c>
      <c r="C1762" s="12" t="s">
        <v>108</v>
      </c>
      <c r="D1762" s="12" t="s">
        <v>125</v>
      </c>
      <c r="E1762" s="12" t="s">
        <v>201</v>
      </c>
      <c r="F1762" s="12" t="s">
        <v>117</v>
      </c>
      <c r="G1762" s="12" t="s">
        <v>112</v>
      </c>
      <c r="H1762" s="12" t="s">
        <v>170</v>
      </c>
      <c r="I1762" s="12">
        <v>17</v>
      </c>
      <c r="J1762" s="16">
        <v>26.09</v>
      </c>
      <c r="K1762" s="17">
        <v>0.18</v>
      </c>
      <c r="L1762" s="16">
        <v>363.69</v>
      </c>
      <c r="M1762" s="16">
        <v>169.29</v>
      </c>
      <c r="N1762" s="11" t="str">
        <f t="shared" si="82"/>
        <v>MEDIUM</v>
      </c>
      <c r="O1762" s="27">
        <f t="shared" si="83"/>
        <v>0.534521158129176</v>
      </c>
      <c r="P1762" s="11" t="str">
        <f t="shared" si="84"/>
        <v>EXCELLENT</v>
      </c>
    </row>
    <row r="1763" spans="1:16" x14ac:dyDescent="0.35">
      <c r="A1763" t="s">
        <v>1937</v>
      </c>
      <c r="B1763" s="18">
        <v>45084</v>
      </c>
      <c r="C1763" t="s">
        <v>108</v>
      </c>
      <c r="D1763" t="s">
        <v>140</v>
      </c>
      <c r="E1763" t="s">
        <v>242</v>
      </c>
      <c r="F1763" t="s">
        <v>117</v>
      </c>
      <c r="G1763" t="s">
        <v>122</v>
      </c>
      <c r="H1763" t="s">
        <v>123</v>
      </c>
      <c r="I1763">
        <v>2</v>
      </c>
      <c r="J1763" s="19">
        <v>2198.4299999999998</v>
      </c>
      <c r="K1763" s="20">
        <v>0.26</v>
      </c>
      <c r="L1763" s="19">
        <v>3253.68</v>
      </c>
      <c r="M1763" s="19">
        <v>1076.22</v>
      </c>
      <c r="N1763" s="11" t="str">
        <f t="shared" si="82"/>
        <v>HIGH</v>
      </c>
      <c r="O1763" s="27">
        <f t="shared" si="83"/>
        <v>0.66922991812347865</v>
      </c>
      <c r="P1763" s="11" t="str">
        <f t="shared" si="84"/>
        <v>AVERAGE</v>
      </c>
    </row>
    <row r="1764" spans="1:16" x14ac:dyDescent="0.35">
      <c r="A1764" s="12" t="s">
        <v>1938</v>
      </c>
      <c r="B1764" s="15">
        <v>45496</v>
      </c>
      <c r="C1764" s="12" t="s">
        <v>108</v>
      </c>
      <c r="D1764" s="12" t="s">
        <v>115</v>
      </c>
      <c r="E1764" s="12" t="s">
        <v>205</v>
      </c>
      <c r="F1764" s="12" t="s">
        <v>131</v>
      </c>
      <c r="G1764" s="12" t="s">
        <v>112</v>
      </c>
      <c r="H1764" s="12" t="s">
        <v>113</v>
      </c>
      <c r="I1764" s="12">
        <v>12</v>
      </c>
      <c r="J1764" s="16">
        <v>9.93</v>
      </c>
      <c r="K1764" s="17">
        <v>0</v>
      </c>
      <c r="L1764" s="16">
        <v>119.16</v>
      </c>
      <c r="M1764" s="16">
        <v>34.26</v>
      </c>
      <c r="N1764" s="11" t="str">
        <f t="shared" si="82"/>
        <v>NO DISCOUNT</v>
      </c>
      <c r="O1764" s="27">
        <f t="shared" si="83"/>
        <v>0.71248741188318232</v>
      </c>
      <c r="P1764" s="11" t="str">
        <f t="shared" si="84"/>
        <v>EXCELLENT</v>
      </c>
    </row>
    <row r="1765" spans="1:16" x14ac:dyDescent="0.35">
      <c r="A1765" t="s">
        <v>1939</v>
      </c>
      <c r="B1765" s="18">
        <v>44829</v>
      </c>
      <c r="C1765" t="s">
        <v>108</v>
      </c>
      <c r="D1765" t="s">
        <v>109</v>
      </c>
      <c r="E1765" t="s">
        <v>252</v>
      </c>
      <c r="F1765" t="s">
        <v>111</v>
      </c>
      <c r="G1765" t="s">
        <v>112</v>
      </c>
      <c r="H1765" t="s">
        <v>167</v>
      </c>
      <c r="I1765">
        <v>9</v>
      </c>
      <c r="J1765" s="19">
        <v>20.37</v>
      </c>
      <c r="K1765" s="20">
        <v>0.34</v>
      </c>
      <c r="L1765" s="19">
        <v>121</v>
      </c>
      <c r="M1765" s="19">
        <v>46.27</v>
      </c>
      <c r="N1765" s="11" t="str">
        <f t="shared" si="82"/>
        <v>CLEARANCE</v>
      </c>
      <c r="O1765" s="27">
        <f t="shared" si="83"/>
        <v>0.6176033057851239</v>
      </c>
      <c r="P1765" s="11" t="str">
        <f t="shared" si="84"/>
        <v>GOOD</v>
      </c>
    </row>
    <row r="1766" spans="1:16" x14ac:dyDescent="0.35">
      <c r="A1766" s="12" t="s">
        <v>1940</v>
      </c>
      <c r="B1766" s="15">
        <v>44823</v>
      </c>
      <c r="C1766" s="12" t="s">
        <v>136</v>
      </c>
      <c r="D1766" s="12" t="s">
        <v>109</v>
      </c>
      <c r="E1766" s="12" t="s">
        <v>110</v>
      </c>
      <c r="F1766" s="12" t="s">
        <v>111</v>
      </c>
      <c r="G1766" s="12" t="s">
        <v>127</v>
      </c>
      <c r="H1766" s="12" t="s">
        <v>179</v>
      </c>
      <c r="I1766" s="12">
        <v>2</v>
      </c>
      <c r="J1766" s="16">
        <v>145.72999999999999</v>
      </c>
      <c r="K1766" s="17">
        <v>0.38</v>
      </c>
      <c r="L1766" s="16">
        <v>180.71</v>
      </c>
      <c r="M1766" s="16">
        <v>60.57</v>
      </c>
      <c r="N1766" s="11" t="str">
        <f t="shared" si="82"/>
        <v>CLEARANCE</v>
      </c>
      <c r="O1766" s="27">
        <f t="shared" si="83"/>
        <v>0.66482209064246589</v>
      </c>
      <c r="P1766" s="11" t="str">
        <f t="shared" si="84"/>
        <v>AVERAGE</v>
      </c>
    </row>
    <row r="1767" spans="1:16" x14ac:dyDescent="0.35">
      <c r="A1767" t="s">
        <v>1941</v>
      </c>
      <c r="B1767" s="18">
        <v>45642</v>
      </c>
      <c r="C1767" t="s">
        <v>108</v>
      </c>
      <c r="D1767" t="s">
        <v>109</v>
      </c>
      <c r="E1767" t="s">
        <v>231</v>
      </c>
      <c r="F1767" t="s">
        <v>111</v>
      </c>
      <c r="G1767" t="s">
        <v>112</v>
      </c>
      <c r="H1767" t="s">
        <v>113</v>
      </c>
      <c r="I1767">
        <v>1</v>
      </c>
      <c r="J1767" s="19">
        <v>49.9</v>
      </c>
      <c r="K1767" s="20">
        <v>0</v>
      </c>
      <c r="L1767" s="19">
        <v>49.9</v>
      </c>
      <c r="M1767" s="19">
        <v>20.86</v>
      </c>
      <c r="N1767" s="11" t="str">
        <f t="shared" si="82"/>
        <v>NO DISCOUNT</v>
      </c>
      <c r="O1767" s="27">
        <f t="shared" si="83"/>
        <v>0.58196392785571138</v>
      </c>
      <c r="P1767" s="11" t="str">
        <f t="shared" si="84"/>
        <v>AVERAGE</v>
      </c>
    </row>
    <row r="1768" spans="1:16" x14ac:dyDescent="0.35">
      <c r="A1768" s="12" t="s">
        <v>1942</v>
      </c>
      <c r="B1768" s="15">
        <v>44865</v>
      </c>
      <c r="C1768" s="12" t="s">
        <v>136</v>
      </c>
      <c r="D1768" s="12" t="s">
        <v>109</v>
      </c>
      <c r="E1768" s="12" t="s">
        <v>208</v>
      </c>
      <c r="F1768" s="12" t="s">
        <v>111</v>
      </c>
      <c r="G1768" s="12" t="s">
        <v>122</v>
      </c>
      <c r="H1768" s="12" t="s">
        <v>123</v>
      </c>
      <c r="I1768" s="12">
        <v>1</v>
      </c>
      <c r="J1768" s="16">
        <v>437.12</v>
      </c>
      <c r="K1768" s="17">
        <v>0.04</v>
      </c>
      <c r="L1768" s="16">
        <v>419.64</v>
      </c>
      <c r="M1768" s="16">
        <v>204.78</v>
      </c>
      <c r="N1768" s="11" t="str">
        <f t="shared" si="82"/>
        <v>LOW</v>
      </c>
      <c r="O1768" s="27">
        <f t="shared" si="83"/>
        <v>0.51201029453817559</v>
      </c>
      <c r="P1768" s="11" t="str">
        <f t="shared" si="84"/>
        <v>AVERAGE</v>
      </c>
    </row>
    <row r="1769" spans="1:16" x14ac:dyDescent="0.35">
      <c r="A1769" t="s">
        <v>1943</v>
      </c>
      <c r="B1769" s="18">
        <v>45387</v>
      </c>
      <c r="C1769" t="s">
        <v>108</v>
      </c>
      <c r="D1769" t="s">
        <v>125</v>
      </c>
      <c r="E1769" t="s">
        <v>134</v>
      </c>
      <c r="F1769" t="s">
        <v>111</v>
      </c>
      <c r="G1769" t="s">
        <v>112</v>
      </c>
      <c r="H1769" t="s">
        <v>167</v>
      </c>
      <c r="I1769">
        <v>3</v>
      </c>
      <c r="J1769" s="19">
        <v>20.56</v>
      </c>
      <c r="K1769" s="20">
        <v>0.33</v>
      </c>
      <c r="L1769" s="19">
        <v>41.33</v>
      </c>
      <c r="M1769" s="19">
        <v>9.74</v>
      </c>
      <c r="N1769" s="11" t="str">
        <f t="shared" si="82"/>
        <v>CLEARANCE</v>
      </c>
      <c r="O1769" s="27">
        <f t="shared" si="83"/>
        <v>0.76433583353496248</v>
      </c>
      <c r="P1769" s="11" t="str">
        <f t="shared" si="84"/>
        <v>AVERAGE</v>
      </c>
    </row>
    <row r="1770" spans="1:16" x14ac:dyDescent="0.35">
      <c r="A1770" s="12" t="s">
        <v>1944</v>
      </c>
      <c r="B1770" s="15">
        <v>44567</v>
      </c>
      <c r="C1770" s="12" t="s">
        <v>108</v>
      </c>
      <c r="D1770" s="12" t="s">
        <v>125</v>
      </c>
      <c r="E1770" s="12" t="s">
        <v>185</v>
      </c>
      <c r="F1770" s="12" t="s">
        <v>117</v>
      </c>
      <c r="G1770" s="12" t="s">
        <v>112</v>
      </c>
      <c r="H1770" s="12" t="s">
        <v>118</v>
      </c>
      <c r="I1770" s="12">
        <v>6</v>
      </c>
      <c r="J1770" s="16">
        <v>9.86</v>
      </c>
      <c r="K1770" s="17">
        <v>0.09</v>
      </c>
      <c r="L1770" s="16">
        <v>53.84</v>
      </c>
      <c r="M1770" s="16">
        <v>22.76</v>
      </c>
      <c r="N1770" s="11" t="str">
        <f t="shared" si="82"/>
        <v>LOW</v>
      </c>
      <c r="O1770" s="27">
        <f t="shared" si="83"/>
        <v>0.57726597325408613</v>
      </c>
      <c r="P1770" s="11" t="str">
        <f t="shared" si="84"/>
        <v>GOOD</v>
      </c>
    </row>
    <row r="1771" spans="1:16" x14ac:dyDescent="0.35">
      <c r="A1771" t="s">
        <v>1945</v>
      </c>
      <c r="B1771" s="18">
        <v>45651</v>
      </c>
      <c r="C1771" t="s">
        <v>149</v>
      </c>
      <c r="D1771" t="s">
        <v>140</v>
      </c>
      <c r="E1771" t="s">
        <v>203</v>
      </c>
      <c r="F1771" t="s">
        <v>111</v>
      </c>
      <c r="G1771" t="s">
        <v>122</v>
      </c>
      <c r="H1771" t="s">
        <v>142</v>
      </c>
      <c r="I1771">
        <v>5</v>
      </c>
      <c r="J1771" s="19">
        <v>208.21</v>
      </c>
      <c r="K1771" s="20">
        <v>0.09</v>
      </c>
      <c r="L1771" s="19">
        <v>947.36</v>
      </c>
      <c r="M1771" s="19">
        <v>260.2</v>
      </c>
      <c r="N1771" s="11" t="str">
        <f t="shared" si="82"/>
        <v>LOW</v>
      </c>
      <c r="O1771" s="27">
        <f t="shared" si="83"/>
        <v>0.72534200304002705</v>
      </c>
      <c r="P1771" s="11" t="str">
        <f t="shared" si="84"/>
        <v>GOOD</v>
      </c>
    </row>
    <row r="1772" spans="1:16" x14ac:dyDescent="0.35">
      <c r="A1772" s="12" t="s">
        <v>1946</v>
      </c>
      <c r="B1772" s="15">
        <v>45432</v>
      </c>
      <c r="C1772" s="12" t="s">
        <v>108</v>
      </c>
      <c r="D1772" s="12" t="s">
        <v>109</v>
      </c>
      <c r="E1772" s="12" t="s">
        <v>231</v>
      </c>
      <c r="F1772" s="12" t="s">
        <v>111</v>
      </c>
      <c r="G1772" s="12" t="s">
        <v>122</v>
      </c>
      <c r="H1772" s="12" t="s">
        <v>132</v>
      </c>
      <c r="I1772" s="12">
        <v>8</v>
      </c>
      <c r="J1772" s="16">
        <v>680.36</v>
      </c>
      <c r="K1772" s="17">
        <v>0.38</v>
      </c>
      <c r="L1772" s="16">
        <v>3374.59</v>
      </c>
      <c r="M1772" s="16">
        <v>1536.41</v>
      </c>
      <c r="N1772" s="11" t="str">
        <f t="shared" si="82"/>
        <v>CLEARANCE</v>
      </c>
      <c r="O1772" s="27">
        <f t="shared" si="83"/>
        <v>0.54471209835861545</v>
      </c>
      <c r="P1772" s="11" t="str">
        <f t="shared" si="84"/>
        <v>GOOD</v>
      </c>
    </row>
    <row r="1773" spans="1:16" x14ac:dyDescent="0.35">
      <c r="A1773" t="s">
        <v>1947</v>
      </c>
      <c r="B1773" s="18">
        <v>45072</v>
      </c>
      <c r="C1773" t="s">
        <v>108</v>
      </c>
      <c r="D1773" t="s">
        <v>125</v>
      </c>
      <c r="E1773" t="s">
        <v>137</v>
      </c>
      <c r="F1773" t="s">
        <v>131</v>
      </c>
      <c r="G1773" t="s">
        <v>122</v>
      </c>
      <c r="H1773" t="s">
        <v>132</v>
      </c>
      <c r="I1773">
        <v>3</v>
      </c>
      <c r="J1773" s="19">
        <v>205.36</v>
      </c>
      <c r="K1773" s="20">
        <v>0</v>
      </c>
      <c r="L1773" s="19">
        <v>616.08000000000004</v>
      </c>
      <c r="M1773" s="19">
        <v>265.68</v>
      </c>
      <c r="N1773" s="11" t="str">
        <f t="shared" si="82"/>
        <v>NO DISCOUNT</v>
      </c>
      <c r="O1773" s="27">
        <f t="shared" si="83"/>
        <v>0.56875730424620186</v>
      </c>
      <c r="P1773" s="11" t="str">
        <f t="shared" si="84"/>
        <v>AVERAGE</v>
      </c>
    </row>
    <row r="1774" spans="1:16" x14ac:dyDescent="0.35">
      <c r="A1774" s="12" t="s">
        <v>1948</v>
      </c>
      <c r="B1774" s="15">
        <v>45318</v>
      </c>
      <c r="C1774" s="12" t="s">
        <v>120</v>
      </c>
      <c r="D1774" s="12" t="s">
        <v>109</v>
      </c>
      <c r="E1774" s="12" t="s">
        <v>150</v>
      </c>
      <c r="F1774" s="12" t="s">
        <v>111</v>
      </c>
      <c r="G1774" s="12" t="s">
        <v>112</v>
      </c>
      <c r="H1774" s="12" t="s">
        <v>147</v>
      </c>
      <c r="I1774" s="12">
        <v>1</v>
      </c>
      <c r="J1774" s="16">
        <v>3.49</v>
      </c>
      <c r="K1774" s="17">
        <v>0.18</v>
      </c>
      <c r="L1774" s="16">
        <v>2.86</v>
      </c>
      <c r="M1774" s="16">
        <v>1.1399999999999999</v>
      </c>
      <c r="N1774" s="11" t="str">
        <f t="shared" si="82"/>
        <v>MEDIUM</v>
      </c>
      <c r="O1774" s="27">
        <f t="shared" si="83"/>
        <v>0.60139860139860146</v>
      </c>
      <c r="P1774" s="11" t="str">
        <f t="shared" si="84"/>
        <v>AVERAGE</v>
      </c>
    </row>
    <row r="1775" spans="1:16" x14ac:dyDescent="0.35">
      <c r="A1775" t="s">
        <v>1949</v>
      </c>
      <c r="B1775" s="18">
        <v>44702</v>
      </c>
      <c r="C1775" t="s">
        <v>108</v>
      </c>
      <c r="D1775" t="s">
        <v>109</v>
      </c>
      <c r="E1775" t="s">
        <v>110</v>
      </c>
      <c r="F1775" t="s">
        <v>111</v>
      </c>
      <c r="G1775" t="s">
        <v>127</v>
      </c>
      <c r="H1775" t="s">
        <v>128</v>
      </c>
      <c r="I1775">
        <v>2</v>
      </c>
      <c r="J1775" s="19">
        <v>256.27999999999997</v>
      </c>
      <c r="K1775" s="20">
        <v>0.16</v>
      </c>
      <c r="L1775" s="19">
        <v>430.55</v>
      </c>
      <c r="M1775" s="19">
        <v>165.77</v>
      </c>
      <c r="N1775" s="11" t="str">
        <f t="shared" si="82"/>
        <v>MEDIUM</v>
      </c>
      <c r="O1775" s="27">
        <f t="shared" si="83"/>
        <v>0.61498083846243168</v>
      </c>
      <c r="P1775" s="11" t="str">
        <f t="shared" si="84"/>
        <v>AVERAGE</v>
      </c>
    </row>
    <row r="1776" spans="1:16" x14ac:dyDescent="0.35">
      <c r="A1776" s="12" t="s">
        <v>1950</v>
      </c>
      <c r="B1776" s="15">
        <v>45121</v>
      </c>
      <c r="C1776" s="12" t="s">
        <v>136</v>
      </c>
      <c r="D1776" s="12" t="s">
        <v>140</v>
      </c>
      <c r="E1776" s="12" t="s">
        <v>218</v>
      </c>
      <c r="F1776" s="12" t="s">
        <v>111</v>
      </c>
      <c r="G1776" s="12" t="s">
        <v>122</v>
      </c>
      <c r="H1776" s="12" t="s">
        <v>132</v>
      </c>
      <c r="I1776" s="12">
        <v>1</v>
      </c>
      <c r="J1776" s="16">
        <v>239.67</v>
      </c>
      <c r="K1776" s="17">
        <v>0.27</v>
      </c>
      <c r="L1776" s="16">
        <v>174.96</v>
      </c>
      <c r="M1776" s="16">
        <v>86.26</v>
      </c>
      <c r="N1776" s="11" t="str">
        <f t="shared" si="82"/>
        <v>HIGH</v>
      </c>
      <c r="O1776" s="27">
        <f t="shared" si="83"/>
        <v>0.50697302240512121</v>
      </c>
      <c r="P1776" s="11" t="str">
        <f t="shared" si="84"/>
        <v>AVERAGE</v>
      </c>
    </row>
    <row r="1777" spans="1:16" x14ac:dyDescent="0.35">
      <c r="A1777" t="s">
        <v>1951</v>
      </c>
      <c r="B1777" s="18">
        <v>44749</v>
      </c>
      <c r="C1777" t="s">
        <v>120</v>
      </c>
      <c r="D1777" t="s">
        <v>115</v>
      </c>
      <c r="E1777" t="s">
        <v>163</v>
      </c>
      <c r="F1777" t="s">
        <v>117</v>
      </c>
      <c r="G1777" t="s">
        <v>112</v>
      </c>
      <c r="H1777" t="s">
        <v>170</v>
      </c>
      <c r="I1777">
        <v>3</v>
      </c>
      <c r="J1777" s="19">
        <v>28.01</v>
      </c>
      <c r="K1777" s="20">
        <v>0.33</v>
      </c>
      <c r="L1777" s="19">
        <v>56.3</v>
      </c>
      <c r="M1777" s="19">
        <v>26.3</v>
      </c>
      <c r="N1777" s="11" t="str">
        <f t="shared" si="82"/>
        <v>CLEARANCE</v>
      </c>
      <c r="O1777" s="27">
        <f t="shared" si="83"/>
        <v>0.53285968028419184</v>
      </c>
      <c r="P1777" s="11" t="str">
        <f t="shared" si="84"/>
        <v>AVERAGE</v>
      </c>
    </row>
    <row r="1778" spans="1:16" x14ac:dyDescent="0.35">
      <c r="A1778" s="12" t="s">
        <v>1952</v>
      </c>
      <c r="B1778" s="15">
        <v>44850</v>
      </c>
      <c r="C1778" s="12" t="s">
        <v>108</v>
      </c>
      <c r="D1778" s="12" t="s">
        <v>109</v>
      </c>
      <c r="E1778" s="12" t="s">
        <v>150</v>
      </c>
      <c r="F1778" s="12" t="s">
        <v>131</v>
      </c>
      <c r="G1778" s="12" t="s">
        <v>127</v>
      </c>
      <c r="H1778" s="12" t="s">
        <v>209</v>
      </c>
      <c r="I1778" s="12">
        <v>4</v>
      </c>
      <c r="J1778" s="16">
        <v>1095.32</v>
      </c>
      <c r="K1778" s="17">
        <v>0.08</v>
      </c>
      <c r="L1778" s="16">
        <v>4030.78</v>
      </c>
      <c r="M1778" s="16">
        <v>1642.76</v>
      </c>
      <c r="N1778" s="11" t="str">
        <f t="shared" si="82"/>
        <v>LOW</v>
      </c>
      <c r="O1778" s="27">
        <f t="shared" si="83"/>
        <v>0.59244612705233235</v>
      </c>
      <c r="P1778" s="11" t="str">
        <f t="shared" si="84"/>
        <v>AVERAGE</v>
      </c>
    </row>
    <row r="1779" spans="1:16" x14ac:dyDescent="0.35">
      <c r="A1779" t="s">
        <v>1953</v>
      </c>
      <c r="B1779" s="18">
        <v>44956</v>
      </c>
      <c r="C1779" t="s">
        <v>108</v>
      </c>
      <c r="D1779" t="s">
        <v>115</v>
      </c>
      <c r="E1779" t="s">
        <v>227</v>
      </c>
      <c r="F1779" t="s">
        <v>111</v>
      </c>
      <c r="G1779" t="s">
        <v>127</v>
      </c>
      <c r="H1779" t="s">
        <v>128</v>
      </c>
      <c r="I1779">
        <v>1</v>
      </c>
      <c r="J1779" s="19">
        <v>97.95</v>
      </c>
      <c r="K1779" s="20">
        <v>0.2</v>
      </c>
      <c r="L1779" s="19">
        <v>78.36</v>
      </c>
      <c r="M1779" s="19">
        <v>36.67</v>
      </c>
      <c r="N1779" s="11" t="str">
        <f t="shared" si="82"/>
        <v>MEDIUM</v>
      </c>
      <c r="O1779" s="27">
        <f t="shared" si="83"/>
        <v>0.53203164880040832</v>
      </c>
      <c r="P1779" s="11" t="str">
        <f t="shared" si="84"/>
        <v>AVERAGE</v>
      </c>
    </row>
    <row r="1780" spans="1:16" x14ac:dyDescent="0.35">
      <c r="A1780" s="12" t="s">
        <v>1954</v>
      </c>
      <c r="B1780" s="15">
        <v>44847</v>
      </c>
      <c r="C1780" s="12" t="s">
        <v>108</v>
      </c>
      <c r="D1780" s="12" t="s">
        <v>109</v>
      </c>
      <c r="E1780" s="12" t="s">
        <v>195</v>
      </c>
      <c r="F1780" s="12" t="s">
        <v>117</v>
      </c>
      <c r="G1780" s="12" t="s">
        <v>112</v>
      </c>
      <c r="H1780" s="12" t="s">
        <v>170</v>
      </c>
      <c r="I1780" s="12">
        <v>9</v>
      </c>
      <c r="J1780" s="16">
        <v>23.85</v>
      </c>
      <c r="K1780" s="17">
        <v>0.3</v>
      </c>
      <c r="L1780" s="16">
        <v>150.25</v>
      </c>
      <c r="M1780" s="16">
        <v>45.64</v>
      </c>
      <c r="N1780" s="11" t="b">
        <f t="shared" si="82"/>
        <v>0</v>
      </c>
      <c r="O1780" s="27">
        <f t="shared" si="83"/>
        <v>0.69623960066555735</v>
      </c>
      <c r="P1780" s="11" t="str">
        <f t="shared" si="84"/>
        <v>GOOD</v>
      </c>
    </row>
    <row r="1781" spans="1:16" x14ac:dyDescent="0.35">
      <c r="A1781" t="s">
        <v>1955</v>
      </c>
      <c r="B1781" s="18">
        <v>44598</v>
      </c>
      <c r="C1781" t="s">
        <v>108</v>
      </c>
      <c r="D1781" t="s">
        <v>140</v>
      </c>
      <c r="E1781" t="s">
        <v>153</v>
      </c>
      <c r="F1781" t="s">
        <v>131</v>
      </c>
      <c r="G1781" t="s">
        <v>122</v>
      </c>
      <c r="H1781" t="s">
        <v>158</v>
      </c>
      <c r="I1781">
        <v>3</v>
      </c>
      <c r="J1781" s="19">
        <v>40.67</v>
      </c>
      <c r="K1781" s="20">
        <v>0</v>
      </c>
      <c r="L1781" s="19">
        <v>122.01</v>
      </c>
      <c r="M1781" s="19">
        <v>45.45</v>
      </c>
      <c r="N1781" s="11" t="str">
        <f t="shared" si="82"/>
        <v>NO DISCOUNT</v>
      </c>
      <c r="O1781" s="27">
        <f t="shared" si="83"/>
        <v>0.62748955003688223</v>
      </c>
      <c r="P1781" s="11" t="str">
        <f t="shared" si="84"/>
        <v>AVERAGE</v>
      </c>
    </row>
    <row r="1782" spans="1:16" x14ac:dyDescent="0.35">
      <c r="A1782" s="12" t="s">
        <v>1956</v>
      </c>
      <c r="B1782" s="15">
        <v>44672</v>
      </c>
      <c r="C1782" s="12" t="s">
        <v>108</v>
      </c>
      <c r="D1782" s="12" t="s">
        <v>115</v>
      </c>
      <c r="E1782" s="12" t="s">
        <v>116</v>
      </c>
      <c r="F1782" s="12" t="s">
        <v>111</v>
      </c>
      <c r="G1782" s="12" t="s">
        <v>122</v>
      </c>
      <c r="H1782" s="12" t="s">
        <v>132</v>
      </c>
      <c r="I1782" s="12">
        <v>1</v>
      </c>
      <c r="J1782" s="16">
        <v>721.34</v>
      </c>
      <c r="K1782" s="17">
        <v>0.23</v>
      </c>
      <c r="L1782" s="16">
        <v>555.42999999999995</v>
      </c>
      <c r="M1782" s="16">
        <v>289.5</v>
      </c>
      <c r="N1782" s="11" t="str">
        <f t="shared" si="82"/>
        <v>HIGH</v>
      </c>
      <c r="O1782" s="27">
        <f t="shared" si="83"/>
        <v>0.47878220477827982</v>
      </c>
      <c r="P1782" s="11" t="str">
        <f t="shared" si="84"/>
        <v>AVERAGE</v>
      </c>
    </row>
    <row r="1783" spans="1:16" x14ac:dyDescent="0.35">
      <c r="A1783" t="s">
        <v>1957</v>
      </c>
      <c r="B1783" s="18">
        <v>45436</v>
      </c>
      <c r="C1783" t="s">
        <v>108</v>
      </c>
      <c r="D1783" t="s">
        <v>125</v>
      </c>
      <c r="E1783" t="s">
        <v>201</v>
      </c>
      <c r="F1783" t="s">
        <v>111</v>
      </c>
      <c r="G1783" t="s">
        <v>127</v>
      </c>
      <c r="H1783" t="s">
        <v>179</v>
      </c>
      <c r="I1783">
        <v>4</v>
      </c>
      <c r="J1783" s="19">
        <v>23.23</v>
      </c>
      <c r="K1783" s="20">
        <v>0.15</v>
      </c>
      <c r="L1783" s="19">
        <v>78.98</v>
      </c>
      <c r="M1783" s="19">
        <v>31.4</v>
      </c>
      <c r="N1783" s="11" t="str">
        <f t="shared" si="82"/>
        <v>MEDIUM</v>
      </c>
      <c r="O1783" s="27">
        <f t="shared" si="83"/>
        <v>0.60243099518865539</v>
      </c>
      <c r="P1783" s="11" t="str">
        <f t="shared" si="84"/>
        <v>AVERAGE</v>
      </c>
    </row>
    <row r="1784" spans="1:16" x14ac:dyDescent="0.35">
      <c r="A1784" s="12" t="s">
        <v>1958</v>
      </c>
      <c r="B1784" s="15">
        <v>45091</v>
      </c>
      <c r="C1784" s="12" t="s">
        <v>108</v>
      </c>
      <c r="D1784" s="12" t="s">
        <v>125</v>
      </c>
      <c r="E1784" s="12" t="s">
        <v>255</v>
      </c>
      <c r="F1784" s="12" t="s">
        <v>117</v>
      </c>
      <c r="G1784" s="12" t="s">
        <v>122</v>
      </c>
      <c r="H1784" s="12" t="s">
        <v>158</v>
      </c>
      <c r="I1784" s="12">
        <v>2</v>
      </c>
      <c r="J1784" s="16">
        <v>40.630000000000003</v>
      </c>
      <c r="K1784" s="17">
        <v>0.14000000000000001</v>
      </c>
      <c r="L1784" s="16">
        <v>69.88</v>
      </c>
      <c r="M1784" s="16">
        <v>37.729999999999997</v>
      </c>
      <c r="N1784" s="11" t="str">
        <f t="shared" si="82"/>
        <v>MEDIUM</v>
      </c>
      <c r="O1784" s="27">
        <f t="shared" si="83"/>
        <v>0.46007441327990845</v>
      </c>
      <c r="P1784" s="11" t="str">
        <f t="shared" si="84"/>
        <v>AVERAGE</v>
      </c>
    </row>
    <row r="1785" spans="1:16" x14ac:dyDescent="0.35">
      <c r="A1785" t="s">
        <v>1959</v>
      </c>
      <c r="B1785" s="18">
        <v>44781</v>
      </c>
      <c r="C1785" t="s">
        <v>120</v>
      </c>
      <c r="D1785" t="s">
        <v>109</v>
      </c>
      <c r="E1785" t="s">
        <v>110</v>
      </c>
      <c r="F1785" t="s">
        <v>111</v>
      </c>
      <c r="G1785" t="s">
        <v>127</v>
      </c>
      <c r="H1785" t="s">
        <v>164</v>
      </c>
      <c r="I1785">
        <v>11</v>
      </c>
      <c r="J1785" s="19">
        <v>333.48</v>
      </c>
      <c r="K1785" s="20">
        <v>0.23</v>
      </c>
      <c r="L1785" s="19">
        <v>2824.58</v>
      </c>
      <c r="M1785" s="19">
        <v>1143.72</v>
      </c>
      <c r="N1785" s="11" t="str">
        <f t="shared" si="82"/>
        <v>HIGH</v>
      </c>
      <c r="O1785" s="27">
        <f t="shared" si="83"/>
        <v>0.59508316280650575</v>
      </c>
      <c r="P1785" s="11" t="str">
        <f t="shared" si="84"/>
        <v>EXCELLENT</v>
      </c>
    </row>
    <row r="1786" spans="1:16" x14ac:dyDescent="0.35">
      <c r="A1786" s="12" t="s">
        <v>1960</v>
      </c>
      <c r="B1786" s="15">
        <v>45425</v>
      </c>
      <c r="C1786" s="12" t="s">
        <v>108</v>
      </c>
      <c r="D1786" s="12" t="s">
        <v>140</v>
      </c>
      <c r="E1786" s="12" t="s">
        <v>242</v>
      </c>
      <c r="F1786" s="12" t="s">
        <v>111</v>
      </c>
      <c r="G1786" s="12" t="s">
        <v>127</v>
      </c>
      <c r="H1786" s="12" t="s">
        <v>128</v>
      </c>
      <c r="I1786" s="12">
        <v>5</v>
      </c>
      <c r="J1786" s="16">
        <v>119.42</v>
      </c>
      <c r="K1786" s="17">
        <v>0.1</v>
      </c>
      <c r="L1786" s="16">
        <v>537.39</v>
      </c>
      <c r="M1786" s="16">
        <v>224.78</v>
      </c>
      <c r="N1786" s="11" t="str">
        <f t="shared" si="82"/>
        <v>LOW</v>
      </c>
      <c r="O1786" s="27">
        <f t="shared" si="83"/>
        <v>0.58171904947989361</v>
      </c>
      <c r="P1786" s="11" t="str">
        <f t="shared" si="84"/>
        <v>GOOD</v>
      </c>
    </row>
    <row r="1787" spans="1:16" x14ac:dyDescent="0.35">
      <c r="A1787" t="s">
        <v>1961</v>
      </c>
      <c r="B1787" s="18">
        <v>44569</v>
      </c>
      <c r="C1787" t="s">
        <v>108</v>
      </c>
      <c r="D1787" t="s">
        <v>140</v>
      </c>
      <c r="E1787" t="s">
        <v>268</v>
      </c>
      <c r="F1787" t="s">
        <v>131</v>
      </c>
      <c r="G1787" t="s">
        <v>112</v>
      </c>
      <c r="H1787" t="s">
        <v>170</v>
      </c>
      <c r="I1787">
        <v>10</v>
      </c>
      <c r="J1787" s="19">
        <v>30.68</v>
      </c>
      <c r="K1787" s="20">
        <v>0</v>
      </c>
      <c r="L1787" s="19">
        <v>306.8</v>
      </c>
      <c r="M1787" s="19">
        <v>68.41</v>
      </c>
      <c r="N1787" s="11" t="str">
        <f t="shared" si="82"/>
        <v>NO DISCOUNT</v>
      </c>
      <c r="O1787" s="27">
        <f t="shared" si="83"/>
        <v>0.77702086049543684</v>
      </c>
      <c r="P1787" s="11" t="str">
        <f t="shared" si="84"/>
        <v>EXCELLENT</v>
      </c>
    </row>
    <row r="1788" spans="1:16" x14ac:dyDescent="0.35">
      <c r="A1788" s="12" t="s">
        <v>1962</v>
      </c>
      <c r="B1788" s="15">
        <v>45467</v>
      </c>
      <c r="C1788" s="12" t="s">
        <v>136</v>
      </c>
      <c r="D1788" s="12" t="s">
        <v>140</v>
      </c>
      <c r="E1788" s="12" t="s">
        <v>242</v>
      </c>
      <c r="F1788" s="12" t="s">
        <v>111</v>
      </c>
      <c r="G1788" s="12" t="s">
        <v>127</v>
      </c>
      <c r="H1788" s="12" t="s">
        <v>179</v>
      </c>
      <c r="I1788" s="12">
        <v>1</v>
      </c>
      <c r="J1788" s="16">
        <v>150.78</v>
      </c>
      <c r="K1788" s="17">
        <v>0</v>
      </c>
      <c r="L1788" s="16">
        <v>150.78</v>
      </c>
      <c r="M1788" s="16">
        <v>52.46</v>
      </c>
      <c r="N1788" s="11" t="str">
        <f t="shared" si="82"/>
        <v>NO DISCOUNT</v>
      </c>
      <c r="O1788" s="27">
        <f t="shared" si="83"/>
        <v>0.65207587213158236</v>
      </c>
      <c r="P1788" s="11" t="str">
        <f t="shared" si="84"/>
        <v>AVERAGE</v>
      </c>
    </row>
    <row r="1789" spans="1:16" x14ac:dyDescent="0.35">
      <c r="A1789" t="s">
        <v>1963</v>
      </c>
      <c r="B1789" s="18">
        <v>44685</v>
      </c>
      <c r="C1789" t="s">
        <v>120</v>
      </c>
      <c r="D1789" t="s">
        <v>109</v>
      </c>
      <c r="E1789" t="s">
        <v>252</v>
      </c>
      <c r="F1789" t="s">
        <v>111</v>
      </c>
      <c r="G1789" t="s">
        <v>122</v>
      </c>
      <c r="H1789" t="s">
        <v>142</v>
      </c>
      <c r="I1789">
        <v>2</v>
      </c>
      <c r="J1789" s="19">
        <v>308.88</v>
      </c>
      <c r="K1789" s="20">
        <v>0.45</v>
      </c>
      <c r="L1789" s="19">
        <v>339.77</v>
      </c>
      <c r="M1789" s="19">
        <v>97.74</v>
      </c>
      <c r="N1789" s="11" t="str">
        <f t="shared" si="82"/>
        <v>CLEARANCE</v>
      </c>
      <c r="O1789" s="27">
        <f t="shared" si="83"/>
        <v>0.71233481472760984</v>
      </c>
      <c r="P1789" s="11" t="str">
        <f t="shared" si="84"/>
        <v>AVERAGE</v>
      </c>
    </row>
    <row r="1790" spans="1:16" x14ac:dyDescent="0.35">
      <c r="A1790" s="12" t="s">
        <v>1964</v>
      </c>
      <c r="B1790" s="15">
        <v>45203</v>
      </c>
      <c r="C1790" s="12" t="s">
        <v>136</v>
      </c>
      <c r="D1790" s="12" t="s">
        <v>115</v>
      </c>
      <c r="E1790" s="12" t="s">
        <v>130</v>
      </c>
      <c r="F1790" s="12" t="s">
        <v>111</v>
      </c>
      <c r="G1790" s="12" t="s">
        <v>112</v>
      </c>
      <c r="H1790" s="12" t="s">
        <v>170</v>
      </c>
      <c r="I1790" s="12">
        <v>7</v>
      </c>
      <c r="J1790" s="16">
        <v>27.62</v>
      </c>
      <c r="K1790" s="17">
        <v>0.1</v>
      </c>
      <c r="L1790" s="16">
        <v>174.01</v>
      </c>
      <c r="M1790" s="16">
        <v>42.68</v>
      </c>
      <c r="N1790" s="11" t="str">
        <f t="shared" si="82"/>
        <v>LOW</v>
      </c>
      <c r="O1790" s="27">
        <f t="shared" si="83"/>
        <v>0.75472673984253769</v>
      </c>
      <c r="P1790" s="11" t="str">
        <f t="shared" si="84"/>
        <v>GOOD</v>
      </c>
    </row>
    <row r="1791" spans="1:16" x14ac:dyDescent="0.35">
      <c r="A1791" t="s">
        <v>1965</v>
      </c>
      <c r="B1791" s="18">
        <v>45250</v>
      </c>
      <c r="C1791" t="s">
        <v>136</v>
      </c>
      <c r="D1791" t="s">
        <v>140</v>
      </c>
      <c r="E1791" t="s">
        <v>166</v>
      </c>
      <c r="F1791" t="s">
        <v>117</v>
      </c>
      <c r="G1791" t="s">
        <v>127</v>
      </c>
      <c r="H1791" t="s">
        <v>164</v>
      </c>
      <c r="I1791">
        <v>2</v>
      </c>
      <c r="J1791" s="19">
        <v>551.36</v>
      </c>
      <c r="K1791" s="20">
        <v>0</v>
      </c>
      <c r="L1791" s="19">
        <v>1102.72</v>
      </c>
      <c r="M1791" s="19">
        <v>651.66999999999996</v>
      </c>
      <c r="N1791" s="11" t="str">
        <f t="shared" si="82"/>
        <v>NO DISCOUNT</v>
      </c>
      <c r="O1791" s="27">
        <f t="shared" si="83"/>
        <v>0.40903402495647134</v>
      </c>
      <c r="P1791" s="11" t="str">
        <f t="shared" si="84"/>
        <v>AVERAGE</v>
      </c>
    </row>
    <row r="1792" spans="1:16" x14ac:dyDescent="0.35">
      <c r="A1792" s="12" t="s">
        <v>1966</v>
      </c>
      <c r="B1792" s="15">
        <v>45128</v>
      </c>
      <c r="C1792" s="12" t="s">
        <v>136</v>
      </c>
      <c r="D1792" s="12" t="s">
        <v>125</v>
      </c>
      <c r="E1792" s="12" t="s">
        <v>146</v>
      </c>
      <c r="F1792" s="12" t="s">
        <v>111</v>
      </c>
      <c r="G1792" s="12" t="s">
        <v>112</v>
      </c>
      <c r="H1792" s="12" t="s">
        <v>167</v>
      </c>
      <c r="I1792" s="12">
        <v>3</v>
      </c>
      <c r="J1792" s="16">
        <v>8.91</v>
      </c>
      <c r="K1792" s="17">
        <v>0.16</v>
      </c>
      <c r="L1792" s="16">
        <v>22.45</v>
      </c>
      <c r="M1792" s="16">
        <v>7.61</v>
      </c>
      <c r="N1792" s="11" t="str">
        <f t="shared" si="82"/>
        <v>MEDIUM</v>
      </c>
      <c r="O1792" s="27">
        <f t="shared" si="83"/>
        <v>0.66102449888641424</v>
      </c>
      <c r="P1792" s="11" t="str">
        <f t="shared" si="84"/>
        <v>AVERAGE</v>
      </c>
    </row>
    <row r="1793" spans="1:16" x14ac:dyDescent="0.35">
      <c r="A1793" t="s">
        <v>1967</v>
      </c>
      <c r="B1793" s="18">
        <v>44567</v>
      </c>
      <c r="C1793" t="s">
        <v>136</v>
      </c>
      <c r="D1793" t="s">
        <v>140</v>
      </c>
      <c r="E1793" t="s">
        <v>296</v>
      </c>
      <c r="F1793" t="s">
        <v>111</v>
      </c>
      <c r="G1793" t="s">
        <v>127</v>
      </c>
      <c r="H1793" t="s">
        <v>179</v>
      </c>
      <c r="I1793">
        <v>5</v>
      </c>
      <c r="J1793" s="19">
        <v>160.12</v>
      </c>
      <c r="K1793" s="20">
        <v>0.28000000000000003</v>
      </c>
      <c r="L1793" s="19">
        <v>576.42999999999995</v>
      </c>
      <c r="M1793" s="19">
        <v>298.13</v>
      </c>
      <c r="N1793" s="11" t="str">
        <f t="shared" si="82"/>
        <v>HIGH</v>
      </c>
      <c r="O1793" s="27">
        <f t="shared" si="83"/>
        <v>0.48279929913432679</v>
      </c>
      <c r="P1793" s="11" t="str">
        <f t="shared" si="84"/>
        <v>GOOD</v>
      </c>
    </row>
    <row r="1794" spans="1:16" x14ac:dyDescent="0.35">
      <c r="A1794" s="12" t="s">
        <v>1968</v>
      </c>
      <c r="B1794" s="15">
        <v>45643</v>
      </c>
      <c r="C1794" s="12" t="s">
        <v>108</v>
      </c>
      <c r="D1794" s="12" t="s">
        <v>140</v>
      </c>
      <c r="E1794" s="12" t="s">
        <v>242</v>
      </c>
      <c r="F1794" s="12" t="s">
        <v>111</v>
      </c>
      <c r="G1794" s="12" t="s">
        <v>127</v>
      </c>
      <c r="H1794" s="12" t="s">
        <v>138</v>
      </c>
      <c r="I1794" s="12">
        <v>1</v>
      </c>
      <c r="J1794" s="16">
        <v>400.62</v>
      </c>
      <c r="K1794" s="17">
        <v>0.02</v>
      </c>
      <c r="L1794" s="16">
        <v>392.61</v>
      </c>
      <c r="M1794" s="16">
        <v>129.65</v>
      </c>
      <c r="N1794" s="11" t="str">
        <f t="shared" si="82"/>
        <v>LOW</v>
      </c>
      <c r="O1794" s="27">
        <f t="shared" si="83"/>
        <v>0.66977407605511841</v>
      </c>
      <c r="P1794" s="11" t="str">
        <f t="shared" si="84"/>
        <v>AVERAGE</v>
      </c>
    </row>
    <row r="1795" spans="1:16" x14ac:dyDescent="0.35">
      <c r="A1795" t="s">
        <v>1969</v>
      </c>
      <c r="B1795" s="18">
        <v>44651</v>
      </c>
      <c r="C1795" t="s">
        <v>108</v>
      </c>
      <c r="D1795" t="s">
        <v>115</v>
      </c>
      <c r="E1795" t="s">
        <v>221</v>
      </c>
      <c r="F1795" t="s">
        <v>111</v>
      </c>
      <c r="G1795" t="s">
        <v>112</v>
      </c>
      <c r="H1795" t="s">
        <v>147</v>
      </c>
      <c r="I1795">
        <v>1</v>
      </c>
      <c r="J1795" s="19">
        <v>22.61</v>
      </c>
      <c r="K1795" s="20">
        <v>0</v>
      </c>
      <c r="L1795" s="19">
        <v>22.61</v>
      </c>
      <c r="M1795" s="19">
        <v>4.72</v>
      </c>
      <c r="N1795" s="11" t="str">
        <f t="shared" ref="N1795:N1858" si="85">IF(K1795=$R$8,$R$2,IF(K1795&lt;=$R$9,$R$3,IF(K1795&lt;=$R$10,$R$4,IF(K1795&lt;$R$11,$R$5,IF(K1795&gt;$R$11,$R$6)))))</f>
        <v>NO DISCOUNT</v>
      </c>
      <c r="O1795" s="27">
        <f t="shared" ref="O1795:O1858" si="86">IFERROR(L1795-M1795,"NULL")/L1795</f>
        <v>0.7912428129146396</v>
      </c>
      <c r="P1795" s="11" t="str">
        <f t="shared" ref="P1795:P1858" si="87">IF(AND(O1795&gt;=$Q$8,I1795&gt;=$Q$13),$Q$2,IF(AND(O1795&gt;=$Q$9,I1795&gt;=$Q$14),$Q$3,IF(O1795&gt;=$Q$10,$Q$4,$Q$5)))</f>
        <v>AVERAGE</v>
      </c>
    </row>
    <row r="1796" spans="1:16" x14ac:dyDescent="0.35">
      <c r="A1796" s="12" t="s">
        <v>1970</v>
      </c>
      <c r="B1796" s="15">
        <v>45384</v>
      </c>
      <c r="C1796" s="12" t="s">
        <v>108</v>
      </c>
      <c r="D1796" s="12" t="s">
        <v>140</v>
      </c>
      <c r="E1796" s="12" t="s">
        <v>307</v>
      </c>
      <c r="F1796" s="12" t="s">
        <v>131</v>
      </c>
      <c r="G1796" s="12" t="s">
        <v>122</v>
      </c>
      <c r="H1796" s="12" t="s">
        <v>158</v>
      </c>
      <c r="I1796" s="12">
        <v>1</v>
      </c>
      <c r="J1796" s="16">
        <v>109.89</v>
      </c>
      <c r="K1796" s="17">
        <v>0.16</v>
      </c>
      <c r="L1796" s="16">
        <v>92.31</v>
      </c>
      <c r="M1796" s="16">
        <v>24.54</v>
      </c>
      <c r="N1796" s="11" t="str">
        <f t="shared" si="85"/>
        <v>MEDIUM</v>
      </c>
      <c r="O1796" s="27">
        <f t="shared" si="86"/>
        <v>0.73415664608384801</v>
      </c>
      <c r="P1796" s="11" t="str">
        <f t="shared" si="87"/>
        <v>AVERAGE</v>
      </c>
    </row>
    <row r="1797" spans="1:16" x14ac:dyDescent="0.35">
      <c r="A1797" t="s">
        <v>1971</v>
      </c>
      <c r="B1797" s="18">
        <v>44681</v>
      </c>
      <c r="C1797" t="s">
        <v>108</v>
      </c>
      <c r="D1797" t="s">
        <v>125</v>
      </c>
      <c r="E1797" t="s">
        <v>137</v>
      </c>
      <c r="F1797" t="s">
        <v>111</v>
      </c>
      <c r="G1797" t="s">
        <v>127</v>
      </c>
      <c r="H1797" t="s">
        <v>179</v>
      </c>
      <c r="I1797">
        <v>6</v>
      </c>
      <c r="J1797" s="19">
        <v>194.41</v>
      </c>
      <c r="K1797" s="20">
        <v>0.21</v>
      </c>
      <c r="L1797" s="19">
        <v>921.5</v>
      </c>
      <c r="M1797" s="19">
        <v>301.18</v>
      </c>
      <c r="N1797" s="11" t="str">
        <f t="shared" si="85"/>
        <v>HIGH</v>
      </c>
      <c r="O1797" s="27">
        <f t="shared" si="86"/>
        <v>0.67316332067281603</v>
      </c>
      <c r="P1797" s="11" t="str">
        <f t="shared" si="87"/>
        <v>GOOD</v>
      </c>
    </row>
    <row r="1798" spans="1:16" x14ac:dyDescent="0.35">
      <c r="A1798" s="12" t="s">
        <v>1972</v>
      </c>
      <c r="B1798" s="15">
        <v>45127</v>
      </c>
      <c r="C1798" s="12" t="s">
        <v>108</v>
      </c>
      <c r="D1798" s="12" t="s">
        <v>125</v>
      </c>
      <c r="E1798" s="12" t="s">
        <v>137</v>
      </c>
      <c r="F1798" s="12" t="s">
        <v>111</v>
      </c>
      <c r="G1798" s="12" t="s">
        <v>127</v>
      </c>
      <c r="H1798" s="12" t="s">
        <v>128</v>
      </c>
      <c r="I1798" s="12">
        <v>1</v>
      </c>
      <c r="J1798" s="16">
        <v>462.62</v>
      </c>
      <c r="K1798" s="17">
        <v>0.02</v>
      </c>
      <c r="L1798" s="16">
        <v>453.37</v>
      </c>
      <c r="M1798" s="16">
        <v>247.9</v>
      </c>
      <c r="N1798" s="11" t="str">
        <f t="shared" si="85"/>
        <v>LOW</v>
      </c>
      <c r="O1798" s="27">
        <f t="shared" si="86"/>
        <v>0.45320599069192929</v>
      </c>
      <c r="P1798" s="11" t="str">
        <f t="shared" si="87"/>
        <v>AVERAGE</v>
      </c>
    </row>
    <row r="1799" spans="1:16" x14ac:dyDescent="0.35">
      <c r="A1799" t="s">
        <v>1973</v>
      </c>
      <c r="B1799" s="18">
        <v>45411</v>
      </c>
      <c r="C1799" t="s">
        <v>108</v>
      </c>
      <c r="D1799" t="s">
        <v>125</v>
      </c>
      <c r="E1799" t="s">
        <v>185</v>
      </c>
      <c r="F1799" t="s">
        <v>131</v>
      </c>
      <c r="G1799" t="s">
        <v>122</v>
      </c>
      <c r="H1799" t="s">
        <v>187</v>
      </c>
      <c r="I1799">
        <v>4</v>
      </c>
      <c r="J1799" s="19">
        <v>470.1</v>
      </c>
      <c r="K1799" s="20">
        <v>0.11</v>
      </c>
      <c r="L1799" s="19">
        <v>1673.56</v>
      </c>
      <c r="M1799" s="19">
        <v>673.1</v>
      </c>
      <c r="N1799" s="11" t="str">
        <f t="shared" si="85"/>
        <v>MEDIUM</v>
      </c>
      <c r="O1799" s="27">
        <f t="shared" si="86"/>
        <v>0.59780348478692125</v>
      </c>
      <c r="P1799" s="11" t="str">
        <f t="shared" si="87"/>
        <v>AVERAGE</v>
      </c>
    </row>
    <row r="1800" spans="1:16" x14ac:dyDescent="0.35">
      <c r="A1800" s="12" t="s">
        <v>1974</v>
      </c>
      <c r="B1800" s="15">
        <v>44763</v>
      </c>
      <c r="C1800" s="12" t="s">
        <v>120</v>
      </c>
      <c r="D1800" s="12" t="s">
        <v>109</v>
      </c>
      <c r="E1800" s="12" t="s">
        <v>161</v>
      </c>
      <c r="F1800" s="12" t="s">
        <v>131</v>
      </c>
      <c r="G1800" s="12" t="s">
        <v>127</v>
      </c>
      <c r="H1800" s="12" t="s">
        <v>209</v>
      </c>
      <c r="I1800" s="12">
        <v>8</v>
      </c>
      <c r="J1800" s="16">
        <v>791.55</v>
      </c>
      <c r="K1800" s="17">
        <v>0</v>
      </c>
      <c r="L1800" s="16">
        <v>6332.4</v>
      </c>
      <c r="M1800" s="16">
        <v>3720.04</v>
      </c>
      <c r="N1800" s="11" t="str">
        <f t="shared" si="85"/>
        <v>NO DISCOUNT</v>
      </c>
      <c r="O1800" s="27">
        <f t="shared" si="86"/>
        <v>0.41253868991219755</v>
      </c>
      <c r="P1800" s="11" t="str">
        <f t="shared" si="87"/>
        <v>GOOD</v>
      </c>
    </row>
    <row r="1801" spans="1:16" x14ac:dyDescent="0.35">
      <c r="A1801" t="s">
        <v>1975</v>
      </c>
      <c r="B1801" s="18">
        <v>45259</v>
      </c>
      <c r="C1801" t="s">
        <v>108</v>
      </c>
      <c r="D1801" t="s">
        <v>115</v>
      </c>
      <c r="E1801" t="s">
        <v>240</v>
      </c>
      <c r="F1801" t="s">
        <v>111</v>
      </c>
      <c r="G1801" t="s">
        <v>122</v>
      </c>
      <c r="H1801" t="s">
        <v>142</v>
      </c>
      <c r="I1801">
        <v>3</v>
      </c>
      <c r="J1801" s="19">
        <v>441.58</v>
      </c>
      <c r="K1801" s="20">
        <v>0.08</v>
      </c>
      <c r="L1801" s="19">
        <v>1218.76</v>
      </c>
      <c r="M1801" s="19">
        <v>477.15</v>
      </c>
      <c r="N1801" s="11" t="str">
        <f t="shared" si="85"/>
        <v>LOW</v>
      </c>
      <c r="O1801" s="27">
        <f t="shared" si="86"/>
        <v>0.60849552003675866</v>
      </c>
      <c r="P1801" s="11" t="str">
        <f t="shared" si="87"/>
        <v>AVERAGE</v>
      </c>
    </row>
    <row r="1802" spans="1:16" x14ac:dyDescent="0.35">
      <c r="A1802" s="12" t="s">
        <v>1976</v>
      </c>
      <c r="B1802" s="15">
        <v>45520</v>
      </c>
      <c r="C1802" s="12" t="s">
        <v>120</v>
      </c>
      <c r="D1802" s="12" t="s">
        <v>125</v>
      </c>
      <c r="E1802" s="12" t="s">
        <v>137</v>
      </c>
      <c r="F1802" s="12" t="s">
        <v>111</v>
      </c>
      <c r="G1802" s="12" t="s">
        <v>127</v>
      </c>
      <c r="H1802" s="12" t="s">
        <v>128</v>
      </c>
      <c r="I1802" s="12">
        <v>2</v>
      </c>
      <c r="J1802" s="16">
        <v>353.89</v>
      </c>
      <c r="K1802" s="17">
        <v>0.08</v>
      </c>
      <c r="L1802" s="16">
        <v>651.16</v>
      </c>
      <c r="M1802" s="16">
        <v>287.16000000000003</v>
      </c>
      <c r="N1802" s="11" t="str">
        <f t="shared" si="85"/>
        <v>LOW</v>
      </c>
      <c r="O1802" s="27">
        <f t="shared" si="86"/>
        <v>0.55900239572455301</v>
      </c>
      <c r="P1802" s="11" t="str">
        <f t="shared" si="87"/>
        <v>AVERAGE</v>
      </c>
    </row>
    <row r="1803" spans="1:16" x14ac:dyDescent="0.35">
      <c r="A1803" t="s">
        <v>1977</v>
      </c>
      <c r="B1803" s="18">
        <v>44878</v>
      </c>
      <c r="C1803" t="s">
        <v>108</v>
      </c>
      <c r="D1803" t="s">
        <v>115</v>
      </c>
      <c r="E1803" t="s">
        <v>156</v>
      </c>
      <c r="F1803" t="s">
        <v>131</v>
      </c>
      <c r="G1803" t="s">
        <v>112</v>
      </c>
      <c r="H1803" t="s">
        <v>170</v>
      </c>
      <c r="I1803">
        <v>1</v>
      </c>
      <c r="J1803" s="19">
        <v>19.71</v>
      </c>
      <c r="K1803" s="20">
        <v>0</v>
      </c>
      <c r="L1803" s="19">
        <v>19.71</v>
      </c>
      <c r="M1803" s="19">
        <v>5.1100000000000003</v>
      </c>
      <c r="N1803" s="11" t="str">
        <f t="shared" si="85"/>
        <v>NO DISCOUNT</v>
      </c>
      <c r="O1803" s="27">
        <f t="shared" si="86"/>
        <v>0.74074074074074081</v>
      </c>
      <c r="P1803" s="11" t="str">
        <f t="shared" si="87"/>
        <v>AVERAGE</v>
      </c>
    </row>
    <row r="1804" spans="1:16" x14ac:dyDescent="0.35">
      <c r="A1804" s="12" t="s">
        <v>1978</v>
      </c>
      <c r="B1804" s="15">
        <v>45255</v>
      </c>
      <c r="C1804" s="12" t="s">
        <v>136</v>
      </c>
      <c r="D1804" s="12" t="s">
        <v>125</v>
      </c>
      <c r="E1804" s="12" t="s">
        <v>126</v>
      </c>
      <c r="F1804" s="12" t="s">
        <v>131</v>
      </c>
      <c r="G1804" s="12" t="s">
        <v>112</v>
      </c>
      <c r="H1804" s="12" t="s">
        <v>113</v>
      </c>
      <c r="I1804" s="12">
        <v>7</v>
      </c>
      <c r="J1804" s="16">
        <v>5.31</v>
      </c>
      <c r="K1804" s="17">
        <v>0.26</v>
      </c>
      <c r="L1804" s="16">
        <v>27.51</v>
      </c>
      <c r="M1804" s="16">
        <v>11.06</v>
      </c>
      <c r="N1804" s="11" t="str">
        <f t="shared" si="85"/>
        <v>HIGH</v>
      </c>
      <c r="O1804" s="27">
        <f t="shared" si="86"/>
        <v>0.59796437659033086</v>
      </c>
      <c r="P1804" s="11" t="str">
        <f t="shared" si="87"/>
        <v>GOOD</v>
      </c>
    </row>
    <row r="1805" spans="1:16" x14ac:dyDescent="0.35">
      <c r="A1805" t="s">
        <v>1979</v>
      </c>
      <c r="B1805" s="18">
        <v>45312</v>
      </c>
      <c r="C1805" t="s">
        <v>136</v>
      </c>
      <c r="D1805" t="s">
        <v>140</v>
      </c>
      <c r="E1805" t="s">
        <v>242</v>
      </c>
      <c r="F1805" t="s">
        <v>111</v>
      </c>
      <c r="G1805" t="s">
        <v>122</v>
      </c>
      <c r="H1805" t="s">
        <v>187</v>
      </c>
      <c r="I1805">
        <v>4</v>
      </c>
      <c r="J1805" s="19">
        <v>275.89999999999998</v>
      </c>
      <c r="K1805" s="20">
        <v>0.22</v>
      </c>
      <c r="L1805" s="19">
        <v>860.81</v>
      </c>
      <c r="M1805" s="19">
        <v>441.51</v>
      </c>
      <c r="N1805" s="11" t="str">
        <f t="shared" si="85"/>
        <v>HIGH</v>
      </c>
      <c r="O1805" s="27">
        <f t="shared" si="86"/>
        <v>0.48709935990520553</v>
      </c>
      <c r="P1805" s="11" t="str">
        <f t="shared" si="87"/>
        <v>AVERAGE</v>
      </c>
    </row>
    <row r="1806" spans="1:16" x14ac:dyDescent="0.35">
      <c r="A1806" s="12" t="s">
        <v>1980</v>
      </c>
      <c r="B1806" s="15">
        <v>44943</v>
      </c>
      <c r="C1806" s="12" t="s">
        <v>108</v>
      </c>
      <c r="D1806" s="12" t="s">
        <v>125</v>
      </c>
      <c r="E1806" s="12" t="s">
        <v>185</v>
      </c>
      <c r="F1806" s="12" t="s">
        <v>117</v>
      </c>
      <c r="G1806" s="12" t="s">
        <v>127</v>
      </c>
      <c r="H1806" s="12" t="s">
        <v>179</v>
      </c>
      <c r="I1806" s="12">
        <v>4</v>
      </c>
      <c r="J1806" s="16">
        <v>127.08</v>
      </c>
      <c r="K1806" s="17">
        <v>0.05</v>
      </c>
      <c r="L1806" s="16">
        <v>482.9</v>
      </c>
      <c r="M1806" s="16">
        <v>202.59</v>
      </c>
      <c r="N1806" s="11" t="str">
        <f t="shared" si="85"/>
        <v>LOW</v>
      </c>
      <c r="O1806" s="27">
        <f t="shared" si="86"/>
        <v>0.58047214744253461</v>
      </c>
      <c r="P1806" s="11" t="str">
        <f t="shared" si="87"/>
        <v>AVERAGE</v>
      </c>
    </row>
    <row r="1807" spans="1:16" x14ac:dyDescent="0.35">
      <c r="A1807" t="s">
        <v>1981</v>
      </c>
      <c r="B1807" s="18">
        <v>45528</v>
      </c>
      <c r="C1807" t="s">
        <v>108</v>
      </c>
      <c r="D1807" t="s">
        <v>140</v>
      </c>
      <c r="E1807" t="s">
        <v>273</v>
      </c>
      <c r="F1807" t="s">
        <v>111</v>
      </c>
      <c r="G1807" t="s">
        <v>112</v>
      </c>
      <c r="H1807" t="s">
        <v>113</v>
      </c>
      <c r="I1807">
        <v>1</v>
      </c>
      <c r="J1807" s="19">
        <v>43.24</v>
      </c>
      <c r="K1807" s="20">
        <v>0.24</v>
      </c>
      <c r="L1807" s="19">
        <v>32.86</v>
      </c>
      <c r="M1807" s="19">
        <v>13.95</v>
      </c>
      <c r="N1807" s="11" t="str">
        <f t="shared" si="85"/>
        <v>HIGH</v>
      </c>
      <c r="O1807" s="27">
        <f t="shared" si="86"/>
        <v>0.57547169811320753</v>
      </c>
      <c r="P1807" s="11" t="str">
        <f t="shared" si="87"/>
        <v>AVERAGE</v>
      </c>
    </row>
    <row r="1808" spans="1:16" x14ac:dyDescent="0.35">
      <c r="A1808" s="12" t="s">
        <v>1982</v>
      </c>
      <c r="B1808" s="15">
        <v>44852</v>
      </c>
      <c r="C1808" s="12" t="s">
        <v>108</v>
      </c>
      <c r="D1808" s="12" t="s">
        <v>125</v>
      </c>
      <c r="E1808" s="12" t="s">
        <v>146</v>
      </c>
      <c r="F1808" s="12" t="s">
        <v>131</v>
      </c>
      <c r="G1808" s="12" t="s">
        <v>127</v>
      </c>
      <c r="H1808" s="12" t="s">
        <v>164</v>
      </c>
      <c r="I1808" s="12">
        <v>2</v>
      </c>
      <c r="J1808" s="16">
        <v>83.62</v>
      </c>
      <c r="K1808" s="17">
        <v>0.23</v>
      </c>
      <c r="L1808" s="16">
        <v>128.77000000000001</v>
      </c>
      <c r="M1808" s="16">
        <v>52.69</v>
      </c>
      <c r="N1808" s="11" t="str">
        <f t="shared" si="85"/>
        <v>HIGH</v>
      </c>
      <c r="O1808" s="27">
        <f t="shared" si="86"/>
        <v>0.59082084336413765</v>
      </c>
      <c r="P1808" s="11" t="str">
        <f t="shared" si="87"/>
        <v>AVERAGE</v>
      </c>
    </row>
    <row r="1809" spans="1:16" x14ac:dyDescent="0.35">
      <c r="A1809" t="s">
        <v>1983</v>
      </c>
      <c r="B1809" s="18">
        <v>45632</v>
      </c>
      <c r="C1809" t="s">
        <v>120</v>
      </c>
      <c r="D1809" t="s">
        <v>115</v>
      </c>
      <c r="E1809" t="s">
        <v>130</v>
      </c>
      <c r="F1809" t="s">
        <v>131</v>
      </c>
      <c r="G1809" t="s">
        <v>112</v>
      </c>
      <c r="H1809" t="s">
        <v>113</v>
      </c>
      <c r="I1809">
        <v>3</v>
      </c>
      <c r="J1809" s="19">
        <v>43.96</v>
      </c>
      <c r="K1809" s="20">
        <v>0.14000000000000001</v>
      </c>
      <c r="L1809" s="19">
        <v>113.42</v>
      </c>
      <c r="M1809" s="19">
        <v>51.79</v>
      </c>
      <c r="N1809" s="11" t="str">
        <f t="shared" si="85"/>
        <v>MEDIUM</v>
      </c>
      <c r="O1809" s="27">
        <f t="shared" si="86"/>
        <v>0.54337859284076884</v>
      </c>
      <c r="P1809" s="11" t="str">
        <f t="shared" si="87"/>
        <v>AVERAGE</v>
      </c>
    </row>
    <row r="1810" spans="1:16" x14ac:dyDescent="0.35">
      <c r="A1810" s="12" t="s">
        <v>1984</v>
      </c>
      <c r="B1810" s="15">
        <v>45592</v>
      </c>
      <c r="C1810" s="12" t="s">
        <v>108</v>
      </c>
      <c r="D1810" s="12" t="s">
        <v>125</v>
      </c>
      <c r="E1810" s="12" t="s">
        <v>144</v>
      </c>
      <c r="F1810" s="12" t="s">
        <v>111</v>
      </c>
      <c r="G1810" s="12" t="s">
        <v>122</v>
      </c>
      <c r="H1810" s="12" t="s">
        <v>158</v>
      </c>
      <c r="I1810" s="12">
        <v>3</v>
      </c>
      <c r="J1810" s="16">
        <v>123.33</v>
      </c>
      <c r="K1810" s="17">
        <v>0.24</v>
      </c>
      <c r="L1810" s="16">
        <v>281.19</v>
      </c>
      <c r="M1810" s="16">
        <v>89.58</v>
      </c>
      <c r="N1810" s="11" t="str">
        <f t="shared" si="85"/>
        <v>HIGH</v>
      </c>
      <c r="O1810" s="27">
        <f t="shared" si="86"/>
        <v>0.68142537074575915</v>
      </c>
      <c r="P1810" s="11" t="str">
        <f t="shared" si="87"/>
        <v>AVERAGE</v>
      </c>
    </row>
    <row r="1811" spans="1:16" x14ac:dyDescent="0.35">
      <c r="A1811" t="s">
        <v>1985</v>
      </c>
      <c r="B1811" s="18">
        <v>44863</v>
      </c>
      <c r="C1811" t="s">
        <v>108</v>
      </c>
      <c r="D1811" t="s">
        <v>125</v>
      </c>
      <c r="E1811" t="s">
        <v>185</v>
      </c>
      <c r="F1811" t="s">
        <v>111</v>
      </c>
      <c r="G1811" t="s">
        <v>127</v>
      </c>
      <c r="H1811" t="s">
        <v>179</v>
      </c>
      <c r="I1811">
        <v>15</v>
      </c>
      <c r="J1811" s="19">
        <v>215.52</v>
      </c>
      <c r="K1811" s="20">
        <v>0.08</v>
      </c>
      <c r="L1811" s="19">
        <v>2974.18</v>
      </c>
      <c r="M1811" s="19">
        <v>1098.44</v>
      </c>
      <c r="N1811" s="11" t="str">
        <f t="shared" si="85"/>
        <v>LOW</v>
      </c>
      <c r="O1811" s="27">
        <f t="shared" si="86"/>
        <v>0.63067467335534499</v>
      </c>
      <c r="P1811" s="11" t="str">
        <f t="shared" si="87"/>
        <v>EXCELLENT</v>
      </c>
    </row>
    <row r="1812" spans="1:16" x14ac:dyDescent="0.35">
      <c r="A1812" s="12" t="s">
        <v>1986</v>
      </c>
      <c r="B1812" s="15">
        <v>45237</v>
      </c>
      <c r="C1812" s="12" t="s">
        <v>108</v>
      </c>
      <c r="D1812" s="12" t="s">
        <v>125</v>
      </c>
      <c r="E1812" s="12" t="s">
        <v>146</v>
      </c>
      <c r="F1812" s="12" t="s">
        <v>111</v>
      </c>
      <c r="G1812" s="12" t="s">
        <v>122</v>
      </c>
      <c r="H1812" s="12" t="s">
        <v>132</v>
      </c>
      <c r="I1812" s="12">
        <v>7</v>
      </c>
      <c r="J1812" s="16">
        <v>329.49</v>
      </c>
      <c r="K1812" s="17">
        <v>0.03</v>
      </c>
      <c r="L1812" s="16">
        <v>2237.2399999999998</v>
      </c>
      <c r="M1812" s="16">
        <v>1226.2</v>
      </c>
      <c r="N1812" s="11" t="str">
        <f t="shared" si="85"/>
        <v>LOW</v>
      </c>
      <c r="O1812" s="27">
        <f t="shared" si="86"/>
        <v>0.45191396542168022</v>
      </c>
      <c r="P1812" s="11" t="str">
        <f t="shared" si="87"/>
        <v>GOOD</v>
      </c>
    </row>
    <row r="1813" spans="1:16" x14ac:dyDescent="0.35">
      <c r="A1813" t="s">
        <v>1987</v>
      </c>
      <c r="B1813" s="18">
        <v>45566</v>
      </c>
      <c r="C1813" t="s">
        <v>108</v>
      </c>
      <c r="D1813" t="s">
        <v>140</v>
      </c>
      <c r="E1813" t="s">
        <v>153</v>
      </c>
      <c r="F1813" t="s">
        <v>111</v>
      </c>
      <c r="G1813" t="s">
        <v>122</v>
      </c>
      <c r="H1813" t="s">
        <v>142</v>
      </c>
      <c r="I1813">
        <v>2</v>
      </c>
      <c r="J1813" s="19">
        <v>387.56</v>
      </c>
      <c r="K1813" s="20">
        <v>0.22</v>
      </c>
      <c r="L1813" s="19">
        <v>604.59</v>
      </c>
      <c r="M1813" s="19">
        <v>250.18</v>
      </c>
      <c r="N1813" s="11" t="str">
        <f t="shared" si="85"/>
        <v>HIGH</v>
      </c>
      <c r="O1813" s="27">
        <f t="shared" si="86"/>
        <v>0.58619891165914095</v>
      </c>
      <c r="P1813" s="11" t="str">
        <f t="shared" si="87"/>
        <v>AVERAGE</v>
      </c>
    </row>
    <row r="1814" spans="1:16" x14ac:dyDescent="0.35">
      <c r="A1814" s="12" t="s">
        <v>1988</v>
      </c>
      <c r="B1814" s="15">
        <v>44718</v>
      </c>
      <c r="C1814" s="12" t="s">
        <v>136</v>
      </c>
      <c r="D1814" s="12" t="s">
        <v>140</v>
      </c>
      <c r="E1814" s="12" t="s">
        <v>273</v>
      </c>
      <c r="F1814" s="12" t="s">
        <v>117</v>
      </c>
      <c r="G1814" s="12" t="s">
        <v>122</v>
      </c>
      <c r="H1814" s="12" t="s">
        <v>123</v>
      </c>
      <c r="I1814" s="12">
        <v>3</v>
      </c>
      <c r="J1814" s="16">
        <v>1777.14</v>
      </c>
      <c r="K1814" s="17">
        <v>0.02</v>
      </c>
      <c r="L1814" s="16">
        <v>5224.79</v>
      </c>
      <c r="M1814" s="16">
        <v>1874.05</v>
      </c>
      <c r="N1814" s="11" t="str">
        <f t="shared" si="85"/>
        <v>LOW</v>
      </c>
      <c r="O1814" s="27">
        <f t="shared" si="86"/>
        <v>0.64131572752206301</v>
      </c>
      <c r="P1814" s="11" t="str">
        <f t="shared" si="87"/>
        <v>AVERAGE</v>
      </c>
    </row>
    <row r="1815" spans="1:16" x14ac:dyDescent="0.35">
      <c r="A1815" t="s">
        <v>1989</v>
      </c>
      <c r="B1815" s="18">
        <v>44878</v>
      </c>
      <c r="C1815" t="s">
        <v>108</v>
      </c>
      <c r="D1815" t="s">
        <v>125</v>
      </c>
      <c r="E1815" t="s">
        <v>134</v>
      </c>
      <c r="F1815" t="s">
        <v>111</v>
      </c>
      <c r="G1815" t="s">
        <v>122</v>
      </c>
      <c r="H1815" t="s">
        <v>158</v>
      </c>
      <c r="I1815">
        <v>1</v>
      </c>
      <c r="J1815" s="19">
        <v>51.39</v>
      </c>
      <c r="K1815" s="20">
        <v>0</v>
      </c>
      <c r="L1815" s="19">
        <v>51.39</v>
      </c>
      <c r="M1815" s="19">
        <v>24.54</v>
      </c>
      <c r="N1815" s="11" t="str">
        <f t="shared" si="85"/>
        <v>NO DISCOUNT</v>
      </c>
      <c r="O1815" s="27">
        <f t="shared" si="86"/>
        <v>0.52247518972562756</v>
      </c>
      <c r="P1815" s="11" t="str">
        <f t="shared" si="87"/>
        <v>AVERAGE</v>
      </c>
    </row>
    <row r="1816" spans="1:16" x14ac:dyDescent="0.35">
      <c r="A1816" s="12" t="s">
        <v>1990</v>
      </c>
      <c r="B1816" s="15">
        <v>45319</v>
      </c>
      <c r="C1816" s="12" t="s">
        <v>120</v>
      </c>
      <c r="D1816" s="12" t="s">
        <v>140</v>
      </c>
      <c r="E1816" s="12" t="s">
        <v>218</v>
      </c>
      <c r="F1816" s="12" t="s">
        <v>111</v>
      </c>
      <c r="G1816" s="12" t="s">
        <v>122</v>
      </c>
      <c r="H1816" s="12" t="s">
        <v>187</v>
      </c>
      <c r="I1816" s="12">
        <v>1</v>
      </c>
      <c r="J1816" s="16">
        <v>161.05000000000001</v>
      </c>
      <c r="K1816" s="17">
        <v>0.02</v>
      </c>
      <c r="L1816" s="16">
        <v>157.83000000000001</v>
      </c>
      <c r="M1816" s="16">
        <v>63.13</v>
      </c>
      <c r="N1816" s="11" t="str">
        <f t="shared" si="85"/>
        <v>LOW</v>
      </c>
      <c r="O1816" s="27">
        <f t="shared" si="86"/>
        <v>0.60001267186213025</v>
      </c>
      <c r="P1816" s="11" t="str">
        <f t="shared" si="87"/>
        <v>AVERAGE</v>
      </c>
    </row>
    <row r="1817" spans="1:16" x14ac:dyDescent="0.35">
      <c r="A1817" t="s">
        <v>1991</v>
      </c>
      <c r="B1817" s="18">
        <v>44812</v>
      </c>
      <c r="C1817" t="s">
        <v>108</v>
      </c>
      <c r="D1817" t="s">
        <v>109</v>
      </c>
      <c r="E1817" t="s">
        <v>161</v>
      </c>
      <c r="F1817" t="s">
        <v>117</v>
      </c>
      <c r="G1817" t="s">
        <v>112</v>
      </c>
      <c r="H1817" t="s">
        <v>118</v>
      </c>
      <c r="I1817">
        <v>2</v>
      </c>
      <c r="J1817" s="19">
        <v>30.29</v>
      </c>
      <c r="K1817" s="20">
        <v>0</v>
      </c>
      <c r="L1817" s="19">
        <v>60.58</v>
      </c>
      <c r="M1817" s="19">
        <v>20.96</v>
      </c>
      <c r="N1817" s="11" t="str">
        <f t="shared" si="85"/>
        <v>NO DISCOUNT</v>
      </c>
      <c r="O1817" s="27">
        <f t="shared" si="86"/>
        <v>0.6540112248266754</v>
      </c>
      <c r="P1817" s="11" t="str">
        <f t="shared" si="87"/>
        <v>AVERAGE</v>
      </c>
    </row>
    <row r="1818" spans="1:16" x14ac:dyDescent="0.35">
      <c r="A1818" s="12" t="s">
        <v>1992</v>
      </c>
      <c r="B1818" s="15">
        <v>45190</v>
      </c>
      <c r="C1818" s="12" t="s">
        <v>149</v>
      </c>
      <c r="D1818" s="12" t="s">
        <v>125</v>
      </c>
      <c r="E1818" s="12" t="s">
        <v>201</v>
      </c>
      <c r="F1818" s="12" t="s">
        <v>131</v>
      </c>
      <c r="G1818" s="12" t="s">
        <v>127</v>
      </c>
      <c r="H1818" s="12" t="s">
        <v>128</v>
      </c>
      <c r="I1818" s="12">
        <v>6</v>
      </c>
      <c r="J1818" s="16">
        <v>326.79000000000002</v>
      </c>
      <c r="K1818" s="17">
        <v>0.05</v>
      </c>
      <c r="L1818" s="16">
        <v>1862.7</v>
      </c>
      <c r="M1818" s="16">
        <v>659.99</v>
      </c>
      <c r="N1818" s="11" t="str">
        <f t="shared" si="85"/>
        <v>LOW</v>
      </c>
      <c r="O1818" s="27">
        <f t="shared" si="86"/>
        <v>0.64568100069791168</v>
      </c>
      <c r="P1818" s="11" t="str">
        <f t="shared" si="87"/>
        <v>GOOD</v>
      </c>
    </row>
    <row r="1819" spans="1:16" x14ac:dyDescent="0.35">
      <c r="A1819" t="s">
        <v>1993</v>
      </c>
      <c r="B1819" s="18">
        <v>44664</v>
      </c>
      <c r="C1819" t="s">
        <v>108</v>
      </c>
      <c r="D1819" t="s">
        <v>115</v>
      </c>
      <c r="E1819" t="s">
        <v>221</v>
      </c>
      <c r="F1819" t="s">
        <v>111</v>
      </c>
      <c r="G1819" t="s">
        <v>127</v>
      </c>
      <c r="H1819" t="s">
        <v>179</v>
      </c>
      <c r="I1819">
        <v>2</v>
      </c>
      <c r="J1819" s="19">
        <v>61.3</v>
      </c>
      <c r="K1819" s="20">
        <v>0.06</v>
      </c>
      <c r="L1819" s="19">
        <v>115.24</v>
      </c>
      <c r="M1819" s="19">
        <v>63.4</v>
      </c>
      <c r="N1819" s="11" t="str">
        <f t="shared" si="85"/>
        <v>LOW</v>
      </c>
      <c r="O1819" s="27">
        <f t="shared" si="86"/>
        <v>0.44984380423464077</v>
      </c>
      <c r="P1819" s="11" t="str">
        <f t="shared" si="87"/>
        <v>AVERAGE</v>
      </c>
    </row>
    <row r="1820" spans="1:16" x14ac:dyDescent="0.35">
      <c r="A1820" s="12" t="s">
        <v>1994</v>
      </c>
      <c r="B1820" s="15">
        <v>44655</v>
      </c>
      <c r="C1820" s="12" t="s">
        <v>108</v>
      </c>
      <c r="D1820" s="12" t="s">
        <v>140</v>
      </c>
      <c r="E1820" s="12" t="s">
        <v>166</v>
      </c>
      <c r="F1820" s="12" t="s">
        <v>111</v>
      </c>
      <c r="G1820" s="12" t="s">
        <v>127</v>
      </c>
      <c r="H1820" s="12" t="s">
        <v>138</v>
      </c>
      <c r="I1820" s="12">
        <v>4</v>
      </c>
      <c r="J1820" s="16">
        <v>123.28</v>
      </c>
      <c r="K1820" s="17">
        <v>0.43</v>
      </c>
      <c r="L1820" s="16">
        <v>281.08</v>
      </c>
      <c r="M1820" s="16">
        <v>143.88999999999999</v>
      </c>
      <c r="N1820" s="11" t="str">
        <f t="shared" si="85"/>
        <v>CLEARANCE</v>
      </c>
      <c r="O1820" s="27">
        <f t="shared" si="86"/>
        <v>0.48808168492955745</v>
      </c>
      <c r="P1820" s="11" t="str">
        <f t="shared" si="87"/>
        <v>AVERAGE</v>
      </c>
    </row>
    <row r="1821" spans="1:16" x14ac:dyDescent="0.35">
      <c r="A1821" t="s">
        <v>1995</v>
      </c>
      <c r="B1821" s="18">
        <v>45254</v>
      </c>
      <c r="C1821" t="s">
        <v>108</v>
      </c>
      <c r="D1821" t="s">
        <v>140</v>
      </c>
      <c r="E1821" t="s">
        <v>218</v>
      </c>
      <c r="F1821" t="s">
        <v>111</v>
      </c>
      <c r="G1821" t="s">
        <v>122</v>
      </c>
      <c r="H1821" t="s">
        <v>187</v>
      </c>
      <c r="I1821">
        <v>3</v>
      </c>
      <c r="J1821" s="19">
        <v>230.73</v>
      </c>
      <c r="K1821" s="20">
        <v>7.0000000000000007E-2</v>
      </c>
      <c r="L1821" s="19">
        <v>643.74</v>
      </c>
      <c r="M1821" s="19">
        <v>322.36</v>
      </c>
      <c r="N1821" s="11" t="str">
        <f t="shared" si="85"/>
        <v>LOW</v>
      </c>
      <c r="O1821" s="27">
        <f t="shared" si="86"/>
        <v>0.49923882312734952</v>
      </c>
      <c r="P1821" s="11" t="str">
        <f t="shared" si="87"/>
        <v>AVERAGE</v>
      </c>
    </row>
    <row r="1822" spans="1:16" x14ac:dyDescent="0.35">
      <c r="A1822" s="12" t="s">
        <v>1996</v>
      </c>
      <c r="B1822" s="15">
        <v>44668</v>
      </c>
      <c r="C1822" s="12" t="s">
        <v>108</v>
      </c>
      <c r="D1822" s="12" t="s">
        <v>125</v>
      </c>
      <c r="E1822" s="12" t="s">
        <v>255</v>
      </c>
      <c r="F1822" s="12" t="s">
        <v>117</v>
      </c>
      <c r="G1822" s="12" t="s">
        <v>112</v>
      </c>
      <c r="H1822" s="12" t="s">
        <v>170</v>
      </c>
      <c r="I1822" s="12">
        <v>3</v>
      </c>
      <c r="J1822" s="16">
        <v>12.01</v>
      </c>
      <c r="K1822" s="17">
        <v>0</v>
      </c>
      <c r="L1822" s="16">
        <v>36.03</v>
      </c>
      <c r="M1822" s="16">
        <v>10.82</v>
      </c>
      <c r="N1822" s="11" t="str">
        <f t="shared" si="85"/>
        <v>NO DISCOUNT</v>
      </c>
      <c r="O1822" s="27">
        <f t="shared" si="86"/>
        <v>0.69969469886205937</v>
      </c>
      <c r="P1822" s="11" t="str">
        <f t="shared" si="87"/>
        <v>AVERAGE</v>
      </c>
    </row>
    <row r="1823" spans="1:16" x14ac:dyDescent="0.35">
      <c r="A1823" t="s">
        <v>1997</v>
      </c>
      <c r="B1823" s="18">
        <v>45320</v>
      </c>
      <c r="C1823" t="s">
        <v>120</v>
      </c>
      <c r="D1823" t="s">
        <v>109</v>
      </c>
      <c r="E1823" t="s">
        <v>252</v>
      </c>
      <c r="F1823" t="s">
        <v>111</v>
      </c>
      <c r="G1823" t="s">
        <v>122</v>
      </c>
      <c r="H1823" t="s">
        <v>142</v>
      </c>
      <c r="I1823">
        <v>9</v>
      </c>
      <c r="J1823" s="19">
        <v>325.75</v>
      </c>
      <c r="K1823" s="20">
        <v>0</v>
      </c>
      <c r="L1823" s="19">
        <v>2931.75</v>
      </c>
      <c r="M1823" s="19">
        <v>908.86</v>
      </c>
      <c r="N1823" s="11" t="str">
        <f t="shared" si="85"/>
        <v>NO DISCOUNT</v>
      </c>
      <c r="O1823" s="27">
        <f t="shared" si="86"/>
        <v>0.68999403086893485</v>
      </c>
      <c r="P1823" s="11" t="str">
        <f t="shared" si="87"/>
        <v>GOOD</v>
      </c>
    </row>
    <row r="1824" spans="1:16" x14ac:dyDescent="0.35">
      <c r="A1824" s="12" t="s">
        <v>1998</v>
      </c>
      <c r="B1824" s="15">
        <v>45418</v>
      </c>
      <c r="C1824" s="12" t="s">
        <v>120</v>
      </c>
      <c r="D1824" s="12" t="s">
        <v>109</v>
      </c>
      <c r="E1824" s="12" t="s">
        <v>176</v>
      </c>
      <c r="F1824" s="12" t="s">
        <v>131</v>
      </c>
      <c r="G1824" s="12" t="s">
        <v>127</v>
      </c>
      <c r="H1824" s="12" t="s">
        <v>209</v>
      </c>
      <c r="I1824" s="12">
        <v>5</v>
      </c>
      <c r="J1824" s="16">
        <v>445.7</v>
      </c>
      <c r="K1824" s="17">
        <v>0.18</v>
      </c>
      <c r="L1824" s="16">
        <v>1827.37</v>
      </c>
      <c r="M1824" s="16">
        <v>773.8</v>
      </c>
      <c r="N1824" s="11" t="str">
        <f t="shared" si="85"/>
        <v>MEDIUM</v>
      </c>
      <c r="O1824" s="27">
        <f t="shared" si="86"/>
        <v>0.57654990505480552</v>
      </c>
      <c r="P1824" s="11" t="str">
        <f t="shared" si="87"/>
        <v>GOOD</v>
      </c>
    </row>
    <row r="1825" spans="1:16" x14ac:dyDescent="0.35">
      <c r="A1825" t="s">
        <v>1999</v>
      </c>
      <c r="B1825" s="18">
        <v>44680</v>
      </c>
      <c r="C1825" t="s">
        <v>120</v>
      </c>
      <c r="D1825" t="s">
        <v>140</v>
      </c>
      <c r="E1825" t="s">
        <v>218</v>
      </c>
      <c r="F1825" t="s">
        <v>117</v>
      </c>
      <c r="G1825" t="s">
        <v>127</v>
      </c>
      <c r="H1825" t="s">
        <v>209</v>
      </c>
      <c r="I1825">
        <v>1</v>
      </c>
      <c r="J1825" s="19">
        <v>1035.5899999999999</v>
      </c>
      <c r="K1825" s="20">
        <v>0.19</v>
      </c>
      <c r="L1825" s="19">
        <v>838.83</v>
      </c>
      <c r="M1825" s="19">
        <v>312.36</v>
      </c>
      <c r="N1825" s="11" t="str">
        <f t="shared" si="85"/>
        <v>MEDIUM</v>
      </c>
      <c r="O1825" s="27">
        <f t="shared" si="86"/>
        <v>0.62762419083723753</v>
      </c>
      <c r="P1825" s="11" t="str">
        <f t="shared" si="87"/>
        <v>AVERAGE</v>
      </c>
    </row>
    <row r="1826" spans="1:16" x14ac:dyDescent="0.35">
      <c r="A1826" s="12" t="s">
        <v>2000</v>
      </c>
      <c r="B1826" s="15">
        <v>45641</v>
      </c>
      <c r="C1826" s="12" t="s">
        <v>108</v>
      </c>
      <c r="D1826" s="12" t="s">
        <v>115</v>
      </c>
      <c r="E1826" s="12" t="s">
        <v>205</v>
      </c>
      <c r="F1826" s="12" t="s">
        <v>111</v>
      </c>
      <c r="G1826" s="12" t="s">
        <v>127</v>
      </c>
      <c r="H1826" s="12" t="s">
        <v>164</v>
      </c>
      <c r="I1826" s="12">
        <v>2</v>
      </c>
      <c r="J1826" s="16">
        <v>249.12</v>
      </c>
      <c r="K1826" s="17">
        <v>0</v>
      </c>
      <c r="L1826" s="16">
        <v>498.24</v>
      </c>
      <c r="M1826" s="16">
        <v>175.79</v>
      </c>
      <c r="N1826" s="11" t="str">
        <f t="shared" si="85"/>
        <v>NO DISCOUNT</v>
      </c>
      <c r="O1826" s="27">
        <f t="shared" si="86"/>
        <v>0.64717806679511891</v>
      </c>
      <c r="P1826" s="11" t="str">
        <f t="shared" si="87"/>
        <v>AVERAGE</v>
      </c>
    </row>
    <row r="1827" spans="1:16" x14ac:dyDescent="0.35">
      <c r="A1827" t="s">
        <v>2001</v>
      </c>
      <c r="B1827" s="18">
        <v>44863</v>
      </c>
      <c r="C1827" t="s">
        <v>108</v>
      </c>
      <c r="D1827" t="s">
        <v>125</v>
      </c>
      <c r="E1827" t="s">
        <v>146</v>
      </c>
      <c r="F1827" t="s">
        <v>131</v>
      </c>
      <c r="G1827" t="s">
        <v>127</v>
      </c>
      <c r="H1827" t="s">
        <v>138</v>
      </c>
      <c r="I1827">
        <v>2</v>
      </c>
      <c r="J1827" s="19">
        <v>113.1</v>
      </c>
      <c r="K1827" s="20">
        <v>0.05</v>
      </c>
      <c r="L1827" s="19">
        <v>214.89</v>
      </c>
      <c r="M1827" s="19">
        <v>68.150000000000006</v>
      </c>
      <c r="N1827" s="11" t="str">
        <f t="shared" si="85"/>
        <v>LOW</v>
      </c>
      <c r="O1827" s="27">
        <f t="shared" si="86"/>
        <v>0.68286099865047234</v>
      </c>
      <c r="P1827" s="11" t="str">
        <f t="shared" si="87"/>
        <v>AVERAGE</v>
      </c>
    </row>
    <row r="1828" spans="1:16" x14ac:dyDescent="0.35">
      <c r="A1828" s="12" t="s">
        <v>2002</v>
      </c>
      <c r="B1828" s="15">
        <v>45165</v>
      </c>
      <c r="C1828" s="12" t="s">
        <v>108</v>
      </c>
      <c r="D1828" s="12" t="s">
        <v>109</v>
      </c>
      <c r="E1828" s="12" t="s">
        <v>195</v>
      </c>
      <c r="F1828" s="12" t="s">
        <v>111</v>
      </c>
      <c r="G1828" s="12" t="s">
        <v>112</v>
      </c>
      <c r="H1828" s="12" t="s">
        <v>170</v>
      </c>
      <c r="I1828" s="12">
        <v>3</v>
      </c>
      <c r="J1828" s="16">
        <v>11.98</v>
      </c>
      <c r="K1828" s="17">
        <v>0.09</v>
      </c>
      <c r="L1828" s="16">
        <v>32.71</v>
      </c>
      <c r="M1828" s="16">
        <v>14.74</v>
      </c>
      <c r="N1828" s="11" t="str">
        <f t="shared" si="85"/>
        <v>LOW</v>
      </c>
      <c r="O1828" s="27">
        <f t="shared" si="86"/>
        <v>0.54937328034240285</v>
      </c>
      <c r="P1828" s="11" t="str">
        <f t="shared" si="87"/>
        <v>AVERAGE</v>
      </c>
    </row>
    <row r="1829" spans="1:16" x14ac:dyDescent="0.35">
      <c r="A1829" t="s">
        <v>2003</v>
      </c>
      <c r="B1829" s="18">
        <v>44578</v>
      </c>
      <c r="C1829" t="s">
        <v>108</v>
      </c>
      <c r="D1829" t="s">
        <v>115</v>
      </c>
      <c r="E1829" t="s">
        <v>163</v>
      </c>
      <c r="F1829" t="s">
        <v>111</v>
      </c>
      <c r="G1829" t="s">
        <v>122</v>
      </c>
      <c r="H1829" t="s">
        <v>158</v>
      </c>
      <c r="I1829">
        <v>17</v>
      </c>
      <c r="J1829" s="19">
        <v>147.75</v>
      </c>
      <c r="K1829" s="20">
        <v>0.21</v>
      </c>
      <c r="L1829" s="19">
        <v>1984.28</v>
      </c>
      <c r="M1829" s="19">
        <v>1089.5</v>
      </c>
      <c r="N1829" s="11" t="str">
        <f t="shared" si="85"/>
        <v>HIGH</v>
      </c>
      <c r="O1829" s="27">
        <f t="shared" si="86"/>
        <v>0.4509343439433951</v>
      </c>
      <c r="P1829" s="11" t="str">
        <f t="shared" si="87"/>
        <v>EXCELLENT</v>
      </c>
    </row>
    <row r="1830" spans="1:16" x14ac:dyDescent="0.35">
      <c r="A1830" s="12" t="s">
        <v>2004</v>
      </c>
      <c r="B1830" s="15">
        <v>45107</v>
      </c>
      <c r="C1830" s="12" t="s">
        <v>108</v>
      </c>
      <c r="D1830" s="12" t="s">
        <v>140</v>
      </c>
      <c r="E1830" s="12" t="s">
        <v>166</v>
      </c>
      <c r="F1830" s="12" t="s">
        <v>111</v>
      </c>
      <c r="G1830" s="12" t="s">
        <v>122</v>
      </c>
      <c r="H1830" s="12" t="s">
        <v>132</v>
      </c>
      <c r="I1830" s="12">
        <v>2</v>
      </c>
      <c r="J1830" s="16">
        <v>166.43</v>
      </c>
      <c r="K1830" s="17">
        <v>0</v>
      </c>
      <c r="L1830" s="16">
        <v>332.86</v>
      </c>
      <c r="M1830" s="16">
        <v>129.6</v>
      </c>
      <c r="N1830" s="11" t="str">
        <f t="shared" si="85"/>
        <v>NO DISCOUNT</v>
      </c>
      <c r="O1830" s="27">
        <f t="shared" si="86"/>
        <v>0.61064711890885059</v>
      </c>
      <c r="P1830" s="11" t="str">
        <f t="shared" si="87"/>
        <v>AVERAGE</v>
      </c>
    </row>
    <row r="1831" spans="1:16" x14ac:dyDescent="0.35">
      <c r="A1831" t="s">
        <v>2005</v>
      </c>
      <c r="B1831" s="18">
        <v>44601</v>
      </c>
      <c r="C1831" t="s">
        <v>136</v>
      </c>
      <c r="D1831" t="s">
        <v>125</v>
      </c>
      <c r="E1831" t="s">
        <v>185</v>
      </c>
      <c r="F1831" t="s">
        <v>131</v>
      </c>
      <c r="G1831" t="s">
        <v>127</v>
      </c>
      <c r="H1831" t="s">
        <v>128</v>
      </c>
      <c r="I1831">
        <v>7</v>
      </c>
      <c r="J1831" s="19">
        <v>426.89</v>
      </c>
      <c r="K1831" s="20">
        <v>0.35</v>
      </c>
      <c r="L1831" s="19">
        <v>1942.35</v>
      </c>
      <c r="M1831" s="19">
        <v>698.25</v>
      </c>
      <c r="N1831" s="11" t="str">
        <f t="shared" si="85"/>
        <v>CLEARANCE</v>
      </c>
      <c r="O1831" s="27">
        <f t="shared" si="86"/>
        <v>0.64051278090972275</v>
      </c>
      <c r="P1831" s="11" t="str">
        <f t="shared" si="87"/>
        <v>GOOD</v>
      </c>
    </row>
    <row r="1832" spans="1:16" x14ac:dyDescent="0.35">
      <c r="A1832" s="12" t="s">
        <v>2006</v>
      </c>
      <c r="B1832" s="15">
        <v>44940</v>
      </c>
      <c r="C1832" s="12" t="s">
        <v>108</v>
      </c>
      <c r="D1832" s="12" t="s">
        <v>140</v>
      </c>
      <c r="E1832" s="12" t="s">
        <v>141</v>
      </c>
      <c r="F1832" s="12" t="s">
        <v>111</v>
      </c>
      <c r="G1832" s="12" t="s">
        <v>127</v>
      </c>
      <c r="H1832" s="12" t="s">
        <v>138</v>
      </c>
      <c r="I1832" s="12">
        <v>3</v>
      </c>
      <c r="J1832" s="16">
        <v>435.24</v>
      </c>
      <c r="K1832" s="17">
        <v>0.25</v>
      </c>
      <c r="L1832" s="16">
        <v>979.29</v>
      </c>
      <c r="M1832" s="16">
        <v>459.25</v>
      </c>
      <c r="N1832" s="11" t="str">
        <f t="shared" si="85"/>
        <v>HIGH</v>
      </c>
      <c r="O1832" s="27">
        <f t="shared" si="86"/>
        <v>0.53103779268653817</v>
      </c>
      <c r="P1832" s="11" t="str">
        <f t="shared" si="87"/>
        <v>AVERAGE</v>
      </c>
    </row>
    <row r="1833" spans="1:16" x14ac:dyDescent="0.35">
      <c r="A1833" t="s">
        <v>2007</v>
      </c>
      <c r="B1833" s="18">
        <v>45470</v>
      </c>
      <c r="C1833" t="s">
        <v>108</v>
      </c>
      <c r="D1833" t="s">
        <v>115</v>
      </c>
      <c r="E1833" t="s">
        <v>116</v>
      </c>
      <c r="F1833" t="s">
        <v>111</v>
      </c>
      <c r="G1833" t="s">
        <v>122</v>
      </c>
      <c r="H1833" t="s">
        <v>142</v>
      </c>
      <c r="I1833">
        <v>1</v>
      </c>
      <c r="J1833" s="19">
        <v>234.99</v>
      </c>
      <c r="K1833" s="20">
        <v>0.23</v>
      </c>
      <c r="L1833" s="19">
        <v>180.94</v>
      </c>
      <c r="M1833" s="19">
        <v>53.72</v>
      </c>
      <c r="N1833" s="11" t="str">
        <f t="shared" si="85"/>
        <v>HIGH</v>
      </c>
      <c r="O1833" s="27">
        <f t="shared" si="86"/>
        <v>0.70310600198960982</v>
      </c>
      <c r="P1833" s="11" t="str">
        <f t="shared" si="87"/>
        <v>AVERAGE</v>
      </c>
    </row>
    <row r="1834" spans="1:16" x14ac:dyDescent="0.35">
      <c r="A1834" s="12" t="s">
        <v>2008</v>
      </c>
      <c r="B1834" s="15">
        <v>45278</v>
      </c>
      <c r="C1834" s="12" t="s">
        <v>120</v>
      </c>
      <c r="D1834" s="12" t="s">
        <v>109</v>
      </c>
      <c r="E1834" s="12" t="s">
        <v>195</v>
      </c>
      <c r="F1834" s="12" t="s">
        <v>117</v>
      </c>
      <c r="G1834" s="12" t="s">
        <v>122</v>
      </c>
      <c r="H1834" s="12" t="s">
        <v>142</v>
      </c>
      <c r="I1834" s="12">
        <v>1</v>
      </c>
      <c r="J1834" s="16">
        <v>263.29000000000002</v>
      </c>
      <c r="K1834" s="17">
        <v>0</v>
      </c>
      <c r="L1834" s="16">
        <v>263.29000000000002</v>
      </c>
      <c r="M1834" s="16">
        <v>125.7</v>
      </c>
      <c r="N1834" s="11" t="str">
        <f t="shared" si="85"/>
        <v>NO DISCOUNT</v>
      </c>
      <c r="O1834" s="27">
        <f t="shared" si="86"/>
        <v>0.52257966500816599</v>
      </c>
      <c r="P1834" s="11" t="str">
        <f t="shared" si="87"/>
        <v>AVERAGE</v>
      </c>
    </row>
    <row r="1835" spans="1:16" x14ac:dyDescent="0.35">
      <c r="A1835" t="s">
        <v>2009</v>
      </c>
      <c r="B1835" s="18">
        <v>44931</v>
      </c>
      <c r="C1835" t="s">
        <v>108</v>
      </c>
      <c r="D1835" t="s">
        <v>125</v>
      </c>
      <c r="E1835" t="s">
        <v>201</v>
      </c>
      <c r="F1835" t="s">
        <v>131</v>
      </c>
      <c r="G1835" t="s">
        <v>122</v>
      </c>
      <c r="H1835" t="s">
        <v>158</v>
      </c>
      <c r="I1835">
        <v>1</v>
      </c>
      <c r="J1835" s="19">
        <v>101.31</v>
      </c>
      <c r="K1835" s="20">
        <v>0</v>
      </c>
      <c r="L1835" s="19">
        <v>101.31</v>
      </c>
      <c r="M1835" s="19">
        <v>48.8</v>
      </c>
      <c r="N1835" s="11" t="str">
        <f t="shared" si="85"/>
        <v>NO DISCOUNT</v>
      </c>
      <c r="O1835" s="27">
        <f t="shared" si="86"/>
        <v>0.5183101372026454</v>
      </c>
      <c r="P1835" s="11" t="str">
        <f t="shared" si="87"/>
        <v>AVERAGE</v>
      </c>
    </row>
    <row r="1836" spans="1:16" x14ac:dyDescent="0.35">
      <c r="A1836" s="12" t="s">
        <v>2010</v>
      </c>
      <c r="B1836" s="15">
        <v>45441</v>
      </c>
      <c r="C1836" s="12" t="s">
        <v>108</v>
      </c>
      <c r="D1836" s="12" t="s">
        <v>140</v>
      </c>
      <c r="E1836" s="12" t="s">
        <v>268</v>
      </c>
      <c r="F1836" s="12" t="s">
        <v>111</v>
      </c>
      <c r="G1836" s="12" t="s">
        <v>112</v>
      </c>
      <c r="H1836" s="12" t="s">
        <v>147</v>
      </c>
      <c r="I1836" s="12">
        <v>6</v>
      </c>
      <c r="J1836" s="16">
        <v>15.25</v>
      </c>
      <c r="K1836" s="17">
        <v>0</v>
      </c>
      <c r="L1836" s="16">
        <v>91.5</v>
      </c>
      <c r="M1836" s="16">
        <v>35.99</v>
      </c>
      <c r="N1836" s="11" t="str">
        <f t="shared" si="85"/>
        <v>NO DISCOUNT</v>
      </c>
      <c r="O1836" s="27">
        <f t="shared" si="86"/>
        <v>0.60666666666666669</v>
      </c>
      <c r="P1836" s="11" t="str">
        <f t="shared" si="87"/>
        <v>GOOD</v>
      </c>
    </row>
    <row r="1837" spans="1:16" x14ac:dyDescent="0.35">
      <c r="A1837" t="s">
        <v>2011</v>
      </c>
      <c r="B1837" s="18">
        <v>45290</v>
      </c>
      <c r="C1837" t="s">
        <v>149</v>
      </c>
      <c r="D1837" t="s">
        <v>140</v>
      </c>
      <c r="E1837" t="s">
        <v>166</v>
      </c>
      <c r="F1837" t="s">
        <v>117</v>
      </c>
      <c r="G1837" t="s">
        <v>112</v>
      </c>
      <c r="H1837" t="s">
        <v>167</v>
      </c>
      <c r="I1837">
        <v>2</v>
      </c>
      <c r="J1837" s="19">
        <v>14.05</v>
      </c>
      <c r="K1837" s="20">
        <v>0</v>
      </c>
      <c r="L1837" s="19">
        <v>28.1</v>
      </c>
      <c r="M1837" s="19">
        <v>12.86</v>
      </c>
      <c r="N1837" s="11" t="str">
        <f t="shared" si="85"/>
        <v>NO DISCOUNT</v>
      </c>
      <c r="O1837" s="27">
        <f t="shared" si="86"/>
        <v>0.54234875444839858</v>
      </c>
      <c r="P1837" s="11" t="str">
        <f t="shared" si="87"/>
        <v>AVERAGE</v>
      </c>
    </row>
    <row r="1838" spans="1:16" x14ac:dyDescent="0.35">
      <c r="A1838" s="12" t="s">
        <v>2012</v>
      </c>
      <c r="B1838" s="15">
        <v>45452</v>
      </c>
      <c r="C1838" s="12" t="s">
        <v>108</v>
      </c>
      <c r="D1838" s="12" t="s">
        <v>125</v>
      </c>
      <c r="E1838" s="12" t="s">
        <v>185</v>
      </c>
      <c r="F1838" s="12" t="s">
        <v>117</v>
      </c>
      <c r="G1838" s="12" t="s">
        <v>127</v>
      </c>
      <c r="H1838" s="12" t="s">
        <v>138</v>
      </c>
      <c r="I1838" s="12">
        <v>6</v>
      </c>
      <c r="J1838" s="16">
        <v>69.55</v>
      </c>
      <c r="K1838" s="17">
        <v>0</v>
      </c>
      <c r="L1838" s="16">
        <v>417.3</v>
      </c>
      <c r="M1838" s="16">
        <v>126.47</v>
      </c>
      <c r="N1838" s="11" t="str">
        <f t="shared" si="85"/>
        <v>NO DISCOUNT</v>
      </c>
      <c r="O1838" s="27">
        <f t="shared" si="86"/>
        <v>0.69693266235322315</v>
      </c>
      <c r="P1838" s="11" t="str">
        <f t="shared" si="87"/>
        <v>GOOD</v>
      </c>
    </row>
    <row r="1839" spans="1:16" x14ac:dyDescent="0.35">
      <c r="A1839" t="s">
        <v>2013</v>
      </c>
      <c r="B1839" s="18">
        <v>44773</v>
      </c>
      <c r="C1839" t="s">
        <v>108</v>
      </c>
      <c r="D1839" t="s">
        <v>115</v>
      </c>
      <c r="E1839" t="s">
        <v>156</v>
      </c>
      <c r="F1839" t="s">
        <v>111</v>
      </c>
      <c r="G1839" t="s">
        <v>122</v>
      </c>
      <c r="H1839" t="s">
        <v>132</v>
      </c>
      <c r="I1839">
        <v>8</v>
      </c>
      <c r="J1839" s="19">
        <v>654.80999999999995</v>
      </c>
      <c r="K1839" s="20">
        <v>0.43</v>
      </c>
      <c r="L1839" s="19">
        <v>2985.93</v>
      </c>
      <c r="M1839" s="19">
        <v>959.85</v>
      </c>
      <c r="N1839" s="11" t="str">
        <f t="shared" si="85"/>
        <v>CLEARANCE</v>
      </c>
      <c r="O1839" s="27">
        <f t="shared" si="86"/>
        <v>0.67854236368568588</v>
      </c>
      <c r="P1839" s="11" t="str">
        <f t="shared" si="87"/>
        <v>GOOD</v>
      </c>
    </row>
    <row r="1840" spans="1:16" x14ac:dyDescent="0.35">
      <c r="A1840" s="12" t="s">
        <v>2014</v>
      </c>
      <c r="B1840" s="15">
        <v>44628</v>
      </c>
      <c r="C1840" s="12" t="s">
        <v>108</v>
      </c>
      <c r="D1840" s="12" t="s">
        <v>125</v>
      </c>
      <c r="E1840" s="12" t="s">
        <v>134</v>
      </c>
      <c r="F1840" s="12" t="s">
        <v>111</v>
      </c>
      <c r="G1840" s="12" t="s">
        <v>122</v>
      </c>
      <c r="H1840" s="12" t="s">
        <v>187</v>
      </c>
      <c r="I1840" s="12">
        <v>10</v>
      </c>
      <c r="J1840" s="16">
        <v>248.36</v>
      </c>
      <c r="K1840" s="17">
        <v>0</v>
      </c>
      <c r="L1840" s="16">
        <v>2483.6</v>
      </c>
      <c r="M1840" s="16">
        <v>1334.24</v>
      </c>
      <c r="N1840" s="11" t="str">
        <f t="shared" si="85"/>
        <v>NO DISCOUNT</v>
      </c>
      <c r="O1840" s="27">
        <f t="shared" si="86"/>
        <v>0.4627798357223385</v>
      </c>
      <c r="P1840" s="11" t="str">
        <f t="shared" si="87"/>
        <v>EXCELLENT</v>
      </c>
    </row>
    <row r="1841" spans="1:16" x14ac:dyDescent="0.35">
      <c r="A1841" t="s">
        <v>2015</v>
      </c>
      <c r="B1841" s="18">
        <v>45063</v>
      </c>
      <c r="C1841" t="s">
        <v>108</v>
      </c>
      <c r="D1841" t="s">
        <v>125</v>
      </c>
      <c r="E1841" t="s">
        <v>201</v>
      </c>
      <c r="F1841" t="s">
        <v>117</v>
      </c>
      <c r="G1841" t="s">
        <v>112</v>
      </c>
      <c r="H1841" t="s">
        <v>147</v>
      </c>
      <c r="I1841">
        <v>2</v>
      </c>
      <c r="J1841" s="19">
        <v>29.28</v>
      </c>
      <c r="K1841" s="20">
        <v>0</v>
      </c>
      <c r="L1841" s="19">
        <v>58.56</v>
      </c>
      <c r="M1841" s="19">
        <v>27.26</v>
      </c>
      <c r="N1841" s="11" t="str">
        <f t="shared" si="85"/>
        <v>NO DISCOUNT</v>
      </c>
      <c r="O1841" s="27">
        <f t="shared" si="86"/>
        <v>0.53449453551912562</v>
      </c>
      <c r="P1841" s="11" t="str">
        <f t="shared" si="87"/>
        <v>AVERAGE</v>
      </c>
    </row>
    <row r="1842" spans="1:16" x14ac:dyDescent="0.35">
      <c r="A1842" s="12" t="s">
        <v>2016</v>
      </c>
      <c r="B1842" s="15">
        <v>45025</v>
      </c>
      <c r="C1842" s="12" t="s">
        <v>149</v>
      </c>
      <c r="D1842" s="12" t="s">
        <v>109</v>
      </c>
      <c r="E1842" s="12" t="s">
        <v>208</v>
      </c>
      <c r="F1842" s="12" t="s">
        <v>117</v>
      </c>
      <c r="G1842" s="12" t="s">
        <v>112</v>
      </c>
      <c r="H1842" s="12" t="s">
        <v>113</v>
      </c>
      <c r="I1842" s="12">
        <v>1</v>
      </c>
      <c r="J1842" s="16">
        <v>23.22</v>
      </c>
      <c r="K1842" s="17">
        <v>0.06</v>
      </c>
      <c r="L1842" s="16">
        <v>21.83</v>
      </c>
      <c r="M1842" s="16">
        <v>8.0399999999999991</v>
      </c>
      <c r="N1842" s="11" t="str">
        <f t="shared" si="85"/>
        <v>LOW</v>
      </c>
      <c r="O1842" s="27">
        <f t="shared" si="86"/>
        <v>0.63169949610627574</v>
      </c>
      <c r="P1842" s="11" t="str">
        <f t="shared" si="87"/>
        <v>AVERAGE</v>
      </c>
    </row>
    <row r="1843" spans="1:16" x14ac:dyDescent="0.35">
      <c r="A1843" t="s">
        <v>2017</v>
      </c>
      <c r="B1843" s="18">
        <v>44988</v>
      </c>
      <c r="C1843" t="s">
        <v>120</v>
      </c>
      <c r="D1843" t="s">
        <v>115</v>
      </c>
      <c r="E1843" t="s">
        <v>227</v>
      </c>
      <c r="F1843" t="s">
        <v>131</v>
      </c>
      <c r="G1843" t="s">
        <v>127</v>
      </c>
      <c r="H1843" t="s">
        <v>164</v>
      </c>
      <c r="I1843">
        <v>2</v>
      </c>
      <c r="J1843" s="19">
        <v>213.83</v>
      </c>
      <c r="K1843" s="20">
        <v>0.01</v>
      </c>
      <c r="L1843" s="19">
        <v>423.38</v>
      </c>
      <c r="M1843" s="19">
        <v>195.27</v>
      </c>
      <c r="N1843" s="11" t="str">
        <f t="shared" si="85"/>
        <v>LOW</v>
      </c>
      <c r="O1843" s="27">
        <f t="shared" si="86"/>
        <v>0.53878312626954505</v>
      </c>
      <c r="P1843" s="11" t="str">
        <f t="shared" si="87"/>
        <v>AVERAGE</v>
      </c>
    </row>
    <row r="1844" spans="1:16" x14ac:dyDescent="0.35">
      <c r="A1844" s="12" t="s">
        <v>2018</v>
      </c>
      <c r="B1844" s="15">
        <v>45272</v>
      </c>
      <c r="C1844" s="12" t="s">
        <v>108</v>
      </c>
      <c r="D1844" s="12" t="s">
        <v>115</v>
      </c>
      <c r="E1844" s="12" t="s">
        <v>240</v>
      </c>
      <c r="F1844" s="12" t="s">
        <v>111</v>
      </c>
      <c r="G1844" s="12" t="s">
        <v>127</v>
      </c>
      <c r="H1844" s="12" t="s">
        <v>209</v>
      </c>
      <c r="I1844" s="12">
        <v>1</v>
      </c>
      <c r="J1844" s="16">
        <v>1067.67</v>
      </c>
      <c r="K1844" s="17">
        <v>0</v>
      </c>
      <c r="L1844" s="16">
        <v>1067.67</v>
      </c>
      <c r="M1844" s="16">
        <v>570.16</v>
      </c>
      <c r="N1844" s="11" t="str">
        <f t="shared" si="85"/>
        <v>NO DISCOUNT</v>
      </c>
      <c r="O1844" s="27">
        <f t="shared" si="86"/>
        <v>0.46597731508799545</v>
      </c>
      <c r="P1844" s="11" t="str">
        <f t="shared" si="87"/>
        <v>AVERAGE</v>
      </c>
    </row>
    <row r="1845" spans="1:16" x14ac:dyDescent="0.35">
      <c r="A1845" t="s">
        <v>2019</v>
      </c>
      <c r="B1845" s="18">
        <v>45366</v>
      </c>
      <c r="C1845" t="s">
        <v>108</v>
      </c>
      <c r="D1845" t="s">
        <v>115</v>
      </c>
      <c r="E1845" t="s">
        <v>289</v>
      </c>
      <c r="F1845" t="s">
        <v>111</v>
      </c>
      <c r="G1845" t="s">
        <v>122</v>
      </c>
      <c r="H1845" t="s">
        <v>158</v>
      </c>
      <c r="I1845">
        <v>2</v>
      </c>
      <c r="J1845" s="19">
        <v>20.54</v>
      </c>
      <c r="K1845" s="20">
        <v>0.06</v>
      </c>
      <c r="L1845" s="19">
        <v>38.619999999999997</v>
      </c>
      <c r="M1845" s="19">
        <v>12.87</v>
      </c>
      <c r="N1845" s="11" t="str">
        <f t="shared" si="85"/>
        <v>LOW</v>
      </c>
      <c r="O1845" s="27">
        <f t="shared" si="86"/>
        <v>0.66675297773174524</v>
      </c>
      <c r="P1845" s="11" t="str">
        <f t="shared" si="87"/>
        <v>AVERAGE</v>
      </c>
    </row>
    <row r="1846" spans="1:16" x14ac:dyDescent="0.35">
      <c r="A1846" s="12" t="s">
        <v>2020</v>
      </c>
      <c r="B1846" s="15">
        <v>44696</v>
      </c>
      <c r="C1846" s="12" t="s">
        <v>136</v>
      </c>
      <c r="D1846" s="12" t="s">
        <v>140</v>
      </c>
      <c r="E1846" s="12" t="s">
        <v>141</v>
      </c>
      <c r="F1846" s="12" t="s">
        <v>117</v>
      </c>
      <c r="G1846" s="12" t="s">
        <v>127</v>
      </c>
      <c r="H1846" s="12" t="s">
        <v>128</v>
      </c>
      <c r="I1846" s="12">
        <v>3</v>
      </c>
      <c r="J1846" s="16">
        <v>545.92999999999995</v>
      </c>
      <c r="K1846" s="17">
        <v>0.1</v>
      </c>
      <c r="L1846" s="16">
        <v>1474.01</v>
      </c>
      <c r="M1846" s="16">
        <v>485.45</v>
      </c>
      <c r="N1846" s="11" t="str">
        <f t="shared" si="85"/>
        <v>LOW</v>
      </c>
      <c r="O1846" s="27">
        <f t="shared" si="86"/>
        <v>0.67066030759628492</v>
      </c>
      <c r="P1846" s="11" t="str">
        <f t="shared" si="87"/>
        <v>AVERAGE</v>
      </c>
    </row>
    <row r="1847" spans="1:16" x14ac:dyDescent="0.35">
      <c r="A1847" t="s">
        <v>2021</v>
      </c>
      <c r="B1847" s="18">
        <v>44833</v>
      </c>
      <c r="C1847" t="s">
        <v>108</v>
      </c>
      <c r="D1847" t="s">
        <v>140</v>
      </c>
      <c r="E1847" t="s">
        <v>153</v>
      </c>
      <c r="F1847" t="s">
        <v>117</v>
      </c>
      <c r="G1847" t="s">
        <v>122</v>
      </c>
      <c r="H1847" t="s">
        <v>158</v>
      </c>
      <c r="I1847">
        <v>2</v>
      </c>
      <c r="J1847" s="19">
        <v>111.16</v>
      </c>
      <c r="K1847" s="20">
        <v>0</v>
      </c>
      <c r="L1847" s="19">
        <v>222.32</v>
      </c>
      <c r="M1847" s="19">
        <v>83.83</v>
      </c>
      <c r="N1847" s="11" t="str">
        <f t="shared" si="85"/>
        <v>NO DISCOUNT</v>
      </c>
      <c r="O1847" s="27">
        <f t="shared" si="86"/>
        <v>0.62293091039942428</v>
      </c>
      <c r="P1847" s="11" t="str">
        <f t="shared" si="87"/>
        <v>AVERAGE</v>
      </c>
    </row>
    <row r="1848" spans="1:16" x14ac:dyDescent="0.35">
      <c r="A1848" s="12" t="s">
        <v>2022</v>
      </c>
      <c r="B1848" s="15">
        <v>45123</v>
      </c>
      <c r="C1848" s="12" t="s">
        <v>108</v>
      </c>
      <c r="D1848" s="12" t="s">
        <v>115</v>
      </c>
      <c r="E1848" s="12" t="s">
        <v>116</v>
      </c>
      <c r="F1848" s="12" t="s">
        <v>117</v>
      </c>
      <c r="G1848" s="12" t="s">
        <v>127</v>
      </c>
      <c r="H1848" s="12" t="s">
        <v>209</v>
      </c>
      <c r="I1848" s="12">
        <v>2</v>
      </c>
      <c r="J1848" s="16">
        <v>1087.03</v>
      </c>
      <c r="K1848" s="17">
        <v>0</v>
      </c>
      <c r="L1848" s="16">
        <v>2174.06</v>
      </c>
      <c r="M1848" s="16">
        <v>668.79</v>
      </c>
      <c r="N1848" s="11" t="str">
        <f t="shared" si="85"/>
        <v>NO DISCOUNT</v>
      </c>
      <c r="O1848" s="27">
        <f t="shared" si="86"/>
        <v>0.69237739528807851</v>
      </c>
      <c r="P1848" s="11" t="str">
        <f t="shared" si="87"/>
        <v>AVERAGE</v>
      </c>
    </row>
    <row r="1849" spans="1:16" x14ac:dyDescent="0.35">
      <c r="A1849" t="s">
        <v>2023</v>
      </c>
      <c r="B1849" s="18">
        <v>45433</v>
      </c>
      <c r="C1849" t="s">
        <v>108</v>
      </c>
      <c r="D1849" t="s">
        <v>115</v>
      </c>
      <c r="E1849" t="s">
        <v>289</v>
      </c>
      <c r="F1849" t="s">
        <v>111</v>
      </c>
      <c r="G1849" t="s">
        <v>112</v>
      </c>
      <c r="H1849" t="s">
        <v>118</v>
      </c>
      <c r="I1849">
        <v>4</v>
      </c>
      <c r="J1849" s="19">
        <v>35.78</v>
      </c>
      <c r="K1849" s="20">
        <v>0.24</v>
      </c>
      <c r="L1849" s="19">
        <v>108.77</v>
      </c>
      <c r="M1849" s="19">
        <v>26.24</v>
      </c>
      <c r="N1849" s="11" t="str">
        <f t="shared" si="85"/>
        <v>HIGH</v>
      </c>
      <c r="O1849" s="27">
        <f t="shared" si="86"/>
        <v>0.75875701020501984</v>
      </c>
      <c r="P1849" s="11" t="str">
        <f t="shared" si="87"/>
        <v>AVERAGE</v>
      </c>
    </row>
    <row r="1850" spans="1:16" x14ac:dyDescent="0.35">
      <c r="A1850" s="12" t="s">
        <v>2024</v>
      </c>
      <c r="B1850" s="15">
        <v>44687</v>
      </c>
      <c r="C1850" s="12" t="s">
        <v>108</v>
      </c>
      <c r="D1850" s="12" t="s">
        <v>125</v>
      </c>
      <c r="E1850" s="12" t="s">
        <v>146</v>
      </c>
      <c r="F1850" s="12" t="s">
        <v>111</v>
      </c>
      <c r="G1850" s="12" t="s">
        <v>122</v>
      </c>
      <c r="H1850" s="12" t="s">
        <v>187</v>
      </c>
      <c r="I1850" s="12">
        <v>2</v>
      </c>
      <c r="J1850" s="16">
        <v>290.68</v>
      </c>
      <c r="K1850" s="17">
        <v>0</v>
      </c>
      <c r="L1850" s="16">
        <v>581.36</v>
      </c>
      <c r="M1850" s="16">
        <v>270.88</v>
      </c>
      <c r="N1850" s="11" t="str">
        <f t="shared" si="85"/>
        <v>NO DISCOUNT</v>
      </c>
      <c r="O1850" s="27">
        <f t="shared" si="86"/>
        <v>0.53405807073070044</v>
      </c>
      <c r="P1850" s="11" t="str">
        <f t="shared" si="87"/>
        <v>AVERAGE</v>
      </c>
    </row>
    <row r="1851" spans="1:16" x14ac:dyDescent="0.35">
      <c r="A1851" t="s">
        <v>2025</v>
      </c>
      <c r="B1851" s="18">
        <v>44847</v>
      </c>
      <c r="C1851" t="s">
        <v>108</v>
      </c>
      <c r="D1851" t="s">
        <v>125</v>
      </c>
      <c r="E1851" t="s">
        <v>255</v>
      </c>
      <c r="F1851" t="s">
        <v>111</v>
      </c>
      <c r="G1851" t="s">
        <v>122</v>
      </c>
      <c r="H1851" t="s">
        <v>142</v>
      </c>
      <c r="I1851">
        <v>6</v>
      </c>
      <c r="J1851" s="19">
        <v>273.45</v>
      </c>
      <c r="K1851" s="20">
        <v>0.17</v>
      </c>
      <c r="L1851" s="19">
        <v>1361.78</v>
      </c>
      <c r="M1851" s="19">
        <v>447.04</v>
      </c>
      <c r="N1851" s="11" t="str">
        <f t="shared" si="85"/>
        <v>MEDIUM</v>
      </c>
      <c r="O1851" s="27">
        <f t="shared" si="86"/>
        <v>0.67172377329671462</v>
      </c>
      <c r="P1851" s="11" t="str">
        <f t="shared" si="87"/>
        <v>GOOD</v>
      </c>
    </row>
    <row r="1852" spans="1:16" x14ac:dyDescent="0.35">
      <c r="A1852" s="12" t="s">
        <v>2026</v>
      </c>
      <c r="B1852" s="15">
        <v>44821</v>
      </c>
      <c r="C1852" s="12" t="s">
        <v>108</v>
      </c>
      <c r="D1852" s="12" t="s">
        <v>109</v>
      </c>
      <c r="E1852" s="12" t="s">
        <v>189</v>
      </c>
      <c r="F1852" s="12" t="s">
        <v>111</v>
      </c>
      <c r="G1852" s="12" t="s">
        <v>122</v>
      </c>
      <c r="H1852" s="12" t="s">
        <v>142</v>
      </c>
      <c r="I1852" s="12">
        <v>3</v>
      </c>
      <c r="J1852" s="16">
        <v>371.61</v>
      </c>
      <c r="K1852" s="17">
        <v>0</v>
      </c>
      <c r="L1852" s="16">
        <v>1114.83</v>
      </c>
      <c r="M1852" s="16">
        <v>545.55999999999995</v>
      </c>
      <c r="N1852" s="11" t="str">
        <f t="shared" si="85"/>
        <v>NO DISCOUNT</v>
      </c>
      <c r="O1852" s="27">
        <f t="shared" si="86"/>
        <v>0.51063390830889022</v>
      </c>
      <c r="P1852" s="11" t="str">
        <f t="shared" si="87"/>
        <v>AVERAGE</v>
      </c>
    </row>
    <row r="1853" spans="1:16" x14ac:dyDescent="0.35">
      <c r="A1853" t="s">
        <v>2027</v>
      </c>
      <c r="B1853" s="18">
        <v>45220</v>
      </c>
      <c r="C1853" t="s">
        <v>120</v>
      </c>
      <c r="D1853" t="s">
        <v>125</v>
      </c>
      <c r="E1853" t="s">
        <v>134</v>
      </c>
      <c r="F1853" t="s">
        <v>111</v>
      </c>
      <c r="G1853" t="s">
        <v>122</v>
      </c>
      <c r="H1853" t="s">
        <v>187</v>
      </c>
      <c r="I1853">
        <v>5</v>
      </c>
      <c r="J1853" s="19">
        <v>389.86</v>
      </c>
      <c r="K1853" s="20">
        <v>0</v>
      </c>
      <c r="L1853" s="19">
        <v>1949.3</v>
      </c>
      <c r="M1853" s="19">
        <v>775.46</v>
      </c>
      <c r="N1853" s="11" t="str">
        <f t="shared" si="85"/>
        <v>NO DISCOUNT</v>
      </c>
      <c r="O1853" s="27">
        <f t="shared" si="86"/>
        <v>0.60218539988713893</v>
      </c>
      <c r="P1853" s="11" t="str">
        <f t="shared" si="87"/>
        <v>GOOD</v>
      </c>
    </row>
    <row r="1854" spans="1:16" x14ac:dyDescent="0.35">
      <c r="A1854" s="12" t="s">
        <v>2028</v>
      </c>
      <c r="B1854" s="15">
        <v>45344</v>
      </c>
      <c r="C1854" s="12" t="s">
        <v>136</v>
      </c>
      <c r="D1854" s="12" t="s">
        <v>115</v>
      </c>
      <c r="E1854" s="12" t="s">
        <v>227</v>
      </c>
      <c r="F1854" s="12" t="s">
        <v>131</v>
      </c>
      <c r="G1854" s="12" t="s">
        <v>122</v>
      </c>
      <c r="H1854" s="12" t="s">
        <v>142</v>
      </c>
      <c r="I1854" s="12">
        <v>3</v>
      </c>
      <c r="J1854" s="16">
        <v>305.60000000000002</v>
      </c>
      <c r="K1854" s="17">
        <v>0.04</v>
      </c>
      <c r="L1854" s="16">
        <v>880.13</v>
      </c>
      <c r="M1854" s="16">
        <v>383.08</v>
      </c>
      <c r="N1854" s="11" t="str">
        <f t="shared" si="85"/>
        <v>LOW</v>
      </c>
      <c r="O1854" s="27">
        <f t="shared" si="86"/>
        <v>0.56474611705089017</v>
      </c>
      <c r="P1854" s="11" t="str">
        <f t="shared" si="87"/>
        <v>AVERAGE</v>
      </c>
    </row>
    <row r="1855" spans="1:16" x14ac:dyDescent="0.35">
      <c r="A1855" t="s">
        <v>2029</v>
      </c>
      <c r="B1855" s="18">
        <v>44679</v>
      </c>
      <c r="C1855" t="s">
        <v>108</v>
      </c>
      <c r="D1855" t="s">
        <v>140</v>
      </c>
      <c r="E1855" t="s">
        <v>242</v>
      </c>
      <c r="F1855" t="s">
        <v>117</v>
      </c>
      <c r="G1855" t="s">
        <v>127</v>
      </c>
      <c r="H1855" t="s">
        <v>209</v>
      </c>
      <c r="I1855">
        <v>1</v>
      </c>
      <c r="J1855" s="19">
        <v>671.74</v>
      </c>
      <c r="K1855" s="20">
        <v>0.18</v>
      </c>
      <c r="L1855" s="19">
        <v>550.83000000000004</v>
      </c>
      <c r="M1855" s="19">
        <v>224.62</v>
      </c>
      <c r="N1855" s="11" t="str">
        <f t="shared" si="85"/>
        <v>MEDIUM</v>
      </c>
      <c r="O1855" s="27">
        <f t="shared" si="86"/>
        <v>0.59221538405678709</v>
      </c>
      <c r="P1855" s="11" t="str">
        <f t="shared" si="87"/>
        <v>AVERAGE</v>
      </c>
    </row>
    <row r="1856" spans="1:16" x14ac:dyDescent="0.35">
      <c r="A1856" s="12" t="s">
        <v>2030</v>
      </c>
      <c r="B1856" s="15">
        <v>45641</v>
      </c>
      <c r="C1856" s="12" t="s">
        <v>108</v>
      </c>
      <c r="D1856" s="12" t="s">
        <v>115</v>
      </c>
      <c r="E1856" s="12" t="s">
        <v>221</v>
      </c>
      <c r="F1856" s="12" t="s">
        <v>117</v>
      </c>
      <c r="G1856" s="12" t="s">
        <v>112</v>
      </c>
      <c r="H1856" s="12" t="s">
        <v>170</v>
      </c>
      <c r="I1856" s="12">
        <v>1</v>
      </c>
      <c r="J1856" s="16">
        <v>28.66</v>
      </c>
      <c r="K1856" s="17">
        <v>0</v>
      </c>
      <c r="L1856" s="16">
        <v>28.66</v>
      </c>
      <c r="M1856" s="16">
        <v>10.1</v>
      </c>
      <c r="N1856" s="11" t="str">
        <f t="shared" si="85"/>
        <v>NO DISCOUNT</v>
      </c>
      <c r="O1856" s="27">
        <f t="shared" si="86"/>
        <v>0.64759246336357301</v>
      </c>
      <c r="P1856" s="11" t="str">
        <f t="shared" si="87"/>
        <v>AVERAGE</v>
      </c>
    </row>
    <row r="1857" spans="1:16" x14ac:dyDescent="0.35">
      <c r="A1857" t="s">
        <v>2031</v>
      </c>
      <c r="B1857" s="18">
        <v>45376</v>
      </c>
      <c r="C1857" t="s">
        <v>108</v>
      </c>
      <c r="D1857" t="s">
        <v>115</v>
      </c>
      <c r="E1857" t="s">
        <v>221</v>
      </c>
      <c r="F1857" t="s">
        <v>111</v>
      </c>
      <c r="G1857" t="s">
        <v>122</v>
      </c>
      <c r="H1857" t="s">
        <v>187</v>
      </c>
      <c r="I1857">
        <v>5</v>
      </c>
      <c r="J1857" s="19">
        <v>148.09</v>
      </c>
      <c r="K1857" s="20">
        <v>0.13</v>
      </c>
      <c r="L1857" s="19">
        <v>644.19000000000005</v>
      </c>
      <c r="M1857" s="19">
        <v>191.78</v>
      </c>
      <c r="N1857" s="11" t="str">
        <f t="shared" si="85"/>
        <v>MEDIUM</v>
      </c>
      <c r="O1857" s="27">
        <f t="shared" si="86"/>
        <v>0.7022928018131297</v>
      </c>
      <c r="P1857" s="11" t="str">
        <f t="shared" si="87"/>
        <v>GOOD</v>
      </c>
    </row>
    <row r="1858" spans="1:16" x14ac:dyDescent="0.35">
      <c r="A1858" s="12" t="s">
        <v>2032</v>
      </c>
      <c r="B1858" s="15">
        <v>44937</v>
      </c>
      <c r="C1858" s="12" t="s">
        <v>136</v>
      </c>
      <c r="D1858" s="12" t="s">
        <v>125</v>
      </c>
      <c r="E1858" s="12" t="s">
        <v>146</v>
      </c>
      <c r="F1858" s="12" t="s">
        <v>117</v>
      </c>
      <c r="G1858" s="12" t="s">
        <v>127</v>
      </c>
      <c r="H1858" s="12" t="s">
        <v>138</v>
      </c>
      <c r="I1858" s="12">
        <v>1</v>
      </c>
      <c r="J1858" s="16">
        <v>448.49</v>
      </c>
      <c r="K1858" s="17">
        <v>0</v>
      </c>
      <c r="L1858" s="16">
        <v>448.49</v>
      </c>
      <c r="M1858" s="16">
        <v>157.69999999999999</v>
      </c>
      <c r="N1858" s="11" t="str">
        <f t="shared" si="85"/>
        <v>NO DISCOUNT</v>
      </c>
      <c r="O1858" s="27">
        <f t="shared" si="86"/>
        <v>0.64837566054984508</v>
      </c>
      <c r="P1858" s="11" t="str">
        <f t="shared" si="87"/>
        <v>AVERAGE</v>
      </c>
    </row>
    <row r="1859" spans="1:16" x14ac:dyDescent="0.35">
      <c r="A1859" t="s">
        <v>2033</v>
      </c>
      <c r="B1859" s="18">
        <v>45404</v>
      </c>
      <c r="C1859" t="s">
        <v>108</v>
      </c>
      <c r="D1859" t="s">
        <v>109</v>
      </c>
      <c r="E1859" t="s">
        <v>189</v>
      </c>
      <c r="F1859" t="s">
        <v>117</v>
      </c>
      <c r="G1859" t="s">
        <v>122</v>
      </c>
      <c r="H1859" t="s">
        <v>123</v>
      </c>
      <c r="I1859">
        <v>5</v>
      </c>
      <c r="J1859" s="19">
        <v>842.23</v>
      </c>
      <c r="K1859" s="20">
        <v>0</v>
      </c>
      <c r="L1859" s="19">
        <v>4211.1499999999996</v>
      </c>
      <c r="M1859" s="19">
        <v>1415.97</v>
      </c>
      <c r="N1859" s="11" t="str">
        <f t="shared" ref="N1859:N1922" si="88">IF(K1859=$R$8,$R$2,IF(K1859&lt;=$R$9,$R$3,IF(K1859&lt;=$R$10,$R$4,IF(K1859&lt;$R$11,$R$5,IF(K1859&gt;$R$11,$R$6)))))</f>
        <v>NO DISCOUNT</v>
      </c>
      <c r="O1859" s="27">
        <f t="shared" ref="O1859:O1922" si="89">IFERROR(L1859-M1859,"NULL")/L1859</f>
        <v>0.66375693100459487</v>
      </c>
      <c r="P1859" s="11" t="str">
        <f t="shared" ref="P1859:P1922" si="90">IF(AND(O1859&gt;=$Q$8,I1859&gt;=$Q$13),$Q$2,IF(AND(O1859&gt;=$Q$9,I1859&gt;=$Q$14),$Q$3,IF(O1859&gt;=$Q$10,$Q$4,$Q$5)))</f>
        <v>GOOD</v>
      </c>
    </row>
    <row r="1860" spans="1:16" x14ac:dyDescent="0.35">
      <c r="A1860" s="12" t="s">
        <v>2034</v>
      </c>
      <c r="B1860" s="15">
        <v>44920</v>
      </c>
      <c r="C1860" s="12" t="s">
        <v>120</v>
      </c>
      <c r="D1860" s="12" t="s">
        <v>125</v>
      </c>
      <c r="E1860" s="12" t="s">
        <v>134</v>
      </c>
      <c r="F1860" s="12" t="s">
        <v>117</v>
      </c>
      <c r="G1860" s="12" t="s">
        <v>127</v>
      </c>
      <c r="H1860" s="12" t="s">
        <v>138</v>
      </c>
      <c r="I1860" s="12">
        <v>1</v>
      </c>
      <c r="J1860" s="16">
        <v>365.19</v>
      </c>
      <c r="K1860" s="17">
        <v>0</v>
      </c>
      <c r="L1860" s="16">
        <v>365.19</v>
      </c>
      <c r="M1860" s="16">
        <v>154.47</v>
      </c>
      <c r="N1860" s="11" t="str">
        <f t="shared" si="88"/>
        <v>NO DISCOUNT</v>
      </c>
      <c r="O1860" s="27">
        <f t="shared" si="89"/>
        <v>0.57701470467427918</v>
      </c>
      <c r="P1860" s="11" t="str">
        <f t="shared" si="90"/>
        <v>AVERAGE</v>
      </c>
    </row>
    <row r="1861" spans="1:16" x14ac:dyDescent="0.35">
      <c r="A1861" t="s">
        <v>2035</v>
      </c>
      <c r="B1861" s="18">
        <v>44562</v>
      </c>
      <c r="C1861" t="s">
        <v>108</v>
      </c>
      <c r="D1861" t="s">
        <v>109</v>
      </c>
      <c r="E1861" t="s">
        <v>252</v>
      </c>
      <c r="F1861" t="s">
        <v>131</v>
      </c>
      <c r="G1861" t="s">
        <v>127</v>
      </c>
      <c r="H1861" t="s">
        <v>138</v>
      </c>
      <c r="I1861">
        <v>1</v>
      </c>
      <c r="J1861" s="19">
        <v>89.37</v>
      </c>
      <c r="K1861" s="20">
        <v>0.27</v>
      </c>
      <c r="L1861" s="19">
        <v>65.239999999999995</v>
      </c>
      <c r="M1861" s="19">
        <v>19.940000000000001</v>
      </c>
      <c r="N1861" s="11" t="str">
        <f t="shared" si="88"/>
        <v>HIGH</v>
      </c>
      <c r="O1861" s="27">
        <f t="shared" si="89"/>
        <v>0.69435928877988962</v>
      </c>
      <c r="P1861" s="11" t="str">
        <f t="shared" si="90"/>
        <v>AVERAGE</v>
      </c>
    </row>
    <row r="1862" spans="1:16" x14ac:dyDescent="0.35">
      <c r="A1862" s="12" t="s">
        <v>2036</v>
      </c>
      <c r="B1862" s="15">
        <v>45036</v>
      </c>
      <c r="C1862" s="12" t="s">
        <v>120</v>
      </c>
      <c r="D1862" s="12" t="s">
        <v>125</v>
      </c>
      <c r="E1862" s="12" t="s">
        <v>146</v>
      </c>
      <c r="F1862" s="12" t="s">
        <v>117</v>
      </c>
      <c r="G1862" s="12" t="s">
        <v>122</v>
      </c>
      <c r="H1862" s="12" t="s">
        <v>187</v>
      </c>
      <c r="I1862" s="12">
        <v>5</v>
      </c>
      <c r="J1862" s="16">
        <v>423.25</v>
      </c>
      <c r="K1862" s="17">
        <v>0</v>
      </c>
      <c r="L1862" s="16">
        <v>2116.25</v>
      </c>
      <c r="M1862" s="16">
        <v>630.85</v>
      </c>
      <c r="N1862" s="11" t="str">
        <f t="shared" si="88"/>
        <v>NO DISCOUNT</v>
      </c>
      <c r="O1862" s="27">
        <f t="shared" si="89"/>
        <v>0.70190194920259896</v>
      </c>
      <c r="P1862" s="11" t="str">
        <f t="shared" si="90"/>
        <v>GOOD</v>
      </c>
    </row>
    <row r="1863" spans="1:16" x14ac:dyDescent="0.35">
      <c r="A1863" t="s">
        <v>2037</v>
      </c>
      <c r="B1863" s="18">
        <v>45511</v>
      </c>
      <c r="C1863" t="s">
        <v>108</v>
      </c>
      <c r="D1863" t="s">
        <v>115</v>
      </c>
      <c r="E1863" t="s">
        <v>121</v>
      </c>
      <c r="F1863" t="s">
        <v>131</v>
      </c>
      <c r="G1863" t="s">
        <v>112</v>
      </c>
      <c r="H1863" t="s">
        <v>113</v>
      </c>
      <c r="I1863">
        <v>2</v>
      </c>
      <c r="J1863" s="19">
        <v>5.96</v>
      </c>
      <c r="K1863" s="20">
        <v>0.05</v>
      </c>
      <c r="L1863" s="19">
        <v>11.32</v>
      </c>
      <c r="M1863" s="19">
        <v>4.5</v>
      </c>
      <c r="N1863" s="11" t="str">
        <f t="shared" si="88"/>
        <v>LOW</v>
      </c>
      <c r="O1863" s="27">
        <f t="shared" si="89"/>
        <v>0.60247349823321561</v>
      </c>
      <c r="P1863" s="11" t="str">
        <f t="shared" si="90"/>
        <v>AVERAGE</v>
      </c>
    </row>
    <row r="1864" spans="1:16" x14ac:dyDescent="0.35">
      <c r="A1864" s="12" t="s">
        <v>2038</v>
      </c>
      <c r="B1864" s="15">
        <v>45218</v>
      </c>
      <c r="C1864" s="12" t="s">
        <v>108</v>
      </c>
      <c r="D1864" s="12" t="s">
        <v>140</v>
      </c>
      <c r="E1864" s="12" t="s">
        <v>153</v>
      </c>
      <c r="F1864" s="12" t="s">
        <v>131</v>
      </c>
      <c r="G1864" s="12" t="s">
        <v>112</v>
      </c>
      <c r="H1864" s="12" t="s">
        <v>170</v>
      </c>
      <c r="I1864" s="12">
        <v>6</v>
      </c>
      <c r="J1864" s="16">
        <v>6.65</v>
      </c>
      <c r="K1864" s="17">
        <v>0.43</v>
      </c>
      <c r="L1864" s="16">
        <v>22.74</v>
      </c>
      <c r="M1864" s="16">
        <v>7.21</v>
      </c>
      <c r="N1864" s="11" t="str">
        <f t="shared" si="88"/>
        <v>CLEARANCE</v>
      </c>
      <c r="O1864" s="27">
        <f t="shared" si="89"/>
        <v>0.68293755496921715</v>
      </c>
      <c r="P1864" s="11" t="str">
        <f t="shared" si="90"/>
        <v>GOOD</v>
      </c>
    </row>
    <row r="1865" spans="1:16" x14ac:dyDescent="0.35">
      <c r="A1865" t="s">
        <v>2039</v>
      </c>
      <c r="B1865" s="18">
        <v>45009</v>
      </c>
      <c r="C1865" t="s">
        <v>120</v>
      </c>
      <c r="D1865" t="s">
        <v>109</v>
      </c>
      <c r="E1865" t="s">
        <v>252</v>
      </c>
      <c r="F1865" t="s">
        <v>111</v>
      </c>
      <c r="G1865" t="s">
        <v>127</v>
      </c>
      <c r="H1865" t="s">
        <v>164</v>
      </c>
      <c r="I1865">
        <v>2</v>
      </c>
      <c r="J1865" s="19">
        <v>243.91</v>
      </c>
      <c r="K1865" s="20">
        <v>0.05</v>
      </c>
      <c r="L1865" s="19">
        <v>463.43</v>
      </c>
      <c r="M1865" s="19">
        <v>198.2</v>
      </c>
      <c r="N1865" s="11" t="str">
        <f t="shared" si="88"/>
        <v>LOW</v>
      </c>
      <c r="O1865" s="27">
        <f t="shared" si="89"/>
        <v>0.57231944414474678</v>
      </c>
      <c r="P1865" s="11" t="str">
        <f t="shared" si="90"/>
        <v>AVERAGE</v>
      </c>
    </row>
    <row r="1866" spans="1:16" x14ac:dyDescent="0.35">
      <c r="A1866" s="12" t="s">
        <v>2040</v>
      </c>
      <c r="B1866" s="15">
        <v>44862</v>
      </c>
      <c r="C1866" s="12" t="s">
        <v>136</v>
      </c>
      <c r="D1866" s="12" t="s">
        <v>125</v>
      </c>
      <c r="E1866" s="12" t="s">
        <v>137</v>
      </c>
      <c r="F1866" s="12" t="s">
        <v>131</v>
      </c>
      <c r="G1866" s="12" t="s">
        <v>122</v>
      </c>
      <c r="H1866" s="12" t="s">
        <v>158</v>
      </c>
      <c r="I1866" s="12">
        <v>1</v>
      </c>
      <c r="J1866" s="16">
        <v>100.01</v>
      </c>
      <c r="K1866" s="17">
        <v>0.23</v>
      </c>
      <c r="L1866" s="16">
        <v>77.010000000000005</v>
      </c>
      <c r="M1866" s="16">
        <v>35.71</v>
      </c>
      <c r="N1866" s="11" t="str">
        <f t="shared" si="88"/>
        <v>HIGH</v>
      </c>
      <c r="O1866" s="27">
        <f t="shared" si="89"/>
        <v>0.536293987793793</v>
      </c>
      <c r="P1866" s="11" t="str">
        <f t="shared" si="90"/>
        <v>AVERAGE</v>
      </c>
    </row>
    <row r="1867" spans="1:16" x14ac:dyDescent="0.35">
      <c r="A1867" t="s">
        <v>2041</v>
      </c>
      <c r="B1867" s="18">
        <v>45453</v>
      </c>
      <c r="C1867" t="s">
        <v>108</v>
      </c>
      <c r="D1867" t="s">
        <v>115</v>
      </c>
      <c r="E1867" t="s">
        <v>240</v>
      </c>
      <c r="F1867" t="s">
        <v>111</v>
      </c>
      <c r="G1867" t="s">
        <v>127</v>
      </c>
      <c r="H1867" t="s">
        <v>209</v>
      </c>
      <c r="I1867">
        <v>1</v>
      </c>
      <c r="J1867" s="19">
        <v>923.75</v>
      </c>
      <c r="K1867" s="20">
        <v>0.05</v>
      </c>
      <c r="L1867" s="19">
        <v>877.56</v>
      </c>
      <c r="M1867" s="19">
        <v>436.63</v>
      </c>
      <c r="N1867" s="11" t="str">
        <f t="shared" si="88"/>
        <v>LOW</v>
      </c>
      <c r="O1867" s="27">
        <f t="shared" si="89"/>
        <v>0.50244997493048904</v>
      </c>
      <c r="P1867" s="11" t="str">
        <f t="shared" si="90"/>
        <v>AVERAGE</v>
      </c>
    </row>
    <row r="1868" spans="1:16" x14ac:dyDescent="0.35">
      <c r="A1868" s="12" t="s">
        <v>2042</v>
      </c>
      <c r="B1868" s="15">
        <v>45357</v>
      </c>
      <c r="C1868" s="12" t="s">
        <v>108</v>
      </c>
      <c r="D1868" s="12" t="s">
        <v>140</v>
      </c>
      <c r="E1868" s="12" t="s">
        <v>268</v>
      </c>
      <c r="F1868" s="12" t="s">
        <v>131</v>
      </c>
      <c r="G1868" s="12" t="s">
        <v>122</v>
      </c>
      <c r="H1868" s="12" t="s">
        <v>158</v>
      </c>
      <c r="I1868" s="12">
        <v>6</v>
      </c>
      <c r="J1868" s="16">
        <v>39.18</v>
      </c>
      <c r="K1868" s="17">
        <v>0</v>
      </c>
      <c r="L1868" s="16">
        <v>235.08</v>
      </c>
      <c r="M1868" s="16">
        <v>79.39</v>
      </c>
      <c r="N1868" s="11" t="str">
        <f t="shared" si="88"/>
        <v>NO DISCOUNT</v>
      </c>
      <c r="O1868" s="27">
        <f t="shared" si="89"/>
        <v>0.66228517951335708</v>
      </c>
      <c r="P1868" s="11" t="str">
        <f t="shared" si="90"/>
        <v>GOOD</v>
      </c>
    </row>
    <row r="1869" spans="1:16" x14ac:dyDescent="0.35">
      <c r="A1869" t="s">
        <v>2043</v>
      </c>
      <c r="B1869" s="18">
        <v>44654</v>
      </c>
      <c r="C1869" t="s">
        <v>136</v>
      </c>
      <c r="D1869" t="s">
        <v>140</v>
      </c>
      <c r="E1869" t="s">
        <v>153</v>
      </c>
      <c r="F1869" t="s">
        <v>111</v>
      </c>
      <c r="G1869" t="s">
        <v>127</v>
      </c>
      <c r="H1869" t="s">
        <v>128</v>
      </c>
      <c r="I1869">
        <v>3</v>
      </c>
      <c r="J1869" s="19">
        <v>292.76</v>
      </c>
      <c r="K1869" s="20">
        <v>0.43</v>
      </c>
      <c r="L1869" s="19">
        <v>500.62</v>
      </c>
      <c r="M1869" s="19">
        <v>224.44</v>
      </c>
      <c r="N1869" s="11" t="str">
        <f t="shared" si="88"/>
        <v>CLEARANCE</v>
      </c>
      <c r="O1869" s="27">
        <f t="shared" si="89"/>
        <v>0.55167592185689751</v>
      </c>
      <c r="P1869" s="11" t="str">
        <f t="shared" si="90"/>
        <v>AVERAGE</v>
      </c>
    </row>
    <row r="1870" spans="1:16" x14ac:dyDescent="0.35">
      <c r="A1870" s="12" t="s">
        <v>2044</v>
      </c>
      <c r="B1870" s="15">
        <v>44948</v>
      </c>
      <c r="C1870" s="12" t="s">
        <v>108</v>
      </c>
      <c r="D1870" s="12" t="s">
        <v>115</v>
      </c>
      <c r="E1870" s="12" t="s">
        <v>289</v>
      </c>
      <c r="F1870" s="12" t="s">
        <v>131</v>
      </c>
      <c r="G1870" s="12" t="s">
        <v>127</v>
      </c>
      <c r="H1870" s="12" t="s">
        <v>179</v>
      </c>
      <c r="I1870" s="12">
        <v>1</v>
      </c>
      <c r="J1870" s="16">
        <v>106.14</v>
      </c>
      <c r="K1870" s="17">
        <v>0.12</v>
      </c>
      <c r="L1870" s="16">
        <v>93.4</v>
      </c>
      <c r="M1870" s="16">
        <v>41.92</v>
      </c>
      <c r="N1870" s="11" t="str">
        <f t="shared" si="88"/>
        <v>MEDIUM</v>
      </c>
      <c r="O1870" s="27">
        <f t="shared" si="89"/>
        <v>0.55117773019271954</v>
      </c>
      <c r="P1870" s="11" t="str">
        <f t="shared" si="90"/>
        <v>AVERAGE</v>
      </c>
    </row>
    <row r="1871" spans="1:16" x14ac:dyDescent="0.35">
      <c r="A1871" t="s">
        <v>2045</v>
      </c>
      <c r="B1871" s="18">
        <v>45010</v>
      </c>
      <c r="C1871" t="s">
        <v>108</v>
      </c>
      <c r="D1871" t="s">
        <v>140</v>
      </c>
      <c r="E1871" t="s">
        <v>273</v>
      </c>
      <c r="F1871" t="s">
        <v>117</v>
      </c>
      <c r="G1871" t="s">
        <v>112</v>
      </c>
      <c r="H1871" t="s">
        <v>170</v>
      </c>
      <c r="I1871">
        <v>3</v>
      </c>
      <c r="J1871" s="19">
        <v>18.46</v>
      </c>
      <c r="K1871" s="20">
        <v>0.11</v>
      </c>
      <c r="L1871" s="19">
        <v>49.29</v>
      </c>
      <c r="M1871" s="19">
        <v>15.17</v>
      </c>
      <c r="N1871" s="11" t="str">
        <f t="shared" si="88"/>
        <v>MEDIUM</v>
      </c>
      <c r="O1871" s="27">
        <f t="shared" si="89"/>
        <v>0.69222966118888207</v>
      </c>
      <c r="P1871" s="11" t="str">
        <f t="shared" si="90"/>
        <v>AVERAGE</v>
      </c>
    </row>
    <row r="1872" spans="1:16" x14ac:dyDescent="0.35">
      <c r="A1872" s="12" t="s">
        <v>2046</v>
      </c>
      <c r="B1872" s="15">
        <v>45162</v>
      </c>
      <c r="C1872" s="12" t="s">
        <v>120</v>
      </c>
      <c r="D1872" s="12" t="s">
        <v>109</v>
      </c>
      <c r="E1872" s="12" t="s">
        <v>110</v>
      </c>
      <c r="F1872" s="12" t="s">
        <v>111</v>
      </c>
      <c r="G1872" s="12" t="s">
        <v>122</v>
      </c>
      <c r="H1872" s="12" t="s">
        <v>158</v>
      </c>
      <c r="I1872" s="12">
        <v>3</v>
      </c>
      <c r="J1872" s="16">
        <v>15.8</v>
      </c>
      <c r="K1872" s="17">
        <v>0.13</v>
      </c>
      <c r="L1872" s="16">
        <v>41.24</v>
      </c>
      <c r="M1872" s="16">
        <v>16.690000000000001</v>
      </c>
      <c r="N1872" s="11" t="str">
        <f t="shared" si="88"/>
        <v>MEDIUM</v>
      </c>
      <c r="O1872" s="27">
        <f t="shared" si="89"/>
        <v>0.59529582929194957</v>
      </c>
      <c r="P1872" s="11" t="str">
        <f t="shared" si="90"/>
        <v>AVERAGE</v>
      </c>
    </row>
    <row r="1873" spans="1:16" x14ac:dyDescent="0.35">
      <c r="A1873" t="s">
        <v>2047</v>
      </c>
      <c r="B1873" s="18">
        <v>45107</v>
      </c>
      <c r="C1873" t="s">
        <v>108</v>
      </c>
      <c r="D1873" t="s">
        <v>125</v>
      </c>
      <c r="E1873" t="s">
        <v>144</v>
      </c>
      <c r="F1873" t="s">
        <v>117</v>
      </c>
      <c r="G1873" t="s">
        <v>122</v>
      </c>
      <c r="H1873" t="s">
        <v>142</v>
      </c>
      <c r="I1873">
        <v>7</v>
      </c>
      <c r="J1873" s="19">
        <v>335.36</v>
      </c>
      <c r="K1873" s="20">
        <v>0.08</v>
      </c>
      <c r="L1873" s="19">
        <v>2159.7199999999998</v>
      </c>
      <c r="M1873" s="19">
        <v>713.52</v>
      </c>
      <c r="N1873" s="11" t="str">
        <f t="shared" si="88"/>
        <v>LOW</v>
      </c>
      <c r="O1873" s="27">
        <f t="shared" si="89"/>
        <v>0.66962384012742393</v>
      </c>
      <c r="P1873" s="11" t="str">
        <f t="shared" si="90"/>
        <v>GOOD</v>
      </c>
    </row>
    <row r="1874" spans="1:16" x14ac:dyDescent="0.35">
      <c r="A1874" s="12" t="s">
        <v>2048</v>
      </c>
      <c r="B1874" s="15">
        <v>44749</v>
      </c>
      <c r="C1874" s="12" t="s">
        <v>108</v>
      </c>
      <c r="D1874" s="12" t="s">
        <v>109</v>
      </c>
      <c r="E1874" s="12" t="s">
        <v>110</v>
      </c>
      <c r="F1874" s="12" t="s">
        <v>111</v>
      </c>
      <c r="G1874" s="12" t="s">
        <v>112</v>
      </c>
      <c r="H1874" s="12" t="s">
        <v>167</v>
      </c>
      <c r="I1874" s="12">
        <v>1</v>
      </c>
      <c r="J1874" s="16">
        <v>20.96</v>
      </c>
      <c r="K1874" s="17">
        <v>0.13</v>
      </c>
      <c r="L1874" s="16">
        <v>18.239999999999998</v>
      </c>
      <c r="M1874" s="16">
        <v>6.57</v>
      </c>
      <c r="N1874" s="11" t="str">
        <f t="shared" si="88"/>
        <v>MEDIUM</v>
      </c>
      <c r="O1874" s="27">
        <f t="shared" si="89"/>
        <v>0.63980263157894735</v>
      </c>
      <c r="P1874" s="11" t="str">
        <f t="shared" si="90"/>
        <v>AVERAGE</v>
      </c>
    </row>
    <row r="1875" spans="1:16" x14ac:dyDescent="0.35">
      <c r="A1875" t="s">
        <v>2049</v>
      </c>
      <c r="B1875" s="18">
        <v>45098</v>
      </c>
      <c r="C1875" t="s">
        <v>120</v>
      </c>
      <c r="D1875" t="s">
        <v>125</v>
      </c>
      <c r="E1875" t="s">
        <v>255</v>
      </c>
      <c r="F1875" t="s">
        <v>111</v>
      </c>
      <c r="G1875" t="s">
        <v>112</v>
      </c>
      <c r="H1875" t="s">
        <v>170</v>
      </c>
      <c r="I1875">
        <v>5</v>
      </c>
      <c r="J1875" s="19">
        <v>13.81</v>
      </c>
      <c r="K1875" s="20">
        <v>0.1</v>
      </c>
      <c r="L1875" s="19">
        <v>62.14</v>
      </c>
      <c r="M1875" s="19">
        <v>22.17</v>
      </c>
      <c r="N1875" s="11" t="str">
        <f t="shared" si="88"/>
        <v>LOW</v>
      </c>
      <c r="O1875" s="27">
        <f t="shared" si="89"/>
        <v>0.64322497586095906</v>
      </c>
      <c r="P1875" s="11" t="str">
        <f t="shared" si="90"/>
        <v>GOOD</v>
      </c>
    </row>
    <row r="1876" spans="1:16" x14ac:dyDescent="0.35">
      <c r="A1876" s="12" t="s">
        <v>2050</v>
      </c>
      <c r="B1876" s="15">
        <v>45126</v>
      </c>
      <c r="C1876" s="12" t="s">
        <v>108</v>
      </c>
      <c r="D1876" s="12" t="s">
        <v>125</v>
      </c>
      <c r="E1876" s="12" t="s">
        <v>185</v>
      </c>
      <c r="F1876" s="12" t="s">
        <v>117</v>
      </c>
      <c r="G1876" s="12" t="s">
        <v>122</v>
      </c>
      <c r="H1876" s="12" t="s">
        <v>142</v>
      </c>
      <c r="I1876" s="12">
        <v>5</v>
      </c>
      <c r="J1876" s="16">
        <v>431.03</v>
      </c>
      <c r="K1876" s="17">
        <v>0.36</v>
      </c>
      <c r="L1876" s="16">
        <v>1379.3</v>
      </c>
      <c r="M1876" s="16">
        <v>516.80999999999995</v>
      </c>
      <c r="N1876" s="11" t="str">
        <f t="shared" si="88"/>
        <v>CLEARANCE</v>
      </c>
      <c r="O1876" s="27">
        <f t="shared" si="89"/>
        <v>0.62530993982454874</v>
      </c>
      <c r="P1876" s="11" t="str">
        <f t="shared" si="90"/>
        <v>GOOD</v>
      </c>
    </row>
    <row r="1877" spans="1:16" x14ac:dyDescent="0.35">
      <c r="A1877" t="s">
        <v>2051</v>
      </c>
      <c r="B1877" s="18">
        <v>45410</v>
      </c>
      <c r="C1877" t="s">
        <v>136</v>
      </c>
      <c r="D1877" t="s">
        <v>115</v>
      </c>
      <c r="E1877" t="s">
        <v>121</v>
      </c>
      <c r="F1877" t="s">
        <v>117</v>
      </c>
      <c r="G1877" t="s">
        <v>127</v>
      </c>
      <c r="H1877" t="s">
        <v>179</v>
      </c>
      <c r="I1877">
        <v>8</v>
      </c>
      <c r="J1877" s="19">
        <v>272.37</v>
      </c>
      <c r="K1877" s="20">
        <v>0.24</v>
      </c>
      <c r="L1877" s="19">
        <v>1656.01</v>
      </c>
      <c r="M1877" s="19">
        <v>644.32000000000005</v>
      </c>
      <c r="N1877" s="11" t="str">
        <f t="shared" si="88"/>
        <v>HIGH</v>
      </c>
      <c r="O1877" s="27">
        <f t="shared" si="89"/>
        <v>0.61092022391169132</v>
      </c>
      <c r="P1877" s="11" t="str">
        <f t="shared" si="90"/>
        <v>GOOD</v>
      </c>
    </row>
    <row r="1878" spans="1:16" x14ac:dyDescent="0.35">
      <c r="A1878" s="12" t="s">
        <v>2052</v>
      </c>
      <c r="B1878" s="15">
        <v>44740</v>
      </c>
      <c r="C1878" s="12" t="s">
        <v>108</v>
      </c>
      <c r="D1878" s="12" t="s">
        <v>125</v>
      </c>
      <c r="E1878" s="12" t="s">
        <v>144</v>
      </c>
      <c r="F1878" s="12" t="s">
        <v>111</v>
      </c>
      <c r="G1878" s="12" t="s">
        <v>127</v>
      </c>
      <c r="H1878" s="12" t="s">
        <v>164</v>
      </c>
      <c r="I1878" s="12">
        <v>3</v>
      </c>
      <c r="J1878" s="16">
        <v>170.2</v>
      </c>
      <c r="K1878" s="17">
        <v>0.14000000000000001</v>
      </c>
      <c r="L1878" s="16">
        <v>439.12</v>
      </c>
      <c r="M1878" s="16">
        <v>137.13999999999999</v>
      </c>
      <c r="N1878" s="11" t="str">
        <f t="shared" si="88"/>
        <v>MEDIUM</v>
      </c>
      <c r="O1878" s="27">
        <f t="shared" si="89"/>
        <v>0.68769356895609401</v>
      </c>
      <c r="P1878" s="11" t="str">
        <f t="shared" si="90"/>
        <v>AVERAGE</v>
      </c>
    </row>
    <row r="1879" spans="1:16" x14ac:dyDescent="0.35">
      <c r="A1879" t="s">
        <v>2053</v>
      </c>
      <c r="B1879" s="18">
        <v>45492</v>
      </c>
      <c r="C1879" t="s">
        <v>120</v>
      </c>
      <c r="D1879" t="s">
        <v>140</v>
      </c>
      <c r="E1879" t="s">
        <v>307</v>
      </c>
      <c r="F1879" t="s">
        <v>111</v>
      </c>
      <c r="G1879" t="s">
        <v>122</v>
      </c>
      <c r="H1879" t="s">
        <v>187</v>
      </c>
      <c r="I1879">
        <v>2</v>
      </c>
      <c r="J1879" s="19">
        <v>629.38</v>
      </c>
      <c r="K1879" s="20">
        <v>0</v>
      </c>
      <c r="L1879" s="19">
        <v>1258.76</v>
      </c>
      <c r="M1879" s="19">
        <v>654.34</v>
      </c>
      <c r="N1879" s="11" t="str">
        <f t="shared" si="88"/>
        <v>NO DISCOUNT</v>
      </c>
      <c r="O1879" s="27">
        <f t="shared" si="89"/>
        <v>0.48017096189901171</v>
      </c>
      <c r="P1879" s="11" t="str">
        <f t="shared" si="90"/>
        <v>AVERAGE</v>
      </c>
    </row>
    <row r="1880" spans="1:16" x14ac:dyDescent="0.35">
      <c r="A1880" s="12" t="s">
        <v>2054</v>
      </c>
      <c r="B1880" s="15">
        <v>45028</v>
      </c>
      <c r="C1880" s="12" t="s">
        <v>120</v>
      </c>
      <c r="D1880" s="12" t="s">
        <v>140</v>
      </c>
      <c r="E1880" s="12" t="s">
        <v>166</v>
      </c>
      <c r="F1880" s="12" t="s">
        <v>131</v>
      </c>
      <c r="G1880" s="12" t="s">
        <v>112</v>
      </c>
      <c r="H1880" s="12" t="s">
        <v>167</v>
      </c>
      <c r="I1880" s="12">
        <v>1</v>
      </c>
      <c r="J1880" s="16">
        <v>5.54</v>
      </c>
      <c r="K1880" s="17">
        <v>0.05</v>
      </c>
      <c r="L1880" s="16">
        <v>5.26</v>
      </c>
      <c r="M1880" s="16">
        <v>1.38</v>
      </c>
      <c r="N1880" s="11" t="str">
        <f t="shared" si="88"/>
        <v>LOW</v>
      </c>
      <c r="O1880" s="27">
        <f t="shared" si="89"/>
        <v>0.73764258555133078</v>
      </c>
      <c r="P1880" s="11" t="str">
        <f t="shared" si="90"/>
        <v>AVERAGE</v>
      </c>
    </row>
    <row r="1881" spans="1:16" x14ac:dyDescent="0.35">
      <c r="A1881" t="s">
        <v>2055</v>
      </c>
      <c r="B1881" s="18">
        <v>45390</v>
      </c>
      <c r="C1881" t="s">
        <v>108</v>
      </c>
      <c r="D1881" t="s">
        <v>125</v>
      </c>
      <c r="E1881" t="s">
        <v>178</v>
      </c>
      <c r="F1881" t="s">
        <v>131</v>
      </c>
      <c r="G1881" t="s">
        <v>122</v>
      </c>
      <c r="H1881" t="s">
        <v>123</v>
      </c>
      <c r="I1881">
        <v>2</v>
      </c>
      <c r="J1881" s="19">
        <v>1998.13</v>
      </c>
      <c r="K1881" s="20">
        <v>0.06</v>
      </c>
      <c r="L1881" s="19">
        <v>3756.48</v>
      </c>
      <c r="M1881" s="19">
        <v>1256.03</v>
      </c>
      <c r="N1881" s="11" t="str">
        <f t="shared" si="88"/>
        <v>LOW</v>
      </c>
      <c r="O1881" s="27">
        <f t="shared" si="89"/>
        <v>0.66563644688644685</v>
      </c>
      <c r="P1881" s="11" t="str">
        <f t="shared" si="90"/>
        <v>AVERAGE</v>
      </c>
    </row>
    <row r="1882" spans="1:16" x14ac:dyDescent="0.35">
      <c r="A1882" s="12" t="s">
        <v>2056</v>
      </c>
      <c r="B1882" s="15">
        <v>44728</v>
      </c>
      <c r="C1882" s="12" t="s">
        <v>120</v>
      </c>
      <c r="D1882" s="12" t="s">
        <v>140</v>
      </c>
      <c r="E1882" s="12" t="s">
        <v>242</v>
      </c>
      <c r="F1882" s="12" t="s">
        <v>117</v>
      </c>
      <c r="G1882" s="12" t="s">
        <v>127</v>
      </c>
      <c r="H1882" s="12" t="s">
        <v>209</v>
      </c>
      <c r="I1882" s="12">
        <v>1</v>
      </c>
      <c r="J1882" s="16">
        <v>935.92</v>
      </c>
      <c r="K1882" s="17">
        <v>0.18</v>
      </c>
      <c r="L1882" s="16">
        <v>767.45</v>
      </c>
      <c r="M1882" s="16">
        <v>240.98</v>
      </c>
      <c r="N1882" s="11" t="str">
        <f t="shared" si="88"/>
        <v>MEDIUM</v>
      </c>
      <c r="O1882" s="27">
        <f t="shared" si="89"/>
        <v>0.68599908788846176</v>
      </c>
      <c r="P1882" s="11" t="str">
        <f t="shared" si="90"/>
        <v>AVERAGE</v>
      </c>
    </row>
    <row r="1883" spans="1:16" x14ac:dyDescent="0.35">
      <c r="A1883" t="s">
        <v>2057</v>
      </c>
      <c r="B1883" s="18">
        <v>45526</v>
      </c>
      <c r="C1883" t="s">
        <v>120</v>
      </c>
      <c r="D1883" t="s">
        <v>140</v>
      </c>
      <c r="E1883" t="s">
        <v>296</v>
      </c>
      <c r="F1883" t="s">
        <v>111</v>
      </c>
      <c r="G1883" t="s">
        <v>122</v>
      </c>
      <c r="H1883" t="s">
        <v>142</v>
      </c>
      <c r="I1883">
        <v>4</v>
      </c>
      <c r="J1883" s="19">
        <v>442.12</v>
      </c>
      <c r="K1883" s="20">
        <v>0.05</v>
      </c>
      <c r="L1883" s="19">
        <v>1680.06</v>
      </c>
      <c r="M1883" s="19">
        <v>621.52</v>
      </c>
      <c r="N1883" s="11" t="str">
        <f t="shared" si="88"/>
        <v>LOW</v>
      </c>
      <c r="O1883" s="27">
        <f t="shared" si="89"/>
        <v>0.63006083116079192</v>
      </c>
      <c r="P1883" s="11" t="str">
        <f t="shared" si="90"/>
        <v>AVERAGE</v>
      </c>
    </row>
    <row r="1884" spans="1:16" x14ac:dyDescent="0.35">
      <c r="A1884" s="12" t="s">
        <v>2058</v>
      </c>
      <c r="B1884" s="15">
        <v>45206</v>
      </c>
      <c r="C1884" s="12" t="s">
        <v>136</v>
      </c>
      <c r="D1884" s="12" t="s">
        <v>109</v>
      </c>
      <c r="E1884" s="12" t="s">
        <v>252</v>
      </c>
      <c r="F1884" s="12" t="s">
        <v>131</v>
      </c>
      <c r="G1884" s="12" t="s">
        <v>112</v>
      </c>
      <c r="H1884" s="12" t="s">
        <v>147</v>
      </c>
      <c r="I1884" s="12">
        <v>3</v>
      </c>
      <c r="J1884" s="16">
        <v>6.75</v>
      </c>
      <c r="K1884" s="17">
        <v>0</v>
      </c>
      <c r="L1884" s="16">
        <v>20.25</v>
      </c>
      <c r="M1884" s="16">
        <v>6.82</v>
      </c>
      <c r="N1884" s="11" t="str">
        <f t="shared" si="88"/>
        <v>NO DISCOUNT</v>
      </c>
      <c r="O1884" s="27">
        <f t="shared" si="89"/>
        <v>0.66320987654320984</v>
      </c>
      <c r="P1884" s="11" t="str">
        <f t="shared" si="90"/>
        <v>AVERAGE</v>
      </c>
    </row>
    <row r="1885" spans="1:16" x14ac:dyDescent="0.35">
      <c r="A1885" t="s">
        <v>2059</v>
      </c>
      <c r="B1885" s="18">
        <v>45099</v>
      </c>
      <c r="C1885" t="s">
        <v>120</v>
      </c>
      <c r="D1885" t="s">
        <v>140</v>
      </c>
      <c r="E1885" t="s">
        <v>153</v>
      </c>
      <c r="F1885" t="s">
        <v>117</v>
      </c>
      <c r="G1885" t="s">
        <v>127</v>
      </c>
      <c r="H1885" t="s">
        <v>138</v>
      </c>
      <c r="I1885">
        <v>1</v>
      </c>
      <c r="J1885" s="19">
        <v>231.93</v>
      </c>
      <c r="K1885" s="20">
        <v>0</v>
      </c>
      <c r="L1885" s="19">
        <v>231.93</v>
      </c>
      <c r="M1885" s="19">
        <v>73.84</v>
      </c>
      <c r="N1885" s="11" t="str">
        <f t="shared" si="88"/>
        <v>NO DISCOUNT</v>
      </c>
      <c r="O1885" s="27">
        <f t="shared" si="89"/>
        <v>0.68162807743715781</v>
      </c>
      <c r="P1885" s="11" t="str">
        <f t="shared" si="90"/>
        <v>AVERAGE</v>
      </c>
    </row>
    <row r="1886" spans="1:16" x14ac:dyDescent="0.35">
      <c r="A1886" s="12" t="s">
        <v>2060</v>
      </c>
      <c r="B1886" s="15">
        <v>44704</v>
      </c>
      <c r="C1886" s="12" t="s">
        <v>108</v>
      </c>
      <c r="D1886" s="12" t="s">
        <v>115</v>
      </c>
      <c r="E1886" s="12" t="s">
        <v>156</v>
      </c>
      <c r="F1886" s="12" t="s">
        <v>131</v>
      </c>
      <c r="G1886" s="12" t="s">
        <v>112</v>
      </c>
      <c r="H1886" s="12" t="s">
        <v>113</v>
      </c>
      <c r="I1886" s="12">
        <v>2</v>
      </c>
      <c r="J1886" s="16">
        <v>47.46</v>
      </c>
      <c r="K1886" s="17">
        <v>0.13</v>
      </c>
      <c r="L1886" s="16">
        <v>82.58</v>
      </c>
      <c r="M1886" s="16">
        <v>37.25</v>
      </c>
      <c r="N1886" s="11" t="str">
        <f t="shared" si="88"/>
        <v>MEDIUM</v>
      </c>
      <c r="O1886" s="27">
        <f t="shared" si="89"/>
        <v>0.54892225720513443</v>
      </c>
      <c r="P1886" s="11" t="str">
        <f t="shared" si="90"/>
        <v>AVERAGE</v>
      </c>
    </row>
    <row r="1887" spans="1:16" x14ac:dyDescent="0.35">
      <c r="A1887" t="s">
        <v>2061</v>
      </c>
      <c r="B1887" s="18">
        <v>44726</v>
      </c>
      <c r="C1887" t="s">
        <v>120</v>
      </c>
      <c r="D1887" t="s">
        <v>115</v>
      </c>
      <c r="E1887" t="s">
        <v>205</v>
      </c>
      <c r="F1887" t="s">
        <v>111</v>
      </c>
      <c r="G1887" t="s">
        <v>122</v>
      </c>
      <c r="H1887" t="s">
        <v>158</v>
      </c>
      <c r="I1887">
        <v>4</v>
      </c>
      <c r="J1887" s="19">
        <v>145.21</v>
      </c>
      <c r="K1887" s="20">
        <v>0.18</v>
      </c>
      <c r="L1887" s="19">
        <v>476.29</v>
      </c>
      <c r="M1887" s="19">
        <v>152.41999999999999</v>
      </c>
      <c r="N1887" s="11" t="str">
        <f t="shared" si="88"/>
        <v>MEDIUM</v>
      </c>
      <c r="O1887" s="27">
        <f t="shared" si="89"/>
        <v>0.67998488315941963</v>
      </c>
      <c r="P1887" s="11" t="str">
        <f t="shared" si="90"/>
        <v>AVERAGE</v>
      </c>
    </row>
    <row r="1888" spans="1:16" x14ac:dyDescent="0.35">
      <c r="A1888" s="12" t="s">
        <v>2062</v>
      </c>
      <c r="B1888" s="15">
        <v>44747</v>
      </c>
      <c r="C1888" s="12" t="s">
        <v>108</v>
      </c>
      <c r="D1888" s="12" t="s">
        <v>125</v>
      </c>
      <c r="E1888" s="12" t="s">
        <v>178</v>
      </c>
      <c r="F1888" s="12" t="s">
        <v>111</v>
      </c>
      <c r="G1888" s="12" t="s">
        <v>127</v>
      </c>
      <c r="H1888" s="12" t="s">
        <v>179</v>
      </c>
      <c r="I1888" s="12">
        <v>1</v>
      </c>
      <c r="J1888" s="16">
        <v>133.46</v>
      </c>
      <c r="K1888" s="17">
        <v>0</v>
      </c>
      <c r="L1888" s="16">
        <v>133.46</v>
      </c>
      <c r="M1888" s="16">
        <v>41.25</v>
      </c>
      <c r="N1888" s="11" t="str">
        <f t="shared" si="88"/>
        <v>NO DISCOUNT</v>
      </c>
      <c r="O1888" s="27">
        <f t="shared" si="89"/>
        <v>0.69091862730406117</v>
      </c>
      <c r="P1888" s="11" t="str">
        <f t="shared" si="90"/>
        <v>AVERAGE</v>
      </c>
    </row>
    <row r="1889" spans="1:16" x14ac:dyDescent="0.35">
      <c r="A1889" t="s">
        <v>2063</v>
      </c>
      <c r="B1889" s="18">
        <v>45042</v>
      </c>
      <c r="C1889" t="s">
        <v>149</v>
      </c>
      <c r="D1889" t="s">
        <v>125</v>
      </c>
      <c r="E1889" t="s">
        <v>137</v>
      </c>
      <c r="F1889" t="s">
        <v>131</v>
      </c>
      <c r="G1889" t="s">
        <v>127</v>
      </c>
      <c r="H1889" t="s">
        <v>179</v>
      </c>
      <c r="I1889">
        <v>4</v>
      </c>
      <c r="J1889" s="19">
        <v>51.63</v>
      </c>
      <c r="K1889" s="20">
        <v>0.06</v>
      </c>
      <c r="L1889" s="19">
        <v>194.13</v>
      </c>
      <c r="M1889" s="19">
        <v>115.22</v>
      </c>
      <c r="N1889" s="11" t="str">
        <f t="shared" si="88"/>
        <v>LOW</v>
      </c>
      <c r="O1889" s="27">
        <f t="shared" si="89"/>
        <v>0.40648019368464428</v>
      </c>
      <c r="P1889" s="11" t="str">
        <f t="shared" si="90"/>
        <v>AVERAGE</v>
      </c>
    </row>
    <row r="1890" spans="1:16" x14ac:dyDescent="0.35">
      <c r="A1890" s="12" t="s">
        <v>2064</v>
      </c>
      <c r="B1890" s="15">
        <v>45482</v>
      </c>
      <c r="C1890" s="12" t="s">
        <v>108</v>
      </c>
      <c r="D1890" s="12" t="s">
        <v>140</v>
      </c>
      <c r="E1890" s="12" t="s">
        <v>203</v>
      </c>
      <c r="F1890" s="12" t="s">
        <v>111</v>
      </c>
      <c r="G1890" s="12" t="s">
        <v>112</v>
      </c>
      <c r="H1890" s="12" t="s">
        <v>147</v>
      </c>
      <c r="I1890" s="12">
        <v>6</v>
      </c>
      <c r="J1890" s="16">
        <v>14.86</v>
      </c>
      <c r="K1890" s="17">
        <v>0</v>
      </c>
      <c r="L1890" s="16">
        <v>89.16</v>
      </c>
      <c r="M1890" s="16">
        <v>24.75</v>
      </c>
      <c r="N1890" s="11" t="str">
        <f t="shared" si="88"/>
        <v>NO DISCOUNT</v>
      </c>
      <c r="O1890" s="27">
        <f t="shared" si="89"/>
        <v>0.72240915208613732</v>
      </c>
      <c r="P1890" s="11" t="str">
        <f t="shared" si="90"/>
        <v>GOOD</v>
      </c>
    </row>
    <row r="1891" spans="1:16" x14ac:dyDescent="0.35">
      <c r="A1891" t="s">
        <v>2065</v>
      </c>
      <c r="B1891" s="18">
        <v>45648</v>
      </c>
      <c r="C1891" t="s">
        <v>108</v>
      </c>
      <c r="D1891" t="s">
        <v>109</v>
      </c>
      <c r="E1891" t="s">
        <v>110</v>
      </c>
      <c r="F1891" t="s">
        <v>117</v>
      </c>
      <c r="G1891" t="s">
        <v>112</v>
      </c>
      <c r="H1891" t="s">
        <v>147</v>
      </c>
      <c r="I1891">
        <v>4</v>
      </c>
      <c r="J1891" s="19">
        <v>9.6199999999999992</v>
      </c>
      <c r="K1891" s="20">
        <v>0</v>
      </c>
      <c r="L1891" s="19">
        <v>38.479999999999997</v>
      </c>
      <c r="M1891" s="19">
        <v>9.39</v>
      </c>
      <c r="N1891" s="11" t="str">
        <f t="shared" si="88"/>
        <v>NO DISCOUNT</v>
      </c>
      <c r="O1891" s="27">
        <f t="shared" si="89"/>
        <v>0.75597713097713093</v>
      </c>
      <c r="P1891" s="11" t="str">
        <f t="shared" si="90"/>
        <v>AVERAGE</v>
      </c>
    </row>
    <row r="1892" spans="1:16" x14ac:dyDescent="0.35">
      <c r="A1892" s="12" t="s">
        <v>2066</v>
      </c>
      <c r="B1892" s="15">
        <v>44716</v>
      </c>
      <c r="C1892" s="12" t="s">
        <v>108</v>
      </c>
      <c r="D1892" s="12" t="s">
        <v>125</v>
      </c>
      <c r="E1892" s="12" t="s">
        <v>185</v>
      </c>
      <c r="F1892" s="12" t="s">
        <v>111</v>
      </c>
      <c r="G1892" s="12" t="s">
        <v>122</v>
      </c>
      <c r="H1892" s="12" t="s">
        <v>158</v>
      </c>
      <c r="I1892" s="12">
        <v>3</v>
      </c>
      <c r="J1892" s="16">
        <v>143.54</v>
      </c>
      <c r="K1892" s="17">
        <v>0</v>
      </c>
      <c r="L1892" s="16">
        <v>430.62</v>
      </c>
      <c r="M1892" s="16">
        <v>136.31</v>
      </c>
      <c r="N1892" s="11" t="str">
        <f t="shared" si="88"/>
        <v>NO DISCOUNT</v>
      </c>
      <c r="O1892" s="27">
        <f t="shared" si="89"/>
        <v>0.68345641168547677</v>
      </c>
      <c r="P1892" s="11" t="str">
        <f t="shared" si="90"/>
        <v>AVERAGE</v>
      </c>
    </row>
    <row r="1893" spans="1:16" x14ac:dyDescent="0.35">
      <c r="A1893" t="s">
        <v>2067</v>
      </c>
      <c r="B1893" s="18">
        <v>44795</v>
      </c>
      <c r="C1893" t="s">
        <v>108</v>
      </c>
      <c r="D1893" t="s">
        <v>125</v>
      </c>
      <c r="E1893" t="s">
        <v>146</v>
      </c>
      <c r="F1893" t="s">
        <v>111</v>
      </c>
      <c r="G1893" t="s">
        <v>127</v>
      </c>
      <c r="H1893" t="s">
        <v>179</v>
      </c>
      <c r="I1893">
        <v>8</v>
      </c>
      <c r="J1893" s="19">
        <v>204.29</v>
      </c>
      <c r="K1893" s="20">
        <v>0.27</v>
      </c>
      <c r="L1893" s="19">
        <v>1193.05</v>
      </c>
      <c r="M1893" s="19">
        <v>391.26</v>
      </c>
      <c r="N1893" s="11" t="str">
        <f t="shared" si="88"/>
        <v>HIGH</v>
      </c>
      <c r="O1893" s="27">
        <f t="shared" si="89"/>
        <v>0.67205062654540881</v>
      </c>
      <c r="P1893" s="11" t="str">
        <f t="shared" si="90"/>
        <v>GOOD</v>
      </c>
    </row>
    <row r="1894" spans="1:16" x14ac:dyDescent="0.35">
      <c r="A1894" s="12" t="s">
        <v>2068</v>
      </c>
      <c r="B1894" s="15">
        <v>44565</v>
      </c>
      <c r="C1894" s="12" t="s">
        <v>108</v>
      </c>
      <c r="D1894" s="12" t="s">
        <v>140</v>
      </c>
      <c r="E1894" s="12" t="s">
        <v>307</v>
      </c>
      <c r="F1894" s="12" t="s">
        <v>111</v>
      </c>
      <c r="G1894" s="12" t="s">
        <v>122</v>
      </c>
      <c r="H1894" s="12" t="s">
        <v>142</v>
      </c>
      <c r="I1894" s="12">
        <v>12</v>
      </c>
      <c r="J1894" s="16">
        <v>241.4</v>
      </c>
      <c r="K1894" s="17">
        <v>0</v>
      </c>
      <c r="L1894" s="16">
        <v>2896.8</v>
      </c>
      <c r="M1894" s="16">
        <v>1112.02</v>
      </c>
      <c r="N1894" s="11" t="str">
        <f t="shared" si="88"/>
        <v>NO DISCOUNT</v>
      </c>
      <c r="O1894" s="27">
        <f t="shared" si="89"/>
        <v>0.61612123722728529</v>
      </c>
      <c r="P1894" s="11" t="str">
        <f t="shared" si="90"/>
        <v>EXCELLENT</v>
      </c>
    </row>
    <row r="1895" spans="1:16" x14ac:dyDescent="0.35">
      <c r="A1895" t="s">
        <v>2069</v>
      </c>
      <c r="B1895" s="18">
        <v>44660</v>
      </c>
      <c r="C1895" t="s">
        <v>108</v>
      </c>
      <c r="D1895" t="s">
        <v>125</v>
      </c>
      <c r="E1895" t="s">
        <v>178</v>
      </c>
      <c r="F1895" t="s">
        <v>117</v>
      </c>
      <c r="G1895" t="s">
        <v>122</v>
      </c>
      <c r="H1895" t="s">
        <v>158</v>
      </c>
      <c r="I1895">
        <v>1</v>
      </c>
      <c r="J1895" s="19">
        <v>31.03</v>
      </c>
      <c r="K1895" s="20">
        <v>0</v>
      </c>
      <c r="L1895" s="19">
        <v>31.03</v>
      </c>
      <c r="M1895" s="19">
        <v>16.559999999999999</v>
      </c>
      <c r="N1895" s="11" t="str">
        <f t="shared" si="88"/>
        <v>NO DISCOUNT</v>
      </c>
      <c r="O1895" s="27">
        <f t="shared" si="89"/>
        <v>0.46632291330970033</v>
      </c>
      <c r="P1895" s="11" t="str">
        <f t="shared" si="90"/>
        <v>AVERAGE</v>
      </c>
    </row>
    <row r="1896" spans="1:16" x14ac:dyDescent="0.35">
      <c r="A1896" s="12" t="s">
        <v>2070</v>
      </c>
      <c r="B1896" s="15">
        <v>44918</v>
      </c>
      <c r="C1896" s="12" t="s">
        <v>120</v>
      </c>
      <c r="D1896" s="12" t="s">
        <v>109</v>
      </c>
      <c r="E1896" s="12" t="s">
        <v>173</v>
      </c>
      <c r="F1896" s="12" t="s">
        <v>131</v>
      </c>
      <c r="G1896" s="12" t="s">
        <v>127</v>
      </c>
      <c r="H1896" s="12" t="s">
        <v>128</v>
      </c>
      <c r="I1896" s="12">
        <v>4</v>
      </c>
      <c r="J1896" s="16">
        <v>60.58</v>
      </c>
      <c r="K1896" s="17">
        <v>0</v>
      </c>
      <c r="L1896" s="16">
        <v>242.32</v>
      </c>
      <c r="M1896" s="16">
        <v>109.6</v>
      </c>
      <c r="N1896" s="11" t="str">
        <f t="shared" si="88"/>
        <v>NO DISCOUNT</v>
      </c>
      <c r="O1896" s="27">
        <f t="shared" si="89"/>
        <v>0.54770551337074946</v>
      </c>
      <c r="P1896" s="11" t="str">
        <f t="shared" si="90"/>
        <v>AVERAGE</v>
      </c>
    </row>
    <row r="1897" spans="1:16" x14ac:dyDescent="0.35">
      <c r="A1897" t="s">
        <v>2071</v>
      </c>
      <c r="B1897" s="18">
        <v>45256</v>
      </c>
      <c r="C1897" t="s">
        <v>149</v>
      </c>
      <c r="D1897" t="s">
        <v>115</v>
      </c>
      <c r="E1897" t="s">
        <v>205</v>
      </c>
      <c r="F1897" t="s">
        <v>117</v>
      </c>
      <c r="G1897" t="s">
        <v>122</v>
      </c>
      <c r="H1897" t="s">
        <v>132</v>
      </c>
      <c r="I1897">
        <v>2</v>
      </c>
      <c r="J1897" s="19">
        <v>151.41999999999999</v>
      </c>
      <c r="K1897" s="20">
        <v>0.41</v>
      </c>
      <c r="L1897" s="19">
        <v>178.68</v>
      </c>
      <c r="M1897" s="19">
        <v>83.22</v>
      </c>
      <c r="N1897" s="11" t="str">
        <f t="shared" si="88"/>
        <v>CLEARANCE</v>
      </c>
      <c r="O1897" s="27">
        <f t="shared" si="89"/>
        <v>0.53425117528542654</v>
      </c>
      <c r="P1897" s="11" t="str">
        <f t="shared" si="90"/>
        <v>AVERAGE</v>
      </c>
    </row>
    <row r="1898" spans="1:16" x14ac:dyDescent="0.35">
      <c r="A1898" s="12" t="s">
        <v>2072</v>
      </c>
      <c r="B1898" s="15">
        <v>45350</v>
      </c>
      <c r="C1898" s="12" t="s">
        <v>136</v>
      </c>
      <c r="D1898" s="12" t="s">
        <v>115</v>
      </c>
      <c r="E1898" s="12" t="s">
        <v>205</v>
      </c>
      <c r="F1898" s="12" t="s">
        <v>111</v>
      </c>
      <c r="G1898" s="12" t="s">
        <v>122</v>
      </c>
      <c r="H1898" s="12" t="s">
        <v>132</v>
      </c>
      <c r="I1898" s="12">
        <v>3</v>
      </c>
      <c r="J1898" s="16">
        <v>494.75</v>
      </c>
      <c r="K1898" s="17">
        <v>0.23</v>
      </c>
      <c r="L1898" s="16">
        <v>1142.8699999999999</v>
      </c>
      <c r="M1898" s="16">
        <v>326.88</v>
      </c>
      <c r="N1898" s="11" t="str">
        <f t="shared" si="88"/>
        <v>HIGH</v>
      </c>
      <c r="O1898" s="27">
        <f t="shared" si="89"/>
        <v>0.71398321768880102</v>
      </c>
      <c r="P1898" s="11" t="str">
        <f t="shared" si="90"/>
        <v>AVERAGE</v>
      </c>
    </row>
    <row r="1899" spans="1:16" x14ac:dyDescent="0.35">
      <c r="A1899" t="s">
        <v>2073</v>
      </c>
      <c r="B1899" s="18">
        <v>44678</v>
      </c>
      <c r="C1899" t="s">
        <v>120</v>
      </c>
      <c r="D1899" t="s">
        <v>115</v>
      </c>
      <c r="E1899" t="s">
        <v>121</v>
      </c>
      <c r="F1899" t="s">
        <v>111</v>
      </c>
      <c r="G1899" t="s">
        <v>127</v>
      </c>
      <c r="H1899" t="s">
        <v>209</v>
      </c>
      <c r="I1899">
        <v>1</v>
      </c>
      <c r="J1899" s="19">
        <v>458.67</v>
      </c>
      <c r="K1899" s="20">
        <v>0.17</v>
      </c>
      <c r="L1899" s="19">
        <v>380.7</v>
      </c>
      <c r="M1899" s="19">
        <v>135.21</v>
      </c>
      <c r="N1899" s="11" t="str">
        <f t="shared" si="88"/>
        <v>MEDIUM</v>
      </c>
      <c r="O1899" s="27">
        <f t="shared" si="89"/>
        <v>0.64483845547675334</v>
      </c>
      <c r="P1899" s="11" t="str">
        <f t="shared" si="90"/>
        <v>AVERAGE</v>
      </c>
    </row>
    <row r="1900" spans="1:16" x14ac:dyDescent="0.35">
      <c r="A1900" s="12" t="s">
        <v>2074</v>
      </c>
      <c r="B1900" s="15">
        <v>45080</v>
      </c>
      <c r="C1900" s="12" t="s">
        <v>108</v>
      </c>
      <c r="D1900" s="12" t="s">
        <v>140</v>
      </c>
      <c r="E1900" s="12" t="s">
        <v>307</v>
      </c>
      <c r="F1900" s="12" t="s">
        <v>111</v>
      </c>
      <c r="G1900" s="12" t="s">
        <v>122</v>
      </c>
      <c r="H1900" s="12" t="s">
        <v>187</v>
      </c>
      <c r="I1900" s="12">
        <v>5</v>
      </c>
      <c r="J1900" s="16">
        <v>658.27</v>
      </c>
      <c r="K1900" s="17">
        <v>0</v>
      </c>
      <c r="L1900" s="16">
        <v>3291.35</v>
      </c>
      <c r="M1900" s="16">
        <v>983.1</v>
      </c>
      <c r="N1900" s="11" t="str">
        <f t="shared" si="88"/>
        <v>NO DISCOUNT</v>
      </c>
      <c r="O1900" s="27">
        <f t="shared" si="89"/>
        <v>0.70130797393166944</v>
      </c>
      <c r="P1900" s="11" t="str">
        <f t="shared" si="90"/>
        <v>GOOD</v>
      </c>
    </row>
    <row r="1901" spans="1:16" x14ac:dyDescent="0.35">
      <c r="A1901" t="s">
        <v>2075</v>
      </c>
      <c r="B1901" s="18">
        <v>45327</v>
      </c>
      <c r="C1901" t="s">
        <v>108</v>
      </c>
      <c r="D1901" t="s">
        <v>125</v>
      </c>
      <c r="E1901" t="s">
        <v>134</v>
      </c>
      <c r="F1901" t="s">
        <v>111</v>
      </c>
      <c r="G1901" t="s">
        <v>122</v>
      </c>
      <c r="H1901" t="s">
        <v>123</v>
      </c>
      <c r="I1901">
        <v>2</v>
      </c>
      <c r="J1901" s="19">
        <v>847.56</v>
      </c>
      <c r="K1901" s="20">
        <v>0</v>
      </c>
      <c r="L1901" s="19">
        <v>1695.12</v>
      </c>
      <c r="M1901" s="19">
        <v>886.28</v>
      </c>
      <c r="N1901" s="11" t="str">
        <f t="shared" si="88"/>
        <v>NO DISCOUNT</v>
      </c>
      <c r="O1901" s="27">
        <f t="shared" si="89"/>
        <v>0.47715795931851429</v>
      </c>
      <c r="P1901" s="11" t="str">
        <f t="shared" si="90"/>
        <v>AVERAGE</v>
      </c>
    </row>
    <row r="1902" spans="1:16" x14ac:dyDescent="0.35">
      <c r="A1902" s="12" t="s">
        <v>2076</v>
      </c>
      <c r="B1902" s="15">
        <v>45486</v>
      </c>
      <c r="C1902" s="12" t="s">
        <v>108</v>
      </c>
      <c r="D1902" s="12" t="s">
        <v>125</v>
      </c>
      <c r="E1902" s="12" t="s">
        <v>137</v>
      </c>
      <c r="F1902" s="12" t="s">
        <v>117</v>
      </c>
      <c r="G1902" s="12" t="s">
        <v>112</v>
      </c>
      <c r="H1902" s="12" t="s">
        <v>170</v>
      </c>
      <c r="I1902" s="12">
        <v>1</v>
      </c>
      <c r="J1902" s="16">
        <v>32.549999999999997</v>
      </c>
      <c r="K1902" s="17">
        <v>0</v>
      </c>
      <c r="L1902" s="16">
        <v>32.549999999999997</v>
      </c>
      <c r="M1902" s="16">
        <v>10.18</v>
      </c>
      <c r="N1902" s="11" t="str">
        <f t="shared" si="88"/>
        <v>NO DISCOUNT</v>
      </c>
      <c r="O1902" s="27">
        <f t="shared" si="89"/>
        <v>0.68725038402457761</v>
      </c>
      <c r="P1902" s="11" t="str">
        <f t="shared" si="90"/>
        <v>AVERAGE</v>
      </c>
    </row>
    <row r="1903" spans="1:16" x14ac:dyDescent="0.35">
      <c r="A1903" t="s">
        <v>2077</v>
      </c>
      <c r="B1903" s="18">
        <v>44834</v>
      </c>
      <c r="C1903" t="s">
        <v>136</v>
      </c>
      <c r="D1903" t="s">
        <v>109</v>
      </c>
      <c r="E1903" t="s">
        <v>252</v>
      </c>
      <c r="F1903" t="s">
        <v>111</v>
      </c>
      <c r="G1903" t="s">
        <v>122</v>
      </c>
      <c r="H1903" t="s">
        <v>158</v>
      </c>
      <c r="I1903">
        <v>1</v>
      </c>
      <c r="J1903" s="19">
        <v>115.55</v>
      </c>
      <c r="K1903" s="20">
        <v>0.18</v>
      </c>
      <c r="L1903" s="19">
        <v>94.75</v>
      </c>
      <c r="M1903" s="19">
        <v>46.14</v>
      </c>
      <c r="N1903" s="11" t="str">
        <f t="shared" si="88"/>
        <v>MEDIUM</v>
      </c>
      <c r="O1903" s="27">
        <f t="shared" si="89"/>
        <v>0.51303430079155676</v>
      </c>
      <c r="P1903" s="11" t="str">
        <f t="shared" si="90"/>
        <v>AVERAGE</v>
      </c>
    </row>
    <row r="1904" spans="1:16" x14ac:dyDescent="0.35">
      <c r="A1904" s="12" t="s">
        <v>2078</v>
      </c>
      <c r="B1904" s="15">
        <v>45132</v>
      </c>
      <c r="C1904" s="12" t="s">
        <v>120</v>
      </c>
      <c r="D1904" s="12" t="s">
        <v>115</v>
      </c>
      <c r="E1904" s="12" t="s">
        <v>121</v>
      </c>
      <c r="F1904" s="12" t="s">
        <v>131</v>
      </c>
      <c r="G1904" s="12" t="s">
        <v>127</v>
      </c>
      <c r="H1904" s="12" t="s">
        <v>179</v>
      </c>
      <c r="I1904" s="12">
        <v>3</v>
      </c>
      <c r="J1904" s="16">
        <v>53.28</v>
      </c>
      <c r="K1904" s="17">
        <v>0.26</v>
      </c>
      <c r="L1904" s="16">
        <v>118.28</v>
      </c>
      <c r="M1904" s="16">
        <v>70.900000000000006</v>
      </c>
      <c r="N1904" s="11" t="str">
        <f t="shared" si="88"/>
        <v>HIGH</v>
      </c>
      <c r="O1904" s="27">
        <f t="shared" si="89"/>
        <v>0.40057490700033815</v>
      </c>
      <c r="P1904" s="11" t="str">
        <f t="shared" si="90"/>
        <v>AVERAGE</v>
      </c>
    </row>
    <row r="1905" spans="1:16" x14ac:dyDescent="0.35">
      <c r="A1905" t="s">
        <v>2079</v>
      </c>
      <c r="B1905" s="18">
        <v>45071</v>
      </c>
      <c r="C1905" t="s">
        <v>108</v>
      </c>
      <c r="D1905" t="s">
        <v>109</v>
      </c>
      <c r="E1905" t="s">
        <v>231</v>
      </c>
      <c r="F1905" t="s">
        <v>111</v>
      </c>
      <c r="G1905" t="s">
        <v>122</v>
      </c>
      <c r="H1905" t="s">
        <v>123</v>
      </c>
      <c r="I1905">
        <v>1</v>
      </c>
      <c r="J1905" s="19">
        <v>469.19</v>
      </c>
      <c r="K1905" s="20">
        <v>0.05</v>
      </c>
      <c r="L1905" s="19">
        <v>445.73</v>
      </c>
      <c r="M1905" s="19">
        <v>215.13</v>
      </c>
      <c r="N1905" s="11" t="str">
        <f t="shared" si="88"/>
        <v>LOW</v>
      </c>
      <c r="O1905" s="27">
        <f t="shared" si="89"/>
        <v>0.5173535548426178</v>
      </c>
      <c r="P1905" s="11" t="str">
        <f t="shared" si="90"/>
        <v>AVERAGE</v>
      </c>
    </row>
    <row r="1906" spans="1:16" x14ac:dyDescent="0.35">
      <c r="A1906" s="12" t="s">
        <v>2080</v>
      </c>
      <c r="B1906" s="15">
        <v>45645</v>
      </c>
      <c r="C1906" s="12" t="s">
        <v>108</v>
      </c>
      <c r="D1906" s="12" t="s">
        <v>125</v>
      </c>
      <c r="E1906" s="12" t="s">
        <v>201</v>
      </c>
      <c r="F1906" s="12" t="s">
        <v>111</v>
      </c>
      <c r="G1906" s="12" t="s">
        <v>127</v>
      </c>
      <c r="H1906" s="12" t="s">
        <v>179</v>
      </c>
      <c r="I1906" s="12">
        <v>6</v>
      </c>
      <c r="J1906" s="16">
        <v>290.98</v>
      </c>
      <c r="K1906" s="17">
        <v>0.27</v>
      </c>
      <c r="L1906" s="16">
        <v>1274.49</v>
      </c>
      <c r="M1906" s="16">
        <v>448.94</v>
      </c>
      <c r="N1906" s="11" t="str">
        <f t="shared" si="88"/>
        <v>HIGH</v>
      </c>
      <c r="O1906" s="27">
        <f t="shared" si="89"/>
        <v>0.64774929579675</v>
      </c>
      <c r="P1906" s="11" t="str">
        <f t="shared" si="90"/>
        <v>GOOD</v>
      </c>
    </row>
    <row r="1907" spans="1:16" x14ac:dyDescent="0.35">
      <c r="A1907" t="s">
        <v>2081</v>
      </c>
      <c r="B1907" s="18">
        <v>44665</v>
      </c>
      <c r="C1907" t="s">
        <v>149</v>
      </c>
      <c r="D1907" t="s">
        <v>115</v>
      </c>
      <c r="E1907" t="s">
        <v>156</v>
      </c>
      <c r="F1907" t="s">
        <v>117</v>
      </c>
      <c r="G1907" t="s">
        <v>122</v>
      </c>
      <c r="H1907" t="s">
        <v>123</v>
      </c>
      <c r="I1907">
        <v>11</v>
      </c>
      <c r="J1907" s="19">
        <v>1414.62</v>
      </c>
      <c r="K1907" s="20">
        <v>0</v>
      </c>
      <c r="L1907" s="19">
        <v>15560.82</v>
      </c>
      <c r="M1907" s="19">
        <v>5682.03</v>
      </c>
      <c r="N1907" s="11" t="str">
        <f t="shared" si="88"/>
        <v>NO DISCOUNT</v>
      </c>
      <c r="O1907" s="27">
        <f t="shared" si="89"/>
        <v>0.63485021997555402</v>
      </c>
      <c r="P1907" s="11" t="str">
        <f t="shared" si="90"/>
        <v>EXCELLENT</v>
      </c>
    </row>
    <row r="1908" spans="1:16" x14ac:dyDescent="0.35">
      <c r="A1908" s="12" t="s">
        <v>2082</v>
      </c>
      <c r="B1908" s="15">
        <v>45377</v>
      </c>
      <c r="C1908" s="12" t="s">
        <v>108</v>
      </c>
      <c r="D1908" s="12" t="s">
        <v>140</v>
      </c>
      <c r="E1908" s="12" t="s">
        <v>203</v>
      </c>
      <c r="F1908" s="12" t="s">
        <v>117</v>
      </c>
      <c r="G1908" s="12" t="s">
        <v>122</v>
      </c>
      <c r="H1908" s="12" t="s">
        <v>123</v>
      </c>
      <c r="I1908" s="12">
        <v>7</v>
      </c>
      <c r="J1908" s="16">
        <v>1078.52</v>
      </c>
      <c r="K1908" s="17">
        <v>0.44</v>
      </c>
      <c r="L1908" s="16">
        <v>4227.8</v>
      </c>
      <c r="M1908" s="16">
        <v>2259.31</v>
      </c>
      <c r="N1908" s="11" t="str">
        <f t="shared" si="88"/>
        <v>CLEARANCE</v>
      </c>
      <c r="O1908" s="27">
        <f t="shared" si="89"/>
        <v>0.4656062254600502</v>
      </c>
      <c r="P1908" s="11" t="str">
        <f t="shared" si="90"/>
        <v>GOOD</v>
      </c>
    </row>
    <row r="1909" spans="1:16" x14ac:dyDescent="0.35">
      <c r="A1909" t="s">
        <v>2083</v>
      </c>
      <c r="B1909" s="18">
        <v>44878</v>
      </c>
      <c r="C1909" t="s">
        <v>120</v>
      </c>
      <c r="D1909" t="s">
        <v>115</v>
      </c>
      <c r="E1909" t="s">
        <v>227</v>
      </c>
      <c r="F1909" t="s">
        <v>111</v>
      </c>
      <c r="G1909" t="s">
        <v>112</v>
      </c>
      <c r="H1909" t="s">
        <v>170</v>
      </c>
      <c r="I1909">
        <v>7</v>
      </c>
      <c r="J1909" s="19">
        <v>16.989999999999998</v>
      </c>
      <c r="K1909" s="20">
        <v>7.0000000000000007E-2</v>
      </c>
      <c r="L1909" s="19">
        <v>110.6</v>
      </c>
      <c r="M1909" s="19">
        <v>37.08</v>
      </c>
      <c r="N1909" s="11" t="str">
        <f t="shared" si="88"/>
        <v>LOW</v>
      </c>
      <c r="O1909" s="27">
        <f t="shared" si="89"/>
        <v>0.66473779385171794</v>
      </c>
      <c r="P1909" s="11" t="str">
        <f t="shared" si="90"/>
        <v>GOOD</v>
      </c>
    </row>
    <row r="1910" spans="1:16" x14ac:dyDescent="0.35">
      <c r="A1910" s="12" t="s">
        <v>2084</v>
      </c>
      <c r="B1910" s="15">
        <v>44945</v>
      </c>
      <c r="C1910" s="12" t="s">
        <v>108</v>
      </c>
      <c r="D1910" s="12" t="s">
        <v>140</v>
      </c>
      <c r="E1910" s="12" t="s">
        <v>307</v>
      </c>
      <c r="F1910" s="12" t="s">
        <v>111</v>
      </c>
      <c r="G1910" s="12" t="s">
        <v>122</v>
      </c>
      <c r="H1910" s="12" t="s">
        <v>187</v>
      </c>
      <c r="I1910" s="12">
        <v>3</v>
      </c>
      <c r="J1910" s="16">
        <v>129.31</v>
      </c>
      <c r="K1910" s="17">
        <v>0.42</v>
      </c>
      <c r="L1910" s="16">
        <v>225</v>
      </c>
      <c r="M1910" s="16">
        <v>116.68</v>
      </c>
      <c r="N1910" s="11" t="str">
        <f t="shared" si="88"/>
        <v>CLEARANCE</v>
      </c>
      <c r="O1910" s="27">
        <f t="shared" si="89"/>
        <v>0.4814222222222222</v>
      </c>
      <c r="P1910" s="11" t="str">
        <f t="shared" si="90"/>
        <v>AVERAGE</v>
      </c>
    </row>
    <row r="1911" spans="1:16" x14ac:dyDescent="0.35">
      <c r="A1911" t="s">
        <v>2085</v>
      </c>
      <c r="B1911" s="18">
        <v>45067</v>
      </c>
      <c r="C1911" t="s">
        <v>108</v>
      </c>
      <c r="D1911" t="s">
        <v>115</v>
      </c>
      <c r="E1911" t="s">
        <v>156</v>
      </c>
      <c r="F1911" t="s">
        <v>117</v>
      </c>
      <c r="G1911" t="s">
        <v>122</v>
      </c>
      <c r="H1911" t="s">
        <v>142</v>
      </c>
      <c r="I1911">
        <v>1</v>
      </c>
      <c r="J1911" s="19">
        <v>496.06</v>
      </c>
      <c r="K1911" s="20">
        <v>0.01</v>
      </c>
      <c r="L1911" s="19">
        <v>491.1</v>
      </c>
      <c r="M1911" s="19">
        <v>254.9</v>
      </c>
      <c r="N1911" s="11" t="str">
        <f t="shared" si="88"/>
        <v>LOW</v>
      </c>
      <c r="O1911" s="27">
        <f t="shared" si="89"/>
        <v>0.48096110771736916</v>
      </c>
      <c r="P1911" s="11" t="str">
        <f t="shared" si="90"/>
        <v>AVERAGE</v>
      </c>
    </row>
    <row r="1912" spans="1:16" x14ac:dyDescent="0.35">
      <c r="A1912" s="12" t="s">
        <v>2086</v>
      </c>
      <c r="B1912" s="15">
        <v>45155</v>
      </c>
      <c r="C1912" s="12" t="s">
        <v>108</v>
      </c>
      <c r="D1912" s="12" t="s">
        <v>140</v>
      </c>
      <c r="E1912" s="12" t="s">
        <v>268</v>
      </c>
      <c r="F1912" s="12" t="s">
        <v>111</v>
      </c>
      <c r="G1912" s="12" t="s">
        <v>112</v>
      </c>
      <c r="H1912" s="12" t="s">
        <v>113</v>
      </c>
      <c r="I1912" s="12">
        <v>10</v>
      </c>
      <c r="J1912" s="16">
        <v>18.72</v>
      </c>
      <c r="K1912" s="17">
        <v>0.13</v>
      </c>
      <c r="L1912" s="16">
        <v>162.86000000000001</v>
      </c>
      <c r="M1912" s="16">
        <v>34.22</v>
      </c>
      <c r="N1912" s="11" t="str">
        <f t="shared" si="88"/>
        <v>MEDIUM</v>
      </c>
      <c r="O1912" s="27">
        <f t="shared" si="89"/>
        <v>0.78988087928281958</v>
      </c>
      <c r="P1912" s="11" t="str">
        <f t="shared" si="90"/>
        <v>EXCELLENT</v>
      </c>
    </row>
    <row r="1913" spans="1:16" x14ac:dyDescent="0.35">
      <c r="A1913" t="s">
        <v>2087</v>
      </c>
      <c r="B1913" s="18">
        <v>45144</v>
      </c>
      <c r="C1913" t="s">
        <v>120</v>
      </c>
      <c r="D1913" t="s">
        <v>125</v>
      </c>
      <c r="E1913" t="s">
        <v>137</v>
      </c>
      <c r="F1913" t="s">
        <v>111</v>
      </c>
      <c r="G1913" t="s">
        <v>122</v>
      </c>
      <c r="H1913" t="s">
        <v>123</v>
      </c>
      <c r="I1913">
        <v>3</v>
      </c>
      <c r="J1913" s="19">
        <v>1434.84</v>
      </c>
      <c r="K1913" s="20">
        <v>0.09</v>
      </c>
      <c r="L1913" s="19">
        <v>3917.11</v>
      </c>
      <c r="M1913" s="19">
        <v>1970.64</v>
      </c>
      <c r="N1913" s="11" t="str">
        <f t="shared" si="88"/>
        <v>LOW</v>
      </c>
      <c r="O1913" s="27">
        <f t="shared" si="89"/>
        <v>0.49691481730153098</v>
      </c>
      <c r="P1913" s="11" t="str">
        <f t="shared" si="90"/>
        <v>AVERAGE</v>
      </c>
    </row>
    <row r="1914" spans="1:16" x14ac:dyDescent="0.35">
      <c r="A1914" s="12" t="s">
        <v>2088</v>
      </c>
      <c r="B1914" s="15">
        <v>45524</v>
      </c>
      <c r="C1914" s="12" t="s">
        <v>108</v>
      </c>
      <c r="D1914" s="12" t="s">
        <v>140</v>
      </c>
      <c r="E1914" s="12" t="s">
        <v>273</v>
      </c>
      <c r="F1914" s="12" t="s">
        <v>131</v>
      </c>
      <c r="G1914" s="12" t="s">
        <v>127</v>
      </c>
      <c r="H1914" s="12" t="s">
        <v>209</v>
      </c>
      <c r="I1914" s="12">
        <v>1</v>
      </c>
      <c r="J1914" s="16">
        <v>964.49</v>
      </c>
      <c r="K1914" s="17">
        <v>0.33</v>
      </c>
      <c r="L1914" s="16">
        <v>646.21</v>
      </c>
      <c r="M1914" s="16">
        <v>370.01</v>
      </c>
      <c r="N1914" s="11" t="str">
        <f t="shared" si="88"/>
        <v>CLEARANCE</v>
      </c>
      <c r="O1914" s="27">
        <f t="shared" si="89"/>
        <v>0.42741523653301561</v>
      </c>
      <c r="P1914" s="11" t="str">
        <f t="shared" si="90"/>
        <v>AVERAGE</v>
      </c>
    </row>
    <row r="1915" spans="1:16" x14ac:dyDescent="0.35">
      <c r="A1915" t="s">
        <v>2089</v>
      </c>
      <c r="B1915" s="18">
        <v>45236</v>
      </c>
      <c r="C1915" t="s">
        <v>120</v>
      </c>
      <c r="D1915" t="s">
        <v>115</v>
      </c>
      <c r="E1915" t="s">
        <v>289</v>
      </c>
      <c r="F1915" t="s">
        <v>117</v>
      </c>
      <c r="G1915" t="s">
        <v>122</v>
      </c>
      <c r="H1915" t="s">
        <v>187</v>
      </c>
      <c r="I1915">
        <v>6</v>
      </c>
      <c r="J1915" s="19">
        <v>118.59</v>
      </c>
      <c r="K1915" s="20">
        <v>0.45</v>
      </c>
      <c r="L1915" s="19">
        <v>391.35</v>
      </c>
      <c r="M1915" s="19">
        <v>148.1</v>
      </c>
      <c r="N1915" s="11" t="str">
        <f t="shared" si="88"/>
        <v>CLEARANCE</v>
      </c>
      <c r="O1915" s="27">
        <f t="shared" si="89"/>
        <v>0.62156637281206084</v>
      </c>
      <c r="P1915" s="11" t="str">
        <f t="shared" si="90"/>
        <v>GOOD</v>
      </c>
    </row>
    <row r="1916" spans="1:16" x14ac:dyDescent="0.35">
      <c r="A1916" s="12" t="s">
        <v>2090</v>
      </c>
      <c r="B1916" s="15">
        <v>44771</v>
      </c>
      <c r="C1916" s="12" t="s">
        <v>120</v>
      </c>
      <c r="D1916" s="12" t="s">
        <v>109</v>
      </c>
      <c r="E1916" s="12" t="s">
        <v>150</v>
      </c>
      <c r="F1916" s="12" t="s">
        <v>131</v>
      </c>
      <c r="G1916" s="12" t="s">
        <v>127</v>
      </c>
      <c r="H1916" s="12" t="s">
        <v>164</v>
      </c>
      <c r="I1916" s="12">
        <v>8</v>
      </c>
      <c r="J1916" s="16">
        <v>546.08000000000004</v>
      </c>
      <c r="K1916" s="17">
        <v>0.42</v>
      </c>
      <c r="L1916" s="16">
        <v>2533.81</v>
      </c>
      <c r="M1916" s="16">
        <v>1460.4</v>
      </c>
      <c r="N1916" s="11" t="str">
        <f t="shared" si="88"/>
        <v>CLEARANCE</v>
      </c>
      <c r="O1916" s="27">
        <f t="shared" si="89"/>
        <v>0.42363476345898071</v>
      </c>
      <c r="P1916" s="11" t="str">
        <f t="shared" si="90"/>
        <v>GOOD</v>
      </c>
    </row>
    <row r="1917" spans="1:16" x14ac:dyDescent="0.35">
      <c r="A1917" t="s">
        <v>2091</v>
      </c>
      <c r="B1917" s="18">
        <v>44631</v>
      </c>
      <c r="C1917" t="s">
        <v>120</v>
      </c>
      <c r="D1917" t="s">
        <v>109</v>
      </c>
      <c r="E1917" t="s">
        <v>231</v>
      </c>
      <c r="F1917" t="s">
        <v>117</v>
      </c>
      <c r="G1917" t="s">
        <v>122</v>
      </c>
      <c r="H1917" t="s">
        <v>132</v>
      </c>
      <c r="I1917">
        <v>2</v>
      </c>
      <c r="J1917" s="19">
        <v>386.92</v>
      </c>
      <c r="K1917" s="20">
        <v>0.11</v>
      </c>
      <c r="L1917" s="19">
        <v>688.72</v>
      </c>
      <c r="M1917" s="19">
        <v>299.39</v>
      </c>
      <c r="N1917" s="11" t="str">
        <f t="shared" si="88"/>
        <v>MEDIUM</v>
      </c>
      <c r="O1917" s="27">
        <f t="shared" si="89"/>
        <v>0.56529504007434084</v>
      </c>
      <c r="P1917" s="11" t="str">
        <f t="shared" si="90"/>
        <v>AVERAGE</v>
      </c>
    </row>
    <row r="1918" spans="1:16" x14ac:dyDescent="0.35">
      <c r="A1918" s="12" t="s">
        <v>2092</v>
      </c>
      <c r="B1918" s="15">
        <v>45399</v>
      </c>
      <c r="C1918" s="12" t="s">
        <v>108</v>
      </c>
      <c r="D1918" s="12" t="s">
        <v>140</v>
      </c>
      <c r="E1918" s="12" t="s">
        <v>203</v>
      </c>
      <c r="F1918" s="12" t="s">
        <v>111</v>
      </c>
      <c r="G1918" s="12" t="s">
        <v>127</v>
      </c>
      <c r="H1918" s="12" t="s">
        <v>164</v>
      </c>
      <c r="I1918" s="12">
        <v>5</v>
      </c>
      <c r="J1918" s="16">
        <v>614.34</v>
      </c>
      <c r="K1918" s="17">
        <v>0.2</v>
      </c>
      <c r="L1918" s="16">
        <v>2457.36</v>
      </c>
      <c r="M1918" s="16">
        <v>951.28</v>
      </c>
      <c r="N1918" s="11" t="str">
        <f t="shared" si="88"/>
        <v>MEDIUM</v>
      </c>
      <c r="O1918" s="27">
        <f t="shared" si="89"/>
        <v>0.61288537292053269</v>
      </c>
      <c r="P1918" s="11" t="str">
        <f t="shared" si="90"/>
        <v>GOOD</v>
      </c>
    </row>
    <row r="1919" spans="1:16" x14ac:dyDescent="0.35">
      <c r="A1919" t="s">
        <v>2093</v>
      </c>
      <c r="B1919" s="18">
        <v>44575</v>
      </c>
      <c r="C1919" t="s">
        <v>108</v>
      </c>
      <c r="D1919" t="s">
        <v>109</v>
      </c>
      <c r="E1919" t="s">
        <v>161</v>
      </c>
      <c r="F1919" t="s">
        <v>111</v>
      </c>
      <c r="G1919" t="s">
        <v>112</v>
      </c>
      <c r="H1919" t="s">
        <v>118</v>
      </c>
      <c r="I1919">
        <v>2</v>
      </c>
      <c r="J1919" s="19">
        <v>38.75</v>
      </c>
      <c r="K1919" s="20">
        <v>0.15</v>
      </c>
      <c r="L1919" s="19">
        <v>65.88</v>
      </c>
      <c r="M1919" s="19">
        <v>25.4</v>
      </c>
      <c r="N1919" s="11" t="str">
        <f t="shared" si="88"/>
        <v>MEDIUM</v>
      </c>
      <c r="O1919" s="27">
        <f t="shared" si="89"/>
        <v>0.61445051608986034</v>
      </c>
      <c r="P1919" s="11" t="str">
        <f t="shared" si="90"/>
        <v>AVERAGE</v>
      </c>
    </row>
    <row r="1920" spans="1:16" x14ac:dyDescent="0.35">
      <c r="A1920" s="12" t="s">
        <v>2094</v>
      </c>
      <c r="B1920" s="15">
        <v>45390</v>
      </c>
      <c r="C1920" s="12" t="s">
        <v>108</v>
      </c>
      <c r="D1920" s="12" t="s">
        <v>125</v>
      </c>
      <c r="E1920" s="12" t="s">
        <v>126</v>
      </c>
      <c r="F1920" s="12" t="s">
        <v>111</v>
      </c>
      <c r="G1920" s="12" t="s">
        <v>122</v>
      </c>
      <c r="H1920" s="12" t="s">
        <v>123</v>
      </c>
      <c r="I1920" s="12">
        <v>1</v>
      </c>
      <c r="J1920" s="16">
        <v>2183.04</v>
      </c>
      <c r="K1920" s="17">
        <v>0.03</v>
      </c>
      <c r="L1920" s="16">
        <v>2117.5500000000002</v>
      </c>
      <c r="M1920" s="16">
        <v>584.12</v>
      </c>
      <c r="N1920" s="11" t="str">
        <f t="shared" si="88"/>
        <v>LOW</v>
      </c>
      <c r="O1920" s="27">
        <f t="shared" si="89"/>
        <v>0.72415291256404812</v>
      </c>
      <c r="P1920" s="11" t="str">
        <f t="shared" si="90"/>
        <v>AVERAGE</v>
      </c>
    </row>
    <row r="1921" spans="1:16" x14ac:dyDescent="0.35">
      <c r="A1921" t="s">
        <v>2095</v>
      </c>
      <c r="B1921" s="18">
        <v>44929</v>
      </c>
      <c r="C1921" t="s">
        <v>149</v>
      </c>
      <c r="D1921" t="s">
        <v>115</v>
      </c>
      <c r="E1921" t="s">
        <v>221</v>
      </c>
      <c r="F1921" t="s">
        <v>131</v>
      </c>
      <c r="G1921" t="s">
        <v>112</v>
      </c>
      <c r="H1921" t="s">
        <v>167</v>
      </c>
      <c r="I1921">
        <v>3</v>
      </c>
      <c r="J1921" s="19">
        <v>6.42</v>
      </c>
      <c r="K1921" s="20">
        <v>0</v>
      </c>
      <c r="L1921" s="19">
        <v>19.260000000000002</v>
      </c>
      <c r="M1921" s="19">
        <v>6.65</v>
      </c>
      <c r="N1921" s="11" t="str">
        <f t="shared" si="88"/>
        <v>NO DISCOUNT</v>
      </c>
      <c r="O1921" s="27">
        <f t="shared" si="89"/>
        <v>0.6547248182762202</v>
      </c>
      <c r="P1921" s="11" t="str">
        <f t="shared" si="90"/>
        <v>AVERAGE</v>
      </c>
    </row>
    <row r="1922" spans="1:16" x14ac:dyDescent="0.35">
      <c r="A1922" s="12" t="s">
        <v>2096</v>
      </c>
      <c r="B1922" s="15">
        <v>44992</v>
      </c>
      <c r="C1922" s="12" t="s">
        <v>108</v>
      </c>
      <c r="D1922" s="12" t="s">
        <v>115</v>
      </c>
      <c r="E1922" s="12" t="s">
        <v>130</v>
      </c>
      <c r="F1922" s="12" t="s">
        <v>117</v>
      </c>
      <c r="G1922" s="12" t="s">
        <v>127</v>
      </c>
      <c r="H1922" s="12" t="s">
        <v>209</v>
      </c>
      <c r="I1922" s="12">
        <v>1</v>
      </c>
      <c r="J1922" s="16">
        <v>593.41</v>
      </c>
      <c r="K1922" s="17">
        <v>0.01</v>
      </c>
      <c r="L1922" s="16">
        <v>587.48</v>
      </c>
      <c r="M1922" s="16">
        <v>223.99</v>
      </c>
      <c r="N1922" s="11" t="str">
        <f t="shared" si="88"/>
        <v>LOW</v>
      </c>
      <c r="O1922" s="27">
        <f t="shared" si="89"/>
        <v>0.61872744604071628</v>
      </c>
      <c r="P1922" s="11" t="str">
        <f t="shared" si="90"/>
        <v>AVERAGE</v>
      </c>
    </row>
    <row r="1923" spans="1:16" x14ac:dyDescent="0.35">
      <c r="A1923" t="s">
        <v>2097</v>
      </c>
      <c r="B1923" s="18">
        <v>45445</v>
      </c>
      <c r="C1923" t="s">
        <v>108</v>
      </c>
      <c r="D1923" t="s">
        <v>140</v>
      </c>
      <c r="E1923" t="s">
        <v>141</v>
      </c>
      <c r="F1923" t="s">
        <v>117</v>
      </c>
      <c r="G1923" t="s">
        <v>127</v>
      </c>
      <c r="H1923" t="s">
        <v>128</v>
      </c>
      <c r="I1923">
        <v>8</v>
      </c>
      <c r="J1923" s="19">
        <v>536.66999999999996</v>
      </c>
      <c r="K1923" s="20">
        <v>0.15</v>
      </c>
      <c r="L1923" s="19">
        <v>3649.36</v>
      </c>
      <c r="M1923" s="19">
        <v>1446.63</v>
      </c>
      <c r="N1923" s="11" t="str">
        <f t="shared" ref="N1923:N1986" si="91">IF(K1923=$R$8,$R$2,IF(K1923&lt;=$R$9,$R$3,IF(K1923&lt;=$R$10,$R$4,IF(K1923&lt;$R$11,$R$5,IF(K1923&gt;$R$11,$R$6)))))</f>
        <v>MEDIUM</v>
      </c>
      <c r="O1923" s="27">
        <f t="shared" ref="O1923:O1986" si="92">IFERROR(L1923-M1923,"NULL")/L1923</f>
        <v>0.6035935068066729</v>
      </c>
      <c r="P1923" s="11" t="str">
        <f t="shared" ref="P1923:P1986" si="93">IF(AND(O1923&gt;=$Q$8,I1923&gt;=$Q$13),$Q$2,IF(AND(O1923&gt;=$Q$9,I1923&gt;=$Q$14),$Q$3,IF(O1923&gt;=$Q$10,$Q$4,$Q$5)))</f>
        <v>GOOD</v>
      </c>
    </row>
    <row r="1924" spans="1:16" x14ac:dyDescent="0.35">
      <c r="A1924" s="12" t="s">
        <v>2098</v>
      </c>
      <c r="B1924" s="15">
        <v>44708</v>
      </c>
      <c r="C1924" s="12" t="s">
        <v>136</v>
      </c>
      <c r="D1924" s="12" t="s">
        <v>125</v>
      </c>
      <c r="E1924" s="12" t="s">
        <v>178</v>
      </c>
      <c r="F1924" s="12" t="s">
        <v>131</v>
      </c>
      <c r="G1924" s="12" t="s">
        <v>127</v>
      </c>
      <c r="H1924" s="12" t="s">
        <v>128</v>
      </c>
      <c r="I1924" s="12">
        <v>2</v>
      </c>
      <c r="J1924" s="16">
        <v>181.39</v>
      </c>
      <c r="K1924" s="17">
        <v>0.19</v>
      </c>
      <c r="L1924" s="16">
        <v>293.85000000000002</v>
      </c>
      <c r="M1924" s="16">
        <v>140.44</v>
      </c>
      <c r="N1924" s="11" t="str">
        <f t="shared" si="91"/>
        <v>MEDIUM</v>
      </c>
      <c r="O1924" s="27">
        <f t="shared" si="92"/>
        <v>0.52206908286540754</v>
      </c>
      <c r="P1924" s="11" t="str">
        <f t="shared" si="93"/>
        <v>AVERAGE</v>
      </c>
    </row>
    <row r="1925" spans="1:16" x14ac:dyDescent="0.35">
      <c r="A1925" t="s">
        <v>2099</v>
      </c>
      <c r="B1925" s="18">
        <v>44722</v>
      </c>
      <c r="C1925" t="s">
        <v>108</v>
      </c>
      <c r="D1925" t="s">
        <v>140</v>
      </c>
      <c r="E1925" t="s">
        <v>296</v>
      </c>
      <c r="F1925" t="s">
        <v>131</v>
      </c>
      <c r="G1925" t="s">
        <v>122</v>
      </c>
      <c r="H1925" t="s">
        <v>142</v>
      </c>
      <c r="I1925">
        <v>6</v>
      </c>
      <c r="J1925" s="19">
        <v>305.67</v>
      </c>
      <c r="K1925" s="20">
        <v>0.01</v>
      </c>
      <c r="L1925" s="19">
        <v>1815.68</v>
      </c>
      <c r="M1925" s="19">
        <v>642.55999999999995</v>
      </c>
      <c r="N1925" s="11" t="str">
        <f t="shared" si="91"/>
        <v>LOW</v>
      </c>
      <c r="O1925" s="27">
        <f t="shared" si="92"/>
        <v>0.64610504053577722</v>
      </c>
      <c r="P1925" s="11" t="str">
        <f t="shared" si="93"/>
        <v>GOOD</v>
      </c>
    </row>
    <row r="1926" spans="1:16" x14ac:dyDescent="0.35">
      <c r="A1926" s="12" t="s">
        <v>2100</v>
      </c>
      <c r="B1926" s="15">
        <v>44723</v>
      </c>
      <c r="C1926" s="12" t="s">
        <v>120</v>
      </c>
      <c r="D1926" s="12" t="s">
        <v>125</v>
      </c>
      <c r="E1926" s="12" t="s">
        <v>169</v>
      </c>
      <c r="F1926" s="12" t="s">
        <v>131</v>
      </c>
      <c r="G1926" s="12" t="s">
        <v>127</v>
      </c>
      <c r="H1926" s="12" t="s">
        <v>209</v>
      </c>
      <c r="I1926" s="12">
        <v>1</v>
      </c>
      <c r="J1926" s="16">
        <v>980.84</v>
      </c>
      <c r="K1926" s="17">
        <v>0.04</v>
      </c>
      <c r="L1926" s="16">
        <v>941.61</v>
      </c>
      <c r="M1926" s="16">
        <v>452.62</v>
      </c>
      <c r="N1926" s="11" t="str">
        <f t="shared" si="91"/>
        <v>LOW</v>
      </c>
      <c r="O1926" s="27">
        <f t="shared" si="92"/>
        <v>0.51931266660294606</v>
      </c>
      <c r="P1926" s="11" t="str">
        <f t="shared" si="93"/>
        <v>AVERAGE</v>
      </c>
    </row>
    <row r="1927" spans="1:16" x14ac:dyDescent="0.35">
      <c r="A1927" t="s">
        <v>2101</v>
      </c>
      <c r="B1927" s="18">
        <v>44801</v>
      </c>
      <c r="C1927" t="s">
        <v>136</v>
      </c>
      <c r="D1927" t="s">
        <v>125</v>
      </c>
      <c r="E1927" t="s">
        <v>126</v>
      </c>
      <c r="F1927" t="s">
        <v>131</v>
      </c>
      <c r="G1927" t="s">
        <v>122</v>
      </c>
      <c r="H1927" t="s">
        <v>132</v>
      </c>
      <c r="I1927">
        <v>1</v>
      </c>
      <c r="J1927" s="19">
        <v>532.09</v>
      </c>
      <c r="K1927" s="20">
        <v>0.28000000000000003</v>
      </c>
      <c r="L1927" s="19">
        <v>383.1</v>
      </c>
      <c r="M1927" s="19">
        <v>178.16</v>
      </c>
      <c r="N1927" s="11" t="str">
        <f t="shared" si="91"/>
        <v>HIGH</v>
      </c>
      <c r="O1927" s="27">
        <f t="shared" si="92"/>
        <v>0.5349517097363613</v>
      </c>
      <c r="P1927" s="11" t="str">
        <f t="shared" si="93"/>
        <v>AVERAGE</v>
      </c>
    </row>
    <row r="1928" spans="1:16" x14ac:dyDescent="0.35">
      <c r="A1928" s="12" t="s">
        <v>2102</v>
      </c>
      <c r="B1928" s="15">
        <v>45215</v>
      </c>
      <c r="C1928" s="12" t="s">
        <v>136</v>
      </c>
      <c r="D1928" s="12" t="s">
        <v>125</v>
      </c>
      <c r="E1928" s="12" t="s">
        <v>178</v>
      </c>
      <c r="F1928" s="12" t="s">
        <v>111</v>
      </c>
      <c r="G1928" s="12" t="s">
        <v>122</v>
      </c>
      <c r="H1928" s="12" t="s">
        <v>123</v>
      </c>
      <c r="I1928" s="12">
        <v>3</v>
      </c>
      <c r="J1928" s="16">
        <v>1819.23</v>
      </c>
      <c r="K1928" s="17">
        <v>0.03</v>
      </c>
      <c r="L1928" s="16">
        <v>5293.96</v>
      </c>
      <c r="M1928" s="16">
        <v>2600.8200000000002</v>
      </c>
      <c r="N1928" s="11" t="str">
        <f t="shared" si="91"/>
        <v>LOW</v>
      </c>
      <c r="O1928" s="27">
        <f t="shared" si="92"/>
        <v>0.50871937075459572</v>
      </c>
      <c r="P1928" s="11" t="str">
        <f t="shared" si="93"/>
        <v>AVERAGE</v>
      </c>
    </row>
    <row r="1929" spans="1:16" x14ac:dyDescent="0.35">
      <c r="A1929" t="s">
        <v>2103</v>
      </c>
      <c r="B1929" s="18">
        <v>44611</v>
      </c>
      <c r="C1929" t="s">
        <v>120</v>
      </c>
      <c r="D1929" t="s">
        <v>140</v>
      </c>
      <c r="E1929" t="s">
        <v>268</v>
      </c>
      <c r="F1929" t="s">
        <v>117</v>
      </c>
      <c r="G1929" t="s">
        <v>112</v>
      </c>
      <c r="H1929" t="s">
        <v>113</v>
      </c>
      <c r="I1929">
        <v>1</v>
      </c>
      <c r="J1929" s="19">
        <v>21.73</v>
      </c>
      <c r="K1929" s="20">
        <v>0.26</v>
      </c>
      <c r="L1929" s="19">
        <v>16.079999999999998</v>
      </c>
      <c r="M1929" s="19">
        <v>6.52</v>
      </c>
      <c r="N1929" s="11" t="str">
        <f t="shared" si="91"/>
        <v>HIGH</v>
      </c>
      <c r="O1929" s="27">
        <f t="shared" si="92"/>
        <v>0.59452736318407962</v>
      </c>
      <c r="P1929" s="11" t="str">
        <f t="shared" si="93"/>
        <v>AVERAGE</v>
      </c>
    </row>
    <row r="1930" spans="1:16" x14ac:dyDescent="0.35">
      <c r="A1930" s="12" t="s">
        <v>2104</v>
      </c>
      <c r="B1930" s="15">
        <v>45132</v>
      </c>
      <c r="C1930" s="12" t="s">
        <v>120</v>
      </c>
      <c r="D1930" s="12" t="s">
        <v>125</v>
      </c>
      <c r="E1930" s="12" t="s">
        <v>126</v>
      </c>
      <c r="F1930" s="12" t="s">
        <v>117</v>
      </c>
      <c r="G1930" s="12" t="s">
        <v>122</v>
      </c>
      <c r="H1930" s="12" t="s">
        <v>123</v>
      </c>
      <c r="I1930" s="12">
        <v>2</v>
      </c>
      <c r="J1930" s="16">
        <v>683.41</v>
      </c>
      <c r="K1930" s="17">
        <v>0.12</v>
      </c>
      <c r="L1930" s="16">
        <v>1202.8</v>
      </c>
      <c r="M1930" s="16">
        <v>625.91999999999996</v>
      </c>
      <c r="N1930" s="11" t="str">
        <f t="shared" si="91"/>
        <v>MEDIUM</v>
      </c>
      <c r="O1930" s="27">
        <f t="shared" si="92"/>
        <v>0.47961423345527104</v>
      </c>
      <c r="P1930" s="11" t="str">
        <f t="shared" si="93"/>
        <v>AVERAGE</v>
      </c>
    </row>
    <row r="1931" spans="1:16" x14ac:dyDescent="0.35">
      <c r="A1931" t="s">
        <v>2105</v>
      </c>
      <c r="B1931" s="18">
        <v>45140</v>
      </c>
      <c r="C1931" t="s">
        <v>120</v>
      </c>
      <c r="D1931" t="s">
        <v>115</v>
      </c>
      <c r="E1931" t="s">
        <v>227</v>
      </c>
      <c r="F1931" t="s">
        <v>117</v>
      </c>
      <c r="G1931" t="s">
        <v>127</v>
      </c>
      <c r="H1931" t="s">
        <v>138</v>
      </c>
      <c r="I1931">
        <v>1</v>
      </c>
      <c r="J1931" s="19">
        <v>84.42</v>
      </c>
      <c r="K1931" s="20">
        <v>0</v>
      </c>
      <c r="L1931" s="19">
        <v>84.42</v>
      </c>
      <c r="M1931" s="19">
        <v>50.28</v>
      </c>
      <c r="N1931" s="11" t="str">
        <f t="shared" si="91"/>
        <v>NO DISCOUNT</v>
      </c>
      <c r="O1931" s="27">
        <f t="shared" si="92"/>
        <v>0.40440653873489696</v>
      </c>
      <c r="P1931" s="11" t="str">
        <f t="shared" si="93"/>
        <v>AVERAGE</v>
      </c>
    </row>
    <row r="1932" spans="1:16" x14ac:dyDescent="0.35">
      <c r="A1932" s="12" t="s">
        <v>2106</v>
      </c>
      <c r="B1932" s="15">
        <v>45176</v>
      </c>
      <c r="C1932" s="12" t="s">
        <v>108</v>
      </c>
      <c r="D1932" s="12" t="s">
        <v>125</v>
      </c>
      <c r="E1932" s="12" t="s">
        <v>178</v>
      </c>
      <c r="F1932" s="12" t="s">
        <v>131</v>
      </c>
      <c r="G1932" s="12" t="s">
        <v>122</v>
      </c>
      <c r="H1932" s="12" t="s">
        <v>158</v>
      </c>
      <c r="I1932" s="12">
        <v>2</v>
      </c>
      <c r="J1932" s="16">
        <v>80.78</v>
      </c>
      <c r="K1932" s="17">
        <v>0.39</v>
      </c>
      <c r="L1932" s="16">
        <v>98.55</v>
      </c>
      <c r="M1932" s="16">
        <v>53.98</v>
      </c>
      <c r="N1932" s="11" t="str">
        <f t="shared" si="91"/>
        <v>CLEARANCE</v>
      </c>
      <c r="O1932" s="27">
        <f t="shared" si="92"/>
        <v>0.45225773718924406</v>
      </c>
      <c r="P1932" s="11" t="str">
        <f t="shared" si="93"/>
        <v>AVERAGE</v>
      </c>
    </row>
    <row r="1933" spans="1:16" x14ac:dyDescent="0.35">
      <c r="A1933" t="s">
        <v>2107</v>
      </c>
      <c r="B1933" s="18">
        <v>44649</v>
      </c>
      <c r="C1933" t="s">
        <v>120</v>
      </c>
      <c r="D1933" t="s">
        <v>125</v>
      </c>
      <c r="E1933" t="s">
        <v>146</v>
      </c>
      <c r="F1933" t="s">
        <v>117</v>
      </c>
      <c r="G1933" t="s">
        <v>112</v>
      </c>
      <c r="H1933" t="s">
        <v>113</v>
      </c>
      <c r="I1933">
        <v>3</v>
      </c>
      <c r="J1933" s="19">
        <v>37.53</v>
      </c>
      <c r="K1933" s="20">
        <v>0.19</v>
      </c>
      <c r="L1933" s="19">
        <v>91.2</v>
      </c>
      <c r="M1933" s="19">
        <v>25.96</v>
      </c>
      <c r="N1933" s="11" t="str">
        <f t="shared" si="91"/>
        <v>MEDIUM</v>
      </c>
      <c r="O1933" s="27">
        <f t="shared" si="92"/>
        <v>0.71535087719298251</v>
      </c>
      <c r="P1933" s="11" t="str">
        <f t="shared" si="93"/>
        <v>AVERAGE</v>
      </c>
    </row>
    <row r="1934" spans="1:16" x14ac:dyDescent="0.35">
      <c r="A1934" s="12" t="s">
        <v>2108</v>
      </c>
      <c r="B1934" s="15">
        <v>45017</v>
      </c>
      <c r="C1934" s="12" t="s">
        <v>108</v>
      </c>
      <c r="D1934" s="12" t="s">
        <v>115</v>
      </c>
      <c r="E1934" s="12" t="s">
        <v>163</v>
      </c>
      <c r="F1934" s="12" t="s">
        <v>117</v>
      </c>
      <c r="G1934" s="12" t="s">
        <v>127</v>
      </c>
      <c r="H1934" s="12" t="s">
        <v>128</v>
      </c>
      <c r="I1934" s="12">
        <v>1</v>
      </c>
      <c r="J1934" s="16">
        <v>345.41</v>
      </c>
      <c r="K1934" s="17">
        <v>0.16</v>
      </c>
      <c r="L1934" s="16">
        <v>290.14</v>
      </c>
      <c r="M1934" s="16">
        <v>116.89</v>
      </c>
      <c r="N1934" s="11" t="str">
        <f t="shared" si="91"/>
        <v>MEDIUM</v>
      </c>
      <c r="O1934" s="27">
        <f t="shared" si="92"/>
        <v>0.59712552560832699</v>
      </c>
      <c r="P1934" s="11" t="str">
        <f t="shared" si="93"/>
        <v>AVERAGE</v>
      </c>
    </row>
    <row r="1935" spans="1:16" x14ac:dyDescent="0.35">
      <c r="A1935" t="s">
        <v>2109</v>
      </c>
      <c r="B1935" s="18">
        <v>45379</v>
      </c>
      <c r="C1935" t="s">
        <v>108</v>
      </c>
      <c r="D1935" t="s">
        <v>125</v>
      </c>
      <c r="E1935" t="s">
        <v>146</v>
      </c>
      <c r="F1935" t="s">
        <v>117</v>
      </c>
      <c r="G1935" t="s">
        <v>127</v>
      </c>
      <c r="H1935" t="s">
        <v>128</v>
      </c>
      <c r="I1935">
        <v>2</v>
      </c>
      <c r="J1935" s="19">
        <v>300.14999999999998</v>
      </c>
      <c r="K1935" s="20">
        <v>0.2</v>
      </c>
      <c r="L1935" s="19">
        <v>480.24</v>
      </c>
      <c r="M1935" s="19">
        <v>165.21</v>
      </c>
      <c r="N1935" s="11" t="str">
        <f t="shared" si="91"/>
        <v>MEDIUM</v>
      </c>
      <c r="O1935" s="27">
        <f t="shared" si="92"/>
        <v>0.65598450774612682</v>
      </c>
      <c r="P1935" s="11" t="str">
        <f t="shared" si="93"/>
        <v>AVERAGE</v>
      </c>
    </row>
    <row r="1936" spans="1:16" x14ac:dyDescent="0.35">
      <c r="A1936" s="12" t="s">
        <v>2110</v>
      </c>
      <c r="B1936" s="15">
        <v>45204</v>
      </c>
      <c r="C1936" s="12" t="s">
        <v>108</v>
      </c>
      <c r="D1936" s="12" t="s">
        <v>140</v>
      </c>
      <c r="E1936" s="12" t="s">
        <v>307</v>
      </c>
      <c r="F1936" s="12" t="s">
        <v>111</v>
      </c>
      <c r="G1936" s="12" t="s">
        <v>127</v>
      </c>
      <c r="H1936" s="12" t="s">
        <v>209</v>
      </c>
      <c r="I1936" s="12">
        <v>4</v>
      </c>
      <c r="J1936" s="16">
        <v>425.89</v>
      </c>
      <c r="K1936" s="17">
        <v>0.2</v>
      </c>
      <c r="L1936" s="16">
        <v>1362.85</v>
      </c>
      <c r="M1936" s="16">
        <v>432.04</v>
      </c>
      <c r="N1936" s="11" t="str">
        <f t="shared" si="91"/>
        <v>MEDIUM</v>
      </c>
      <c r="O1936" s="27">
        <f t="shared" si="92"/>
        <v>0.68298785633048387</v>
      </c>
      <c r="P1936" s="11" t="str">
        <f t="shared" si="93"/>
        <v>AVERAGE</v>
      </c>
    </row>
    <row r="1937" spans="1:16" x14ac:dyDescent="0.35">
      <c r="A1937" t="s">
        <v>2111</v>
      </c>
      <c r="B1937" s="18">
        <v>45651</v>
      </c>
      <c r="C1937" t="s">
        <v>120</v>
      </c>
      <c r="D1937" t="s">
        <v>115</v>
      </c>
      <c r="E1937" t="s">
        <v>227</v>
      </c>
      <c r="F1937" t="s">
        <v>111</v>
      </c>
      <c r="G1937" t="s">
        <v>122</v>
      </c>
      <c r="H1937" t="s">
        <v>187</v>
      </c>
      <c r="I1937">
        <v>2</v>
      </c>
      <c r="J1937" s="19">
        <v>144.06</v>
      </c>
      <c r="K1937" s="20">
        <v>0.14000000000000001</v>
      </c>
      <c r="L1937" s="19">
        <v>247.78</v>
      </c>
      <c r="M1937" s="19">
        <v>80.069999999999993</v>
      </c>
      <c r="N1937" s="11" t="str">
        <f t="shared" si="91"/>
        <v>MEDIUM</v>
      </c>
      <c r="O1937" s="27">
        <f t="shared" si="92"/>
        <v>0.67685043183469207</v>
      </c>
      <c r="P1937" s="11" t="str">
        <f t="shared" si="93"/>
        <v>AVERAGE</v>
      </c>
    </row>
    <row r="1938" spans="1:16" x14ac:dyDescent="0.35">
      <c r="A1938" s="12" t="s">
        <v>2112</v>
      </c>
      <c r="B1938" s="15">
        <v>45119</v>
      </c>
      <c r="C1938" s="12" t="s">
        <v>108</v>
      </c>
      <c r="D1938" s="12" t="s">
        <v>140</v>
      </c>
      <c r="E1938" s="12" t="s">
        <v>268</v>
      </c>
      <c r="F1938" s="12" t="s">
        <v>131</v>
      </c>
      <c r="G1938" s="12" t="s">
        <v>122</v>
      </c>
      <c r="H1938" s="12" t="s">
        <v>158</v>
      </c>
      <c r="I1938" s="12">
        <v>1</v>
      </c>
      <c r="J1938" s="16">
        <v>55.74</v>
      </c>
      <c r="K1938" s="17">
        <v>0.14000000000000001</v>
      </c>
      <c r="L1938" s="16">
        <v>47.94</v>
      </c>
      <c r="M1938" s="16">
        <v>12.02</v>
      </c>
      <c r="N1938" s="11" t="str">
        <f t="shared" si="91"/>
        <v>MEDIUM</v>
      </c>
      <c r="O1938" s="27">
        <f t="shared" si="92"/>
        <v>0.74926992073425125</v>
      </c>
      <c r="P1938" s="11" t="str">
        <f t="shared" si="93"/>
        <v>AVERAGE</v>
      </c>
    </row>
    <row r="1939" spans="1:16" x14ac:dyDescent="0.35">
      <c r="A1939" t="s">
        <v>2113</v>
      </c>
      <c r="B1939" s="18">
        <v>45037</v>
      </c>
      <c r="C1939" t="s">
        <v>149</v>
      </c>
      <c r="D1939" t="s">
        <v>115</v>
      </c>
      <c r="E1939" t="s">
        <v>121</v>
      </c>
      <c r="F1939" t="s">
        <v>111</v>
      </c>
      <c r="G1939" t="s">
        <v>112</v>
      </c>
      <c r="H1939" t="s">
        <v>147</v>
      </c>
      <c r="I1939">
        <v>1</v>
      </c>
      <c r="J1939" s="19">
        <v>13.1</v>
      </c>
      <c r="K1939" s="20">
        <v>0.28999999999999998</v>
      </c>
      <c r="L1939" s="19">
        <v>9.3000000000000007</v>
      </c>
      <c r="M1939" s="19">
        <v>1.88</v>
      </c>
      <c r="N1939" s="11" t="str">
        <f t="shared" si="91"/>
        <v>HIGH</v>
      </c>
      <c r="O1939" s="27">
        <f t="shared" si="92"/>
        <v>0.7978494623655914</v>
      </c>
      <c r="P1939" s="11" t="str">
        <f t="shared" si="93"/>
        <v>AVERAGE</v>
      </c>
    </row>
    <row r="1940" spans="1:16" x14ac:dyDescent="0.35">
      <c r="A1940" s="12" t="s">
        <v>2114</v>
      </c>
      <c r="B1940" s="15">
        <v>45357</v>
      </c>
      <c r="C1940" s="12" t="s">
        <v>108</v>
      </c>
      <c r="D1940" s="12" t="s">
        <v>125</v>
      </c>
      <c r="E1940" s="12" t="s">
        <v>169</v>
      </c>
      <c r="F1940" s="12" t="s">
        <v>131</v>
      </c>
      <c r="G1940" s="12" t="s">
        <v>122</v>
      </c>
      <c r="H1940" s="12" t="s">
        <v>158</v>
      </c>
      <c r="I1940" s="12">
        <v>1</v>
      </c>
      <c r="J1940" s="16">
        <v>65.47</v>
      </c>
      <c r="K1940" s="17">
        <v>0</v>
      </c>
      <c r="L1940" s="16">
        <v>65.47</v>
      </c>
      <c r="M1940" s="16">
        <v>32.65</v>
      </c>
      <c r="N1940" s="11" t="str">
        <f t="shared" si="91"/>
        <v>NO DISCOUNT</v>
      </c>
      <c r="O1940" s="27">
        <f t="shared" si="92"/>
        <v>0.50129830456697722</v>
      </c>
      <c r="P1940" s="11" t="str">
        <f t="shared" si="93"/>
        <v>AVERAGE</v>
      </c>
    </row>
    <row r="1941" spans="1:16" x14ac:dyDescent="0.35">
      <c r="A1941" t="s">
        <v>2115</v>
      </c>
      <c r="B1941" s="18">
        <v>45321</v>
      </c>
      <c r="C1941" t="s">
        <v>108</v>
      </c>
      <c r="D1941" t="s">
        <v>125</v>
      </c>
      <c r="E1941" t="s">
        <v>185</v>
      </c>
      <c r="F1941" t="s">
        <v>111</v>
      </c>
      <c r="G1941" t="s">
        <v>122</v>
      </c>
      <c r="H1941" t="s">
        <v>142</v>
      </c>
      <c r="I1941">
        <v>3</v>
      </c>
      <c r="J1941" s="19">
        <v>113.1</v>
      </c>
      <c r="K1941" s="20">
        <v>0.26</v>
      </c>
      <c r="L1941" s="19">
        <v>251.08</v>
      </c>
      <c r="M1941" s="19">
        <v>107.39</v>
      </c>
      <c r="N1941" s="11" t="str">
        <f t="shared" si="91"/>
        <v>HIGH</v>
      </c>
      <c r="O1941" s="27">
        <f t="shared" si="92"/>
        <v>0.57228771706229087</v>
      </c>
      <c r="P1941" s="11" t="str">
        <f t="shared" si="93"/>
        <v>AVERAGE</v>
      </c>
    </row>
    <row r="1942" spans="1:16" x14ac:dyDescent="0.35">
      <c r="A1942" s="12" t="s">
        <v>2116</v>
      </c>
      <c r="B1942" s="15">
        <v>44899</v>
      </c>
      <c r="C1942" s="12" t="s">
        <v>108</v>
      </c>
      <c r="D1942" s="12" t="s">
        <v>115</v>
      </c>
      <c r="E1942" s="12" t="s">
        <v>289</v>
      </c>
      <c r="F1942" s="12" t="s">
        <v>111</v>
      </c>
      <c r="G1942" s="12" t="s">
        <v>122</v>
      </c>
      <c r="H1942" s="12" t="s">
        <v>132</v>
      </c>
      <c r="I1942" s="12">
        <v>3</v>
      </c>
      <c r="J1942" s="16">
        <v>370.33</v>
      </c>
      <c r="K1942" s="17">
        <v>0.18</v>
      </c>
      <c r="L1942" s="16">
        <v>911.01</v>
      </c>
      <c r="M1942" s="16">
        <v>353.49</v>
      </c>
      <c r="N1942" s="11" t="str">
        <f t="shared" si="91"/>
        <v>MEDIUM</v>
      </c>
      <c r="O1942" s="27">
        <f t="shared" si="92"/>
        <v>0.61198010998781571</v>
      </c>
      <c r="P1942" s="11" t="str">
        <f t="shared" si="93"/>
        <v>AVERAGE</v>
      </c>
    </row>
    <row r="1943" spans="1:16" x14ac:dyDescent="0.35">
      <c r="A1943" t="s">
        <v>2117</v>
      </c>
      <c r="B1943" s="18">
        <v>45321</v>
      </c>
      <c r="C1943" t="s">
        <v>108</v>
      </c>
      <c r="D1943" t="s">
        <v>109</v>
      </c>
      <c r="E1943" t="s">
        <v>110</v>
      </c>
      <c r="F1943" t="s">
        <v>131</v>
      </c>
      <c r="G1943" t="s">
        <v>112</v>
      </c>
      <c r="H1943" t="s">
        <v>118</v>
      </c>
      <c r="I1943">
        <v>12</v>
      </c>
      <c r="J1943" s="19">
        <v>6.46</v>
      </c>
      <c r="K1943" s="20">
        <v>0.16</v>
      </c>
      <c r="L1943" s="19">
        <v>65.12</v>
      </c>
      <c r="M1943" s="19">
        <v>13.86</v>
      </c>
      <c r="N1943" s="11" t="str">
        <f t="shared" si="91"/>
        <v>MEDIUM</v>
      </c>
      <c r="O1943" s="27">
        <f t="shared" si="92"/>
        <v>0.78716216216216217</v>
      </c>
      <c r="P1943" s="11" t="str">
        <f t="shared" si="93"/>
        <v>EXCELLENT</v>
      </c>
    </row>
    <row r="1944" spans="1:16" x14ac:dyDescent="0.35">
      <c r="A1944" s="12" t="s">
        <v>2118</v>
      </c>
      <c r="B1944" s="15">
        <v>45511</v>
      </c>
      <c r="C1944" s="12" t="s">
        <v>108</v>
      </c>
      <c r="D1944" s="12" t="s">
        <v>140</v>
      </c>
      <c r="E1944" s="12" t="s">
        <v>166</v>
      </c>
      <c r="F1944" s="12" t="s">
        <v>117</v>
      </c>
      <c r="G1944" s="12" t="s">
        <v>127</v>
      </c>
      <c r="H1944" s="12" t="s">
        <v>209</v>
      </c>
      <c r="I1944" s="12">
        <v>13</v>
      </c>
      <c r="J1944" s="16">
        <v>749.59</v>
      </c>
      <c r="K1944" s="17">
        <v>0</v>
      </c>
      <c r="L1944" s="16">
        <v>9744.67</v>
      </c>
      <c r="M1944" s="16">
        <v>3856.03</v>
      </c>
      <c r="N1944" s="11" t="str">
        <f t="shared" si="91"/>
        <v>NO DISCOUNT</v>
      </c>
      <c r="O1944" s="27">
        <f t="shared" si="92"/>
        <v>0.60429342399486075</v>
      </c>
      <c r="P1944" s="11" t="str">
        <f t="shared" si="93"/>
        <v>EXCELLENT</v>
      </c>
    </row>
    <row r="1945" spans="1:16" x14ac:dyDescent="0.35">
      <c r="A1945" t="s">
        <v>2119</v>
      </c>
      <c r="B1945" s="18">
        <v>45138</v>
      </c>
      <c r="C1945" t="s">
        <v>120</v>
      </c>
      <c r="D1945" t="s">
        <v>109</v>
      </c>
      <c r="E1945" t="s">
        <v>110</v>
      </c>
      <c r="F1945" t="s">
        <v>117</v>
      </c>
      <c r="G1945" t="s">
        <v>122</v>
      </c>
      <c r="H1945" t="s">
        <v>142</v>
      </c>
      <c r="I1945">
        <v>1</v>
      </c>
      <c r="J1945" s="19">
        <v>306.87</v>
      </c>
      <c r="K1945" s="20">
        <v>0.16</v>
      </c>
      <c r="L1945" s="19">
        <v>257.77</v>
      </c>
      <c r="M1945" s="19">
        <v>91.34</v>
      </c>
      <c r="N1945" s="11" t="str">
        <f t="shared" si="91"/>
        <v>MEDIUM</v>
      </c>
      <c r="O1945" s="27">
        <f t="shared" si="92"/>
        <v>0.64565310160220346</v>
      </c>
      <c r="P1945" s="11" t="str">
        <f t="shared" si="93"/>
        <v>AVERAGE</v>
      </c>
    </row>
    <row r="1946" spans="1:16" x14ac:dyDescent="0.35">
      <c r="A1946" s="12" t="s">
        <v>2120</v>
      </c>
      <c r="B1946" s="15">
        <v>45279</v>
      </c>
      <c r="C1946" s="12" t="s">
        <v>108</v>
      </c>
      <c r="D1946" s="12" t="s">
        <v>109</v>
      </c>
      <c r="E1946" s="12" t="s">
        <v>173</v>
      </c>
      <c r="F1946" s="12" t="s">
        <v>117</v>
      </c>
      <c r="G1946" s="12" t="s">
        <v>127</v>
      </c>
      <c r="H1946" s="12" t="s">
        <v>138</v>
      </c>
      <c r="I1946" s="12">
        <v>1</v>
      </c>
      <c r="J1946" s="16">
        <v>133.86000000000001</v>
      </c>
      <c r="K1946" s="17">
        <v>0.24</v>
      </c>
      <c r="L1946" s="16">
        <v>101.73</v>
      </c>
      <c r="M1946" s="16">
        <v>34.28</v>
      </c>
      <c r="N1946" s="11" t="str">
        <f t="shared" si="91"/>
        <v>HIGH</v>
      </c>
      <c r="O1946" s="27">
        <f t="shared" si="92"/>
        <v>0.66302958812543011</v>
      </c>
      <c r="P1946" s="11" t="str">
        <f t="shared" si="93"/>
        <v>AVERAGE</v>
      </c>
    </row>
    <row r="1947" spans="1:16" x14ac:dyDescent="0.35">
      <c r="A1947" t="s">
        <v>2121</v>
      </c>
      <c r="B1947" s="18">
        <v>45575</v>
      </c>
      <c r="C1947" t="s">
        <v>108</v>
      </c>
      <c r="D1947" t="s">
        <v>140</v>
      </c>
      <c r="E1947" t="s">
        <v>268</v>
      </c>
      <c r="F1947" t="s">
        <v>111</v>
      </c>
      <c r="G1947" t="s">
        <v>127</v>
      </c>
      <c r="H1947" t="s">
        <v>128</v>
      </c>
      <c r="I1947">
        <v>5</v>
      </c>
      <c r="J1947" s="19">
        <v>512.20000000000005</v>
      </c>
      <c r="K1947" s="20">
        <v>0.05</v>
      </c>
      <c r="L1947" s="19">
        <v>2432.9499999999998</v>
      </c>
      <c r="M1947" s="19">
        <v>1056.6099999999999</v>
      </c>
      <c r="N1947" s="11" t="str">
        <f t="shared" si="91"/>
        <v>LOW</v>
      </c>
      <c r="O1947" s="27">
        <f t="shared" si="92"/>
        <v>0.56570829651246435</v>
      </c>
      <c r="P1947" s="11" t="str">
        <f t="shared" si="93"/>
        <v>GOOD</v>
      </c>
    </row>
    <row r="1948" spans="1:16" x14ac:dyDescent="0.35">
      <c r="A1948" s="12" t="s">
        <v>2122</v>
      </c>
      <c r="B1948" s="15">
        <v>45168</v>
      </c>
      <c r="C1948" s="12" t="s">
        <v>108</v>
      </c>
      <c r="D1948" s="12" t="s">
        <v>115</v>
      </c>
      <c r="E1948" s="12" t="s">
        <v>121</v>
      </c>
      <c r="F1948" s="12" t="s">
        <v>131</v>
      </c>
      <c r="G1948" s="12" t="s">
        <v>127</v>
      </c>
      <c r="H1948" s="12" t="s">
        <v>128</v>
      </c>
      <c r="I1948" s="12">
        <v>1</v>
      </c>
      <c r="J1948" s="16">
        <v>244.33</v>
      </c>
      <c r="K1948" s="17">
        <v>0.36</v>
      </c>
      <c r="L1948" s="16">
        <v>156.37</v>
      </c>
      <c r="M1948" s="16">
        <v>64.040000000000006</v>
      </c>
      <c r="N1948" s="11" t="str">
        <f t="shared" si="91"/>
        <v>CLEARANCE</v>
      </c>
      <c r="O1948" s="27">
        <f t="shared" si="92"/>
        <v>0.5904585278506107</v>
      </c>
      <c r="P1948" s="11" t="str">
        <f t="shared" si="93"/>
        <v>AVERAGE</v>
      </c>
    </row>
    <row r="1949" spans="1:16" x14ac:dyDescent="0.35">
      <c r="A1949" t="s">
        <v>2123</v>
      </c>
      <c r="B1949" s="18">
        <v>44707</v>
      </c>
      <c r="C1949" t="s">
        <v>108</v>
      </c>
      <c r="D1949" t="s">
        <v>115</v>
      </c>
      <c r="E1949" t="s">
        <v>289</v>
      </c>
      <c r="F1949" t="s">
        <v>111</v>
      </c>
      <c r="G1949" t="s">
        <v>122</v>
      </c>
      <c r="H1949" t="s">
        <v>132</v>
      </c>
      <c r="I1949">
        <v>2</v>
      </c>
      <c r="J1949" s="19">
        <v>675.83</v>
      </c>
      <c r="K1949" s="20">
        <v>0.01</v>
      </c>
      <c r="L1949" s="19">
        <v>1338.14</v>
      </c>
      <c r="M1949" s="19">
        <v>545.91999999999996</v>
      </c>
      <c r="N1949" s="11" t="str">
        <f t="shared" si="91"/>
        <v>LOW</v>
      </c>
      <c r="O1949" s="27">
        <f t="shared" si="92"/>
        <v>0.59203072922115774</v>
      </c>
      <c r="P1949" s="11" t="str">
        <f t="shared" si="93"/>
        <v>AVERAGE</v>
      </c>
    </row>
    <row r="1950" spans="1:16" x14ac:dyDescent="0.35">
      <c r="A1950" s="12" t="s">
        <v>2124</v>
      </c>
      <c r="B1950" s="15">
        <v>44688</v>
      </c>
      <c r="C1950" s="12" t="s">
        <v>108</v>
      </c>
      <c r="D1950" s="12" t="s">
        <v>115</v>
      </c>
      <c r="E1950" s="12" t="s">
        <v>130</v>
      </c>
      <c r="F1950" s="12" t="s">
        <v>111</v>
      </c>
      <c r="G1950" s="12" t="s">
        <v>122</v>
      </c>
      <c r="H1950" s="12" t="s">
        <v>123</v>
      </c>
      <c r="I1950" s="12">
        <v>3</v>
      </c>
      <c r="J1950" s="16">
        <v>953.66</v>
      </c>
      <c r="K1950" s="17">
        <v>0.12</v>
      </c>
      <c r="L1950" s="16">
        <v>2517.66</v>
      </c>
      <c r="M1950" s="16">
        <v>912.94</v>
      </c>
      <c r="N1950" s="11" t="str">
        <f t="shared" si="91"/>
        <v>MEDIUM</v>
      </c>
      <c r="O1950" s="27">
        <f t="shared" si="92"/>
        <v>0.63738550876607636</v>
      </c>
      <c r="P1950" s="11" t="str">
        <f t="shared" si="93"/>
        <v>AVERAGE</v>
      </c>
    </row>
    <row r="1951" spans="1:16" x14ac:dyDescent="0.35">
      <c r="A1951" t="s">
        <v>2125</v>
      </c>
      <c r="B1951" s="18">
        <v>45103</v>
      </c>
      <c r="C1951" t="s">
        <v>120</v>
      </c>
      <c r="D1951" t="s">
        <v>109</v>
      </c>
      <c r="E1951" t="s">
        <v>110</v>
      </c>
      <c r="F1951" t="s">
        <v>111</v>
      </c>
      <c r="G1951" t="s">
        <v>127</v>
      </c>
      <c r="H1951" t="s">
        <v>138</v>
      </c>
      <c r="I1951">
        <v>3</v>
      </c>
      <c r="J1951" s="19">
        <v>200.5</v>
      </c>
      <c r="K1951" s="20">
        <v>0.06</v>
      </c>
      <c r="L1951" s="19">
        <v>565.41</v>
      </c>
      <c r="M1951" s="19">
        <v>294.35000000000002</v>
      </c>
      <c r="N1951" s="11" t="str">
        <f t="shared" si="91"/>
        <v>LOW</v>
      </c>
      <c r="O1951" s="27">
        <f t="shared" si="92"/>
        <v>0.47940432606427186</v>
      </c>
      <c r="P1951" s="11" t="str">
        <f t="shared" si="93"/>
        <v>AVERAGE</v>
      </c>
    </row>
    <row r="1952" spans="1:16" x14ac:dyDescent="0.35">
      <c r="A1952" s="12" t="s">
        <v>2126</v>
      </c>
      <c r="B1952" s="15">
        <v>45636</v>
      </c>
      <c r="C1952" s="12" t="s">
        <v>120</v>
      </c>
      <c r="D1952" s="12" t="s">
        <v>140</v>
      </c>
      <c r="E1952" s="12" t="s">
        <v>268</v>
      </c>
      <c r="F1952" s="12" t="s">
        <v>131</v>
      </c>
      <c r="G1952" s="12" t="s">
        <v>127</v>
      </c>
      <c r="H1952" s="12" t="s">
        <v>138</v>
      </c>
      <c r="I1952" s="12">
        <v>3</v>
      </c>
      <c r="J1952" s="16">
        <v>249.06</v>
      </c>
      <c r="K1952" s="17">
        <v>0.02</v>
      </c>
      <c r="L1952" s="16">
        <v>732.24</v>
      </c>
      <c r="M1952" s="16">
        <v>271.31</v>
      </c>
      <c r="N1952" s="11" t="str">
        <f t="shared" si="91"/>
        <v>LOW</v>
      </c>
      <c r="O1952" s="27">
        <f t="shared" si="92"/>
        <v>0.62947940565934668</v>
      </c>
      <c r="P1952" s="11" t="str">
        <f t="shared" si="93"/>
        <v>AVERAGE</v>
      </c>
    </row>
    <row r="1953" spans="1:16" x14ac:dyDescent="0.35">
      <c r="A1953" t="s">
        <v>2127</v>
      </c>
      <c r="B1953" s="18">
        <v>45222</v>
      </c>
      <c r="C1953" t="s">
        <v>120</v>
      </c>
      <c r="D1953" t="s">
        <v>140</v>
      </c>
      <c r="E1953" t="s">
        <v>166</v>
      </c>
      <c r="F1953" t="s">
        <v>117</v>
      </c>
      <c r="G1953" t="s">
        <v>112</v>
      </c>
      <c r="H1953" t="s">
        <v>170</v>
      </c>
      <c r="I1953">
        <v>2</v>
      </c>
      <c r="J1953" s="19">
        <v>33.65</v>
      </c>
      <c r="K1953" s="20">
        <v>0.05</v>
      </c>
      <c r="L1953" s="19">
        <v>63.93</v>
      </c>
      <c r="M1953" s="19">
        <v>27.59</v>
      </c>
      <c r="N1953" s="11" t="str">
        <f t="shared" si="91"/>
        <v>LOW</v>
      </c>
      <c r="O1953" s="27">
        <f t="shared" si="92"/>
        <v>0.56843422493352114</v>
      </c>
      <c r="P1953" s="11" t="str">
        <f t="shared" si="93"/>
        <v>AVERAGE</v>
      </c>
    </row>
    <row r="1954" spans="1:16" x14ac:dyDescent="0.35">
      <c r="A1954" s="12" t="s">
        <v>2128</v>
      </c>
      <c r="B1954" s="15">
        <v>45059</v>
      </c>
      <c r="C1954" s="12" t="s">
        <v>149</v>
      </c>
      <c r="D1954" s="12" t="s">
        <v>140</v>
      </c>
      <c r="E1954" s="12" t="s">
        <v>218</v>
      </c>
      <c r="F1954" s="12" t="s">
        <v>117</v>
      </c>
      <c r="G1954" s="12" t="s">
        <v>122</v>
      </c>
      <c r="H1954" s="12" t="s">
        <v>142</v>
      </c>
      <c r="I1954" s="12">
        <v>1</v>
      </c>
      <c r="J1954" s="16">
        <v>436.44</v>
      </c>
      <c r="K1954" s="17">
        <v>0.22</v>
      </c>
      <c r="L1954" s="16">
        <v>340.42</v>
      </c>
      <c r="M1954" s="16">
        <v>104.06</v>
      </c>
      <c r="N1954" s="11" t="str">
        <f t="shared" si="91"/>
        <v>HIGH</v>
      </c>
      <c r="O1954" s="27">
        <f t="shared" si="92"/>
        <v>0.69431878268021852</v>
      </c>
      <c r="P1954" s="11" t="str">
        <f t="shared" si="93"/>
        <v>AVERAGE</v>
      </c>
    </row>
    <row r="1955" spans="1:16" x14ac:dyDescent="0.35">
      <c r="A1955" t="s">
        <v>2129</v>
      </c>
      <c r="B1955" s="18">
        <v>44614</v>
      </c>
      <c r="C1955" t="s">
        <v>120</v>
      </c>
      <c r="D1955" t="s">
        <v>140</v>
      </c>
      <c r="E1955" t="s">
        <v>218</v>
      </c>
      <c r="F1955" t="s">
        <v>111</v>
      </c>
      <c r="G1955" t="s">
        <v>122</v>
      </c>
      <c r="H1955" t="s">
        <v>123</v>
      </c>
      <c r="I1955">
        <v>4</v>
      </c>
      <c r="J1955" s="19">
        <v>1486.67</v>
      </c>
      <c r="K1955" s="20">
        <v>0.08</v>
      </c>
      <c r="L1955" s="19">
        <v>5470.95</v>
      </c>
      <c r="M1955" s="19">
        <v>1586.46</v>
      </c>
      <c r="N1955" s="11" t="str">
        <f t="shared" si="91"/>
        <v>LOW</v>
      </c>
      <c r="O1955" s="27">
        <f t="shared" si="92"/>
        <v>0.7100211115071422</v>
      </c>
      <c r="P1955" s="11" t="str">
        <f t="shared" si="93"/>
        <v>AVERAGE</v>
      </c>
    </row>
    <row r="1956" spans="1:16" x14ac:dyDescent="0.35">
      <c r="A1956" s="12" t="s">
        <v>2130</v>
      </c>
      <c r="B1956" s="15">
        <v>45391</v>
      </c>
      <c r="C1956" s="12" t="s">
        <v>108</v>
      </c>
      <c r="D1956" s="12" t="s">
        <v>125</v>
      </c>
      <c r="E1956" s="12" t="s">
        <v>201</v>
      </c>
      <c r="F1956" s="12" t="s">
        <v>131</v>
      </c>
      <c r="G1956" s="12" t="s">
        <v>122</v>
      </c>
      <c r="H1956" s="12" t="s">
        <v>187</v>
      </c>
      <c r="I1956" s="12">
        <v>1</v>
      </c>
      <c r="J1956" s="16">
        <v>198.32</v>
      </c>
      <c r="K1956" s="17">
        <v>0.08</v>
      </c>
      <c r="L1956" s="16">
        <v>182.45</v>
      </c>
      <c r="M1956" s="16">
        <v>98.39</v>
      </c>
      <c r="N1956" s="11" t="str">
        <f t="shared" si="91"/>
        <v>LOW</v>
      </c>
      <c r="O1956" s="27">
        <f t="shared" si="92"/>
        <v>0.46072896684023018</v>
      </c>
      <c r="P1956" s="11" t="str">
        <f t="shared" si="93"/>
        <v>AVERAGE</v>
      </c>
    </row>
    <row r="1957" spans="1:16" x14ac:dyDescent="0.35">
      <c r="A1957" t="s">
        <v>2131</v>
      </c>
      <c r="B1957" s="18">
        <v>45332</v>
      </c>
      <c r="C1957" t="s">
        <v>120</v>
      </c>
      <c r="D1957" t="s">
        <v>115</v>
      </c>
      <c r="E1957" t="s">
        <v>130</v>
      </c>
      <c r="F1957" t="s">
        <v>111</v>
      </c>
      <c r="G1957" t="s">
        <v>127</v>
      </c>
      <c r="H1957" t="s">
        <v>164</v>
      </c>
      <c r="I1957">
        <v>3</v>
      </c>
      <c r="J1957" s="19">
        <v>661.47</v>
      </c>
      <c r="K1957" s="20">
        <v>0</v>
      </c>
      <c r="L1957" s="19">
        <v>1984.41</v>
      </c>
      <c r="M1957" s="19">
        <v>913.77</v>
      </c>
      <c r="N1957" s="11" t="str">
        <f t="shared" si="91"/>
        <v>NO DISCOUNT</v>
      </c>
      <c r="O1957" s="27">
        <f t="shared" si="92"/>
        <v>0.53952560206812106</v>
      </c>
      <c r="P1957" s="11" t="str">
        <f t="shared" si="93"/>
        <v>AVERAGE</v>
      </c>
    </row>
    <row r="1958" spans="1:16" x14ac:dyDescent="0.35">
      <c r="A1958" s="12" t="s">
        <v>2132</v>
      </c>
      <c r="B1958" s="15">
        <v>45254</v>
      </c>
      <c r="C1958" s="12" t="s">
        <v>120</v>
      </c>
      <c r="D1958" s="12" t="s">
        <v>125</v>
      </c>
      <c r="E1958" s="12" t="s">
        <v>201</v>
      </c>
      <c r="F1958" s="12" t="s">
        <v>111</v>
      </c>
      <c r="G1958" s="12" t="s">
        <v>122</v>
      </c>
      <c r="H1958" s="12" t="s">
        <v>132</v>
      </c>
      <c r="I1958" s="12">
        <v>3</v>
      </c>
      <c r="J1958" s="16">
        <v>313.39</v>
      </c>
      <c r="K1958" s="17">
        <v>0.32</v>
      </c>
      <c r="L1958" s="16">
        <v>639.32000000000005</v>
      </c>
      <c r="M1958" s="16">
        <v>278.14</v>
      </c>
      <c r="N1958" s="11" t="str">
        <f t="shared" si="91"/>
        <v>CLEARANCE</v>
      </c>
      <c r="O1958" s="27">
        <f t="shared" si="92"/>
        <v>0.56494400300319092</v>
      </c>
      <c r="P1958" s="11" t="str">
        <f t="shared" si="93"/>
        <v>AVERAGE</v>
      </c>
    </row>
    <row r="1959" spans="1:16" x14ac:dyDescent="0.35">
      <c r="A1959" t="s">
        <v>2133</v>
      </c>
      <c r="B1959" s="18">
        <v>45028</v>
      </c>
      <c r="C1959" t="s">
        <v>120</v>
      </c>
      <c r="D1959" t="s">
        <v>115</v>
      </c>
      <c r="E1959" t="s">
        <v>116</v>
      </c>
      <c r="F1959" t="s">
        <v>111</v>
      </c>
      <c r="G1959" t="s">
        <v>122</v>
      </c>
      <c r="H1959" t="s">
        <v>123</v>
      </c>
      <c r="I1959">
        <v>11</v>
      </c>
      <c r="J1959" s="19">
        <v>1290.3599999999999</v>
      </c>
      <c r="K1959" s="20">
        <v>0</v>
      </c>
      <c r="L1959" s="19">
        <v>14193.96</v>
      </c>
      <c r="M1959" s="19">
        <v>6065.03</v>
      </c>
      <c r="N1959" s="11" t="str">
        <f t="shared" si="91"/>
        <v>NO DISCOUNT</v>
      </c>
      <c r="O1959" s="27">
        <f t="shared" si="92"/>
        <v>0.57270345978148451</v>
      </c>
      <c r="P1959" s="11" t="str">
        <f t="shared" si="93"/>
        <v>EXCELLENT</v>
      </c>
    </row>
    <row r="1960" spans="1:16" x14ac:dyDescent="0.35">
      <c r="A1960" s="12" t="s">
        <v>2134</v>
      </c>
      <c r="B1960" s="15">
        <v>44867</v>
      </c>
      <c r="C1960" s="12" t="s">
        <v>136</v>
      </c>
      <c r="D1960" s="12" t="s">
        <v>125</v>
      </c>
      <c r="E1960" s="12" t="s">
        <v>126</v>
      </c>
      <c r="F1960" s="12" t="s">
        <v>111</v>
      </c>
      <c r="G1960" s="12" t="s">
        <v>127</v>
      </c>
      <c r="H1960" s="12" t="s">
        <v>128</v>
      </c>
      <c r="I1960" s="12">
        <v>2</v>
      </c>
      <c r="J1960" s="16">
        <v>197.8</v>
      </c>
      <c r="K1960" s="17">
        <v>0.09</v>
      </c>
      <c r="L1960" s="16">
        <v>360</v>
      </c>
      <c r="M1960" s="16">
        <v>114.22</v>
      </c>
      <c r="N1960" s="11" t="str">
        <f t="shared" si="91"/>
        <v>LOW</v>
      </c>
      <c r="O1960" s="27">
        <f t="shared" si="92"/>
        <v>0.68272222222222223</v>
      </c>
      <c r="P1960" s="11" t="str">
        <f t="shared" si="93"/>
        <v>AVERAGE</v>
      </c>
    </row>
    <row r="1961" spans="1:16" x14ac:dyDescent="0.35">
      <c r="A1961" t="s">
        <v>2135</v>
      </c>
      <c r="B1961" s="18">
        <v>45468</v>
      </c>
      <c r="C1961" t="s">
        <v>108</v>
      </c>
      <c r="D1961" t="s">
        <v>125</v>
      </c>
      <c r="E1961" t="s">
        <v>137</v>
      </c>
      <c r="F1961" t="s">
        <v>117</v>
      </c>
      <c r="G1961" t="s">
        <v>122</v>
      </c>
      <c r="H1961" t="s">
        <v>132</v>
      </c>
      <c r="I1961">
        <v>1</v>
      </c>
      <c r="J1961" s="19">
        <v>615.79999999999995</v>
      </c>
      <c r="K1961" s="20">
        <v>0.04</v>
      </c>
      <c r="L1961" s="19">
        <v>591.16999999999996</v>
      </c>
      <c r="M1961" s="19">
        <v>191.4</v>
      </c>
      <c r="N1961" s="11" t="str">
        <f t="shared" si="91"/>
        <v>LOW</v>
      </c>
      <c r="O1961" s="27">
        <f t="shared" si="92"/>
        <v>0.67623526227650255</v>
      </c>
      <c r="P1961" s="11" t="str">
        <f t="shared" si="93"/>
        <v>AVERAGE</v>
      </c>
    </row>
    <row r="1962" spans="1:16" x14ac:dyDescent="0.35">
      <c r="A1962" s="12" t="s">
        <v>2136</v>
      </c>
      <c r="B1962" s="15">
        <v>44878</v>
      </c>
      <c r="C1962" s="12" t="s">
        <v>108</v>
      </c>
      <c r="D1962" s="12" t="s">
        <v>140</v>
      </c>
      <c r="E1962" s="12" t="s">
        <v>141</v>
      </c>
      <c r="F1962" s="12" t="s">
        <v>131</v>
      </c>
      <c r="G1962" s="12" t="s">
        <v>127</v>
      </c>
      <c r="H1962" s="12" t="s">
        <v>138</v>
      </c>
      <c r="I1962" s="12">
        <v>2</v>
      </c>
      <c r="J1962" s="16">
        <v>156.07</v>
      </c>
      <c r="K1962" s="17">
        <v>0.37</v>
      </c>
      <c r="L1962" s="16">
        <v>196.65</v>
      </c>
      <c r="M1962" s="16">
        <v>101.82</v>
      </c>
      <c r="N1962" s="11" t="str">
        <f t="shared" si="91"/>
        <v>CLEARANCE</v>
      </c>
      <c r="O1962" s="27">
        <f t="shared" si="92"/>
        <v>0.48222730739893216</v>
      </c>
      <c r="P1962" s="11" t="str">
        <f t="shared" si="93"/>
        <v>AVERAGE</v>
      </c>
    </row>
    <row r="1963" spans="1:16" x14ac:dyDescent="0.35">
      <c r="A1963" t="s">
        <v>2137</v>
      </c>
      <c r="B1963" s="18">
        <v>44631</v>
      </c>
      <c r="C1963" t="s">
        <v>149</v>
      </c>
      <c r="D1963" t="s">
        <v>140</v>
      </c>
      <c r="E1963" t="s">
        <v>166</v>
      </c>
      <c r="F1963" t="s">
        <v>117</v>
      </c>
      <c r="G1963" t="s">
        <v>122</v>
      </c>
      <c r="H1963" t="s">
        <v>158</v>
      </c>
      <c r="I1963">
        <v>1</v>
      </c>
      <c r="J1963" s="19">
        <v>88.19</v>
      </c>
      <c r="K1963" s="20">
        <v>0</v>
      </c>
      <c r="L1963" s="19">
        <v>88.19</v>
      </c>
      <c r="M1963" s="19">
        <v>32.06</v>
      </c>
      <c r="N1963" s="11" t="str">
        <f t="shared" si="91"/>
        <v>NO DISCOUNT</v>
      </c>
      <c r="O1963" s="27">
        <f t="shared" si="92"/>
        <v>0.63646671958271905</v>
      </c>
      <c r="P1963" s="11" t="str">
        <f t="shared" si="93"/>
        <v>AVERAGE</v>
      </c>
    </row>
    <row r="1964" spans="1:16" x14ac:dyDescent="0.35">
      <c r="A1964" s="12" t="s">
        <v>2138</v>
      </c>
      <c r="B1964" s="15">
        <v>44632</v>
      </c>
      <c r="C1964" s="12" t="s">
        <v>108</v>
      </c>
      <c r="D1964" s="12" t="s">
        <v>109</v>
      </c>
      <c r="E1964" s="12" t="s">
        <v>189</v>
      </c>
      <c r="F1964" s="12" t="s">
        <v>117</v>
      </c>
      <c r="G1964" s="12" t="s">
        <v>127</v>
      </c>
      <c r="H1964" s="12" t="s">
        <v>164</v>
      </c>
      <c r="I1964" s="12">
        <v>3</v>
      </c>
      <c r="J1964" s="16">
        <v>149.55000000000001</v>
      </c>
      <c r="K1964" s="17">
        <v>0.27</v>
      </c>
      <c r="L1964" s="16">
        <v>327.51</v>
      </c>
      <c r="M1964" s="16">
        <v>175.98</v>
      </c>
      <c r="N1964" s="11" t="str">
        <f t="shared" si="91"/>
        <v>HIGH</v>
      </c>
      <c r="O1964" s="27">
        <f t="shared" si="92"/>
        <v>0.46267289548410739</v>
      </c>
      <c r="P1964" s="11" t="str">
        <f t="shared" si="93"/>
        <v>AVERAGE</v>
      </c>
    </row>
    <row r="1965" spans="1:16" x14ac:dyDescent="0.35">
      <c r="A1965" t="s">
        <v>2139</v>
      </c>
      <c r="B1965" s="18">
        <v>45171</v>
      </c>
      <c r="C1965" t="s">
        <v>120</v>
      </c>
      <c r="D1965" t="s">
        <v>115</v>
      </c>
      <c r="E1965" t="s">
        <v>205</v>
      </c>
      <c r="F1965" t="s">
        <v>111</v>
      </c>
      <c r="G1965" t="s">
        <v>112</v>
      </c>
      <c r="H1965" t="s">
        <v>170</v>
      </c>
      <c r="I1965">
        <v>2</v>
      </c>
      <c r="J1965" s="19">
        <v>27.76</v>
      </c>
      <c r="K1965" s="20">
        <v>0.05</v>
      </c>
      <c r="L1965" s="19">
        <v>52.74</v>
      </c>
      <c r="M1965" s="19">
        <v>17.2</v>
      </c>
      <c r="N1965" s="11" t="str">
        <f t="shared" si="91"/>
        <v>LOW</v>
      </c>
      <c r="O1965" s="27">
        <f t="shared" si="92"/>
        <v>0.67387182404247259</v>
      </c>
      <c r="P1965" s="11" t="str">
        <f t="shared" si="93"/>
        <v>AVERAGE</v>
      </c>
    </row>
    <row r="1966" spans="1:16" x14ac:dyDescent="0.35">
      <c r="A1966" s="12" t="s">
        <v>2140</v>
      </c>
      <c r="B1966" s="15">
        <v>45322</v>
      </c>
      <c r="C1966" s="12" t="s">
        <v>108</v>
      </c>
      <c r="D1966" s="12" t="s">
        <v>125</v>
      </c>
      <c r="E1966" s="12" t="s">
        <v>185</v>
      </c>
      <c r="F1966" s="12" t="s">
        <v>131</v>
      </c>
      <c r="G1966" s="12" t="s">
        <v>122</v>
      </c>
      <c r="H1966" s="12" t="s">
        <v>132</v>
      </c>
      <c r="I1966" s="12">
        <v>1</v>
      </c>
      <c r="J1966" s="16">
        <v>413.14</v>
      </c>
      <c r="K1966" s="17">
        <v>0.27</v>
      </c>
      <c r="L1966" s="16">
        <v>301.58999999999997</v>
      </c>
      <c r="M1966" s="16">
        <v>107.68</v>
      </c>
      <c r="N1966" s="11" t="str">
        <f t="shared" si="91"/>
        <v>HIGH</v>
      </c>
      <c r="O1966" s="27">
        <f t="shared" si="92"/>
        <v>0.64295898405119523</v>
      </c>
      <c r="P1966" s="11" t="str">
        <f t="shared" si="93"/>
        <v>AVERAGE</v>
      </c>
    </row>
    <row r="1967" spans="1:16" x14ac:dyDescent="0.35">
      <c r="A1967" t="s">
        <v>2141</v>
      </c>
      <c r="B1967" s="18">
        <v>45388</v>
      </c>
      <c r="C1967" t="s">
        <v>136</v>
      </c>
      <c r="D1967" t="s">
        <v>109</v>
      </c>
      <c r="E1967" t="s">
        <v>231</v>
      </c>
      <c r="F1967" t="s">
        <v>117</v>
      </c>
      <c r="G1967" t="s">
        <v>127</v>
      </c>
      <c r="H1967" t="s">
        <v>179</v>
      </c>
      <c r="I1967">
        <v>2</v>
      </c>
      <c r="J1967" s="19">
        <v>108.22</v>
      </c>
      <c r="K1967" s="20">
        <v>0.06</v>
      </c>
      <c r="L1967" s="19">
        <v>203.45</v>
      </c>
      <c r="M1967" s="19">
        <v>67.41</v>
      </c>
      <c r="N1967" s="11" t="str">
        <f t="shared" si="91"/>
        <v>LOW</v>
      </c>
      <c r="O1967" s="27">
        <f t="shared" si="92"/>
        <v>0.66866551978373068</v>
      </c>
      <c r="P1967" s="11" t="str">
        <f t="shared" si="93"/>
        <v>AVERAGE</v>
      </c>
    </row>
    <row r="1968" spans="1:16" x14ac:dyDescent="0.35">
      <c r="A1968" s="12" t="s">
        <v>2142</v>
      </c>
      <c r="B1968" s="15">
        <v>45007</v>
      </c>
      <c r="C1968" s="12" t="s">
        <v>149</v>
      </c>
      <c r="D1968" s="12" t="s">
        <v>140</v>
      </c>
      <c r="E1968" s="12" t="s">
        <v>203</v>
      </c>
      <c r="F1968" s="12" t="s">
        <v>131</v>
      </c>
      <c r="G1968" s="12" t="s">
        <v>112</v>
      </c>
      <c r="H1968" s="12" t="s">
        <v>147</v>
      </c>
      <c r="I1968" s="12">
        <v>6</v>
      </c>
      <c r="J1968" s="16">
        <v>19.149999999999999</v>
      </c>
      <c r="K1968" s="17">
        <v>0</v>
      </c>
      <c r="L1968" s="16">
        <v>114.9</v>
      </c>
      <c r="M1968" s="16">
        <v>43.62</v>
      </c>
      <c r="N1968" s="11" t="str">
        <f t="shared" si="91"/>
        <v>NO DISCOUNT</v>
      </c>
      <c r="O1968" s="27">
        <f t="shared" si="92"/>
        <v>0.62036553524804172</v>
      </c>
      <c r="P1968" s="11" t="str">
        <f t="shared" si="93"/>
        <v>GOOD</v>
      </c>
    </row>
    <row r="1969" spans="1:16" x14ac:dyDescent="0.35">
      <c r="A1969" t="s">
        <v>2143</v>
      </c>
      <c r="B1969" s="18">
        <v>45598</v>
      </c>
      <c r="C1969" t="s">
        <v>108</v>
      </c>
      <c r="D1969" t="s">
        <v>109</v>
      </c>
      <c r="E1969" t="s">
        <v>208</v>
      </c>
      <c r="F1969" t="s">
        <v>111</v>
      </c>
      <c r="G1969" t="s">
        <v>127</v>
      </c>
      <c r="H1969" t="s">
        <v>179</v>
      </c>
      <c r="I1969">
        <v>4</v>
      </c>
      <c r="J1969" s="19">
        <v>205.31</v>
      </c>
      <c r="K1969" s="20">
        <v>0</v>
      </c>
      <c r="L1969" s="19">
        <v>821.24</v>
      </c>
      <c r="M1969" s="19">
        <v>349.1</v>
      </c>
      <c r="N1969" s="11" t="str">
        <f t="shared" si="91"/>
        <v>NO DISCOUNT</v>
      </c>
      <c r="O1969" s="27">
        <f t="shared" si="92"/>
        <v>0.57491111002873696</v>
      </c>
      <c r="P1969" s="11" t="str">
        <f t="shared" si="93"/>
        <v>AVERAGE</v>
      </c>
    </row>
    <row r="1970" spans="1:16" x14ac:dyDescent="0.35">
      <c r="A1970" s="12" t="s">
        <v>2144</v>
      </c>
      <c r="B1970" s="15">
        <v>45455</v>
      </c>
      <c r="C1970" s="12" t="s">
        <v>108</v>
      </c>
      <c r="D1970" s="12" t="s">
        <v>115</v>
      </c>
      <c r="E1970" s="12" t="s">
        <v>163</v>
      </c>
      <c r="F1970" s="12" t="s">
        <v>117</v>
      </c>
      <c r="G1970" s="12" t="s">
        <v>112</v>
      </c>
      <c r="H1970" s="12" t="s">
        <v>147</v>
      </c>
      <c r="I1970" s="12">
        <v>7</v>
      </c>
      <c r="J1970" s="16">
        <v>5.74</v>
      </c>
      <c r="K1970" s="17">
        <v>0</v>
      </c>
      <c r="L1970" s="16">
        <v>40.18</v>
      </c>
      <c r="M1970" s="16">
        <v>16.7</v>
      </c>
      <c r="N1970" s="11" t="str">
        <f t="shared" si="91"/>
        <v>NO DISCOUNT</v>
      </c>
      <c r="O1970" s="27">
        <f t="shared" si="92"/>
        <v>0.58437033349925338</v>
      </c>
      <c r="P1970" s="11" t="str">
        <f t="shared" si="93"/>
        <v>GOOD</v>
      </c>
    </row>
    <row r="1971" spans="1:16" x14ac:dyDescent="0.35">
      <c r="A1971" t="s">
        <v>2145</v>
      </c>
      <c r="B1971" s="18">
        <v>45654</v>
      </c>
      <c r="C1971" t="s">
        <v>136</v>
      </c>
      <c r="D1971" t="s">
        <v>125</v>
      </c>
      <c r="E1971" t="s">
        <v>146</v>
      </c>
      <c r="F1971" t="s">
        <v>111</v>
      </c>
      <c r="G1971" t="s">
        <v>127</v>
      </c>
      <c r="H1971" t="s">
        <v>179</v>
      </c>
      <c r="I1971">
        <v>9</v>
      </c>
      <c r="J1971" s="19">
        <v>83.83</v>
      </c>
      <c r="K1971" s="20">
        <v>0</v>
      </c>
      <c r="L1971" s="19">
        <v>754.47</v>
      </c>
      <c r="M1971" s="19">
        <v>384.74</v>
      </c>
      <c r="N1971" s="11" t="str">
        <f t="shared" si="91"/>
        <v>NO DISCOUNT</v>
      </c>
      <c r="O1971" s="27">
        <f t="shared" si="92"/>
        <v>0.4900526197198033</v>
      </c>
      <c r="P1971" s="11" t="str">
        <f t="shared" si="93"/>
        <v>GOOD</v>
      </c>
    </row>
    <row r="1972" spans="1:16" x14ac:dyDescent="0.35">
      <c r="A1972" s="12" t="s">
        <v>2146</v>
      </c>
      <c r="B1972" s="15">
        <v>44935</v>
      </c>
      <c r="C1972" s="12" t="s">
        <v>120</v>
      </c>
      <c r="D1972" s="12" t="s">
        <v>140</v>
      </c>
      <c r="E1972" s="12" t="s">
        <v>141</v>
      </c>
      <c r="F1972" s="12" t="s">
        <v>111</v>
      </c>
      <c r="G1972" s="12" t="s">
        <v>122</v>
      </c>
      <c r="H1972" s="12" t="s">
        <v>142</v>
      </c>
      <c r="I1972" s="12">
        <v>12</v>
      </c>
      <c r="J1972" s="16">
        <v>369.41</v>
      </c>
      <c r="K1972" s="17">
        <v>0.05</v>
      </c>
      <c r="L1972" s="16">
        <v>4211.2700000000004</v>
      </c>
      <c r="M1972" s="16">
        <v>1270.9100000000001</v>
      </c>
      <c r="N1972" s="11" t="str">
        <f t="shared" si="91"/>
        <v>LOW</v>
      </c>
      <c r="O1972" s="27">
        <f t="shared" si="92"/>
        <v>0.69821217827401238</v>
      </c>
      <c r="P1972" s="11" t="str">
        <f t="shared" si="93"/>
        <v>EXCELLENT</v>
      </c>
    </row>
    <row r="1973" spans="1:16" x14ac:dyDescent="0.35">
      <c r="A1973" t="s">
        <v>2147</v>
      </c>
      <c r="B1973" s="18">
        <v>44892</v>
      </c>
      <c r="C1973" t="s">
        <v>108</v>
      </c>
      <c r="D1973" t="s">
        <v>140</v>
      </c>
      <c r="E1973" t="s">
        <v>242</v>
      </c>
      <c r="F1973" t="s">
        <v>117</v>
      </c>
      <c r="G1973" t="s">
        <v>122</v>
      </c>
      <c r="H1973" t="s">
        <v>142</v>
      </c>
      <c r="I1973">
        <v>5</v>
      </c>
      <c r="J1973" s="19">
        <v>291.60000000000002</v>
      </c>
      <c r="K1973" s="20">
        <v>0.22</v>
      </c>
      <c r="L1973" s="19">
        <v>1137.24</v>
      </c>
      <c r="M1973" s="19">
        <v>437.92</v>
      </c>
      <c r="N1973" s="11" t="str">
        <f t="shared" si="91"/>
        <v>HIGH</v>
      </c>
      <c r="O1973" s="27">
        <f t="shared" si="92"/>
        <v>0.61492736801378767</v>
      </c>
      <c r="P1973" s="11" t="str">
        <f t="shared" si="93"/>
        <v>GOOD</v>
      </c>
    </row>
    <row r="1974" spans="1:16" x14ac:dyDescent="0.35">
      <c r="A1974" s="12" t="s">
        <v>2148</v>
      </c>
      <c r="B1974" s="15">
        <v>45551</v>
      </c>
      <c r="C1974" s="12" t="s">
        <v>108</v>
      </c>
      <c r="D1974" s="12" t="s">
        <v>109</v>
      </c>
      <c r="E1974" s="12" t="s">
        <v>195</v>
      </c>
      <c r="F1974" s="12" t="s">
        <v>111</v>
      </c>
      <c r="G1974" s="12" t="s">
        <v>122</v>
      </c>
      <c r="H1974" s="12" t="s">
        <v>158</v>
      </c>
      <c r="I1974" s="12">
        <v>4</v>
      </c>
      <c r="J1974" s="16">
        <v>148.24</v>
      </c>
      <c r="K1974" s="17">
        <v>0</v>
      </c>
      <c r="L1974" s="16">
        <v>592.96</v>
      </c>
      <c r="M1974" s="16">
        <v>276.91000000000003</v>
      </c>
      <c r="N1974" s="11" t="str">
        <f t="shared" si="91"/>
        <v>NO DISCOUNT</v>
      </c>
      <c r="O1974" s="27">
        <f t="shared" si="92"/>
        <v>0.53300391257420399</v>
      </c>
      <c r="P1974" s="11" t="str">
        <f t="shared" si="93"/>
        <v>AVERAGE</v>
      </c>
    </row>
    <row r="1975" spans="1:16" x14ac:dyDescent="0.35">
      <c r="A1975" t="s">
        <v>2149</v>
      </c>
      <c r="B1975" s="18">
        <v>45319</v>
      </c>
      <c r="C1975" t="s">
        <v>108</v>
      </c>
      <c r="D1975" t="s">
        <v>140</v>
      </c>
      <c r="E1975" t="s">
        <v>203</v>
      </c>
      <c r="F1975" t="s">
        <v>117</v>
      </c>
      <c r="G1975" t="s">
        <v>127</v>
      </c>
      <c r="H1975" t="s">
        <v>138</v>
      </c>
      <c r="I1975">
        <v>1</v>
      </c>
      <c r="J1975" s="19">
        <v>358.96</v>
      </c>
      <c r="K1975" s="20">
        <v>7.0000000000000007E-2</v>
      </c>
      <c r="L1975" s="19">
        <v>333.83</v>
      </c>
      <c r="M1975" s="19">
        <v>162.6</v>
      </c>
      <c r="N1975" s="11" t="str">
        <f t="shared" si="91"/>
        <v>LOW</v>
      </c>
      <c r="O1975" s="27">
        <f t="shared" si="92"/>
        <v>0.51292574064643681</v>
      </c>
      <c r="P1975" s="11" t="str">
        <f t="shared" si="93"/>
        <v>AVERAGE</v>
      </c>
    </row>
    <row r="1976" spans="1:16" x14ac:dyDescent="0.35">
      <c r="A1976" s="12" t="s">
        <v>2150</v>
      </c>
      <c r="B1976" s="15">
        <v>45354</v>
      </c>
      <c r="C1976" s="12" t="s">
        <v>108</v>
      </c>
      <c r="D1976" s="12" t="s">
        <v>115</v>
      </c>
      <c r="E1976" s="12" t="s">
        <v>289</v>
      </c>
      <c r="F1976" s="12" t="s">
        <v>131</v>
      </c>
      <c r="G1976" s="12" t="s">
        <v>127</v>
      </c>
      <c r="H1976" s="12" t="s">
        <v>164</v>
      </c>
      <c r="I1976" s="12">
        <v>1</v>
      </c>
      <c r="J1976" s="16">
        <v>739.27</v>
      </c>
      <c r="K1976" s="17">
        <v>0</v>
      </c>
      <c r="L1976" s="16">
        <v>739.27</v>
      </c>
      <c r="M1976" s="16">
        <v>342.21</v>
      </c>
      <c r="N1976" s="11" t="str">
        <f t="shared" si="91"/>
        <v>NO DISCOUNT</v>
      </c>
      <c r="O1976" s="27">
        <f t="shared" si="92"/>
        <v>0.53709740690140273</v>
      </c>
      <c r="P1976" s="11" t="str">
        <f t="shared" si="93"/>
        <v>AVERAGE</v>
      </c>
    </row>
    <row r="1977" spans="1:16" x14ac:dyDescent="0.35">
      <c r="A1977" t="s">
        <v>2151</v>
      </c>
      <c r="B1977" s="18">
        <v>44850</v>
      </c>
      <c r="C1977" t="s">
        <v>108</v>
      </c>
      <c r="D1977" t="s">
        <v>140</v>
      </c>
      <c r="E1977" t="s">
        <v>268</v>
      </c>
      <c r="F1977" t="s">
        <v>111</v>
      </c>
      <c r="G1977" t="s">
        <v>122</v>
      </c>
      <c r="H1977" t="s">
        <v>158</v>
      </c>
      <c r="I1977">
        <v>2</v>
      </c>
      <c r="J1977" s="19">
        <v>136.12</v>
      </c>
      <c r="K1977" s="20">
        <v>0.17</v>
      </c>
      <c r="L1977" s="19">
        <v>225.96</v>
      </c>
      <c r="M1977" s="19">
        <v>84.04</v>
      </c>
      <c r="N1977" s="11" t="str">
        <f t="shared" si="91"/>
        <v>MEDIUM</v>
      </c>
      <c r="O1977" s="27">
        <f t="shared" si="92"/>
        <v>0.62807576562223411</v>
      </c>
      <c r="P1977" s="11" t="str">
        <f t="shared" si="93"/>
        <v>AVERAGE</v>
      </c>
    </row>
    <row r="1978" spans="1:16" x14ac:dyDescent="0.35">
      <c r="A1978" s="12" t="s">
        <v>2152</v>
      </c>
      <c r="B1978" s="15">
        <v>45130</v>
      </c>
      <c r="C1978" s="12" t="s">
        <v>108</v>
      </c>
      <c r="D1978" s="12" t="s">
        <v>140</v>
      </c>
      <c r="E1978" s="12" t="s">
        <v>273</v>
      </c>
      <c r="F1978" s="12" t="s">
        <v>111</v>
      </c>
      <c r="G1978" s="12" t="s">
        <v>127</v>
      </c>
      <c r="H1978" s="12" t="s">
        <v>138</v>
      </c>
      <c r="I1978" s="12">
        <v>2</v>
      </c>
      <c r="J1978" s="16">
        <v>496.13</v>
      </c>
      <c r="K1978" s="17">
        <v>0</v>
      </c>
      <c r="L1978" s="16">
        <v>992.26</v>
      </c>
      <c r="M1978" s="16">
        <v>437.66</v>
      </c>
      <c r="N1978" s="11" t="str">
        <f t="shared" si="91"/>
        <v>NO DISCOUNT</v>
      </c>
      <c r="O1978" s="27">
        <f t="shared" si="92"/>
        <v>0.55892608792050458</v>
      </c>
      <c r="P1978" s="11" t="str">
        <f t="shared" si="93"/>
        <v>AVERAGE</v>
      </c>
    </row>
    <row r="1979" spans="1:16" x14ac:dyDescent="0.35">
      <c r="A1979" t="s">
        <v>2153</v>
      </c>
      <c r="B1979" s="18">
        <v>45124</v>
      </c>
      <c r="C1979" t="s">
        <v>108</v>
      </c>
      <c r="D1979" t="s">
        <v>125</v>
      </c>
      <c r="E1979" t="s">
        <v>185</v>
      </c>
      <c r="F1979" t="s">
        <v>117</v>
      </c>
      <c r="G1979" t="s">
        <v>127</v>
      </c>
      <c r="H1979" t="s">
        <v>179</v>
      </c>
      <c r="I1979">
        <v>5</v>
      </c>
      <c r="J1979" s="19">
        <v>136.18</v>
      </c>
      <c r="K1979" s="20">
        <v>0.02</v>
      </c>
      <c r="L1979" s="19">
        <v>667.28</v>
      </c>
      <c r="M1979" s="19">
        <v>336.97</v>
      </c>
      <c r="N1979" s="11" t="str">
        <f t="shared" si="91"/>
        <v>LOW</v>
      </c>
      <c r="O1979" s="27">
        <f t="shared" si="92"/>
        <v>0.49500959117611792</v>
      </c>
      <c r="P1979" s="11" t="str">
        <f t="shared" si="93"/>
        <v>GOOD</v>
      </c>
    </row>
    <row r="1980" spans="1:16" x14ac:dyDescent="0.35">
      <c r="A1980" s="12" t="s">
        <v>2154</v>
      </c>
      <c r="B1980" s="15">
        <v>45293</v>
      </c>
      <c r="C1980" s="12" t="s">
        <v>108</v>
      </c>
      <c r="D1980" s="12" t="s">
        <v>140</v>
      </c>
      <c r="E1980" s="12" t="s">
        <v>273</v>
      </c>
      <c r="F1980" s="12" t="s">
        <v>111</v>
      </c>
      <c r="G1980" s="12" t="s">
        <v>122</v>
      </c>
      <c r="H1980" s="12" t="s">
        <v>123</v>
      </c>
      <c r="I1980" s="12">
        <v>1</v>
      </c>
      <c r="J1980" s="16">
        <v>862.04</v>
      </c>
      <c r="K1980" s="17">
        <v>0.02</v>
      </c>
      <c r="L1980" s="16">
        <v>844.8</v>
      </c>
      <c r="M1980" s="16">
        <v>341.04</v>
      </c>
      <c r="N1980" s="11" t="str">
        <f t="shared" si="91"/>
        <v>LOW</v>
      </c>
      <c r="O1980" s="27">
        <f t="shared" si="92"/>
        <v>0.59630681818181819</v>
      </c>
      <c r="P1980" s="11" t="str">
        <f t="shared" si="93"/>
        <v>AVERAGE</v>
      </c>
    </row>
    <row r="1981" spans="1:16" x14ac:dyDescent="0.35">
      <c r="A1981" t="s">
        <v>2155</v>
      </c>
      <c r="B1981" s="18">
        <v>45529</v>
      </c>
      <c r="C1981" t="s">
        <v>149</v>
      </c>
      <c r="D1981" t="s">
        <v>125</v>
      </c>
      <c r="E1981" t="s">
        <v>201</v>
      </c>
      <c r="F1981" t="s">
        <v>117</v>
      </c>
      <c r="G1981" t="s">
        <v>122</v>
      </c>
      <c r="H1981" t="s">
        <v>123</v>
      </c>
      <c r="I1981">
        <v>3</v>
      </c>
      <c r="J1981" s="19">
        <v>2041.87</v>
      </c>
      <c r="K1981" s="20">
        <v>0.31</v>
      </c>
      <c r="L1981" s="19">
        <v>4226.67</v>
      </c>
      <c r="M1981" s="19">
        <v>2040.04</v>
      </c>
      <c r="N1981" s="11" t="str">
        <f t="shared" si="91"/>
        <v>CLEARANCE</v>
      </c>
      <c r="O1981" s="27">
        <f t="shared" si="92"/>
        <v>0.51734107465214929</v>
      </c>
      <c r="P1981" s="11" t="str">
        <f t="shared" si="93"/>
        <v>AVERAGE</v>
      </c>
    </row>
    <row r="1982" spans="1:16" x14ac:dyDescent="0.35">
      <c r="A1982" s="12" t="s">
        <v>2156</v>
      </c>
      <c r="B1982" s="15">
        <v>45213</v>
      </c>
      <c r="C1982" s="12" t="s">
        <v>136</v>
      </c>
      <c r="D1982" s="12" t="s">
        <v>125</v>
      </c>
      <c r="E1982" s="12" t="s">
        <v>146</v>
      </c>
      <c r="F1982" s="12" t="s">
        <v>111</v>
      </c>
      <c r="G1982" s="12" t="s">
        <v>122</v>
      </c>
      <c r="H1982" s="12" t="s">
        <v>158</v>
      </c>
      <c r="I1982" s="12">
        <v>1</v>
      </c>
      <c r="J1982" s="16">
        <v>133.47</v>
      </c>
      <c r="K1982" s="17">
        <v>0</v>
      </c>
      <c r="L1982" s="16">
        <v>133.47</v>
      </c>
      <c r="M1982" s="16">
        <v>70.87</v>
      </c>
      <c r="N1982" s="11" t="str">
        <f t="shared" si="91"/>
        <v>NO DISCOUNT</v>
      </c>
      <c r="O1982" s="27">
        <f t="shared" si="92"/>
        <v>0.46901925526335503</v>
      </c>
      <c r="P1982" s="11" t="str">
        <f t="shared" si="93"/>
        <v>AVERAGE</v>
      </c>
    </row>
    <row r="1983" spans="1:16" x14ac:dyDescent="0.35">
      <c r="A1983" t="s">
        <v>2157</v>
      </c>
      <c r="B1983" s="18">
        <v>44877</v>
      </c>
      <c r="C1983" t="s">
        <v>136</v>
      </c>
      <c r="D1983" t="s">
        <v>140</v>
      </c>
      <c r="E1983" t="s">
        <v>307</v>
      </c>
      <c r="F1983" t="s">
        <v>111</v>
      </c>
      <c r="G1983" t="s">
        <v>112</v>
      </c>
      <c r="H1983" t="s">
        <v>147</v>
      </c>
      <c r="I1983">
        <v>4</v>
      </c>
      <c r="J1983" s="19">
        <v>17.600000000000001</v>
      </c>
      <c r="K1983" s="20">
        <v>0.13</v>
      </c>
      <c r="L1983" s="19">
        <v>61.25</v>
      </c>
      <c r="M1983" s="19">
        <v>30.31</v>
      </c>
      <c r="N1983" s="11" t="str">
        <f t="shared" si="91"/>
        <v>MEDIUM</v>
      </c>
      <c r="O1983" s="27">
        <f t="shared" si="92"/>
        <v>0.50514285714285712</v>
      </c>
      <c r="P1983" s="11" t="str">
        <f t="shared" si="93"/>
        <v>AVERAGE</v>
      </c>
    </row>
    <row r="1984" spans="1:16" x14ac:dyDescent="0.35">
      <c r="A1984" s="12" t="s">
        <v>2158</v>
      </c>
      <c r="B1984" s="15">
        <v>45131</v>
      </c>
      <c r="C1984" s="12" t="s">
        <v>120</v>
      </c>
      <c r="D1984" s="12" t="s">
        <v>115</v>
      </c>
      <c r="E1984" s="12" t="s">
        <v>130</v>
      </c>
      <c r="F1984" s="12" t="s">
        <v>117</v>
      </c>
      <c r="G1984" s="12" t="s">
        <v>122</v>
      </c>
      <c r="H1984" s="12" t="s">
        <v>142</v>
      </c>
      <c r="I1984" s="12">
        <v>5</v>
      </c>
      <c r="J1984" s="16">
        <v>340.71</v>
      </c>
      <c r="K1984" s="17">
        <v>0.25</v>
      </c>
      <c r="L1984" s="16">
        <v>1277.6600000000001</v>
      </c>
      <c r="M1984" s="16">
        <v>505.23</v>
      </c>
      <c r="N1984" s="11" t="str">
        <f t="shared" si="91"/>
        <v>HIGH</v>
      </c>
      <c r="O1984" s="27">
        <f t="shared" si="92"/>
        <v>0.60456616001127061</v>
      </c>
      <c r="P1984" s="11" t="str">
        <f t="shared" si="93"/>
        <v>GOOD</v>
      </c>
    </row>
    <row r="1985" spans="1:16" x14ac:dyDescent="0.35">
      <c r="A1985" t="s">
        <v>2159</v>
      </c>
      <c r="B1985" s="18">
        <v>45559</v>
      </c>
      <c r="C1985" t="s">
        <v>108</v>
      </c>
      <c r="D1985" t="s">
        <v>109</v>
      </c>
      <c r="E1985" t="s">
        <v>208</v>
      </c>
      <c r="F1985" t="s">
        <v>131</v>
      </c>
      <c r="G1985" t="s">
        <v>112</v>
      </c>
      <c r="H1985" t="s">
        <v>147</v>
      </c>
      <c r="I1985">
        <v>1</v>
      </c>
      <c r="J1985" s="19">
        <v>12.79</v>
      </c>
      <c r="K1985" s="20">
        <v>0.16</v>
      </c>
      <c r="L1985" s="19">
        <v>10.74</v>
      </c>
      <c r="M1985" s="19">
        <v>3.11</v>
      </c>
      <c r="N1985" s="11" t="str">
        <f t="shared" si="91"/>
        <v>MEDIUM</v>
      </c>
      <c r="O1985" s="27">
        <f t="shared" si="92"/>
        <v>0.7104283054003725</v>
      </c>
      <c r="P1985" s="11" t="str">
        <f t="shared" si="93"/>
        <v>AVERAGE</v>
      </c>
    </row>
    <row r="1986" spans="1:16" x14ac:dyDescent="0.35">
      <c r="A1986" s="12" t="s">
        <v>2160</v>
      </c>
      <c r="B1986" s="15">
        <v>44648</v>
      </c>
      <c r="C1986" s="12" t="s">
        <v>108</v>
      </c>
      <c r="D1986" s="12" t="s">
        <v>109</v>
      </c>
      <c r="E1986" s="12" t="s">
        <v>231</v>
      </c>
      <c r="F1986" s="12" t="s">
        <v>117</v>
      </c>
      <c r="G1986" s="12" t="s">
        <v>127</v>
      </c>
      <c r="H1986" s="12" t="s">
        <v>209</v>
      </c>
      <c r="I1986" s="12">
        <v>14</v>
      </c>
      <c r="J1986" s="16">
        <v>1171.05</v>
      </c>
      <c r="K1986" s="17">
        <v>0</v>
      </c>
      <c r="L1986" s="16">
        <v>16394.7</v>
      </c>
      <c r="M1986" s="16">
        <v>6501.49</v>
      </c>
      <c r="N1986" s="11" t="str">
        <f t="shared" si="91"/>
        <v>NO DISCOUNT</v>
      </c>
      <c r="O1986" s="27">
        <f t="shared" si="92"/>
        <v>0.6034395261883414</v>
      </c>
      <c r="P1986" s="11" t="str">
        <f t="shared" si="93"/>
        <v>EXCELLENT</v>
      </c>
    </row>
    <row r="1987" spans="1:16" x14ac:dyDescent="0.35">
      <c r="A1987" t="s">
        <v>2161</v>
      </c>
      <c r="B1987" s="18">
        <v>45018</v>
      </c>
      <c r="C1987" t="s">
        <v>108</v>
      </c>
      <c r="D1987" t="s">
        <v>125</v>
      </c>
      <c r="E1987" t="s">
        <v>169</v>
      </c>
      <c r="F1987" t="s">
        <v>117</v>
      </c>
      <c r="G1987" t="s">
        <v>112</v>
      </c>
      <c r="H1987" t="s">
        <v>167</v>
      </c>
      <c r="I1987">
        <v>1</v>
      </c>
      <c r="J1987" s="19">
        <v>18.16</v>
      </c>
      <c r="K1987" s="20">
        <v>0.03</v>
      </c>
      <c r="L1987" s="19">
        <v>17.62</v>
      </c>
      <c r="M1987" s="19">
        <v>6.79</v>
      </c>
      <c r="N1987" s="11" t="str">
        <f t="shared" ref="N1987:N2050" si="94">IF(K1987=$R$8,$R$2,IF(K1987&lt;=$R$9,$R$3,IF(K1987&lt;=$R$10,$R$4,IF(K1987&lt;$R$11,$R$5,IF(K1987&gt;$R$11,$R$6)))))</f>
        <v>LOW</v>
      </c>
      <c r="O1987" s="27">
        <f t="shared" ref="O1987:O2050" si="95">IFERROR(L1987-M1987,"NULL")/L1987</f>
        <v>0.61464245175936438</v>
      </c>
      <c r="P1987" s="11" t="str">
        <f t="shared" ref="P1987:P2050" si="96">IF(AND(O1987&gt;=$Q$8,I1987&gt;=$Q$13),$Q$2,IF(AND(O1987&gt;=$Q$9,I1987&gt;=$Q$14),$Q$3,IF(O1987&gt;=$Q$10,$Q$4,$Q$5)))</f>
        <v>AVERAGE</v>
      </c>
    </row>
    <row r="1988" spans="1:16" x14ac:dyDescent="0.35">
      <c r="A1988" s="12" t="s">
        <v>2162</v>
      </c>
      <c r="B1988" s="15">
        <v>45115</v>
      </c>
      <c r="C1988" s="12" t="s">
        <v>108</v>
      </c>
      <c r="D1988" s="12" t="s">
        <v>125</v>
      </c>
      <c r="E1988" s="12" t="s">
        <v>137</v>
      </c>
      <c r="F1988" s="12" t="s">
        <v>131</v>
      </c>
      <c r="G1988" s="12" t="s">
        <v>127</v>
      </c>
      <c r="H1988" s="12" t="s">
        <v>179</v>
      </c>
      <c r="I1988" s="12">
        <v>3</v>
      </c>
      <c r="J1988" s="16">
        <v>233.56</v>
      </c>
      <c r="K1988" s="17">
        <v>0.04</v>
      </c>
      <c r="L1988" s="16">
        <v>672.65</v>
      </c>
      <c r="M1988" s="16">
        <v>371.61</v>
      </c>
      <c r="N1988" s="11" t="str">
        <f t="shared" si="94"/>
        <v>LOW</v>
      </c>
      <c r="O1988" s="27">
        <f t="shared" si="95"/>
        <v>0.44754329889244032</v>
      </c>
      <c r="P1988" s="11" t="str">
        <f t="shared" si="96"/>
        <v>AVERAGE</v>
      </c>
    </row>
    <row r="1989" spans="1:16" x14ac:dyDescent="0.35">
      <c r="A1989" t="s">
        <v>2163</v>
      </c>
      <c r="B1989" s="18">
        <v>44597</v>
      </c>
      <c r="C1989" t="s">
        <v>108</v>
      </c>
      <c r="D1989" t="s">
        <v>109</v>
      </c>
      <c r="E1989" t="s">
        <v>189</v>
      </c>
      <c r="F1989" t="s">
        <v>111</v>
      </c>
      <c r="G1989" t="s">
        <v>122</v>
      </c>
      <c r="H1989" t="s">
        <v>142</v>
      </c>
      <c r="I1989">
        <v>5</v>
      </c>
      <c r="J1989" s="19">
        <v>352.59</v>
      </c>
      <c r="K1989" s="20">
        <v>0.06</v>
      </c>
      <c r="L1989" s="19">
        <v>1657.17</v>
      </c>
      <c r="M1989" s="19">
        <v>643.12</v>
      </c>
      <c r="N1989" s="11" t="str">
        <f t="shared" si="94"/>
        <v>LOW</v>
      </c>
      <c r="O1989" s="27">
        <f t="shared" si="95"/>
        <v>0.61191670136437426</v>
      </c>
      <c r="P1989" s="11" t="str">
        <f t="shared" si="96"/>
        <v>GOOD</v>
      </c>
    </row>
    <row r="1990" spans="1:16" x14ac:dyDescent="0.35">
      <c r="A1990" s="12" t="s">
        <v>2164</v>
      </c>
      <c r="B1990" s="15">
        <v>45310</v>
      </c>
      <c r="C1990" s="12" t="s">
        <v>149</v>
      </c>
      <c r="D1990" s="12" t="s">
        <v>125</v>
      </c>
      <c r="E1990" s="12" t="s">
        <v>255</v>
      </c>
      <c r="F1990" s="12" t="s">
        <v>111</v>
      </c>
      <c r="G1990" s="12" t="s">
        <v>127</v>
      </c>
      <c r="H1990" s="12" t="s">
        <v>209</v>
      </c>
      <c r="I1990" s="12">
        <v>17</v>
      </c>
      <c r="J1990" s="16">
        <v>855.41</v>
      </c>
      <c r="K1990" s="17">
        <v>0.13</v>
      </c>
      <c r="L1990" s="16">
        <v>12651.51</v>
      </c>
      <c r="M1990" s="16">
        <v>5696.44</v>
      </c>
      <c r="N1990" s="11" t="str">
        <f t="shared" si="94"/>
        <v>MEDIUM</v>
      </c>
      <c r="O1990" s="27">
        <f t="shared" si="95"/>
        <v>0.54974228372739697</v>
      </c>
      <c r="P1990" s="11" t="str">
        <f t="shared" si="96"/>
        <v>EXCELLENT</v>
      </c>
    </row>
    <row r="1991" spans="1:16" x14ac:dyDescent="0.35">
      <c r="A1991" t="s">
        <v>2165</v>
      </c>
      <c r="B1991" s="18">
        <v>44826</v>
      </c>
      <c r="C1991" t="s">
        <v>136</v>
      </c>
      <c r="D1991" t="s">
        <v>109</v>
      </c>
      <c r="E1991" t="s">
        <v>150</v>
      </c>
      <c r="F1991" t="s">
        <v>131</v>
      </c>
      <c r="G1991" t="s">
        <v>112</v>
      </c>
      <c r="H1991" t="s">
        <v>167</v>
      </c>
      <c r="I1991">
        <v>5</v>
      </c>
      <c r="J1991" s="19">
        <v>10.53</v>
      </c>
      <c r="K1991" s="20">
        <v>0.12</v>
      </c>
      <c r="L1991" s="19">
        <v>46.33</v>
      </c>
      <c r="M1991" s="19">
        <v>18.25</v>
      </c>
      <c r="N1991" s="11" t="str">
        <f t="shared" si="94"/>
        <v>MEDIUM</v>
      </c>
      <c r="O1991" s="27">
        <f t="shared" si="95"/>
        <v>0.60608676883229007</v>
      </c>
      <c r="P1991" s="11" t="str">
        <f t="shared" si="96"/>
        <v>GOOD</v>
      </c>
    </row>
    <row r="1992" spans="1:16" x14ac:dyDescent="0.35">
      <c r="A1992" s="12" t="s">
        <v>2166</v>
      </c>
      <c r="B1992" s="15">
        <v>45012</v>
      </c>
      <c r="C1992" s="12" t="s">
        <v>108</v>
      </c>
      <c r="D1992" s="12" t="s">
        <v>140</v>
      </c>
      <c r="E1992" s="12" t="s">
        <v>307</v>
      </c>
      <c r="F1992" s="12" t="s">
        <v>117</v>
      </c>
      <c r="G1992" s="12" t="s">
        <v>127</v>
      </c>
      <c r="H1992" s="12" t="s">
        <v>179</v>
      </c>
      <c r="I1992" s="12">
        <v>2</v>
      </c>
      <c r="J1992" s="16">
        <v>194.36</v>
      </c>
      <c r="K1992" s="17">
        <v>0</v>
      </c>
      <c r="L1992" s="16">
        <v>388.72</v>
      </c>
      <c r="M1992" s="16">
        <v>170.17</v>
      </c>
      <c r="N1992" s="11" t="str">
        <f t="shared" si="94"/>
        <v>NO DISCOUNT</v>
      </c>
      <c r="O1992" s="27">
        <f t="shared" si="95"/>
        <v>0.56222988269191199</v>
      </c>
      <c r="P1992" s="11" t="str">
        <f t="shared" si="96"/>
        <v>AVERAGE</v>
      </c>
    </row>
    <row r="1993" spans="1:16" x14ac:dyDescent="0.35">
      <c r="A1993" t="s">
        <v>2167</v>
      </c>
      <c r="B1993" s="18">
        <v>45546</v>
      </c>
      <c r="C1993" t="s">
        <v>108</v>
      </c>
      <c r="D1993" t="s">
        <v>115</v>
      </c>
      <c r="E1993" t="s">
        <v>240</v>
      </c>
      <c r="F1993" t="s">
        <v>131</v>
      </c>
      <c r="G1993" t="s">
        <v>127</v>
      </c>
      <c r="H1993" t="s">
        <v>164</v>
      </c>
      <c r="I1993">
        <v>4</v>
      </c>
      <c r="J1993" s="19">
        <v>394.84</v>
      </c>
      <c r="K1993" s="20">
        <v>0</v>
      </c>
      <c r="L1993" s="19">
        <v>1579.36</v>
      </c>
      <c r="M1993" s="19">
        <v>753.52</v>
      </c>
      <c r="N1993" s="11" t="str">
        <f t="shared" si="94"/>
        <v>NO DISCOUNT</v>
      </c>
      <c r="O1993" s="27">
        <f t="shared" si="95"/>
        <v>0.52289535001519605</v>
      </c>
      <c r="P1993" s="11" t="str">
        <f t="shared" si="96"/>
        <v>AVERAGE</v>
      </c>
    </row>
    <row r="1994" spans="1:16" x14ac:dyDescent="0.35">
      <c r="A1994" s="12" t="s">
        <v>2168</v>
      </c>
      <c r="B1994" s="15">
        <v>44739</v>
      </c>
      <c r="C1994" s="12" t="s">
        <v>108</v>
      </c>
      <c r="D1994" s="12" t="s">
        <v>125</v>
      </c>
      <c r="E1994" s="12" t="s">
        <v>126</v>
      </c>
      <c r="F1994" s="12" t="s">
        <v>117</v>
      </c>
      <c r="G1994" s="12" t="s">
        <v>122</v>
      </c>
      <c r="H1994" s="12" t="s">
        <v>187</v>
      </c>
      <c r="I1994" s="12">
        <v>5</v>
      </c>
      <c r="J1994" s="16">
        <v>631.80999999999995</v>
      </c>
      <c r="K1994" s="17">
        <v>0.28000000000000003</v>
      </c>
      <c r="L1994" s="16">
        <v>2274.52</v>
      </c>
      <c r="M1994" s="16">
        <v>952.88</v>
      </c>
      <c r="N1994" s="11" t="str">
        <f t="shared" si="94"/>
        <v>HIGH</v>
      </c>
      <c r="O1994" s="27">
        <f t="shared" si="95"/>
        <v>0.58106325730263964</v>
      </c>
      <c r="P1994" s="11" t="str">
        <f t="shared" si="96"/>
        <v>GOOD</v>
      </c>
    </row>
    <row r="1995" spans="1:16" x14ac:dyDescent="0.35">
      <c r="A1995" t="s">
        <v>2169</v>
      </c>
      <c r="B1995" s="18">
        <v>45410</v>
      </c>
      <c r="C1995" t="s">
        <v>120</v>
      </c>
      <c r="D1995" t="s">
        <v>125</v>
      </c>
      <c r="E1995" t="s">
        <v>185</v>
      </c>
      <c r="F1995" t="s">
        <v>131</v>
      </c>
      <c r="G1995" t="s">
        <v>122</v>
      </c>
      <c r="H1995" t="s">
        <v>123</v>
      </c>
      <c r="I1995">
        <v>2</v>
      </c>
      <c r="J1995" s="19">
        <v>659.94</v>
      </c>
      <c r="K1995" s="20">
        <v>0.12</v>
      </c>
      <c r="L1995" s="19">
        <v>1161.49</v>
      </c>
      <c r="M1995" s="19">
        <v>508.04</v>
      </c>
      <c r="N1995" s="11" t="str">
        <f t="shared" si="94"/>
        <v>MEDIUM</v>
      </c>
      <c r="O1995" s="27">
        <f t="shared" si="95"/>
        <v>0.56259632024382478</v>
      </c>
      <c r="P1995" s="11" t="str">
        <f t="shared" si="96"/>
        <v>AVERAGE</v>
      </c>
    </row>
    <row r="1996" spans="1:16" x14ac:dyDescent="0.35">
      <c r="A1996" s="12" t="s">
        <v>2170</v>
      </c>
      <c r="B1996" s="15">
        <v>44617</v>
      </c>
      <c r="C1996" s="12" t="s">
        <v>149</v>
      </c>
      <c r="D1996" s="12" t="s">
        <v>115</v>
      </c>
      <c r="E1996" s="12" t="s">
        <v>227</v>
      </c>
      <c r="F1996" s="12" t="s">
        <v>111</v>
      </c>
      <c r="G1996" s="12" t="s">
        <v>112</v>
      </c>
      <c r="H1996" s="12" t="s">
        <v>113</v>
      </c>
      <c r="I1996" s="12">
        <v>1</v>
      </c>
      <c r="J1996" s="16">
        <v>41.56</v>
      </c>
      <c r="K1996" s="17">
        <v>0.15</v>
      </c>
      <c r="L1996" s="16">
        <v>35.33</v>
      </c>
      <c r="M1996" s="16">
        <v>15.8</v>
      </c>
      <c r="N1996" s="11" t="str">
        <f t="shared" si="94"/>
        <v>MEDIUM</v>
      </c>
      <c r="O1996" s="27">
        <f t="shared" si="95"/>
        <v>0.55278799886781771</v>
      </c>
      <c r="P1996" s="11" t="str">
        <f t="shared" si="96"/>
        <v>AVERAGE</v>
      </c>
    </row>
    <row r="1997" spans="1:16" x14ac:dyDescent="0.35">
      <c r="A1997" t="s">
        <v>2171</v>
      </c>
      <c r="B1997" s="18">
        <v>45479</v>
      </c>
      <c r="C1997" t="s">
        <v>108</v>
      </c>
      <c r="D1997" t="s">
        <v>109</v>
      </c>
      <c r="E1997" t="s">
        <v>161</v>
      </c>
      <c r="F1997" t="s">
        <v>131</v>
      </c>
      <c r="G1997" t="s">
        <v>112</v>
      </c>
      <c r="H1997" t="s">
        <v>147</v>
      </c>
      <c r="I1997">
        <v>4</v>
      </c>
      <c r="J1997" s="19">
        <v>4.91</v>
      </c>
      <c r="K1997" s="20">
        <v>0.25</v>
      </c>
      <c r="L1997" s="19">
        <v>14.73</v>
      </c>
      <c r="M1997" s="19">
        <v>4.33</v>
      </c>
      <c r="N1997" s="11" t="str">
        <f t="shared" si="94"/>
        <v>HIGH</v>
      </c>
      <c r="O1997" s="27">
        <f t="shared" si="95"/>
        <v>0.70604209097080783</v>
      </c>
      <c r="P1997" s="11" t="str">
        <f t="shared" si="96"/>
        <v>AVERAGE</v>
      </c>
    </row>
    <row r="1998" spans="1:16" x14ac:dyDescent="0.35">
      <c r="A1998" s="12" t="s">
        <v>2172</v>
      </c>
      <c r="B1998" s="15">
        <v>44976</v>
      </c>
      <c r="C1998" s="12" t="s">
        <v>120</v>
      </c>
      <c r="D1998" s="12" t="s">
        <v>125</v>
      </c>
      <c r="E1998" s="12" t="s">
        <v>178</v>
      </c>
      <c r="F1998" s="12" t="s">
        <v>117</v>
      </c>
      <c r="G1998" s="12" t="s">
        <v>112</v>
      </c>
      <c r="H1998" s="12" t="s">
        <v>113</v>
      </c>
      <c r="I1998" s="12">
        <v>6</v>
      </c>
      <c r="J1998" s="16">
        <v>38.700000000000003</v>
      </c>
      <c r="K1998" s="17">
        <v>0.02</v>
      </c>
      <c r="L1998" s="16">
        <v>227.56</v>
      </c>
      <c r="M1998" s="16">
        <v>85.32</v>
      </c>
      <c r="N1998" s="11" t="str">
        <f t="shared" si="94"/>
        <v>LOW</v>
      </c>
      <c r="O1998" s="27">
        <f t="shared" si="95"/>
        <v>0.62506591668131484</v>
      </c>
      <c r="P1998" s="11" t="str">
        <f t="shared" si="96"/>
        <v>GOOD</v>
      </c>
    </row>
    <row r="1999" spans="1:16" x14ac:dyDescent="0.35">
      <c r="A1999" t="s">
        <v>2173</v>
      </c>
      <c r="B1999" s="18">
        <v>45218</v>
      </c>
      <c r="C1999" t="s">
        <v>108</v>
      </c>
      <c r="D1999" t="s">
        <v>125</v>
      </c>
      <c r="E1999" t="s">
        <v>178</v>
      </c>
      <c r="F1999" t="s">
        <v>117</v>
      </c>
      <c r="G1999" t="s">
        <v>127</v>
      </c>
      <c r="H1999" t="s">
        <v>179</v>
      </c>
      <c r="I1999">
        <v>14</v>
      </c>
      <c r="J1999" s="19">
        <v>233.39</v>
      </c>
      <c r="K1999" s="20">
        <v>0.13</v>
      </c>
      <c r="L1999" s="19">
        <v>2842.69</v>
      </c>
      <c r="M1999" s="19">
        <v>1557.89</v>
      </c>
      <c r="N1999" s="11" t="str">
        <f t="shared" si="94"/>
        <v>MEDIUM</v>
      </c>
      <c r="O1999" s="27">
        <f t="shared" si="95"/>
        <v>0.45196627138379492</v>
      </c>
      <c r="P1999" s="11" t="str">
        <f t="shared" si="96"/>
        <v>EXCELLENT</v>
      </c>
    </row>
    <row r="2000" spans="1:16" x14ac:dyDescent="0.35">
      <c r="A2000" s="12" t="s">
        <v>2174</v>
      </c>
      <c r="B2000" s="15">
        <v>44992</v>
      </c>
      <c r="C2000" s="12" t="s">
        <v>108</v>
      </c>
      <c r="D2000" s="12" t="s">
        <v>140</v>
      </c>
      <c r="E2000" s="12" t="s">
        <v>268</v>
      </c>
      <c r="F2000" s="12" t="s">
        <v>111</v>
      </c>
      <c r="G2000" s="12" t="s">
        <v>122</v>
      </c>
      <c r="H2000" s="12" t="s">
        <v>123</v>
      </c>
      <c r="I2000" s="12">
        <v>11</v>
      </c>
      <c r="J2000" s="16">
        <v>1633.45</v>
      </c>
      <c r="K2000" s="17">
        <v>0.02</v>
      </c>
      <c r="L2000" s="16">
        <v>17608.59</v>
      </c>
      <c r="M2000" s="16">
        <v>7538.3</v>
      </c>
      <c r="N2000" s="11" t="str">
        <f t="shared" si="94"/>
        <v>LOW</v>
      </c>
      <c r="O2000" s="27">
        <f t="shared" si="95"/>
        <v>0.57189644372434145</v>
      </c>
      <c r="P2000" s="11" t="str">
        <f t="shared" si="96"/>
        <v>EXCELLENT</v>
      </c>
    </row>
    <row r="2001" spans="1:16" x14ac:dyDescent="0.35">
      <c r="A2001" t="s">
        <v>2175</v>
      </c>
      <c r="B2001" s="18">
        <v>44784</v>
      </c>
      <c r="C2001" t="s">
        <v>108</v>
      </c>
      <c r="D2001" t="s">
        <v>125</v>
      </c>
      <c r="E2001" t="s">
        <v>169</v>
      </c>
      <c r="F2001" t="s">
        <v>117</v>
      </c>
      <c r="G2001" t="s">
        <v>112</v>
      </c>
      <c r="H2001" t="s">
        <v>167</v>
      </c>
      <c r="I2001">
        <v>1</v>
      </c>
      <c r="J2001" s="19">
        <v>23.57</v>
      </c>
      <c r="K2001" s="20">
        <v>0.16</v>
      </c>
      <c r="L2001" s="19">
        <v>19.8</v>
      </c>
      <c r="M2001" s="19">
        <v>7.78</v>
      </c>
      <c r="N2001" s="11" t="str">
        <f t="shared" si="94"/>
        <v>MEDIUM</v>
      </c>
      <c r="O2001" s="27">
        <f t="shared" si="95"/>
        <v>0.60707070707070698</v>
      </c>
      <c r="P2001" s="11" t="str">
        <f t="shared" si="96"/>
        <v>AVERAGE</v>
      </c>
    </row>
    <row r="2002" spans="1:16" x14ac:dyDescent="0.35">
      <c r="A2002" s="12" t="s">
        <v>2176</v>
      </c>
      <c r="B2002" s="15">
        <v>44763</v>
      </c>
      <c r="C2002" s="12" t="s">
        <v>108</v>
      </c>
      <c r="D2002" s="12" t="s">
        <v>115</v>
      </c>
      <c r="E2002" s="12" t="s">
        <v>289</v>
      </c>
      <c r="F2002" s="12" t="s">
        <v>117</v>
      </c>
      <c r="G2002" s="12" t="s">
        <v>127</v>
      </c>
      <c r="H2002" s="12" t="s">
        <v>128</v>
      </c>
      <c r="I2002" s="12">
        <v>8</v>
      </c>
      <c r="J2002" s="16">
        <v>263.41000000000003</v>
      </c>
      <c r="K2002" s="17">
        <v>0.2</v>
      </c>
      <c r="L2002" s="16">
        <v>1685.82</v>
      </c>
      <c r="M2002" s="16">
        <v>524.28</v>
      </c>
      <c r="N2002" s="11" t="str">
        <f t="shared" si="94"/>
        <v>MEDIUM</v>
      </c>
      <c r="O2002" s="27">
        <f t="shared" si="95"/>
        <v>0.68900594369505641</v>
      </c>
      <c r="P2002" s="11" t="str">
        <f t="shared" si="96"/>
        <v>GOOD</v>
      </c>
    </row>
    <row r="2003" spans="1:16" x14ac:dyDescent="0.35">
      <c r="A2003" t="s">
        <v>2177</v>
      </c>
      <c r="B2003" s="18">
        <v>44804</v>
      </c>
      <c r="C2003" t="s">
        <v>108</v>
      </c>
      <c r="D2003" t="s">
        <v>115</v>
      </c>
      <c r="E2003" t="s">
        <v>227</v>
      </c>
      <c r="F2003" t="s">
        <v>111</v>
      </c>
      <c r="G2003" t="s">
        <v>122</v>
      </c>
      <c r="H2003" t="s">
        <v>142</v>
      </c>
      <c r="I2003">
        <v>3</v>
      </c>
      <c r="J2003" s="19">
        <v>230.55</v>
      </c>
      <c r="K2003" s="20">
        <v>0.13</v>
      </c>
      <c r="L2003" s="19">
        <v>601.74</v>
      </c>
      <c r="M2003" s="19">
        <v>200.06</v>
      </c>
      <c r="N2003" s="11" t="str">
        <f t="shared" si="94"/>
        <v>MEDIUM</v>
      </c>
      <c r="O2003" s="27">
        <f t="shared" si="95"/>
        <v>0.66753082726759061</v>
      </c>
      <c r="P2003" s="11" t="str">
        <f t="shared" si="96"/>
        <v>AVERAGE</v>
      </c>
    </row>
    <row r="2004" spans="1:16" x14ac:dyDescent="0.35">
      <c r="A2004" s="12" t="s">
        <v>2178</v>
      </c>
      <c r="B2004" s="15">
        <v>45609</v>
      </c>
      <c r="C2004" s="12" t="s">
        <v>120</v>
      </c>
      <c r="D2004" s="12" t="s">
        <v>140</v>
      </c>
      <c r="E2004" s="12" t="s">
        <v>166</v>
      </c>
      <c r="F2004" s="12" t="s">
        <v>117</v>
      </c>
      <c r="G2004" s="12" t="s">
        <v>127</v>
      </c>
      <c r="H2004" s="12" t="s">
        <v>128</v>
      </c>
      <c r="I2004" s="12">
        <v>1</v>
      </c>
      <c r="J2004" s="16">
        <v>223.9</v>
      </c>
      <c r="K2004" s="17">
        <v>0.04</v>
      </c>
      <c r="L2004" s="16">
        <v>214.94</v>
      </c>
      <c r="M2004" s="16">
        <v>97.43</v>
      </c>
      <c r="N2004" s="11" t="str">
        <f t="shared" si="94"/>
        <v>LOW</v>
      </c>
      <c r="O2004" s="27">
        <f t="shared" si="95"/>
        <v>0.54671070996557181</v>
      </c>
      <c r="P2004" s="11" t="str">
        <f t="shared" si="96"/>
        <v>AVERAGE</v>
      </c>
    </row>
    <row r="2005" spans="1:16" x14ac:dyDescent="0.35">
      <c r="A2005" t="s">
        <v>2179</v>
      </c>
      <c r="B2005" s="18">
        <v>45409</v>
      </c>
      <c r="C2005" t="s">
        <v>136</v>
      </c>
      <c r="D2005" t="s">
        <v>115</v>
      </c>
      <c r="E2005" t="s">
        <v>227</v>
      </c>
      <c r="F2005" t="s">
        <v>111</v>
      </c>
      <c r="G2005" t="s">
        <v>112</v>
      </c>
      <c r="H2005" t="s">
        <v>170</v>
      </c>
      <c r="I2005">
        <v>1</v>
      </c>
      <c r="J2005" s="19">
        <v>19.61</v>
      </c>
      <c r="K2005" s="20">
        <v>0</v>
      </c>
      <c r="L2005" s="19">
        <v>19.61</v>
      </c>
      <c r="M2005" s="19">
        <v>4.5199999999999996</v>
      </c>
      <c r="N2005" s="11" t="str">
        <f t="shared" si="94"/>
        <v>NO DISCOUNT</v>
      </c>
      <c r="O2005" s="27">
        <f t="shared" si="95"/>
        <v>0.76950535441101475</v>
      </c>
      <c r="P2005" s="11" t="str">
        <f t="shared" si="96"/>
        <v>AVERAGE</v>
      </c>
    </row>
    <row r="2006" spans="1:16" x14ac:dyDescent="0.35">
      <c r="A2006" s="12" t="s">
        <v>2180</v>
      </c>
      <c r="B2006" s="15">
        <v>44911</v>
      </c>
      <c r="C2006" s="12" t="s">
        <v>136</v>
      </c>
      <c r="D2006" s="12" t="s">
        <v>115</v>
      </c>
      <c r="E2006" s="12" t="s">
        <v>240</v>
      </c>
      <c r="F2006" s="12" t="s">
        <v>111</v>
      </c>
      <c r="G2006" s="12" t="s">
        <v>127</v>
      </c>
      <c r="H2006" s="12" t="s">
        <v>128</v>
      </c>
      <c r="I2006" s="12">
        <v>4</v>
      </c>
      <c r="J2006" s="16">
        <v>472.2</v>
      </c>
      <c r="K2006" s="17">
        <v>0.09</v>
      </c>
      <c r="L2006" s="16">
        <v>1718.81</v>
      </c>
      <c r="M2006" s="16">
        <v>699.97</v>
      </c>
      <c r="N2006" s="11" t="str">
        <f t="shared" si="94"/>
        <v>LOW</v>
      </c>
      <c r="O2006" s="27">
        <f t="shared" si="95"/>
        <v>0.59275894368778392</v>
      </c>
      <c r="P2006" s="11" t="str">
        <f t="shared" si="96"/>
        <v>AVERAGE</v>
      </c>
    </row>
    <row r="2007" spans="1:16" x14ac:dyDescent="0.35">
      <c r="A2007" t="s">
        <v>2181</v>
      </c>
      <c r="B2007" s="18">
        <v>44753</v>
      </c>
      <c r="C2007" t="s">
        <v>108</v>
      </c>
      <c r="D2007" t="s">
        <v>115</v>
      </c>
      <c r="E2007" t="s">
        <v>116</v>
      </c>
      <c r="F2007" t="s">
        <v>111</v>
      </c>
      <c r="G2007" t="s">
        <v>127</v>
      </c>
      <c r="H2007" t="s">
        <v>209</v>
      </c>
      <c r="I2007">
        <v>1</v>
      </c>
      <c r="J2007" s="19">
        <v>504.41</v>
      </c>
      <c r="K2007" s="20">
        <v>0.03</v>
      </c>
      <c r="L2007" s="19">
        <v>489.28</v>
      </c>
      <c r="M2007" s="19">
        <v>289.44</v>
      </c>
      <c r="N2007" s="11" t="str">
        <f t="shared" si="94"/>
        <v>LOW</v>
      </c>
      <c r="O2007" s="27">
        <f t="shared" si="95"/>
        <v>0.40843688685415303</v>
      </c>
      <c r="P2007" s="11" t="str">
        <f t="shared" si="96"/>
        <v>AVERAGE</v>
      </c>
    </row>
    <row r="2008" spans="1:16" x14ac:dyDescent="0.35">
      <c r="A2008" s="12" t="s">
        <v>2182</v>
      </c>
      <c r="B2008" s="15">
        <v>45199</v>
      </c>
      <c r="C2008" s="12" t="s">
        <v>108</v>
      </c>
      <c r="D2008" s="12" t="s">
        <v>140</v>
      </c>
      <c r="E2008" s="12" t="s">
        <v>307</v>
      </c>
      <c r="F2008" s="12" t="s">
        <v>117</v>
      </c>
      <c r="G2008" s="12" t="s">
        <v>112</v>
      </c>
      <c r="H2008" s="12" t="s">
        <v>113</v>
      </c>
      <c r="I2008" s="12">
        <v>5</v>
      </c>
      <c r="J2008" s="16">
        <v>47.13</v>
      </c>
      <c r="K2008" s="17">
        <v>0.42</v>
      </c>
      <c r="L2008" s="16">
        <v>136.68</v>
      </c>
      <c r="M2008" s="16">
        <v>62.22</v>
      </c>
      <c r="N2008" s="11" t="str">
        <f t="shared" si="94"/>
        <v>CLEARANCE</v>
      </c>
      <c r="O2008" s="27">
        <f t="shared" si="95"/>
        <v>0.54477611940298509</v>
      </c>
      <c r="P2008" s="11" t="str">
        <f t="shared" si="96"/>
        <v>GOOD</v>
      </c>
    </row>
    <row r="2009" spans="1:16" x14ac:dyDescent="0.35">
      <c r="A2009" t="s">
        <v>2183</v>
      </c>
      <c r="B2009" s="18">
        <v>44968</v>
      </c>
      <c r="C2009" t="s">
        <v>108</v>
      </c>
      <c r="D2009" t="s">
        <v>140</v>
      </c>
      <c r="E2009" t="s">
        <v>153</v>
      </c>
      <c r="F2009" t="s">
        <v>111</v>
      </c>
      <c r="G2009" t="s">
        <v>127</v>
      </c>
      <c r="H2009" t="s">
        <v>179</v>
      </c>
      <c r="I2009">
        <v>3</v>
      </c>
      <c r="J2009" s="19">
        <v>228.22</v>
      </c>
      <c r="K2009" s="20">
        <v>0.15</v>
      </c>
      <c r="L2009" s="19">
        <v>581.96</v>
      </c>
      <c r="M2009" s="19">
        <v>326.95</v>
      </c>
      <c r="N2009" s="11" t="str">
        <f t="shared" si="94"/>
        <v>MEDIUM</v>
      </c>
      <c r="O2009" s="27">
        <f t="shared" si="95"/>
        <v>0.43819162829060421</v>
      </c>
      <c r="P2009" s="11" t="str">
        <f t="shared" si="96"/>
        <v>AVERAGE</v>
      </c>
    </row>
    <row r="2010" spans="1:16" x14ac:dyDescent="0.35">
      <c r="A2010" s="12" t="s">
        <v>2184</v>
      </c>
      <c r="B2010" s="15">
        <v>45476</v>
      </c>
      <c r="C2010" s="12" t="s">
        <v>108</v>
      </c>
      <c r="D2010" s="12" t="s">
        <v>115</v>
      </c>
      <c r="E2010" s="12" t="s">
        <v>227</v>
      </c>
      <c r="F2010" s="12" t="s">
        <v>117</v>
      </c>
      <c r="G2010" s="12" t="s">
        <v>127</v>
      </c>
      <c r="H2010" s="12" t="s">
        <v>209</v>
      </c>
      <c r="I2010" s="12">
        <v>2</v>
      </c>
      <c r="J2010" s="16">
        <v>663.62</v>
      </c>
      <c r="K2010" s="17">
        <v>0</v>
      </c>
      <c r="L2010" s="16">
        <v>1327.24</v>
      </c>
      <c r="M2010" s="16">
        <v>786.92</v>
      </c>
      <c r="N2010" s="11" t="str">
        <f t="shared" si="94"/>
        <v>NO DISCOUNT</v>
      </c>
      <c r="O2010" s="27">
        <f t="shared" si="95"/>
        <v>0.40710044905216847</v>
      </c>
      <c r="P2010" s="11" t="str">
        <f t="shared" si="96"/>
        <v>AVERAGE</v>
      </c>
    </row>
    <row r="2011" spans="1:16" x14ac:dyDescent="0.35">
      <c r="A2011" t="s">
        <v>2185</v>
      </c>
      <c r="B2011" s="18">
        <v>45162</v>
      </c>
      <c r="C2011" t="s">
        <v>108</v>
      </c>
      <c r="D2011" t="s">
        <v>115</v>
      </c>
      <c r="E2011" t="s">
        <v>121</v>
      </c>
      <c r="F2011" t="s">
        <v>117</v>
      </c>
      <c r="G2011" t="s">
        <v>127</v>
      </c>
      <c r="H2011" t="s">
        <v>209</v>
      </c>
      <c r="I2011">
        <v>6</v>
      </c>
      <c r="J2011" s="19">
        <v>173.03</v>
      </c>
      <c r="K2011" s="20">
        <v>0</v>
      </c>
      <c r="L2011" s="19">
        <v>1038.18</v>
      </c>
      <c r="M2011" s="19">
        <v>353.41</v>
      </c>
      <c r="N2011" s="11" t="str">
        <f t="shared" si="94"/>
        <v>NO DISCOUNT</v>
      </c>
      <c r="O2011" s="27">
        <f t="shared" si="95"/>
        <v>0.65958696950432483</v>
      </c>
      <c r="P2011" s="11" t="str">
        <f t="shared" si="96"/>
        <v>GOOD</v>
      </c>
    </row>
    <row r="2012" spans="1:16" x14ac:dyDescent="0.35">
      <c r="A2012" s="12" t="s">
        <v>2186</v>
      </c>
      <c r="B2012" s="15">
        <v>45215</v>
      </c>
      <c r="C2012" s="12" t="s">
        <v>108</v>
      </c>
      <c r="D2012" s="12" t="s">
        <v>140</v>
      </c>
      <c r="E2012" s="12" t="s">
        <v>242</v>
      </c>
      <c r="F2012" s="12" t="s">
        <v>117</v>
      </c>
      <c r="G2012" s="12" t="s">
        <v>122</v>
      </c>
      <c r="H2012" s="12" t="s">
        <v>187</v>
      </c>
      <c r="I2012" s="12">
        <v>3</v>
      </c>
      <c r="J2012" s="16">
        <v>398.93</v>
      </c>
      <c r="K2012" s="17">
        <v>0.09</v>
      </c>
      <c r="L2012" s="16">
        <v>1089.08</v>
      </c>
      <c r="M2012" s="16">
        <v>468.77</v>
      </c>
      <c r="N2012" s="11" t="str">
        <f t="shared" si="94"/>
        <v>LOW</v>
      </c>
      <c r="O2012" s="27">
        <f t="shared" si="95"/>
        <v>0.56957248319682663</v>
      </c>
      <c r="P2012" s="11" t="str">
        <f t="shared" si="96"/>
        <v>AVERAGE</v>
      </c>
    </row>
    <row r="2013" spans="1:16" x14ac:dyDescent="0.35">
      <c r="A2013" t="s">
        <v>2187</v>
      </c>
      <c r="B2013" s="18">
        <v>44863</v>
      </c>
      <c r="C2013" t="s">
        <v>120</v>
      </c>
      <c r="D2013" t="s">
        <v>115</v>
      </c>
      <c r="E2013" t="s">
        <v>240</v>
      </c>
      <c r="F2013" t="s">
        <v>117</v>
      </c>
      <c r="G2013" t="s">
        <v>112</v>
      </c>
      <c r="H2013" t="s">
        <v>118</v>
      </c>
      <c r="I2013">
        <v>4</v>
      </c>
      <c r="J2013" s="19">
        <v>9.7799999999999994</v>
      </c>
      <c r="K2013" s="20">
        <v>0.24</v>
      </c>
      <c r="L2013" s="19">
        <v>29.73</v>
      </c>
      <c r="M2013" s="19">
        <v>9.23</v>
      </c>
      <c r="N2013" s="11" t="str">
        <f t="shared" si="94"/>
        <v>HIGH</v>
      </c>
      <c r="O2013" s="27">
        <f t="shared" si="95"/>
        <v>0.68953918600739994</v>
      </c>
      <c r="P2013" s="11" t="str">
        <f t="shared" si="96"/>
        <v>AVERAGE</v>
      </c>
    </row>
    <row r="2014" spans="1:16" x14ac:dyDescent="0.35">
      <c r="A2014" s="12" t="s">
        <v>2188</v>
      </c>
      <c r="B2014" s="15">
        <v>45185</v>
      </c>
      <c r="C2014" s="12" t="s">
        <v>120</v>
      </c>
      <c r="D2014" s="12" t="s">
        <v>115</v>
      </c>
      <c r="E2014" s="12" t="s">
        <v>227</v>
      </c>
      <c r="F2014" s="12" t="s">
        <v>111</v>
      </c>
      <c r="G2014" s="12" t="s">
        <v>122</v>
      </c>
      <c r="H2014" s="12" t="s">
        <v>158</v>
      </c>
      <c r="I2014" s="12">
        <v>6</v>
      </c>
      <c r="J2014" s="16">
        <v>113.09</v>
      </c>
      <c r="K2014" s="17">
        <v>0</v>
      </c>
      <c r="L2014" s="16">
        <v>678.54</v>
      </c>
      <c r="M2014" s="16">
        <v>240.26</v>
      </c>
      <c r="N2014" s="11" t="str">
        <f t="shared" si="94"/>
        <v>NO DISCOUNT</v>
      </c>
      <c r="O2014" s="27">
        <f t="shared" si="95"/>
        <v>0.6459162319096885</v>
      </c>
      <c r="P2014" s="11" t="str">
        <f t="shared" si="96"/>
        <v>GOOD</v>
      </c>
    </row>
    <row r="2015" spans="1:16" x14ac:dyDescent="0.35">
      <c r="A2015" t="s">
        <v>2189</v>
      </c>
      <c r="B2015" s="18">
        <v>45082</v>
      </c>
      <c r="C2015" t="s">
        <v>108</v>
      </c>
      <c r="D2015" t="s">
        <v>140</v>
      </c>
      <c r="E2015" t="s">
        <v>268</v>
      </c>
      <c r="F2015" t="s">
        <v>111</v>
      </c>
      <c r="G2015" t="s">
        <v>127</v>
      </c>
      <c r="H2015" t="s">
        <v>164</v>
      </c>
      <c r="I2015">
        <v>2</v>
      </c>
      <c r="J2015" s="19">
        <v>731.66</v>
      </c>
      <c r="K2015" s="20">
        <v>0.27</v>
      </c>
      <c r="L2015" s="19">
        <v>1068.22</v>
      </c>
      <c r="M2015" s="19">
        <v>445.06</v>
      </c>
      <c r="N2015" s="11" t="str">
        <f t="shared" si="94"/>
        <v>HIGH</v>
      </c>
      <c r="O2015" s="27">
        <f t="shared" si="95"/>
        <v>0.5833629776637772</v>
      </c>
      <c r="P2015" s="11" t="str">
        <f t="shared" si="96"/>
        <v>AVERAGE</v>
      </c>
    </row>
    <row r="2016" spans="1:16" x14ac:dyDescent="0.35">
      <c r="A2016" s="12" t="s">
        <v>2190</v>
      </c>
      <c r="B2016" s="15">
        <v>44812</v>
      </c>
      <c r="C2016" s="12" t="s">
        <v>108</v>
      </c>
      <c r="D2016" s="12" t="s">
        <v>109</v>
      </c>
      <c r="E2016" s="12" t="s">
        <v>150</v>
      </c>
      <c r="F2016" s="12" t="s">
        <v>111</v>
      </c>
      <c r="G2016" s="12" t="s">
        <v>122</v>
      </c>
      <c r="H2016" s="12" t="s">
        <v>158</v>
      </c>
      <c r="I2016" s="12">
        <v>1</v>
      </c>
      <c r="J2016" s="16">
        <v>140.46</v>
      </c>
      <c r="K2016" s="17">
        <v>0.22</v>
      </c>
      <c r="L2016" s="16">
        <v>109.56</v>
      </c>
      <c r="M2016" s="16">
        <v>29.48</v>
      </c>
      <c r="N2016" s="11" t="str">
        <f t="shared" si="94"/>
        <v>HIGH</v>
      </c>
      <c r="O2016" s="27">
        <f t="shared" si="95"/>
        <v>0.73092369477911645</v>
      </c>
      <c r="P2016" s="11" t="str">
        <f t="shared" si="96"/>
        <v>AVERAGE</v>
      </c>
    </row>
    <row r="2017" spans="1:16" x14ac:dyDescent="0.35">
      <c r="A2017" t="s">
        <v>2191</v>
      </c>
      <c r="B2017" s="18">
        <v>44568</v>
      </c>
      <c r="C2017" t="s">
        <v>108</v>
      </c>
      <c r="D2017" t="s">
        <v>115</v>
      </c>
      <c r="E2017" t="s">
        <v>163</v>
      </c>
      <c r="F2017" t="s">
        <v>111</v>
      </c>
      <c r="G2017" t="s">
        <v>112</v>
      </c>
      <c r="H2017" t="s">
        <v>113</v>
      </c>
      <c r="I2017">
        <v>2</v>
      </c>
      <c r="J2017" s="19">
        <v>29.83</v>
      </c>
      <c r="K2017" s="20">
        <v>0.19</v>
      </c>
      <c r="L2017" s="19">
        <v>48.32</v>
      </c>
      <c r="M2017" s="19">
        <v>22.58</v>
      </c>
      <c r="N2017" s="11" t="str">
        <f t="shared" si="94"/>
        <v>MEDIUM</v>
      </c>
      <c r="O2017" s="27">
        <f t="shared" si="95"/>
        <v>0.53269867549668881</v>
      </c>
      <c r="P2017" s="11" t="str">
        <f t="shared" si="96"/>
        <v>AVERAGE</v>
      </c>
    </row>
    <row r="2018" spans="1:16" x14ac:dyDescent="0.35">
      <c r="A2018" s="12" t="s">
        <v>2192</v>
      </c>
      <c r="B2018" s="15">
        <v>44764</v>
      </c>
      <c r="C2018" s="12" t="s">
        <v>108</v>
      </c>
      <c r="D2018" s="12" t="s">
        <v>109</v>
      </c>
      <c r="E2018" s="12" t="s">
        <v>173</v>
      </c>
      <c r="F2018" s="12" t="s">
        <v>117</v>
      </c>
      <c r="G2018" s="12" t="s">
        <v>127</v>
      </c>
      <c r="H2018" s="12" t="s">
        <v>128</v>
      </c>
      <c r="I2018" s="12">
        <v>4</v>
      </c>
      <c r="J2018" s="16">
        <v>190.33</v>
      </c>
      <c r="K2018" s="17">
        <v>0.17</v>
      </c>
      <c r="L2018" s="16">
        <v>631.9</v>
      </c>
      <c r="M2018" s="16">
        <v>343.28</v>
      </c>
      <c r="N2018" s="11" t="str">
        <f t="shared" si="94"/>
        <v>MEDIUM</v>
      </c>
      <c r="O2018" s="27">
        <f t="shared" si="95"/>
        <v>0.45674948567811363</v>
      </c>
      <c r="P2018" s="11" t="str">
        <f t="shared" si="96"/>
        <v>AVERAGE</v>
      </c>
    </row>
    <row r="2019" spans="1:16" x14ac:dyDescent="0.35">
      <c r="A2019" t="s">
        <v>2193</v>
      </c>
      <c r="B2019" s="18">
        <v>45151</v>
      </c>
      <c r="C2019" t="s">
        <v>108</v>
      </c>
      <c r="D2019" t="s">
        <v>115</v>
      </c>
      <c r="E2019" t="s">
        <v>156</v>
      </c>
      <c r="F2019" t="s">
        <v>117</v>
      </c>
      <c r="G2019" t="s">
        <v>122</v>
      </c>
      <c r="H2019" t="s">
        <v>142</v>
      </c>
      <c r="I2019">
        <v>2</v>
      </c>
      <c r="J2019" s="19">
        <v>352.35</v>
      </c>
      <c r="K2019" s="20">
        <v>0.45</v>
      </c>
      <c r="L2019" s="19">
        <v>387.59</v>
      </c>
      <c r="M2019" s="19">
        <v>186.51</v>
      </c>
      <c r="N2019" s="11" t="str">
        <f t="shared" si="94"/>
        <v>CLEARANCE</v>
      </c>
      <c r="O2019" s="27">
        <f t="shared" si="95"/>
        <v>0.51879563456229516</v>
      </c>
      <c r="P2019" s="11" t="str">
        <f t="shared" si="96"/>
        <v>AVERAGE</v>
      </c>
    </row>
    <row r="2020" spans="1:16" x14ac:dyDescent="0.35">
      <c r="A2020" s="12" t="s">
        <v>2194</v>
      </c>
      <c r="B2020" s="15">
        <v>44620</v>
      </c>
      <c r="C2020" s="12" t="s">
        <v>136</v>
      </c>
      <c r="D2020" s="12" t="s">
        <v>140</v>
      </c>
      <c r="E2020" s="12" t="s">
        <v>273</v>
      </c>
      <c r="F2020" s="12" t="s">
        <v>131</v>
      </c>
      <c r="G2020" s="12" t="s">
        <v>112</v>
      </c>
      <c r="H2020" s="12" t="s">
        <v>113</v>
      </c>
      <c r="I2020" s="12">
        <v>3</v>
      </c>
      <c r="J2020" s="16">
        <v>34.06</v>
      </c>
      <c r="K2020" s="17">
        <v>0.08</v>
      </c>
      <c r="L2020" s="16">
        <v>94.01</v>
      </c>
      <c r="M2020" s="16">
        <v>22.09</v>
      </c>
      <c r="N2020" s="11" t="str">
        <f t="shared" si="94"/>
        <v>LOW</v>
      </c>
      <c r="O2020" s="27">
        <f t="shared" si="95"/>
        <v>0.76502499734070839</v>
      </c>
      <c r="P2020" s="11" t="str">
        <f t="shared" si="96"/>
        <v>AVERAGE</v>
      </c>
    </row>
    <row r="2021" spans="1:16" x14ac:dyDescent="0.35">
      <c r="A2021" t="s">
        <v>2195</v>
      </c>
      <c r="B2021" s="18">
        <v>44948</v>
      </c>
      <c r="C2021" t="s">
        <v>108</v>
      </c>
      <c r="D2021" t="s">
        <v>140</v>
      </c>
      <c r="E2021" t="s">
        <v>218</v>
      </c>
      <c r="F2021" t="s">
        <v>111</v>
      </c>
      <c r="G2021" t="s">
        <v>112</v>
      </c>
      <c r="H2021" t="s">
        <v>170</v>
      </c>
      <c r="I2021">
        <v>15</v>
      </c>
      <c r="J2021" s="19">
        <v>17.420000000000002</v>
      </c>
      <c r="K2021" s="20">
        <v>0.31</v>
      </c>
      <c r="L2021" s="19">
        <v>180.3</v>
      </c>
      <c r="M2021" s="19">
        <v>90.01</v>
      </c>
      <c r="N2021" s="11" t="str">
        <f t="shared" si="94"/>
        <v>CLEARANCE</v>
      </c>
      <c r="O2021" s="27">
        <f t="shared" si="95"/>
        <v>0.50077648363838045</v>
      </c>
      <c r="P2021" s="11" t="str">
        <f t="shared" si="96"/>
        <v>EXCELLENT</v>
      </c>
    </row>
    <row r="2022" spans="1:16" x14ac:dyDescent="0.35">
      <c r="A2022" s="12" t="s">
        <v>2196</v>
      </c>
      <c r="B2022" s="15">
        <v>45369</v>
      </c>
      <c r="C2022" s="12" t="s">
        <v>136</v>
      </c>
      <c r="D2022" s="12" t="s">
        <v>109</v>
      </c>
      <c r="E2022" s="12" t="s">
        <v>189</v>
      </c>
      <c r="F2022" s="12" t="s">
        <v>117</v>
      </c>
      <c r="G2022" s="12" t="s">
        <v>122</v>
      </c>
      <c r="H2022" s="12" t="s">
        <v>123</v>
      </c>
      <c r="I2022" s="12">
        <v>5</v>
      </c>
      <c r="J2022" s="16">
        <v>1908.92</v>
      </c>
      <c r="K2022" s="17">
        <v>0</v>
      </c>
      <c r="L2022" s="16">
        <v>9544.6</v>
      </c>
      <c r="M2022" s="16">
        <v>4387.5</v>
      </c>
      <c r="N2022" s="11" t="str">
        <f t="shared" si="94"/>
        <v>NO DISCOUNT</v>
      </c>
      <c r="O2022" s="27">
        <f t="shared" si="95"/>
        <v>0.54031599019340781</v>
      </c>
      <c r="P2022" s="11" t="str">
        <f t="shared" si="96"/>
        <v>GOOD</v>
      </c>
    </row>
    <row r="2023" spans="1:16" x14ac:dyDescent="0.35">
      <c r="A2023" t="s">
        <v>2197</v>
      </c>
      <c r="B2023" s="18">
        <v>45012</v>
      </c>
      <c r="C2023" t="s">
        <v>108</v>
      </c>
      <c r="D2023" t="s">
        <v>125</v>
      </c>
      <c r="E2023" t="s">
        <v>146</v>
      </c>
      <c r="F2023" t="s">
        <v>131</v>
      </c>
      <c r="G2023" t="s">
        <v>122</v>
      </c>
      <c r="H2023" t="s">
        <v>158</v>
      </c>
      <c r="I2023">
        <v>12</v>
      </c>
      <c r="J2023" s="19">
        <v>87.52</v>
      </c>
      <c r="K2023" s="20">
        <v>0.25</v>
      </c>
      <c r="L2023" s="19">
        <v>787.68</v>
      </c>
      <c r="M2023" s="19">
        <v>342.77</v>
      </c>
      <c r="N2023" s="11" t="str">
        <f t="shared" si="94"/>
        <v>HIGH</v>
      </c>
      <c r="O2023" s="27">
        <f t="shared" si="95"/>
        <v>0.56483597399959373</v>
      </c>
      <c r="P2023" s="11" t="str">
        <f t="shared" si="96"/>
        <v>EXCELLENT</v>
      </c>
    </row>
    <row r="2024" spans="1:16" x14ac:dyDescent="0.35">
      <c r="A2024" s="12" t="s">
        <v>2198</v>
      </c>
      <c r="B2024" s="15">
        <v>44595</v>
      </c>
      <c r="C2024" s="12" t="s">
        <v>108</v>
      </c>
      <c r="D2024" s="12" t="s">
        <v>140</v>
      </c>
      <c r="E2024" s="12" t="s">
        <v>203</v>
      </c>
      <c r="F2024" s="12" t="s">
        <v>111</v>
      </c>
      <c r="G2024" s="12" t="s">
        <v>122</v>
      </c>
      <c r="H2024" s="12" t="s">
        <v>187</v>
      </c>
      <c r="I2024" s="12">
        <v>1</v>
      </c>
      <c r="J2024" s="16">
        <v>342.16</v>
      </c>
      <c r="K2024" s="17">
        <v>0</v>
      </c>
      <c r="L2024" s="16">
        <v>342.16</v>
      </c>
      <c r="M2024" s="16">
        <v>88.3</v>
      </c>
      <c r="N2024" s="11" t="str">
        <f t="shared" si="94"/>
        <v>NO DISCOUNT</v>
      </c>
      <c r="O2024" s="27">
        <f t="shared" si="95"/>
        <v>0.74193359831657701</v>
      </c>
      <c r="P2024" s="11" t="str">
        <f t="shared" si="96"/>
        <v>AVERAGE</v>
      </c>
    </row>
    <row r="2025" spans="1:16" x14ac:dyDescent="0.35">
      <c r="A2025" t="s">
        <v>2199</v>
      </c>
      <c r="B2025" s="18">
        <v>44898</v>
      </c>
      <c r="C2025" t="s">
        <v>108</v>
      </c>
      <c r="D2025" t="s">
        <v>109</v>
      </c>
      <c r="E2025" t="s">
        <v>195</v>
      </c>
      <c r="F2025" t="s">
        <v>111</v>
      </c>
      <c r="G2025" t="s">
        <v>127</v>
      </c>
      <c r="H2025" t="s">
        <v>209</v>
      </c>
      <c r="I2025">
        <v>2</v>
      </c>
      <c r="J2025" s="19">
        <v>437.89</v>
      </c>
      <c r="K2025" s="20">
        <v>0.24</v>
      </c>
      <c r="L2025" s="19">
        <v>665.59</v>
      </c>
      <c r="M2025" s="19">
        <v>210.17</v>
      </c>
      <c r="N2025" s="11" t="str">
        <f t="shared" si="94"/>
        <v>HIGH</v>
      </c>
      <c r="O2025" s="27">
        <f t="shared" si="95"/>
        <v>0.68423503958893617</v>
      </c>
      <c r="P2025" s="11" t="str">
        <f t="shared" si="96"/>
        <v>AVERAGE</v>
      </c>
    </row>
    <row r="2026" spans="1:16" x14ac:dyDescent="0.35">
      <c r="A2026" s="12" t="s">
        <v>2200</v>
      </c>
      <c r="B2026" s="15">
        <v>45347</v>
      </c>
      <c r="C2026" s="12" t="s">
        <v>108</v>
      </c>
      <c r="D2026" s="12" t="s">
        <v>115</v>
      </c>
      <c r="E2026" s="12" t="s">
        <v>121</v>
      </c>
      <c r="F2026" s="12" t="s">
        <v>111</v>
      </c>
      <c r="G2026" s="12" t="s">
        <v>112</v>
      </c>
      <c r="H2026" s="12" t="s">
        <v>167</v>
      </c>
      <c r="I2026" s="12">
        <v>5</v>
      </c>
      <c r="J2026" s="16">
        <v>12.13</v>
      </c>
      <c r="K2026" s="17">
        <v>0.24</v>
      </c>
      <c r="L2026" s="16">
        <v>46.09</v>
      </c>
      <c r="M2026" s="16">
        <v>17.68</v>
      </c>
      <c r="N2026" s="11" t="str">
        <f t="shared" si="94"/>
        <v>HIGH</v>
      </c>
      <c r="O2026" s="27">
        <f t="shared" si="95"/>
        <v>0.61640269038837059</v>
      </c>
      <c r="P2026" s="11" t="str">
        <f t="shared" si="96"/>
        <v>GOOD</v>
      </c>
    </row>
    <row r="2027" spans="1:16" x14ac:dyDescent="0.35">
      <c r="A2027" t="s">
        <v>2201</v>
      </c>
      <c r="B2027" s="18">
        <v>45247</v>
      </c>
      <c r="C2027" t="s">
        <v>108</v>
      </c>
      <c r="D2027" t="s">
        <v>115</v>
      </c>
      <c r="E2027" t="s">
        <v>163</v>
      </c>
      <c r="F2027" t="s">
        <v>111</v>
      </c>
      <c r="G2027" t="s">
        <v>127</v>
      </c>
      <c r="H2027" t="s">
        <v>138</v>
      </c>
      <c r="I2027">
        <v>6</v>
      </c>
      <c r="J2027" s="19">
        <v>175.59</v>
      </c>
      <c r="K2027" s="20">
        <v>0</v>
      </c>
      <c r="L2027" s="19">
        <v>1053.54</v>
      </c>
      <c r="M2027" s="19">
        <v>508.18</v>
      </c>
      <c r="N2027" s="11" t="str">
        <f t="shared" si="94"/>
        <v>NO DISCOUNT</v>
      </c>
      <c r="O2027" s="27">
        <f t="shared" si="95"/>
        <v>0.51764527213015166</v>
      </c>
      <c r="P2027" s="11" t="str">
        <f t="shared" si="96"/>
        <v>GOOD</v>
      </c>
    </row>
    <row r="2028" spans="1:16" x14ac:dyDescent="0.35">
      <c r="A2028" s="12" t="s">
        <v>2202</v>
      </c>
      <c r="B2028" s="15">
        <v>44615</v>
      </c>
      <c r="C2028" s="12" t="s">
        <v>108</v>
      </c>
      <c r="D2028" s="12" t="s">
        <v>109</v>
      </c>
      <c r="E2028" s="12" t="s">
        <v>252</v>
      </c>
      <c r="F2028" s="12" t="s">
        <v>131</v>
      </c>
      <c r="G2028" s="12" t="s">
        <v>112</v>
      </c>
      <c r="H2028" s="12" t="s">
        <v>147</v>
      </c>
      <c r="I2028" s="12">
        <v>2</v>
      </c>
      <c r="J2028" s="16">
        <v>22.67</v>
      </c>
      <c r="K2028" s="17">
        <v>0.43</v>
      </c>
      <c r="L2028" s="16">
        <v>25.84</v>
      </c>
      <c r="M2028" s="16">
        <v>11.23</v>
      </c>
      <c r="N2028" s="11" t="str">
        <f t="shared" si="94"/>
        <v>CLEARANCE</v>
      </c>
      <c r="O2028" s="27">
        <f t="shared" si="95"/>
        <v>0.56540247678018574</v>
      </c>
      <c r="P2028" s="11" t="str">
        <f t="shared" si="96"/>
        <v>AVERAGE</v>
      </c>
    </row>
    <row r="2029" spans="1:16" x14ac:dyDescent="0.35">
      <c r="A2029" t="s">
        <v>2203</v>
      </c>
      <c r="B2029" s="18">
        <v>45117</v>
      </c>
      <c r="C2029" t="s">
        <v>120</v>
      </c>
      <c r="D2029" t="s">
        <v>109</v>
      </c>
      <c r="E2029" t="s">
        <v>150</v>
      </c>
      <c r="F2029" t="s">
        <v>111</v>
      </c>
      <c r="G2029" t="s">
        <v>122</v>
      </c>
      <c r="H2029" t="s">
        <v>123</v>
      </c>
      <c r="I2029">
        <v>3</v>
      </c>
      <c r="J2029" s="19">
        <v>1364.7</v>
      </c>
      <c r="K2029" s="20">
        <v>0.14000000000000001</v>
      </c>
      <c r="L2029" s="19">
        <v>3520.93</v>
      </c>
      <c r="M2029" s="19">
        <v>1677.75</v>
      </c>
      <c r="N2029" s="11" t="str">
        <f t="shared" si="94"/>
        <v>MEDIUM</v>
      </c>
      <c r="O2029" s="27">
        <f t="shared" si="95"/>
        <v>0.52349237275378946</v>
      </c>
      <c r="P2029" s="11" t="str">
        <f t="shared" si="96"/>
        <v>AVERAGE</v>
      </c>
    </row>
    <row r="2030" spans="1:16" x14ac:dyDescent="0.35">
      <c r="A2030" s="12" t="s">
        <v>2204</v>
      </c>
      <c r="B2030" s="15">
        <v>45040</v>
      </c>
      <c r="C2030" s="12" t="s">
        <v>108</v>
      </c>
      <c r="D2030" s="12" t="s">
        <v>109</v>
      </c>
      <c r="E2030" s="12" t="s">
        <v>173</v>
      </c>
      <c r="F2030" s="12" t="s">
        <v>111</v>
      </c>
      <c r="G2030" s="12" t="s">
        <v>112</v>
      </c>
      <c r="H2030" s="12" t="s">
        <v>113</v>
      </c>
      <c r="I2030" s="12">
        <v>2</v>
      </c>
      <c r="J2030" s="16">
        <v>26.7</v>
      </c>
      <c r="K2030" s="17">
        <v>0.13</v>
      </c>
      <c r="L2030" s="16">
        <v>46.46</v>
      </c>
      <c r="M2030" s="16">
        <v>14.28</v>
      </c>
      <c r="N2030" s="11" t="str">
        <f t="shared" si="94"/>
        <v>MEDIUM</v>
      </c>
      <c r="O2030" s="27">
        <f t="shared" si="95"/>
        <v>0.69263882910030128</v>
      </c>
      <c r="P2030" s="11" t="str">
        <f t="shared" si="96"/>
        <v>AVERAGE</v>
      </c>
    </row>
    <row r="2031" spans="1:16" x14ac:dyDescent="0.35">
      <c r="A2031" t="s">
        <v>2205</v>
      </c>
      <c r="B2031" s="18">
        <v>44796</v>
      </c>
      <c r="C2031" t="s">
        <v>108</v>
      </c>
      <c r="D2031" t="s">
        <v>140</v>
      </c>
      <c r="E2031" t="s">
        <v>242</v>
      </c>
      <c r="F2031" t="s">
        <v>117</v>
      </c>
      <c r="G2031" t="s">
        <v>112</v>
      </c>
      <c r="H2031" t="s">
        <v>147</v>
      </c>
      <c r="I2031">
        <v>1</v>
      </c>
      <c r="J2031" s="19">
        <v>6.62</v>
      </c>
      <c r="K2031" s="20">
        <v>0.14000000000000001</v>
      </c>
      <c r="L2031" s="19">
        <v>5.69</v>
      </c>
      <c r="M2031" s="19">
        <v>2.13</v>
      </c>
      <c r="N2031" s="11" t="str">
        <f t="shared" si="94"/>
        <v>MEDIUM</v>
      </c>
      <c r="O2031" s="27">
        <f t="shared" si="95"/>
        <v>0.62565905096660812</v>
      </c>
      <c r="P2031" s="11" t="str">
        <f t="shared" si="96"/>
        <v>AVERAGE</v>
      </c>
    </row>
    <row r="2032" spans="1:16" x14ac:dyDescent="0.35">
      <c r="A2032" s="12" t="s">
        <v>2206</v>
      </c>
      <c r="B2032" s="15">
        <v>45146</v>
      </c>
      <c r="C2032" s="12" t="s">
        <v>108</v>
      </c>
      <c r="D2032" s="12" t="s">
        <v>140</v>
      </c>
      <c r="E2032" s="12" t="s">
        <v>268</v>
      </c>
      <c r="F2032" s="12" t="s">
        <v>111</v>
      </c>
      <c r="G2032" s="12" t="s">
        <v>112</v>
      </c>
      <c r="H2032" s="12" t="s">
        <v>118</v>
      </c>
      <c r="I2032" s="12">
        <v>1</v>
      </c>
      <c r="J2032" s="16">
        <v>23.49</v>
      </c>
      <c r="K2032" s="17">
        <v>0.01</v>
      </c>
      <c r="L2032" s="16">
        <v>23.26</v>
      </c>
      <c r="M2032" s="16">
        <v>5.35</v>
      </c>
      <c r="N2032" s="11" t="str">
        <f t="shared" si="94"/>
        <v>LOW</v>
      </c>
      <c r="O2032" s="27">
        <f t="shared" si="95"/>
        <v>0.7699914015477215</v>
      </c>
      <c r="P2032" s="11" t="str">
        <f t="shared" si="96"/>
        <v>AVERAGE</v>
      </c>
    </row>
    <row r="2033" spans="1:16" x14ac:dyDescent="0.35">
      <c r="A2033" t="s">
        <v>2207</v>
      </c>
      <c r="B2033" s="18">
        <v>45545</v>
      </c>
      <c r="C2033" t="s">
        <v>149</v>
      </c>
      <c r="D2033" t="s">
        <v>125</v>
      </c>
      <c r="E2033" t="s">
        <v>255</v>
      </c>
      <c r="F2033" t="s">
        <v>111</v>
      </c>
      <c r="G2033" t="s">
        <v>122</v>
      </c>
      <c r="H2033" t="s">
        <v>187</v>
      </c>
      <c r="I2033">
        <v>1</v>
      </c>
      <c r="J2033" s="19">
        <v>138.94999999999999</v>
      </c>
      <c r="K2033" s="20">
        <v>0</v>
      </c>
      <c r="L2033" s="19">
        <v>138.94999999999999</v>
      </c>
      <c r="M2033" s="19">
        <v>54.8</v>
      </c>
      <c r="N2033" s="11" t="str">
        <f t="shared" si="94"/>
        <v>NO DISCOUNT</v>
      </c>
      <c r="O2033" s="27">
        <f t="shared" si="95"/>
        <v>0.60561353004677942</v>
      </c>
      <c r="P2033" s="11" t="str">
        <f t="shared" si="96"/>
        <v>AVERAGE</v>
      </c>
    </row>
    <row r="2034" spans="1:16" x14ac:dyDescent="0.35">
      <c r="A2034" s="12" t="s">
        <v>2208</v>
      </c>
      <c r="B2034" s="15">
        <v>45406</v>
      </c>
      <c r="C2034" s="12" t="s">
        <v>108</v>
      </c>
      <c r="D2034" s="12" t="s">
        <v>125</v>
      </c>
      <c r="E2034" s="12" t="s">
        <v>144</v>
      </c>
      <c r="F2034" s="12" t="s">
        <v>111</v>
      </c>
      <c r="G2034" s="12" t="s">
        <v>112</v>
      </c>
      <c r="H2034" s="12" t="s">
        <v>113</v>
      </c>
      <c r="I2034" s="12">
        <v>3</v>
      </c>
      <c r="J2034" s="16">
        <v>9.3800000000000008</v>
      </c>
      <c r="K2034" s="17">
        <v>0.15</v>
      </c>
      <c r="L2034" s="16">
        <v>23.92</v>
      </c>
      <c r="M2034" s="16">
        <v>8.5500000000000007</v>
      </c>
      <c r="N2034" s="11" t="str">
        <f t="shared" si="94"/>
        <v>MEDIUM</v>
      </c>
      <c r="O2034" s="27">
        <f t="shared" si="95"/>
        <v>0.64255852842809369</v>
      </c>
      <c r="P2034" s="11" t="str">
        <f t="shared" si="96"/>
        <v>AVERAGE</v>
      </c>
    </row>
    <row r="2035" spans="1:16" x14ac:dyDescent="0.35">
      <c r="A2035" t="s">
        <v>2209</v>
      </c>
      <c r="B2035" s="18">
        <v>45428</v>
      </c>
      <c r="C2035" t="s">
        <v>108</v>
      </c>
      <c r="D2035" t="s">
        <v>109</v>
      </c>
      <c r="E2035" t="s">
        <v>161</v>
      </c>
      <c r="F2035" t="s">
        <v>131</v>
      </c>
      <c r="G2035" t="s">
        <v>127</v>
      </c>
      <c r="H2035" t="s">
        <v>179</v>
      </c>
      <c r="I2035">
        <v>4</v>
      </c>
      <c r="J2035" s="19">
        <v>20.64</v>
      </c>
      <c r="K2035" s="20">
        <v>0.28000000000000003</v>
      </c>
      <c r="L2035" s="19">
        <v>59.44</v>
      </c>
      <c r="M2035" s="19">
        <v>29.54</v>
      </c>
      <c r="N2035" s="11" t="str">
        <f t="shared" si="94"/>
        <v>HIGH</v>
      </c>
      <c r="O2035" s="27">
        <f t="shared" si="95"/>
        <v>0.50302826379542398</v>
      </c>
      <c r="P2035" s="11" t="str">
        <f t="shared" si="96"/>
        <v>AVERAGE</v>
      </c>
    </row>
    <row r="2036" spans="1:16" x14ac:dyDescent="0.35">
      <c r="A2036" s="12" t="s">
        <v>2210</v>
      </c>
      <c r="B2036" s="15">
        <v>45062</v>
      </c>
      <c r="C2036" s="12" t="s">
        <v>136</v>
      </c>
      <c r="D2036" s="12" t="s">
        <v>125</v>
      </c>
      <c r="E2036" s="12" t="s">
        <v>169</v>
      </c>
      <c r="F2036" s="12" t="s">
        <v>131</v>
      </c>
      <c r="G2036" s="12" t="s">
        <v>122</v>
      </c>
      <c r="H2036" s="12" t="s">
        <v>123</v>
      </c>
      <c r="I2036" s="12">
        <v>1</v>
      </c>
      <c r="J2036" s="16">
        <v>459.83</v>
      </c>
      <c r="K2036" s="17">
        <v>0</v>
      </c>
      <c r="L2036" s="16">
        <v>459.83</v>
      </c>
      <c r="M2036" s="16">
        <v>122.44</v>
      </c>
      <c r="N2036" s="11" t="str">
        <f t="shared" si="94"/>
        <v>NO DISCOUNT</v>
      </c>
      <c r="O2036" s="27">
        <f t="shared" si="95"/>
        <v>0.73372768196942351</v>
      </c>
      <c r="P2036" s="11" t="str">
        <f t="shared" si="96"/>
        <v>AVERAGE</v>
      </c>
    </row>
    <row r="2037" spans="1:16" x14ac:dyDescent="0.35">
      <c r="A2037" t="s">
        <v>2211</v>
      </c>
      <c r="B2037" s="18">
        <v>45590</v>
      </c>
      <c r="C2037" t="s">
        <v>108</v>
      </c>
      <c r="D2037" t="s">
        <v>109</v>
      </c>
      <c r="E2037" t="s">
        <v>208</v>
      </c>
      <c r="F2037" t="s">
        <v>131</v>
      </c>
      <c r="G2037" t="s">
        <v>122</v>
      </c>
      <c r="H2037" t="s">
        <v>187</v>
      </c>
      <c r="I2037">
        <v>8</v>
      </c>
      <c r="J2037" s="19">
        <v>182.86</v>
      </c>
      <c r="K2037" s="20">
        <v>0</v>
      </c>
      <c r="L2037" s="19">
        <v>1462.88</v>
      </c>
      <c r="M2037" s="19">
        <v>407.67</v>
      </c>
      <c r="N2037" s="11" t="str">
        <f t="shared" si="94"/>
        <v>NO DISCOUNT</v>
      </c>
      <c r="O2037" s="27">
        <f t="shared" si="95"/>
        <v>0.72132369025483978</v>
      </c>
      <c r="P2037" s="11" t="str">
        <f t="shared" si="96"/>
        <v>GOOD</v>
      </c>
    </row>
    <row r="2038" spans="1:16" x14ac:dyDescent="0.35">
      <c r="A2038" s="12" t="s">
        <v>2212</v>
      </c>
      <c r="B2038" s="15">
        <v>45154</v>
      </c>
      <c r="C2038" s="12" t="s">
        <v>136</v>
      </c>
      <c r="D2038" s="12" t="s">
        <v>125</v>
      </c>
      <c r="E2038" s="12" t="s">
        <v>185</v>
      </c>
      <c r="F2038" s="12" t="s">
        <v>111</v>
      </c>
      <c r="G2038" s="12" t="s">
        <v>122</v>
      </c>
      <c r="H2038" s="12" t="s">
        <v>132</v>
      </c>
      <c r="I2038" s="12">
        <v>2</v>
      </c>
      <c r="J2038" s="16">
        <v>316.45999999999998</v>
      </c>
      <c r="K2038" s="17">
        <v>0.16</v>
      </c>
      <c r="L2038" s="16">
        <v>531.65</v>
      </c>
      <c r="M2038" s="16">
        <v>135.96</v>
      </c>
      <c r="N2038" s="11" t="str">
        <f t="shared" si="94"/>
        <v>MEDIUM</v>
      </c>
      <c r="O2038" s="27">
        <f t="shared" si="95"/>
        <v>0.74426784538700264</v>
      </c>
      <c r="P2038" s="11" t="str">
        <f t="shared" si="96"/>
        <v>AVERAGE</v>
      </c>
    </row>
    <row r="2039" spans="1:16" x14ac:dyDescent="0.35">
      <c r="A2039" t="s">
        <v>2213</v>
      </c>
      <c r="B2039" s="18">
        <v>45384</v>
      </c>
      <c r="C2039" t="s">
        <v>108</v>
      </c>
      <c r="D2039" t="s">
        <v>115</v>
      </c>
      <c r="E2039" t="s">
        <v>227</v>
      </c>
      <c r="F2039" t="s">
        <v>131</v>
      </c>
      <c r="G2039" t="s">
        <v>112</v>
      </c>
      <c r="H2039" t="s">
        <v>118</v>
      </c>
      <c r="I2039">
        <v>1</v>
      </c>
      <c r="J2039" s="19">
        <v>34.85</v>
      </c>
      <c r="K2039" s="20">
        <v>0</v>
      </c>
      <c r="L2039" s="19">
        <v>34.85</v>
      </c>
      <c r="M2039" s="19">
        <v>7.3</v>
      </c>
      <c r="N2039" s="11" t="str">
        <f t="shared" si="94"/>
        <v>NO DISCOUNT</v>
      </c>
      <c r="O2039" s="27">
        <f t="shared" si="95"/>
        <v>0.79053084648493543</v>
      </c>
      <c r="P2039" s="11" t="str">
        <f t="shared" si="96"/>
        <v>AVERAGE</v>
      </c>
    </row>
    <row r="2040" spans="1:16" x14ac:dyDescent="0.35">
      <c r="A2040" s="12" t="s">
        <v>2214</v>
      </c>
      <c r="B2040" s="15">
        <v>45216</v>
      </c>
      <c r="C2040" s="12" t="s">
        <v>108</v>
      </c>
      <c r="D2040" s="12" t="s">
        <v>115</v>
      </c>
      <c r="E2040" s="12" t="s">
        <v>163</v>
      </c>
      <c r="F2040" s="12" t="s">
        <v>117</v>
      </c>
      <c r="G2040" s="12" t="s">
        <v>122</v>
      </c>
      <c r="H2040" s="12" t="s">
        <v>187</v>
      </c>
      <c r="I2040" s="12">
        <v>2</v>
      </c>
      <c r="J2040" s="16">
        <v>493.01</v>
      </c>
      <c r="K2040" s="17">
        <v>0</v>
      </c>
      <c r="L2040" s="16">
        <v>986.02</v>
      </c>
      <c r="M2040" s="16">
        <v>442.7</v>
      </c>
      <c r="N2040" s="11" t="str">
        <f t="shared" si="94"/>
        <v>NO DISCOUNT</v>
      </c>
      <c r="O2040" s="27">
        <f t="shared" si="95"/>
        <v>0.55102330581529779</v>
      </c>
      <c r="P2040" s="11" t="str">
        <f t="shared" si="96"/>
        <v>AVERAGE</v>
      </c>
    </row>
    <row r="2041" spans="1:16" x14ac:dyDescent="0.35">
      <c r="A2041" t="s">
        <v>2215</v>
      </c>
      <c r="B2041" s="18">
        <v>44656</v>
      </c>
      <c r="C2041" t="s">
        <v>136</v>
      </c>
      <c r="D2041" t="s">
        <v>125</v>
      </c>
      <c r="E2041" t="s">
        <v>137</v>
      </c>
      <c r="F2041" t="s">
        <v>111</v>
      </c>
      <c r="G2041" t="s">
        <v>127</v>
      </c>
      <c r="H2041" t="s">
        <v>164</v>
      </c>
      <c r="I2041">
        <v>1</v>
      </c>
      <c r="J2041" s="19">
        <v>162.84</v>
      </c>
      <c r="K2041" s="20">
        <v>0</v>
      </c>
      <c r="L2041" s="19">
        <v>162.84</v>
      </c>
      <c r="M2041" s="19">
        <v>57.37</v>
      </c>
      <c r="N2041" s="11" t="str">
        <f t="shared" si="94"/>
        <v>NO DISCOUNT</v>
      </c>
      <c r="O2041" s="27">
        <f t="shared" si="95"/>
        <v>0.64769098501596656</v>
      </c>
      <c r="P2041" s="11" t="str">
        <f t="shared" si="96"/>
        <v>AVERAGE</v>
      </c>
    </row>
    <row r="2042" spans="1:16" x14ac:dyDescent="0.35">
      <c r="A2042" s="12" t="s">
        <v>2216</v>
      </c>
      <c r="B2042" s="15">
        <v>44933</v>
      </c>
      <c r="C2042" s="12" t="s">
        <v>108</v>
      </c>
      <c r="D2042" s="12" t="s">
        <v>125</v>
      </c>
      <c r="E2042" s="12" t="s">
        <v>137</v>
      </c>
      <c r="F2042" s="12" t="s">
        <v>111</v>
      </c>
      <c r="G2042" s="12" t="s">
        <v>112</v>
      </c>
      <c r="H2042" s="12" t="s">
        <v>167</v>
      </c>
      <c r="I2042" s="12">
        <v>1</v>
      </c>
      <c r="J2042" s="16">
        <v>21.65</v>
      </c>
      <c r="K2042" s="17">
        <v>0.04</v>
      </c>
      <c r="L2042" s="16">
        <v>20.78</v>
      </c>
      <c r="M2042" s="16">
        <v>4.9400000000000004</v>
      </c>
      <c r="N2042" s="11" t="str">
        <f t="shared" si="94"/>
        <v>LOW</v>
      </c>
      <c r="O2042" s="27">
        <f t="shared" si="95"/>
        <v>0.76227141482194416</v>
      </c>
      <c r="P2042" s="11" t="str">
        <f t="shared" si="96"/>
        <v>AVERAGE</v>
      </c>
    </row>
    <row r="2043" spans="1:16" x14ac:dyDescent="0.35">
      <c r="A2043" t="s">
        <v>2217</v>
      </c>
      <c r="B2043" s="18">
        <v>45185</v>
      </c>
      <c r="C2043" t="s">
        <v>108</v>
      </c>
      <c r="D2043" t="s">
        <v>140</v>
      </c>
      <c r="E2043" t="s">
        <v>166</v>
      </c>
      <c r="F2043" t="s">
        <v>117</v>
      </c>
      <c r="G2043" t="s">
        <v>127</v>
      </c>
      <c r="H2043" t="s">
        <v>179</v>
      </c>
      <c r="I2043">
        <v>2</v>
      </c>
      <c r="J2043" s="19">
        <v>242.05</v>
      </c>
      <c r="K2043" s="20">
        <v>0</v>
      </c>
      <c r="L2043" s="19">
        <v>484.1</v>
      </c>
      <c r="M2043" s="19">
        <v>229.99</v>
      </c>
      <c r="N2043" s="11" t="str">
        <f t="shared" si="94"/>
        <v>NO DISCOUNT</v>
      </c>
      <c r="O2043" s="27">
        <f t="shared" si="95"/>
        <v>0.5249122082214418</v>
      </c>
      <c r="P2043" s="11" t="str">
        <f t="shared" si="96"/>
        <v>AVERAGE</v>
      </c>
    </row>
    <row r="2044" spans="1:16" x14ac:dyDescent="0.35">
      <c r="A2044" s="12" t="s">
        <v>2218</v>
      </c>
      <c r="B2044" s="15">
        <v>45442</v>
      </c>
      <c r="C2044" s="12" t="s">
        <v>108</v>
      </c>
      <c r="D2044" s="12" t="s">
        <v>109</v>
      </c>
      <c r="E2044" s="12" t="s">
        <v>189</v>
      </c>
      <c r="F2044" s="12" t="s">
        <v>117</v>
      </c>
      <c r="G2044" s="12" t="s">
        <v>112</v>
      </c>
      <c r="H2044" s="12" t="s">
        <v>167</v>
      </c>
      <c r="I2044" s="12">
        <v>10</v>
      </c>
      <c r="J2044" s="16">
        <v>9.9499999999999993</v>
      </c>
      <c r="K2044" s="17">
        <v>0.17</v>
      </c>
      <c r="L2044" s="16">
        <v>82.58</v>
      </c>
      <c r="M2044" s="16">
        <v>28.25</v>
      </c>
      <c r="N2044" s="11" t="str">
        <f t="shared" si="94"/>
        <v>MEDIUM</v>
      </c>
      <c r="O2044" s="27">
        <f t="shared" si="95"/>
        <v>0.65790748365221607</v>
      </c>
      <c r="P2044" s="11" t="str">
        <f t="shared" si="96"/>
        <v>EXCELLENT</v>
      </c>
    </row>
    <row r="2045" spans="1:16" x14ac:dyDescent="0.35">
      <c r="A2045" t="s">
        <v>2219</v>
      </c>
      <c r="B2045" s="18">
        <v>45058</v>
      </c>
      <c r="C2045" t="s">
        <v>108</v>
      </c>
      <c r="D2045" t="s">
        <v>109</v>
      </c>
      <c r="E2045" t="s">
        <v>189</v>
      </c>
      <c r="F2045" t="s">
        <v>117</v>
      </c>
      <c r="G2045" t="s">
        <v>122</v>
      </c>
      <c r="H2045" t="s">
        <v>187</v>
      </c>
      <c r="I2045">
        <v>2</v>
      </c>
      <c r="J2045" s="19">
        <v>564.64</v>
      </c>
      <c r="K2045" s="20">
        <v>0.03</v>
      </c>
      <c r="L2045" s="19">
        <v>1095.4000000000001</v>
      </c>
      <c r="M2045" s="19">
        <v>399.92</v>
      </c>
      <c r="N2045" s="11" t="str">
        <f t="shared" si="94"/>
        <v>LOW</v>
      </c>
      <c r="O2045" s="27">
        <f t="shared" si="95"/>
        <v>0.63490962205586998</v>
      </c>
      <c r="P2045" s="11" t="str">
        <f t="shared" si="96"/>
        <v>AVERAGE</v>
      </c>
    </row>
    <row r="2046" spans="1:16" x14ac:dyDescent="0.35">
      <c r="A2046" s="12" t="s">
        <v>2220</v>
      </c>
      <c r="B2046" s="15">
        <v>45389</v>
      </c>
      <c r="C2046" s="12" t="s">
        <v>108</v>
      </c>
      <c r="D2046" s="12" t="s">
        <v>109</v>
      </c>
      <c r="E2046" s="12" t="s">
        <v>176</v>
      </c>
      <c r="F2046" s="12" t="s">
        <v>131</v>
      </c>
      <c r="G2046" s="12" t="s">
        <v>127</v>
      </c>
      <c r="H2046" s="12" t="s">
        <v>138</v>
      </c>
      <c r="I2046" s="12">
        <v>5</v>
      </c>
      <c r="J2046" s="16">
        <v>231.64</v>
      </c>
      <c r="K2046" s="17">
        <v>0</v>
      </c>
      <c r="L2046" s="16">
        <v>1158.2</v>
      </c>
      <c r="M2046" s="16">
        <v>621.1</v>
      </c>
      <c r="N2046" s="11" t="str">
        <f t="shared" si="94"/>
        <v>NO DISCOUNT</v>
      </c>
      <c r="O2046" s="27">
        <f t="shared" si="95"/>
        <v>0.46373683301675012</v>
      </c>
      <c r="P2046" s="11" t="str">
        <f t="shared" si="96"/>
        <v>GOOD</v>
      </c>
    </row>
    <row r="2047" spans="1:16" x14ac:dyDescent="0.35">
      <c r="A2047" t="s">
        <v>2221</v>
      </c>
      <c r="B2047" s="18">
        <v>45608</v>
      </c>
      <c r="C2047" t="s">
        <v>108</v>
      </c>
      <c r="D2047" t="s">
        <v>140</v>
      </c>
      <c r="E2047" t="s">
        <v>268</v>
      </c>
      <c r="F2047" t="s">
        <v>111</v>
      </c>
      <c r="G2047" t="s">
        <v>127</v>
      </c>
      <c r="H2047" t="s">
        <v>138</v>
      </c>
      <c r="I2047">
        <v>5</v>
      </c>
      <c r="J2047" s="19">
        <v>222.57</v>
      </c>
      <c r="K2047" s="20">
        <v>0</v>
      </c>
      <c r="L2047" s="19">
        <v>1112.8499999999999</v>
      </c>
      <c r="M2047" s="19">
        <v>617.29999999999995</v>
      </c>
      <c r="N2047" s="11" t="str">
        <f t="shared" si="94"/>
        <v>NO DISCOUNT</v>
      </c>
      <c r="O2047" s="27">
        <f t="shared" si="95"/>
        <v>0.44529810846025969</v>
      </c>
      <c r="P2047" s="11" t="str">
        <f t="shared" si="96"/>
        <v>GOOD</v>
      </c>
    </row>
    <row r="2048" spans="1:16" x14ac:dyDescent="0.35">
      <c r="A2048" s="12" t="s">
        <v>2222</v>
      </c>
      <c r="B2048" s="15">
        <v>45321</v>
      </c>
      <c r="C2048" s="12" t="s">
        <v>108</v>
      </c>
      <c r="D2048" s="12" t="s">
        <v>140</v>
      </c>
      <c r="E2048" s="12" t="s">
        <v>166</v>
      </c>
      <c r="F2048" s="12" t="s">
        <v>131</v>
      </c>
      <c r="G2048" s="12" t="s">
        <v>127</v>
      </c>
      <c r="H2048" s="12" t="s">
        <v>138</v>
      </c>
      <c r="I2048" s="12">
        <v>4</v>
      </c>
      <c r="J2048" s="16">
        <v>353.45</v>
      </c>
      <c r="K2048" s="17">
        <v>0.06</v>
      </c>
      <c r="L2048" s="16">
        <v>1328.97</v>
      </c>
      <c r="M2048" s="16">
        <v>677.27</v>
      </c>
      <c r="N2048" s="11" t="str">
        <f t="shared" si="94"/>
        <v>LOW</v>
      </c>
      <c r="O2048" s="27">
        <f t="shared" si="95"/>
        <v>0.49037976779009312</v>
      </c>
      <c r="P2048" s="11" t="str">
        <f t="shared" si="96"/>
        <v>AVERAGE</v>
      </c>
    </row>
    <row r="2049" spans="1:16" x14ac:dyDescent="0.35">
      <c r="A2049" t="s">
        <v>2223</v>
      </c>
      <c r="B2049" s="18">
        <v>45397</v>
      </c>
      <c r="C2049" t="s">
        <v>108</v>
      </c>
      <c r="D2049" t="s">
        <v>109</v>
      </c>
      <c r="E2049" t="s">
        <v>110</v>
      </c>
      <c r="F2049" t="s">
        <v>111</v>
      </c>
      <c r="G2049" t="s">
        <v>122</v>
      </c>
      <c r="H2049" t="s">
        <v>158</v>
      </c>
      <c r="I2049">
        <v>3</v>
      </c>
      <c r="J2049" s="19">
        <v>92.93</v>
      </c>
      <c r="K2049" s="20">
        <v>0</v>
      </c>
      <c r="L2049" s="19">
        <v>278.79000000000002</v>
      </c>
      <c r="M2049" s="19">
        <v>98.03</v>
      </c>
      <c r="N2049" s="11" t="str">
        <f t="shared" si="94"/>
        <v>NO DISCOUNT</v>
      </c>
      <c r="O2049" s="27">
        <f t="shared" si="95"/>
        <v>0.6483733275942466</v>
      </c>
      <c r="P2049" s="11" t="str">
        <f t="shared" si="96"/>
        <v>AVERAGE</v>
      </c>
    </row>
    <row r="2050" spans="1:16" x14ac:dyDescent="0.35">
      <c r="A2050" s="12" t="s">
        <v>2224</v>
      </c>
      <c r="B2050" s="15">
        <v>44729</v>
      </c>
      <c r="C2050" s="12" t="s">
        <v>108</v>
      </c>
      <c r="D2050" s="12" t="s">
        <v>140</v>
      </c>
      <c r="E2050" s="12" t="s">
        <v>268</v>
      </c>
      <c r="F2050" s="12" t="s">
        <v>131</v>
      </c>
      <c r="G2050" s="12" t="s">
        <v>112</v>
      </c>
      <c r="H2050" s="12" t="s">
        <v>167</v>
      </c>
      <c r="I2050" s="12">
        <v>9</v>
      </c>
      <c r="J2050" s="16">
        <v>11.48</v>
      </c>
      <c r="K2050" s="17">
        <v>0</v>
      </c>
      <c r="L2050" s="16">
        <v>103.32</v>
      </c>
      <c r="M2050" s="16">
        <v>41.1</v>
      </c>
      <c r="N2050" s="11" t="str">
        <f t="shared" si="94"/>
        <v>NO DISCOUNT</v>
      </c>
      <c r="O2050" s="27">
        <f t="shared" si="95"/>
        <v>0.60220673635307775</v>
      </c>
      <c r="P2050" s="11" t="str">
        <f t="shared" si="96"/>
        <v>GOOD</v>
      </c>
    </row>
    <row r="2051" spans="1:16" x14ac:dyDescent="0.35">
      <c r="A2051" t="s">
        <v>2225</v>
      </c>
      <c r="B2051" s="18">
        <v>45403</v>
      </c>
      <c r="C2051" t="s">
        <v>108</v>
      </c>
      <c r="D2051" t="s">
        <v>140</v>
      </c>
      <c r="E2051" t="s">
        <v>296</v>
      </c>
      <c r="F2051" t="s">
        <v>117</v>
      </c>
      <c r="G2051" t="s">
        <v>122</v>
      </c>
      <c r="H2051" t="s">
        <v>158</v>
      </c>
      <c r="I2051">
        <v>5</v>
      </c>
      <c r="J2051" s="19">
        <v>65.06</v>
      </c>
      <c r="K2051" s="20">
        <v>0.04</v>
      </c>
      <c r="L2051" s="19">
        <v>312.29000000000002</v>
      </c>
      <c r="M2051" s="19">
        <v>122.14</v>
      </c>
      <c r="N2051" s="11" t="str">
        <f t="shared" ref="N2051:N2114" si="97">IF(K2051=$R$8,$R$2,IF(K2051&lt;=$R$9,$R$3,IF(K2051&lt;=$R$10,$R$4,IF(K2051&lt;$R$11,$R$5,IF(K2051&gt;$R$11,$R$6)))))</f>
        <v>LOW</v>
      </c>
      <c r="O2051" s="27">
        <f t="shared" ref="O2051:O2114" si="98">IFERROR(L2051-M2051,"NULL")/L2051</f>
        <v>0.60888917352460858</v>
      </c>
      <c r="P2051" s="11" t="str">
        <f t="shared" ref="P2051:P2114" si="99">IF(AND(O2051&gt;=$Q$8,I2051&gt;=$Q$13),$Q$2,IF(AND(O2051&gt;=$Q$9,I2051&gt;=$Q$14),$Q$3,IF(O2051&gt;=$Q$10,$Q$4,$Q$5)))</f>
        <v>GOOD</v>
      </c>
    </row>
    <row r="2052" spans="1:16" x14ac:dyDescent="0.35">
      <c r="A2052" s="12" t="s">
        <v>2226</v>
      </c>
      <c r="B2052" s="15">
        <v>45046</v>
      </c>
      <c r="C2052" s="12" t="s">
        <v>120</v>
      </c>
      <c r="D2052" s="12" t="s">
        <v>125</v>
      </c>
      <c r="E2052" s="12" t="s">
        <v>185</v>
      </c>
      <c r="F2052" s="12" t="s">
        <v>111</v>
      </c>
      <c r="G2052" s="12" t="s">
        <v>122</v>
      </c>
      <c r="H2052" s="12" t="s">
        <v>142</v>
      </c>
      <c r="I2052" s="12">
        <v>1</v>
      </c>
      <c r="J2052" s="16">
        <v>233.21</v>
      </c>
      <c r="K2052" s="17">
        <v>0.27</v>
      </c>
      <c r="L2052" s="16">
        <v>170.24</v>
      </c>
      <c r="M2052" s="16">
        <v>78.040000000000006</v>
      </c>
      <c r="N2052" s="11" t="str">
        <f t="shared" si="97"/>
        <v>HIGH</v>
      </c>
      <c r="O2052" s="27">
        <f t="shared" si="98"/>
        <v>0.54158834586466165</v>
      </c>
      <c r="P2052" s="11" t="str">
        <f t="shared" si="99"/>
        <v>AVERAGE</v>
      </c>
    </row>
    <row r="2053" spans="1:16" x14ac:dyDescent="0.35">
      <c r="A2053" t="s">
        <v>2227</v>
      </c>
      <c r="B2053" s="18">
        <v>44743</v>
      </c>
      <c r="C2053" t="s">
        <v>108</v>
      </c>
      <c r="D2053" t="s">
        <v>125</v>
      </c>
      <c r="E2053" t="s">
        <v>126</v>
      </c>
      <c r="F2053" t="s">
        <v>117</v>
      </c>
      <c r="G2053" t="s">
        <v>127</v>
      </c>
      <c r="H2053" t="s">
        <v>164</v>
      </c>
      <c r="I2053">
        <v>2</v>
      </c>
      <c r="J2053" s="19">
        <v>466.65</v>
      </c>
      <c r="K2053" s="20">
        <v>0</v>
      </c>
      <c r="L2053" s="19">
        <v>933.3</v>
      </c>
      <c r="M2053" s="19">
        <v>512.41</v>
      </c>
      <c r="N2053" s="11" t="str">
        <f t="shared" si="97"/>
        <v>NO DISCOUNT</v>
      </c>
      <c r="O2053" s="27">
        <f t="shared" si="98"/>
        <v>0.45096967748848171</v>
      </c>
      <c r="P2053" s="11" t="str">
        <f t="shared" si="99"/>
        <v>AVERAGE</v>
      </c>
    </row>
    <row r="2054" spans="1:16" x14ac:dyDescent="0.35">
      <c r="A2054" s="12" t="s">
        <v>2228</v>
      </c>
      <c r="B2054" s="15">
        <v>44570</v>
      </c>
      <c r="C2054" s="12" t="s">
        <v>149</v>
      </c>
      <c r="D2054" s="12" t="s">
        <v>109</v>
      </c>
      <c r="E2054" s="12" t="s">
        <v>150</v>
      </c>
      <c r="F2054" s="12" t="s">
        <v>117</v>
      </c>
      <c r="G2054" s="12" t="s">
        <v>127</v>
      </c>
      <c r="H2054" s="12" t="s">
        <v>179</v>
      </c>
      <c r="I2054" s="12">
        <v>8</v>
      </c>
      <c r="J2054" s="16">
        <v>25.35</v>
      </c>
      <c r="K2054" s="17">
        <v>0.24</v>
      </c>
      <c r="L2054" s="16">
        <v>154.13</v>
      </c>
      <c r="M2054" s="16">
        <v>58.96</v>
      </c>
      <c r="N2054" s="11" t="str">
        <f t="shared" si="97"/>
        <v>HIGH</v>
      </c>
      <c r="O2054" s="27">
        <f t="shared" si="98"/>
        <v>0.6174657756439369</v>
      </c>
      <c r="P2054" s="11" t="str">
        <f t="shared" si="99"/>
        <v>GOOD</v>
      </c>
    </row>
    <row r="2055" spans="1:16" x14ac:dyDescent="0.35">
      <c r="A2055" t="s">
        <v>2229</v>
      </c>
      <c r="B2055" s="18">
        <v>44987</v>
      </c>
      <c r="C2055" t="s">
        <v>108</v>
      </c>
      <c r="D2055" t="s">
        <v>125</v>
      </c>
      <c r="E2055" t="s">
        <v>255</v>
      </c>
      <c r="F2055" t="s">
        <v>111</v>
      </c>
      <c r="G2055" t="s">
        <v>122</v>
      </c>
      <c r="H2055" t="s">
        <v>142</v>
      </c>
      <c r="I2055">
        <v>5</v>
      </c>
      <c r="J2055" s="19">
        <v>404.52</v>
      </c>
      <c r="K2055" s="20">
        <v>0.03</v>
      </c>
      <c r="L2055" s="19">
        <v>1961.92</v>
      </c>
      <c r="M2055" s="19">
        <v>868.61</v>
      </c>
      <c r="N2055" s="11" t="str">
        <f t="shared" si="97"/>
        <v>LOW</v>
      </c>
      <c r="O2055" s="27">
        <f t="shared" si="98"/>
        <v>0.55726533191975203</v>
      </c>
      <c r="P2055" s="11" t="str">
        <f t="shared" si="99"/>
        <v>GOOD</v>
      </c>
    </row>
    <row r="2056" spans="1:16" x14ac:dyDescent="0.35">
      <c r="A2056" s="12" t="s">
        <v>2230</v>
      </c>
      <c r="B2056" s="15">
        <v>44857</v>
      </c>
      <c r="C2056" s="12" t="s">
        <v>120</v>
      </c>
      <c r="D2056" s="12" t="s">
        <v>115</v>
      </c>
      <c r="E2056" s="12" t="s">
        <v>121</v>
      </c>
      <c r="F2056" s="12" t="s">
        <v>131</v>
      </c>
      <c r="G2056" s="12" t="s">
        <v>127</v>
      </c>
      <c r="H2056" s="12" t="s">
        <v>209</v>
      </c>
      <c r="I2056" s="12">
        <v>5</v>
      </c>
      <c r="J2056" s="16">
        <v>325.63</v>
      </c>
      <c r="K2056" s="17">
        <v>0.26</v>
      </c>
      <c r="L2056" s="16">
        <v>1204.83</v>
      </c>
      <c r="M2056" s="16">
        <v>527.72</v>
      </c>
      <c r="N2056" s="11" t="str">
        <f t="shared" si="97"/>
        <v>HIGH</v>
      </c>
      <c r="O2056" s="27">
        <f t="shared" si="98"/>
        <v>0.56199629823294572</v>
      </c>
      <c r="P2056" s="11" t="str">
        <f t="shared" si="99"/>
        <v>GOOD</v>
      </c>
    </row>
    <row r="2057" spans="1:16" x14ac:dyDescent="0.35">
      <c r="A2057" t="s">
        <v>2231</v>
      </c>
      <c r="B2057" s="18">
        <v>45177</v>
      </c>
      <c r="C2057" t="s">
        <v>108</v>
      </c>
      <c r="D2057" t="s">
        <v>140</v>
      </c>
      <c r="E2057" t="s">
        <v>203</v>
      </c>
      <c r="F2057" t="s">
        <v>111</v>
      </c>
      <c r="G2057" t="s">
        <v>112</v>
      </c>
      <c r="H2057" t="s">
        <v>113</v>
      </c>
      <c r="I2057">
        <v>17</v>
      </c>
      <c r="J2057" s="19">
        <v>9.94</v>
      </c>
      <c r="K2057" s="20">
        <v>0.17</v>
      </c>
      <c r="L2057" s="19">
        <v>140.25</v>
      </c>
      <c r="M2057" s="19">
        <v>44.18</v>
      </c>
      <c r="N2057" s="11" t="str">
        <f t="shared" si="97"/>
        <v>MEDIUM</v>
      </c>
      <c r="O2057" s="27">
        <f t="shared" si="98"/>
        <v>0.68499108734402847</v>
      </c>
      <c r="P2057" s="11" t="str">
        <f t="shared" si="99"/>
        <v>EXCELLENT</v>
      </c>
    </row>
    <row r="2058" spans="1:16" x14ac:dyDescent="0.35">
      <c r="A2058" s="12" t="s">
        <v>2232</v>
      </c>
      <c r="B2058" s="15">
        <v>45160</v>
      </c>
      <c r="C2058" s="12" t="s">
        <v>108</v>
      </c>
      <c r="D2058" s="12" t="s">
        <v>125</v>
      </c>
      <c r="E2058" s="12" t="s">
        <v>134</v>
      </c>
      <c r="F2058" s="12" t="s">
        <v>111</v>
      </c>
      <c r="G2058" s="12" t="s">
        <v>112</v>
      </c>
      <c r="H2058" s="12" t="s">
        <v>113</v>
      </c>
      <c r="I2058" s="12">
        <v>2</v>
      </c>
      <c r="J2058" s="16">
        <v>45.01</v>
      </c>
      <c r="K2058" s="17">
        <v>0</v>
      </c>
      <c r="L2058" s="16">
        <v>90.02</v>
      </c>
      <c r="M2058" s="16">
        <v>26.88</v>
      </c>
      <c r="N2058" s="11" t="str">
        <f t="shared" si="97"/>
        <v>NO DISCOUNT</v>
      </c>
      <c r="O2058" s="27">
        <f t="shared" si="98"/>
        <v>0.70139968895800942</v>
      </c>
      <c r="P2058" s="11" t="str">
        <f t="shared" si="99"/>
        <v>AVERAGE</v>
      </c>
    </row>
    <row r="2059" spans="1:16" x14ac:dyDescent="0.35">
      <c r="A2059" t="s">
        <v>2233</v>
      </c>
      <c r="B2059" s="18">
        <v>44789</v>
      </c>
      <c r="C2059" t="s">
        <v>108</v>
      </c>
      <c r="D2059" t="s">
        <v>140</v>
      </c>
      <c r="E2059" t="s">
        <v>153</v>
      </c>
      <c r="F2059" t="s">
        <v>111</v>
      </c>
      <c r="G2059" t="s">
        <v>112</v>
      </c>
      <c r="H2059" t="s">
        <v>113</v>
      </c>
      <c r="I2059">
        <v>1</v>
      </c>
      <c r="J2059" s="19">
        <v>39.92</v>
      </c>
      <c r="K2059" s="20">
        <v>0</v>
      </c>
      <c r="L2059" s="19">
        <v>39.92</v>
      </c>
      <c r="M2059" s="19">
        <v>15.19</v>
      </c>
      <c r="N2059" s="11" t="str">
        <f t="shared" si="97"/>
        <v>NO DISCOUNT</v>
      </c>
      <c r="O2059" s="27">
        <f t="shared" si="98"/>
        <v>0.61948897795591185</v>
      </c>
      <c r="P2059" s="11" t="str">
        <f t="shared" si="99"/>
        <v>AVERAGE</v>
      </c>
    </row>
    <row r="2060" spans="1:16" x14ac:dyDescent="0.35">
      <c r="A2060" s="12" t="s">
        <v>2234</v>
      </c>
      <c r="B2060" s="15">
        <v>44631</v>
      </c>
      <c r="C2060" s="12" t="s">
        <v>120</v>
      </c>
      <c r="D2060" s="12" t="s">
        <v>125</v>
      </c>
      <c r="E2060" s="12" t="s">
        <v>137</v>
      </c>
      <c r="F2060" s="12" t="s">
        <v>111</v>
      </c>
      <c r="G2060" s="12" t="s">
        <v>127</v>
      </c>
      <c r="H2060" s="12" t="s">
        <v>209</v>
      </c>
      <c r="I2060" s="12">
        <v>1</v>
      </c>
      <c r="J2060" s="16">
        <v>1109.4100000000001</v>
      </c>
      <c r="K2060" s="17">
        <v>0.05</v>
      </c>
      <c r="L2060" s="16">
        <v>1053.94</v>
      </c>
      <c r="M2060" s="16">
        <v>569.16</v>
      </c>
      <c r="N2060" s="11" t="str">
        <f t="shared" si="97"/>
        <v>LOW</v>
      </c>
      <c r="O2060" s="27">
        <f t="shared" si="98"/>
        <v>0.45996925821204249</v>
      </c>
      <c r="P2060" s="11" t="str">
        <f t="shared" si="99"/>
        <v>AVERAGE</v>
      </c>
    </row>
    <row r="2061" spans="1:16" x14ac:dyDescent="0.35">
      <c r="A2061" t="s">
        <v>2235</v>
      </c>
      <c r="B2061" s="18">
        <v>45122</v>
      </c>
      <c r="C2061" t="s">
        <v>108</v>
      </c>
      <c r="D2061" t="s">
        <v>125</v>
      </c>
      <c r="E2061" t="s">
        <v>255</v>
      </c>
      <c r="F2061" t="s">
        <v>111</v>
      </c>
      <c r="G2061" t="s">
        <v>112</v>
      </c>
      <c r="H2061" t="s">
        <v>167</v>
      </c>
      <c r="I2061">
        <v>5</v>
      </c>
      <c r="J2061" s="19">
        <v>10.31</v>
      </c>
      <c r="K2061" s="20">
        <v>0.2</v>
      </c>
      <c r="L2061" s="19">
        <v>41.24</v>
      </c>
      <c r="M2061" s="19">
        <v>18.95</v>
      </c>
      <c r="N2061" s="11" t="str">
        <f t="shared" si="97"/>
        <v>MEDIUM</v>
      </c>
      <c r="O2061" s="27">
        <f t="shared" si="98"/>
        <v>0.54049466537342394</v>
      </c>
      <c r="P2061" s="11" t="str">
        <f t="shared" si="99"/>
        <v>GOOD</v>
      </c>
    </row>
    <row r="2062" spans="1:16" x14ac:dyDescent="0.35">
      <c r="A2062" s="12" t="s">
        <v>2236</v>
      </c>
      <c r="B2062" s="15">
        <v>45572</v>
      </c>
      <c r="C2062" s="12" t="s">
        <v>120</v>
      </c>
      <c r="D2062" s="12" t="s">
        <v>125</v>
      </c>
      <c r="E2062" s="12" t="s">
        <v>146</v>
      </c>
      <c r="F2062" s="12" t="s">
        <v>131</v>
      </c>
      <c r="G2062" s="12" t="s">
        <v>112</v>
      </c>
      <c r="H2062" s="12" t="s">
        <v>113</v>
      </c>
      <c r="I2062" s="12">
        <v>1</v>
      </c>
      <c r="J2062" s="16">
        <v>5.47</v>
      </c>
      <c r="K2062" s="17">
        <v>0</v>
      </c>
      <c r="L2062" s="16">
        <v>5.47</v>
      </c>
      <c r="M2062" s="16">
        <v>2.17</v>
      </c>
      <c r="N2062" s="11" t="str">
        <f t="shared" si="97"/>
        <v>NO DISCOUNT</v>
      </c>
      <c r="O2062" s="27">
        <f t="shared" si="98"/>
        <v>0.60329067641681899</v>
      </c>
      <c r="P2062" s="11" t="str">
        <f t="shared" si="99"/>
        <v>AVERAGE</v>
      </c>
    </row>
    <row r="2063" spans="1:16" x14ac:dyDescent="0.35">
      <c r="A2063" t="s">
        <v>2237</v>
      </c>
      <c r="B2063" s="18">
        <v>44732</v>
      </c>
      <c r="C2063" t="s">
        <v>120</v>
      </c>
      <c r="D2063" t="s">
        <v>125</v>
      </c>
      <c r="E2063" t="s">
        <v>255</v>
      </c>
      <c r="F2063" t="s">
        <v>117</v>
      </c>
      <c r="G2063" t="s">
        <v>122</v>
      </c>
      <c r="H2063" t="s">
        <v>132</v>
      </c>
      <c r="I2063">
        <v>1</v>
      </c>
      <c r="J2063" s="19">
        <v>515.17999999999995</v>
      </c>
      <c r="K2063" s="20">
        <v>0.28999999999999998</v>
      </c>
      <c r="L2063" s="19">
        <v>365.78</v>
      </c>
      <c r="M2063" s="19">
        <v>193.04</v>
      </c>
      <c r="N2063" s="11" t="str">
        <f t="shared" si="97"/>
        <v>HIGH</v>
      </c>
      <c r="O2063" s="27">
        <f t="shared" si="98"/>
        <v>0.47225107988408332</v>
      </c>
      <c r="P2063" s="11" t="str">
        <f t="shared" si="99"/>
        <v>AVERAGE</v>
      </c>
    </row>
    <row r="2064" spans="1:16" x14ac:dyDescent="0.35">
      <c r="A2064" s="12" t="s">
        <v>2238</v>
      </c>
      <c r="B2064" s="15">
        <v>45389</v>
      </c>
      <c r="C2064" s="12" t="s">
        <v>136</v>
      </c>
      <c r="D2064" s="12" t="s">
        <v>125</v>
      </c>
      <c r="E2064" s="12" t="s">
        <v>146</v>
      </c>
      <c r="F2064" s="12" t="s">
        <v>131</v>
      </c>
      <c r="G2064" s="12" t="s">
        <v>112</v>
      </c>
      <c r="H2064" s="12" t="s">
        <v>113</v>
      </c>
      <c r="I2064" s="12">
        <v>1</v>
      </c>
      <c r="J2064" s="16">
        <v>11.5</v>
      </c>
      <c r="K2064" s="17">
        <v>0.42</v>
      </c>
      <c r="L2064" s="16">
        <v>6.67</v>
      </c>
      <c r="M2064" s="16">
        <v>1.85</v>
      </c>
      <c r="N2064" s="11" t="str">
        <f t="shared" si="97"/>
        <v>CLEARANCE</v>
      </c>
      <c r="O2064" s="27">
        <f t="shared" si="98"/>
        <v>0.72263868065967019</v>
      </c>
      <c r="P2064" s="11" t="str">
        <f t="shared" si="99"/>
        <v>AVERAGE</v>
      </c>
    </row>
    <row r="2065" spans="1:16" x14ac:dyDescent="0.35">
      <c r="A2065" t="s">
        <v>2239</v>
      </c>
      <c r="B2065" s="18">
        <v>45236</v>
      </c>
      <c r="C2065" t="s">
        <v>108</v>
      </c>
      <c r="D2065" t="s">
        <v>109</v>
      </c>
      <c r="E2065" t="s">
        <v>189</v>
      </c>
      <c r="F2065" t="s">
        <v>131</v>
      </c>
      <c r="G2065" t="s">
        <v>122</v>
      </c>
      <c r="H2065" t="s">
        <v>187</v>
      </c>
      <c r="I2065">
        <v>1</v>
      </c>
      <c r="J2065" s="19">
        <v>355.28</v>
      </c>
      <c r="K2065" s="20">
        <v>0.16</v>
      </c>
      <c r="L2065" s="19">
        <v>298.44</v>
      </c>
      <c r="M2065" s="19">
        <v>134.71</v>
      </c>
      <c r="N2065" s="11" t="str">
        <f t="shared" si="97"/>
        <v>MEDIUM</v>
      </c>
      <c r="O2065" s="27">
        <f t="shared" si="98"/>
        <v>0.54861948800428895</v>
      </c>
      <c r="P2065" s="11" t="str">
        <f t="shared" si="99"/>
        <v>AVERAGE</v>
      </c>
    </row>
    <row r="2066" spans="1:16" x14ac:dyDescent="0.35">
      <c r="A2066" s="12" t="s">
        <v>2240</v>
      </c>
      <c r="B2066" s="15">
        <v>45556</v>
      </c>
      <c r="C2066" s="12" t="s">
        <v>136</v>
      </c>
      <c r="D2066" s="12" t="s">
        <v>125</v>
      </c>
      <c r="E2066" s="12" t="s">
        <v>137</v>
      </c>
      <c r="F2066" s="12" t="s">
        <v>131</v>
      </c>
      <c r="G2066" s="12" t="s">
        <v>127</v>
      </c>
      <c r="H2066" s="12" t="s">
        <v>128</v>
      </c>
      <c r="I2066" s="12">
        <v>1</v>
      </c>
      <c r="J2066" s="16">
        <v>482.96</v>
      </c>
      <c r="K2066" s="17">
        <v>0</v>
      </c>
      <c r="L2066" s="16">
        <v>482.96</v>
      </c>
      <c r="M2066" s="16">
        <v>246.58</v>
      </c>
      <c r="N2066" s="11" t="str">
        <f t="shared" si="97"/>
        <v>NO DISCOUNT</v>
      </c>
      <c r="O2066" s="27">
        <f t="shared" si="98"/>
        <v>0.48944011926453534</v>
      </c>
      <c r="P2066" s="11" t="str">
        <f t="shared" si="99"/>
        <v>AVERAGE</v>
      </c>
    </row>
    <row r="2067" spans="1:16" x14ac:dyDescent="0.35">
      <c r="A2067" t="s">
        <v>2241</v>
      </c>
      <c r="B2067" s="18">
        <v>44738</v>
      </c>
      <c r="C2067" t="s">
        <v>136</v>
      </c>
      <c r="D2067" t="s">
        <v>125</v>
      </c>
      <c r="E2067" t="s">
        <v>137</v>
      </c>
      <c r="F2067" t="s">
        <v>131</v>
      </c>
      <c r="G2067" t="s">
        <v>112</v>
      </c>
      <c r="H2067" t="s">
        <v>113</v>
      </c>
      <c r="I2067">
        <v>3</v>
      </c>
      <c r="J2067" s="19">
        <v>18.920000000000002</v>
      </c>
      <c r="K2067" s="20">
        <v>0.21</v>
      </c>
      <c r="L2067" s="19">
        <v>44.84</v>
      </c>
      <c r="M2067" s="19">
        <v>10.79</v>
      </c>
      <c r="N2067" s="11" t="str">
        <f t="shared" si="97"/>
        <v>HIGH</v>
      </c>
      <c r="O2067" s="27">
        <f t="shared" si="98"/>
        <v>0.75936663693131135</v>
      </c>
      <c r="P2067" s="11" t="str">
        <f t="shared" si="99"/>
        <v>AVERAGE</v>
      </c>
    </row>
    <row r="2068" spans="1:16" x14ac:dyDescent="0.35">
      <c r="A2068" s="12" t="s">
        <v>2242</v>
      </c>
      <c r="B2068" s="15">
        <v>45512</v>
      </c>
      <c r="C2068" s="12" t="s">
        <v>120</v>
      </c>
      <c r="D2068" s="12" t="s">
        <v>125</v>
      </c>
      <c r="E2068" s="12" t="s">
        <v>201</v>
      </c>
      <c r="F2068" s="12" t="s">
        <v>131</v>
      </c>
      <c r="G2068" s="12" t="s">
        <v>112</v>
      </c>
      <c r="H2068" s="12" t="s">
        <v>167</v>
      </c>
      <c r="I2068" s="12">
        <v>5</v>
      </c>
      <c r="J2068" s="16">
        <v>6.77</v>
      </c>
      <c r="K2068" s="17">
        <v>0</v>
      </c>
      <c r="L2068" s="16">
        <v>33.85</v>
      </c>
      <c r="M2068" s="16">
        <v>8.1199999999999992</v>
      </c>
      <c r="N2068" s="11" t="str">
        <f t="shared" si="97"/>
        <v>NO DISCOUNT</v>
      </c>
      <c r="O2068" s="27">
        <f t="shared" si="98"/>
        <v>0.76011816838995572</v>
      </c>
      <c r="P2068" s="11" t="str">
        <f t="shared" si="99"/>
        <v>GOOD</v>
      </c>
    </row>
    <row r="2069" spans="1:16" x14ac:dyDescent="0.35">
      <c r="A2069" t="s">
        <v>2243</v>
      </c>
      <c r="B2069" s="18">
        <v>45654</v>
      </c>
      <c r="C2069" t="s">
        <v>108</v>
      </c>
      <c r="D2069" t="s">
        <v>109</v>
      </c>
      <c r="E2069" t="s">
        <v>208</v>
      </c>
      <c r="F2069" t="s">
        <v>111</v>
      </c>
      <c r="G2069" t="s">
        <v>127</v>
      </c>
      <c r="H2069" t="s">
        <v>128</v>
      </c>
      <c r="I2069">
        <v>5</v>
      </c>
      <c r="J2069" s="19">
        <v>384.16</v>
      </c>
      <c r="K2069" s="20">
        <v>0.38</v>
      </c>
      <c r="L2069" s="19">
        <v>1190.9000000000001</v>
      </c>
      <c r="M2069" s="19">
        <v>539.51</v>
      </c>
      <c r="N2069" s="11" t="str">
        <f t="shared" si="97"/>
        <v>CLEARANCE</v>
      </c>
      <c r="O2069" s="27">
        <f t="shared" si="98"/>
        <v>0.54697287765555469</v>
      </c>
      <c r="P2069" s="11" t="str">
        <f t="shared" si="99"/>
        <v>GOOD</v>
      </c>
    </row>
    <row r="2070" spans="1:16" x14ac:dyDescent="0.35">
      <c r="A2070" s="12" t="s">
        <v>2244</v>
      </c>
      <c r="B2070" s="15">
        <v>45567</v>
      </c>
      <c r="C2070" s="12" t="s">
        <v>108</v>
      </c>
      <c r="D2070" s="12" t="s">
        <v>140</v>
      </c>
      <c r="E2070" s="12" t="s">
        <v>296</v>
      </c>
      <c r="F2070" s="12" t="s">
        <v>117</v>
      </c>
      <c r="G2070" s="12" t="s">
        <v>122</v>
      </c>
      <c r="H2070" s="12" t="s">
        <v>142</v>
      </c>
      <c r="I2070" s="12">
        <v>5</v>
      </c>
      <c r="J2070" s="16">
        <v>95.06</v>
      </c>
      <c r="K2070" s="17">
        <v>0.25</v>
      </c>
      <c r="L2070" s="16">
        <v>356.48</v>
      </c>
      <c r="M2070" s="16">
        <v>154.85</v>
      </c>
      <c r="N2070" s="11" t="str">
        <f t="shared" si="97"/>
        <v>HIGH</v>
      </c>
      <c r="O2070" s="27">
        <f t="shared" si="98"/>
        <v>0.56561377917414724</v>
      </c>
      <c r="P2070" s="11" t="str">
        <f t="shared" si="99"/>
        <v>GOOD</v>
      </c>
    </row>
    <row r="2071" spans="1:16" x14ac:dyDescent="0.35">
      <c r="A2071" t="s">
        <v>2245</v>
      </c>
      <c r="B2071" s="18">
        <v>44789</v>
      </c>
      <c r="C2071" t="s">
        <v>120</v>
      </c>
      <c r="D2071" t="s">
        <v>140</v>
      </c>
      <c r="E2071" t="s">
        <v>153</v>
      </c>
      <c r="F2071" t="s">
        <v>117</v>
      </c>
      <c r="G2071" t="s">
        <v>127</v>
      </c>
      <c r="H2071" t="s">
        <v>164</v>
      </c>
      <c r="I2071">
        <v>1</v>
      </c>
      <c r="J2071" s="19">
        <v>204.44</v>
      </c>
      <c r="K2071" s="20">
        <v>0.09</v>
      </c>
      <c r="L2071" s="19">
        <v>186.04</v>
      </c>
      <c r="M2071" s="19">
        <v>60.06</v>
      </c>
      <c r="N2071" s="11" t="str">
        <f t="shared" si="97"/>
        <v>LOW</v>
      </c>
      <c r="O2071" s="27">
        <f t="shared" si="98"/>
        <v>0.67716620081702861</v>
      </c>
      <c r="P2071" s="11" t="str">
        <f t="shared" si="99"/>
        <v>AVERAGE</v>
      </c>
    </row>
    <row r="2072" spans="1:16" x14ac:dyDescent="0.35">
      <c r="A2072" s="12" t="s">
        <v>2246</v>
      </c>
      <c r="B2072" s="15">
        <v>45048</v>
      </c>
      <c r="C2072" s="12" t="s">
        <v>108</v>
      </c>
      <c r="D2072" s="12" t="s">
        <v>109</v>
      </c>
      <c r="E2072" s="12" t="s">
        <v>110</v>
      </c>
      <c r="F2072" s="12" t="s">
        <v>111</v>
      </c>
      <c r="G2072" s="12" t="s">
        <v>127</v>
      </c>
      <c r="H2072" s="12" t="s">
        <v>179</v>
      </c>
      <c r="I2072" s="12">
        <v>4</v>
      </c>
      <c r="J2072" s="16">
        <v>290.43</v>
      </c>
      <c r="K2072" s="17">
        <v>0</v>
      </c>
      <c r="L2072" s="16">
        <v>1161.72</v>
      </c>
      <c r="M2072" s="16">
        <v>371.67</v>
      </c>
      <c r="N2072" s="11" t="str">
        <f t="shared" si="97"/>
        <v>NO DISCOUNT</v>
      </c>
      <c r="O2072" s="27">
        <f t="shared" si="98"/>
        <v>0.6800692077264745</v>
      </c>
      <c r="P2072" s="11" t="str">
        <f t="shared" si="99"/>
        <v>AVERAGE</v>
      </c>
    </row>
    <row r="2073" spans="1:16" x14ac:dyDescent="0.35">
      <c r="A2073" t="s">
        <v>2247</v>
      </c>
      <c r="B2073" s="18">
        <v>45080</v>
      </c>
      <c r="C2073" t="s">
        <v>136</v>
      </c>
      <c r="D2073" t="s">
        <v>109</v>
      </c>
      <c r="E2073" t="s">
        <v>189</v>
      </c>
      <c r="F2073" t="s">
        <v>131</v>
      </c>
      <c r="G2073" t="s">
        <v>122</v>
      </c>
      <c r="H2073" t="s">
        <v>158</v>
      </c>
      <c r="I2073">
        <v>5</v>
      </c>
      <c r="J2073" s="19">
        <v>135.08000000000001</v>
      </c>
      <c r="K2073" s="20">
        <v>0</v>
      </c>
      <c r="L2073" s="19">
        <v>675.4</v>
      </c>
      <c r="M2073" s="19">
        <v>297.11</v>
      </c>
      <c r="N2073" s="11" t="str">
        <f t="shared" si="97"/>
        <v>NO DISCOUNT</v>
      </c>
      <c r="O2073" s="27">
        <f t="shared" si="98"/>
        <v>0.5600977198697068</v>
      </c>
      <c r="P2073" s="11" t="str">
        <f t="shared" si="99"/>
        <v>GOOD</v>
      </c>
    </row>
    <row r="2074" spans="1:16" x14ac:dyDescent="0.35">
      <c r="A2074" s="12" t="s">
        <v>2248</v>
      </c>
      <c r="B2074" s="15">
        <v>45141</v>
      </c>
      <c r="C2074" s="12" t="s">
        <v>108</v>
      </c>
      <c r="D2074" s="12" t="s">
        <v>125</v>
      </c>
      <c r="E2074" s="12" t="s">
        <v>126</v>
      </c>
      <c r="F2074" s="12" t="s">
        <v>117</v>
      </c>
      <c r="G2074" s="12" t="s">
        <v>112</v>
      </c>
      <c r="H2074" s="12" t="s">
        <v>167</v>
      </c>
      <c r="I2074" s="12">
        <v>1</v>
      </c>
      <c r="J2074" s="16">
        <v>15.51</v>
      </c>
      <c r="K2074" s="17">
        <v>0.25</v>
      </c>
      <c r="L2074" s="16">
        <v>11.63</v>
      </c>
      <c r="M2074" s="16">
        <v>4.4400000000000004</v>
      </c>
      <c r="N2074" s="11" t="str">
        <f t="shared" si="97"/>
        <v>HIGH</v>
      </c>
      <c r="O2074" s="27">
        <f t="shared" si="98"/>
        <v>0.61822871883061048</v>
      </c>
      <c r="P2074" s="11" t="str">
        <f t="shared" si="99"/>
        <v>AVERAGE</v>
      </c>
    </row>
    <row r="2075" spans="1:16" x14ac:dyDescent="0.35">
      <c r="A2075" t="s">
        <v>2249</v>
      </c>
      <c r="B2075" s="18">
        <v>45599</v>
      </c>
      <c r="C2075" t="s">
        <v>108</v>
      </c>
      <c r="D2075" t="s">
        <v>115</v>
      </c>
      <c r="E2075" t="s">
        <v>289</v>
      </c>
      <c r="F2075" t="s">
        <v>111</v>
      </c>
      <c r="G2075" t="s">
        <v>122</v>
      </c>
      <c r="H2075" t="s">
        <v>142</v>
      </c>
      <c r="I2075">
        <v>15</v>
      </c>
      <c r="J2075" s="19">
        <v>368.33</v>
      </c>
      <c r="K2075" s="20">
        <v>0.05</v>
      </c>
      <c r="L2075" s="19">
        <v>5248.7</v>
      </c>
      <c r="M2075" s="19">
        <v>2790.86</v>
      </c>
      <c r="N2075" s="11" t="str">
        <f t="shared" si="97"/>
        <v>LOW</v>
      </c>
      <c r="O2075" s="27">
        <f t="shared" si="98"/>
        <v>0.46827595404576366</v>
      </c>
      <c r="P2075" s="11" t="str">
        <f t="shared" si="99"/>
        <v>EXCELLENT</v>
      </c>
    </row>
    <row r="2076" spans="1:16" x14ac:dyDescent="0.35">
      <c r="A2076" s="12" t="s">
        <v>2250</v>
      </c>
      <c r="B2076" s="15">
        <v>45385</v>
      </c>
      <c r="C2076" s="12" t="s">
        <v>108</v>
      </c>
      <c r="D2076" s="12" t="s">
        <v>109</v>
      </c>
      <c r="E2076" s="12" t="s">
        <v>150</v>
      </c>
      <c r="F2076" s="12" t="s">
        <v>111</v>
      </c>
      <c r="G2076" s="12" t="s">
        <v>122</v>
      </c>
      <c r="H2076" s="12" t="s">
        <v>123</v>
      </c>
      <c r="I2076" s="12">
        <v>2</v>
      </c>
      <c r="J2076" s="16">
        <v>1703.94</v>
      </c>
      <c r="K2076" s="17">
        <v>0.05</v>
      </c>
      <c r="L2076" s="16">
        <v>3237.49</v>
      </c>
      <c r="M2076" s="16">
        <v>938.81</v>
      </c>
      <c r="N2076" s="11" t="str">
        <f t="shared" si="97"/>
        <v>LOW</v>
      </c>
      <c r="O2076" s="27">
        <f t="shared" si="98"/>
        <v>0.7100191815264294</v>
      </c>
      <c r="P2076" s="11" t="str">
        <f t="shared" si="99"/>
        <v>AVERAGE</v>
      </c>
    </row>
    <row r="2077" spans="1:16" x14ac:dyDescent="0.35">
      <c r="A2077" t="s">
        <v>2251</v>
      </c>
      <c r="B2077" s="18">
        <v>45302</v>
      </c>
      <c r="C2077" t="s">
        <v>108</v>
      </c>
      <c r="D2077" t="s">
        <v>125</v>
      </c>
      <c r="E2077" t="s">
        <v>255</v>
      </c>
      <c r="F2077" t="s">
        <v>111</v>
      </c>
      <c r="G2077" t="s">
        <v>122</v>
      </c>
      <c r="H2077" t="s">
        <v>158</v>
      </c>
      <c r="I2077">
        <v>1</v>
      </c>
      <c r="J2077" s="19">
        <v>16</v>
      </c>
      <c r="K2077" s="20">
        <v>0</v>
      </c>
      <c r="L2077" s="19">
        <v>16</v>
      </c>
      <c r="M2077" s="19">
        <v>8.7899999999999991</v>
      </c>
      <c r="N2077" s="11" t="str">
        <f t="shared" si="97"/>
        <v>NO DISCOUNT</v>
      </c>
      <c r="O2077" s="27">
        <f t="shared" si="98"/>
        <v>0.45062500000000005</v>
      </c>
      <c r="P2077" s="11" t="str">
        <f t="shared" si="99"/>
        <v>AVERAGE</v>
      </c>
    </row>
    <row r="2078" spans="1:16" x14ac:dyDescent="0.35">
      <c r="A2078" s="12" t="s">
        <v>2252</v>
      </c>
      <c r="B2078" s="15">
        <v>45124</v>
      </c>
      <c r="C2078" s="12" t="s">
        <v>108</v>
      </c>
      <c r="D2078" s="12" t="s">
        <v>115</v>
      </c>
      <c r="E2078" s="12" t="s">
        <v>289</v>
      </c>
      <c r="F2078" s="12" t="s">
        <v>131</v>
      </c>
      <c r="G2078" s="12" t="s">
        <v>127</v>
      </c>
      <c r="H2078" s="12" t="s">
        <v>179</v>
      </c>
      <c r="I2078" s="12">
        <v>4</v>
      </c>
      <c r="J2078" s="16">
        <v>289.08999999999997</v>
      </c>
      <c r="K2078" s="17">
        <v>0.23</v>
      </c>
      <c r="L2078" s="16">
        <v>890.4</v>
      </c>
      <c r="M2078" s="16">
        <v>477.46</v>
      </c>
      <c r="N2078" s="11" t="str">
        <f t="shared" si="97"/>
        <v>HIGH</v>
      </c>
      <c r="O2078" s="27">
        <f t="shared" si="98"/>
        <v>0.46376909254267745</v>
      </c>
      <c r="P2078" s="11" t="str">
        <f t="shared" si="99"/>
        <v>AVERAGE</v>
      </c>
    </row>
    <row r="2079" spans="1:16" x14ac:dyDescent="0.35">
      <c r="A2079" t="s">
        <v>2253</v>
      </c>
      <c r="B2079" s="18">
        <v>45610</v>
      </c>
      <c r="C2079" t="s">
        <v>108</v>
      </c>
      <c r="D2079" t="s">
        <v>125</v>
      </c>
      <c r="E2079" t="s">
        <v>144</v>
      </c>
      <c r="F2079" t="s">
        <v>111</v>
      </c>
      <c r="G2079" t="s">
        <v>112</v>
      </c>
      <c r="H2079" t="s">
        <v>170</v>
      </c>
      <c r="I2079">
        <v>2</v>
      </c>
      <c r="J2079" s="19">
        <v>22.99</v>
      </c>
      <c r="K2079" s="20">
        <v>0.2</v>
      </c>
      <c r="L2079" s="19">
        <v>36.78</v>
      </c>
      <c r="M2079" s="19">
        <v>16.23</v>
      </c>
      <c r="N2079" s="11" t="str">
        <f t="shared" si="97"/>
        <v>MEDIUM</v>
      </c>
      <c r="O2079" s="27">
        <f t="shared" si="98"/>
        <v>0.55872756933115819</v>
      </c>
      <c r="P2079" s="11" t="str">
        <f t="shared" si="99"/>
        <v>AVERAGE</v>
      </c>
    </row>
    <row r="2080" spans="1:16" x14ac:dyDescent="0.35">
      <c r="A2080" s="12" t="s">
        <v>2254</v>
      </c>
      <c r="B2080" s="15">
        <v>44767</v>
      </c>
      <c r="C2080" s="12" t="s">
        <v>108</v>
      </c>
      <c r="D2080" s="12" t="s">
        <v>115</v>
      </c>
      <c r="E2080" s="12" t="s">
        <v>289</v>
      </c>
      <c r="F2080" s="12" t="s">
        <v>111</v>
      </c>
      <c r="G2080" s="12" t="s">
        <v>122</v>
      </c>
      <c r="H2080" s="12" t="s">
        <v>123</v>
      </c>
      <c r="I2080" s="12">
        <v>3</v>
      </c>
      <c r="J2080" s="16">
        <v>600.38</v>
      </c>
      <c r="K2080" s="17">
        <v>0.08</v>
      </c>
      <c r="L2080" s="16">
        <v>1657.05</v>
      </c>
      <c r="M2080" s="16">
        <v>494.47</v>
      </c>
      <c r="N2080" s="11" t="str">
        <f t="shared" si="97"/>
        <v>LOW</v>
      </c>
      <c r="O2080" s="27">
        <f t="shared" si="98"/>
        <v>0.70159621013246432</v>
      </c>
      <c r="P2080" s="11" t="str">
        <f t="shared" si="99"/>
        <v>AVERAGE</v>
      </c>
    </row>
    <row r="2081" spans="1:16" x14ac:dyDescent="0.35">
      <c r="A2081" t="s">
        <v>2255</v>
      </c>
      <c r="B2081" s="18">
        <v>45031</v>
      </c>
      <c r="C2081" t="s">
        <v>108</v>
      </c>
      <c r="D2081" t="s">
        <v>115</v>
      </c>
      <c r="E2081" t="s">
        <v>163</v>
      </c>
      <c r="F2081" t="s">
        <v>111</v>
      </c>
      <c r="G2081" t="s">
        <v>122</v>
      </c>
      <c r="H2081" t="s">
        <v>187</v>
      </c>
      <c r="I2081">
        <v>1</v>
      </c>
      <c r="J2081" s="19">
        <v>266.63</v>
      </c>
      <c r="K2081" s="20">
        <v>0.02</v>
      </c>
      <c r="L2081" s="19">
        <v>261.3</v>
      </c>
      <c r="M2081" s="19">
        <v>80.42</v>
      </c>
      <c r="N2081" s="11" t="str">
        <f t="shared" si="97"/>
        <v>LOW</v>
      </c>
      <c r="O2081" s="27">
        <f t="shared" si="98"/>
        <v>0.6922311519326444</v>
      </c>
      <c r="P2081" s="11" t="str">
        <f t="shared" si="99"/>
        <v>AVERAGE</v>
      </c>
    </row>
    <row r="2082" spans="1:16" x14ac:dyDescent="0.35">
      <c r="A2082" s="12" t="s">
        <v>2256</v>
      </c>
      <c r="B2082" s="15">
        <v>45170</v>
      </c>
      <c r="C2082" s="12" t="s">
        <v>108</v>
      </c>
      <c r="D2082" s="12" t="s">
        <v>109</v>
      </c>
      <c r="E2082" s="12" t="s">
        <v>195</v>
      </c>
      <c r="F2082" s="12" t="s">
        <v>111</v>
      </c>
      <c r="G2082" s="12" t="s">
        <v>112</v>
      </c>
      <c r="H2082" s="12" t="s">
        <v>147</v>
      </c>
      <c r="I2082" s="12">
        <v>2</v>
      </c>
      <c r="J2082" s="16">
        <v>24.67</v>
      </c>
      <c r="K2082" s="17">
        <v>0</v>
      </c>
      <c r="L2082" s="16">
        <v>49.34</v>
      </c>
      <c r="M2082" s="16">
        <v>23.04</v>
      </c>
      <c r="N2082" s="11" t="str">
        <f t="shared" si="97"/>
        <v>NO DISCOUNT</v>
      </c>
      <c r="O2082" s="27">
        <f t="shared" si="98"/>
        <v>0.5330360762059182</v>
      </c>
      <c r="P2082" s="11" t="str">
        <f t="shared" si="99"/>
        <v>AVERAGE</v>
      </c>
    </row>
    <row r="2083" spans="1:16" x14ac:dyDescent="0.35">
      <c r="A2083" t="s">
        <v>2257</v>
      </c>
      <c r="B2083" s="18">
        <v>44770</v>
      </c>
      <c r="C2083" t="s">
        <v>120</v>
      </c>
      <c r="D2083" t="s">
        <v>115</v>
      </c>
      <c r="E2083" t="s">
        <v>221</v>
      </c>
      <c r="F2083" t="s">
        <v>117</v>
      </c>
      <c r="G2083" t="s">
        <v>127</v>
      </c>
      <c r="H2083" t="s">
        <v>164</v>
      </c>
      <c r="I2083">
        <v>2</v>
      </c>
      <c r="J2083" s="19">
        <v>719.41</v>
      </c>
      <c r="K2083" s="20">
        <v>0.02</v>
      </c>
      <c r="L2083" s="19">
        <v>1410.04</v>
      </c>
      <c r="M2083" s="19">
        <v>747.1</v>
      </c>
      <c r="N2083" s="11" t="str">
        <f t="shared" si="97"/>
        <v>LOW</v>
      </c>
      <c r="O2083" s="27">
        <f t="shared" si="98"/>
        <v>0.47015687498226999</v>
      </c>
      <c r="P2083" s="11" t="str">
        <f t="shared" si="99"/>
        <v>AVERAGE</v>
      </c>
    </row>
    <row r="2084" spans="1:16" x14ac:dyDescent="0.35">
      <c r="A2084" s="12" t="s">
        <v>2258</v>
      </c>
      <c r="B2084" s="15">
        <v>45648</v>
      </c>
      <c r="C2084" s="12" t="s">
        <v>120</v>
      </c>
      <c r="D2084" s="12" t="s">
        <v>125</v>
      </c>
      <c r="E2084" s="12" t="s">
        <v>185</v>
      </c>
      <c r="F2084" s="12" t="s">
        <v>111</v>
      </c>
      <c r="G2084" s="12" t="s">
        <v>112</v>
      </c>
      <c r="H2084" s="12" t="s">
        <v>147</v>
      </c>
      <c r="I2084" s="12">
        <v>10</v>
      </c>
      <c r="J2084" s="16">
        <v>18.03</v>
      </c>
      <c r="K2084" s="17">
        <v>0</v>
      </c>
      <c r="L2084" s="16">
        <v>180.3</v>
      </c>
      <c r="M2084" s="16">
        <v>77.12</v>
      </c>
      <c r="N2084" s="11" t="str">
        <f t="shared" si="97"/>
        <v>NO DISCOUNT</v>
      </c>
      <c r="O2084" s="27">
        <f t="shared" si="98"/>
        <v>0.57226844148641154</v>
      </c>
      <c r="P2084" s="11" t="str">
        <f t="shared" si="99"/>
        <v>EXCELLENT</v>
      </c>
    </row>
    <row r="2085" spans="1:16" x14ac:dyDescent="0.35">
      <c r="A2085" t="s">
        <v>2259</v>
      </c>
      <c r="B2085" s="18">
        <v>45635</v>
      </c>
      <c r="C2085" t="s">
        <v>108</v>
      </c>
      <c r="D2085" t="s">
        <v>115</v>
      </c>
      <c r="E2085" t="s">
        <v>116</v>
      </c>
      <c r="F2085" t="s">
        <v>111</v>
      </c>
      <c r="G2085" t="s">
        <v>122</v>
      </c>
      <c r="H2085" t="s">
        <v>132</v>
      </c>
      <c r="I2085">
        <v>7</v>
      </c>
      <c r="J2085" s="19">
        <v>216.51</v>
      </c>
      <c r="K2085" s="20">
        <v>0</v>
      </c>
      <c r="L2085" s="19">
        <v>1515.57</v>
      </c>
      <c r="M2085" s="19">
        <v>772.97</v>
      </c>
      <c r="N2085" s="11" t="str">
        <f t="shared" si="97"/>
        <v>NO DISCOUNT</v>
      </c>
      <c r="O2085" s="27">
        <f t="shared" si="98"/>
        <v>0.48998066733968076</v>
      </c>
      <c r="P2085" s="11" t="str">
        <f t="shared" si="99"/>
        <v>GOOD</v>
      </c>
    </row>
    <row r="2086" spans="1:16" x14ac:dyDescent="0.35">
      <c r="A2086" s="12" t="s">
        <v>2260</v>
      </c>
      <c r="B2086" s="15">
        <v>45236</v>
      </c>
      <c r="C2086" s="12" t="s">
        <v>108</v>
      </c>
      <c r="D2086" s="12" t="s">
        <v>125</v>
      </c>
      <c r="E2086" s="12" t="s">
        <v>134</v>
      </c>
      <c r="F2086" s="12" t="s">
        <v>111</v>
      </c>
      <c r="G2086" s="12" t="s">
        <v>122</v>
      </c>
      <c r="H2086" s="12" t="s">
        <v>142</v>
      </c>
      <c r="I2086" s="12">
        <v>5</v>
      </c>
      <c r="J2086" s="16">
        <v>102.07</v>
      </c>
      <c r="K2086" s="17">
        <v>0.14000000000000001</v>
      </c>
      <c r="L2086" s="16">
        <v>438.9</v>
      </c>
      <c r="M2086" s="16">
        <v>182.89</v>
      </c>
      <c r="N2086" s="11" t="str">
        <f t="shared" si="97"/>
        <v>MEDIUM</v>
      </c>
      <c r="O2086" s="27">
        <f t="shared" si="98"/>
        <v>0.58329915698336754</v>
      </c>
      <c r="P2086" s="11" t="str">
        <f t="shared" si="99"/>
        <v>GOOD</v>
      </c>
    </row>
    <row r="2087" spans="1:16" x14ac:dyDescent="0.35">
      <c r="A2087" t="s">
        <v>2261</v>
      </c>
      <c r="B2087" s="18">
        <v>45492</v>
      </c>
      <c r="C2087" t="s">
        <v>108</v>
      </c>
      <c r="D2087" t="s">
        <v>115</v>
      </c>
      <c r="E2087" t="s">
        <v>116</v>
      </c>
      <c r="F2087" t="s">
        <v>111</v>
      </c>
      <c r="G2087" t="s">
        <v>122</v>
      </c>
      <c r="H2087" t="s">
        <v>142</v>
      </c>
      <c r="I2087">
        <v>4</v>
      </c>
      <c r="J2087" s="19">
        <v>467.59</v>
      </c>
      <c r="K2087" s="20">
        <v>0</v>
      </c>
      <c r="L2087" s="19">
        <v>1870.36</v>
      </c>
      <c r="M2087" s="19">
        <v>683.91</v>
      </c>
      <c r="N2087" s="11" t="str">
        <f t="shared" si="97"/>
        <v>NO DISCOUNT</v>
      </c>
      <c r="O2087" s="27">
        <f t="shared" si="98"/>
        <v>0.63434312111037439</v>
      </c>
      <c r="P2087" s="11" t="str">
        <f t="shared" si="99"/>
        <v>AVERAGE</v>
      </c>
    </row>
    <row r="2088" spans="1:16" x14ac:dyDescent="0.35">
      <c r="A2088" s="12" t="s">
        <v>2262</v>
      </c>
      <c r="B2088" s="15">
        <v>45267</v>
      </c>
      <c r="C2088" s="12" t="s">
        <v>108</v>
      </c>
      <c r="D2088" s="12" t="s">
        <v>125</v>
      </c>
      <c r="E2088" s="12" t="s">
        <v>137</v>
      </c>
      <c r="F2088" s="12" t="s">
        <v>111</v>
      </c>
      <c r="G2088" s="12" t="s">
        <v>112</v>
      </c>
      <c r="H2088" s="12" t="s">
        <v>113</v>
      </c>
      <c r="I2088" s="12">
        <v>4</v>
      </c>
      <c r="J2088" s="16">
        <v>9.3800000000000008</v>
      </c>
      <c r="K2088" s="17">
        <v>0.27</v>
      </c>
      <c r="L2088" s="16">
        <v>27.39</v>
      </c>
      <c r="M2088" s="16">
        <v>12.91</v>
      </c>
      <c r="N2088" s="11" t="str">
        <f t="shared" si="97"/>
        <v>HIGH</v>
      </c>
      <c r="O2088" s="27">
        <f t="shared" si="98"/>
        <v>0.5286600949251552</v>
      </c>
      <c r="P2088" s="11" t="str">
        <f t="shared" si="99"/>
        <v>AVERAGE</v>
      </c>
    </row>
    <row r="2089" spans="1:16" x14ac:dyDescent="0.35">
      <c r="A2089" t="s">
        <v>2263</v>
      </c>
      <c r="B2089" s="18">
        <v>45472</v>
      </c>
      <c r="C2089" t="s">
        <v>108</v>
      </c>
      <c r="D2089" t="s">
        <v>115</v>
      </c>
      <c r="E2089" t="s">
        <v>121</v>
      </c>
      <c r="F2089" t="s">
        <v>117</v>
      </c>
      <c r="G2089" t="s">
        <v>122</v>
      </c>
      <c r="H2089" t="s">
        <v>187</v>
      </c>
      <c r="I2089">
        <v>6</v>
      </c>
      <c r="J2089" s="19">
        <v>431.53</v>
      </c>
      <c r="K2089" s="20">
        <v>0.44</v>
      </c>
      <c r="L2089" s="19">
        <v>1449.94</v>
      </c>
      <c r="M2089" s="19">
        <v>703.62</v>
      </c>
      <c r="N2089" s="11" t="str">
        <f t="shared" si="97"/>
        <v>CLEARANCE</v>
      </c>
      <c r="O2089" s="27">
        <f t="shared" si="98"/>
        <v>0.51472474723091988</v>
      </c>
      <c r="P2089" s="11" t="str">
        <f t="shared" si="99"/>
        <v>GOOD</v>
      </c>
    </row>
    <row r="2090" spans="1:16" x14ac:dyDescent="0.35">
      <c r="A2090" s="12" t="s">
        <v>2264</v>
      </c>
      <c r="B2090" s="15">
        <v>45188</v>
      </c>
      <c r="C2090" s="12" t="s">
        <v>120</v>
      </c>
      <c r="D2090" s="12" t="s">
        <v>125</v>
      </c>
      <c r="E2090" s="12" t="s">
        <v>178</v>
      </c>
      <c r="F2090" s="12" t="s">
        <v>117</v>
      </c>
      <c r="G2090" s="12" t="s">
        <v>122</v>
      </c>
      <c r="H2090" s="12" t="s">
        <v>142</v>
      </c>
      <c r="I2090" s="12">
        <v>7</v>
      </c>
      <c r="J2090" s="16">
        <v>60.29</v>
      </c>
      <c r="K2090" s="17">
        <v>0.1</v>
      </c>
      <c r="L2090" s="16">
        <v>379.83</v>
      </c>
      <c r="M2090" s="16">
        <v>159.5</v>
      </c>
      <c r="N2090" s="11" t="str">
        <f t="shared" si="97"/>
        <v>LOW</v>
      </c>
      <c r="O2090" s="27">
        <f t="shared" si="98"/>
        <v>0.58007529684332459</v>
      </c>
      <c r="P2090" s="11" t="str">
        <f t="shared" si="99"/>
        <v>GOOD</v>
      </c>
    </row>
    <row r="2091" spans="1:16" x14ac:dyDescent="0.35">
      <c r="A2091" t="s">
        <v>2265</v>
      </c>
      <c r="B2091" s="18">
        <v>44662</v>
      </c>
      <c r="C2091" t="s">
        <v>120</v>
      </c>
      <c r="D2091" t="s">
        <v>109</v>
      </c>
      <c r="E2091" t="s">
        <v>189</v>
      </c>
      <c r="F2091" t="s">
        <v>117</v>
      </c>
      <c r="G2091" t="s">
        <v>112</v>
      </c>
      <c r="H2091" t="s">
        <v>170</v>
      </c>
      <c r="I2091">
        <v>1</v>
      </c>
      <c r="J2091" s="19">
        <v>7</v>
      </c>
      <c r="K2091" s="20">
        <v>0</v>
      </c>
      <c r="L2091" s="19">
        <v>7</v>
      </c>
      <c r="M2091" s="19">
        <v>2.1</v>
      </c>
      <c r="N2091" s="11" t="str">
        <f t="shared" si="97"/>
        <v>NO DISCOUNT</v>
      </c>
      <c r="O2091" s="27">
        <f t="shared" si="98"/>
        <v>0.70000000000000007</v>
      </c>
      <c r="P2091" s="11" t="str">
        <f t="shared" si="99"/>
        <v>AVERAGE</v>
      </c>
    </row>
    <row r="2092" spans="1:16" x14ac:dyDescent="0.35">
      <c r="A2092" s="12" t="s">
        <v>2266</v>
      </c>
      <c r="B2092" s="15">
        <v>45503</v>
      </c>
      <c r="C2092" s="12" t="s">
        <v>108</v>
      </c>
      <c r="D2092" s="12" t="s">
        <v>140</v>
      </c>
      <c r="E2092" s="12" t="s">
        <v>166</v>
      </c>
      <c r="F2092" s="12" t="s">
        <v>111</v>
      </c>
      <c r="G2092" s="12" t="s">
        <v>122</v>
      </c>
      <c r="H2092" s="12" t="s">
        <v>132</v>
      </c>
      <c r="I2092" s="12">
        <v>2</v>
      </c>
      <c r="J2092" s="16">
        <v>243.54</v>
      </c>
      <c r="K2092" s="17">
        <v>0.09</v>
      </c>
      <c r="L2092" s="16">
        <v>443.24</v>
      </c>
      <c r="M2092" s="16">
        <v>166.43</v>
      </c>
      <c r="N2092" s="11" t="str">
        <f t="shared" si="97"/>
        <v>LOW</v>
      </c>
      <c r="O2092" s="27">
        <f t="shared" si="98"/>
        <v>0.62451493547513759</v>
      </c>
      <c r="P2092" s="11" t="str">
        <f t="shared" si="99"/>
        <v>AVERAGE</v>
      </c>
    </row>
    <row r="2093" spans="1:16" x14ac:dyDescent="0.35">
      <c r="A2093" t="s">
        <v>2267</v>
      </c>
      <c r="B2093" s="18">
        <v>44703</v>
      </c>
      <c r="C2093" t="s">
        <v>108</v>
      </c>
      <c r="D2093" t="s">
        <v>125</v>
      </c>
      <c r="E2093" t="s">
        <v>201</v>
      </c>
      <c r="F2093" t="s">
        <v>111</v>
      </c>
      <c r="G2093" t="s">
        <v>112</v>
      </c>
      <c r="H2093" t="s">
        <v>113</v>
      </c>
      <c r="I2093">
        <v>3</v>
      </c>
      <c r="J2093" s="19">
        <v>13.75</v>
      </c>
      <c r="K2093" s="20">
        <v>0.17</v>
      </c>
      <c r="L2093" s="19">
        <v>34.24</v>
      </c>
      <c r="M2093" s="19">
        <v>8.5</v>
      </c>
      <c r="N2093" s="11" t="str">
        <f t="shared" si="97"/>
        <v>MEDIUM</v>
      </c>
      <c r="O2093" s="27">
        <f t="shared" si="98"/>
        <v>0.75175233644859818</v>
      </c>
      <c r="P2093" s="11" t="str">
        <f t="shared" si="99"/>
        <v>AVERAGE</v>
      </c>
    </row>
    <row r="2094" spans="1:16" x14ac:dyDescent="0.35">
      <c r="A2094" s="12" t="s">
        <v>2268</v>
      </c>
      <c r="B2094" s="15">
        <v>45376</v>
      </c>
      <c r="C2094" s="12" t="s">
        <v>108</v>
      </c>
      <c r="D2094" s="12" t="s">
        <v>109</v>
      </c>
      <c r="E2094" s="12" t="s">
        <v>161</v>
      </c>
      <c r="F2094" s="12" t="s">
        <v>117</v>
      </c>
      <c r="G2094" s="12" t="s">
        <v>127</v>
      </c>
      <c r="H2094" s="12" t="s">
        <v>164</v>
      </c>
      <c r="I2094" s="12">
        <v>2</v>
      </c>
      <c r="J2094" s="16">
        <v>798.68</v>
      </c>
      <c r="K2094" s="17">
        <v>0</v>
      </c>
      <c r="L2094" s="16">
        <v>1597.36</v>
      </c>
      <c r="M2094" s="16">
        <v>614.34</v>
      </c>
      <c r="N2094" s="11" t="str">
        <f t="shared" si="97"/>
        <v>NO DISCOUNT</v>
      </c>
      <c r="O2094" s="27">
        <f t="shared" si="98"/>
        <v>0.61540291480943554</v>
      </c>
      <c r="P2094" s="11" t="str">
        <f t="shared" si="99"/>
        <v>AVERAGE</v>
      </c>
    </row>
    <row r="2095" spans="1:16" x14ac:dyDescent="0.35">
      <c r="A2095" t="s">
        <v>2269</v>
      </c>
      <c r="B2095" s="18">
        <v>44939</v>
      </c>
      <c r="C2095" t="s">
        <v>108</v>
      </c>
      <c r="D2095" t="s">
        <v>115</v>
      </c>
      <c r="E2095" t="s">
        <v>130</v>
      </c>
      <c r="F2095" t="s">
        <v>111</v>
      </c>
      <c r="G2095" t="s">
        <v>127</v>
      </c>
      <c r="H2095" t="s">
        <v>179</v>
      </c>
      <c r="I2095">
        <v>1</v>
      </c>
      <c r="J2095" s="19">
        <v>28.93</v>
      </c>
      <c r="K2095" s="20">
        <v>0</v>
      </c>
      <c r="L2095" s="19">
        <v>28.93</v>
      </c>
      <c r="M2095" s="19">
        <v>14.84</v>
      </c>
      <c r="N2095" s="11" t="str">
        <f t="shared" si="97"/>
        <v>NO DISCOUNT</v>
      </c>
      <c r="O2095" s="27">
        <f t="shared" si="98"/>
        <v>0.48703767715174562</v>
      </c>
      <c r="P2095" s="11" t="str">
        <f t="shared" si="99"/>
        <v>AVERAGE</v>
      </c>
    </row>
    <row r="2096" spans="1:16" x14ac:dyDescent="0.35">
      <c r="A2096" s="12" t="s">
        <v>2270</v>
      </c>
      <c r="B2096" s="15">
        <v>45192</v>
      </c>
      <c r="C2096" s="12" t="s">
        <v>108</v>
      </c>
      <c r="D2096" s="12" t="s">
        <v>109</v>
      </c>
      <c r="E2096" s="12" t="s">
        <v>208</v>
      </c>
      <c r="F2096" s="12" t="s">
        <v>111</v>
      </c>
      <c r="G2096" s="12" t="s">
        <v>127</v>
      </c>
      <c r="H2096" s="12" t="s">
        <v>179</v>
      </c>
      <c r="I2096" s="12">
        <v>1</v>
      </c>
      <c r="J2096" s="16">
        <v>169.68</v>
      </c>
      <c r="K2096" s="17">
        <v>0.04</v>
      </c>
      <c r="L2096" s="16">
        <v>162.88999999999999</v>
      </c>
      <c r="M2096" s="16">
        <v>95.62</v>
      </c>
      <c r="N2096" s="11" t="str">
        <f t="shared" si="97"/>
        <v>LOW</v>
      </c>
      <c r="O2096" s="27">
        <f t="shared" si="98"/>
        <v>0.41297808336914477</v>
      </c>
      <c r="P2096" s="11" t="str">
        <f t="shared" si="99"/>
        <v>AVERAGE</v>
      </c>
    </row>
    <row r="2097" spans="1:16" x14ac:dyDescent="0.35">
      <c r="A2097" t="s">
        <v>2271</v>
      </c>
      <c r="B2097" s="18">
        <v>44620</v>
      </c>
      <c r="C2097" t="s">
        <v>108</v>
      </c>
      <c r="D2097" t="s">
        <v>140</v>
      </c>
      <c r="E2097" t="s">
        <v>203</v>
      </c>
      <c r="F2097" t="s">
        <v>117</v>
      </c>
      <c r="G2097" t="s">
        <v>122</v>
      </c>
      <c r="H2097" t="s">
        <v>123</v>
      </c>
      <c r="I2097">
        <v>1</v>
      </c>
      <c r="J2097" s="19">
        <v>1064.06</v>
      </c>
      <c r="K2097" s="20">
        <v>0</v>
      </c>
      <c r="L2097" s="19">
        <v>1064.06</v>
      </c>
      <c r="M2097" s="19">
        <v>584.20000000000005</v>
      </c>
      <c r="N2097" s="11" t="str">
        <f t="shared" si="97"/>
        <v>NO DISCOUNT</v>
      </c>
      <c r="O2097" s="27">
        <f t="shared" si="98"/>
        <v>0.45097080991673394</v>
      </c>
      <c r="P2097" s="11" t="str">
        <f t="shared" si="99"/>
        <v>AVERAGE</v>
      </c>
    </row>
    <row r="2098" spans="1:16" x14ac:dyDescent="0.35">
      <c r="A2098" s="12" t="s">
        <v>2272</v>
      </c>
      <c r="B2098" s="15">
        <v>44998</v>
      </c>
      <c r="C2098" s="12" t="s">
        <v>108</v>
      </c>
      <c r="D2098" s="12" t="s">
        <v>115</v>
      </c>
      <c r="E2098" s="12" t="s">
        <v>156</v>
      </c>
      <c r="F2098" s="12" t="s">
        <v>117</v>
      </c>
      <c r="G2098" s="12" t="s">
        <v>112</v>
      </c>
      <c r="H2098" s="12" t="s">
        <v>167</v>
      </c>
      <c r="I2098" s="12">
        <v>1</v>
      </c>
      <c r="J2098" s="16">
        <v>8.6300000000000008</v>
      </c>
      <c r="K2098" s="17">
        <v>0</v>
      </c>
      <c r="L2098" s="16">
        <v>8.6300000000000008</v>
      </c>
      <c r="M2098" s="16">
        <v>1.94</v>
      </c>
      <c r="N2098" s="11" t="str">
        <f t="shared" si="97"/>
        <v>NO DISCOUNT</v>
      </c>
      <c r="O2098" s="27">
        <f t="shared" si="98"/>
        <v>0.77520278099652384</v>
      </c>
      <c r="P2098" s="11" t="str">
        <f t="shared" si="99"/>
        <v>AVERAGE</v>
      </c>
    </row>
    <row r="2099" spans="1:16" x14ac:dyDescent="0.35">
      <c r="A2099" t="s">
        <v>2273</v>
      </c>
      <c r="B2099" s="18">
        <v>44847</v>
      </c>
      <c r="C2099" t="s">
        <v>108</v>
      </c>
      <c r="D2099" t="s">
        <v>115</v>
      </c>
      <c r="E2099" t="s">
        <v>289</v>
      </c>
      <c r="F2099" t="s">
        <v>111</v>
      </c>
      <c r="G2099" t="s">
        <v>122</v>
      </c>
      <c r="H2099" t="s">
        <v>142</v>
      </c>
      <c r="I2099">
        <v>2</v>
      </c>
      <c r="J2099" s="19">
        <v>140.88</v>
      </c>
      <c r="K2099" s="20">
        <v>0.27</v>
      </c>
      <c r="L2099" s="19">
        <v>205.68</v>
      </c>
      <c r="M2099" s="19">
        <v>57.01</v>
      </c>
      <c r="N2099" s="11" t="str">
        <f t="shared" si="97"/>
        <v>HIGH</v>
      </c>
      <c r="O2099" s="27">
        <f t="shared" si="98"/>
        <v>0.72282185919875541</v>
      </c>
      <c r="P2099" s="11" t="str">
        <f t="shared" si="99"/>
        <v>AVERAGE</v>
      </c>
    </row>
    <row r="2100" spans="1:16" x14ac:dyDescent="0.35">
      <c r="A2100" s="12" t="s">
        <v>2274</v>
      </c>
      <c r="B2100" s="15">
        <v>44885</v>
      </c>
      <c r="C2100" s="12" t="s">
        <v>108</v>
      </c>
      <c r="D2100" s="12" t="s">
        <v>109</v>
      </c>
      <c r="E2100" s="12" t="s">
        <v>189</v>
      </c>
      <c r="F2100" s="12" t="s">
        <v>117</v>
      </c>
      <c r="G2100" s="12" t="s">
        <v>122</v>
      </c>
      <c r="H2100" s="12" t="s">
        <v>132</v>
      </c>
      <c r="I2100" s="12">
        <v>2</v>
      </c>
      <c r="J2100" s="16">
        <v>414.73</v>
      </c>
      <c r="K2100" s="17">
        <v>0.08</v>
      </c>
      <c r="L2100" s="16">
        <v>763.1</v>
      </c>
      <c r="M2100" s="16">
        <v>398</v>
      </c>
      <c r="N2100" s="11" t="str">
        <f t="shared" si="97"/>
        <v>LOW</v>
      </c>
      <c r="O2100" s="27">
        <f t="shared" si="98"/>
        <v>0.47844319224217013</v>
      </c>
      <c r="P2100" s="11" t="str">
        <f t="shared" si="99"/>
        <v>AVERAGE</v>
      </c>
    </row>
    <row r="2101" spans="1:16" x14ac:dyDescent="0.35">
      <c r="A2101" t="s">
        <v>2275</v>
      </c>
      <c r="B2101" s="18">
        <v>45297</v>
      </c>
      <c r="C2101" t="s">
        <v>120</v>
      </c>
      <c r="D2101" t="s">
        <v>115</v>
      </c>
      <c r="E2101" t="s">
        <v>121</v>
      </c>
      <c r="F2101" t="s">
        <v>111</v>
      </c>
      <c r="G2101" t="s">
        <v>122</v>
      </c>
      <c r="H2101" t="s">
        <v>158</v>
      </c>
      <c r="I2101">
        <v>6</v>
      </c>
      <c r="J2101" s="19">
        <v>126.79</v>
      </c>
      <c r="K2101" s="20">
        <v>0.1</v>
      </c>
      <c r="L2101" s="19">
        <v>684.67</v>
      </c>
      <c r="M2101" s="19">
        <v>339.47</v>
      </c>
      <c r="N2101" s="11" t="str">
        <f t="shared" si="97"/>
        <v>LOW</v>
      </c>
      <c r="O2101" s="27">
        <f t="shared" si="98"/>
        <v>0.50418449764119933</v>
      </c>
      <c r="P2101" s="11" t="str">
        <f t="shared" si="99"/>
        <v>GOOD</v>
      </c>
    </row>
    <row r="2102" spans="1:16" x14ac:dyDescent="0.35">
      <c r="A2102" s="12" t="s">
        <v>2276</v>
      </c>
      <c r="B2102" s="15">
        <v>44629</v>
      </c>
      <c r="C2102" s="12" t="s">
        <v>149</v>
      </c>
      <c r="D2102" s="12" t="s">
        <v>125</v>
      </c>
      <c r="E2102" s="12" t="s">
        <v>137</v>
      </c>
      <c r="F2102" s="12" t="s">
        <v>117</v>
      </c>
      <c r="G2102" s="12" t="s">
        <v>112</v>
      </c>
      <c r="H2102" s="12" t="s">
        <v>113</v>
      </c>
      <c r="I2102" s="12">
        <v>2</v>
      </c>
      <c r="J2102" s="16">
        <v>40.11</v>
      </c>
      <c r="K2102" s="17">
        <v>0.21</v>
      </c>
      <c r="L2102" s="16">
        <v>63.37</v>
      </c>
      <c r="M2102" s="16">
        <v>15.55</v>
      </c>
      <c r="N2102" s="11" t="str">
        <f t="shared" si="97"/>
        <v>HIGH</v>
      </c>
      <c r="O2102" s="27">
        <f t="shared" si="98"/>
        <v>0.75461574877702375</v>
      </c>
      <c r="P2102" s="11" t="str">
        <f t="shared" si="99"/>
        <v>AVERAGE</v>
      </c>
    </row>
    <row r="2103" spans="1:16" x14ac:dyDescent="0.35">
      <c r="A2103" t="s">
        <v>2277</v>
      </c>
      <c r="B2103" s="18">
        <v>45418</v>
      </c>
      <c r="C2103" t="s">
        <v>108</v>
      </c>
      <c r="D2103" t="s">
        <v>125</v>
      </c>
      <c r="E2103" t="s">
        <v>146</v>
      </c>
      <c r="F2103" t="s">
        <v>117</v>
      </c>
      <c r="G2103" t="s">
        <v>112</v>
      </c>
      <c r="H2103" t="s">
        <v>118</v>
      </c>
      <c r="I2103">
        <v>1</v>
      </c>
      <c r="J2103" s="19">
        <v>26.66</v>
      </c>
      <c r="K2103" s="20">
        <v>0.05</v>
      </c>
      <c r="L2103" s="19">
        <v>25.33</v>
      </c>
      <c r="M2103" s="19">
        <v>9.65</v>
      </c>
      <c r="N2103" s="11" t="str">
        <f t="shared" si="97"/>
        <v>LOW</v>
      </c>
      <c r="O2103" s="27">
        <f t="shared" si="98"/>
        <v>0.61902881958152389</v>
      </c>
      <c r="P2103" s="11" t="str">
        <f t="shared" si="99"/>
        <v>AVERAGE</v>
      </c>
    </row>
    <row r="2104" spans="1:16" x14ac:dyDescent="0.35">
      <c r="A2104" s="12" t="s">
        <v>2278</v>
      </c>
      <c r="B2104" s="15">
        <v>44566</v>
      </c>
      <c r="C2104" s="12" t="s">
        <v>108</v>
      </c>
      <c r="D2104" s="12" t="s">
        <v>125</v>
      </c>
      <c r="E2104" s="12" t="s">
        <v>201</v>
      </c>
      <c r="F2104" s="12" t="s">
        <v>117</v>
      </c>
      <c r="G2104" s="12" t="s">
        <v>112</v>
      </c>
      <c r="H2104" s="12" t="s">
        <v>147</v>
      </c>
      <c r="I2104" s="12">
        <v>2</v>
      </c>
      <c r="J2104" s="16">
        <v>13.17</v>
      </c>
      <c r="K2104" s="17">
        <v>0</v>
      </c>
      <c r="L2104" s="16">
        <v>26.34</v>
      </c>
      <c r="M2104" s="16">
        <v>7.96</v>
      </c>
      <c r="N2104" s="11" t="str">
        <f t="shared" si="97"/>
        <v>NO DISCOUNT</v>
      </c>
      <c r="O2104" s="27">
        <f t="shared" si="98"/>
        <v>0.69779802581624906</v>
      </c>
      <c r="P2104" s="11" t="str">
        <f t="shared" si="99"/>
        <v>AVERAGE</v>
      </c>
    </row>
    <row r="2105" spans="1:16" x14ac:dyDescent="0.35">
      <c r="A2105" t="s">
        <v>2279</v>
      </c>
      <c r="B2105" s="18">
        <v>45137</v>
      </c>
      <c r="C2105" t="s">
        <v>120</v>
      </c>
      <c r="D2105" t="s">
        <v>125</v>
      </c>
      <c r="E2105" t="s">
        <v>178</v>
      </c>
      <c r="F2105" t="s">
        <v>117</v>
      </c>
      <c r="G2105" t="s">
        <v>127</v>
      </c>
      <c r="H2105" t="s">
        <v>179</v>
      </c>
      <c r="I2105">
        <v>2</v>
      </c>
      <c r="J2105" s="19">
        <v>223.59</v>
      </c>
      <c r="K2105" s="20">
        <v>0.17</v>
      </c>
      <c r="L2105" s="19">
        <v>371.16</v>
      </c>
      <c r="M2105" s="19">
        <v>211.4</v>
      </c>
      <c r="N2105" s="11" t="str">
        <f t="shared" si="97"/>
        <v>MEDIUM</v>
      </c>
      <c r="O2105" s="27">
        <f t="shared" si="98"/>
        <v>0.43043431404246152</v>
      </c>
      <c r="P2105" s="11" t="str">
        <f t="shared" si="99"/>
        <v>AVERAGE</v>
      </c>
    </row>
    <row r="2106" spans="1:16" x14ac:dyDescent="0.35">
      <c r="A2106" s="12" t="s">
        <v>2280</v>
      </c>
      <c r="B2106" s="15">
        <v>45026</v>
      </c>
      <c r="C2106" s="12" t="s">
        <v>108</v>
      </c>
      <c r="D2106" s="12" t="s">
        <v>109</v>
      </c>
      <c r="E2106" s="12" t="s">
        <v>110</v>
      </c>
      <c r="F2106" s="12" t="s">
        <v>111</v>
      </c>
      <c r="G2106" s="12" t="s">
        <v>122</v>
      </c>
      <c r="H2106" s="12" t="s">
        <v>132</v>
      </c>
      <c r="I2106" s="12">
        <v>11</v>
      </c>
      <c r="J2106" s="16">
        <v>573.08000000000004</v>
      </c>
      <c r="K2106" s="17">
        <v>0.09</v>
      </c>
      <c r="L2106" s="16">
        <v>5736.53</v>
      </c>
      <c r="M2106" s="16">
        <v>2353.94</v>
      </c>
      <c r="N2106" s="11" t="str">
        <f t="shared" si="97"/>
        <v>LOW</v>
      </c>
      <c r="O2106" s="27">
        <f t="shared" si="98"/>
        <v>0.58965785936794535</v>
      </c>
      <c r="P2106" s="11" t="str">
        <f t="shared" si="99"/>
        <v>EXCELLENT</v>
      </c>
    </row>
    <row r="2107" spans="1:16" x14ac:dyDescent="0.35">
      <c r="A2107" t="s">
        <v>2281</v>
      </c>
      <c r="B2107" s="18">
        <v>44716</v>
      </c>
      <c r="C2107" t="s">
        <v>108</v>
      </c>
      <c r="D2107" t="s">
        <v>140</v>
      </c>
      <c r="E2107" t="s">
        <v>166</v>
      </c>
      <c r="F2107" t="s">
        <v>111</v>
      </c>
      <c r="G2107" t="s">
        <v>127</v>
      </c>
      <c r="H2107" t="s">
        <v>164</v>
      </c>
      <c r="I2107">
        <v>2</v>
      </c>
      <c r="J2107" s="19">
        <v>721.54</v>
      </c>
      <c r="K2107" s="20">
        <v>0</v>
      </c>
      <c r="L2107" s="19">
        <v>1443.08</v>
      </c>
      <c r="M2107" s="19">
        <v>560.94000000000005</v>
      </c>
      <c r="N2107" s="11" t="str">
        <f t="shared" si="97"/>
        <v>NO DISCOUNT</v>
      </c>
      <c r="O2107" s="27">
        <f t="shared" si="98"/>
        <v>0.61128974138647885</v>
      </c>
      <c r="P2107" s="11" t="str">
        <f t="shared" si="99"/>
        <v>AVERAGE</v>
      </c>
    </row>
    <row r="2108" spans="1:16" x14ac:dyDescent="0.35">
      <c r="A2108" s="12" t="s">
        <v>2282</v>
      </c>
      <c r="B2108" s="15">
        <v>45284</v>
      </c>
      <c r="C2108" s="12" t="s">
        <v>108</v>
      </c>
      <c r="D2108" s="12" t="s">
        <v>125</v>
      </c>
      <c r="E2108" s="12" t="s">
        <v>146</v>
      </c>
      <c r="F2108" s="12" t="s">
        <v>117</v>
      </c>
      <c r="G2108" s="12" t="s">
        <v>127</v>
      </c>
      <c r="H2108" s="12" t="s">
        <v>138</v>
      </c>
      <c r="I2108" s="12">
        <v>12</v>
      </c>
      <c r="J2108" s="16">
        <v>373.06</v>
      </c>
      <c r="K2108" s="17">
        <v>0.04</v>
      </c>
      <c r="L2108" s="16">
        <v>4297.6499999999996</v>
      </c>
      <c r="M2108" s="16">
        <v>2138.73</v>
      </c>
      <c r="N2108" s="11" t="str">
        <f t="shared" si="97"/>
        <v>LOW</v>
      </c>
      <c r="O2108" s="27">
        <f t="shared" si="98"/>
        <v>0.5023489581515479</v>
      </c>
      <c r="P2108" s="11" t="str">
        <f t="shared" si="99"/>
        <v>EXCELLENT</v>
      </c>
    </row>
    <row r="2109" spans="1:16" x14ac:dyDescent="0.35">
      <c r="A2109" t="s">
        <v>2283</v>
      </c>
      <c r="B2109" s="18">
        <v>45418</v>
      </c>
      <c r="C2109" t="s">
        <v>108</v>
      </c>
      <c r="D2109" t="s">
        <v>125</v>
      </c>
      <c r="E2109" t="s">
        <v>134</v>
      </c>
      <c r="F2109" t="s">
        <v>111</v>
      </c>
      <c r="G2109" t="s">
        <v>122</v>
      </c>
      <c r="H2109" t="s">
        <v>187</v>
      </c>
      <c r="I2109">
        <v>2</v>
      </c>
      <c r="J2109" s="19">
        <v>132.97</v>
      </c>
      <c r="K2109" s="20">
        <v>0.18</v>
      </c>
      <c r="L2109" s="19">
        <v>218.07</v>
      </c>
      <c r="M2109" s="19">
        <v>95.4</v>
      </c>
      <c r="N2109" s="11" t="str">
        <f t="shared" si="97"/>
        <v>MEDIUM</v>
      </c>
      <c r="O2109" s="27">
        <f t="shared" si="98"/>
        <v>0.56252579446966566</v>
      </c>
      <c r="P2109" s="11" t="str">
        <f t="shared" si="99"/>
        <v>AVERAGE</v>
      </c>
    </row>
    <row r="2110" spans="1:16" x14ac:dyDescent="0.35">
      <c r="A2110" s="12" t="s">
        <v>2284</v>
      </c>
      <c r="B2110" s="15">
        <v>44881</v>
      </c>
      <c r="C2110" s="12" t="s">
        <v>108</v>
      </c>
      <c r="D2110" s="12" t="s">
        <v>125</v>
      </c>
      <c r="E2110" s="12" t="s">
        <v>146</v>
      </c>
      <c r="F2110" s="12" t="s">
        <v>111</v>
      </c>
      <c r="G2110" s="12" t="s">
        <v>112</v>
      </c>
      <c r="H2110" s="12" t="s">
        <v>167</v>
      </c>
      <c r="I2110" s="12">
        <v>4</v>
      </c>
      <c r="J2110" s="16">
        <v>13.84</v>
      </c>
      <c r="K2110" s="17">
        <v>0.08</v>
      </c>
      <c r="L2110" s="16">
        <v>50.93</v>
      </c>
      <c r="M2110" s="16">
        <v>19.850000000000001</v>
      </c>
      <c r="N2110" s="11" t="str">
        <f t="shared" si="97"/>
        <v>LOW</v>
      </c>
      <c r="O2110" s="27">
        <f t="shared" si="98"/>
        <v>0.61024936186923229</v>
      </c>
      <c r="P2110" s="11" t="str">
        <f t="shared" si="99"/>
        <v>AVERAGE</v>
      </c>
    </row>
    <row r="2111" spans="1:16" x14ac:dyDescent="0.35">
      <c r="A2111" t="s">
        <v>2285</v>
      </c>
      <c r="B2111" s="18">
        <v>44980</v>
      </c>
      <c r="C2111" t="s">
        <v>108</v>
      </c>
      <c r="D2111" t="s">
        <v>115</v>
      </c>
      <c r="E2111" t="s">
        <v>163</v>
      </c>
      <c r="F2111" t="s">
        <v>111</v>
      </c>
      <c r="G2111" t="s">
        <v>127</v>
      </c>
      <c r="H2111" t="s">
        <v>128</v>
      </c>
      <c r="I2111">
        <v>3</v>
      </c>
      <c r="J2111" s="19">
        <v>372.18</v>
      </c>
      <c r="K2111" s="20">
        <v>0</v>
      </c>
      <c r="L2111" s="19">
        <v>1116.54</v>
      </c>
      <c r="M2111" s="19">
        <v>381.21</v>
      </c>
      <c r="N2111" s="11" t="str">
        <f t="shared" si="97"/>
        <v>NO DISCOUNT</v>
      </c>
      <c r="O2111" s="27">
        <f t="shared" si="98"/>
        <v>0.65857918211618027</v>
      </c>
      <c r="P2111" s="11" t="str">
        <f t="shared" si="99"/>
        <v>AVERAGE</v>
      </c>
    </row>
    <row r="2112" spans="1:16" x14ac:dyDescent="0.35">
      <c r="A2112" s="12" t="s">
        <v>2286</v>
      </c>
      <c r="B2112" s="15">
        <v>45620</v>
      </c>
      <c r="C2112" s="12" t="s">
        <v>120</v>
      </c>
      <c r="D2112" s="12" t="s">
        <v>109</v>
      </c>
      <c r="E2112" s="12" t="s">
        <v>231</v>
      </c>
      <c r="F2112" s="12" t="s">
        <v>111</v>
      </c>
      <c r="G2112" s="12" t="s">
        <v>127</v>
      </c>
      <c r="H2112" s="12" t="s">
        <v>128</v>
      </c>
      <c r="I2112" s="12">
        <v>1</v>
      </c>
      <c r="J2112" s="16">
        <v>515.19000000000005</v>
      </c>
      <c r="K2112" s="17">
        <v>0.13</v>
      </c>
      <c r="L2112" s="16">
        <v>448.22</v>
      </c>
      <c r="M2112" s="16">
        <v>139.85</v>
      </c>
      <c r="N2112" s="11" t="str">
        <f t="shared" si="97"/>
        <v>MEDIUM</v>
      </c>
      <c r="O2112" s="27">
        <f t="shared" si="98"/>
        <v>0.68798804158672078</v>
      </c>
      <c r="P2112" s="11" t="str">
        <f t="shared" si="99"/>
        <v>AVERAGE</v>
      </c>
    </row>
    <row r="2113" spans="1:16" x14ac:dyDescent="0.35">
      <c r="A2113" t="s">
        <v>2287</v>
      </c>
      <c r="B2113" s="18">
        <v>45063</v>
      </c>
      <c r="C2113" t="s">
        <v>108</v>
      </c>
      <c r="D2113" t="s">
        <v>109</v>
      </c>
      <c r="E2113" t="s">
        <v>110</v>
      </c>
      <c r="F2113" t="s">
        <v>117</v>
      </c>
      <c r="G2113" t="s">
        <v>112</v>
      </c>
      <c r="H2113" t="s">
        <v>167</v>
      </c>
      <c r="I2113">
        <v>8</v>
      </c>
      <c r="J2113" s="19">
        <v>7.97</v>
      </c>
      <c r="K2113" s="20">
        <v>0</v>
      </c>
      <c r="L2113" s="19">
        <v>63.76</v>
      </c>
      <c r="M2113" s="19">
        <v>26.09</v>
      </c>
      <c r="N2113" s="11" t="str">
        <f t="shared" si="97"/>
        <v>NO DISCOUNT</v>
      </c>
      <c r="O2113" s="27">
        <f t="shared" si="98"/>
        <v>0.59080928481806783</v>
      </c>
      <c r="P2113" s="11" t="str">
        <f t="shared" si="99"/>
        <v>GOOD</v>
      </c>
    </row>
    <row r="2114" spans="1:16" x14ac:dyDescent="0.35">
      <c r="A2114" s="12" t="s">
        <v>2288</v>
      </c>
      <c r="B2114" s="15">
        <v>44986</v>
      </c>
      <c r="C2114" s="12" t="s">
        <v>108</v>
      </c>
      <c r="D2114" s="12" t="s">
        <v>140</v>
      </c>
      <c r="E2114" s="12" t="s">
        <v>273</v>
      </c>
      <c r="F2114" s="12" t="s">
        <v>117</v>
      </c>
      <c r="G2114" s="12" t="s">
        <v>112</v>
      </c>
      <c r="H2114" s="12" t="s">
        <v>167</v>
      </c>
      <c r="I2114" s="12">
        <v>6</v>
      </c>
      <c r="J2114" s="16">
        <v>12.6</v>
      </c>
      <c r="K2114" s="17">
        <v>0</v>
      </c>
      <c r="L2114" s="16">
        <v>75.599999999999994</v>
      </c>
      <c r="M2114" s="16">
        <v>37.14</v>
      </c>
      <c r="N2114" s="11" t="str">
        <f t="shared" si="97"/>
        <v>NO DISCOUNT</v>
      </c>
      <c r="O2114" s="27">
        <f t="shared" si="98"/>
        <v>0.5087301587301587</v>
      </c>
      <c r="P2114" s="11" t="str">
        <f t="shared" si="99"/>
        <v>GOOD</v>
      </c>
    </row>
    <row r="2115" spans="1:16" x14ac:dyDescent="0.35">
      <c r="A2115" t="s">
        <v>2289</v>
      </c>
      <c r="B2115" s="18">
        <v>45090</v>
      </c>
      <c r="C2115" t="s">
        <v>108</v>
      </c>
      <c r="D2115" t="s">
        <v>115</v>
      </c>
      <c r="E2115" t="s">
        <v>205</v>
      </c>
      <c r="F2115" t="s">
        <v>111</v>
      </c>
      <c r="G2115" t="s">
        <v>112</v>
      </c>
      <c r="H2115" t="s">
        <v>113</v>
      </c>
      <c r="I2115">
        <v>7</v>
      </c>
      <c r="J2115" s="19">
        <v>20.34</v>
      </c>
      <c r="K2115" s="20">
        <v>0</v>
      </c>
      <c r="L2115" s="19">
        <v>142.38</v>
      </c>
      <c r="M2115" s="19">
        <v>50.85</v>
      </c>
      <c r="N2115" s="11" t="str">
        <f t="shared" ref="N2115:N2178" si="100">IF(K2115=$R$8,$R$2,IF(K2115&lt;=$R$9,$R$3,IF(K2115&lt;=$R$10,$R$4,IF(K2115&lt;$R$11,$R$5,IF(K2115&gt;$R$11,$R$6)))))</f>
        <v>NO DISCOUNT</v>
      </c>
      <c r="O2115" s="27">
        <f t="shared" ref="O2115:O2178" si="101">IFERROR(L2115-M2115,"NULL")/L2115</f>
        <v>0.6428571428571429</v>
      </c>
      <c r="P2115" s="11" t="str">
        <f t="shared" ref="P2115:P2178" si="102">IF(AND(O2115&gt;=$Q$8,I2115&gt;=$Q$13),$Q$2,IF(AND(O2115&gt;=$Q$9,I2115&gt;=$Q$14),$Q$3,IF(O2115&gt;=$Q$10,$Q$4,$Q$5)))</f>
        <v>GOOD</v>
      </c>
    </row>
    <row r="2116" spans="1:16" x14ac:dyDescent="0.35">
      <c r="A2116" s="12" t="s">
        <v>2290</v>
      </c>
      <c r="B2116" s="15">
        <v>44646</v>
      </c>
      <c r="C2116" s="12" t="s">
        <v>108</v>
      </c>
      <c r="D2116" s="12" t="s">
        <v>109</v>
      </c>
      <c r="E2116" s="12" t="s">
        <v>252</v>
      </c>
      <c r="F2116" s="12" t="s">
        <v>117</v>
      </c>
      <c r="G2116" s="12" t="s">
        <v>127</v>
      </c>
      <c r="H2116" s="12" t="s">
        <v>164</v>
      </c>
      <c r="I2116" s="12">
        <v>4</v>
      </c>
      <c r="J2116" s="16">
        <v>402.19</v>
      </c>
      <c r="K2116" s="17">
        <v>0</v>
      </c>
      <c r="L2116" s="16">
        <v>1608.76</v>
      </c>
      <c r="M2116" s="16">
        <v>697.45</v>
      </c>
      <c r="N2116" s="11" t="str">
        <f t="shared" si="100"/>
        <v>NO DISCOUNT</v>
      </c>
      <c r="O2116" s="27">
        <f t="shared" si="101"/>
        <v>0.56646734130634768</v>
      </c>
      <c r="P2116" s="11" t="str">
        <f t="shared" si="102"/>
        <v>AVERAGE</v>
      </c>
    </row>
    <row r="2117" spans="1:16" x14ac:dyDescent="0.35">
      <c r="A2117" t="s">
        <v>2291</v>
      </c>
      <c r="B2117" s="18">
        <v>45013</v>
      </c>
      <c r="C2117" t="s">
        <v>136</v>
      </c>
      <c r="D2117" t="s">
        <v>109</v>
      </c>
      <c r="E2117" t="s">
        <v>195</v>
      </c>
      <c r="F2117" t="s">
        <v>117</v>
      </c>
      <c r="G2117" t="s">
        <v>127</v>
      </c>
      <c r="H2117" t="s">
        <v>164</v>
      </c>
      <c r="I2117">
        <v>17</v>
      </c>
      <c r="J2117" s="19">
        <v>339.06</v>
      </c>
      <c r="K2117" s="20">
        <v>0.1</v>
      </c>
      <c r="L2117" s="19">
        <v>5187.62</v>
      </c>
      <c r="M2117" s="19">
        <v>2971.86</v>
      </c>
      <c r="N2117" s="11" t="str">
        <f t="shared" si="100"/>
        <v>LOW</v>
      </c>
      <c r="O2117" s="27">
        <f t="shared" si="101"/>
        <v>0.42712457735917431</v>
      </c>
      <c r="P2117" s="11" t="str">
        <f t="shared" si="102"/>
        <v>EXCELLENT</v>
      </c>
    </row>
    <row r="2118" spans="1:16" x14ac:dyDescent="0.35">
      <c r="A2118" s="12" t="s">
        <v>2292</v>
      </c>
      <c r="B2118" s="15">
        <v>45563</v>
      </c>
      <c r="C2118" s="12" t="s">
        <v>149</v>
      </c>
      <c r="D2118" s="12" t="s">
        <v>109</v>
      </c>
      <c r="E2118" s="12" t="s">
        <v>231</v>
      </c>
      <c r="F2118" s="12" t="s">
        <v>111</v>
      </c>
      <c r="G2118" s="12" t="s">
        <v>127</v>
      </c>
      <c r="H2118" s="12" t="s">
        <v>179</v>
      </c>
      <c r="I2118" s="12">
        <v>2</v>
      </c>
      <c r="J2118" s="16">
        <v>135.01</v>
      </c>
      <c r="K2118" s="17">
        <v>0.06</v>
      </c>
      <c r="L2118" s="16">
        <v>253.82</v>
      </c>
      <c r="M2118" s="16">
        <v>120.97</v>
      </c>
      <c r="N2118" s="11" t="str">
        <f t="shared" si="100"/>
        <v>LOW</v>
      </c>
      <c r="O2118" s="27">
        <f t="shared" si="101"/>
        <v>0.52340241115751318</v>
      </c>
      <c r="P2118" s="11" t="str">
        <f t="shared" si="102"/>
        <v>AVERAGE</v>
      </c>
    </row>
    <row r="2119" spans="1:16" x14ac:dyDescent="0.35">
      <c r="A2119" t="s">
        <v>2293</v>
      </c>
      <c r="B2119" s="18">
        <v>44889</v>
      </c>
      <c r="C2119" t="s">
        <v>108</v>
      </c>
      <c r="D2119" t="s">
        <v>109</v>
      </c>
      <c r="E2119" t="s">
        <v>208</v>
      </c>
      <c r="F2119" t="s">
        <v>131</v>
      </c>
      <c r="G2119" t="s">
        <v>122</v>
      </c>
      <c r="H2119" t="s">
        <v>187</v>
      </c>
      <c r="I2119">
        <v>2</v>
      </c>
      <c r="J2119" s="19">
        <v>182.85</v>
      </c>
      <c r="K2119" s="20">
        <v>0</v>
      </c>
      <c r="L2119" s="19">
        <v>365.7</v>
      </c>
      <c r="M2119" s="19">
        <v>136.77000000000001</v>
      </c>
      <c r="N2119" s="11" t="str">
        <f t="shared" si="100"/>
        <v>NO DISCOUNT</v>
      </c>
      <c r="O2119" s="27">
        <f t="shared" si="101"/>
        <v>0.62600492206726821</v>
      </c>
      <c r="P2119" s="11" t="str">
        <f t="shared" si="102"/>
        <v>AVERAGE</v>
      </c>
    </row>
    <row r="2120" spans="1:16" x14ac:dyDescent="0.35">
      <c r="A2120" s="12" t="s">
        <v>2294</v>
      </c>
      <c r="B2120" s="15">
        <v>44827</v>
      </c>
      <c r="C2120" s="12" t="s">
        <v>149</v>
      </c>
      <c r="D2120" s="12" t="s">
        <v>140</v>
      </c>
      <c r="E2120" s="12" t="s">
        <v>273</v>
      </c>
      <c r="F2120" s="12" t="s">
        <v>111</v>
      </c>
      <c r="G2120" s="12" t="s">
        <v>127</v>
      </c>
      <c r="H2120" s="12" t="s">
        <v>128</v>
      </c>
      <c r="I2120" s="12">
        <v>1</v>
      </c>
      <c r="J2120" s="16">
        <v>419.69</v>
      </c>
      <c r="K2120" s="17">
        <v>0.28000000000000003</v>
      </c>
      <c r="L2120" s="16">
        <v>302.18</v>
      </c>
      <c r="M2120" s="16">
        <v>158.71</v>
      </c>
      <c r="N2120" s="11" t="str">
        <f t="shared" si="100"/>
        <v>HIGH</v>
      </c>
      <c r="O2120" s="27">
        <f t="shared" si="101"/>
        <v>0.47478324177642461</v>
      </c>
      <c r="P2120" s="11" t="str">
        <f t="shared" si="102"/>
        <v>AVERAGE</v>
      </c>
    </row>
    <row r="2121" spans="1:16" x14ac:dyDescent="0.35">
      <c r="A2121" t="s">
        <v>2295</v>
      </c>
      <c r="B2121" s="18">
        <v>45417</v>
      </c>
      <c r="C2121" t="s">
        <v>120</v>
      </c>
      <c r="D2121" t="s">
        <v>115</v>
      </c>
      <c r="E2121" t="s">
        <v>156</v>
      </c>
      <c r="F2121" t="s">
        <v>131</v>
      </c>
      <c r="G2121" t="s">
        <v>112</v>
      </c>
      <c r="H2121" t="s">
        <v>147</v>
      </c>
      <c r="I2121">
        <v>4</v>
      </c>
      <c r="J2121" s="19">
        <v>19.579999999999998</v>
      </c>
      <c r="K2121" s="20">
        <v>0.13</v>
      </c>
      <c r="L2121" s="19">
        <v>68.14</v>
      </c>
      <c r="M2121" s="19">
        <v>27.63</v>
      </c>
      <c r="N2121" s="11" t="str">
        <f t="shared" si="100"/>
        <v>MEDIUM</v>
      </c>
      <c r="O2121" s="27">
        <f t="shared" si="101"/>
        <v>0.5945113002641621</v>
      </c>
      <c r="P2121" s="11" t="str">
        <f t="shared" si="102"/>
        <v>AVERAGE</v>
      </c>
    </row>
    <row r="2122" spans="1:16" x14ac:dyDescent="0.35">
      <c r="A2122" s="12" t="s">
        <v>2296</v>
      </c>
      <c r="B2122" s="15">
        <v>45113</v>
      </c>
      <c r="C2122" s="12" t="s">
        <v>136</v>
      </c>
      <c r="D2122" s="12" t="s">
        <v>125</v>
      </c>
      <c r="E2122" s="12" t="s">
        <v>201</v>
      </c>
      <c r="F2122" s="12" t="s">
        <v>117</v>
      </c>
      <c r="G2122" s="12" t="s">
        <v>127</v>
      </c>
      <c r="H2122" s="12" t="s">
        <v>138</v>
      </c>
      <c r="I2122" s="12">
        <v>7</v>
      </c>
      <c r="J2122" s="16">
        <v>348.97</v>
      </c>
      <c r="K2122" s="17">
        <v>0.23</v>
      </c>
      <c r="L2122" s="16">
        <v>1880.95</v>
      </c>
      <c r="M2122" s="16">
        <v>1008.62</v>
      </c>
      <c r="N2122" s="11" t="str">
        <f t="shared" si="100"/>
        <v>HIGH</v>
      </c>
      <c r="O2122" s="27">
        <f t="shared" si="101"/>
        <v>0.46377096679869217</v>
      </c>
      <c r="P2122" s="11" t="str">
        <f t="shared" si="102"/>
        <v>GOOD</v>
      </c>
    </row>
    <row r="2123" spans="1:16" x14ac:dyDescent="0.35">
      <c r="A2123" t="s">
        <v>2297</v>
      </c>
      <c r="B2123" s="18">
        <v>45161</v>
      </c>
      <c r="C2123" t="s">
        <v>136</v>
      </c>
      <c r="D2123" t="s">
        <v>140</v>
      </c>
      <c r="E2123" t="s">
        <v>242</v>
      </c>
      <c r="F2123" t="s">
        <v>131</v>
      </c>
      <c r="G2123" t="s">
        <v>112</v>
      </c>
      <c r="H2123" t="s">
        <v>113</v>
      </c>
      <c r="I2123">
        <v>1</v>
      </c>
      <c r="J2123" s="19">
        <v>20.52</v>
      </c>
      <c r="K2123" s="20">
        <v>0.06</v>
      </c>
      <c r="L2123" s="19">
        <v>19.29</v>
      </c>
      <c r="M2123" s="19">
        <v>8.82</v>
      </c>
      <c r="N2123" s="11" t="str">
        <f t="shared" si="100"/>
        <v>LOW</v>
      </c>
      <c r="O2123" s="27">
        <f t="shared" si="101"/>
        <v>0.5427682737169518</v>
      </c>
      <c r="P2123" s="11" t="str">
        <f t="shared" si="102"/>
        <v>AVERAGE</v>
      </c>
    </row>
    <row r="2124" spans="1:16" x14ac:dyDescent="0.35">
      <c r="A2124" s="12" t="s">
        <v>2298</v>
      </c>
      <c r="B2124" s="15">
        <v>44842</v>
      </c>
      <c r="C2124" s="12" t="s">
        <v>108</v>
      </c>
      <c r="D2124" s="12" t="s">
        <v>109</v>
      </c>
      <c r="E2124" s="12" t="s">
        <v>252</v>
      </c>
      <c r="F2124" s="12" t="s">
        <v>111</v>
      </c>
      <c r="G2124" s="12" t="s">
        <v>122</v>
      </c>
      <c r="H2124" s="12" t="s">
        <v>123</v>
      </c>
      <c r="I2124" s="12">
        <v>4</v>
      </c>
      <c r="J2124" s="16">
        <v>1353.46</v>
      </c>
      <c r="K2124" s="17">
        <v>0</v>
      </c>
      <c r="L2124" s="16">
        <v>5413.84</v>
      </c>
      <c r="M2124" s="16">
        <v>2088.85</v>
      </c>
      <c r="N2124" s="11" t="str">
        <f t="shared" si="100"/>
        <v>NO DISCOUNT</v>
      </c>
      <c r="O2124" s="27">
        <f t="shared" si="101"/>
        <v>0.61416480723479083</v>
      </c>
      <c r="P2124" s="11" t="str">
        <f t="shared" si="102"/>
        <v>AVERAGE</v>
      </c>
    </row>
    <row r="2125" spans="1:16" x14ac:dyDescent="0.35">
      <c r="A2125" t="s">
        <v>2299</v>
      </c>
      <c r="B2125" s="18">
        <v>44856</v>
      </c>
      <c r="C2125" t="s">
        <v>120</v>
      </c>
      <c r="D2125" t="s">
        <v>115</v>
      </c>
      <c r="E2125" t="s">
        <v>205</v>
      </c>
      <c r="F2125" t="s">
        <v>117</v>
      </c>
      <c r="G2125" t="s">
        <v>122</v>
      </c>
      <c r="H2125" t="s">
        <v>132</v>
      </c>
      <c r="I2125">
        <v>8</v>
      </c>
      <c r="J2125" s="19">
        <v>604.16999999999996</v>
      </c>
      <c r="K2125" s="20">
        <v>0</v>
      </c>
      <c r="L2125" s="19">
        <v>4833.3599999999997</v>
      </c>
      <c r="M2125" s="19">
        <v>1301.19</v>
      </c>
      <c r="N2125" s="11" t="str">
        <f t="shared" si="100"/>
        <v>NO DISCOUNT</v>
      </c>
      <c r="O2125" s="27">
        <f t="shared" si="101"/>
        <v>0.73078976115993843</v>
      </c>
      <c r="P2125" s="11" t="str">
        <f t="shared" si="102"/>
        <v>GOOD</v>
      </c>
    </row>
    <row r="2126" spans="1:16" x14ac:dyDescent="0.35">
      <c r="A2126" s="12" t="s">
        <v>2300</v>
      </c>
      <c r="B2126" s="15">
        <v>45370</v>
      </c>
      <c r="C2126" s="12" t="s">
        <v>108</v>
      </c>
      <c r="D2126" s="12" t="s">
        <v>140</v>
      </c>
      <c r="E2126" s="12" t="s">
        <v>307</v>
      </c>
      <c r="F2126" s="12" t="s">
        <v>111</v>
      </c>
      <c r="G2126" s="12" t="s">
        <v>127</v>
      </c>
      <c r="H2126" s="12" t="s">
        <v>164</v>
      </c>
      <c r="I2126" s="12">
        <v>4</v>
      </c>
      <c r="J2126" s="16">
        <v>775.94</v>
      </c>
      <c r="K2126" s="17">
        <v>0.28000000000000003</v>
      </c>
      <c r="L2126" s="16">
        <v>2234.71</v>
      </c>
      <c r="M2126" s="16">
        <v>956.24</v>
      </c>
      <c r="N2126" s="11" t="str">
        <f t="shared" si="100"/>
        <v>HIGH</v>
      </c>
      <c r="O2126" s="27">
        <f t="shared" si="101"/>
        <v>0.57209660313866229</v>
      </c>
      <c r="P2126" s="11" t="str">
        <f t="shared" si="102"/>
        <v>AVERAGE</v>
      </c>
    </row>
    <row r="2127" spans="1:16" x14ac:dyDescent="0.35">
      <c r="A2127" t="s">
        <v>2301</v>
      </c>
      <c r="B2127" s="18">
        <v>44570</v>
      </c>
      <c r="C2127" t="s">
        <v>108</v>
      </c>
      <c r="D2127" t="s">
        <v>115</v>
      </c>
      <c r="E2127" t="s">
        <v>163</v>
      </c>
      <c r="F2127" t="s">
        <v>111</v>
      </c>
      <c r="G2127" t="s">
        <v>122</v>
      </c>
      <c r="H2127" t="s">
        <v>142</v>
      </c>
      <c r="I2127">
        <v>1</v>
      </c>
      <c r="J2127" s="19">
        <v>463.97</v>
      </c>
      <c r="K2127" s="20">
        <v>0</v>
      </c>
      <c r="L2127" s="19">
        <v>463.97</v>
      </c>
      <c r="M2127" s="19">
        <v>229.73</v>
      </c>
      <c r="N2127" s="11" t="str">
        <f t="shared" si="100"/>
        <v>NO DISCOUNT</v>
      </c>
      <c r="O2127" s="27">
        <f t="shared" si="101"/>
        <v>0.50486022803198483</v>
      </c>
      <c r="P2127" s="11" t="str">
        <f t="shared" si="102"/>
        <v>AVERAGE</v>
      </c>
    </row>
    <row r="2128" spans="1:16" x14ac:dyDescent="0.35">
      <c r="A2128" s="12" t="s">
        <v>2302</v>
      </c>
      <c r="B2128" s="15">
        <v>44978</v>
      </c>
      <c r="C2128" s="12" t="s">
        <v>108</v>
      </c>
      <c r="D2128" s="12" t="s">
        <v>115</v>
      </c>
      <c r="E2128" s="12" t="s">
        <v>121</v>
      </c>
      <c r="F2128" s="12" t="s">
        <v>131</v>
      </c>
      <c r="G2128" s="12" t="s">
        <v>112</v>
      </c>
      <c r="H2128" s="12" t="s">
        <v>167</v>
      </c>
      <c r="I2128" s="12">
        <v>2</v>
      </c>
      <c r="J2128" s="16">
        <v>23.94</v>
      </c>
      <c r="K2128" s="17">
        <v>0.09</v>
      </c>
      <c r="L2128" s="16">
        <v>43.57</v>
      </c>
      <c r="M2128" s="16">
        <v>17.75</v>
      </c>
      <c r="N2128" s="11" t="str">
        <f t="shared" si="100"/>
        <v>LOW</v>
      </c>
      <c r="O2128" s="27">
        <f t="shared" si="101"/>
        <v>0.59260959375717237</v>
      </c>
      <c r="P2128" s="11" t="str">
        <f t="shared" si="102"/>
        <v>AVERAGE</v>
      </c>
    </row>
    <row r="2129" spans="1:16" x14ac:dyDescent="0.35">
      <c r="A2129" t="s">
        <v>2303</v>
      </c>
      <c r="B2129" s="18">
        <v>45392</v>
      </c>
      <c r="C2129" t="s">
        <v>108</v>
      </c>
      <c r="D2129" t="s">
        <v>125</v>
      </c>
      <c r="E2129" t="s">
        <v>137</v>
      </c>
      <c r="F2129" t="s">
        <v>111</v>
      </c>
      <c r="G2129" t="s">
        <v>127</v>
      </c>
      <c r="H2129" t="s">
        <v>209</v>
      </c>
      <c r="I2129">
        <v>3</v>
      </c>
      <c r="J2129" s="19">
        <v>414.64</v>
      </c>
      <c r="K2129" s="20">
        <v>0.09</v>
      </c>
      <c r="L2129" s="19">
        <v>1131.97</v>
      </c>
      <c r="M2129" s="19">
        <v>384.78</v>
      </c>
      <c r="N2129" s="11" t="str">
        <f t="shared" si="100"/>
        <v>LOW</v>
      </c>
      <c r="O2129" s="27">
        <f t="shared" si="101"/>
        <v>0.66007933072431246</v>
      </c>
      <c r="P2129" s="11" t="str">
        <f t="shared" si="102"/>
        <v>AVERAGE</v>
      </c>
    </row>
    <row r="2130" spans="1:16" x14ac:dyDescent="0.35">
      <c r="A2130" s="12" t="s">
        <v>2304</v>
      </c>
      <c r="B2130" s="15">
        <v>45320</v>
      </c>
      <c r="C2130" s="12" t="s">
        <v>136</v>
      </c>
      <c r="D2130" s="12" t="s">
        <v>109</v>
      </c>
      <c r="E2130" s="12" t="s">
        <v>176</v>
      </c>
      <c r="F2130" s="12" t="s">
        <v>117</v>
      </c>
      <c r="G2130" s="12" t="s">
        <v>122</v>
      </c>
      <c r="H2130" s="12" t="s">
        <v>132</v>
      </c>
      <c r="I2130" s="12">
        <v>7</v>
      </c>
      <c r="J2130" s="16">
        <v>244.62</v>
      </c>
      <c r="K2130" s="17">
        <v>0.18</v>
      </c>
      <c r="L2130" s="16">
        <v>1404.12</v>
      </c>
      <c r="M2130" s="16">
        <v>390.45</v>
      </c>
      <c r="N2130" s="11" t="str">
        <f t="shared" si="100"/>
        <v>MEDIUM</v>
      </c>
      <c r="O2130" s="27">
        <f t="shared" si="101"/>
        <v>0.72192547645500382</v>
      </c>
      <c r="P2130" s="11" t="str">
        <f t="shared" si="102"/>
        <v>GOOD</v>
      </c>
    </row>
    <row r="2131" spans="1:16" x14ac:dyDescent="0.35">
      <c r="A2131" t="s">
        <v>2305</v>
      </c>
      <c r="B2131" s="18">
        <v>45002</v>
      </c>
      <c r="C2131" t="s">
        <v>108</v>
      </c>
      <c r="D2131" t="s">
        <v>125</v>
      </c>
      <c r="E2131" t="s">
        <v>146</v>
      </c>
      <c r="F2131" t="s">
        <v>111</v>
      </c>
      <c r="G2131" t="s">
        <v>127</v>
      </c>
      <c r="H2131" t="s">
        <v>209</v>
      </c>
      <c r="I2131">
        <v>2</v>
      </c>
      <c r="J2131" s="19">
        <v>622.71</v>
      </c>
      <c r="K2131" s="20">
        <v>0.26</v>
      </c>
      <c r="L2131" s="19">
        <v>921.61</v>
      </c>
      <c r="M2131" s="19">
        <v>467.51</v>
      </c>
      <c r="N2131" s="11" t="str">
        <f t="shared" si="100"/>
        <v>HIGH</v>
      </c>
      <c r="O2131" s="27">
        <f t="shared" si="101"/>
        <v>0.49272468831718408</v>
      </c>
      <c r="P2131" s="11" t="str">
        <f t="shared" si="102"/>
        <v>AVERAGE</v>
      </c>
    </row>
    <row r="2132" spans="1:16" x14ac:dyDescent="0.35">
      <c r="A2132" s="12" t="s">
        <v>2306</v>
      </c>
      <c r="B2132" s="15">
        <v>44684</v>
      </c>
      <c r="C2132" s="12" t="s">
        <v>108</v>
      </c>
      <c r="D2132" s="12" t="s">
        <v>125</v>
      </c>
      <c r="E2132" s="12" t="s">
        <v>137</v>
      </c>
      <c r="F2132" s="12" t="s">
        <v>131</v>
      </c>
      <c r="G2132" s="12" t="s">
        <v>112</v>
      </c>
      <c r="H2132" s="12" t="s">
        <v>167</v>
      </c>
      <c r="I2132" s="12">
        <v>3</v>
      </c>
      <c r="J2132" s="16">
        <v>20.149999999999999</v>
      </c>
      <c r="K2132" s="17">
        <v>0.14000000000000001</v>
      </c>
      <c r="L2132" s="16">
        <v>51.99</v>
      </c>
      <c r="M2132" s="16">
        <v>20.350000000000001</v>
      </c>
      <c r="N2132" s="11" t="str">
        <f t="shared" si="100"/>
        <v>MEDIUM</v>
      </c>
      <c r="O2132" s="27">
        <f t="shared" si="101"/>
        <v>0.60857857280246197</v>
      </c>
      <c r="P2132" s="11" t="str">
        <f t="shared" si="102"/>
        <v>AVERAGE</v>
      </c>
    </row>
    <row r="2133" spans="1:16" x14ac:dyDescent="0.35">
      <c r="A2133" t="s">
        <v>2307</v>
      </c>
      <c r="B2133" s="18">
        <v>44687</v>
      </c>
      <c r="C2133" t="s">
        <v>108</v>
      </c>
      <c r="D2133" t="s">
        <v>109</v>
      </c>
      <c r="E2133" t="s">
        <v>110</v>
      </c>
      <c r="F2133" t="s">
        <v>111</v>
      </c>
      <c r="G2133" t="s">
        <v>127</v>
      </c>
      <c r="H2133" t="s">
        <v>138</v>
      </c>
      <c r="I2133">
        <v>7</v>
      </c>
      <c r="J2133" s="19">
        <v>209.57</v>
      </c>
      <c r="K2133" s="20">
        <v>0.19</v>
      </c>
      <c r="L2133" s="19">
        <v>1188.26</v>
      </c>
      <c r="M2133" s="19">
        <v>424.54</v>
      </c>
      <c r="N2133" s="11" t="str">
        <f t="shared" si="100"/>
        <v>MEDIUM</v>
      </c>
      <c r="O2133" s="27">
        <f t="shared" si="101"/>
        <v>0.64272128995337718</v>
      </c>
      <c r="P2133" s="11" t="str">
        <f t="shared" si="102"/>
        <v>GOOD</v>
      </c>
    </row>
    <row r="2134" spans="1:16" x14ac:dyDescent="0.35">
      <c r="A2134" s="12" t="s">
        <v>2308</v>
      </c>
      <c r="B2134" s="15">
        <v>44773</v>
      </c>
      <c r="C2134" s="12" t="s">
        <v>108</v>
      </c>
      <c r="D2134" s="12" t="s">
        <v>115</v>
      </c>
      <c r="E2134" s="12" t="s">
        <v>205</v>
      </c>
      <c r="F2134" s="12" t="s">
        <v>111</v>
      </c>
      <c r="G2134" s="12" t="s">
        <v>127</v>
      </c>
      <c r="H2134" s="12" t="s">
        <v>209</v>
      </c>
      <c r="I2134" s="12">
        <v>3</v>
      </c>
      <c r="J2134" s="16">
        <v>316.79000000000002</v>
      </c>
      <c r="K2134" s="17">
        <v>0.11</v>
      </c>
      <c r="L2134" s="16">
        <v>845.83</v>
      </c>
      <c r="M2134" s="16">
        <v>487.75</v>
      </c>
      <c r="N2134" s="11" t="str">
        <f t="shared" si="100"/>
        <v>MEDIUM</v>
      </c>
      <c r="O2134" s="27">
        <f t="shared" si="101"/>
        <v>0.42334748117233961</v>
      </c>
      <c r="P2134" s="11" t="str">
        <f t="shared" si="102"/>
        <v>AVERAGE</v>
      </c>
    </row>
    <row r="2135" spans="1:16" x14ac:dyDescent="0.35">
      <c r="A2135" t="s">
        <v>2309</v>
      </c>
      <c r="B2135" s="18">
        <v>45619</v>
      </c>
      <c r="C2135" t="s">
        <v>149</v>
      </c>
      <c r="D2135" t="s">
        <v>140</v>
      </c>
      <c r="E2135" t="s">
        <v>166</v>
      </c>
      <c r="F2135" t="s">
        <v>111</v>
      </c>
      <c r="G2135" t="s">
        <v>127</v>
      </c>
      <c r="H2135" t="s">
        <v>138</v>
      </c>
      <c r="I2135">
        <v>3</v>
      </c>
      <c r="J2135" s="19">
        <v>75.88</v>
      </c>
      <c r="K2135" s="20">
        <v>0.4</v>
      </c>
      <c r="L2135" s="19">
        <v>136.58000000000001</v>
      </c>
      <c r="M2135" s="19">
        <v>47.32</v>
      </c>
      <c r="N2135" s="11" t="str">
        <f t="shared" si="100"/>
        <v>CLEARANCE</v>
      </c>
      <c r="O2135" s="27">
        <f t="shared" si="101"/>
        <v>0.65353638892956523</v>
      </c>
      <c r="P2135" s="11" t="str">
        <f t="shared" si="102"/>
        <v>AVERAGE</v>
      </c>
    </row>
    <row r="2136" spans="1:16" x14ac:dyDescent="0.35">
      <c r="A2136" s="12" t="s">
        <v>2310</v>
      </c>
      <c r="B2136" s="15">
        <v>45509</v>
      </c>
      <c r="C2136" s="12" t="s">
        <v>136</v>
      </c>
      <c r="D2136" s="12" t="s">
        <v>125</v>
      </c>
      <c r="E2136" s="12" t="s">
        <v>185</v>
      </c>
      <c r="F2136" s="12" t="s">
        <v>131</v>
      </c>
      <c r="G2136" s="12" t="s">
        <v>112</v>
      </c>
      <c r="H2136" s="12" t="s">
        <v>167</v>
      </c>
      <c r="I2136" s="12">
        <v>4</v>
      </c>
      <c r="J2136" s="16">
        <v>9.08</v>
      </c>
      <c r="K2136" s="17">
        <v>0.15</v>
      </c>
      <c r="L2136" s="16">
        <v>30.87</v>
      </c>
      <c r="M2136" s="16">
        <v>7.16</v>
      </c>
      <c r="N2136" s="11" t="str">
        <f t="shared" si="100"/>
        <v>MEDIUM</v>
      </c>
      <c r="O2136" s="27">
        <f t="shared" si="101"/>
        <v>0.76805960479429869</v>
      </c>
      <c r="P2136" s="11" t="str">
        <f t="shared" si="102"/>
        <v>AVERAGE</v>
      </c>
    </row>
    <row r="2137" spans="1:16" x14ac:dyDescent="0.35">
      <c r="A2137" t="s">
        <v>2311</v>
      </c>
      <c r="B2137" s="18">
        <v>45618</v>
      </c>
      <c r="C2137" t="s">
        <v>136</v>
      </c>
      <c r="D2137" t="s">
        <v>140</v>
      </c>
      <c r="E2137" t="s">
        <v>242</v>
      </c>
      <c r="F2137" t="s">
        <v>131</v>
      </c>
      <c r="G2137" t="s">
        <v>122</v>
      </c>
      <c r="H2137" t="s">
        <v>132</v>
      </c>
      <c r="I2137">
        <v>3</v>
      </c>
      <c r="J2137" s="19">
        <v>455.51</v>
      </c>
      <c r="K2137" s="20">
        <v>0.25</v>
      </c>
      <c r="L2137" s="19">
        <v>1024.9000000000001</v>
      </c>
      <c r="M2137" s="19">
        <v>434.29</v>
      </c>
      <c r="N2137" s="11" t="str">
        <f t="shared" si="100"/>
        <v>HIGH</v>
      </c>
      <c r="O2137" s="27">
        <f t="shared" si="101"/>
        <v>0.57626109864377018</v>
      </c>
      <c r="P2137" s="11" t="str">
        <f t="shared" si="102"/>
        <v>AVERAGE</v>
      </c>
    </row>
    <row r="2138" spans="1:16" x14ac:dyDescent="0.35">
      <c r="A2138" s="12" t="s">
        <v>2312</v>
      </c>
      <c r="B2138" s="15">
        <v>45629</v>
      </c>
      <c r="C2138" s="12" t="s">
        <v>108</v>
      </c>
      <c r="D2138" s="12" t="s">
        <v>115</v>
      </c>
      <c r="E2138" s="12" t="s">
        <v>163</v>
      </c>
      <c r="F2138" s="12" t="s">
        <v>111</v>
      </c>
      <c r="G2138" s="12" t="s">
        <v>127</v>
      </c>
      <c r="H2138" s="12" t="s">
        <v>128</v>
      </c>
      <c r="I2138" s="12">
        <v>4</v>
      </c>
      <c r="J2138" s="16">
        <v>525.66</v>
      </c>
      <c r="K2138" s="17">
        <v>0.1</v>
      </c>
      <c r="L2138" s="16">
        <v>1892.38</v>
      </c>
      <c r="M2138" s="16">
        <v>685.45</v>
      </c>
      <c r="N2138" s="11" t="str">
        <f t="shared" si="100"/>
        <v>LOW</v>
      </c>
      <c r="O2138" s="27">
        <f t="shared" si="101"/>
        <v>0.63778416597089382</v>
      </c>
      <c r="P2138" s="11" t="str">
        <f t="shared" si="102"/>
        <v>AVERAGE</v>
      </c>
    </row>
    <row r="2139" spans="1:16" x14ac:dyDescent="0.35">
      <c r="A2139" t="s">
        <v>2313</v>
      </c>
      <c r="B2139" s="18">
        <v>44950</v>
      </c>
      <c r="C2139" t="s">
        <v>108</v>
      </c>
      <c r="D2139" t="s">
        <v>125</v>
      </c>
      <c r="E2139" t="s">
        <v>134</v>
      </c>
      <c r="F2139" t="s">
        <v>111</v>
      </c>
      <c r="G2139" t="s">
        <v>127</v>
      </c>
      <c r="H2139" t="s">
        <v>138</v>
      </c>
      <c r="I2139">
        <v>4</v>
      </c>
      <c r="J2139" s="19">
        <v>299.99</v>
      </c>
      <c r="K2139" s="20">
        <v>0</v>
      </c>
      <c r="L2139" s="19">
        <v>1199.96</v>
      </c>
      <c r="M2139" s="19">
        <v>702.64</v>
      </c>
      <c r="N2139" s="11" t="str">
        <f t="shared" si="100"/>
        <v>NO DISCOUNT</v>
      </c>
      <c r="O2139" s="27">
        <f t="shared" si="101"/>
        <v>0.41444714823827467</v>
      </c>
      <c r="P2139" s="11" t="str">
        <f t="shared" si="102"/>
        <v>AVERAGE</v>
      </c>
    </row>
    <row r="2140" spans="1:16" x14ac:dyDescent="0.35">
      <c r="A2140" s="12" t="s">
        <v>2314</v>
      </c>
      <c r="B2140" s="15">
        <v>45068</v>
      </c>
      <c r="C2140" s="12" t="s">
        <v>108</v>
      </c>
      <c r="D2140" s="12" t="s">
        <v>115</v>
      </c>
      <c r="E2140" s="12" t="s">
        <v>130</v>
      </c>
      <c r="F2140" s="12" t="s">
        <v>111</v>
      </c>
      <c r="G2140" s="12" t="s">
        <v>127</v>
      </c>
      <c r="H2140" s="12" t="s">
        <v>164</v>
      </c>
      <c r="I2140" s="12">
        <v>1</v>
      </c>
      <c r="J2140" s="16">
        <v>822.45</v>
      </c>
      <c r="K2140" s="17">
        <v>0.14000000000000001</v>
      </c>
      <c r="L2140" s="16">
        <v>707.31</v>
      </c>
      <c r="M2140" s="16">
        <v>221.38</v>
      </c>
      <c r="N2140" s="11" t="str">
        <f t="shared" si="100"/>
        <v>MEDIUM</v>
      </c>
      <c r="O2140" s="27">
        <f t="shared" si="101"/>
        <v>0.68701135287214943</v>
      </c>
      <c r="P2140" s="11" t="str">
        <f t="shared" si="102"/>
        <v>AVERAGE</v>
      </c>
    </row>
    <row r="2141" spans="1:16" x14ac:dyDescent="0.35">
      <c r="A2141" t="s">
        <v>2315</v>
      </c>
      <c r="B2141" s="18">
        <v>45238</v>
      </c>
      <c r="C2141" t="s">
        <v>108</v>
      </c>
      <c r="D2141" t="s">
        <v>109</v>
      </c>
      <c r="E2141" t="s">
        <v>231</v>
      </c>
      <c r="F2141" t="s">
        <v>111</v>
      </c>
      <c r="G2141" t="s">
        <v>127</v>
      </c>
      <c r="H2141" t="s">
        <v>179</v>
      </c>
      <c r="I2141">
        <v>7</v>
      </c>
      <c r="J2141" s="19">
        <v>21.2</v>
      </c>
      <c r="K2141" s="20">
        <v>0.23</v>
      </c>
      <c r="L2141" s="19">
        <v>114.27</v>
      </c>
      <c r="M2141" s="19">
        <v>39.479999999999997</v>
      </c>
      <c r="N2141" s="11" t="str">
        <f t="shared" si="100"/>
        <v>HIGH</v>
      </c>
      <c r="O2141" s="27">
        <f t="shared" si="101"/>
        <v>0.6545024940929377</v>
      </c>
      <c r="P2141" s="11" t="str">
        <f t="shared" si="102"/>
        <v>GOOD</v>
      </c>
    </row>
    <row r="2142" spans="1:16" x14ac:dyDescent="0.35">
      <c r="A2142" s="12" t="s">
        <v>2316</v>
      </c>
      <c r="B2142" s="15">
        <v>45617</v>
      </c>
      <c r="C2142" s="12" t="s">
        <v>108</v>
      </c>
      <c r="D2142" s="12" t="s">
        <v>115</v>
      </c>
      <c r="E2142" s="12" t="s">
        <v>205</v>
      </c>
      <c r="F2142" s="12" t="s">
        <v>111</v>
      </c>
      <c r="G2142" s="12" t="s">
        <v>127</v>
      </c>
      <c r="H2142" s="12" t="s">
        <v>138</v>
      </c>
      <c r="I2142" s="12">
        <v>3</v>
      </c>
      <c r="J2142" s="16">
        <v>416.89</v>
      </c>
      <c r="K2142" s="17">
        <v>0</v>
      </c>
      <c r="L2142" s="16">
        <v>1250.67</v>
      </c>
      <c r="M2142" s="16">
        <v>494.01</v>
      </c>
      <c r="N2142" s="11" t="str">
        <f t="shared" si="100"/>
        <v>NO DISCOUNT</v>
      </c>
      <c r="O2142" s="27">
        <f t="shared" si="101"/>
        <v>0.60500371800714825</v>
      </c>
      <c r="P2142" s="11" t="str">
        <f t="shared" si="102"/>
        <v>AVERAGE</v>
      </c>
    </row>
    <row r="2143" spans="1:16" x14ac:dyDescent="0.35">
      <c r="A2143" t="s">
        <v>2317</v>
      </c>
      <c r="B2143" s="18">
        <v>45321</v>
      </c>
      <c r="C2143" t="s">
        <v>136</v>
      </c>
      <c r="D2143" t="s">
        <v>125</v>
      </c>
      <c r="E2143" t="s">
        <v>201</v>
      </c>
      <c r="F2143" t="s">
        <v>111</v>
      </c>
      <c r="G2143" t="s">
        <v>112</v>
      </c>
      <c r="H2143" t="s">
        <v>147</v>
      </c>
      <c r="I2143">
        <v>9</v>
      </c>
      <c r="J2143" s="19">
        <v>14.51</v>
      </c>
      <c r="K2143" s="20">
        <v>0.31</v>
      </c>
      <c r="L2143" s="19">
        <v>90.11</v>
      </c>
      <c r="M2143" s="19">
        <v>32.74</v>
      </c>
      <c r="N2143" s="11" t="str">
        <f t="shared" si="100"/>
        <v>CLEARANCE</v>
      </c>
      <c r="O2143" s="27">
        <f t="shared" si="101"/>
        <v>0.63666629674841857</v>
      </c>
      <c r="P2143" s="11" t="str">
        <f t="shared" si="102"/>
        <v>GOOD</v>
      </c>
    </row>
    <row r="2144" spans="1:16" x14ac:dyDescent="0.35">
      <c r="A2144" s="12" t="s">
        <v>2318</v>
      </c>
      <c r="B2144" s="15">
        <v>44952</v>
      </c>
      <c r="C2144" s="12" t="s">
        <v>149</v>
      </c>
      <c r="D2144" s="12" t="s">
        <v>125</v>
      </c>
      <c r="E2144" s="12" t="s">
        <v>178</v>
      </c>
      <c r="F2144" s="12" t="s">
        <v>131</v>
      </c>
      <c r="G2144" s="12" t="s">
        <v>127</v>
      </c>
      <c r="H2144" s="12" t="s">
        <v>164</v>
      </c>
      <c r="I2144" s="12">
        <v>7</v>
      </c>
      <c r="J2144" s="16">
        <v>770.74</v>
      </c>
      <c r="K2144" s="17">
        <v>0.18</v>
      </c>
      <c r="L2144" s="16">
        <v>4424.05</v>
      </c>
      <c r="M2144" s="16">
        <v>1624.19</v>
      </c>
      <c r="N2144" s="11" t="str">
        <f t="shared" si="100"/>
        <v>MEDIUM</v>
      </c>
      <c r="O2144" s="27">
        <f t="shared" si="101"/>
        <v>0.63287259411625096</v>
      </c>
      <c r="P2144" s="11" t="str">
        <f t="shared" si="102"/>
        <v>GOOD</v>
      </c>
    </row>
    <row r="2145" spans="1:16" x14ac:dyDescent="0.35">
      <c r="A2145" t="s">
        <v>2319</v>
      </c>
      <c r="B2145" s="18">
        <v>44903</v>
      </c>
      <c r="C2145" t="s">
        <v>149</v>
      </c>
      <c r="D2145" t="s">
        <v>140</v>
      </c>
      <c r="E2145" t="s">
        <v>218</v>
      </c>
      <c r="F2145" t="s">
        <v>111</v>
      </c>
      <c r="G2145" t="s">
        <v>112</v>
      </c>
      <c r="H2145" t="s">
        <v>113</v>
      </c>
      <c r="I2145">
        <v>1</v>
      </c>
      <c r="J2145" s="19">
        <v>39.200000000000003</v>
      </c>
      <c r="K2145" s="20">
        <v>0</v>
      </c>
      <c r="L2145" s="19">
        <v>39.200000000000003</v>
      </c>
      <c r="M2145" s="19">
        <v>11.59</v>
      </c>
      <c r="N2145" s="11" t="str">
        <f t="shared" si="100"/>
        <v>NO DISCOUNT</v>
      </c>
      <c r="O2145" s="27">
        <f t="shared" si="101"/>
        <v>0.70433673469387759</v>
      </c>
      <c r="P2145" s="11" t="str">
        <f t="shared" si="102"/>
        <v>AVERAGE</v>
      </c>
    </row>
    <row r="2146" spans="1:16" x14ac:dyDescent="0.35">
      <c r="A2146" s="12" t="s">
        <v>2320</v>
      </c>
      <c r="B2146" s="15">
        <v>45546</v>
      </c>
      <c r="C2146" s="12" t="s">
        <v>120</v>
      </c>
      <c r="D2146" s="12" t="s">
        <v>140</v>
      </c>
      <c r="E2146" s="12" t="s">
        <v>296</v>
      </c>
      <c r="F2146" s="12" t="s">
        <v>111</v>
      </c>
      <c r="G2146" s="12" t="s">
        <v>112</v>
      </c>
      <c r="H2146" s="12" t="s">
        <v>113</v>
      </c>
      <c r="I2146" s="12">
        <v>1</v>
      </c>
      <c r="J2146" s="16">
        <v>45.83</v>
      </c>
      <c r="K2146" s="17">
        <v>0</v>
      </c>
      <c r="L2146" s="16">
        <v>45.83</v>
      </c>
      <c r="M2146" s="16">
        <v>9.83</v>
      </c>
      <c r="N2146" s="11" t="str">
        <f t="shared" si="100"/>
        <v>NO DISCOUNT</v>
      </c>
      <c r="O2146" s="27">
        <f t="shared" si="101"/>
        <v>0.78551167357626017</v>
      </c>
      <c r="P2146" s="11" t="str">
        <f t="shared" si="102"/>
        <v>AVERAGE</v>
      </c>
    </row>
    <row r="2147" spans="1:16" x14ac:dyDescent="0.35">
      <c r="A2147" t="s">
        <v>2321</v>
      </c>
      <c r="B2147" s="18">
        <v>44851</v>
      </c>
      <c r="C2147" t="s">
        <v>120</v>
      </c>
      <c r="D2147" t="s">
        <v>109</v>
      </c>
      <c r="E2147" t="s">
        <v>189</v>
      </c>
      <c r="F2147" t="s">
        <v>111</v>
      </c>
      <c r="G2147" t="s">
        <v>112</v>
      </c>
      <c r="H2147" t="s">
        <v>147</v>
      </c>
      <c r="I2147">
        <v>2</v>
      </c>
      <c r="J2147" s="19">
        <v>26.99</v>
      </c>
      <c r="K2147" s="20">
        <v>0.36</v>
      </c>
      <c r="L2147" s="19">
        <v>34.549999999999997</v>
      </c>
      <c r="M2147" s="19">
        <v>13.74</v>
      </c>
      <c r="N2147" s="11" t="str">
        <f t="shared" si="100"/>
        <v>CLEARANCE</v>
      </c>
      <c r="O2147" s="27">
        <f t="shared" si="101"/>
        <v>0.60231548480463093</v>
      </c>
      <c r="P2147" s="11" t="str">
        <f t="shared" si="102"/>
        <v>AVERAGE</v>
      </c>
    </row>
    <row r="2148" spans="1:16" x14ac:dyDescent="0.35">
      <c r="A2148" s="12" t="s">
        <v>2322</v>
      </c>
      <c r="B2148" s="15">
        <v>45477</v>
      </c>
      <c r="C2148" s="12" t="s">
        <v>149</v>
      </c>
      <c r="D2148" s="12" t="s">
        <v>125</v>
      </c>
      <c r="E2148" s="12" t="s">
        <v>134</v>
      </c>
      <c r="F2148" s="12" t="s">
        <v>131</v>
      </c>
      <c r="G2148" s="12" t="s">
        <v>112</v>
      </c>
      <c r="H2148" s="12" t="s">
        <v>170</v>
      </c>
      <c r="I2148" s="12">
        <v>9</v>
      </c>
      <c r="J2148" s="16">
        <v>25.34</v>
      </c>
      <c r="K2148" s="17">
        <v>0.15</v>
      </c>
      <c r="L2148" s="16">
        <v>193.85</v>
      </c>
      <c r="M2148" s="16">
        <v>60.65</v>
      </c>
      <c r="N2148" s="11" t="str">
        <f t="shared" si="100"/>
        <v>MEDIUM</v>
      </c>
      <c r="O2148" s="27">
        <f t="shared" si="101"/>
        <v>0.6871292236265153</v>
      </c>
      <c r="P2148" s="11" t="str">
        <f t="shared" si="102"/>
        <v>GOOD</v>
      </c>
    </row>
    <row r="2149" spans="1:16" x14ac:dyDescent="0.35">
      <c r="A2149" t="s">
        <v>2323</v>
      </c>
      <c r="B2149" s="18">
        <v>45451</v>
      </c>
      <c r="C2149" t="s">
        <v>108</v>
      </c>
      <c r="D2149" t="s">
        <v>140</v>
      </c>
      <c r="E2149" t="s">
        <v>268</v>
      </c>
      <c r="F2149" t="s">
        <v>117</v>
      </c>
      <c r="G2149" t="s">
        <v>127</v>
      </c>
      <c r="H2149" t="s">
        <v>209</v>
      </c>
      <c r="I2149">
        <v>1</v>
      </c>
      <c r="J2149" s="19">
        <v>770.34</v>
      </c>
      <c r="K2149" s="20">
        <v>0.16</v>
      </c>
      <c r="L2149" s="19">
        <v>647.09</v>
      </c>
      <c r="M2149" s="19">
        <v>239.66</v>
      </c>
      <c r="N2149" s="11" t="str">
        <f t="shared" si="100"/>
        <v>MEDIUM</v>
      </c>
      <c r="O2149" s="27">
        <f t="shared" si="101"/>
        <v>0.62963420853358887</v>
      </c>
      <c r="P2149" s="11" t="str">
        <f t="shared" si="102"/>
        <v>AVERAGE</v>
      </c>
    </row>
    <row r="2150" spans="1:16" x14ac:dyDescent="0.35">
      <c r="A2150" s="12" t="s">
        <v>2324</v>
      </c>
      <c r="B2150" s="15">
        <v>45150</v>
      </c>
      <c r="C2150" s="12" t="s">
        <v>120</v>
      </c>
      <c r="D2150" s="12" t="s">
        <v>125</v>
      </c>
      <c r="E2150" s="12" t="s">
        <v>144</v>
      </c>
      <c r="F2150" s="12" t="s">
        <v>117</v>
      </c>
      <c r="G2150" s="12" t="s">
        <v>127</v>
      </c>
      <c r="H2150" s="12" t="s">
        <v>164</v>
      </c>
      <c r="I2150" s="12">
        <v>1</v>
      </c>
      <c r="J2150" s="16">
        <v>755.78</v>
      </c>
      <c r="K2150" s="17">
        <v>0</v>
      </c>
      <c r="L2150" s="16">
        <v>755.78</v>
      </c>
      <c r="M2150" s="16">
        <v>258.12</v>
      </c>
      <c r="N2150" s="11" t="str">
        <f t="shared" si="100"/>
        <v>NO DISCOUNT</v>
      </c>
      <c r="O2150" s="27">
        <f t="shared" si="101"/>
        <v>0.65847204212866173</v>
      </c>
      <c r="P2150" s="11" t="str">
        <f t="shared" si="102"/>
        <v>AVERAGE</v>
      </c>
    </row>
    <row r="2151" spans="1:16" x14ac:dyDescent="0.35">
      <c r="A2151" t="s">
        <v>2325</v>
      </c>
      <c r="B2151" s="18">
        <v>45339</v>
      </c>
      <c r="C2151" t="s">
        <v>120</v>
      </c>
      <c r="D2151" t="s">
        <v>109</v>
      </c>
      <c r="E2151" t="s">
        <v>110</v>
      </c>
      <c r="F2151" t="s">
        <v>117</v>
      </c>
      <c r="G2151" t="s">
        <v>112</v>
      </c>
      <c r="H2151" t="s">
        <v>118</v>
      </c>
      <c r="I2151">
        <v>10</v>
      </c>
      <c r="J2151" s="19">
        <v>11.38</v>
      </c>
      <c r="K2151" s="20">
        <v>0.26</v>
      </c>
      <c r="L2151" s="19">
        <v>84.21</v>
      </c>
      <c r="M2151" s="19">
        <v>36.049999999999997</v>
      </c>
      <c r="N2151" s="11" t="str">
        <f t="shared" si="100"/>
        <v>HIGH</v>
      </c>
      <c r="O2151" s="27">
        <f t="shared" si="101"/>
        <v>0.57190357439733996</v>
      </c>
      <c r="P2151" s="11" t="str">
        <f t="shared" si="102"/>
        <v>EXCELLENT</v>
      </c>
    </row>
    <row r="2152" spans="1:16" x14ac:dyDescent="0.35">
      <c r="A2152" s="12" t="s">
        <v>2326</v>
      </c>
      <c r="B2152" s="15">
        <v>45061</v>
      </c>
      <c r="C2152" s="12" t="s">
        <v>149</v>
      </c>
      <c r="D2152" s="12" t="s">
        <v>125</v>
      </c>
      <c r="E2152" s="12" t="s">
        <v>126</v>
      </c>
      <c r="F2152" s="12" t="s">
        <v>111</v>
      </c>
      <c r="G2152" s="12" t="s">
        <v>112</v>
      </c>
      <c r="H2152" s="12" t="s">
        <v>147</v>
      </c>
      <c r="I2152" s="12">
        <v>2</v>
      </c>
      <c r="J2152" s="16">
        <v>9.57</v>
      </c>
      <c r="K2152" s="17">
        <v>0</v>
      </c>
      <c r="L2152" s="16">
        <v>19.14</v>
      </c>
      <c r="M2152" s="16">
        <v>4.4800000000000004</v>
      </c>
      <c r="N2152" s="11" t="str">
        <f t="shared" si="100"/>
        <v>NO DISCOUNT</v>
      </c>
      <c r="O2152" s="27">
        <f t="shared" si="101"/>
        <v>0.76593521421107624</v>
      </c>
      <c r="P2152" s="11" t="str">
        <f t="shared" si="102"/>
        <v>AVERAGE</v>
      </c>
    </row>
    <row r="2153" spans="1:16" x14ac:dyDescent="0.35">
      <c r="A2153" t="s">
        <v>2327</v>
      </c>
      <c r="B2153" s="18">
        <v>45571</v>
      </c>
      <c r="C2153" t="s">
        <v>136</v>
      </c>
      <c r="D2153" t="s">
        <v>125</v>
      </c>
      <c r="E2153" t="s">
        <v>146</v>
      </c>
      <c r="F2153" t="s">
        <v>131</v>
      </c>
      <c r="G2153" t="s">
        <v>127</v>
      </c>
      <c r="H2153" t="s">
        <v>128</v>
      </c>
      <c r="I2153">
        <v>5</v>
      </c>
      <c r="J2153" s="19">
        <v>102.9</v>
      </c>
      <c r="K2153" s="20">
        <v>0</v>
      </c>
      <c r="L2153" s="19">
        <v>514.5</v>
      </c>
      <c r="M2153" s="19">
        <v>263.76</v>
      </c>
      <c r="N2153" s="11" t="str">
        <f t="shared" si="100"/>
        <v>NO DISCOUNT</v>
      </c>
      <c r="O2153" s="27">
        <f t="shared" si="101"/>
        <v>0.48734693877551022</v>
      </c>
      <c r="P2153" s="11" t="str">
        <f t="shared" si="102"/>
        <v>GOOD</v>
      </c>
    </row>
    <row r="2154" spans="1:16" x14ac:dyDescent="0.35">
      <c r="A2154" s="12" t="s">
        <v>2328</v>
      </c>
      <c r="B2154" s="15">
        <v>44872</v>
      </c>
      <c r="C2154" s="12" t="s">
        <v>108</v>
      </c>
      <c r="D2154" s="12" t="s">
        <v>125</v>
      </c>
      <c r="E2154" s="12" t="s">
        <v>178</v>
      </c>
      <c r="F2154" s="12" t="s">
        <v>111</v>
      </c>
      <c r="G2154" s="12" t="s">
        <v>127</v>
      </c>
      <c r="H2154" s="12" t="s">
        <v>209</v>
      </c>
      <c r="I2154" s="12">
        <v>3</v>
      </c>
      <c r="J2154" s="16">
        <v>889.54</v>
      </c>
      <c r="K2154" s="17">
        <v>0.19</v>
      </c>
      <c r="L2154" s="16">
        <v>2161.58</v>
      </c>
      <c r="M2154" s="16">
        <v>1238.4100000000001</v>
      </c>
      <c r="N2154" s="11" t="str">
        <f t="shared" si="100"/>
        <v>MEDIUM</v>
      </c>
      <c r="O2154" s="27">
        <f t="shared" si="101"/>
        <v>0.42708111659064196</v>
      </c>
      <c r="P2154" s="11" t="str">
        <f t="shared" si="102"/>
        <v>AVERAGE</v>
      </c>
    </row>
    <row r="2155" spans="1:16" x14ac:dyDescent="0.35">
      <c r="A2155" t="s">
        <v>2329</v>
      </c>
      <c r="B2155" s="18">
        <v>45495</v>
      </c>
      <c r="C2155" t="s">
        <v>136</v>
      </c>
      <c r="D2155" t="s">
        <v>115</v>
      </c>
      <c r="E2155" t="s">
        <v>227</v>
      </c>
      <c r="F2155" t="s">
        <v>111</v>
      </c>
      <c r="G2155" t="s">
        <v>112</v>
      </c>
      <c r="H2155" t="s">
        <v>167</v>
      </c>
      <c r="I2155">
        <v>4</v>
      </c>
      <c r="J2155" s="19">
        <v>12.16</v>
      </c>
      <c r="K2155" s="20">
        <v>0.26</v>
      </c>
      <c r="L2155" s="19">
        <v>35.99</v>
      </c>
      <c r="M2155" s="19">
        <v>8.36</v>
      </c>
      <c r="N2155" s="11" t="str">
        <f t="shared" si="100"/>
        <v>HIGH</v>
      </c>
      <c r="O2155" s="27">
        <f t="shared" si="101"/>
        <v>0.76771325368157828</v>
      </c>
      <c r="P2155" s="11" t="str">
        <f t="shared" si="102"/>
        <v>AVERAGE</v>
      </c>
    </row>
    <row r="2156" spans="1:16" x14ac:dyDescent="0.35">
      <c r="A2156" s="12" t="s">
        <v>2330</v>
      </c>
      <c r="B2156" s="15">
        <v>45387</v>
      </c>
      <c r="C2156" s="12" t="s">
        <v>108</v>
      </c>
      <c r="D2156" s="12" t="s">
        <v>125</v>
      </c>
      <c r="E2156" s="12" t="s">
        <v>255</v>
      </c>
      <c r="F2156" s="12" t="s">
        <v>111</v>
      </c>
      <c r="G2156" s="12" t="s">
        <v>112</v>
      </c>
      <c r="H2156" s="12" t="s">
        <v>167</v>
      </c>
      <c r="I2156" s="12">
        <v>8</v>
      </c>
      <c r="J2156" s="16">
        <v>24.7</v>
      </c>
      <c r="K2156" s="17">
        <v>0.04</v>
      </c>
      <c r="L2156" s="16">
        <v>189.7</v>
      </c>
      <c r="M2156" s="16">
        <v>85.28</v>
      </c>
      <c r="N2156" s="11" t="str">
        <f t="shared" si="100"/>
        <v>LOW</v>
      </c>
      <c r="O2156" s="27">
        <f t="shared" si="101"/>
        <v>0.55044807590933054</v>
      </c>
      <c r="P2156" s="11" t="str">
        <f t="shared" si="102"/>
        <v>GOOD</v>
      </c>
    </row>
    <row r="2157" spans="1:16" x14ac:dyDescent="0.35">
      <c r="A2157" t="s">
        <v>2331</v>
      </c>
      <c r="B2157" s="18">
        <v>44881</v>
      </c>
      <c r="C2157" t="s">
        <v>108</v>
      </c>
      <c r="D2157" t="s">
        <v>115</v>
      </c>
      <c r="E2157" t="s">
        <v>240</v>
      </c>
      <c r="F2157" t="s">
        <v>131</v>
      </c>
      <c r="G2157" t="s">
        <v>127</v>
      </c>
      <c r="H2157" t="s">
        <v>164</v>
      </c>
      <c r="I2157">
        <v>6</v>
      </c>
      <c r="J2157" s="19">
        <v>414.29</v>
      </c>
      <c r="K2157" s="20">
        <v>0.08</v>
      </c>
      <c r="L2157" s="19">
        <v>2286.88</v>
      </c>
      <c r="M2157" s="19">
        <v>783.48</v>
      </c>
      <c r="N2157" s="11" t="str">
        <f t="shared" si="100"/>
        <v>LOW</v>
      </c>
      <c r="O2157" s="27">
        <f t="shared" si="101"/>
        <v>0.65740222486531874</v>
      </c>
      <c r="P2157" s="11" t="str">
        <f t="shared" si="102"/>
        <v>GOOD</v>
      </c>
    </row>
    <row r="2158" spans="1:16" x14ac:dyDescent="0.35">
      <c r="A2158" s="12" t="s">
        <v>2332</v>
      </c>
      <c r="B2158" s="15">
        <v>45366</v>
      </c>
      <c r="C2158" s="12" t="s">
        <v>108</v>
      </c>
      <c r="D2158" s="12" t="s">
        <v>109</v>
      </c>
      <c r="E2158" s="12" t="s">
        <v>176</v>
      </c>
      <c r="F2158" s="12" t="s">
        <v>131</v>
      </c>
      <c r="G2158" s="12" t="s">
        <v>112</v>
      </c>
      <c r="H2158" s="12" t="s">
        <v>170</v>
      </c>
      <c r="I2158" s="12">
        <v>4</v>
      </c>
      <c r="J2158" s="16">
        <v>13.7</v>
      </c>
      <c r="K2158" s="17">
        <v>0</v>
      </c>
      <c r="L2158" s="16">
        <v>54.8</v>
      </c>
      <c r="M2158" s="16">
        <v>11.53</v>
      </c>
      <c r="N2158" s="11" t="str">
        <f t="shared" si="100"/>
        <v>NO DISCOUNT</v>
      </c>
      <c r="O2158" s="27">
        <f t="shared" si="101"/>
        <v>0.78959854014598541</v>
      </c>
      <c r="P2158" s="11" t="str">
        <f t="shared" si="102"/>
        <v>AVERAGE</v>
      </c>
    </row>
    <row r="2159" spans="1:16" x14ac:dyDescent="0.35">
      <c r="A2159" t="s">
        <v>2333</v>
      </c>
      <c r="B2159" s="18">
        <v>44851</v>
      </c>
      <c r="C2159" t="s">
        <v>108</v>
      </c>
      <c r="D2159" t="s">
        <v>140</v>
      </c>
      <c r="E2159" t="s">
        <v>307</v>
      </c>
      <c r="F2159" t="s">
        <v>111</v>
      </c>
      <c r="G2159" t="s">
        <v>112</v>
      </c>
      <c r="H2159" t="s">
        <v>170</v>
      </c>
      <c r="I2159">
        <v>5</v>
      </c>
      <c r="J2159" s="19">
        <v>14.59</v>
      </c>
      <c r="K2159" s="20">
        <v>0.16</v>
      </c>
      <c r="L2159" s="19">
        <v>61.28</v>
      </c>
      <c r="M2159" s="19">
        <v>18.47</v>
      </c>
      <c r="N2159" s="11" t="str">
        <f t="shared" si="100"/>
        <v>MEDIUM</v>
      </c>
      <c r="O2159" s="27">
        <f t="shared" si="101"/>
        <v>0.6985966057441253</v>
      </c>
      <c r="P2159" s="11" t="str">
        <f t="shared" si="102"/>
        <v>GOOD</v>
      </c>
    </row>
    <row r="2160" spans="1:16" x14ac:dyDescent="0.35">
      <c r="A2160" s="12" t="s">
        <v>2334</v>
      </c>
      <c r="B2160" s="15">
        <v>44988</v>
      </c>
      <c r="C2160" s="12" t="s">
        <v>136</v>
      </c>
      <c r="D2160" s="12" t="s">
        <v>140</v>
      </c>
      <c r="E2160" s="12" t="s">
        <v>153</v>
      </c>
      <c r="F2160" s="12" t="s">
        <v>111</v>
      </c>
      <c r="G2160" s="12" t="s">
        <v>112</v>
      </c>
      <c r="H2160" s="12" t="s">
        <v>118</v>
      </c>
      <c r="I2160" s="12">
        <v>4</v>
      </c>
      <c r="J2160" s="16">
        <v>35.770000000000003</v>
      </c>
      <c r="K2160" s="17">
        <v>0.13</v>
      </c>
      <c r="L2160" s="16">
        <v>124.48</v>
      </c>
      <c r="M2160" s="16">
        <v>33.65</v>
      </c>
      <c r="N2160" s="11" t="str">
        <f t="shared" si="100"/>
        <v>MEDIUM</v>
      </c>
      <c r="O2160" s="27">
        <f t="shared" si="101"/>
        <v>0.72967544987146538</v>
      </c>
      <c r="P2160" s="11" t="str">
        <f t="shared" si="102"/>
        <v>AVERAGE</v>
      </c>
    </row>
    <row r="2161" spans="1:16" x14ac:dyDescent="0.35">
      <c r="A2161" t="s">
        <v>2335</v>
      </c>
      <c r="B2161" s="18">
        <v>45423</v>
      </c>
      <c r="C2161" t="s">
        <v>136</v>
      </c>
      <c r="D2161" t="s">
        <v>115</v>
      </c>
      <c r="E2161" t="s">
        <v>121</v>
      </c>
      <c r="F2161" t="s">
        <v>117</v>
      </c>
      <c r="G2161" t="s">
        <v>122</v>
      </c>
      <c r="H2161" t="s">
        <v>132</v>
      </c>
      <c r="I2161">
        <v>1</v>
      </c>
      <c r="J2161" s="19">
        <v>187.84</v>
      </c>
      <c r="K2161" s="20">
        <v>0.16</v>
      </c>
      <c r="L2161" s="19">
        <v>157.79</v>
      </c>
      <c r="M2161" s="19">
        <v>64.36</v>
      </c>
      <c r="N2161" s="11" t="str">
        <f t="shared" si="100"/>
        <v>MEDIUM</v>
      </c>
      <c r="O2161" s="27">
        <f t="shared" si="101"/>
        <v>0.5921161036821091</v>
      </c>
      <c r="P2161" s="11" t="str">
        <f t="shared" si="102"/>
        <v>AVERAGE</v>
      </c>
    </row>
    <row r="2162" spans="1:16" x14ac:dyDescent="0.35">
      <c r="A2162" s="12" t="s">
        <v>2336</v>
      </c>
      <c r="B2162" s="15">
        <v>45042</v>
      </c>
      <c r="C2162" s="12" t="s">
        <v>108</v>
      </c>
      <c r="D2162" s="12" t="s">
        <v>140</v>
      </c>
      <c r="E2162" s="12" t="s">
        <v>242</v>
      </c>
      <c r="F2162" s="12" t="s">
        <v>111</v>
      </c>
      <c r="G2162" s="12" t="s">
        <v>122</v>
      </c>
      <c r="H2162" s="12" t="s">
        <v>187</v>
      </c>
      <c r="I2162" s="12">
        <v>6</v>
      </c>
      <c r="J2162" s="16">
        <v>419.02</v>
      </c>
      <c r="K2162" s="17">
        <v>0</v>
      </c>
      <c r="L2162" s="16">
        <v>2514.12</v>
      </c>
      <c r="M2162" s="16">
        <v>1025.81</v>
      </c>
      <c r="N2162" s="11" t="str">
        <f t="shared" si="100"/>
        <v>NO DISCOUNT</v>
      </c>
      <c r="O2162" s="27">
        <f t="shared" si="101"/>
        <v>0.59198049416893384</v>
      </c>
      <c r="P2162" s="11" t="str">
        <f t="shared" si="102"/>
        <v>GOOD</v>
      </c>
    </row>
    <row r="2163" spans="1:16" x14ac:dyDescent="0.35">
      <c r="A2163" t="s">
        <v>2337</v>
      </c>
      <c r="B2163" s="18">
        <v>45034</v>
      </c>
      <c r="C2163" t="s">
        <v>108</v>
      </c>
      <c r="D2163" t="s">
        <v>109</v>
      </c>
      <c r="E2163" t="s">
        <v>195</v>
      </c>
      <c r="F2163" t="s">
        <v>111</v>
      </c>
      <c r="G2163" t="s">
        <v>112</v>
      </c>
      <c r="H2163" t="s">
        <v>118</v>
      </c>
      <c r="I2163">
        <v>3</v>
      </c>
      <c r="J2163" s="19">
        <v>6.77</v>
      </c>
      <c r="K2163" s="20">
        <v>0.11</v>
      </c>
      <c r="L2163" s="19">
        <v>18.079999999999998</v>
      </c>
      <c r="M2163" s="19">
        <v>5.04</v>
      </c>
      <c r="N2163" s="11" t="str">
        <f t="shared" si="100"/>
        <v>MEDIUM</v>
      </c>
      <c r="O2163" s="27">
        <f t="shared" si="101"/>
        <v>0.72123893805309736</v>
      </c>
      <c r="P2163" s="11" t="str">
        <f t="shared" si="102"/>
        <v>AVERAGE</v>
      </c>
    </row>
    <row r="2164" spans="1:16" x14ac:dyDescent="0.35">
      <c r="A2164" s="12" t="s">
        <v>2338</v>
      </c>
      <c r="B2164" s="15">
        <v>45013</v>
      </c>
      <c r="C2164" s="12" t="s">
        <v>120</v>
      </c>
      <c r="D2164" s="12" t="s">
        <v>140</v>
      </c>
      <c r="E2164" s="12" t="s">
        <v>268</v>
      </c>
      <c r="F2164" s="12" t="s">
        <v>111</v>
      </c>
      <c r="G2164" s="12" t="s">
        <v>127</v>
      </c>
      <c r="H2164" s="12" t="s">
        <v>138</v>
      </c>
      <c r="I2164" s="12">
        <v>1</v>
      </c>
      <c r="J2164" s="16">
        <v>463.12</v>
      </c>
      <c r="K2164" s="17">
        <v>0</v>
      </c>
      <c r="L2164" s="16">
        <v>463.12</v>
      </c>
      <c r="M2164" s="16">
        <v>248.54</v>
      </c>
      <c r="N2164" s="11" t="str">
        <f t="shared" si="100"/>
        <v>NO DISCOUNT</v>
      </c>
      <c r="O2164" s="27">
        <f t="shared" si="101"/>
        <v>0.46333563655208154</v>
      </c>
      <c r="P2164" s="11" t="str">
        <f t="shared" si="102"/>
        <v>AVERAGE</v>
      </c>
    </row>
    <row r="2165" spans="1:16" x14ac:dyDescent="0.35">
      <c r="A2165" t="s">
        <v>2339</v>
      </c>
      <c r="B2165" s="18">
        <v>44730</v>
      </c>
      <c r="C2165" t="s">
        <v>108</v>
      </c>
      <c r="D2165" t="s">
        <v>115</v>
      </c>
      <c r="E2165" t="s">
        <v>121</v>
      </c>
      <c r="F2165" t="s">
        <v>117</v>
      </c>
      <c r="G2165" t="s">
        <v>127</v>
      </c>
      <c r="H2165" t="s">
        <v>179</v>
      </c>
      <c r="I2165">
        <v>2</v>
      </c>
      <c r="J2165" s="19">
        <v>148.47999999999999</v>
      </c>
      <c r="K2165" s="20">
        <v>0.13</v>
      </c>
      <c r="L2165" s="19">
        <v>258.36</v>
      </c>
      <c r="M2165" s="19">
        <v>113.01</v>
      </c>
      <c r="N2165" s="11" t="str">
        <f t="shared" si="100"/>
        <v>MEDIUM</v>
      </c>
      <c r="O2165" s="27">
        <f t="shared" si="101"/>
        <v>0.56258708778448685</v>
      </c>
      <c r="P2165" s="11" t="str">
        <f t="shared" si="102"/>
        <v>AVERAGE</v>
      </c>
    </row>
    <row r="2166" spans="1:16" x14ac:dyDescent="0.35">
      <c r="A2166" s="12" t="s">
        <v>2340</v>
      </c>
      <c r="B2166" s="15">
        <v>44569</v>
      </c>
      <c r="C2166" s="12" t="s">
        <v>136</v>
      </c>
      <c r="D2166" s="12" t="s">
        <v>115</v>
      </c>
      <c r="E2166" s="12" t="s">
        <v>240</v>
      </c>
      <c r="F2166" s="12" t="s">
        <v>131</v>
      </c>
      <c r="G2166" s="12" t="s">
        <v>122</v>
      </c>
      <c r="H2166" s="12" t="s">
        <v>132</v>
      </c>
      <c r="I2166" s="12">
        <v>13</v>
      </c>
      <c r="J2166" s="16">
        <v>592.57000000000005</v>
      </c>
      <c r="K2166" s="17">
        <v>0.4</v>
      </c>
      <c r="L2166" s="16">
        <v>4622.05</v>
      </c>
      <c r="M2166" s="16">
        <v>2183.94</v>
      </c>
      <c r="N2166" s="11" t="str">
        <f t="shared" si="100"/>
        <v>CLEARANCE</v>
      </c>
      <c r="O2166" s="27">
        <f t="shared" si="101"/>
        <v>0.52749537542865177</v>
      </c>
      <c r="P2166" s="11" t="str">
        <f t="shared" si="102"/>
        <v>EXCELLENT</v>
      </c>
    </row>
    <row r="2167" spans="1:16" x14ac:dyDescent="0.35">
      <c r="A2167" t="s">
        <v>2341</v>
      </c>
      <c r="B2167" s="18">
        <v>44579</v>
      </c>
      <c r="C2167" t="s">
        <v>136</v>
      </c>
      <c r="D2167" t="s">
        <v>140</v>
      </c>
      <c r="E2167" t="s">
        <v>218</v>
      </c>
      <c r="F2167" t="s">
        <v>131</v>
      </c>
      <c r="G2167" t="s">
        <v>112</v>
      </c>
      <c r="H2167" t="s">
        <v>170</v>
      </c>
      <c r="I2167">
        <v>3</v>
      </c>
      <c r="J2167" s="19">
        <v>13.71</v>
      </c>
      <c r="K2167" s="20">
        <v>0</v>
      </c>
      <c r="L2167" s="19">
        <v>41.13</v>
      </c>
      <c r="M2167" s="19">
        <v>15.11</v>
      </c>
      <c r="N2167" s="11" t="str">
        <f t="shared" si="100"/>
        <v>NO DISCOUNT</v>
      </c>
      <c r="O2167" s="27">
        <f t="shared" si="101"/>
        <v>0.63262825188426941</v>
      </c>
      <c r="P2167" s="11" t="str">
        <f t="shared" si="102"/>
        <v>AVERAGE</v>
      </c>
    </row>
    <row r="2168" spans="1:16" x14ac:dyDescent="0.35">
      <c r="A2168" s="12" t="s">
        <v>2342</v>
      </c>
      <c r="B2168" s="15">
        <v>44817</v>
      </c>
      <c r="C2168" s="12" t="s">
        <v>120</v>
      </c>
      <c r="D2168" s="12" t="s">
        <v>115</v>
      </c>
      <c r="E2168" s="12" t="s">
        <v>121</v>
      </c>
      <c r="F2168" s="12" t="s">
        <v>117</v>
      </c>
      <c r="G2168" s="12" t="s">
        <v>127</v>
      </c>
      <c r="H2168" s="12" t="s">
        <v>138</v>
      </c>
      <c r="I2168" s="12">
        <v>4</v>
      </c>
      <c r="J2168" s="16">
        <v>216.63</v>
      </c>
      <c r="K2168" s="17">
        <v>0</v>
      </c>
      <c r="L2168" s="16">
        <v>866.52</v>
      </c>
      <c r="M2168" s="16">
        <v>449.33</v>
      </c>
      <c r="N2168" s="11" t="str">
        <f t="shared" si="100"/>
        <v>NO DISCOUNT</v>
      </c>
      <c r="O2168" s="27">
        <f t="shared" si="101"/>
        <v>0.48145455384757418</v>
      </c>
      <c r="P2168" s="11" t="str">
        <f t="shared" si="102"/>
        <v>AVERAGE</v>
      </c>
    </row>
    <row r="2169" spans="1:16" x14ac:dyDescent="0.35">
      <c r="A2169" t="s">
        <v>2343</v>
      </c>
      <c r="B2169" s="18">
        <v>45392</v>
      </c>
      <c r="C2169" t="s">
        <v>136</v>
      </c>
      <c r="D2169" t="s">
        <v>140</v>
      </c>
      <c r="E2169" t="s">
        <v>218</v>
      </c>
      <c r="F2169" t="s">
        <v>117</v>
      </c>
      <c r="G2169" t="s">
        <v>122</v>
      </c>
      <c r="H2169" t="s">
        <v>142</v>
      </c>
      <c r="I2169">
        <v>3</v>
      </c>
      <c r="J2169" s="19">
        <v>235.18</v>
      </c>
      <c r="K2169" s="20">
        <v>0.27</v>
      </c>
      <c r="L2169" s="19">
        <v>515.04</v>
      </c>
      <c r="M2169" s="19">
        <v>212.61</v>
      </c>
      <c r="N2169" s="11" t="str">
        <f t="shared" si="100"/>
        <v>HIGH</v>
      </c>
      <c r="O2169" s="27">
        <f t="shared" si="101"/>
        <v>0.58719711090400739</v>
      </c>
      <c r="P2169" s="11" t="str">
        <f t="shared" si="102"/>
        <v>AVERAGE</v>
      </c>
    </row>
    <row r="2170" spans="1:16" x14ac:dyDescent="0.35">
      <c r="A2170" s="12" t="s">
        <v>2344</v>
      </c>
      <c r="B2170" s="15">
        <v>45005</v>
      </c>
      <c r="C2170" s="12" t="s">
        <v>108</v>
      </c>
      <c r="D2170" s="12" t="s">
        <v>115</v>
      </c>
      <c r="E2170" s="12" t="s">
        <v>121</v>
      </c>
      <c r="F2170" s="12" t="s">
        <v>117</v>
      </c>
      <c r="G2170" s="12" t="s">
        <v>112</v>
      </c>
      <c r="H2170" s="12" t="s">
        <v>147</v>
      </c>
      <c r="I2170" s="12">
        <v>1</v>
      </c>
      <c r="J2170" s="16">
        <v>22.68</v>
      </c>
      <c r="K2170" s="17">
        <v>0.08</v>
      </c>
      <c r="L2170" s="16">
        <v>20.87</v>
      </c>
      <c r="M2170" s="16">
        <v>8.18</v>
      </c>
      <c r="N2170" s="11" t="str">
        <f t="shared" si="100"/>
        <v>LOW</v>
      </c>
      <c r="O2170" s="27">
        <f t="shared" si="101"/>
        <v>0.60804983229516052</v>
      </c>
      <c r="P2170" s="11" t="str">
        <f t="shared" si="102"/>
        <v>AVERAGE</v>
      </c>
    </row>
    <row r="2171" spans="1:16" x14ac:dyDescent="0.35">
      <c r="A2171" t="s">
        <v>2345</v>
      </c>
      <c r="B2171" s="18">
        <v>45503</v>
      </c>
      <c r="C2171" t="s">
        <v>136</v>
      </c>
      <c r="D2171" t="s">
        <v>115</v>
      </c>
      <c r="E2171" t="s">
        <v>156</v>
      </c>
      <c r="F2171" t="s">
        <v>111</v>
      </c>
      <c r="G2171" t="s">
        <v>127</v>
      </c>
      <c r="H2171" t="s">
        <v>138</v>
      </c>
      <c r="I2171">
        <v>2</v>
      </c>
      <c r="J2171" s="19">
        <v>286.48</v>
      </c>
      <c r="K2171" s="20">
        <v>0.11</v>
      </c>
      <c r="L2171" s="19">
        <v>509.93</v>
      </c>
      <c r="M2171" s="19">
        <v>259.95</v>
      </c>
      <c r="N2171" s="11" t="str">
        <f t="shared" si="100"/>
        <v>MEDIUM</v>
      </c>
      <c r="O2171" s="27">
        <f t="shared" si="101"/>
        <v>0.49022414841252726</v>
      </c>
      <c r="P2171" s="11" t="str">
        <f t="shared" si="102"/>
        <v>AVERAGE</v>
      </c>
    </row>
    <row r="2172" spans="1:16" x14ac:dyDescent="0.35">
      <c r="A2172" s="12" t="s">
        <v>2346</v>
      </c>
      <c r="B2172" s="15">
        <v>44960</v>
      </c>
      <c r="C2172" s="12" t="s">
        <v>108</v>
      </c>
      <c r="D2172" s="12" t="s">
        <v>140</v>
      </c>
      <c r="E2172" s="12" t="s">
        <v>153</v>
      </c>
      <c r="F2172" s="12" t="s">
        <v>131</v>
      </c>
      <c r="G2172" s="12" t="s">
        <v>127</v>
      </c>
      <c r="H2172" s="12" t="s">
        <v>164</v>
      </c>
      <c r="I2172" s="12">
        <v>1</v>
      </c>
      <c r="J2172" s="16">
        <v>831.76</v>
      </c>
      <c r="K2172" s="17">
        <v>0.19</v>
      </c>
      <c r="L2172" s="16">
        <v>673.73</v>
      </c>
      <c r="M2172" s="16">
        <v>310.81</v>
      </c>
      <c r="N2172" s="11" t="str">
        <f t="shared" si="100"/>
        <v>MEDIUM</v>
      </c>
      <c r="O2172" s="27">
        <f t="shared" si="101"/>
        <v>0.53867276208570203</v>
      </c>
      <c r="P2172" s="11" t="str">
        <f t="shared" si="102"/>
        <v>AVERAGE</v>
      </c>
    </row>
    <row r="2173" spans="1:16" x14ac:dyDescent="0.35">
      <c r="A2173" t="s">
        <v>2347</v>
      </c>
      <c r="B2173" s="18">
        <v>44563</v>
      </c>
      <c r="C2173" t="s">
        <v>108</v>
      </c>
      <c r="D2173" t="s">
        <v>115</v>
      </c>
      <c r="E2173" t="s">
        <v>221</v>
      </c>
      <c r="F2173" t="s">
        <v>117</v>
      </c>
      <c r="G2173" t="s">
        <v>122</v>
      </c>
      <c r="H2173" t="s">
        <v>123</v>
      </c>
      <c r="I2173">
        <v>2</v>
      </c>
      <c r="J2173" s="19">
        <v>1520.48</v>
      </c>
      <c r="K2173" s="20">
        <v>0.02</v>
      </c>
      <c r="L2173" s="19">
        <v>2980.14</v>
      </c>
      <c r="M2173" s="19">
        <v>1033.56</v>
      </c>
      <c r="N2173" s="11" t="str">
        <f t="shared" si="100"/>
        <v>LOW</v>
      </c>
      <c r="O2173" s="27">
        <f t="shared" si="101"/>
        <v>0.65318407860033423</v>
      </c>
      <c r="P2173" s="11" t="str">
        <f t="shared" si="102"/>
        <v>AVERAGE</v>
      </c>
    </row>
    <row r="2174" spans="1:16" x14ac:dyDescent="0.35">
      <c r="A2174" s="12" t="s">
        <v>2348</v>
      </c>
      <c r="B2174" s="15">
        <v>45577</v>
      </c>
      <c r="C2174" s="12" t="s">
        <v>108</v>
      </c>
      <c r="D2174" s="12" t="s">
        <v>125</v>
      </c>
      <c r="E2174" s="12" t="s">
        <v>178</v>
      </c>
      <c r="F2174" s="12" t="s">
        <v>131</v>
      </c>
      <c r="G2174" s="12" t="s">
        <v>112</v>
      </c>
      <c r="H2174" s="12" t="s">
        <v>147</v>
      </c>
      <c r="I2174" s="12">
        <v>11</v>
      </c>
      <c r="J2174" s="16">
        <v>17.37</v>
      </c>
      <c r="K2174" s="17">
        <v>0.09</v>
      </c>
      <c r="L2174" s="16">
        <v>173.87</v>
      </c>
      <c r="M2174" s="16">
        <v>82.68</v>
      </c>
      <c r="N2174" s="11" t="str">
        <f t="shared" si="100"/>
        <v>LOW</v>
      </c>
      <c r="O2174" s="27">
        <f t="shared" si="101"/>
        <v>0.5244723068959567</v>
      </c>
      <c r="P2174" s="11" t="str">
        <f t="shared" si="102"/>
        <v>EXCELLENT</v>
      </c>
    </row>
    <row r="2175" spans="1:16" x14ac:dyDescent="0.35">
      <c r="A2175" t="s">
        <v>2349</v>
      </c>
      <c r="B2175" s="18">
        <v>45157</v>
      </c>
      <c r="C2175" t="s">
        <v>108</v>
      </c>
      <c r="D2175" t="s">
        <v>140</v>
      </c>
      <c r="E2175" t="s">
        <v>153</v>
      </c>
      <c r="F2175" t="s">
        <v>131</v>
      </c>
      <c r="G2175" t="s">
        <v>127</v>
      </c>
      <c r="H2175" t="s">
        <v>209</v>
      </c>
      <c r="I2175">
        <v>2</v>
      </c>
      <c r="J2175" s="19">
        <v>740.98</v>
      </c>
      <c r="K2175" s="20">
        <v>0.2</v>
      </c>
      <c r="L2175" s="19">
        <v>1185.57</v>
      </c>
      <c r="M2175" s="19">
        <v>405.14</v>
      </c>
      <c r="N2175" s="11" t="str">
        <f t="shared" si="100"/>
        <v>MEDIUM</v>
      </c>
      <c r="O2175" s="27">
        <f t="shared" si="101"/>
        <v>0.65827407913493086</v>
      </c>
      <c r="P2175" s="11" t="str">
        <f t="shared" si="102"/>
        <v>AVERAGE</v>
      </c>
    </row>
    <row r="2176" spans="1:16" x14ac:dyDescent="0.35">
      <c r="A2176" s="12" t="s">
        <v>2350</v>
      </c>
      <c r="B2176" s="15">
        <v>45283</v>
      </c>
      <c r="C2176" s="12" t="s">
        <v>136</v>
      </c>
      <c r="D2176" s="12" t="s">
        <v>109</v>
      </c>
      <c r="E2176" s="12" t="s">
        <v>195</v>
      </c>
      <c r="F2176" s="12" t="s">
        <v>117</v>
      </c>
      <c r="G2176" s="12" t="s">
        <v>127</v>
      </c>
      <c r="H2176" s="12" t="s">
        <v>128</v>
      </c>
      <c r="I2176" s="12">
        <v>4</v>
      </c>
      <c r="J2176" s="16">
        <v>512.83000000000004</v>
      </c>
      <c r="K2176" s="17">
        <v>0.05</v>
      </c>
      <c r="L2176" s="16">
        <v>1948.75</v>
      </c>
      <c r="M2176" s="16">
        <v>617.41</v>
      </c>
      <c r="N2176" s="11" t="str">
        <f t="shared" si="100"/>
        <v>LOW</v>
      </c>
      <c r="O2176" s="27">
        <f t="shared" si="101"/>
        <v>0.68317639512508022</v>
      </c>
      <c r="P2176" s="11" t="str">
        <f t="shared" si="102"/>
        <v>AVERAGE</v>
      </c>
    </row>
    <row r="2177" spans="1:16" x14ac:dyDescent="0.35">
      <c r="A2177" t="s">
        <v>2351</v>
      </c>
      <c r="B2177" s="18">
        <v>45301</v>
      </c>
      <c r="C2177" t="s">
        <v>120</v>
      </c>
      <c r="D2177" t="s">
        <v>125</v>
      </c>
      <c r="E2177" t="s">
        <v>134</v>
      </c>
      <c r="F2177" t="s">
        <v>111</v>
      </c>
      <c r="G2177" t="s">
        <v>127</v>
      </c>
      <c r="H2177" t="s">
        <v>179</v>
      </c>
      <c r="I2177">
        <v>4</v>
      </c>
      <c r="J2177" s="19">
        <v>70.67</v>
      </c>
      <c r="K2177" s="20">
        <v>0.39</v>
      </c>
      <c r="L2177" s="19">
        <v>172.43</v>
      </c>
      <c r="M2177" s="19">
        <v>97.72</v>
      </c>
      <c r="N2177" s="11" t="str">
        <f t="shared" si="100"/>
        <v>CLEARANCE</v>
      </c>
      <c r="O2177" s="27">
        <f t="shared" si="101"/>
        <v>0.433277271936438</v>
      </c>
      <c r="P2177" s="11" t="str">
        <f t="shared" si="102"/>
        <v>AVERAGE</v>
      </c>
    </row>
    <row r="2178" spans="1:16" x14ac:dyDescent="0.35">
      <c r="A2178" s="12" t="s">
        <v>2352</v>
      </c>
      <c r="B2178" s="15">
        <v>45277</v>
      </c>
      <c r="C2178" s="12" t="s">
        <v>120</v>
      </c>
      <c r="D2178" s="12" t="s">
        <v>125</v>
      </c>
      <c r="E2178" s="12" t="s">
        <v>137</v>
      </c>
      <c r="F2178" s="12" t="s">
        <v>117</v>
      </c>
      <c r="G2178" s="12" t="s">
        <v>122</v>
      </c>
      <c r="H2178" s="12" t="s">
        <v>142</v>
      </c>
      <c r="I2178" s="12">
        <v>1</v>
      </c>
      <c r="J2178" s="16">
        <v>114.34</v>
      </c>
      <c r="K2178" s="17">
        <v>0.12</v>
      </c>
      <c r="L2178" s="16">
        <v>100.62</v>
      </c>
      <c r="M2178" s="16">
        <v>44.28</v>
      </c>
      <c r="N2178" s="11" t="str">
        <f t="shared" si="100"/>
        <v>MEDIUM</v>
      </c>
      <c r="O2178" s="27">
        <f t="shared" si="101"/>
        <v>0.55992844364937389</v>
      </c>
      <c r="P2178" s="11" t="str">
        <f t="shared" si="102"/>
        <v>AVERAGE</v>
      </c>
    </row>
    <row r="2179" spans="1:16" x14ac:dyDescent="0.35">
      <c r="A2179" t="s">
        <v>2353</v>
      </c>
      <c r="B2179" s="18">
        <v>44692</v>
      </c>
      <c r="C2179" t="s">
        <v>120</v>
      </c>
      <c r="D2179" t="s">
        <v>140</v>
      </c>
      <c r="E2179" t="s">
        <v>307</v>
      </c>
      <c r="F2179" t="s">
        <v>111</v>
      </c>
      <c r="G2179" t="s">
        <v>122</v>
      </c>
      <c r="H2179" t="s">
        <v>142</v>
      </c>
      <c r="I2179">
        <v>5</v>
      </c>
      <c r="J2179" s="19">
        <v>70.099999999999994</v>
      </c>
      <c r="K2179" s="20">
        <v>0.16</v>
      </c>
      <c r="L2179" s="19">
        <v>294.42</v>
      </c>
      <c r="M2179" s="19">
        <v>86.79</v>
      </c>
      <c r="N2179" s="11" t="str">
        <f t="shared" ref="N2179:N2242" si="103">IF(K2179=$R$8,$R$2,IF(K2179&lt;=$R$9,$R$3,IF(K2179&lt;=$R$10,$R$4,IF(K2179&lt;$R$11,$R$5,IF(K2179&gt;$R$11,$R$6)))))</f>
        <v>MEDIUM</v>
      </c>
      <c r="O2179" s="27">
        <f t="shared" ref="O2179:O2242" si="104">IFERROR(L2179-M2179,"NULL")/L2179</f>
        <v>0.70521703688608106</v>
      </c>
      <c r="P2179" s="11" t="str">
        <f t="shared" ref="P2179:P2242" si="105">IF(AND(O2179&gt;=$Q$8,I2179&gt;=$Q$13),$Q$2,IF(AND(O2179&gt;=$Q$9,I2179&gt;=$Q$14),$Q$3,IF(O2179&gt;=$Q$10,$Q$4,$Q$5)))</f>
        <v>GOOD</v>
      </c>
    </row>
    <row r="2180" spans="1:16" x14ac:dyDescent="0.35">
      <c r="A2180" s="12" t="s">
        <v>2354</v>
      </c>
      <c r="B2180" s="15">
        <v>44933</v>
      </c>
      <c r="C2180" s="12" t="s">
        <v>108</v>
      </c>
      <c r="D2180" s="12" t="s">
        <v>115</v>
      </c>
      <c r="E2180" s="12" t="s">
        <v>121</v>
      </c>
      <c r="F2180" s="12" t="s">
        <v>117</v>
      </c>
      <c r="G2180" s="12" t="s">
        <v>122</v>
      </c>
      <c r="H2180" s="12" t="s">
        <v>142</v>
      </c>
      <c r="I2180" s="12">
        <v>1</v>
      </c>
      <c r="J2180" s="16">
        <v>133.99</v>
      </c>
      <c r="K2180" s="17">
        <v>0</v>
      </c>
      <c r="L2180" s="16">
        <v>133.99</v>
      </c>
      <c r="M2180" s="16">
        <v>64.95</v>
      </c>
      <c r="N2180" s="11" t="str">
        <f t="shared" si="103"/>
        <v>NO DISCOUNT</v>
      </c>
      <c r="O2180" s="27">
        <f t="shared" si="104"/>
        <v>0.51526233300992608</v>
      </c>
      <c r="P2180" s="11" t="str">
        <f t="shared" si="105"/>
        <v>AVERAGE</v>
      </c>
    </row>
    <row r="2181" spans="1:16" x14ac:dyDescent="0.35">
      <c r="A2181" t="s">
        <v>2355</v>
      </c>
      <c r="B2181" s="18">
        <v>45582</v>
      </c>
      <c r="C2181" t="s">
        <v>120</v>
      </c>
      <c r="D2181" t="s">
        <v>125</v>
      </c>
      <c r="E2181" t="s">
        <v>201</v>
      </c>
      <c r="F2181" t="s">
        <v>117</v>
      </c>
      <c r="G2181" t="s">
        <v>122</v>
      </c>
      <c r="H2181" t="s">
        <v>158</v>
      </c>
      <c r="I2181">
        <v>4</v>
      </c>
      <c r="J2181" s="19">
        <v>69.290000000000006</v>
      </c>
      <c r="K2181" s="20">
        <v>0</v>
      </c>
      <c r="L2181" s="19">
        <v>277.16000000000003</v>
      </c>
      <c r="M2181" s="19">
        <v>136.22</v>
      </c>
      <c r="N2181" s="11" t="str">
        <f t="shared" si="103"/>
        <v>NO DISCOUNT</v>
      </c>
      <c r="O2181" s="27">
        <f t="shared" si="104"/>
        <v>0.50851493722037822</v>
      </c>
      <c r="P2181" s="11" t="str">
        <f t="shared" si="105"/>
        <v>AVERAGE</v>
      </c>
    </row>
    <row r="2182" spans="1:16" x14ac:dyDescent="0.35">
      <c r="A2182" s="12" t="s">
        <v>2356</v>
      </c>
      <c r="B2182" s="15">
        <v>45486</v>
      </c>
      <c r="C2182" s="12" t="s">
        <v>108</v>
      </c>
      <c r="D2182" s="12" t="s">
        <v>140</v>
      </c>
      <c r="E2182" s="12" t="s">
        <v>166</v>
      </c>
      <c r="F2182" s="12" t="s">
        <v>131</v>
      </c>
      <c r="G2182" s="12" t="s">
        <v>112</v>
      </c>
      <c r="H2182" s="12" t="s">
        <v>147</v>
      </c>
      <c r="I2182" s="12">
        <v>3</v>
      </c>
      <c r="J2182" s="16">
        <v>24.11</v>
      </c>
      <c r="K2182" s="17">
        <v>0</v>
      </c>
      <c r="L2182" s="16">
        <v>72.33</v>
      </c>
      <c r="M2182" s="16">
        <v>28.4</v>
      </c>
      <c r="N2182" s="11" t="str">
        <f t="shared" si="103"/>
        <v>NO DISCOUNT</v>
      </c>
      <c r="O2182" s="27">
        <f t="shared" si="104"/>
        <v>0.60735517765795655</v>
      </c>
      <c r="P2182" s="11" t="str">
        <f t="shared" si="105"/>
        <v>AVERAGE</v>
      </c>
    </row>
    <row r="2183" spans="1:16" x14ac:dyDescent="0.35">
      <c r="A2183" t="s">
        <v>2357</v>
      </c>
      <c r="B2183" s="18">
        <v>45129</v>
      </c>
      <c r="C2183" t="s">
        <v>108</v>
      </c>
      <c r="D2183" t="s">
        <v>109</v>
      </c>
      <c r="E2183" t="s">
        <v>231</v>
      </c>
      <c r="F2183" t="s">
        <v>117</v>
      </c>
      <c r="G2183" t="s">
        <v>127</v>
      </c>
      <c r="H2183" t="s">
        <v>209</v>
      </c>
      <c r="I2183">
        <v>1</v>
      </c>
      <c r="J2183" s="19">
        <v>518.47</v>
      </c>
      <c r="K2183" s="20">
        <v>0.28000000000000003</v>
      </c>
      <c r="L2183" s="19">
        <v>373.3</v>
      </c>
      <c r="M2183" s="19">
        <v>152.52000000000001</v>
      </c>
      <c r="N2183" s="11" t="str">
        <f t="shared" si="103"/>
        <v>HIGH</v>
      </c>
      <c r="O2183" s="27">
        <f t="shared" si="104"/>
        <v>0.59142780605411194</v>
      </c>
      <c r="P2183" s="11" t="str">
        <f t="shared" si="105"/>
        <v>AVERAGE</v>
      </c>
    </row>
    <row r="2184" spans="1:16" x14ac:dyDescent="0.35">
      <c r="A2184" s="12" t="s">
        <v>2358</v>
      </c>
      <c r="B2184" s="15">
        <v>45184</v>
      </c>
      <c r="C2184" s="12" t="s">
        <v>108</v>
      </c>
      <c r="D2184" s="12" t="s">
        <v>109</v>
      </c>
      <c r="E2184" s="12" t="s">
        <v>110</v>
      </c>
      <c r="F2184" s="12" t="s">
        <v>111</v>
      </c>
      <c r="G2184" s="12" t="s">
        <v>112</v>
      </c>
      <c r="H2184" s="12" t="s">
        <v>113</v>
      </c>
      <c r="I2184" s="12">
        <v>1</v>
      </c>
      <c r="J2184" s="16">
        <v>34.49</v>
      </c>
      <c r="K2184" s="17">
        <v>0.3</v>
      </c>
      <c r="L2184" s="16">
        <v>24.14</v>
      </c>
      <c r="M2184" s="16">
        <v>9.6300000000000008</v>
      </c>
      <c r="N2184" s="11" t="b">
        <f t="shared" si="103"/>
        <v>0</v>
      </c>
      <c r="O2184" s="27">
        <f t="shared" si="104"/>
        <v>0.60107705053852523</v>
      </c>
      <c r="P2184" s="11" t="str">
        <f t="shared" si="105"/>
        <v>AVERAGE</v>
      </c>
    </row>
    <row r="2185" spans="1:16" x14ac:dyDescent="0.35">
      <c r="A2185" t="s">
        <v>2359</v>
      </c>
      <c r="B2185" s="18">
        <v>45419</v>
      </c>
      <c r="C2185" t="s">
        <v>108</v>
      </c>
      <c r="D2185" t="s">
        <v>115</v>
      </c>
      <c r="E2185" t="s">
        <v>130</v>
      </c>
      <c r="F2185" t="s">
        <v>117</v>
      </c>
      <c r="G2185" t="s">
        <v>127</v>
      </c>
      <c r="H2185" t="s">
        <v>179</v>
      </c>
      <c r="I2185">
        <v>5</v>
      </c>
      <c r="J2185" s="19">
        <v>84.02</v>
      </c>
      <c r="K2185" s="20">
        <v>0.36</v>
      </c>
      <c r="L2185" s="19">
        <v>268.86</v>
      </c>
      <c r="M2185" s="19">
        <v>124.78</v>
      </c>
      <c r="N2185" s="11" t="str">
        <f t="shared" si="103"/>
        <v>CLEARANCE</v>
      </c>
      <c r="O2185" s="27">
        <f t="shared" si="104"/>
        <v>0.53589228594807714</v>
      </c>
      <c r="P2185" s="11" t="str">
        <f t="shared" si="105"/>
        <v>GOOD</v>
      </c>
    </row>
    <row r="2186" spans="1:16" x14ac:dyDescent="0.35">
      <c r="A2186" s="12" t="s">
        <v>2360</v>
      </c>
      <c r="B2186" s="15">
        <v>45440</v>
      </c>
      <c r="C2186" s="12" t="s">
        <v>120</v>
      </c>
      <c r="D2186" s="12" t="s">
        <v>140</v>
      </c>
      <c r="E2186" s="12" t="s">
        <v>218</v>
      </c>
      <c r="F2186" s="12" t="s">
        <v>111</v>
      </c>
      <c r="G2186" s="12" t="s">
        <v>127</v>
      </c>
      <c r="H2186" s="12" t="s">
        <v>209</v>
      </c>
      <c r="I2186" s="12">
        <v>3</v>
      </c>
      <c r="J2186" s="16">
        <v>364.37</v>
      </c>
      <c r="K2186" s="17">
        <v>0</v>
      </c>
      <c r="L2186" s="16">
        <v>1093.1099999999999</v>
      </c>
      <c r="M2186" s="16">
        <v>545.35</v>
      </c>
      <c r="N2186" s="11" t="str">
        <f t="shared" si="103"/>
        <v>NO DISCOUNT</v>
      </c>
      <c r="O2186" s="27">
        <f t="shared" si="104"/>
        <v>0.50110235932339831</v>
      </c>
      <c r="P2186" s="11" t="str">
        <f t="shared" si="105"/>
        <v>AVERAGE</v>
      </c>
    </row>
    <row r="2187" spans="1:16" x14ac:dyDescent="0.35">
      <c r="A2187" t="s">
        <v>2361</v>
      </c>
      <c r="B2187" s="18">
        <v>45505</v>
      </c>
      <c r="C2187" t="s">
        <v>108</v>
      </c>
      <c r="D2187" t="s">
        <v>140</v>
      </c>
      <c r="E2187" t="s">
        <v>307</v>
      </c>
      <c r="F2187" t="s">
        <v>131</v>
      </c>
      <c r="G2187" t="s">
        <v>112</v>
      </c>
      <c r="H2187" t="s">
        <v>147</v>
      </c>
      <c r="I2187">
        <v>1</v>
      </c>
      <c r="J2187" s="19">
        <v>23.87</v>
      </c>
      <c r="K2187" s="20">
        <v>0.18</v>
      </c>
      <c r="L2187" s="19">
        <v>19.57</v>
      </c>
      <c r="M2187" s="19">
        <v>7.5</v>
      </c>
      <c r="N2187" s="11" t="str">
        <f t="shared" si="103"/>
        <v>MEDIUM</v>
      </c>
      <c r="O2187" s="27">
        <f t="shared" si="104"/>
        <v>0.61676034747061825</v>
      </c>
      <c r="P2187" s="11" t="str">
        <f t="shared" si="105"/>
        <v>AVERAGE</v>
      </c>
    </row>
    <row r="2188" spans="1:16" x14ac:dyDescent="0.35">
      <c r="A2188" s="12" t="s">
        <v>2362</v>
      </c>
      <c r="B2188" s="15">
        <v>45009</v>
      </c>
      <c r="C2188" s="12" t="s">
        <v>120</v>
      </c>
      <c r="D2188" s="12" t="s">
        <v>109</v>
      </c>
      <c r="E2188" s="12" t="s">
        <v>173</v>
      </c>
      <c r="F2188" s="12" t="s">
        <v>111</v>
      </c>
      <c r="G2188" s="12" t="s">
        <v>112</v>
      </c>
      <c r="H2188" s="12" t="s">
        <v>170</v>
      </c>
      <c r="I2188" s="12">
        <v>19</v>
      </c>
      <c r="J2188" s="16">
        <v>25.72</v>
      </c>
      <c r="K2188" s="17">
        <v>0.21</v>
      </c>
      <c r="L2188" s="16">
        <v>386.06</v>
      </c>
      <c r="M2188" s="16">
        <v>79.97</v>
      </c>
      <c r="N2188" s="11" t="str">
        <f t="shared" si="103"/>
        <v>HIGH</v>
      </c>
      <c r="O2188" s="27">
        <f t="shared" si="104"/>
        <v>0.79285603274102479</v>
      </c>
      <c r="P2188" s="11" t="str">
        <f t="shared" si="105"/>
        <v>EXCELLENT</v>
      </c>
    </row>
    <row r="2189" spans="1:16" x14ac:dyDescent="0.35">
      <c r="A2189" t="s">
        <v>2363</v>
      </c>
      <c r="B2189" s="18">
        <v>45187</v>
      </c>
      <c r="C2189" t="s">
        <v>108</v>
      </c>
      <c r="D2189" t="s">
        <v>125</v>
      </c>
      <c r="E2189" t="s">
        <v>169</v>
      </c>
      <c r="F2189" t="s">
        <v>131</v>
      </c>
      <c r="G2189" t="s">
        <v>122</v>
      </c>
      <c r="H2189" t="s">
        <v>142</v>
      </c>
      <c r="I2189">
        <v>1</v>
      </c>
      <c r="J2189" s="19">
        <v>178.42</v>
      </c>
      <c r="K2189" s="20">
        <v>0.08</v>
      </c>
      <c r="L2189" s="19">
        <v>164.15</v>
      </c>
      <c r="M2189" s="19">
        <v>41.44</v>
      </c>
      <c r="N2189" s="11" t="str">
        <f t="shared" si="103"/>
        <v>LOW</v>
      </c>
      <c r="O2189" s="27">
        <f t="shared" si="104"/>
        <v>0.74754797441364607</v>
      </c>
      <c r="P2189" s="11" t="str">
        <f t="shared" si="105"/>
        <v>AVERAGE</v>
      </c>
    </row>
    <row r="2190" spans="1:16" x14ac:dyDescent="0.35">
      <c r="A2190" s="12" t="s">
        <v>2364</v>
      </c>
      <c r="B2190" s="15">
        <v>45499</v>
      </c>
      <c r="C2190" s="12" t="s">
        <v>108</v>
      </c>
      <c r="D2190" s="12" t="s">
        <v>115</v>
      </c>
      <c r="E2190" s="12" t="s">
        <v>156</v>
      </c>
      <c r="F2190" s="12" t="s">
        <v>117</v>
      </c>
      <c r="G2190" s="12" t="s">
        <v>112</v>
      </c>
      <c r="H2190" s="12" t="s">
        <v>113</v>
      </c>
      <c r="I2190" s="12">
        <v>4</v>
      </c>
      <c r="J2190" s="16">
        <v>25.11</v>
      </c>
      <c r="K2190" s="17">
        <v>0.25</v>
      </c>
      <c r="L2190" s="16">
        <v>75.33</v>
      </c>
      <c r="M2190" s="16">
        <v>18.27</v>
      </c>
      <c r="N2190" s="11" t="str">
        <f t="shared" si="103"/>
        <v>HIGH</v>
      </c>
      <c r="O2190" s="27">
        <f t="shared" si="104"/>
        <v>0.75746714456391884</v>
      </c>
      <c r="P2190" s="11" t="str">
        <f t="shared" si="105"/>
        <v>AVERAGE</v>
      </c>
    </row>
    <row r="2191" spans="1:16" x14ac:dyDescent="0.35">
      <c r="A2191" t="s">
        <v>2365</v>
      </c>
      <c r="B2191" s="18">
        <v>45206</v>
      </c>
      <c r="C2191" t="s">
        <v>108</v>
      </c>
      <c r="D2191" t="s">
        <v>109</v>
      </c>
      <c r="E2191" t="s">
        <v>252</v>
      </c>
      <c r="F2191" t="s">
        <v>111</v>
      </c>
      <c r="G2191" t="s">
        <v>122</v>
      </c>
      <c r="H2191" t="s">
        <v>132</v>
      </c>
      <c r="I2191">
        <v>2</v>
      </c>
      <c r="J2191" s="19">
        <v>367.8</v>
      </c>
      <c r="K2191" s="20">
        <v>0.33</v>
      </c>
      <c r="L2191" s="19">
        <v>492.85</v>
      </c>
      <c r="M2191" s="19">
        <v>128.9</v>
      </c>
      <c r="N2191" s="11" t="str">
        <f t="shared" si="103"/>
        <v>CLEARANCE</v>
      </c>
      <c r="O2191" s="27">
        <f t="shared" si="104"/>
        <v>0.73845997768083604</v>
      </c>
      <c r="P2191" s="11" t="str">
        <f t="shared" si="105"/>
        <v>AVERAGE</v>
      </c>
    </row>
    <row r="2192" spans="1:16" x14ac:dyDescent="0.35">
      <c r="A2192" s="12" t="s">
        <v>2366</v>
      </c>
      <c r="B2192" s="15">
        <v>44833</v>
      </c>
      <c r="C2192" s="12" t="s">
        <v>120</v>
      </c>
      <c r="D2192" s="12" t="s">
        <v>125</v>
      </c>
      <c r="E2192" s="12" t="s">
        <v>255</v>
      </c>
      <c r="F2192" s="12" t="s">
        <v>131</v>
      </c>
      <c r="G2192" s="12" t="s">
        <v>122</v>
      </c>
      <c r="H2192" s="12" t="s">
        <v>123</v>
      </c>
      <c r="I2192" s="12">
        <v>11</v>
      </c>
      <c r="J2192" s="16">
        <v>569.58000000000004</v>
      </c>
      <c r="K2192" s="17">
        <v>0</v>
      </c>
      <c r="L2192" s="16">
        <v>6265.38</v>
      </c>
      <c r="M2192" s="16">
        <v>1992.97</v>
      </c>
      <c r="N2192" s="11" t="str">
        <f t="shared" si="103"/>
        <v>NO DISCOUNT</v>
      </c>
      <c r="O2192" s="27">
        <f t="shared" si="104"/>
        <v>0.68190756187174595</v>
      </c>
      <c r="P2192" s="11" t="str">
        <f t="shared" si="105"/>
        <v>EXCELLENT</v>
      </c>
    </row>
    <row r="2193" spans="1:16" x14ac:dyDescent="0.35">
      <c r="A2193" t="s">
        <v>2367</v>
      </c>
      <c r="B2193" s="18">
        <v>44694</v>
      </c>
      <c r="C2193" t="s">
        <v>108</v>
      </c>
      <c r="D2193" t="s">
        <v>140</v>
      </c>
      <c r="E2193" t="s">
        <v>203</v>
      </c>
      <c r="F2193" t="s">
        <v>111</v>
      </c>
      <c r="G2193" t="s">
        <v>112</v>
      </c>
      <c r="H2193" t="s">
        <v>118</v>
      </c>
      <c r="I2193">
        <v>6</v>
      </c>
      <c r="J2193" s="19">
        <v>31.27</v>
      </c>
      <c r="K2193" s="20">
        <v>0.18</v>
      </c>
      <c r="L2193" s="19">
        <v>153.85</v>
      </c>
      <c r="M2193" s="19">
        <v>46.03</v>
      </c>
      <c r="N2193" s="11" t="str">
        <f t="shared" si="103"/>
        <v>MEDIUM</v>
      </c>
      <c r="O2193" s="27">
        <f t="shared" si="104"/>
        <v>0.70081247968800775</v>
      </c>
      <c r="P2193" s="11" t="str">
        <f t="shared" si="105"/>
        <v>GOOD</v>
      </c>
    </row>
    <row r="2194" spans="1:16" x14ac:dyDescent="0.35">
      <c r="A2194" s="12" t="s">
        <v>2368</v>
      </c>
      <c r="B2194" s="15">
        <v>44723</v>
      </c>
      <c r="C2194" s="12" t="s">
        <v>136</v>
      </c>
      <c r="D2194" s="12" t="s">
        <v>125</v>
      </c>
      <c r="E2194" s="12" t="s">
        <v>146</v>
      </c>
      <c r="F2194" s="12" t="s">
        <v>111</v>
      </c>
      <c r="G2194" s="12" t="s">
        <v>112</v>
      </c>
      <c r="H2194" s="12" t="s">
        <v>147</v>
      </c>
      <c r="I2194" s="12">
        <v>3</v>
      </c>
      <c r="J2194" s="16">
        <v>10.42</v>
      </c>
      <c r="K2194" s="17">
        <v>0.25</v>
      </c>
      <c r="L2194" s="16">
        <v>23.45</v>
      </c>
      <c r="M2194" s="16">
        <v>5.99</v>
      </c>
      <c r="N2194" s="11" t="str">
        <f t="shared" si="103"/>
        <v>HIGH</v>
      </c>
      <c r="O2194" s="27">
        <f t="shared" si="104"/>
        <v>0.74456289978678047</v>
      </c>
      <c r="P2194" s="11" t="str">
        <f t="shared" si="105"/>
        <v>AVERAGE</v>
      </c>
    </row>
    <row r="2195" spans="1:16" x14ac:dyDescent="0.35">
      <c r="A2195" t="s">
        <v>2369</v>
      </c>
      <c r="B2195" s="18">
        <v>45505</v>
      </c>
      <c r="C2195" t="s">
        <v>136</v>
      </c>
      <c r="D2195" t="s">
        <v>115</v>
      </c>
      <c r="E2195" t="s">
        <v>116</v>
      </c>
      <c r="F2195" t="s">
        <v>111</v>
      </c>
      <c r="G2195" t="s">
        <v>112</v>
      </c>
      <c r="H2195" t="s">
        <v>170</v>
      </c>
      <c r="I2195">
        <v>8</v>
      </c>
      <c r="J2195" s="19">
        <v>29.18</v>
      </c>
      <c r="K2195" s="20">
        <v>7.0000000000000007E-2</v>
      </c>
      <c r="L2195" s="19">
        <v>217.1</v>
      </c>
      <c r="M2195" s="19">
        <v>77.52</v>
      </c>
      <c r="N2195" s="11" t="str">
        <f t="shared" si="103"/>
        <v>LOW</v>
      </c>
      <c r="O2195" s="27">
        <f t="shared" si="104"/>
        <v>0.64292952556425609</v>
      </c>
      <c r="P2195" s="11" t="str">
        <f t="shared" si="105"/>
        <v>GOOD</v>
      </c>
    </row>
    <row r="2196" spans="1:16" x14ac:dyDescent="0.35">
      <c r="A2196" s="12" t="s">
        <v>2370</v>
      </c>
      <c r="B2196" s="15">
        <v>45577</v>
      </c>
      <c r="C2196" s="12" t="s">
        <v>108</v>
      </c>
      <c r="D2196" s="12" t="s">
        <v>115</v>
      </c>
      <c r="E2196" s="12" t="s">
        <v>116</v>
      </c>
      <c r="F2196" s="12" t="s">
        <v>117</v>
      </c>
      <c r="G2196" s="12" t="s">
        <v>127</v>
      </c>
      <c r="H2196" s="12" t="s">
        <v>209</v>
      </c>
      <c r="I2196" s="12">
        <v>1</v>
      </c>
      <c r="J2196" s="16">
        <v>1150.02</v>
      </c>
      <c r="K2196" s="17">
        <v>0</v>
      </c>
      <c r="L2196" s="16">
        <v>1150.02</v>
      </c>
      <c r="M2196" s="16">
        <v>606.04</v>
      </c>
      <c r="N2196" s="11" t="str">
        <f t="shared" si="103"/>
        <v>NO DISCOUNT</v>
      </c>
      <c r="O2196" s="27">
        <f t="shared" si="104"/>
        <v>0.47301786055894685</v>
      </c>
      <c r="P2196" s="11" t="str">
        <f t="shared" si="105"/>
        <v>AVERAGE</v>
      </c>
    </row>
    <row r="2197" spans="1:16" x14ac:dyDescent="0.35">
      <c r="A2197" t="s">
        <v>2371</v>
      </c>
      <c r="B2197" s="18">
        <v>44645</v>
      </c>
      <c r="C2197" t="s">
        <v>136</v>
      </c>
      <c r="D2197" t="s">
        <v>125</v>
      </c>
      <c r="E2197" t="s">
        <v>134</v>
      </c>
      <c r="F2197" t="s">
        <v>111</v>
      </c>
      <c r="G2197" t="s">
        <v>122</v>
      </c>
      <c r="H2197" t="s">
        <v>132</v>
      </c>
      <c r="I2197">
        <v>2</v>
      </c>
      <c r="J2197" s="19">
        <v>736.22</v>
      </c>
      <c r="K2197" s="20">
        <v>0.08</v>
      </c>
      <c r="L2197" s="19">
        <v>1354.64</v>
      </c>
      <c r="M2197" s="19">
        <v>465.72</v>
      </c>
      <c r="N2197" s="11" t="str">
        <f t="shared" si="103"/>
        <v>LOW</v>
      </c>
      <c r="O2197" s="27">
        <f t="shared" si="104"/>
        <v>0.65620386228075356</v>
      </c>
      <c r="P2197" s="11" t="str">
        <f t="shared" si="105"/>
        <v>AVERAGE</v>
      </c>
    </row>
    <row r="2198" spans="1:16" x14ac:dyDescent="0.35">
      <c r="A2198" s="12" t="s">
        <v>2372</v>
      </c>
      <c r="B2198" s="15">
        <v>45012</v>
      </c>
      <c r="C2198" s="12" t="s">
        <v>120</v>
      </c>
      <c r="D2198" s="12" t="s">
        <v>125</v>
      </c>
      <c r="E2198" s="12" t="s">
        <v>185</v>
      </c>
      <c r="F2198" s="12" t="s">
        <v>111</v>
      </c>
      <c r="G2198" s="12" t="s">
        <v>122</v>
      </c>
      <c r="H2198" s="12" t="s">
        <v>142</v>
      </c>
      <c r="I2198" s="12">
        <v>6</v>
      </c>
      <c r="J2198" s="16">
        <v>242.92</v>
      </c>
      <c r="K2198" s="17">
        <v>0</v>
      </c>
      <c r="L2198" s="16">
        <v>1457.52</v>
      </c>
      <c r="M2198" s="16">
        <v>557.76</v>
      </c>
      <c r="N2198" s="11" t="str">
        <f t="shared" si="103"/>
        <v>NO DISCOUNT</v>
      </c>
      <c r="O2198" s="27">
        <f t="shared" si="104"/>
        <v>0.61732257533344315</v>
      </c>
      <c r="P2198" s="11" t="str">
        <f t="shared" si="105"/>
        <v>GOOD</v>
      </c>
    </row>
    <row r="2199" spans="1:16" x14ac:dyDescent="0.35">
      <c r="A2199" t="s">
        <v>2373</v>
      </c>
      <c r="B2199" s="18">
        <v>45351</v>
      </c>
      <c r="C2199" t="s">
        <v>108</v>
      </c>
      <c r="D2199" t="s">
        <v>115</v>
      </c>
      <c r="E2199" t="s">
        <v>240</v>
      </c>
      <c r="F2199" t="s">
        <v>117</v>
      </c>
      <c r="G2199" t="s">
        <v>127</v>
      </c>
      <c r="H2199" t="s">
        <v>209</v>
      </c>
      <c r="I2199">
        <v>11</v>
      </c>
      <c r="J2199" s="19">
        <v>891.06</v>
      </c>
      <c r="K2199" s="20">
        <v>0.18</v>
      </c>
      <c r="L2199" s="19">
        <v>8037.36</v>
      </c>
      <c r="M2199" s="19">
        <v>4246.26</v>
      </c>
      <c r="N2199" s="11" t="str">
        <f t="shared" si="103"/>
        <v>MEDIUM</v>
      </c>
      <c r="O2199" s="27">
        <f t="shared" si="104"/>
        <v>0.47168473230015823</v>
      </c>
      <c r="P2199" s="11" t="str">
        <f t="shared" si="105"/>
        <v>EXCELLENT</v>
      </c>
    </row>
    <row r="2200" spans="1:16" x14ac:dyDescent="0.35">
      <c r="A2200" s="12" t="s">
        <v>2374</v>
      </c>
      <c r="B2200" s="15">
        <v>45089</v>
      </c>
      <c r="C2200" s="12" t="s">
        <v>136</v>
      </c>
      <c r="D2200" s="12" t="s">
        <v>115</v>
      </c>
      <c r="E2200" s="12" t="s">
        <v>121</v>
      </c>
      <c r="F2200" s="12" t="s">
        <v>111</v>
      </c>
      <c r="G2200" s="12" t="s">
        <v>127</v>
      </c>
      <c r="H2200" s="12" t="s">
        <v>179</v>
      </c>
      <c r="I2200" s="12">
        <v>1</v>
      </c>
      <c r="J2200" s="16">
        <v>293.2</v>
      </c>
      <c r="K2200" s="17">
        <v>0.15</v>
      </c>
      <c r="L2200" s="16">
        <v>249.22</v>
      </c>
      <c r="M2200" s="16">
        <v>75.819999999999993</v>
      </c>
      <c r="N2200" s="11" t="str">
        <f t="shared" si="103"/>
        <v>MEDIUM</v>
      </c>
      <c r="O2200" s="27">
        <f t="shared" si="104"/>
        <v>0.69577080491132337</v>
      </c>
      <c r="P2200" s="11" t="str">
        <f t="shared" si="105"/>
        <v>AVERAGE</v>
      </c>
    </row>
    <row r="2201" spans="1:16" x14ac:dyDescent="0.35">
      <c r="A2201" t="s">
        <v>2375</v>
      </c>
      <c r="B2201" s="18">
        <v>44683</v>
      </c>
      <c r="C2201" t="s">
        <v>108</v>
      </c>
      <c r="D2201" t="s">
        <v>115</v>
      </c>
      <c r="E2201" t="s">
        <v>240</v>
      </c>
      <c r="F2201" t="s">
        <v>117</v>
      </c>
      <c r="G2201" t="s">
        <v>127</v>
      </c>
      <c r="H2201" t="s">
        <v>164</v>
      </c>
      <c r="I2201">
        <v>1</v>
      </c>
      <c r="J2201" s="19">
        <v>772.15</v>
      </c>
      <c r="K2201" s="20">
        <v>0.26</v>
      </c>
      <c r="L2201" s="19">
        <v>571.39</v>
      </c>
      <c r="M2201" s="19">
        <v>334.23</v>
      </c>
      <c r="N2201" s="11" t="str">
        <f t="shared" si="103"/>
        <v>HIGH</v>
      </c>
      <c r="O2201" s="27">
        <f t="shared" si="104"/>
        <v>0.41505801641610807</v>
      </c>
      <c r="P2201" s="11" t="str">
        <f t="shared" si="105"/>
        <v>AVERAGE</v>
      </c>
    </row>
    <row r="2202" spans="1:16" x14ac:dyDescent="0.35">
      <c r="A2202" s="12" t="s">
        <v>2376</v>
      </c>
      <c r="B2202" s="15">
        <v>45454</v>
      </c>
      <c r="C2202" s="12" t="s">
        <v>120</v>
      </c>
      <c r="D2202" s="12" t="s">
        <v>125</v>
      </c>
      <c r="E2202" s="12" t="s">
        <v>255</v>
      </c>
      <c r="F2202" s="12" t="s">
        <v>111</v>
      </c>
      <c r="G2202" s="12" t="s">
        <v>112</v>
      </c>
      <c r="H2202" s="12" t="s">
        <v>147</v>
      </c>
      <c r="I2202" s="12">
        <v>4</v>
      </c>
      <c r="J2202" s="16">
        <v>25.18</v>
      </c>
      <c r="K2202" s="17">
        <v>0.09</v>
      </c>
      <c r="L2202" s="16">
        <v>91.66</v>
      </c>
      <c r="M2202" s="16">
        <v>21.77</v>
      </c>
      <c r="N2202" s="11" t="str">
        <f t="shared" si="103"/>
        <v>LOW</v>
      </c>
      <c r="O2202" s="27">
        <f t="shared" si="104"/>
        <v>0.76249181758673357</v>
      </c>
      <c r="P2202" s="11" t="str">
        <f t="shared" si="105"/>
        <v>AVERAGE</v>
      </c>
    </row>
    <row r="2203" spans="1:16" x14ac:dyDescent="0.35">
      <c r="A2203" t="s">
        <v>2377</v>
      </c>
      <c r="B2203" s="18">
        <v>45419</v>
      </c>
      <c r="C2203" t="s">
        <v>108</v>
      </c>
      <c r="D2203" t="s">
        <v>125</v>
      </c>
      <c r="E2203" t="s">
        <v>201</v>
      </c>
      <c r="F2203" t="s">
        <v>131</v>
      </c>
      <c r="G2203" t="s">
        <v>122</v>
      </c>
      <c r="H2203" t="s">
        <v>187</v>
      </c>
      <c r="I2203">
        <v>5</v>
      </c>
      <c r="J2203" s="19">
        <v>596.66999999999996</v>
      </c>
      <c r="K2203" s="20">
        <v>0.06</v>
      </c>
      <c r="L2203" s="19">
        <v>2804.35</v>
      </c>
      <c r="M2203" s="19">
        <v>1506.44</v>
      </c>
      <c r="N2203" s="11" t="str">
        <f t="shared" si="103"/>
        <v>LOW</v>
      </c>
      <c r="O2203" s="27">
        <f t="shared" si="104"/>
        <v>0.46282026137964233</v>
      </c>
      <c r="P2203" s="11" t="str">
        <f t="shared" si="105"/>
        <v>GOOD</v>
      </c>
    </row>
    <row r="2204" spans="1:16" x14ac:dyDescent="0.35">
      <c r="A2204" s="12" t="s">
        <v>2378</v>
      </c>
      <c r="B2204" s="15">
        <v>45193</v>
      </c>
      <c r="C2204" s="12" t="s">
        <v>108</v>
      </c>
      <c r="D2204" s="12" t="s">
        <v>125</v>
      </c>
      <c r="E2204" s="12" t="s">
        <v>255</v>
      </c>
      <c r="F2204" s="12" t="s">
        <v>117</v>
      </c>
      <c r="G2204" s="12" t="s">
        <v>122</v>
      </c>
      <c r="H2204" s="12" t="s">
        <v>123</v>
      </c>
      <c r="I2204" s="12">
        <v>2</v>
      </c>
      <c r="J2204" s="16">
        <v>1868.64</v>
      </c>
      <c r="K2204" s="17">
        <v>0.04</v>
      </c>
      <c r="L2204" s="16">
        <v>3587.79</v>
      </c>
      <c r="M2204" s="16">
        <v>1821.54</v>
      </c>
      <c r="N2204" s="11" t="str">
        <f t="shared" si="103"/>
        <v>LOW</v>
      </c>
      <c r="O2204" s="27">
        <f t="shared" si="104"/>
        <v>0.49229469952254729</v>
      </c>
      <c r="P2204" s="11" t="str">
        <f t="shared" si="105"/>
        <v>AVERAGE</v>
      </c>
    </row>
    <row r="2205" spans="1:16" x14ac:dyDescent="0.35">
      <c r="A2205" t="s">
        <v>2379</v>
      </c>
      <c r="B2205" s="18">
        <v>44858</v>
      </c>
      <c r="C2205" t="s">
        <v>108</v>
      </c>
      <c r="D2205" t="s">
        <v>115</v>
      </c>
      <c r="E2205" t="s">
        <v>240</v>
      </c>
      <c r="F2205" t="s">
        <v>111</v>
      </c>
      <c r="G2205" t="s">
        <v>122</v>
      </c>
      <c r="H2205" t="s">
        <v>158</v>
      </c>
      <c r="I2205">
        <v>2</v>
      </c>
      <c r="J2205" s="19">
        <v>61.95</v>
      </c>
      <c r="K2205" s="20">
        <v>0.03</v>
      </c>
      <c r="L2205" s="19">
        <v>120.18</v>
      </c>
      <c r="M2205" s="19">
        <v>52.02</v>
      </c>
      <c r="N2205" s="11" t="str">
        <f t="shared" si="103"/>
        <v>LOW</v>
      </c>
      <c r="O2205" s="27">
        <f t="shared" si="104"/>
        <v>0.56714927608587118</v>
      </c>
      <c r="P2205" s="11" t="str">
        <f t="shared" si="105"/>
        <v>AVERAGE</v>
      </c>
    </row>
    <row r="2206" spans="1:16" x14ac:dyDescent="0.35">
      <c r="A2206" s="12" t="s">
        <v>2380</v>
      </c>
      <c r="B2206" s="15">
        <v>44787</v>
      </c>
      <c r="C2206" s="12" t="s">
        <v>120</v>
      </c>
      <c r="D2206" s="12" t="s">
        <v>109</v>
      </c>
      <c r="E2206" s="12" t="s">
        <v>176</v>
      </c>
      <c r="F2206" s="12" t="s">
        <v>111</v>
      </c>
      <c r="G2206" s="12" t="s">
        <v>127</v>
      </c>
      <c r="H2206" s="12" t="s">
        <v>209</v>
      </c>
      <c r="I2206" s="12">
        <v>1</v>
      </c>
      <c r="J2206" s="16">
        <v>193.59</v>
      </c>
      <c r="K2206" s="17">
        <v>0.23</v>
      </c>
      <c r="L2206" s="16">
        <v>149.06</v>
      </c>
      <c r="M2206" s="16">
        <v>58.1</v>
      </c>
      <c r="N2206" s="11" t="str">
        <f t="shared" si="103"/>
        <v>HIGH</v>
      </c>
      <c r="O2206" s="27">
        <f t="shared" si="104"/>
        <v>0.61022407084395547</v>
      </c>
      <c r="P2206" s="11" t="str">
        <f t="shared" si="105"/>
        <v>AVERAGE</v>
      </c>
    </row>
    <row r="2207" spans="1:16" x14ac:dyDescent="0.35">
      <c r="A2207" t="s">
        <v>2381</v>
      </c>
      <c r="B2207" s="18">
        <v>45454</v>
      </c>
      <c r="C2207" t="s">
        <v>136</v>
      </c>
      <c r="D2207" t="s">
        <v>109</v>
      </c>
      <c r="E2207" t="s">
        <v>110</v>
      </c>
      <c r="F2207" t="s">
        <v>131</v>
      </c>
      <c r="G2207" t="s">
        <v>122</v>
      </c>
      <c r="H2207" t="s">
        <v>132</v>
      </c>
      <c r="I2207">
        <v>4</v>
      </c>
      <c r="J2207" s="19">
        <v>706.24</v>
      </c>
      <c r="K2207" s="20">
        <v>0.16</v>
      </c>
      <c r="L2207" s="19">
        <v>2372.9699999999998</v>
      </c>
      <c r="M2207" s="19">
        <v>937.54</v>
      </c>
      <c r="N2207" s="11" t="str">
        <f t="shared" si="103"/>
        <v>MEDIUM</v>
      </c>
      <c r="O2207" s="27">
        <f t="shared" si="104"/>
        <v>0.60490861662810735</v>
      </c>
      <c r="P2207" s="11" t="str">
        <f t="shared" si="105"/>
        <v>AVERAGE</v>
      </c>
    </row>
    <row r="2208" spans="1:16" x14ac:dyDescent="0.35">
      <c r="A2208" s="12" t="s">
        <v>2382</v>
      </c>
      <c r="B2208" s="15">
        <v>44781</v>
      </c>
      <c r="C2208" s="12" t="s">
        <v>108</v>
      </c>
      <c r="D2208" s="12" t="s">
        <v>140</v>
      </c>
      <c r="E2208" s="12" t="s">
        <v>141</v>
      </c>
      <c r="F2208" s="12" t="s">
        <v>117</v>
      </c>
      <c r="G2208" s="12" t="s">
        <v>122</v>
      </c>
      <c r="H2208" s="12" t="s">
        <v>158</v>
      </c>
      <c r="I2208" s="12">
        <v>3</v>
      </c>
      <c r="J2208" s="16">
        <v>64.58</v>
      </c>
      <c r="K2208" s="17">
        <v>0.24</v>
      </c>
      <c r="L2208" s="16">
        <v>147.24</v>
      </c>
      <c r="M2208" s="16">
        <v>39.65</v>
      </c>
      <c r="N2208" s="11" t="str">
        <f t="shared" si="103"/>
        <v>HIGH</v>
      </c>
      <c r="O2208" s="27">
        <f t="shared" si="104"/>
        <v>0.73071176310785113</v>
      </c>
      <c r="P2208" s="11" t="str">
        <f t="shared" si="105"/>
        <v>AVERAGE</v>
      </c>
    </row>
    <row r="2209" spans="1:16" x14ac:dyDescent="0.35">
      <c r="A2209" t="s">
        <v>2383</v>
      </c>
      <c r="B2209" s="18">
        <v>45487</v>
      </c>
      <c r="C2209" t="s">
        <v>108</v>
      </c>
      <c r="D2209" t="s">
        <v>115</v>
      </c>
      <c r="E2209" t="s">
        <v>116</v>
      </c>
      <c r="F2209" t="s">
        <v>111</v>
      </c>
      <c r="G2209" t="s">
        <v>127</v>
      </c>
      <c r="H2209" t="s">
        <v>164</v>
      </c>
      <c r="I2209">
        <v>4</v>
      </c>
      <c r="J2209" s="19">
        <v>148.37</v>
      </c>
      <c r="K2209" s="20">
        <v>0</v>
      </c>
      <c r="L2209" s="19">
        <v>593.48</v>
      </c>
      <c r="M2209" s="19">
        <v>267.67</v>
      </c>
      <c r="N2209" s="11" t="str">
        <f t="shared" si="103"/>
        <v>NO DISCOUNT</v>
      </c>
      <c r="O2209" s="27">
        <f t="shared" si="104"/>
        <v>0.54898227404461819</v>
      </c>
      <c r="P2209" s="11" t="str">
        <f t="shared" si="105"/>
        <v>AVERAGE</v>
      </c>
    </row>
    <row r="2210" spans="1:16" x14ac:dyDescent="0.35">
      <c r="A2210" s="12" t="s">
        <v>2384</v>
      </c>
      <c r="B2210" s="15">
        <v>45030</v>
      </c>
      <c r="C2210" s="12" t="s">
        <v>136</v>
      </c>
      <c r="D2210" s="12" t="s">
        <v>115</v>
      </c>
      <c r="E2210" s="12" t="s">
        <v>163</v>
      </c>
      <c r="F2210" s="12" t="s">
        <v>111</v>
      </c>
      <c r="G2210" s="12" t="s">
        <v>112</v>
      </c>
      <c r="H2210" s="12" t="s">
        <v>118</v>
      </c>
      <c r="I2210" s="12">
        <v>2</v>
      </c>
      <c r="J2210" s="16">
        <v>36.5</v>
      </c>
      <c r="K2210" s="17">
        <v>0.25</v>
      </c>
      <c r="L2210" s="16">
        <v>54.75</v>
      </c>
      <c r="M2210" s="16">
        <v>22.11</v>
      </c>
      <c r="N2210" s="11" t="str">
        <f t="shared" si="103"/>
        <v>HIGH</v>
      </c>
      <c r="O2210" s="27">
        <f t="shared" si="104"/>
        <v>0.59616438356164381</v>
      </c>
      <c r="P2210" s="11" t="str">
        <f t="shared" si="105"/>
        <v>AVERAGE</v>
      </c>
    </row>
    <row r="2211" spans="1:16" x14ac:dyDescent="0.35">
      <c r="A2211" t="s">
        <v>2385</v>
      </c>
      <c r="B2211" s="18">
        <v>45453</v>
      </c>
      <c r="C2211" t="s">
        <v>120</v>
      </c>
      <c r="D2211" t="s">
        <v>125</v>
      </c>
      <c r="E2211" t="s">
        <v>144</v>
      </c>
      <c r="F2211" t="s">
        <v>111</v>
      </c>
      <c r="G2211" t="s">
        <v>112</v>
      </c>
      <c r="H2211" t="s">
        <v>167</v>
      </c>
      <c r="I2211">
        <v>4</v>
      </c>
      <c r="J2211" s="19">
        <v>14.75</v>
      </c>
      <c r="K2211" s="20">
        <v>0.04</v>
      </c>
      <c r="L2211" s="19">
        <v>56.64</v>
      </c>
      <c r="M2211" s="19">
        <v>25.78</v>
      </c>
      <c r="N2211" s="11" t="str">
        <f t="shared" si="103"/>
        <v>LOW</v>
      </c>
      <c r="O2211" s="27">
        <f t="shared" si="104"/>
        <v>0.54484463276836159</v>
      </c>
      <c r="P2211" s="11" t="str">
        <f t="shared" si="105"/>
        <v>AVERAGE</v>
      </c>
    </row>
    <row r="2212" spans="1:16" x14ac:dyDescent="0.35">
      <c r="A2212" s="12" t="s">
        <v>2386</v>
      </c>
      <c r="B2212" s="15">
        <v>44727</v>
      </c>
      <c r="C2212" s="12" t="s">
        <v>108</v>
      </c>
      <c r="D2212" s="12" t="s">
        <v>115</v>
      </c>
      <c r="E2212" s="12" t="s">
        <v>289</v>
      </c>
      <c r="F2212" s="12" t="s">
        <v>111</v>
      </c>
      <c r="G2212" s="12" t="s">
        <v>127</v>
      </c>
      <c r="H2212" s="12" t="s">
        <v>128</v>
      </c>
      <c r="I2212" s="12">
        <v>1</v>
      </c>
      <c r="J2212" s="16">
        <v>593.51</v>
      </c>
      <c r="K2212" s="17">
        <v>0</v>
      </c>
      <c r="L2212" s="16">
        <v>593.51</v>
      </c>
      <c r="M2212" s="16">
        <v>316.24</v>
      </c>
      <c r="N2212" s="11" t="str">
        <f t="shared" si="103"/>
        <v>NO DISCOUNT</v>
      </c>
      <c r="O2212" s="27">
        <f t="shared" si="104"/>
        <v>0.46716988761773176</v>
      </c>
      <c r="P2212" s="11" t="str">
        <f t="shared" si="105"/>
        <v>AVERAGE</v>
      </c>
    </row>
    <row r="2213" spans="1:16" x14ac:dyDescent="0.35">
      <c r="A2213" t="s">
        <v>2387</v>
      </c>
      <c r="B2213" s="18">
        <v>45334</v>
      </c>
      <c r="C2213" t="s">
        <v>120</v>
      </c>
      <c r="D2213" t="s">
        <v>115</v>
      </c>
      <c r="E2213" t="s">
        <v>116</v>
      </c>
      <c r="F2213" t="s">
        <v>111</v>
      </c>
      <c r="G2213" t="s">
        <v>112</v>
      </c>
      <c r="H2213" t="s">
        <v>113</v>
      </c>
      <c r="I2213">
        <v>7</v>
      </c>
      <c r="J2213" s="19">
        <v>38.51</v>
      </c>
      <c r="K2213" s="20">
        <v>0.04</v>
      </c>
      <c r="L2213" s="19">
        <v>258.79000000000002</v>
      </c>
      <c r="M2213" s="19">
        <v>56.05</v>
      </c>
      <c r="N2213" s="11" t="str">
        <f t="shared" si="103"/>
        <v>LOW</v>
      </c>
      <c r="O2213" s="27">
        <f t="shared" si="104"/>
        <v>0.78341512423200277</v>
      </c>
      <c r="P2213" s="11" t="str">
        <f t="shared" si="105"/>
        <v>GOOD</v>
      </c>
    </row>
    <row r="2214" spans="1:16" x14ac:dyDescent="0.35">
      <c r="A2214" s="12" t="s">
        <v>2388</v>
      </c>
      <c r="B2214" s="15">
        <v>45209</v>
      </c>
      <c r="C2214" s="12" t="s">
        <v>108</v>
      </c>
      <c r="D2214" s="12" t="s">
        <v>140</v>
      </c>
      <c r="E2214" s="12" t="s">
        <v>268</v>
      </c>
      <c r="F2214" s="12" t="s">
        <v>111</v>
      </c>
      <c r="G2214" s="12" t="s">
        <v>112</v>
      </c>
      <c r="H2214" s="12" t="s">
        <v>113</v>
      </c>
      <c r="I2214" s="12">
        <v>1</v>
      </c>
      <c r="J2214" s="16">
        <v>32.21</v>
      </c>
      <c r="K2214" s="17">
        <v>0.13</v>
      </c>
      <c r="L2214" s="16">
        <v>28.02</v>
      </c>
      <c r="M2214" s="16">
        <v>9.0299999999999994</v>
      </c>
      <c r="N2214" s="11" t="str">
        <f t="shared" si="103"/>
        <v>MEDIUM</v>
      </c>
      <c r="O2214" s="27">
        <f t="shared" si="104"/>
        <v>0.6777301927194862</v>
      </c>
      <c r="P2214" s="11" t="str">
        <f t="shared" si="105"/>
        <v>AVERAGE</v>
      </c>
    </row>
    <row r="2215" spans="1:16" x14ac:dyDescent="0.35">
      <c r="A2215" t="s">
        <v>2389</v>
      </c>
      <c r="B2215" s="18">
        <v>45502</v>
      </c>
      <c r="C2215" t="s">
        <v>120</v>
      </c>
      <c r="D2215" t="s">
        <v>109</v>
      </c>
      <c r="E2215" t="s">
        <v>195</v>
      </c>
      <c r="F2215" t="s">
        <v>117</v>
      </c>
      <c r="G2215" t="s">
        <v>112</v>
      </c>
      <c r="H2215" t="s">
        <v>118</v>
      </c>
      <c r="I2215">
        <v>1</v>
      </c>
      <c r="J2215" s="19">
        <v>19.84</v>
      </c>
      <c r="K2215" s="20">
        <v>0.01</v>
      </c>
      <c r="L2215" s="19">
        <v>19.64</v>
      </c>
      <c r="M2215" s="19">
        <v>9.16</v>
      </c>
      <c r="N2215" s="11" t="str">
        <f t="shared" si="103"/>
        <v>LOW</v>
      </c>
      <c r="O2215" s="27">
        <f t="shared" si="104"/>
        <v>0.53360488798370675</v>
      </c>
      <c r="P2215" s="11" t="str">
        <f t="shared" si="105"/>
        <v>AVERAGE</v>
      </c>
    </row>
    <row r="2216" spans="1:16" x14ac:dyDescent="0.35">
      <c r="A2216" s="12" t="s">
        <v>2390</v>
      </c>
      <c r="B2216" s="15">
        <v>44832</v>
      </c>
      <c r="C2216" s="12" t="s">
        <v>108</v>
      </c>
      <c r="D2216" s="12" t="s">
        <v>125</v>
      </c>
      <c r="E2216" s="12" t="s">
        <v>144</v>
      </c>
      <c r="F2216" s="12" t="s">
        <v>131</v>
      </c>
      <c r="G2216" s="12" t="s">
        <v>127</v>
      </c>
      <c r="H2216" s="12" t="s">
        <v>128</v>
      </c>
      <c r="I2216" s="12">
        <v>1</v>
      </c>
      <c r="J2216" s="16">
        <v>204.45</v>
      </c>
      <c r="K2216" s="17">
        <v>0</v>
      </c>
      <c r="L2216" s="16">
        <v>204.45</v>
      </c>
      <c r="M2216" s="16">
        <v>94.79</v>
      </c>
      <c r="N2216" s="11" t="str">
        <f t="shared" si="103"/>
        <v>NO DISCOUNT</v>
      </c>
      <c r="O2216" s="27">
        <f t="shared" si="104"/>
        <v>0.53636585962337979</v>
      </c>
      <c r="P2216" s="11" t="str">
        <f t="shared" si="105"/>
        <v>AVERAGE</v>
      </c>
    </row>
    <row r="2217" spans="1:16" x14ac:dyDescent="0.35">
      <c r="A2217" t="s">
        <v>2391</v>
      </c>
      <c r="B2217" s="18">
        <v>44889</v>
      </c>
      <c r="C2217" t="s">
        <v>108</v>
      </c>
      <c r="D2217" t="s">
        <v>125</v>
      </c>
      <c r="E2217" t="s">
        <v>137</v>
      </c>
      <c r="F2217" t="s">
        <v>117</v>
      </c>
      <c r="G2217" t="s">
        <v>112</v>
      </c>
      <c r="H2217" t="s">
        <v>118</v>
      </c>
      <c r="I2217">
        <v>2</v>
      </c>
      <c r="J2217" s="19">
        <v>13.26</v>
      </c>
      <c r="K2217" s="20">
        <v>0</v>
      </c>
      <c r="L2217" s="19">
        <v>26.52</v>
      </c>
      <c r="M2217" s="19">
        <v>9.68</v>
      </c>
      <c r="N2217" s="11" t="str">
        <f t="shared" si="103"/>
        <v>NO DISCOUNT</v>
      </c>
      <c r="O2217" s="27">
        <f t="shared" si="104"/>
        <v>0.63499245852187025</v>
      </c>
      <c r="P2217" s="11" t="str">
        <f t="shared" si="105"/>
        <v>AVERAGE</v>
      </c>
    </row>
    <row r="2218" spans="1:16" x14ac:dyDescent="0.35">
      <c r="A2218" s="12" t="s">
        <v>2392</v>
      </c>
      <c r="B2218" s="15">
        <v>44965</v>
      </c>
      <c r="C2218" s="12" t="s">
        <v>120</v>
      </c>
      <c r="D2218" s="12" t="s">
        <v>125</v>
      </c>
      <c r="E2218" s="12" t="s">
        <v>185</v>
      </c>
      <c r="F2218" s="12" t="s">
        <v>117</v>
      </c>
      <c r="G2218" s="12" t="s">
        <v>112</v>
      </c>
      <c r="H2218" s="12" t="s">
        <v>170</v>
      </c>
      <c r="I2218" s="12">
        <v>1</v>
      </c>
      <c r="J2218" s="16">
        <v>30.23</v>
      </c>
      <c r="K2218" s="17">
        <v>0</v>
      </c>
      <c r="L2218" s="16">
        <v>30.23</v>
      </c>
      <c r="M2218" s="16">
        <v>11.17</v>
      </c>
      <c r="N2218" s="11" t="str">
        <f t="shared" si="103"/>
        <v>NO DISCOUNT</v>
      </c>
      <c r="O2218" s="27">
        <f t="shared" si="104"/>
        <v>0.63049950380416808</v>
      </c>
      <c r="P2218" s="11" t="str">
        <f t="shared" si="105"/>
        <v>AVERAGE</v>
      </c>
    </row>
    <row r="2219" spans="1:16" x14ac:dyDescent="0.35">
      <c r="A2219" t="s">
        <v>2393</v>
      </c>
      <c r="B2219" s="18">
        <v>44738</v>
      </c>
      <c r="C2219" t="s">
        <v>120</v>
      </c>
      <c r="D2219" t="s">
        <v>140</v>
      </c>
      <c r="E2219" t="s">
        <v>296</v>
      </c>
      <c r="F2219" t="s">
        <v>117</v>
      </c>
      <c r="G2219" t="s">
        <v>112</v>
      </c>
      <c r="H2219" t="s">
        <v>113</v>
      </c>
      <c r="I2219">
        <v>2</v>
      </c>
      <c r="J2219" s="19">
        <v>27.96</v>
      </c>
      <c r="K2219" s="20">
        <v>0.17</v>
      </c>
      <c r="L2219" s="19">
        <v>46.41</v>
      </c>
      <c r="M2219" s="19">
        <v>15.25</v>
      </c>
      <c r="N2219" s="11" t="str">
        <f t="shared" si="103"/>
        <v>MEDIUM</v>
      </c>
      <c r="O2219" s="27">
        <f t="shared" si="104"/>
        <v>0.67140702434820076</v>
      </c>
      <c r="P2219" s="11" t="str">
        <f t="shared" si="105"/>
        <v>AVERAGE</v>
      </c>
    </row>
    <row r="2220" spans="1:16" x14ac:dyDescent="0.35">
      <c r="A2220" s="12" t="s">
        <v>2394</v>
      </c>
      <c r="B2220" s="15">
        <v>44939</v>
      </c>
      <c r="C2220" s="12" t="s">
        <v>108</v>
      </c>
      <c r="D2220" s="12" t="s">
        <v>125</v>
      </c>
      <c r="E2220" s="12" t="s">
        <v>169</v>
      </c>
      <c r="F2220" s="12" t="s">
        <v>111</v>
      </c>
      <c r="G2220" s="12" t="s">
        <v>127</v>
      </c>
      <c r="H2220" s="12" t="s">
        <v>128</v>
      </c>
      <c r="I2220" s="12">
        <v>5</v>
      </c>
      <c r="J2220" s="16">
        <v>581.59</v>
      </c>
      <c r="K2220" s="17">
        <v>0.25</v>
      </c>
      <c r="L2220" s="16">
        <v>2180.96</v>
      </c>
      <c r="M2220" s="16">
        <v>938.05</v>
      </c>
      <c r="N2220" s="11" t="str">
        <f t="shared" si="103"/>
        <v>HIGH</v>
      </c>
      <c r="O2220" s="27">
        <f t="shared" si="104"/>
        <v>0.56989124055461815</v>
      </c>
      <c r="P2220" s="11" t="str">
        <f t="shared" si="105"/>
        <v>GOOD</v>
      </c>
    </row>
    <row r="2221" spans="1:16" x14ac:dyDescent="0.35">
      <c r="A2221" t="s">
        <v>2395</v>
      </c>
      <c r="B2221" s="18">
        <v>45112</v>
      </c>
      <c r="C2221" t="s">
        <v>108</v>
      </c>
      <c r="D2221" t="s">
        <v>125</v>
      </c>
      <c r="E2221" t="s">
        <v>178</v>
      </c>
      <c r="F2221" t="s">
        <v>131</v>
      </c>
      <c r="G2221" t="s">
        <v>127</v>
      </c>
      <c r="H2221" t="s">
        <v>128</v>
      </c>
      <c r="I2221">
        <v>1</v>
      </c>
      <c r="J2221" s="19">
        <v>302.33</v>
      </c>
      <c r="K2221" s="20">
        <v>0.02</v>
      </c>
      <c r="L2221" s="19">
        <v>296.27999999999997</v>
      </c>
      <c r="M2221" s="19">
        <v>98.67</v>
      </c>
      <c r="N2221" s="11" t="str">
        <f t="shared" si="103"/>
        <v>LOW</v>
      </c>
      <c r="O2221" s="27">
        <f t="shared" si="104"/>
        <v>0.66697043337383544</v>
      </c>
      <c r="P2221" s="11" t="str">
        <f t="shared" si="105"/>
        <v>AVERAGE</v>
      </c>
    </row>
    <row r="2222" spans="1:16" x14ac:dyDescent="0.35">
      <c r="A2222" s="12" t="s">
        <v>2396</v>
      </c>
      <c r="B2222" s="15">
        <v>44726</v>
      </c>
      <c r="C2222" s="12" t="s">
        <v>120</v>
      </c>
      <c r="D2222" s="12" t="s">
        <v>109</v>
      </c>
      <c r="E2222" s="12" t="s">
        <v>208</v>
      </c>
      <c r="F2222" s="12" t="s">
        <v>111</v>
      </c>
      <c r="G2222" s="12" t="s">
        <v>127</v>
      </c>
      <c r="H2222" s="12" t="s">
        <v>138</v>
      </c>
      <c r="I2222" s="12">
        <v>3</v>
      </c>
      <c r="J2222" s="16">
        <v>122.38</v>
      </c>
      <c r="K2222" s="17">
        <v>0.04</v>
      </c>
      <c r="L2222" s="16">
        <v>352.45</v>
      </c>
      <c r="M2222" s="16">
        <v>192.72</v>
      </c>
      <c r="N2222" s="11" t="str">
        <f t="shared" si="103"/>
        <v>LOW</v>
      </c>
      <c r="O2222" s="27">
        <f t="shared" si="104"/>
        <v>0.45319903532415945</v>
      </c>
      <c r="P2222" s="11" t="str">
        <f t="shared" si="105"/>
        <v>AVERAGE</v>
      </c>
    </row>
    <row r="2223" spans="1:16" x14ac:dyDescent="0.35">
      <c r="A2223" t="s">
        <v>2397</v>
      </c>
      <c r="B2223" s="18">
        <v>44943</v>
      </c>
      <c r="C2223" t="s">
        <v>108</v>
      </c>
      <c r="D2223" t="s">
        <v>140</v>
      </c>
      <c r="E2223" t="s">
        <v>153</v>
      </c>
      <c r="F2223" t="s">
        <v>111</v>
      </c>
      <c r="G2223" t="s">
        <v>127</v>
      </c>
      <c r="H2223" t="s">
        <v>128</v>
      </c>
      <c r="I2223">
        <v>4</v>
      </c>
      <c r="J2223" s="19">
        <v>421.65</v>
      </c>
      <c r="K2223" s="20">
        <v>0.08</v>
      </c>
      <c r="L2223" s="19">
        <v>1551.67</v>
      </c>
      <c r="M2223" s="19">
        <v>859.53</v>
      </c>
      <c r="N2223" s="11" t="str">
        <f t="shared" si="103"/>
        <v>LOW</v>
      </c>
      <c r="O2223" s="27">
        <f t="shared" si="104"/>
        <v>0.44606134036231937</v>
      </c>
      <c r="P2223" s="11" t="str">
        <f t="shared" si="105"/>
        <v>AVERAGE</v>
      </c>
    </row>
    <row r="2224" spans="1:16" x14ac:dyDescent="0.35">
      <c r="A2224" s="12" t="s">
        <v>2398</v>
      </c>
      <c r="B2224" s="15">
        <v>45054</v>
      </c>
      <c r="C2224" s="12" t="s">
        <v>120</v>
      </c>
      <c r="D2224" s="12" t="s">
        <v>140</v>
      </c>
      <c r="E2224" s="12" t="s">
        <v>153</v>
      </c>
      <c r="F2224" s="12" t="s">
        <v>111</v>
      </c>
      <c r="G2224" s="12" t="s">
        <v>127</v>
      </c>
      <c r="H2224" s="12" t="s">
        <v>138</v>
      </c>
      <c r="I2224" s="12">
        <v>8</v>
      </c>
      <c r="J2224" s="16">
        <v>253.87</v>
      </c>
      <c r="K2224" s="17">
        <v>0</v>
      </c>
      <c r="L2224" s="16">
        <v>2030.96</v>
      </c>
      <c r="M2224" s="16">
        <v>624.67999999999995</v>
      </c>
      <c r="N2224" s="11" t="str">
        <f t="shared" si="103"/>
        <v>NO DISCOUNT</v>
      </c>
      <c r="O2224" s="27">
        <f t="shared" si="104"/>
        <v>0.69242131799740037</v>
      </c>
      <c r="P2224" s="11" t="str">
        <f t="shared" si="105"/>
        <v>GOOD</v>
      </c>
    </row>
    <row r="2225" spans="1:16" x14ac:dyDescent="0.35">
      <c r="A2225" t="s">
        <v>2399</v>
      </c>
      <c r="B2225" s="18">
        <v>45306</v>
      </c>
      <c r="C2225" t="s">
        <v>108</v>
      </c>
      <c r="D2225" t="s">
        <v>140</v>
      </c>
      <c r="E2225" t="s">
        <v>153</v>
      </c>
      <c r="F2225" t="s">
        <v>111</v>
      </c>
      <c r="G2225" t="s">
        <v>112</v>
      </c>
      <c r="H2225" t="s">
        <v>170</v>
      </c>
      <c r="I2225">
        <v>5</v>
      </c>
      <c r="J2225" s="19">
        <v>29.69</v>
      </c>
      <c r="K2225" s="20">
        <v>0</v>
      </c>
      <c r="L2225" s="19">
        <v>148.44999999999999</v>
      </c>
      <c r="M2225" s="19">
        <v>62.18</v>
      </c>
      <c r="N2225" s="11" t="str">
        <f t="shared" si="103"/>
        <v>NO DISCOUNT</v>
      </c>
      <c r="O2225" s="27">
        <f t="shared" si="104"/>
        <v>0.58113843044796221</v>
      </c>
      <c r="P2225" s="11" t="str">
        <f t="shared" si="105"/>
        <v>GOOD</v>
      </c>
    </row>
    <row r="2226" spans="1:16" x14ac:dyDescent="0.35">
      <c r="A2226" s="12" t="s">
        <v>2400</v>
      </c>
      <c r="B2226" s="15">
        <v>45007</v>
      </c>
      <c r="C2226" s="12" t="s">
        <v>120</v>
      </c>
      <c r="D2226" s="12" t="s">
        <v>109</v>
      </c>
      <c r="E2226" s="12" t="s">
        <v>231</v>
      </c>
      <c r="F2226" s="12" t="s">
        <v>131</v>
      </c>
      <c r="G2226" s="12" t="s">
        <v>127</v>
      </c>
      <c r="H2226" s="12" t="s">
        <v>209</v>
      </c>
      <c r="I2226" s="12">
        <v>5</v>
      </c>
      <c r="J2226" s="16">
        <v>1074.32</v>
      </c>
      <c r="K2226" s="17">
        <v>0</v>
      </c>
      <c r="L2226" s="16">
        <v>5371.6</v>
      </c>
      <c r="M2226" s="16">
        <v>2295.17</v>
      </c>
      <c r="N2226" s="11" t="str">
        <f t="shared" si="103"/>
        <v>NO DISCOUNT</v>
      </c>
      <c r="O2226" s="27">
        <f t="shared" si="104"/>
        <v>0.57272134931863883</v>
      </c>
      <c r="P2226" s="11" t="str">
        <f t="shared" si="105"/>
        <v>GOOD</v>
      </c>
    </row>
    <row r="2227" spans="1:16" x14ac:dyDescent="0.35">
      <c r="A2227" t="s">
        <v>2401</v>
      </c>
      <c r="B2227" s="18">
        <v>45009</v>
      </c>
      <c r="C2227" t="s">
        <v>108</v>
      </c>
      <c r="D2227" t="s">
        <v>125</v>
      </c>
      <c r="E2227" t="s">
        <v>146</v>
      </c>
      <c r="F2227" t="s">
        <v>117</v>
      </c>
      <c r="G2227" t="s">
        <v>127</v>
      </c>
      <c r="H2227" t="s">
        <v>128</v>
      </c>
      <c r="I2227">
        <v>4</v>
      </c>
      <c r="J2227" s="19">
        <v>145.76</v>
      </c>
      <c r="K2227" s="20">
        <v>0.14000000000000001</v>
      </c>
      <c r="L2227" s="19">
        <v>501.41</v>
      </c>
      <c r="M2227" s="19">
        <v>194.88</v>
      </c>
      <c r="N2227" s="11" t="str">
        <f t="shared" si="103"/>
        <v>MEDIUM</v>
      </c>
      <c r="O2227" s="27">
        <f t="shared" si="104"/>
        <v>0.61133603238866396</v>
      </c>
      <c r="P2227" s="11" t="str">
        <f t="shared" si="105"/>
        <v>AVERAGE</v>
      </c>
    </row>
    <row r="2228" spans="1:16" x14ac:dyDescent="0.35">
      <c r="A2228" s="12" t="s">
        <v>2402</v>
      </c>
      <c r="B2228" s="15">
        <v>45026</v>
      </c>
      <c r="C2228" s="12" t="s">
        <v>108</v>
      </c>
      <c r="D2228" s="12" t="s">
        <v>140</v>
      </c>
      <c r="E2228" s="12" t="s">
        <v>242</v>
      </c>
      <c r="F2228" s="12" t="s">
        <v>117</v>
      </c>
      <c r="G2228" s="12" t="s">
        <v>122</v>
      </c>
      <c r="H2228" s="12" t="s">
        <v>158</v>
      </c>
      <c r="I2228" s="12">
        <v>1</v>
      </c>
      <c r="J2228" s="16">
        <v>13.81</v>
      </c>
      <c r="K2228" s="17">
        <v>0</v>
      </c>
      <c r="L2228" s="16">
        <v>13.81</v>
      </c>
      <c r="M2228" s="16">
        <v>4.75</v>
      </c>
      <c r="N2228" s="11" t="str">
        <f t="shared" si="103"/>
        <v>NO DISCOUNT</v>
      </c>
      <c r="O2228" s="27">
        <f t="shared" si="104"/>
        <v>0.6560463432295438</v>
      </c>
      <c r="P2228" s="11" t="str">
        <f t="shared" si="105"/>
        <v>AVERAGE</v>
      </c>
    </row>
    <row r="2229" spans="1:16" x14ac:dyDescent="0.35">
      <c r="A2229" t="s">
        <v>2403</v>
      </c>
      <c r="B2229" s="18">
        <v>45355</v>
      </c>
      <c r="C2229" t="s">
        <v>120</v>
      </c>
      <c r="D2229" t="s">
        <v>140</v>
      </c>
      <c r="E2229" t="s">
        <v>307</v>
      </c>
      <c r="F2229" t="s">
        <v>111</v>
      </c>
      <c r="G2229" t="s">
        <v>112</v>
      </c>
      <c r="H2229" t="s">
        <v>167</v>
      </c>
      <c r="I2229">
        <v>5</v>
      </c>
      <c r="J2229" s="19">
        <v>9.6300000000000008</v>
      </c>
      <c r="K2229" s="20">
        <v>0</v>
      </c>
      <c r="L2229" s="19">
        <v>48.15</v>
      </c>
      <c r="M2229" s="19">
        <v>17.45</v>
      </c>
      <c r="N2229" s="11" t="str">
        <f t="shared" si="103"/>
        <v>NO DISCOUNT</v>
      </c>
      <c r="O2229" s="27">
        <f t="shared" si="104"/>
        <v>0.63759086188992731</v>
      </c>
      <c r="P2229" s="11" t="str">
        <f t="shared" si="105"/>
        <v>GOOD</v>
      </c>
    </row>
    <row r="2230" spans="1:16" x14ac:dyDescent="0.35">
      <c r="A2230" s="12" t="s">
        <v>2404</v>
      </c>
      <c r="B2230" s="15">
        <v>45558</v>
      </c>
      <c r="C2230" s="12" t="s">
        <v>120</v>
      </c>
      <c r="D2230" s="12" t="s">
        <v>115</v>
      </c>
      <c r="E2230" s="12" t="s">
        <v>121</v>
      </c>
      <c r="F2230" s="12" t="s">
        <v>117</v>
      </c>
      <c r="G2230" s="12" t="s">
        <v>112</v>
      </c>
      <c r="H2230" s="12" t="s">
        <v>113</v>
      </c>
      <c r="I2230" s="12">
        <v>5</v>
      </c>
      <c r="J2230" s="16">
        <v>30.95</v>
      </c>
      <c r="K2230" s="17">
        <v>0</v>
      </c>
      <c r="L2230" s="16">
        <v>154.75</v>
      </c>
      <c r="M2230" s="16">
        <v>75.150000000000006</v>
      </c>
      <c r="N2230" s="11" t="str">
        <f t="shared" si="103"/>
        <v>NO DISCOUNT</v>
      </c>
      <c r="O2230" s="27">
        <f t="shared" si="104"/>
        <v>0.51437802907915986</v>
      </c>
      <c r="P2230" s="11" t="str">
        <f t="shared" si="105"/>
        <v>GOOD</v>
      </c>
    </row>
    <row r="2231" spans="1:16" x14ac:dyDescent="0.35">
      <c r="A2231" t="s">
        <v>2405</v>
      </c>
      <c r="B2231" s="18">
        <v>44794</v>
      </c>
      <c r="C2231" t="s">
        <v>120</v>
      </c>
      <c r="D2231" t="s">
        <v>115</v>
      </c>
      <c r="E2231" t="s">
        <v>205</v>
      </c>
      <c r="F2231" t="s">
        <v>131</v>
      </c>
      <c r="G2231" t="s">
        <v>127</v>
      </c>
      <c r="H2231" t="s">
        <v>209</v>
      </c>
      <c r="I2231">
        <v>3</v>
      </c>
      <c r="J2231" s="19">
        <v>408.18</v>
      </c>
      <c r="K2231" s="20">
        <v>0</v>
      </c>
      <c r="L2231" s="19">
        <v>1224.54</v>
      </c>
      <c r="M2231" s="19">
        <v>464.43</v>
      </c>
      <c r="N2231" s="11" t="str">
        <f t="shared" si="103"/>
        <v>NO DISCOUNT</v>
      </c>
      <c r="O2231" s="27">
        <f t="shared" si="104"/>
        <v>0.62073105002694884</v>
      </c>
      <c r="P2231" s="11" t="str">
        <f t="shared" si="105"/>
        <v>AVERAGE</v>
      </c>
    </row>
    <row r="2232" spans="1:16" x14ac:dyDescent="0.35">
      <c r="A2232" s="12" t="s">
        <v>2406</v>
      </c>
      <c r="B2232" s="15">
        <v>45334</v>
      </c>
      <c r="C2232" s="12" t="s">
        <v>120</v>
      </c>
      <c r="D2232" s="12" t="s">
        <v>115</v>
      </c>
      <c r="E2232" s="12" t="s">
        <v>156</v>
      </c>
      <c r="F2232" s="12" t="s">
        <v>111</v>
      </c>
      <c r="G2232" s="12" t="s">
        <v>112</v>
      </c>
      <c r="H2232" s="12" t="s">
        <v>170</v>
      </c>
      <c r="I2232" s="12">
        <v>1</v>
      </c>
      <c r="J2232" s="16">
        <v>20.41</v>
      </c>
      <c r="K2232" s="17">
        <v>0</v>
      </c>
      <c r="L2232" s="16">
        <v>20.41</v>
      </c>
      <c r="M2232" s="16">
        <v>4.84</v>
      </c>
      <c r="N2232" s="11" t="str">
        <f t="shared" si="103"/>
        <v>NO DISCOUNT</v>
      </c>
      <c r="O2232" s="27">
        <f t="shared" si="104"/>
        <v>0.76286134247917692</v>
      </c>
      <c r="P2232" s="11" t="str">
        <f t="shared" si="105"/>
        <v>AVERAGE</v>
      </c>
    </row>
    <row r="2233" spans="1:16" x14ac:dyDescent="0.35">
      <c r="A2233" t="s">
        <v>2407</v>
      </c>
      <c r="B2233" s="18">
        <v>44956</v>
      </c>
      <c r="C2233" t="s">
        <v>108</v>
      </c>
      <c r="D2233" t="s">
        <v>125</v>
      </c>
      <c r="E2233" t="s">
        <v>126</v>
      </c>
      <c r="F2233" t="s">
        <v>117</v>
      </c>
      <c r="G2233" t="s">
        <v>127</v>
      </c>
      <c r="H2233" t="s">
        <v>128</v>
      </c>
      <c r="I2233">
        <v>6</v>
      </c>
      <c r="J2233" s="19">
        <v>314.25</v>
      </c>
      <c r="K2233" s="20">
        <v>0.16</v>
      </c>
      <c r="L2233" s="19">
        <v>1583.82</v>
      </c>
      <c r="M2233" s="19">
        <v>821.57</v>
      </c>
      <c r="N2233" s="11" t="str">
        <f t="shared" si="103"/>
        <v>MEDIUM</v>
      </c>
      <c r="O2233" s="27">
        <f t="shared" si="104"/>
        <v>0.48127312447121512</v>
      </c>
      <c r="P2233" s="11" t="str">
        <f t="shared" si="105"/>
        <v>GOOD</v>
      </c>
    </row>
    <row r="2234" spans="1:16" x14ac:dyDescent="0.35">
      <c r="A2234" s="12" t="s">
        <v>2408</v>
      </c>
      <c r="B2234" s="15">
        <v>45628</v>
      </c>
      <c r="C2234" s="12" t="s">
        <v>120</v>
      </c>
      <c r="D2234" s="12" t="s">
        <v>140</v>
      </c>
      <c r="E2234" s="12" t="s">
        <v>166</v>
      </c>
      <c r="F2234" s="12" t="s">
        <v>117</v>
      </c>
      <c r="G2234" s="12" t="s">
        <v>127</v>
      </c>
      <c r="H2234" s="12" t="s">
        <v>179</v>
      </c>
      <c r="I2234" s="12">
        <v>3</v>
      </c>
      <c r="J2234" s="16">
        <v>108.4</v>
      </c>
      <c r="K2234" s="17">
        <v>0.22</v>
      </c>
      <c r="L2234" s="16">
        <v>253.66</v>
      </c>
      <c r="M2234" s="16">
        <v>113.41</v>
      </c>
      <c r="N2234" s="11" t="str">
        <f t="shared" si="103"/>
        <v>HIGH</v>
      </c>
      <c r="O2234" s="27">
        <f t="shared" si="104"/>
        <v>0.55290546400693841</v>
      </c>
      <c r="P2234" s="11" t="str">
        <f t="shared" si="105"/>
        <v>AVERAGE</v>
      </c>
    </row>
    <row r="2235" spans="1:16" x14ac:dyDescent="0.35">
      <c r="A2235" t="s">
        <v>2409</v>
      </c>
      <c r="B2235" s="18">
        <v>44788</v>
      </c>
      <c r="C2235" t="s">
        <v>108</v>
      </c>
      <c r="D2235" t="s">
        <v>140</v>
      </c>
      <c r="E2235" t="s">
        <v>273</v>
      </c>
      <c r="F2235" t="s">
        <v>131</v>
      </c>
      <c r="G2235" t="s">
        <v>127</v>
      </c>
      <c r="H2235" t="s">
        <v>179</v>
      </c>
      <c r="I2235">
        <v>5</v>
      </c>
      <c r="J2235" s="19">
        <v>174.81</v>
      </c>
      <c r="K2235" s="20">
        <v>0.02</v>
      </c>
      <c r="L2235" s="19">
        <v>856.57</v>
      </c>
      <c r="M2235" s="19">
        <v>498.65</v>
      </c>
      <c r="N2235" s="11" t="str">
        <f t="shared" si="103"/>
        <v>LOW</v>
      </c>
      <c r="O2235" s="27">
        <f t="shared" si="104"/>
        <v>0.41785259815309905</v>
      </c>
      <c r="P2235" s="11" t="str">
        <f t="shared" si="105"/>
        <v>GOOD</v>
      </c>
    </row>
    <row r="2236" spans="1:16" x14ac:dyDescent="0.35">
      <c r="A2236" s="12" t="s">
        <v>2410</v>
      </c>
      <c r="B2236" s="15">
        <v>44581</v>
      </c>
      <c r="C2236" s="12" t="s">
        <v>108</v>
      </c>
      <c r="D2236" s="12" t="s">
        <v>140</v>
      </c>
      <c r="E2236" s="12" t="s">
        <v>296</v>
      </c>
      <c r="F2236" s="12" t="s">
        <v>117</v>
      </c>
      <c r="G2236" s="12" t="s">
        <v>112</v>
      </c>
      <c r="H2236" s="12" t="s">
        <v>147</v>
      </c>
      <c r="I2236" s="12">
        <v>2</v>
      </c>
      <c r="J2236" s="16">
        <v>9.57</v>
      </c>
      <c r="K2236" s="17">
        <v>0.34</v>
      </c>
      <c r="L2236" s="16">
        <v>12.63</v>
      </c>
      <c r="M2236" s="16">
        <v>2.88</v>
      </c>
      <c r="N2236" s="11" t="str">
        <f t="shared" si="103"/>
        <v>CLEARANCE</v>
      </c>
      <c r="O2236" s="27">
        <f t="shared" si="104"/>
        <v>0.77197149643705454</v>
      </c>
      <c r="P2236" s="11" t="str">
        <f t="shared" si="105"/>
        <v>AVERAGE</v>
      </c>
    </row>
    <row r="2237" spans="1:16" x14ac:dyDescent="0.35">
      <c r="A2237" t="s">
        <v>2411</v>
      </c>
      <c r="B2237" s="18">
        <v>45506</v>
      </c>
      <c r="C2237" t="s">
        <v>149</v>
      </c>
      <c r="D2237" t="s">
        <v>109</v>
      </c>
      <c r="E2237" t="s">
        <v>208</v>
      </c>
      <c r="F2237" t="s">
        <v>111</v>
      </c>
      <c r="G2237" t="s">
        <v>122</v>
      </c>
      <c r="H2237" t="s">
        <v>158</v>
      </c>
      <c r="I2237">
        <v>1</v>
      </c>
      <c r="J2237" s="19">
        <v>93.54</v>
      </c>
      <c r="K2237" s="20">
        <v>0.13</v>
      </c>
      <c r="L2237" s="19">
        <v>81.38</v>
      </c>
      <c r="M2237" s="19">
        <v>42.66</v>
      </c>
      <c r="N2237" s="11" t="str">
        <f t="shared" si="103"/>
        <v>MEDIUM</v>
      </c>
      <c r="O2237" s="27">
        <f t="shared" si="104"/>
        <v>0.47579257802899977</v>
      </c>
      <c r="P2237" s="11" t="str">
        <f t="shared" si="105"/>
        <v>AVERAGE</v>
      </c>
    </row>
    <row r="2238" spans="1:16" x14ac:dyDescent="0.35">
      <c r="A2238" s="12" t="s">
        <v>2412</v>
      </c>
      <c r="B2238" s="15">
        <v>45600</v>
      </c>
      <c r="C2238" s="12" t="s">
        <v>108</v>
      </c>
      <c r="D2238" s="12" t="s">
        <v>115</v>
      </c>
      <c r="E2238" s="12" t="s">
        <v>116</v>
      </c>
      <c r="F2238" s="12" t="s">
        <v>131</v>
      </c>
      <c r="G2238" s="12" t="s">
        <v>112</v>
      </c>
      <c r="H2238" s="12" t="s">
        <v>167</v>
      </c>
      <c r="I2238" s="12">
        <v>4</v>
      </c>
      <c r="J2238" s="16">
        <v>22.74</v>
      </c>
      <c r="K2238" s="17">
        <v>0</v>
      </c>
      <c r="L2238" s="16">
        <v>90.96</v>
      </c>
      <c r="M2238" s="16">
        <v>32.67</v>
      </c>
      <c r="N2238" s="11" t="str">
        <f t="shared" si="103"/>
        <v>NO DISCOUNT</v>
      </c>
      <c r="O2238" s="27">
        <f t="shared" si="104"/>
        <v>0.6408311345646438</v>
      </c>
      <c r="P2238" s="11" t="str">
        <f t="shared" si="105"/>
        <v>AVERAGE</v>
      </c>
    </row>
    <row r="2239" spans="1:16" x14ac:dyDescent="0.35">
      <c r="A2239" t="s">
        <v>2413</v>
      </c>
      <c r="B2239" s="18">
        <v>44903</v>
      </c>
      <c r="C2239" t="s">
        <v>120</v>
      </c>
      <c r="D2239" t="s">
        <v>125</v>
      </c>
      <c r="E2239" t="s">
        <v>137</v>
      </c>
      <c r="F2239" t="s">
        <v>117</v>
      </c>
      <c r="G2239" t="s">
        <v>122</v>
      </c>
      <c r="H2239" t="s">
        <v>158</v>
      </c>
      <c r="I2239">
        <v>1</v>
      </c>
      <c r="J2239" s="19">
        <v>148.76</v>
      </c>
      <c r="K2239" s="20">
        <v>0.08</v>
      </c>
      <c r="L2239" s="19">
        <v>136.86000000000001</v>
      </c>
      <c r="M2239" s="19">
        <v>62.78</v>
      </c>
      <c r="N2239" s="11" t="str">
        <f t="shared" si="103"/>
        <v>LOW</v>
      </c>
      <c r="O2239" s="27">
        <f t="shared" si="104"/>
        <v>0.54128306298407136</v>
      </c>
      <c r="P2239" s="11" t="str">
        <f t="shared" si="105"/>
        <v>AVERAGE</v>
      </c>
    </row>
    <row r="2240" spans="1:16" x14ac:dyDescent="0.35">
      <c r="A2240" s="12" t="s">
        <v>2414</v>
      </c>
      <c r="B2240" s="15">
        <v>44797</v>
      </c>
      <c r="C2240" s="12" t="s">
        <v>108</v>
      </c>
      <c r="D2240" s="12" t="s">
        <v>115</v>
      </c>
      <c r="E2240" s="12" t="s">
        <v>121</v>
      </c>
      <c r="F2240" s="12" t="s">
        <v>131</v>
      </c>
      <c r="G2240" s="12" t="s">
        <v>122</v>
      </c>
      <c r="H2240" s="12" t="s">
        <v>132</v>
      </c>
      <c r="I2240" s="12">
        <v>2</v>
      </c>
      <c r="J2240" s="16">
        <v>709.64</v>
      </c>
      <c r="K2240" s="17">
        <v>0.06</v>
      </c>
      <c r="L2240" s="16">
        <v>1334.12</v>
      </c>
      <c r="M2240" s="16">
        <v>635.42999999999995</v>
      </c>
      <c r="N2240" s="11" t="str">
        <f t="shared" si="103"/>
        <v>LOW</v>
      </c>
      <c r="O2240" s="27">
        <f t="shared" si="104"/>
        <v>0.523708511977933</v>
      </c>
      <c r="P2240" s="11" t="str">
        <f t="shared" si="105"/>
        <v>AVERAGE</v>
      </c>
    </row>
    <row r="2241" spans="1:16" x14ac:dyDescent="0.35">
      <c r="A2241" t="s">
        <v>2415</v>
      </c>
      <c r="B2241" s="18">
        <v>44654</v>
      </c>
      <c r="C2241" t="s">
        <v>108</v>
      </c>
      <c r="D2241" t="s">
        <v>125</v>
      </c>
      <c r="E2241" t="s">
        <v>137</v>
      </c>
      <c r="F2241" t="s">
        <v>111</v>
      </c>
      <c r="G2241" t="s">
        <v>122</v>
      </c>
      <c r="H2241" t="s">
        <v>142</v>
      </c>
      <c r="I2241">
        <v>2</v>
      </c>
      <c r="J2241" s="19">
        <v>190.18</v>
      </c>
      <c r="K2241" s="20">
        <v>0.04</v>
      </c>
      <c r="L2241" s="19">
        <v>365.15</v>
      </c>
      <c r="M2241" s="19">
        <v>115.92</v>
      </c>
      <c r="N2241" s="11" t="str">
        <f t="shared" si="103"/>
        <v>LOW</v>
      </c>
      <c r="O2241" s="27">
        <f t="shared" si="104"/>
        <v>0.68254142133369844</v>
      </c>
      <c r="P2241" s="11" t="str">
        <f t="shared" si="105"/>
        <v>AVERAGE</v>
      </c>
    </row>
    <row r="2242" spans="1:16" x14ac:dyDescent="0.35">
      <c r="A2242" s="12" t="s">
        <v>2416</v>
      </c>
      <c r="B2242" s="15">
        <v>45424</v>
      </c>
      <c r="C2242" s="12" t="s">
        <v>136</v>
      </c>
      <c r="D2242" s="12" t="s">
        <v>115</v>
      </c>
      <c r="E2242" s="12" t="s">
        <v>156</v>
      </c>
      <c r="F2242" s="12" t="s">
        <v>131</v>
      </c>
      <c r="G2242" s="12" t="s">
        <v>112</v>
      </c>
      <c r="H2242" s="12" t="s">
        <v>113</v>
      </c>
      <c r="I2242" s="12">
        <v>1</v>
      </c>
      <c r="J2242" s="16">
        <v>43.28</v>
      </c>
      <c r="K2242" s="17">
        <v>0.34</v>
      </c>
      <c r="L2242" s="16">
        <v>28.56</v>
      </c>
      <c r="M2242" s="16">
        <v>11.13</v>
      </c>
      <c r="N2242" s="11" t="str">
        <f t="shared" si="103"/>
        <v>CLEARANCE</v>
      </c>
      <c r="O2242" s="27">
        <f t="shared" si="104"/>
        <v>0.61029411764705888</v>
      </c>
      <c r="P2242" s="11" t="str">
        <f t="shared" si="105"/>
        <v>AVERAGE</v>
      </c>
    </row>
    <row r="2243" spans="1:16" x14ac:dyDescent="0.35">
      <c r="A2243" t="s">
        <v>2417</v>
      </c>
      <c r="B2243" s="18">
        <v>44859</v>
      </c>
      <c r="C2243" t="s">
        <v>136</v>
      </c>
      <c r="D2243" t="s">
        <v>109</v>
      </c>
      <c r="E2243" t="s">
        <v>195</v>
      </c>
      <c r="F2243" t="s">
        <v>111</v>
      </c>
      <c r="G2243" t="s">
        <v>127</v>
      </c>
      <c r="H2243" t="s">
        <v>128</v>
      </c>
      <c r="I2243">
        <v>6</v>
      </c>
      <c r="J2243" s="19">
        <v>435.31</v>
      </c>
      <c r="K2243" s="20">
        <v>0</v>
      </c>
      <c r="L2243" s="19">
        <v>2611.86</v>
      </c>
      <c r="M2243" s="19">
        <v>1220.51</v>
      </c>
      <c r="N2243" s="11" t="str">
        <f t="shared" ref="N2243:N2306" si="106">IF(K2243=$R$8,$R$2,IF(K2243&lt;=$R$9,$R$3,IF(K2243&lt;=$R$10,$R$4,IF(K2243&lt;$R$11,$R$5,IF(K2243&gt;$R$11,$R$6)))))</f>
        <v>NO DISCOUNT</v>
      </c>
      <c r="O2243" s="27">
        <f t="shared" ref="O2243:O2306" si="107">IFERROR(L2243-M2243,"NULL")/L2243</f>
        <v>0.53270466257762672</v>
      </c>
      <c r="P2243" s="11" t="str">
        <f t="shared" ref="P2243:P2306" si="108">IF(AND(O2243&gt;=$Q$8,I2243&gt;=$Q$13),$Q$2,IF(AND(O2243&gt;=$Q$9,I2243&gt;=$Q$14),$Q$3,IF(O2243&gt;=$Q$10,$Q$4,$Q$5)))</f>
        <v>GOOD</v>
      </c>
    </row>
    <row r="2244" spans="1:16" x14ac:dyDescent="0.35">
      <c r="A2244" s="12" t="s">
        <v>2418</v>
      </c>
      <c r="B2244" s="15">
        <v>44698</v>
      </c>
      <c r="C2244" s="12" t="s">
        <v>120</v>
      </c>
      <c r="D2244" s="12" t="s">
        <v>109</v>
      </c>
      <c r="E2244" s="12" t="s">
        <v>161</v>
      </c>
      <c r="F2244" s="12" t="s">
        <v>131</v>
      </c>
      <c r="G2244" s="12" t="s">
        <v>122</v>
      </c>
      <c r="H2244" s="12" t="s">
        <v>132</v>
      </c>
      <c r="I2244" s="12">
        <v>6</v>
      </c>
      <c r="J2244" s="16">
        <v>794.45</v>
      </c>
      <c r="K2244" s="17">
        <v>0.15</v>
      </c>
      <c r="L2244" s="16">
        <v>4051.7</v>
      </c>
      <c r="M2244" s="16">
        <v>1058.29</v>
      </c>
      <c r="N2244" s="11" t="str">
        <f t="shared" si="106"/>
        <v>MEDIUM</v>
      </c>
      <c r="O2244" s="27">
        <f t="shared" si="107"/>
        <v>0.73880346521213314</v>
      </c>
      <c r="P2244" s="11" t="str">
        <f t="shared" si="108"/>
        <v>GOOD</v>
      </c>
    </row>
    <row r="2245" spans="1:16" x14ac:dyDescent="0.35">
      <c r="A2245" t="s">
        <v>2419</v>
      </c>
      <c r="B2245" s="18">
        <v>45371</v>
      </c>
      <c r="C2245" t="s">
        <v>108</v>
      </c>
      <c r="D2245" t="s">
        <v>109</v>
      </c>
      <c r="E2245" t="s">
        <v>208</v>
      </c>
      <c r="F2245" t="s">
        <v>111</v>
      </c>
      <c r="G2245" t="s">
        <v>122</v>
      </c>
      <c r="H2245" t="s">
        <v>142</v>
      </c>
      <c r="I2245">
        <v>1</v>
      </c>
      <c r="J2245" s="19">
        <v>162.85</v>
      </c>
      <c r="K2245" s="20">
        <v>0.03</v>
      </c>
      <c r="L2245" s="19">
        <v>157.96</v>
      </c>
      <c r="M2245" s="19">
        <v>41.99</v>
      </c>
      <c r="N2245" s="11" t="str">
        <f t="shared" si="106"/>
        <v>LOW</v>
      </c>
      <c r="O2245" s="27">
        <f t="shared" si="107"/>
        <v>0.73417320840719169</v>
      </c>
      <c r="P2245" s="11" t="str">
        <f t="shared" si="108"/>
        <v>AVERAGE</v>
      </c>
    </row>
    <row r="2246" spans="1:16" x14ac:dyDescent="0.35">
      <c r="A2246" s="12" t="s">
        <v>2420</v>
      </c>
      <c r="B2246" s="15">
        <v>45058</v>
      </c>
      <c r="C2246" s="12" t="s">
        <v>108</v>
      </c>
      <c r="D2246" s="12" t="s">
        <v>140</v>
      </c>
      <c r="E2246" s="12" t="s">
        <v>203</v>
      </c>
      <c r="F2246" s="12" t="s">
        <v>111</v>
      </c>
      <c r="G2246" s="12" t="s">
        <v>112</v>
      </c>
      <c r="H2246" s="12" t="s">
        <v>147</v>
      </c>
      <c r="I2246" s="12">
        <v>5</v>
      </c>
      <c r="J2246" s="16">
        <v>19.79</v>
      </c>
      <c r="K2246" s="17">
        <v>0.15</v>
      </c>
      <c r="L2246" s="16">
        <v>84.11</v>
      </c>
      <c r="M2246" s="16">
        <v>33.520000000000003</v>
      </c>
      <c r="N2246" s="11" t="str">
        <f t="shared" si="106"/>
        <v>MEDIUM</v>
      </c>
      <c r="O2246" s="27">
        <f t="shared" si="107"/>
        <v>0.60147425989775294</v>
      </c>
      <c r="P2246" s="11" t="str">
        <f t="shared" si="108"/>
        <v>GOOD</v>
      </c>
    </row>
    <row r="2247" spans="1:16" x14ac:dyDescent="0.35">
      <c r="A2247" t="s">
        <v>2421</v>
      </c>
      <c r="B2247" s="18">
        <v>45304</v>
      </c>
      <c r="C2247" t="s">
        <v>136</v>
      </c>
      <c r="D2247" t="s">
        <v>140</v>
      </c>
      <c r="E2247" t="s">
        <v>141</v>
      </c>
      <c r="F2247" t="s">
        <v>117</v>
      </c>
      <c r="G2247" t="s">
        <v>112</v>
      </c>
      <c r="H2247" t="s">
        <v>113</v>
      </c>
      <c r="I2247">
        <v>3</v>
      </c>
      <c r="J2247" s="19">
        <v>38.72</v>
      </c>
      <c r="K2247" s="20">
        <v>0.13</v>
      </c>
      <c r="L2247" s="19">
        <v>101.06</v>
      </c>
      <c r="M2247" s="19">
        <v>23.47</v>
      </c>
      <c r="N2247" s="11" t="str">
        <f t="shared" si="106"/>
        <v>MEDIUM</v>
      </c>
      <c r="O2247" s="27">
        <f t="shared" si="107"/>
        <v>0.76776172570750056</v>
      </c>
      <c r="P2247" s="11" t="str">
        <f t="shared" si="108"/>
        <v>AVERAGE</v>
      </c>
    </row>
    <row r="2248" spans="1:16" x14ac:dyDescent="0.35">
      <c r="A2248" s="12" t="s">
        <v>2422</v>
      </c>
      <c r="B2248" s="15">
        <v>45552</v>
      </c>
      <c r="C2248" s="12" t="s">
        <v>120</v>
      </c>
      <c r="D2248" s="12" t="s">
        <v>115</v>
      </c>
      <c r="E2248" s="12" t="s">
        <v>221</v>
      </c>
      <c r="F2248" s="12" t="s">
        <v>117</v>
      </c>
      <c r="G2248" s="12" t="s">
        <v>122</v>
      </c>
      <c r="H2248" s="12" t="s">
        <v>158</v>
      </c>
      <c r="I2248" s="12">
        <v>2</v>
      </c>
      <c r="J2248" s="16">
        <v>19.010000000000002</v>
      </c>
      <c r="K2248" s="17">
        <v>0.23</v>
      </c>
      <c r="L2248" s="16">
        <v>29.28</v>
      </c>
      <c r="M2248" s="16">
        <v>12.78</v>
      </c>
      <c r="N2248" s="11" t="str">
        <f t="shared" si="106"/>
        <v>HIGH</v>
      </c>
      <c r="O2248" s="27">
        <f t="shared" si="107"/>
        <v>0.56352459016393441</v>
      </c>
      <c r="P2248" s="11" t="str">
        <f t="shared" si="108"/>
        <v>AVERAGE</v>
      </c>
    </row>
    <row r="2249" spans="1:16" x14ac:dyDescent="0.35">
      <c r="A2249" t="s">
        <v>2423</v>
      </c>
      <c r="B2249" s="18">
        <v>44955</v>
      </c>
      <c r="C2249" t="s">
        <v>149</v>
      </c>
      <c r="D2249" t="s">
        <v>140</v>
      </c>
      <c r="E2249" t="s">
        <v>307</v>
      </c>
      <c r="F2249" t="s">
        <v>111</v>
      </c>
      <c r="G2249" t="s">
        <v>122</v>
      </c>
      <c r="H2249" t="s">
        <v>132</v>
      </c>
      <c r="I2249">
        <v>2</v>
      </c>
      <c r="J2249" s="19">
        <v>297.14</v>
      </c>
      <c r="K2249" s="20">
        <v>0</v>
      </c>
      <c r="L2249" s="19">
        <v>594.28</v>
      </c>
      <c r="M2249" s="19">
        <v>150.57</v>
      </c>
      <c r="N2249" s="11" t="str">
        <f t="shared" si="106"/>
        <v>NO DISCOUNT</v>
      </c>
      <c r="O2249" s="27">
        <f t="shared" si="107"/>
        <v>0.74663458302483676</v>
      </c>
      <c r="P2249" s="11" t="str">
        <f t="shared" si="108"/>
        <v>AVERAGE</v>
      </c>
    </row>
    <row r="2250" spans="1:16" x14ac:dyDescent="0.35">
      <c r="A2250" s="12" t="s">
        <v>2424</v>
      </c>
      <c r="B2250" s="15">
        <v>44931</v>
      </c>
      <c r="C2250" s="12" t="s">
        <v>108</v>
      </c>
      <c r="D2250" s="12" t="s">
        <v>115</v>
      </c>
      <c r="E2250" s="12" t="s">
        <v>163</v>
      </c>
      <c r="F2250" s="12" t="s">
        <v>117</v>
      </c>
      <c r="G2250" s="12" t="s">
        <v>127</v>
      </c>
      <c r="H2250" s="12" t="s">
        <v>128</v>
      </c>
      <c r="I2250" s="12">
        <v>4</v>
      </c>
      <c r="J2250" s="16">
        <v>338.87</v>
      </c>
      <c r="K2250" s="17">
        <v>0.27</v>
      </c>
      <c r="L2250" s="16">
        <v>989.5</v>
      </c>
      <c r="M2250" s="16">
        <v>537.52</v>
      </c>
      <c r="N2250" s="11" t="str">
        <f t="shared" si="106"/>
        <v>HIGH</v>
      </c>
      <c r="O2250" s="27">
        <f t="shared" si="107"/>
        <v>0.45677614957049018</v>
      </c>
      <c r="P2250" s="11" t="str">
        <f t="shared" si="108"/>
        <v>AVERAGE</v>
      </c>
    </row>
    <row r="2251" spans="1:16" x14ac:dyDescent="0.35">
      <c r="A2251" t="s">
        <v>2425</v>
      </c>
      <c r="B2251" s="18">
        <v>44687</v>
      </c>
      <c r="C2251" t="s">
        <v>108</v>
      </c>
      <c r="D2251" t="s">
        <v>115</v>
      </c>
      <c r="E2251" t="s">
        <v>163</v>
      </c>
      <c r="F2251" t="s">
        <v>117</v>
      </c>
      <c r="G2251" t="s">
        <v>127</v>
      </c>
      <c r="H2251" t="s">
        <v>209</v>
      </c>
      <c r="I2251">
        <v>2</v>
      </c>
      <c r="J2251" s="19">
        <v>115.86</v>
      </c>
      <c r="K2251" s="20">
        <v>0.22</v>
      </c>
      <c r="L2251" s="19">
        <v>180.74</v>
      </c>
      <c r="M2251" s="19">
        <v>97.11</v>
      </c>
      <c r="N2251" s="11" t="str">
        <f t="shared" si="106"/>
        <v>HIGH</v>
      </c>
      <c r="O2251" s="27">
        <f t="shared" si="107"/>
        <v>0.46270886356091628</v>
      </c>
      <c r="P2251" s="11" t="str">
        <f t="shared" si="108"/>
        <v>AVERAGE</v>
      </c>
    </row>
    <row r="2252" spans="1:16" x14ac:dyDescent="0.35">
      <c r="A2252" s="12" t="s">
        <v>2426</v>
      </c>
      <c r="B2252" s="15">
        <v>45156</v>
      </c>
      <c r="C2252" s="12" t="s">
        <v>108</v>
      </c>
      <c r="D2252" s="12" t="s">
        <v>109</v>
      </c>
      <c r="E2252" s="12" t="s">
        <v>150</v>
      </c>
      <c r="F2252" s="12" t="s">
        <v>131</v>
      </c>
      <c r="G2252" s="12" t="s">
        <v>127</v>
      </c>
      <c r="H2252" s="12" t="s">
        <v>164</v>
      </c>
      <c r="I2252" s="12">
        <v>4</v>
      </c>
      <c r="J2252" s="16">
        <v>627.89</v>
      </c>
      <c r="K2252" s="17">
        <v>0</v>
      </c>
      <c r="L2252" s="16">
        <v>2511.56</v>
      </c>
      <c r="M2252" s="16">
        <v>964.07</v>
      </c>
      <c r="N2252" s="11" t="str">
        <f t="shared" si="106"/>
        <v>NO DISCOUNT</v>
      </c>
      <c r="O2252" s="27">
        <f t="shared" si="107"/>
        <v>0.61614693656532182</v>
      </c>
      <c r="P2252" s="11" t="str">
        <f t="shared" si="108"/>
        <v>AVERAGE</v>
      </c>
    </row>
    <row r="2253" spans="1:16" x14ac:dyDescent="0.35">
      <c r="A2253" t="s">
        <v>2427</v>
      </c>
      <c r="B2253" s="18">
        <v>45315</v>
      </c>
      <c r="C2253" t="s">
        <v>108</v>
      </c>
      <c r="D2253" t="s">
        <v>109</v>
      </c>
      <c r="E2253" t="s">
        <v>161</v>
      </c>
      <c r="F2253" t="s">
        <v>111</v>
      </c>
      <c r="G2253" t="s">
        <v>112</v>
      </c>
      <c r="H2253" t="s">
        <v>113</v>
      </c>
      <c r="I2253">
        <v>1</v>
      </c>
      <c r="J2253" s="19">
        <v>38.11</v>
      </c>
      <c r="K2253" s="20">
        <v>0.02</v>
      </c>
      <c r="L2253" s="19">
        <v>37.35</v>
      </c>
      <c r="M2253" s="19">
        <v>11.24</v>
      </c>
      <c r="N2253" s="11" t="str">
        <f t="shared" si="106"/>
        <v>LOW</v>
      </c>
      <c r="O2253" s="27">
        <f t="shared" si="107"/>
        <v>0.69906291834002676</v>
      </c>
      <c r="P2253" s="11" t="str">
        <f t="shared" si="108"/>
        <v>AVERAGE</v>
      </c>
    </row>
    <row r="2254" spans="1:16" x14ac:dyDescent="0.35">
      <c r="A2254" s="12" t="s">
        <v>2428</v>
      </c>
      <c r="B2254" s="15">
        <v>45123</v>
      </c>
      <c r="C2254" s="12" t="s">
        <v>108</v>
      </c>
      <c r="D2254" s="12" t="s">
        <v>109</v>
      </c>
      <c r="E2254" s="12" t="s">
        <v>195</v>
      </c>
      <c r="F2254" s="12" t="s">
        <v>111</v>
      </c>
      <c r="G2254" s="12" t="s">
        <v>127</v>
      </c>
      <c r="H2254" s="12" t="s">
        <v>164</v>
      </c>
      <c r="I2254" s="12">
        <v>3</v>
      </c>
      <c r="J2254" s="16">
        <v>588.42999999999995</v>
      </c>
      <c r="K2254" s="17">
        <v>0</v>
      </c>
      <c r="L2254" s="16">
        <v>1765.29</v>
      </c>
      <c r="M2254" s="16">
        <v>631.54</v>
      </c>
      <c r="N2254" s="11" t="str">
        <f t="shared" si="106"/>
        <v>NO DISCOUNT</v>
      </c>
      <c r="O2254" s="27">
        <f t="shared" si="107"/>
        <v>0.64224574999008666</v>
      </c>
      <c r="P2254" s="11" t="str">
        <f t="shared" si="108"/>
        <v>AVERAGE</v>
      </c>
    </row>
    <row r="2255" spans="1:16" x14ac:dyDescent="0.35">
      <c r="A2255" t="s">
        <v>2429</v>
      </c>
      <c r="B2255" s="18">
        <v>44641</v>
      </c>
      <c r="C2255" t="s">
        <v>108</v>
      </c>
      <c r="D2255" t="s">
        <v>115</v>
      </c>
      <c r="E2255" t="s">
        <v>130</v>
      </c>
      <c r="F2255" t="s">
        <v>131</v>
      </c>
      <c r="G2255" t="s">
        <v>122</v>
      </c>
      <c r="H2255" t="s">
        <v>142</v>
      </c>
      <c r="I2255">
        <v>1</v>
      </c>
      <c r="J2255" s="19">
        <v>460.09</v>
      </c>
      <c r="K2255" s="20">
        <v>0</v>
      </c>
      <c r="L2255" s="19">
        <v>460.09</v>
      </c>
      <c r="M2255" s="19">
        <v>233.74</v>
      </c>
      <c r="N2255" s="11" t="str">
        <f t="shared" si="106"/>
        <v>NO DISCOUNT</v>
      </c>
      <c r="O2255" s="27">
        <f t="shared" si="107"/>
        <v>0.49196896259427497</v>
      </c>
      <c r="P2255" s="11" t="str">
        <f t="shared" si="108"/>
        <v>AVERAGE</v>
      </c>
    </row>
    <row r="2256" spans="1:16" x14ac:dyDescent="0.35">
      <c r="A2256" s="12" t="s">
        <v>2430</v>
      </c>
      <c r="B2256" s="15">
        <v>44706</v>
      </c>
      <c r="C2256" s="12" t="s">
        <v>108</v>
      </c>
      <c r="D2256" s="12" t="s">
        <v>115</v>
      </c>
      <c r="E2256" s="12" t="s">
        <v>221</v>
      </c>
      <c r="F2256" s="12" t="s">
        <v>111</v>
      </c>
      <c r="G2256" s="12" t="s">
        <v>112</v>
      </c>
      <c r="H2256" s="12" t="s">
        <v>147</v>
      </c>
      <c r="I2256" s="12">
        <v>1</v>
      </c>
      <c r="J2256" s="16">
        <v>18.600000000000001</v>
      </c>
      <c r="K2256" s="17">
        <v>0.31</v>
      </c>
      <c r="L2256" s="16">
        <v>12.83</v>
      </c>
      <c r="M2256" s="16">
        <v>6.25</v>
      </c>
      <c r="N2256" s="11" t="str">
        <f t="shared" si="106"/>
        <v>CLEARANCE</v>
      </c>
      <c r="O2256" s="27">
        <f t="shared" si="107"/>
        <v>0.51286048324240063</v>
      </c>
      <c r="P2256" s="11" t="str">
        <f t="shared" si="108"/>
        <v>AVERAGE</v>
      </c>
    </row>
    <row r="2257" spans="1:16" x14ac:dyDescent="0.35">
      <c r="A2257" t="s">
        <v>2431</v>
      </c>
      <c r="B2257" s="18">
        <v>45057</v>
      </c>
      <c r="C2257" t="s">
        <v>108</v>
      </c>
      <c r="D2257" t="s">
        <v>140</v>
      </c>
      <c r="E2257" t="s">
        <v>268</v>
      </c>
      <c r="F2257" t="s">
        <v>117</v>
      </c>
      <c r="G2257" t="s">
        <v>127</v>
      </c>
      <c r="H2257" t="s">
        <v>179</v>
      </c>
      <c r="I2257">
        <v>1</v>
      </c>
      <c r="J2257" s="19">
        <v>67.010000000000005</v>
      </c>
      <c r="K2257" s="20">
        <v>0.03</v>
      </c>
      <c r="L2257" s="19">
        <v>65</v>
      </c>
      <c r="M2257" s="19">
        <v>26.98</v>
      </c>
      <c r="N2257" s="11" t="str">
        <f t="shared" si="106"/>
        <v>LOW</v>
      </c>
      <c r="O2257" s="27">
        <f t="shared" si="107"/>
        <v>0.58492307692307688</v>
      </c>
      <c r="P2257" s="11" t="str">
        <f t="shared" si="108"/>
        <v>AVERAGE</v>
      </c>
    </row>
    <row r="2258" spans="1:16" x14ac:dyDescent="0.35">
      <c r="A2258" s="12" t="s">
        <v>2432</v>
      </c>
      <c r="B2258" s="15">
        <v>45074</v>
      </c>
      <c r="C2258" s="12" t="s">
        <v>108</v>
      </c>
      <c r="D2258" s="12" t="s">
        <v>125</v>
      </c>
      <c r="E2258" s="12" t="s">
        <v>178</v>
      </c>
      <c r="F2258" s="12" t="s">
        <v>117</v>
      </c>
      <c r="G2258" s="12" t="s">
        <v>122</v>
      </c>
      <c r="H2258" s="12" t="s">
        <v>142</v>
      </c>
      <c r="I2258" s="12">
        <v>4</v>
      </c>
      <c r="J2258" s="16">
        <v>427.74</v>
      </c>
      <c r="K2258" s="17">
        <v>0.28000000000000003</v>
      </c>
      <c r="L2258" s="16">
        <v>1231.8900000000001</v>
      </c>
      <c r="M2258" s="16">
        <v>420.89</v>
      </c>
      <c r="N2258" s="11" t="str">
        <f t="shared" si="106"/>
        <v>HIGH</v>
      </c>
      <c r="O2258" s="27">
        <f t="shared" si="107"/>
        <v>0.65833800095787776</v>
      </c>
      <c r="P2258" s="11" t="str">
        <f t="shared" si="108"/>
        <v>AVERAGE</v>
      </c>
    </row>
    <row r="2259" spans="1:16" x14ac:dyDescent="0.35">
      <c r="A2259" t="s">
        <v>2433</v>
      </c>
      <c r="B2259" s="18">
        <v>45136</v>
      </c>
      <c r="C2259" t="s">
        <v>120</v>
      </c>
      <c r="D2259" t="s">
        <v>115</v>
      </c>
      <c r="E2259" t="s">
        <v>130</v>
      </c>
      <c r="F2259" t="s">
        <v>111</v>
      </c>
      <c r="G2259" t="s">
        <v>127</v>
      </c>
      <c r="H2259" t="s">
        <v>164</v>
      </c>
      <c r="I2259">
        <v>3</v>
      </c>
      <c r="J2259" s="19">
        <v>234.01</v>
      </c>
      <c r="K2259" s="20">
        <v>0.03</v>
      </c>
      <c r="L2259" s="19">
        <v>680.97</v>
      </c>
      <c r="M2259" s="19">
        <v>265.56</v>
      </c>
      <c r="N2259" s="11" t="str">
        <f t="shared" si="106"/>
        <v>LOW</v>
      </c>
      <c r="O2259" s="27">
        <f t="shared" si="107"/>
        <v>0.61002687343054762</v>
      </c>
      <c r="P2259" s="11" t="str">
        <f t="shared" si="108"/>
        <v>AVERAGE</v>
      </c>
    </row>
    <row r="2260" spans="1:16" x14ac:dyDescent="0.35">
      <c r="A2260" s="12" t="s">
        <v>2434</v>
      </c>
      <c r="B2260" s="15">
        <v>45621</v>
      </c>
      <c r="C2260" s="12" t="s">
        <v>108</v>
      </c>
      <c r="D2260" s="12" t="s">
        <v>115</v>
      </c>
      <c r="E2260" s="12" t="s">
        <v>227</v>
      </c>
      <c r="F2260" s="12" t="s">
        <v>111</v>
      </c>
      <c r="G2260" s="12" t="s">
        <v>127</v>
      </c>
      <c r="H2260" s="12" t="s">
        <v>209</v>
      </c>
      <c r="I2260" s="12">
        <v>1</v>
      </c>
      <c r="J2260" s="16">
        <v>1152.77</v>
      </c>
      <c r="K2260" s="17">
        <v>0.05</v>
      </c>
      <c r="L2260" s="16">
        <v>1095.1300000000001</v>
      </c>
      <c r="M2260" s="16">
        <v>529.70000000000005</v>
      </c>
      <c r="N2260" s="11" t="str">
        <f t="shared" si="106"/>
        <v>LOW</v>
      </c>
      <c r="O2260" s="27">
        <f t="shared" si="107"/>
        <v>0.51631313177430993</v>
      </c>
      <c r="P2260" s="11" t="str">
        <f t="shared" si="108"/>
        <v>AVERAGE</v>
      </c>
    </row>
    <row r="2261" spans="1:16" x14ac:dyDescent="0.35">
      <c r="A2261" t="s">
        <v>2435</v>
      </c>
      <c r="B2261" s="18">
        <v>44638</v>
      </c>
      <c r="C2261" t="s">
        <v>108</v>
      </c>
      <c r="D2261" t="s">
        <v>109</v>
      </c>
      <c r="E2261" t="s">
        <v>173</v>
      </c>
      <c r="F2261" t="s">
        <v>111</v>
      </c>
      <c r="G2261" t="s">
        <v>122</v>
      </c>
      <c r="H2261" t="s">
        <v>142</v>
      </c>
      <c r="I2261">
        <v>1</v>
      </c>
      <c r="J2261" s="19">
        <v>475.26</v>
      </c>
      <c r="K2261" s="20">
        <v>0.39</v>
      </c>
      <c r="L2261" s="19">
        <v>289.91000000000003</v>
      </c>
      <c r="M2261" s="19">
        <v>102.35</v>
      </c>
      <c r="N2261" s="11" t="str">
        <f t="shared" si="106"/>
        <v>CLEARANCE</v>
      </c>
      <c r="O2261" s="27">
        <f t="shared" si="107"/>
        <v>0.64695940119347384</v>
      </c>
      <c r="P2261" s="11" t="str">
        <f t="shared" si="108"/>
        <v>AVERAGE</v>
      </c>
    </row>
    <row r="2262" spans="1:16" x14ac:dyDescent="0.35">
      <c r="A2262" s="12" t="s">
        <v>2436</v>
      </c>
      <c r="B2262" s="15">
        <v>45483</v>
      </c>
      <c r="C2262" s="12" t="s">
        <v>108</v>
      </c>
      <c r="D2262" s="12" t="s">
        <v>109</v>
      </c>
      <c r="E2262" s="12" t="s">
        <v>252</v>
      </c>
      <c r="F2262" s="12" t="s">
        <v>117</v>
      </c>
      <c r="G2262" s="12" t="s">
        <v>127</v>
      </c>
      <c r="H2262" s="12" t="s">
        <v>164</v>
      </c>
      <c r="I2262" s="12">
        <v>12</v>
      </c>
      <c r="J2262" s="16">
        <v>779.1</v>
      </c>
      <c r="K2262" s="17">
        <v>0.19</v>
      </c>
      <c r="L2262" s="16">
        <v>7572.85</v>
      </c>
      <c r="M2262" s="16">
        <v>4105.1499999999996</v>
      </c>
      <c r="N2262" s="11" t="str">
        <f t="shared" si="106"/>
        <v>MEDIUM</v>
      </c>
      <c r="O2262" s="27">
        <f t="shared" si="107"/>
        <v>0.45791214668189656</v>
      </c>
      <c r="P2262" s="11" t="str">
        <f t="shared" si="108"/>
        <v>EXCELLENT</v>
      </c>
    </row>
    <row r="2263" spans="1:16" x14ac:dyDescent="0.35">
      <c r="A2263" t="s">
        <v>2437</v>
      </c>
      <c r="B2263" s="18">
        <v>45326</v>
      </c>
      <c r="C2263" t="s">
        <v>120</v>
      </c>
      <c r="D2263" t="s">
        <v>140</v>
      </c>
      <c r="E2263" t="s">
        <v>307</v>
      </c>
      <c r="F2263" t="s">
        <v>111</v>
      </c>
      <c r="G2263" t="s">
        <v>127</v>
      </c>
      <c r="H2263" t="s">
        <v>179</v>
      </c>
      <c r="I2263">
        <v>7</v>
      </c>
      <c r="J2263" s="19">
        <v>138.15</v>
      </c>
      <c r="K2263" s="20">
        <v>0.04</v>
      </c>
      <c r="L2263" s="19">
        <v>928.37</v>
      </c>
      <c r="M2263" s="19">
        <v>305.27999999999997</v>
      </c>
      <c r="N2263" s="11" t="str">
        <f t="shared" si="106"/>
        <v>LOW</v>
      </c>
      <c r="O2263" s="27">
        <f t="shared" si="107"/>
        <v>0.67116559130519082</v>
      </c>
      <c r="P2263" s="11" t="str">
        <f t="shared" si="108"/>
        <v>GOOD</v>
      </c>
    </row>
    <row r="2264" spans="1:16" x14ac:dyDescent="0.35">
      <c r="A2264" s="12" t="s">
        <v>2438</v>
      </c>
      <c r="B2264" s="15">
        <v>45525</v>
      </c>
      <c r="C2264" s="12" t="s">
        <v>108</v>
      </c>
      <c r="D2264" s="12" t="s">
        <v>125</v>
      </c>
      <c r="E2264" s="12" t="s">
        <v>255</v>
      </c>
      <c r="F2264" s="12" t="s">
        <v>111</v>
      </c>
      <c r="G2264" s="12" t="s">
        <v>112</v>
      </c>
      <c r="H2264" s="12" t="s">
        <v>167</v>
      </c>
      <c r="I2264" s="12">
        <v>1</v>
      </c>
      <c r="J2264" s="16">
        <v>5.75</v>
      </c>
      <c r="K2264" s="17">
        <v>0.16</v>
      </c>
      <c r="L2264" s="16">
        <v>4.83</v>
      </c>
      <c r="M2264" s="16">
        <v>1.36</v>
      </c>
      <c r="N2264" s="11" t="str">
        <f t="shared" si="106"/>
        <v>MEDIUM</v>
      </c>
      <c r="O2264" s="27">
        <f t="shared" si="107"/>
        <v>0.71842650103519667</v>
      </c>
      <c r="P2264" s="11" t="str">
        <f t="shared" si="108"/>
        <v>AVERAGE</v>
      </c>
    </row>
    <row r="2265" spans="1:16" x14ac:dyDescent="0.35">
      <c r="A2265" t="s">
        <v>2439</v>
      </c>
      <c r="B2265" s="18">
        <v>45603</v>
      </c>
      <c r="C2265" t="s">
        <v>149</v>
      </c>
      <c r="D2265" t="s">
        <v>115</v>
      </c>
      <c r="E2265" t="s">
        <v>130</v>
      </c>
      <c r="F2265" t="s">
        <v>131</v>
      </c>
      <c r="G2265" t="s">
        <v>112</v>
      </c>
      <c r="H2265" t="s">
        <v>167</v>
      </c>
      <c r="I2265">
        <v>4</v>
      </c>
      <c r="J2265" s="19">
        <v>18.34</v>
      </c>
      <c r="K2265" s="20">
        <v>0.05</v>
      </c>
      <c r="L2265" s="19">
        <v>69.69</v>
      </c>
      <c r="M2265" s="19">
        <v>23.35</v>
      </c>
      <c r="N2265" s="11" t="str">
        <f t="shared" si="106"/>
        <v>LOW</v>
      </c>
      <c r="O2265" s="27">
        <f t="shared" si="107"/>
        <v>0.66494475534509967</v>
      </c>
      <c r="P2265" s="11" t="str">
        <f t="shared" si="108"/>
        <v>AVERAGE</v>
      </c>
    </row>
    <row r="2266" spans="1:16" x14ac:dyDescent="0.35">
      <c r="A2266" s="12" t="s">
        <v>2440</v>
      </c>
      <c r="B2266" s="15">
        <v>45090</v>
      </c>
      <c r="C2266" s="12" t="s">
        <v>108</v>
      </c>
      <c r="D2266" s="12" t="s">
        <v>140</v>
      </c>
      <c r="E2266" s="12" t="s">
        <v>153</v>
      </c>
      <c r="F2266" s="12" t="s">
        <v>111</v>
      </c>
      <c r="G2266" s="12" t="s">
        <v>112</v>
      </c>
      <c r="H2266" s="12" t="s">
        <v>113</v>
      </c>
      <c r="I2266" s="12">
        <v>7</v>
      </c>
      <c r="J2266" s="16">
        <v>43.99</v>
      </c>
      <c r="K2266" s="17">
        <v>0.01</v>
      </c>
      <c r="L2266" s="16">
        <v>304.85000000000002</v>
      </c>
      <c r="M2266" s="16">
        <v>138.37</v>
      </c>
      <c r="N2266" s="11" t="str">
        <f t="shared" si="106"/>
        <v>LOW</v>
      </c>
      <c r="O2266" s="27">
        <f t="shared" si="107"/>
        <v>0.54610464162702965</v>
      </c>
      <c r="P2266" s="11" t="str">
        <f t="shared" si="108"/>
        <v>GOOD</v>
      </c>
    </row>
    <row r="2267" spans="1:16" x14ac:dyDescent="0.35">
      <c r="A2267" t="s">
        <v>2441</v>
      </c>
      <c r="B2267" s="18">
        <v>45463</v>
      </c>
      <c r="C2267" t="s">
        <v>136</v>
      </c>
      <c r="D2267" t="s">
        <v>125</v>
      </c>
      <c r="E2267" t="s">
        <v>144</v>
      </c>
      <c r="F2267" t="s">
        <v>131</v>
      </c>
      <c r="G2267" t="s">
        <v>122</v>
      </c>
      <c r="H2267" t="s">
        <v>142</v>
      </c>
      <c r="I2267">
        <v>1</v>
      </c>
      <c r="J2267" s="19">
        <v>478.62</v>
      </c>
      <c r="K2267" s="20">
        <v>0.2</v>
      </c>
      <c r="L2267" s="19">
        <v>382.9</v>
      </c>
      <c r="M2267" s="19">
        <v>107.51</v>
      </c>
      <c r="N2267" s="11" t="str">
        <f t="shared" si="106"/>
        <v>MEDIUM</v>
      </c>
      <c r="O2267" s="27">
        <f t="shared" si="107"/>
        <v>0.71922172891094283</v>
      </c>
      <c r="P2267" s="11" t="str">
        <f t="shared" si="108"/>
        <v>AVERAGE</v>
      </c>
    </row>
    <row r="2268" spans="1:16" x14ac:dyDescent="0.35">
      <c r="A2268" s="12" t="s">
        <v>2442</v>
      </c>
      <c r="B2268" s="15">
        <v>45365</v>
      </c>
      <c r="C2268" s="12" t="s">
        <v>108</v>
      </c>
      <c r="D2268" s="12" t="s">
        <v>109</v>
      </c>
      <c r="E2268" s="12" t="s">
        <v>231</v>
      </c>
      <c r="F2268" s="12" t="s">
        <v>111</v>
      </c>
      <c r="G2268" s="12" t="s">
        <v>127</v>
      </c>
      <c r="H2268" s="12" t="s">
        <v>128</v>
      </c>
      <c r="I2268" s="12">
        <v>4</v>
      </c>
      <c r="J2268" s="16">
        <v>92.12</v>
      </c>
      <c r="K2268" s="17">
        <v>0.15</v>
      </c>
      <c r="L2268" s="16">
        <v>313.20999999999998</v>
      </c>
      <c r="M2268" s="16">
        <v>95.84</v>
      </c>
      <c r="N2268" s="11" t="str">
        <f t="shared" si="106"/>
        <v>MEDIUM</v>
      </c>
      <c r="O2268" s="27">
        <f t="shared" si="107"/>
        <v>0.69400721560614276</v>
      </c>
      <c r="P2268" s="11" t="str">
        <f t="shared" si="108"/>
        <v>AVERAGE</v>
      </c>
    </row>
    <row r="2269" spans="1:16" x14ac:dyDescent="0.35">
      <c r="A2269" t="s">
        <v>2443</v>
      </c>
      <c r="B2269" s="18">
        <v>44758</v>
      </c>
      <c r="C2269" t="s">
        <v>108</v>
      </c>
      <c r="D2269" t="s">
        <v>109</v>
      </c>
      <c r="E2269" t="s">
        <v>173</v>
      </c>
      <c r="F2269" t="s">
        <v>117</v>
      </c>
      <c r="G2269" t="s">
        <v>112</v>
      </c>
      <c r="H2269" t="s">
        <v>118</v>
      </c>
      <c r="I2269">
        <v>1</v>
      </c>
      <c r="J2269" s="19">
        <v>29.3</v>
      </c>
      <c r="K2269" s="20">
        <v>0.36</v>
      </c>
      <c r="L2269" s="19">
        <v>18.75</v>
      </c>
      <c r="M2269" s="19">
        <v>8.74</v>
      </c>
      <c r="N2269" s="11" t="str">
        <f t="shared" si="106"/>
        <v>CLEARANCE</v>
      </c>
      <c r="O2269" s="27">
        <f t="shared" si="107"/>
        <v>0.5338666666666666</v>
      </c>
      <c r="P2269" s="11" t="str">
        <f t="shared" si="108"/>
        <v>AVERAGE</v>
      </c>
    </row>
    <row r="2270" spans="1:16" x14ac:dyDescent="0.35">
      <c r="A2270" s="12" t="s">
        <v>2444</v>
      </c>
      <c r="B2270" s="15">
        <v>45452</v>
      </c>
      <c r="C2270" s="12" t="s">
        <v>108</v>
      </c>
      <c r="D2270" s="12" t="s">
        <v>109</v>
      </c>
      <c r="E2270" s="12" t="s">
        <v>252</v>
      </c>
      <c r="F2270" s="12" t="s">
        <v>131</v>
      </c>
      <c r="G2270" s="12" t="s">
        <v>127</v>
      </c>
      <c r="H2270" s="12" t="s">
        <v>209</v>
      </c>
      <c r="I2270" s="12">
        <v>5</v>
      </c>
      <c r="J2270" s="16">
        <v>118.3</v>
      </c>
      <c r="K2270" s="17">
        <v>0.05</v>
      </c>
      <c r="L2270" s="16">
        <v>561.91999999999996</v>
      </c>
      <c r="M2270" s="16">
        <v>313.02</v>
      </c>
      <c r="N2270" s="11" t="str">
        <f t="shared" si="106"/>
        <v>LOW</v>
      </c>
      <c r="O2270" s="27">
        <f t="shared" si="107"/>
        <v>0.44294561503416857</v>
      </c>
      <c r="P2270" s="11" t="str">
        <f t="shared" si="108"/>
        <v>GOOD</v>
      </c>
    </row>
    <row r="2271" spans="1:16" x14ac:dyDescent="0.35">
      <c r="A2271" t="s">
        <v>2445</v>
      </c>
      <c r="B2271" s="18">
        <v>45031</v>
      </c>
      <c r="C2271" t="s">
        <v>108</v>
      </c>
      <c r="D2271" t="s">
        <v>109</v>
      </c>
      <c r="E2271" t="s">
        <v>252</v>
      </c>
      <c r="F2271" t="s">
        <v>111</v>
      </c>
      <c r="G2271" t="s">
        <v>112</v>
      </c>
      <c r="H2271" t="s">
        <v>147</v>
      </c>
      <c r="I2271">
        <v>8</v>
      </c>
      <c r="J2271" s="19">
        <v>24.48</v>
      </c>
      <c r="K2271" s="20">
        <v>0.05</v>
      </c>
      <c r="L2271" s="19">
        <v>186.05</v>
      </c>
      <c r="M2271" s="19">
        <v>76.45</v>
      </c>
      <c r="N2271" s="11" t="str">
        <f t="shared" si="106"/>
        <v>LOW</v>
      </c>
      <c r="O2271" s="27">
        <f t="shared" si="107"/>
        <v>0.58908895458210164</v>
      </c>
      <c r="P2271" s="11" t="str">
        <f t="shared" si="108"/>
        <v>GOOD</v>
      </c>
    </row>
    <row r="2272" spans="1:16" x14ac:dyDescent="0.35">
      <c r="A2272" s="12" t="s">
        <v>2446</v>
      </c>
      <c r="B2272" s="15">
        <v>44905</v>
      </c>
      <c r="C2272" s="12" t="s">
        <v>136</v>
      </c>
      <c r="D2272" s="12" t="s">
        <v>140</v>
      </c>
      <c r="E2272" s="12" t="s">
        <v>153</v>
      </c>
      <c r="F2272" s="12" t="s">
        <v>111</v>
      </c>
      <c r="G2272" s="12" t="s">
        <v>122</v>
      </c>
      <c r="H2272" s="12" t="s">
        <v>123</v>
      </c>
      <c r="I2272" s="12">
        <v>2</v>
      </c>
      <c r="J2272" s="16">
        <v>2164.61</v>
      </c>
      <c r="K2272" s="17">
        <v>0.13</v>
      </c>
      <c r="L2272" s="16">
        <v>3766.42</v>
      </c>
      <c r="M2272" s="16">
        <v>1307.3900000000001</v>
      </c>
      <c r="N2272" s="11" t="str">
        <f t="shared" si="106"/>
        <v>MEDIUM</v>
      </c>
      <c r="O2272" s="27">
        <f t="shared" si="107"/>
        <v>0.65288257815113548</v>
      </c>
      <c r="P2272" s="11" t="str">
        <f t="shared" si="108"/>
        <v>AVERAGE</v>
      </c>
    </row>
    <row r="2273" spans="1:16" x14ac:dyDescent="0.35">
      <c r="A2273" t="s">
        <v>2447</v>
      </c>
      <c r="B2273" s="18">
        <v>45566</v>
      </c>
      <c r="C2273" t="s">
        <v>108</v>
      </c>
      <c r="D2273" t="s">
        <v>115</v>
      </c>
      <c r="E2273" t="s">
        <v>121</v>
      </c>
      <c r="F2273" t="s">
        <v>131</v>
      </c>
      <c r="G2273" t="s">
        <v>127</v>
      </c>
      <c r="H2273" t="s">
        <v>179</v>
      </c>
      <c r="I2273">
        <v>16</v>
      </c>
      <c r="J2273" s="19">
        <v>39.979999999999997</v>
      </c>
      <c r="K2273" s="20">
        <v>0.08</v>
      </c>
      <c r="L2273" s="19">
        <v>588.51</v>
      </c>
      <c r="M2273" s="19">
        <v>267.88</v>
      </c>
      <c r="N2273" s="11" t="str">
        <f t="shared" si="106"/>
        <v>LOW</v>
      </c>
      <c r="O2273" s="27">
        <f t="shared" si="107"/>
        <v>0.54481657066150113</v>
      </c>
      <c r="P2273" s="11" t="str">
        <f t="shared" si="108"/>
        <v>EXCELLENT</v>
      </c>
    </row>
    <row r="2274" spans="1:16" x14ac:dyDescent="0.35">
      <c r="A2274" s="12" t="s">
        <v>2448</v>
      </c>
      <c r="B2274" s="15">
        <v>45150</v>
      </c>
      <c r="C2274" s="12" t="s">
        <v>108</v>
      </c>
      <c r="D2274" s="12" t="s">
        <v>140</v>
      </c>
      <c r="E2274" s="12" t="s">
        <v>242</v>
      </c>
      <c r="F2274" s="12" t="s">
        <v>131</v>
      </c>
      <c r="G2274" s="12" t="s">
        <v>112</v>
      </c>
      <c r="H2274" s="12" t="s">
        <v>170</v>
      </c>
      <c r="I2274" s="12">
        <v>1</v>
      </c>
      <c r="J2274" s="16">
        <v>20.36</v>
      </c>
      <c r="K2274" s="17">
        <v>0</v>
      </c>
      <c r="L2274" s="16">
        <v>20.36</v>
      </c>
      <c r="M2274" s="16">
        <v>8.4700000000000006</v>
      </c>
      <c r="N2274" s="11" t="str">
        <f t="shared" si="106"/>
        <v>NO DISCOUNT</v>
      </c>
      <c r="O2274" s="27">
        <f t="shared" si="107"/>
        <v>0.58398821218074648</v>
      </c>
      <c r="P2274" s="11" t="str">
        <f t="shared" si="108"/>
        <v>AVERAGE</v>
      </c>
    </row>
    <row r="2275" spans="1:16" x14ac:dyDescent="0.35">
      <c r="A2275" t="s">
        <v>2449</v>
      </c>
      <c r="B2275" s="18">
        <v>44735</v>
      </c>
      <c r="C2275" t="s">
        <v>108</v>
      </c>
      <c r="D2275" t="s">
        <v>125</v>
      </c>
      <c r="E2275" t="s">
        <v>201</v>
      </c>
      <c r="F2275" t="s">
        <v>111</v>
      </c>
      <c r="G2275" t="s">
        <v>112</v>
      </c>
      <c r="H2275" t="s">
        <v>170</v>
      </c>
      <c r="I2275">
        <v>3</v>
      </c>
      <c r="J2275" s="19">
        <v>7.52</v>
      </c>
      <c r="K2275" s="20">
        <v>0.27</v>
      </c>
      <c r="L2275" s="19">
        <v>16.47</v>
      </c>
      <c r="M2275" s="19">
        <v>3.3</v>
      </c>
      <c r="N2275" s="11" t="str">
        <f t="shared" si="106"/>
        <v>HIGH</v>
      </c>
      <c r="O2275" s="27">
        <f t="shared" si="107"/>
        <v>0.79963570127504546</v>
      </c>
      <c r="P2275" s="11" t="str">
        <f t="shared" si="108"/>
        <v>AVERAGE</v>
      </c>
    </row>
    <row r="2276" spans="1:16" x14ac:dyDescent="0.35">
      <c r="A2276" s="12" t="s">
        <v>2450</v>
      </c>
      <c r="B2276" s="15">
        <v>45164</v>
      </c>
      <c r="C2276" s="12" t="s">
        <v>120</v>
      </c>
      <c r="D2276" s="12" t="s">
        <v>109</v>
      </c>
      <c r="E2276" s="12" t="s">
        <v>189</v>
      </c>
      <c r="F2276" s="12" t="s">
        <v>131</v>
      </c>
      <c r="G2276" s="12" t="s">
        <v>112</v>
      </c>
      <c r="H2276" s="12" t="s">
        <v>170</v>
      </c>
      <c r="I2276" s="12">
        <v>2</v>
      </c>
      <c r="J2276" s="16">
        <v>20.73</v>
      </c>
      <c r="K2276" s="17">
        <v>0.11</v>
      </c>
      <c r="L2276" s="16">
        <v>36.9</v>
      </c>
      <c r="M2276" s="16">
        <v>9.77</v>
      </c>
      <c r="N2276" s="11" t="str">
        <f t="shared" si="106"/>
        <v>MEDIUM</v>
      </c>
      <c r="O2276" s="27">
        <f t="shared" si="107"/>
        <v>0.73523035230352307</v>
      </c>
      <c r="P2276" s="11" t="str">
        <f t="shared" si="108"/>
        <v>AVERAGE</v>
      </c>
    </row>
    <row r="2277" spans="1:16" x14ac:dyDescent="0.35">
      <c r="A2277" t="s">
        <v>2451</v>
      </c>
      <c r="B2277" s="18">
        <v>45232</v>
      </c>
      <c r="C2277" t="s">
        <v>108</v>
      </c>
      <c r="D2277" t="s">
        <v>125</v>
      </c>
      <c r="E2277" t="s">
        <v>137</v>
      </c>
      <c r="F2277" t="s">
        <v>117</v>
      </c>
      <c r="G2277" t="s">
        <v>122</v>
      </c>
      <c r="H2277" t="s">
        <v>187</v>
      </c>
      <c r="I2277">
        <v>2</v>
      </c>
      <c r="J2277" s="19">
        <v>268.76</v>
      </c>
      <c r="K2277" s="20">
        <v>0.13</v>
      </c>
      <c r="L2277" s="19">
        <v>467.64</v>
      </c>
      <c r="M2277" s="19">
        <v>188.27</v>
      </c>
      <c r="N2277" s="11" t="str">
        <f t="shared" si="106"/>
        <v>MEDIUM</v>
      </c>
      <c r="O2277" s="27">
        <f t="shared" si="107"/>
        <v>0.5974039859721153</v>
      </c>
      <c r="P2277" s="11" t="str">
        <f t="shared" si="108"/>
        <v>AVERAGE</v>
      </c>
    </row>
    <row r="2278" spans="1:16" x14ac:dyDescent="0.35">
      <c r="A2278" s="12" t="s">
        <v>2452</v>
      </c>
      <c r="B2278" s="15">
        <v>45335</v>
      </c>
      <c r="C2278" s="12" t="s">
        <v>120</v>
      </c>
      <c r="D2278" s="12" t="s">
        <v>115</v>
      </c>
      <c r="E2278" s="12" t="s">
        <v>227</v>
      </c>
      <c r="F2278" s="12" t="s">
        <v>111</v>
      </c>
      <c r="G2278" s="12" t="s">
        <v>122</v>
      </c>
      <c r="H2278" s="12" t="s">
        <v>123</v>
      </c>
      <c r="I2278" s="12">
        <v>1</v>
      </c>
      <c r="J2278" s="16">
        <v>1067.4100000000001</v>
      </c>
      <c r="K2278" s="17">
        <v>0.12</v>
      </c>
      <c r="L2278" s="16">
        <v>939.32</v>
      </c>
      <c r="M2278" s="16">
        <v>436.05</v>
      </c>
      <c r="N2278" s="11" t="str">
        <f t="shared" si="106"/>
        <v>MEDIUM</v>
      </c>
      <c r="O2278" s="27">
        <f t="shared" si="107"/>
        <v>0.53578120342375335</v>
      </c>
      <c r="P2278" s="11" t="str">
        <f t="shared" si="108"/>
        <v>AVERAGE</v>
      </c>
    </row>
    <row r="2279" spans="1:16" x14ac:dyDescent="0.35">
      <c r="A2279" t="s">
        <v>2453</v>
      </c>
      <c r="B2279" s="18">
        <v>44659</v>
      </c>
      <c r="C2279" t="s">
        <v>108</v>
      </c>
      <c r="D2279" t="s">
        <v>115</v>
      </c>
      <c r="E2279" t="s">
        <v>240</v>
      </c>
      <c r="F2279" t="s">
        <v>131</v>
      </c>
      <c r="G2279" t="s">
        <v>127</v>
      </c>
      <c r="H2279" t="s">
        <v>209</v>
      </c>
      <c r="I2279">
        <v>7</v>
      </c>
      <c r="J2279" s="19">
        <v>607.08000000000004</v>
      </c>
      <c r="K2279" s="20">
        <v>0.23</v>
      </c>
      <c r="L2279" s="19">
        <v>3272.16</v>
      </c>
      <c r="M2279" s="19">
        <v>1387.54</v>
      </c>
      <c r="N2279" s="11" t="str">
        <f t="shared" si="106"/>
        <v>HIGH</v>
      </c>
      <c r="O2279" s="27">
        <f t="shared" si="107"/>
        <v>0.57595594347464674</v>
      </c>
      <c r="P2279" s="11" t="str">
        <f t="shared" si="108"/>
        <v>GOOD</v>
      </c>
    </row>
    <row r="2280" spans="1:16" x14ac:dyDescent="0.35">
      <c r="A2280" s="12" t="s">
        <v>2454</v>
      </c>
      <c r="B2280" s="15">
        <v>44840</v>
      </c>
      <c r="C2280" s="12" t="s">
        <v>108</v>
      </c>
      <c r="D2280" s="12" t="s">
        <v>140</v>
      </c>
      <c r="E2280" s="12" t="s">
        <v>218</v>
      </c>
      <c r="F2280" s="12" t="s">
        <v>117</v>
      </c>
      <c r="G2280" s="12" t="s">
        <v>112</v>
      </c>
      <c r="H2280" s="12" t="s">
        <v>113</v>
      </c>
      <c r="I2280" s="12">
        <v>3</v>
      </c>
      <c r="J2280" s="16">
        <v>45.58</v>
      </c>
      <c r="K2280" s="17">
        <v>0.19</v>
      </c>
      <c r="L2280" s="16">
        <v>110.76</v>
      </c>
      <c r="M2280" s="16">
        <v>38.380000000000003</v>
      </c>
      <c r="N2280" s="11" t="str">
        <f t="shared" si="106"/>
        <v>MEDIUM</v>
      </c>
      <c r="O2280" s="27">
        <f t="shared" si="107"/>
        <v>0.65348501263994219</v>
      </c>
      <c r="P2280" s="11" t="str">
        <f t="shared" si="108"/>
        <v>AVERAGE</v>
      </c>
    </row>
    <row r="2281" spans="1:16" x14ac:dyDescent="0.35">
      <c r="A2281" t="s">
        <v>2455</v>
      </c>
      <c r="B2281" s="18">
        <v>45577</v>
      </c>
      <c r="C2281" t="s">
        <v>108</v>
      </c>
      <c r="D2281" t="s">
        <v>140</v>
      </c>
      <c r="E2281" t="s">
        <v>273</v>
      </c>
      <c r="F2281" t="s">
        <v>117</v>
      </c>
      <c r="G2281" t="s">
        <v>112</v>
      </c>
      <c r="H2281" t="s">
        <v>147</v>
      </c>
      <c r="I2281">
        <v>4</v>
      </c>
      <c r="J2281" s="19">
        <v>28.41</v>
      </c>
      <c r="K2281" s="20">
        <v>0.27</v>
      </c>
      <c r="L2281" s="19">
        <v>82.96</v>
      </c>
      <c r="M2281" s="19">
        <v>20.03</v>
      </c>
      <c r="N2281" s="11" t="str">
        <f t="shared" si="106"/>
        <v>HIGH</v>
      </c>
      <c r="O2281" s="27">
        <f t="shared" si="107"/>
        <v>0.75855834136933453</v>
      </c>
      <c r="P2281" s="11" t="str">
        <f t="shared" si="108"/>
        <v>AVERAGE</v>
      </c>
    </row>
    <row r="2282" spans="1:16" x14ac:dyDescent="0.35">
      <c r="A2282" s="12" t="s">
        <v>2456</v>
      </c>
      <c r="B2282" s="15">
        <v>45287</v>
      </c>
      <c r="C2282" s="12" t="s">
        <v>136</v>
      </c>
      <c r="D2282" s="12" t="s">
        <v>140</v>
      </c>
      <c r="E2282" s="12" t="s">
        <v>218</v>
      </c>
      <c r="F2282" s="12" t="s">
        <v>117</v>
      </c>
      <c r="G2282" s="12" t="s">
        <v>122</v>
      </c>
      <c r="H2282" s="12" t="s">
        <v>123</v>
      </c>
      <c r="I2282" s="12">
        <v>2</v>
      </c>
      <c r="J2282" s="16">
        <v>1238.32</v>
      </c>
      <c r="K2282" s="17">
        <v>0.14000000000000001</v>
      </c>
      <c r="L2282" s="16">
        <v>2129.91</v>
      </c>
      <c r="M2282" s="16">
        <v>701.89</v>
      </c>
      <c r="N2282" s="11" t="str">
        <f t="shared" si="106"/>
        <v>MEDIUM</v>
      </c>
      <c r="O2282" s="27">
        <f t="shared" si="107"/>
        <v>0.67046025418914423</v>
      </c>
      <c r="P2282" s="11" t="str">
        <f t="shared" si="108"/>
        <v>AVERAGE</v>
      </c>
    </row>
    <row r="2283" spans="1:16" x14ac:dyDescent="0.35">
      <c r="A2283" t="s">
        <v>2457</v>
      </c>
      <c r="B2283" s="18">
        <v>44869</v>
      </c>
      <c r="C2283" t="s">
        <v>108</v>
      </c>
      <c r="D2283" t="s">
        <v>140</v>
      </c>
      <c r="E2283" t="s">
        <v>268</v>
      </c>
      <c r="F2283" t="s">
        <v>111</v>
      </c>
      <c r="G2283" t="s">
        <v>122</v>
      </c>
      <c r="H2283" t="s">
        <v>187</v>
      </c>
      <c r="I2283">
        <v>3</v>
      </c>
      <c r="J2283" s="19">
        <v>310.44</v>
      </c>
      <c r="K2283" s="20">
        <v>0</v>
      </c>
      <c r="L2283" s="19">
        <v>931.32</v>
      </c>
      <c r="M2283" s="19">
        <v>254.07</v>
      </c>
      <c r="N2283" s="11" t="str">
        <f t="shared" si="106"/>
        <v>NO DISCOUNT</v>
      </c>
      <c r="O2283" s="27">
        <f t="shared" si="107"/>
        <v>0.72719366061074597</v>
      </c>
      <c r="P2283" s="11" t="str">
        <f t="shared" si="108"/>
        <v>AVERAGE</v>
      </c>
    </row>
    <row r="2284" spans="1:16" x14ac:dyDescent="0.35">
      <c r="A2284" s="12" t="s">
        <v>2458</v>
      </c>
      <c r="B2284" s="15">
        <v>45526</v>
      </c>
      <c r="C2284" s="12" t="s">
        <v>120</v>
      </c>
      <c r="D2284" s="12" t="s">
        <v>115</v>
      </c>
      <c r="E2284" s="12" t="s">
        <v>289</v>
      </c>
      <c r="F2284" s="12" t="s">
        <v>117</v>
      </c>
      <c r="G2284" s="12" t="s">
        <v>122</v>
      </c>
      <c r="H2284" s="12" t="s">
        <v>132</v>
      </c>
      <c r="I2284" s="12">
        <v>4</v>
      </c>
      <c r="J2284" s="16">
        <v>180.23</v>
      </c>
      <c r="K2284" s="17">
        <v>0.28000000000000003</v>
      </c>
      <c r="L2284" s="16">
        <v>519.05999999999995</v>
      </c>
      <c r="M2284" s="16">
        <v>253.76</v>
      </c>
      <c r="N2284" s="11" t="str">
        <f t="shared" si="106"/>
        <v>HIGH</v>
      </c>
      <c r="O2284" s="27">
        <f t="shared" si="107"/>
        <v>0.51111624860324434</v>
      </c>
      <c r="P2284" s="11" t="str">
        <f t="shared" si="108"/>
        <v>AVERAGE</v>
      </c>
    </row>
    <row r="2285" spans="1:16" x14ac:dyDescent="0.35">
      <c r="A2285" t="s">
        <v>2459</v>
      </c>
      <c r="B2285" s="18">
        <v>45325</v>
      </c>
      <c r="C2285" t="s">
        <v>108</v>
      </c>
      <c r="D2285" t="s">
        <v>115</v>
      </c>
      <c r="E2285" t="s">
        <v>227</v>
      </c>
      <c r="F2285" t="s">
        <v>117</v>
      </c>
      <c r="G2285" t="s">
        <v>112</v>
      </c>
      <c r="H2285" t="s">
        <v>147</v>
      </c>
      <c r="I2285">
        <v>2</v>
      </c>
      <c r="J2285" s="19">
        <v>17.18</v>
      </c>
      <c r="K2285" s="20">
        <v>0.36</v>
      </c>
      <c r="L2285" s="19">
        <v>21.99</v>
      </c>
      <c r="M2285" s="19">
        <v>8.73</v>
      </c>
      <c r="N2285" s="11" t="str">
        <f t="shared" si="106"/>
        <v>CLEARANCE</v>
      </c>
      <c r="O2285" s="27">
        <f t="shared" si="107"/>
        <v>0.60300136425648021</v>
      </c>
      <c r="P2285" s="11" t="str">
        <f t="shared" si="108"/>
        <v>AVERAGE</v>
      </c>
    </row>
    <row r="2286" spans="1:16" x14ac:dyDescent="0.35">
      <c r="A2286" s="12" t="s">
        <v>2460</v>
      </c>
      <c r="B2286" s="15">
        <v>45310</v>
      </c>
      <c r="C2286" s="12" t="s">
        <v>108</v>
      </c>
      <c r="D2286" s="12" t="s">
        <v>115</v>
      </c>
      <c r="E2286" s="12" t="s">
        <v>227</v>
      </c>
      <c r="F2286" s="12" t="s">
        <v>131</v>
      </c>
      <c r="G2286" s="12" t="s">
        <v>122</v>
      </c>
      <c r="H2286" s="12" t="s">
        <v>158</v>
      </c>
      <c r="I2286" s="12">
        <v>2</v>
      </c>
      <c r="J2286" s="16">
        <v>14.46</v>
      </c>
      <c r="K2286" s="17">
        <v>0.19</v>
      </c>
      <c r="L2286" s="16">
        <v>23.43</v>
      </c>
      <c r="M2286" s="16">
        <v>11.22</v>
      </c>
      <c r="N2286" s="11" t="str">
        <f t="shared" si="106"/>
        <v>MEDIUM</v>
      </c>
      <c r="O2286" s="27">
        <f t="shared" si="107"/>
        <v>0.52112676056338025</v>
      </c>
      <c r="P2286" s="11" t="str">
        <f t="shared" si="108"/>
        <v>AVERAGE</v>
      </c>
    </row>
    <row r="2287" spans="1:16" x14ac:dyDescent="0.35">
      <c r="A2287" t="s">
        <v>2461</v>
      </c>
      <c r="B2287" s="18">
        <v>44637</v>
      </c>
      <c r="C2287" t="s">
        <v>108</v>
      </c>
      <c r="D2287" t="s">
        <v>125</v>
      </c>
      <c r="E2287" t="s">
        <v>134</v>
      </c>
      <c r="F2287" t="s">
        <v>117</v>
      </c>
      <c r="G2287" t="s">
        <v>122</v>
      </c>
      <c r="H2287" t="s">
        <v>132</v>
      </c>
      <c r="I2287">
        <v>5</v>
      </c>
      <c r="J2287" s="19">
        <v>679.71</v>
      </c>
      <c r="K2287" s="20">
        <v>0.18</v>
      </c>
      <c r="L2287" s="19">
        <v>2786.81</v>
      </c>
      <c r="M2287" s="19">
        <v>999.08</v>
      </c>
      <c r="N2287" s="11" t="str">
        <f t="shared" si="106"/>
        <v>MEDIUM</v>
      </c>
      <c r="O2287" s="27">
        <f t="shared" si="107"/>
        <v>0.64149690865182774</v>
      </c>
      <c r="P2287" s="11" t="str">
        <f t="shared" si="108"/>
        <v>GOOD</v>
      </c>
    </row>
    <row r="2288" spans="1:16" x14ac:dyDescent="0.35">
      <c r="A2288" s="12" t="s">
        <v>2462</v>
      </c>
      <c r="B2288" s="15">
        <v>45425</v>
      </c>
      <c r="C2288" s="12" t="s">
        <v>108</v>
      </c>
      <c r="D2288" s="12" t="s">
        <v>140</v>
      </c>
      <c r="E2288" s="12" t="s">
        <v>273</v>
      </c>
      <c r="F2288" s="12" t="s">
        <v>131</v>
      </c>
      <c r="G2288" s="12" t="s">
        <v>122</v>
      </c>
      <c r="H2288" s="12" t="s">
        <v>142</v>
      </c>
      <c r="I2288" s="12">
        <v>1</v>
      </c>
      <c r="J2288" s="16">
        <v>450.16</v>
      </c>
      <c r="K2288" s="17">
        <v>0.08</v>
      </c>
      <c r="L2288" s="16">
        <v>414.15</v>
      </c>
      <c r="M2288" s="16">
        <v>159.18</v>
      </c>
      <c r="N2288" s="11" t="str">
        <f t="shared" si="106"/>
        <v>LOW</v>
      </c>
      <c r="O2288" s="27">
        <f t="shared" si="107"/>
        <v>0.61564650488953276</v>
      </c>
      <c r="P2288" s="11" t="str">
        <f t="shared" si="108"/>
        <v>AVERAGE</v>
      </c>
    </row>
    <row r="2289" spans="1:16" x14ac:dyDescent="0.35">
      <c r="A2289" t="s">
        <v>2463</v>
      </c>
      <c r="B2289" s="18">
        <v>45128</v>
      </c>
      <c r="C2289" t="s">
        <v>108</v>
      </c>
      <c r="D2289" t="s">
        <v>125</v>
      </c>
      <c r="E2289" t="s">
        <v>255</v>
      </c>
      <c r="F2289" t="s">
        <v>117</v>
      </c>
      <c r="G2289" t="s">
        <v>127</v>
      </c>
      <c r="H2289" t="s">
        <v>138</v>
      </c>
      <c r="I2289">
        <v>2</v>
      </c>
      <c r="J2289" s="19">
        <v>100.92</v>
      </c>
      <c r="K2289" s="20">
        <v>0.17</v>
      </c>
      <c r="L2289" s="19">
        <v>167.53</v>
      </c>
      <c r="M2289" s="19">
        <v>75.95</v>
      </c>
      <c r="N2289" s="11" t="str">
        <f t="shared" si="106"/>
        <v>MEDIUM</v>
      </c>
      <c r="O2289" s="27">
        <f t="shared" si="107"/>
        <v>0.54664836148749474</v>
      </c>
      <c r="P2289" s="11" t="str">
        <f t="shared" si="108"/>
        <v>AVERAGE</v>
      </c>
    </row>
    <row r="2290" spans="1:16" x14ac:dyDescent="0.35">
      <c r="A2290" s="12" t="s">
        <v>2464</v>
      </c>
      <c r="B2290" s="15">
        <v>44562</v>
      </c>
      <c r="C2290" s="12" t="s">
        <v>108</v>
      </c>
      <c r="D2290" s="12" t="s">
        <v>140</v>
      </c>
      <c r="E2290" s="12" t="s">
        <v>203</v>
      </c>
      <c r="F2290" s="12" t="s">
        <v>111</v>
      </c>
      <c r="G2290" s="12" t="s">
        <v>112</v>
      </c>
      <c r="H2290" s="12" t="s">
        <v>170</v>
      </c>
      <c r="I2290" s="12">
        <v>3</v>
      </c>
      <c r="J2290" s="16">
        <v>9.42</v>
      </c>
      <c r="K2290" s="17">
        <v>0.18</v>
      </c>
      <c r="L2290" s="16">
        <v>23.17</v>
      </c>
      <c r="M2290" s="16">
        <v>9.58</v>
      </c>
      <c r="N2290" s="11" t="str">
        <f t="shared" si="106"/>
        <v>MEDIUM</v>
      </c>
      <c r="O2290" s="27">
        <f t="shared" si="107"/>
        <v>0.58653431160984038</v>
      </c>
      <c r="P2290" s="11" t="str">
        <f t="shared" si="108"/>
        <v>AVERAGE</v>
      </c>
    </row>
    <row r="2291" spans="1:16" x14ac:dyDescent="0.35">
      <c r="A2291" t="s">
        <v>2465</v>
      </c>
      <c r="B2291" s="18">
        <v>45317</v>
      </c>
      <c r="C2291" t="s">
        <v>108</v>
      </c>
      <c r="D2291" t="s">
        <v>109</v>
      </c>
      <c r="E2291" t="s">
        <v>252</v>
      </c>
      <c r="F2291" t="s">
        <v>117</v>
      </c>
      <c r="G2291" t="s">
        <v>112</v>
      </c>
      <c r="H2291" t="s">
        <v>113</v>
      </c>
      <c r="I2291">
        <v>1</v>
      </c>
      <c r="J2291" s="19">
        <v>12.38</v>
      </c>
      <c r="K2291" s="20">
        <v>0</v>
      </c>
      <c r="L2291" s="19">
        <v>12.38</v>
      </c>
      <c r="M2291" s="19">
        <v>3.34</v>
      </c>
      <c r="N2291" s="11" t="str">
        <f t="shared" si="106"/>
        <v>NO DISCOUNT</v>
      </c>
      <c r="O2291" s="27">
        <f t="shared" si="107"/>
        <v>0.73021001615508885</v>
      </c>
      <c r="P2291" s="11" t="str">
        <f t="shared" si="108"/>
        <v>AVERAGE</v>
      </c>
    </row>
    <row r="2292" spans="1:16" x14ac:dyDescent="0.35">
      <c r="A2292" s="12" t="s">
        <v>2466</v>
      </c>
      <c r="B2292" s="15">
        <v>44931</v>
      </c>
      <c r="C2292" s="12" t="s">
        <v>108</v>
      </c>
      <c r="D2292" s="12" t="s">
        <v>115</v>
      </c>
      <c r="E2292" s="12" t="s">
        <v>205</v>
      </c>
      <c r="F2292" s="12" t="s">
        <v>111</v>
      </c>
      <c r="G2292" s="12" t="s">
        <v>127</v>
      </c>
      <c r="H2292" s="12" t="s">
        <v>128</v>
      </c>
      <c r="I2292" s="12">
        <v>2</v>
      </c>
      <c r="J2292" s="16">
        <v>511</v>
      </c>
      <c r="K2292" s="17">
        <v>0.17</v>
      </c>
      <c r="L2292" s="16">
        <v>848.26</v>
      </c>
      <c r="M2292" s="16">
        <v>361.95</v>
      </c>
      <c r="N2292" s="11" t="str">
        <f t="shared" si="106"/>
        <v>MEDIUM</v>
      </c>
      <c r="O2292" s="27">
        <f t="shared" si="107"/>
        <v>0.57330299672270291</v>
      </c>
      <c r="P2292" s="11" t="str">
        <f t="shared" si="108"/>
        <v>AVERAGE</v>
      </c>
    </row>
    <row r="2293" spans="1:16" x14ac:dyDescent="0.35">
      <c r="A2293" t="s">
        <v>2467</v>
      </c>
      <c r="B2293" s="18">
        <v>44880</v>
      </c>
      <c r="C2293" t="s">
        <v>108</v>
      </c>
      <c r="D2293" t="s">
        <v>125</v>
      </c>
      <c r="E2293" t="s">
        <v>169</v>
      </c>
      <c r="F2293" t="s">
        <v>111</v>
      </c>
      <c r="G2293" t="s">
        <v>122</v>
      </c>
      <c r="H2293" t="s">
        <v>142</v>
      </c>
      <c r="I2293">
        <v>2</v>
      </c>
      <c r="J2293" s="19">
        <v>74.180000000000007</v>
      </c>
      <c r="K2293" s="20">
        <v>0.05</v>
      </c>
      <c r="L2293" s="19">
        <v>140.94</v>
      </c>
      <c r="M2293" s="19">
        <v>45.54</v>
      </c>
      <c r="N2293" s="11" t="str">
        <f t="shared" si="106"/>
        <v>LOW</v>
      </c>
      <c r="O2293" s="27">
        <f t="shared" si="107"/>
        <v>0.67688378033205621</v>
      </c>
      <c r="P2293" s="11" t="str">
        <f t="shared" si="108"/>
        <v>AVERAGE</v>
      </c>
    </row>
    <row r="2294" spans="1:16" x14ac:dyDescent="0.35">
      <c r="A2294" s="12" t="s">
        <v>2468</v>
      </c>
      <c r="B2294" s="15">
        <v>44746</v>
      </c>
      <c r="C2294" s="12" t="s">
        <v>108</v>
      </c>
      <c r="D2294" s="12" t="s">
        <v>109</v>
      </c>
      <c r="E2294" s="12" t="s">
        <v>189</v>
      </c>
      <c r="F2294" s="12" t="s">
        <v>111</v>
      </c>
      <c r="G2294" s="12" t="s">
        <v>127</v>
      </c>
      <c r="H2294" s="12" t="s">
        <v>209</v>
      </c>
      <c r="I2294" s="12">
        <v>6</v>
      </c>
      <c r="J2294" s="16">
        <v>102.93</v>
      </c>
      <c r="K2294" s="17">
        <v>0.03</v>
      </c>
      <c r="L2294" s="16">
        <v>599.04999999999995</v>
      </c>
      <c r="M2294" s="16">
        <v>198.25</v>
      </c>
      <c r="N2294" s="11" t="str">
        <f t="shared" si="106"/>
        <v>LOW</v>
      </c>
      <c r="O2294" s="27">
        <f t="shared" si="107"/>
        <v>0.66905934396127198</v>
      </c>
      <c r="P2294" s="11" t="str">
        <f t="shared" si="108"/>
        <v>GOOD</v>
      </c>
    </row>
    <row r="2295" spans="1:16" x14ac:dyDescent="0.35">
      <c r="A2295" t="s">
        <v>2469</v>
      </c>
      <c r="B2295" s="18">
        <v>44902</v>
      </c>
      <c r="C2295" t="s">
        <v>136</v>
      </c>
      <c r="D2295" t="s">
        <v>115</v>
      </c>
      <c r="E2295" t="s">
        <v>116</v>
      </c>
      <c r="F2295" t="s">
        <v>111</v>
      </c>
      <c r="G2295" t="s">
        <v>122</v>
      </c>
      <c r="H2295" t="s">
        <v>187</v>
      </c>
      <c r="I2295">
        <v>16</v>
      </c>
      <c r="J2295" s="19">
        <v>422.36</v>
      </c>
      <c r="K2295" s="20">
        <v>0.17</v>
      </c>
      <c r="L2295" s="19">
        <v>5608.94</v>
      </c>
      <c r="M2295" s="19">
        <v>2848.33</v>
      </c>
      <c r="N2295" s="11" t="str">
        <f t="shared" si="106"/>
        <v>MEDIUM</v>
      </c>
      <c r="O2295" s="27">
        <f t="shared" si="107"/>
        <v>0.49218034067042971</v>
      </c>
      <c r="P2295" s="11" t="str">
        <f t="shared" si="108"/>
        <v>EXCELLENT</v>
      </c>
    </row>
    <row r="2296" spans="1:16" x14ac:dyDescent="0.35">
      <c r="A2296" s="12" t="s">
        <v>2470</v>
      </c>
      <c r="B2296" s="15">
        <v>45409</v>
      </c>
      <c r="C2296" s="12" t="s">
        <v>108</v>
      </c>
      <c r="D2296" s="12" t="s">
        <v>140</v>
      </c>
      <c r="E2296" s="12" t="s">
        <v>218</v>
      </c>
      <c r="F2296" s="12" t="s">
        <v>111</v>
      </c>
      <c r="G2296" s="12" t="s">
        <v>122</v>
      </c>
      <c r="H2296" s="12" t="s">
        <v>132</v>
      </c>
      <c r="I2296" s="12">
        <v>12</v>
      </c>
      <c r="J2296" s="16">
        <v>747.14</v>
      </c>
      <c r="K2296" s="17">
        <v>0</v>
      </c>
      <c r="L2296" s="16">
        <v>8965.68</v>
      </c>
      <c r="M2296" s="16">
        <v>4055.13</v>
      </c>
      <c r="N2296" s="11" t="str">
        <f t="shared" si="106"/>
        <v>NO DISCOUNT</v>
      </c>
      <c r="O2296" s="27">
        <f t="shared" si="107"/>
        <v>0.54770524935085796</v>
      </c>
      <c r="P2296" s="11" t="str">
        <f t="shared" si="108"/>
        <v>EXCELLENT</v>
      </c>
    </row>
    <row r="2297" spans="1:16" x14ac:dyDescent="0.35">
      <c r="A2297" t="s">
        <v>2471</v>
      </c>
      <c r="B2297" s="18">
        <v>44579</v>
      </c>
      <c r="C2297" t="s">
        <v>108</v>
      </c>
      <c r="D2297" t="s">
        <v>109</v>
      </c>
      <c r="E2297" t="s">
        <v>110</v>
      </c>
      <c r="F2297" t="s">
        <v>111</v>
      </c>
      <c r="G2297" t="s">
        <v>127</v>
      </c>
      <c r="H2297" t="s">
        <v>209</v>
      </c>
      <c r="I2297">
        <v>3</v>
      </c>
      <c r="J2297" s="19">
        <v>186.39</v>
      </c>
      <c r="K2297" s="20">
        <v>0</v>
      </c>
      <c r="L2297" s="19">
        <v>559.16999999999996</v>
      </c>
      <c r="M2297" s="19">
        <v>272.08999999999997</v>
      </c>
      <c r="N2297" s="11" t="str">
        <f t="shared" si="106"/>
        <v>NO DISCOUNT</v>
      </c>
      <c r="O2297" s="27">
        <f t="shared" si="107"/>
        <v>0.51340379491031352</v>
      </c>
      <c r="P2297" s="11" t="str">
        <f t="shared" si="108"/>
        <v>AVERAGE</v>
      </c>
    </row>
    <row r="2298" spans="1:16" x14ac:dyDescent="0.35">
      <c r="A2298" s="12" t="s">
        <v>2472</v>
      </c>
      <c r="B2298" s="15">
        <v>45641</v>
      </c>
      <c r="C2298" s="12" t="s">
        <v>120</v>
      </c>
      <c r="D2298" s="12" t="s">
        <v>109</v>
      </c>
      <c r="E2298" s="12" t="s">
        <v>189</v>
      </c>
      <c r="F2298" s="12" t="s">
        <v>117</v>
      </c>
      <c r="G2298" s="12" t="s">
        <v>127</v>
      </c>
      <c r="H2298" s="12" t="s">
        <v>179</v>
      </c>
      <c r="I2298" s="12">
        <v>3</v>
      </c>
      <c r="J2298" s="16">
        <v>116.24</v>
      </c>
      <c r="K2298" s="17">
        <v>0.17</v>
      </c>
      <c r="L2298" s="16">
        <v>289.44</v>
      </c>
      <c r="M2298" s="16">
        <v>157.07</v>
      </c>
      <c r="N2298" s="11" t="str">
        <f t="shared" si="106"/>
        <v>MEDIUM</v>
      </c>
      <c r="O2298" s="27">
        <f t="shared" si="107"/>
        <v>0.45733139856274185</v>
      </c>
      <c r="P2298" s="11" t="str">
        <f t="shared" si="108"/>
        <v>AVERAGE</v>
      </c>
    </row>
    <row r="2299" spans="1:16" x14ac:dyDescent="0.35">
      <c r="A2299" t="s">
        <v>2473</v>
      </c>
      <c r="B2299" s="18">
        <v>45632</v>
      </c>
      <c r="C2299" t="s">
        <v>108</v>
      </c>
      <c r="D2299" t="s">
        <v>125</v>
      </c>
      <c r="E2299" t="s">
        <v>201</v>
      </c>
      <c r="F2299" t="s">
        <v>131</v>
      </c>
      <c r="G2299" t="s">
        <v>112</v>
      </c>
      <c r="H2299" t="s">
        <v>170</v>
      </c>
      <c r="I2299">
        <v>2</v>
      </c>
      <c r="J2299" s="19">
        <v>29.23</v>
      </c>
      <c r="K2299" s="20">
        <v>0.3</v>
      </c>
      <c r="L2299" s="19">
        <v>40.92</v>
      </c>
      <c r="M2299" s="19">
        <v>9.5399999999999991</v>
      </c>
      <c r="N2299" s="11" t="b">
        <f t="shared" si="106"/>
        <v>0</v>
      </c>
      <c r="O2299" s="27">
        <f t="shared" si="107"/>
        <v>0.76686217008797652</v>
      </c>
      <c r="P2299" s="11" t="str">
        <f t="shared" si="108"/>
        <v>AVERAGE</v>
      </c>
    </row>
    <row r="2300" spans="1:16" x14ac:dyDescent="0.35">
      <c r="A2300" s="12" t="s">
        <v>2474</v>
      </c>
      <c r="B2300" s="15">
        <v>45505</v>
      </c>
      <c r="C2300" s="12" t="s">
        <v>108</v>
      </c>
      <c r="D2300" s="12" t="s">
        <v>115</v>
      </c>
      <c r="E2300" s="12" t="s">
        <v>227</v>
      </c>
      <c r="F2300" s="12" t="s">
        <v>117</v>
      </c>
      <c r="G2300" s="12" t="s">
        <v>122</v>
      </c>
      <c r="H2300" s="12" t="s">
        <v>142</v>
      </c>
      <c r="I2300" s="12">
        <v>1</v>
      </c>
      <c r="J2300" s="16">
        <v>294.3</v>
      </c>
      <c r="K2300" s="17">
        <v>0.32</v>
      </c>
      <c r="L2300" s="16">
        <v>200.12</v>
      </c>
      <c r="M2300" s="16">
        <v>103.55</v>
      </c>
      <c r="N2300" s="11" t="str">
        <f t="shared" si="106"/>
        <v>CLEARANCE</v>
      </c>
      <c r="O2300" s="27">
        <f t="shared" si="107"/>
        <v>0.48256046372176697</v>
      </c>
      <c r="P2300" s="11" t="str">
        <f t="shared" si="108"/>
        <v>AVERAGE</v>
      </c>
    </row>
    <row r="2301" spans="1:16" x14ac:dyDescent="0.35">
      <c r="A2301" t="s">
        <v>2475</v>
      </c>
      <c r="B2301" s="18">
        <v>44646</v>
      </c>
      <c r="C2301" t="s">
        <v>120</v>
      </c>
      <c r="D2301" t="s">
        <v>115</v>
      </c>
      <c r="E2301" t="s">
        <v>116</v>
      </c>
      <c r="F2301" t="s">
        <v>111</v>
      </c>
      <c r="G2301" t="s">
        <v>127</v>
      </c>
      <c r="H2301" t="s">
        <v>138</v>
      </c>
      <c r="I2301">
        <v>1</v>
      </c>
      <c r="J2301" s="19">
        <v>115.94</v>
      </c>
      <c r="K2301" s="20">
        <v>0.18</v>
      </c>
      <c r="L2301" s="19">
        <v>95.07</v>
      </c>
      <c r="M2301" s="19">
        <v>37.409999999999997</v>
      </c>
      <c r="N2301" s="11" t="str">
        <f t="shared" si="106"/>
        <v>MEDIUM</v>
      </c>
      <c r="O2301" s="27">
        <f t="shared" si="107"/>
        <v>0.60650047333543711</v>
      </c>
      <c r="P2301" s="11" t="str">
        <f t="shared" si="108"/>
        <v>AVERAGE</v>
      </c>
    </row>
    <row r="2302" spans="1:16" x14ac:dyDescent="0.35">
      <c r="A2302" s="12" t="s">
        <v>2476</v>
      </c>
      <c r="B2302" s="15">
        <v>44883</v>
      </c>
      <c r="C2302" s="12" t="s">
        <v>108</v>
      </c>
      <c r="D2302" s="12" t="s">
        <v>109</v>
      </c>
      <c r="E2302" s="12" t="s">
        <v>176</v>
      </c>
      <c r="F2302" s="12" t="s">
        <v>111</v>
      </c>
      <c r="G2302" s="12" t="s">
        <v>122</v>
      </c>
      <c r="H2302" s="12" t="s">
        <v>132</v>
      </c>
      <c r="I2302" s="12">
        <v>6</v>
      </c>
      <c r="J2302" s="16">
        <v>628.08000000000004</v>
      </c>
      <c r="K2302" s="17">
        <v>0</v>
      </c>
      <c r="L2302" s="16">
        <v>3768.48</v>
      </c>
      <c r="M2302" s="16">
        <v>1013.7</v>
      </c>
      <c r="N2302" s="11" t="str">
        <f t="shared" si="106"/>
        <v>NO DISCOUNT</v>
      </c>
      <c r="O2302" s="27">
        <f t="shared" si="107"/>
        <v>0.73100560438160733</v>
      </c>
      <c r="P2302" s="11" t="str">
        <f t="shared" si="108"/>
        <v>GOOD</v>
      </c>
    </row>
    <row r="2303" spans="1:16" x14ac:dyDescent="0.35">
      <c r="A2303" t="s">
        <v>2477</v>
      </c>
      <c r="B2303" s="18">
        <v>45205</v>
      </c>
      <c r="C2303" t="s">
        <v>108</v>
      </c>
      <c r="D2303" t="s">
        <v>115</v>
      </c>
      <c r="E2303" t="s">
        <v>130</v>
      </c>
      <c r="F2303" t="s">
        <v>111</v>
      </c>
      <c r="G2303" t="s">
        <v>122</v>
      </c>
      <c r="H2303" t="s">
        <v>187</v>
      </c>
      <c r="I2303">
        <v>4</v>
      </c>
      <c r="J2303" s="19">
        <v>152.87</v>
      </c>
      <c r="K2303" s="20">
        <v>0</v>
      </c>
      <c r="L2303" s="19">
        <v>611.48</v>
      </c>
      <c r="M2303" s="19">
        <v>213.84</v>
      </c>
      <c r="N2303" s="11" t="str">
        <f t="shared" si="106"/>
        <v>NO DISCOUNT</v>
      </c>
      <c r="O2303" s="27">
        <f t="shared" si="107"/>
        <v>0.65029109701053178</v>
      </c>
      <c r="P2303" s="11" t="str">
        <f t="shared" si="108"/>
        <v>AVERAGE</v>
      </c>
    </row>
    <row r="2304" spans="1:16" x14ac:dyDescent="0.35">
      <c r="A2304" s="12" t="s">
        <v>2478</v>
      </c>
      <c r="B2304" s="15">
        <v>45291</v>
      </c>
      <c r="C2304" s="12" t="s">
        <v>108</v>
      </c>
      <c r="D2304" s="12" t="s">
        <v>125</v>
      </c>
      <c r="E2304" s="12" t="s">
        <v>146</v>
      </c>
      <c r="F2304" s="12" t="s">
        <v>111</v>
      </c>
      <c r="G2304" s="12" t="s">
        <v>122</v>
      </c>
      <c r="H2304" s="12" t="s">
        <v>123</v>
      </c>
      <c r="I2304" s="12">
        <v>1</v>
      </c>
      <c r="J2304" s="16">
        <v>953.16</v>
      </c>
      <c r="K2304" s="17">
        <v>0</v>
      </c>
      <c r="L2304" s="16">
        <v>953.16</v>
      </c>
      <c r="M2304" s="16">
        <v>364.38</v>
      </c>
      <c r="N2304" s="11" t="str">
        <f t="shared" si="106"/>
        <v>NO DISCOUNT</v>
      </c>
      <c r="O2304" s="27">
        <f t="shared" si="107"/>
        <v>0.6177137101850686</v>
      </c>
      <c r="P2304" s="11" t="str">
        <f t="shared" si="108"/>
        <v>AVERAGE</v>
      </c>
    </row>
    <row r="2305" spans="1:16" x14ac:dyDescent="0.35">
      <c r="A2305" t="s">
        <v>2479</v>
      </c>
      <c r="B2305" s="18">
        <v>44742</v>
      </c>
      <c r="C2305" t="s">
        <v>120</v>
      </c>
      <c r="D2305" t="s">
        <v>125</v>
      </c>
      <c r="E2305" t="s">
        <v>144</v>
      </c>
      <c r="F2305" t="s">
        <v>117</v>
      </c>
      <c r="G2305" t="s">
        <v>112</v>
      </c>
      <c r="H2305" t="s">
        <v>170</v>
      </c>
      <c r="I2305">
        <v>2</v>
      </c>
      <c r="J2305" s="19">
        <v>21.47</v>
      </c>
      <c r="K2305" s="20">
        <v>0.14000000000000001</v>
      </c>
      <c r="L2305" s="19">
        <v>36.93</v>
      </c>
      <c r="M2305" s="19">
        <v>12.44</v>
      </c>
      <c r="N2305" s="11" t="str">
        <f t="shared" si="106"/>
        <v>MEDIUM</v>
      </c>
      <c r="O2305" s="27">
        <f t="shared" si="107"/>
        <v>0.66314649336582732</v>
      </c>
      <c r="P2305" s="11" t="str">
        <f t="shared" si="108"/>
        <v>AVERAGE</v>
      </c>
    </row>
    <row r="2306" spans="1:16" x14ac:dyDescent="0.35">
      <c r="A2306" s="12" t="s">
        <v>2480</v>
      </c>
      <c r="B2306" s="15">
        <v>45447</v>
      </c>
      <c r="C2306" s="12" t="s">
        <v>108</v>
      </c>
      <c r="D2306" s="12" t="s">
        <v>109</v>
      </c>
      <c r="E2306" s="12" t="s">
        <v>208</v>
      </c>
      <c r="F2306" s="12" t="s">
        <v>131</v>
      </c>
      <c r="G2306" s="12" t="s">
        <v>127</v>
      </c>
      <c r="H2306" s="12" t="s">
        <v>128</v>
      </c>
      <c r="I2306" s="12">
        <v>5</v>
      </c>
      <c r="J2306" s="16">
        <v>458.09</v>
      </c>
      <c r="K2306" s="17">
        <v>0</v>
      </c>
      <c r="L2306" s="16">
        <v>2290.4499999999998</v>
      </c>
      <c r="M2306" s="16">
        <v>1093.24</v>
      </c>
      <c r="N2306" s="11" t="str">
        <f t="shared" si="106"/>
        <v>NO DISCOUNT</v>
      </c>
      <c r="O2306" s="27">
        <f t="shared" si="107"/>
        <v>0.52269641336855199</v>
      </c>
      <c r="P2306" s="11" t="str">
        <f t="shared" si="108"/>
        <v>GOOD</v>
      </c>
    </row>
    <row r="2307" spans="1:16" x14ac:dyDescent="0.35">
      <c r="A2307" t="s">
        <v>2481</v>
      </c>
      <c r="B2307" s="18">
        <v>44851</v>
      </c>
      <c r="C2307" t="s">
        <v>108</v>
      </c>
      <c r="D2307" t="s">
        <v>109</v>
      </c>
      <c r="E2307" t="s">
        <v>208</v>
      </c>
      <c r="F2307" t="s">
        <v>111</v>
      </c>
      <c r="G2307" t="s">
        <v>127</v>
      </c>
      <c r="H2307" t="s">
        <v>209</v>
      </c>
      <c r="I2307">
        <v>4</v>
      </c>
      <c r="J2307" s="19">
        <v>1128.43</v>
      </c>
      <c r="K2307" s="20">
        <v>0.28000000000000003</v>
      </c>
      <c r="L2307" s="19">
        <v>3249.88</v>
      </c>
      <c r="M2307" s="19">
        <v>997.3</v>
      </c>
      <c r="N2307" s="11" t="str">
        <f t="shared" ref="N2307:N2370" si="109">IF(K2307=$R$8,$R$2,IF(K2307&lt;=$R$9,$R$3,IF(K2307&lt;=$R$10,$R$4,IF(K2307&lt;$R$11,$R$5,IF(K2307&gt;$R$11,$R$6)))))</f>
        <v>HIGH</v>
      </c>
      <c r="O2307" s="27">
        <f t="shared" ref="O2307:O2370" si="110">IFERROR(L2307-M2307,"NULL")/L2307</f>
        <v>0.69312713084790822</v>
      </c>
      <c r="P2307" s="11" t="str">
        <f t="shared" ref="P2307:P2370" si="111">IF(AND(O2307&gt;=$Q$8,I2307&gt;=$Q$13),$Q$2,IF(AND(O2307&gt;=$Q$9,I2307&gt;=$Q$14),$Q$3,IF(O2307&gt;=$Q$10,$Q$4,$Q$5)))</f>
        <v>AVERAGE</v>
      </c>
    </row>
    <row r="2308" spans="1:16" x14ac:dyDescent="0.35">
      <c r="A2308" s="12" t="s">
        <v>2482</v>
      </c>
      <c r="B2308" s="15">
        <v>44776</v>
      </c>
      <c r="C2308" s="12" t="s">
        <v>136</v>
      </c>
      <c r="D2308" s="12" t="s">
        <v>140</v>
      </c>
      <c r="E2308" s="12" t="s">
        <v>268</v>
      </c>
      <c r="F2308" s="12" t="s">
        <v>117</v>
      </c>
      <c r="G2308" s="12" t="s">
        <v>122</v>
      </c>
      <c r="H2308" s="12" t="s">
        <v>132</v>
      </c>
      <c r="I2308" s="12">
        <v>1</v>
      </c>
      <c r="J2308" s="16">
        <v>639.94000000000005</v>
      </c>
      <c r="K2308" s="17">
        <v>0.27</v>
      </c>
      <c r="L2308" s="16">
        <v>467.16</v>
      </c>
      <c r="M2308" s="16">
        <v>190.57</v>
      </c>
      <c r="N2308" s="11" t="str">
        <f t="shared" si="109"/>
        <v>HIGH</v>
      </c>
      <c r="O2308" s="27">
        <f t="shared" si="110"/>
        <v>0.59206695778748186</v>
      </c>
      <c r="P2308" s="11" t="str">
        <f t="shared" si="111"/>
        <v>AVERAGE</v>
      </c>
    </row>
    <row r="2309" spans="1:16" x14ac:dyDescent="0.35">
      <c r="A2309" t="s">
        <v>2483</v>
      </c>
      <c r="B2309" s="18">
        <v>44833</v>
      </c>
      <c r="C2309" t="s">
        <v>108</v>
      </c>
      <c r="D2309" t="s">
        <v>109</v>
      </c>
      <c r="E2309" t="s">
        <v>189</v>
      </c>
      <c r="F2309" t="s">
        <v>117</v>
      </c>
      <c r="G2309" t="s">
        <v>122</v>
      </c>
      <c r="H2309" t="s">
        <v>158</v>
      </c>
      <c r="I2309">
        <v>3</v>
      </c>
      <c r="J2309" s="19">
        <v>68.44</v>
      </c>
      <c r="K2309" s="20">
        <v>0.02</v>
      </c>
      <c r="L2309" s="19">
        <v>201.21</v>
      </c>
      <c r="M2309" s="19">
        <v>91.77</v>
      </c>
      <c r="N2309" s="11" t="str">
        <f t="shared" si="109"/>
        <v>LOW</v>
      </c>
      <c r="O2309" s="27">
        <f t="shared" si="110"/>
        <v>0.5439093484419264</v>
      </c>
      <c r="P2309" s="11" t="str">
        <f t="shared" si="111"/>
        <v>AVERAGE</v>
      </c>
    </row>
    <row r="2310" spans="1:16" x14ac:dyDescent="0.35">
      <c r="A2310" s="12" t="s">
        <v>2484</v>
      </c>
      <c r="B2310" s="15">
        <v>45584</v>
      </c>
      <c r="C2310" s="12" t="s">
        <v>108</v>
      </c>
      <c r="D2310" s="12" t="s">
        <v>140</v>
      </c>
      <c r="E2310" s="12" t="s">
        <v>141</v>
      </c>
      <c r="F2310" s="12" t="s">
        <v>117</v>
      </c>
      <c r="G2310" s="12" t="s">
        <v>127</v>
      </c>
      <c r="H2310" s="12" t="s">
        <v>179</v>
      </c>
      <c r="I2310" s="12">
        <v>3</v>
      </c>
      <c r="J2310" s="16">
        <v>126.81</v>
      </c>
      <c r="K2310" s="17">
        <v>0</v>
      </c>
      <c r="L2310" s="16">
        <v>380.43</v>
      </c>
      <c r="M2310" s="16">
        <v>174.51</v>
      </c>
      <c r="N2310" s="11" t="str">
        <f t="shared" si="109"/>
        <v>NO DISCOUNT</v>
      </c>
      <c r="O2310" s="27">
        <f t="shared" si="110"/>
        <v>0.54128223326236102</v>
      </c>
      <c r="P2310" s="11" t="str">
        <f t="shared" si="111"/>
        <v>AVERAGE</v>
      </c>
    </row>
    <row r="2311" spans="1:16" x14ac:dyDescent="0.35">
      <c r="A2311" t="s">
        <v>2485</v>
      </c>
      <c r="B2311" s="18">
        <v>45116</v>
      </c>
      <c r="C2311" t="s">
        <v>108</v>
      </c>
      <c r="D2311" t="s">
        <v>125</v>
      </c>
      <c r="E2311" t="s">
        <v>144</v>
      </c>
      <c r="F2311" t="s">
        <v>111</v>
      </c>
      <c r="G2311" t="s">
        <v>112</v>
      </c>
      <c r="H2311" t="s">
        <v>118</v>
      </c>
      <c r="I2311">
        <v>1</v>
      </c>
      <c r="J2311" s="19">
        <v>32.99</v>
      </c>
      <c r="K2311" s="20">
        <v>0.19</v>
      </c>
      <c r="L2311" s="19">
        <v>26.72</v>
      </c>
      <c r="M2311" s="19">
        <v>10.42</v>
      </c>
      <c r="N2311" s="11" t="str">
        <f t="shared" si="109"/>
        <v>MEDIUM</v>
      </c>
      <c r="O2311" s="27">
        <f t="shared" si="110"/>
        <v>0.61002994011976042</v>
      </c>
      <c r="P2311" s="11" t="str">
        <f t="shared" si="111"/>
        <v>AVERAGE</v>
      </c>
    </row>
    <row r="2312" spans="1:16" x14ac:dyDescent="0.35">
      <c r="A2312" s="12" t="s">
        <v>2486</v>
      </c>
      <c r="B2312" s="15">
        <v>45570</v>
      </c>
      <c r="C2312" s="12" t="s">
        <v>108</v>
      </c>
      <c r="D2312" s="12" t="s">
        <v>115</v>
      </c>
      <c r="E2312" s="12" t="s">
        <v>116</v>
      </c>
      <c r="F2312" s="12" t="s">
        <v>117</v>
      </c>
      <c r="G2312" s="12" t="s">
        <v>122</v>
      </c>
      <c r="H2312" s="12" t="s">
        <v>123</v>
      </c>
      <c r="I2312" s="12">
        <v>1</v>
      </c>
      <c r="J2312" s="16">
        <v>454.91</v>
      </c>
      <c r="K2312" s="17">
        <v>0.4</v>
      </c>
      <c r="L2312" s="16">
        <v>272.95</v>
      </c>
      <c r="M2312" s="16">
        <v>142.99</v>
      </c>
      <c r="N2312" s="11" t="str">
        <f t="shared" si="109"/>
        <v>CLEARANCE</v>
      </c>
      <c r="O2312" s="27">
        <f t="shared" si="110"/>
        <v>0.47613115955303165</v>
      </c>
      <c r="P2312" s="11" t="str">
        <f t="shared" si="111"/>
        <v>AVERAGE</v>
      </c>
    </row>
    <row r="2313" spans="1:16" x14ac:dyDescent="0.35">
      <c r="A2313" t="s">
        <v>2487</v>
      </c>
      <c r="B2313" s="18">
        <v>45109</v>
      </c>
      <c r="C2313" t="s">
        <v>108</v>
      </c>
      <c r="D2313" t="s">
        <v>140</v>
      </c>
      <c r="E2313" t="s">
        <v>141</v>
      </c>
      <c r="F2313" t="s">
        <v>111</v>
      </c>
      <c r="G2313" t="s">
        <v>122</v>
      </c>
      <c r="H2313" t="s">
        <v>142</v>
      </c>
      <c r="I2313">
        <v>2</v>
      </c>
      <c r="J2313" s="19">
        <v>113.72</v>
      </c>
      <c r="K2313" s="20">
        <v>0.12</v>
      </c>
      <c r="L2313" s="19">
        <v>200.15</v>
      </c>
      <c r="M2313" s="19">
        <v>70.13</v>
      </c>
      <c r="N2313" s="11" t="str">
        <f t="shared" si="109"/>
        <v>MEDIUM</v>
      </c>
      <c r="O2313" s="27">
        <f t="shared" si="110"/>
        <v>0.64961279040719466</v>
      </c>
      <c r="P2313" s="11" t="str">
        <f t="shared" si="111"/>
        <v>AVERAGE</v>
      </c>
    </row>
    <row r="2314" spans="1:16" x14ac:dyDescent="0.35">
      <c r="A2314" s="12" t="s">
        <v>2488</v>
      </c>
      <c r="B2314" s="15">
        <v>44653</v>
      </c>
      <c r="C2314" s="12" t="s">
        <v>108</v>
      </c>
      <c r="D2314" s="12" t="s">
        <v>125</v>
      </c>
      <c r="E2314" s="12" t="s">
        <v>201</v>
      </c>
      <c r="F2314" s="12" t="s">
        <v>131</v>
      </c>
      <c r="G2314" s="12" t="s">
        <v>112</v>
      </c>
      <c r="H2314" s="12" t="s">
        <v>170</v>
      </c>
      <c r="I2314" s="12">
        <v>1</v>
      </c>
      <c r="J2314" s="16">
        <v>16.399999999999999</v>
      </c>
      <c r="K2314" s="17">
        <v>0</v>
      </c>
      <c r="L2314" s="16">
        <v>16.399999999999999</v>
      </c>
      <c r="M2314" s="16">
        <v>3.42</v>
      </c>
      <c r="N2314" s="11" t="str">
        <f t="shared" si="109"/>
        <v>NO DISCOUNT</v>
      </c>
      <c r="O2314" s="27">
        <f t="shared" si="110"/>
        <v>0.79146341463414638</v>
      </c>
      <c r="P2314" s="11" t="str">
        <f t="shared" si="111"/>
        <v>AVERAGE</v>
      </c>
    </row>
    <row r="2315" spans="1:16" x14ac:dyDescent="0.35">
      <c r="A2315" t="s">
        <v>2489</v>
      </c>
      <c r="B2315" s="18">
        <v>44934</v>
      </c>
      <c r="C2315" t="s">
        <v>108</v>
      </c>
      <c r="D2315" t="s">
        <v>140</v>
      </c>
      <c r="E2315" t="s">
        <v>273</v>
      </c>
      <c r="F2315" t="s">
        <v>131</v>
      </c>
      <c r="G2315" t="s">
        <v>127</v>
      </c>
      <c r="H2315" t="s">
        <v>209</v>
      </c>
      <c r="I2315">
        <v>2</v>
      </c>
      <c r="J2315" s="19">
        <v>985.11</v>
      </c>
      <c r="K2315" s="20">
        <v>0.16</v>
      </c>
      <c r="L2315" s="19">
        <v>1654.98</v>
      </c>
      <c r="M2315" s="19">
        <v>665.83</v>
      </c>
      <c r="N2315" s="11" t="str">
        <f t="shared" si="109"/>
        <v>MEDIUM</v>
      </c>
      <c r="O2315" s="27">
        <f t="shared" si="110"/>
        <v>0.59768093874246209</v>
      </c>
      <c r="P2315" s="11" t="str">
        <f t="shared" si="111"/>
        <v>AVERAGE</v>
      </c>
    </row>
    <row r="2316" spans="1:16" x14ac:dyDescent="0.35">
      <c r="A2316" s="12" t="s">
        <v>2490</v>
      </c>
      <c r="B2316" s="15">
        <v>44609</v>
      </c>
      <c r="C2316" s="12" t="s">
        <v>108</v>
      </c>
      <c r="D2316" s="12" t="s">
        <v>125</v>
      </c>
      <c r="E2316" s="12" t="s">
        <v>178</v>
      </c>
      <c r="F2316" s="12" t="s">
        <v>131</v>
      </c>
      <c r="G2316" s="12" t="s">
        <v>112</v>
      </c>
      <c r="H2316" s="12" t="s">
        <v>167</v>
      </c>
      <c r="I2316" s="12">
        <v>2</v>
      </c>
      <c r="J2316" s="16">
        <v>12.84</v>
      </c>
      <c r="K2316" s="17">
        <v>0.13</v>
      </c>
      <c r="L2316" s="16">
        <v>22.34</v>
      </c>
      <c r="M2316" s="16">
        <v>5.0999999999999996</v>
      </c>
      <c r="N2316" s="11" t="str">
        <f t="shared" si="109"/>
        <v>MEDIUM</v>
      </c>
      <c r="O2316" s="27">
        <f t="shared" si="110"/>
        <v>0.77170993733213977</v>
      </c>
      <c r="P2316" s="11" t="str">
        <f t="shared" si="111"/>
        <v>AVERAGE</v>
      </c>
    </row>
    <row r="2317" spans="1:16" x14ac:dyDescent="0.35">
      <c r="A2317" t="s">
        <v>2491</v>
      </c>
      <c r="B2317" s="18">
        <v>45358</v>
      </c>
      <c r="C2317" t="s">
        <v>108</v>
      </c>
      <c r="D2317" t="s">
        <v>109</v>
      </c>
      <c r="E2317" t="s">
        <v>231</v>
      </c>
      <c r="F2317" t="s">
        <v>117</v>
      </c>
      <c r="G2317" t="s">
        <v>122</v>
      </c>
      <c r="H2317" t="s">
        <v>142</v>
      </c>
      <c r="I2317">
        <v>3</v>
      </c>
      <c r="J2317" s="19">
        <v>293.57</v>
      </c>
      <c r="K2317" s="20">
        <v>0.25</v>
      </c>
      <c r="L2317" s="19">
        <v>660.53</v>
      </c>
      <c r="M2317" s="19">
        <v>339.53</v>
      </c>
      <c r="N2317" s="11" t="str">
        <f t="shared" si="109"/>
        <v>HIGH</v>
      </c>
      <c r="O2317" s="27">
        <f t="shared" si="110"/>
        <v>0.48597338500900794</v>
      </c>
      <c r="P2317" s="11" t="str">
        <f t="shared" si="111"/>
        <v>AVERAGE</v>
      </c>
    </row>
    <row r="2318" spans="1:16" x14ac:dyDescent="0.35">
      <c r="A2318" s="12" t="s">
        <v>2492</v>
      </c>
      <c r="B2318" s="15">
        <v>45273</v>
      </c>
      <c r="C2318" s="12" t="s">
        <v>108</v>
      </c>
      <c r="D2318" s="12" t="s">
        <v>115</v>
      </c>
      <c r="E2318" s="12" t="s">
        <v>240</v>
      </c>
      <c r="F2318" s="12" t="s">
        <v>111</v>
      </c>
      <c r="G2318" s="12" t="s">
        <v>112</v>
      </c>
      <c r="H2318" s="12" t="s">
        <v>113</v>
      </c>
      <c r="I2318" s="12">
        <v>2</v>
      </c>
      <c r="J2318" s="16">
        <v>10.76</v>
      </c>
      <c r="K2318" s="17">
        <v>0.28999999999999998</v>
      </c>
      <c r="L2318" s="16">
        <v>15.28</v>
      </c>
      <c r="M2318" s="16">
        <v>3.16</v>
      </c>
      <c r="N2318" s="11" t="str">
        <f t="shared" si="109"/>
        <v>HIGH</v>
      </c>
      <c r="O2318" s="27">
        <f t="shared" si="110"/>
        <v>0.79319371727748689</v>
      </c>
      <c r="P2318" s="11" t="str">
        <f t="shared" si="111"/>
        <v>AVERAGE</v>
      </c>
    </row>
    <row r="2319" spans="1:16" x14ac:dyDescent="0.35">
      <c r="A2319" t="s">
        <v>2493</v>
      </c>
      <c r="B2319" s="18">
        <v>44742</v>
      </c>
      <c r="C2319" t="s">
        <v>149</v>
      </c>
      <c r="D2319" t="s">
        <v>115</v>
      </c>
      <c r="E2319" t="s">
        <v>116</v>
      </c>
      <c r="F2319" t="s">
        <v>111</v>
      </c>
      <c r="G2319" t="s">
        <v>127</v>
      </c>
      <c r="H2319" t="s">
        <v>138</v>
      </c>
      <c r="I2319">
        <v>6</v>
      </c>
      <c r="J2319" s="19">
        <v>181.92</v>
      </c>
      <c r="K2319" s="20">
        <v>0.19</v>
      </c>
      <c r="L2319" s="19">
        <v>884.13</v>
      </c>
      <c r="M2319" s="19">
        <v>286.36</v>
      </c>
      <c r="N2319" s="11" t="str">
        <f t="shared" si="109"/>
        <v>MEDIUM</v>
      </c>
      <c r="O2319" s="27">
        <f t="shared" si="110"/>
        <v>0.67611097915464924</v>
      </c>
      <c r="P2319" s="11" t="str">
        <f t="shared" si="111"/>
        <v>GOOD</v>
      </c>
    </row>
    <row r="2320" spans="1:16" x14ac:dyDescent="0.35">
      <c r="A2320" s="12" t="s">
        <v>2494</v>
      </c>
      <c r="B2320" s="15">
        <v>44593</v>
      </c>
      <c r="C2320" s="12" t="s">
        <v>108</v>
      </c>
      <c r="D2320" s="12" t="s">
        <v>125</v>
      </c>
      <c r="E2320" s="12" t="s">
        <v>137</v>
      </c>
      <c r="F2320" s="12" t="s">
        <v>111</v>
      </c>
      <c r="G2320" s="12" t="s">
        <v>112</v>
      </c>
      <c r="H2320" s="12" t="s">
        <v>147</v>
      </c>
      <c r="I2320" s="12">
        <v>6</v>
      </c>
      <c r="J2320" s="16">
        <v>17.07</v>
      </c>
      <c r="K2320" s="17">
        <v>0.28000000000000003</v>
      </c>
      <c r="L2320" s="16">
        <v>73.739999999999995</v>
      </c>
      <c r="M2320" s="16">
        <v>30.89</v>
      </c>
      <c r="N2320" s="11" t="str">
        <f t="shared" si="109"/>
        <v>HIGH</v>
      </c>
      <c r="O2320" s="27">
        <f t="shared" si="110"/>
        <v>0.58109574179549761</v>
      </c>
      <c r="P2320" s="11" t="str">
        <f t="shared" si="111"/>
        <v>GOOD</v>
      </c>
    </row>
    <row r="2321" spans="1:16" x14ac:dyDescent="0.35">
      <c r="A2321" t="s">
        <v>2495</v>
      </c>
      <c r="B2321" s="18">
        <v>44907</v>
      </c>
      <c r="C2321" t="s">
        <v>149</v>
      </c>
      <c r="D2321" t="s">
        <v>109</v>
      </c>
      <c r="E2321" t="s">
        <v>173</v>
      </c>
      <c r="F2321" t="s">
        <v>111</v>
      </c>
      <c r="G2321" t="s">
        <v>112</v>
      </c>
      <c r="H2321" t="s">
        <v>113</v>
      </c>
      <c r="I2321">
        <v>1</v>
      </c>
      <c r="J2321" s="19">
        <v>41.4</v>
      </c>
      <c r="K2321" s="20">
        <v>0.2</v>
      </c>
      <c r="L2321" s="19">
        <v>33.119999999999997</v>
      </c>
      <c r="M2321" s="19">
        <v>8.94</v>
      </c>
      <c r="N2321" s="11" t="str">
        <f t="shared" si="109"/>
        <v>MEDIUM</v>
      </c>
      <c r="O2321" s="27">
        <f t="shared" si="110"/>
        <v>0.73007246376811596</v>
      </c>
      <c r="P2321" s="11" t="str">
        <f t="shared" si="111"/>
        <v>AVERAGE</v>
      </c>
    </row>
    <row r="2322" spans="1:16" x14ac:dyDescent="0.35">
      <c r="A2322" s="12" t="s">
        <v>2496</v>
      </c>
      <c r="B2322" s="15">
        <v>45464</v>
      </c>
      <c r="C2322" s="12" t="s">
        <v>108</v>
      </c>
      <c r="D2322" s="12" t="s">
        <v>115</v>
      </c>
      <c r="E2322" s="12" t="s">
        <v>156</v>
      </c>
      <c r="F2322" s="12" t="s">
        <v>111</v>
      </c>
      <c r="G2322" s="12" t="s">
        <v>122</v>
      </c>
      <c r="H2322" s="12" t="s">
        <v>158</v>
      </c>
      <c r="I2322" s="12">
        <v>2</v>
      </c>
      <c r="J2322" s="16">
        <v>99.54</v>
      </c>
      <c r="K2322" s="17">
        <v>0.24</v>
      </c>
      <c r="L2322" s="16">
        <v>151.30000000000001</v>
      </c>
      <c r="M2322" s="16">
        <v>47.86</v>
      </c>
      <c r="N2322" s="11" t="str">
        <f t="shared" si="109"/>
        <v>HIGH</v>
      </c>
      <c r="O2322" s="27">
        <f t="shared" si="110"/>
        <v>0.68367481824190357</v>
      </c>
      <c r="P2322" s="11" t="str">
        <f t="shared" si="111"/>
        <v>AVERAGE</v>
      </c>
    </row>
    <row r="2323" spans="1:16" x14ac:dyDescent="0.35">
      <c r="A2323" t="s">
        <v>2497</v>
      </c>
      <c r="B2323" s="18">
        <v>45368</v>
      </c>
      <c r="C2323" t="s">
        <v>108</v>
      </c>
      <c r="D2323" t="s">
        <v>109</v>
      </c>
      <c r="E2323" t="s">
        <v>150</v>
      </c>
      <c r="F2323" t="s">
        <v>117</v>
      </c>
      <c r="G2323" t="s">
        <v>127</v>
      </c>
      <c r="H2323" t="s">
        <v>179</v>
      </c>
      <c r="I2323">
        <v>5</v>
      </c>
      <c r="J2323" s="19">
        <v>135.88</v>
      </c>
      <c r="K2323" s="20">
        <v>0.24</v>
      </c>
      <c r="L2323" s="19">
        <v>516.34</v>
      </c>
      <c r="M2323" s="19">
        <v>257.27</v>
      </c>
      <c r="N2323" s="11" t="str">
        <f t="shared" si="109"/>
        <v>HIGH</v>
      </c>
      <c r="O2323" s="27">
        <f t="shared" si="110"/>
        <v>0.50174303753340832</v>
      </c>
      <c r="P2323" s="11" t="str">
        <f t="shared" si="111"/>
        <v>GOOD</v>
      </c>
    </row>
    <row r="2324" spans="1:16" x14ac:dyDescent="0.35">
      <c r="A2324" s="12" t="s">
        <v>2498</v>
      </c>
      <c r="B2324" s="15">
        <v>44903</v>
      </c>
      <c r="C2324" s="12" t="s">
        <v>108</v>
      </c>
      <c r="D2324" s="12" t="s">
        <v>115</v>
      </c>
      <c r="E2324" s="12" t="s">
        <v>163</v>
      </c>
      <c r="F2324" s="12" t="s">
        <v>117</v>
      </c>
      <c r="G2324" s="12" t="s">
        <v>122</v>
      </c>
      <c r="H2324" s="12" t="s">
        <v>142</v>
      </c>
      <c r="I2324" s="12">
        <v>8</v>
      </c>
      <c r="J2324" s="16">
        <v>394.46</v>
      </c>
      <c r="K2324" s="17">
        <v>0</v>
      </c>
      <c r="L2324" s="16">
        <v>3155.68</v>
      </c>
      <c r="M2324" s="16">
        <v>995.62</v>
      </c>
      <c r="N2324" s="11" t="str">
        <f t="shared" si="109"/>
        <v>NO DISCOUNT</v>
      </c>
      <c r="O2324" s="27">
        <f t="shared" si="110"/>
        <v>0.68449906200882216</v>
      </c>
      <c r="P2324" s="11" t="str">
        <f t="shared" si="111"/>
        <v>GOOD</v>
      </c>
    </row>
    <row r="2325" spans="1:16" x14ac:dyDescent="0.35">
      <c r="A2325" t="s">
        <v>2499</v>
      </c>
      <c r="B2325" s="18">
        <v>45064</v>
      </c>
      <c r="C2325" t="s">
        <v>108</v>
      </c>
      <c r="D2325" t="s">
        <v>125</v>
      </c>
      <c r="E2325" t="s">
        <v>185</v>
      </c>
      <c r="F2325" t="s">
        <v>131</v>
      </c>
      <c r="G2325" t="s">
        <v>112</v>
      </c>
      <c r="H2325" t="s">
        <v>147</v>
      </c>
      <c r="I2325">
        <v>2</v>
      </c>
      <c r="J2325" s="19">
        <v>22.64</v>
      </c>
      <c r="K2325" s="20">
        <v>0.18</v>
      </c>
      <c r="L2325" s="19">
        <v>37.130000000000003</v>
      </c>
      <c r="M2325" s="19">
        <v>12.83</v>
      </c>
      <c r="N2325" s="11" t="str">
        <f t="shared" si="109"/>
        <v>MEDIUM</v>
      </c>
      <c r="O2325" s="27">
        <f t="shared" si="110"/>
        <v>0.65445731214651237</v>
      </c>
      <c r="P2325" s="11" t="str">
        <f t="shared" si="111"/>
        <v>AVERAGE</v>
      </c>
    </row>
    <row r="2326" spans="1:16" x14ac:dyDescent="0.35">
      <c r="A2326" s="12" t="s">
        <v>2500</v>
      </c>
      <c r="B2326" s="15">
        <v>45400</v>
      </c>
      <c r="C2326" s="12" t="s">
        <v>120</v>
      </c>
      <c r="D2326" s="12" t="s">
        <v>125</v>
      </c>
      <c r="E2326" s="12" t="s">
        <v>134</v>
      </c>
      <c r="F2326" s="12" t="s">
        <v>131</v>
      </c>
      <c r="G2326" s="12" t="s">
        <v>127</v>
      </c>
      <c r="H2326" s="12" t="s">
        <v>209</v>
      </c>
      <c r="I2326" s="12">
        <v>5</v>
      </c>
      <c r="J2326" s="16">
        <v>340.69</v>
      </c>
      <c r="K2326" s="17">
        <v>0.41</v>
      </c>
      <c r="L2326" s="16">
        <v>1005.04</v>
      </c>
      <c r="M2326" s="16">
        <v>474.74</v>
      </c>
      <c r="N2326" s="11" t="str">
        <f t="shared" si="109"/>
        <v>CLEARANCE</v>
      </c>
      <c r="O2326" s="27">
        <f t="shared" si="110"/>
        <v>0.52764069091777444</v>
      </c>
      <c r="P2326" s="11" t="str">
        <f t="shared" si="111"/>
        <v>GOOD</v>
      </c>
    </row>
    <row r="2327" spans="1:16" x14ac:dyDescent="0.35">
      <c r="A2327" t="s">
        <v>2501</v>
      </c>
      <c r="B2327" s="18">
        <v>45534</v>
      </c>
      <c r="C2327" t="s">
        <v>108</v>
      </c>
      <c r="D2327" t="s">
        <v>125</v>
      </c>
      <c r="E2327" t="s">
        <v>137</v>
      </c>
      <c r="F2327" t="s">
        <v>111</v>
      </c>
      <c r="G2327" t="s">
        <v>122</v>
      </c>
      <c r="H2327" t="s">
        <v>132</v>
      </c>
      <c r="I2327">
        <v>9</v>
      </c>
      <c r="J2327" s="19">
        <v>359.55</v>
      </c>
      <c r="K2327" s="20">
        <v>0.08</v>
      </c>
      <c r="L2327" s="19">
        <v>2977.07</v>
      </c>
      <c r="M2327" s="19">
        <v>1038.78</v>
      </c>
      <c r="N2327" s="11" t="str">
        <f t="shared" si="109"/>
        <v>LOW</v>
      </c>
      <c r="O2327" s="27">
        <f t="shared" si="110"/>
        <v>0.6510730348967273</v>
      </c>
      <c r="P2327" s="11" t="str">
        <f t="shared" si="111"/>
        <v>GOOD</v>
      </c>
    </row>
    <row r="2328" spans="1:16" x14ac:dyDescent="0.35">
      <c r="A2328" s="12" t="s">
        <v>2502</v>
      </c>
      <c r="B2328" s="15">
        <v>44886</v>
      </c>
      <c r="C2328" s="12" t="s">
        <v>136</v>
      </c>
      <c r="D2328" s="12" t="s">
        <v>140</v>
      </c>
      <c r="E2328" s="12" t="s">
        <v>166</v>
      </c>
      <c r="F2328" s="12" t="s">
        <v>117</v>
      </c>
      <c r="G2328" s="12" t="s">
        <v>127</v>
      </c>
      <c r="H2328" s="12" t="s">
        <v>209</v>
      </c>
      <c r="I2328" s="12">
        <v>1</v>
      </c>
      <c r="J2328" s="16">
        <v>854.41</v>
      </c>
      <c r="K2328" s="17">
        <v>0.14000000000000001</v>
      </c>
      <c r="L2328" s="16">
        <v>734.79</v>
      </c>
      <c r="M2328" s="16">
        <v>336.51</v>
      </c>
      <c r="N2328" s="11" t="str">
        <f t="shared" si="109"/>
        <v>MEDIUM</v>
      </c>
      <c r="O2328" s="27">
        <f t="shared" si="110"/>
        <v>0.54203241742538688</v>
      </c>
      <c r="P2328" s="11" t="str">
        <f t="shared" si="111"/>
        <v>AVERAGE</v>
      </c>
    </row>
    <row r="2329" spans="1:16" x14ac:dyDescent="0.35">
      <c r="A2329" t="s">
        <v>2503</v>
      </c>
      <c r="B2329" s="18">
        <v>44882</v>
      </c>
      <c r="C2329" t="s">
        <v>108</v>
      </c>
      <c r="D2329" t="s">
        <v>109</v>
      </c>
      <c r="E2329" t="s">
        <v>195</v>
      </c>
      <c r="F2329" t="s">
        <v>131</v>
      </c>
      <c r="G2329" t="s">
        <v>112</v>
      </c>
      <c r="H2329" t="s">
        <v>113</v>
      </c>
      <c r="I2329">
        <v>5</v>
      </c>
      <c r="J2329" s="19">
        <v>32.85</v>
      </c>
      <c r="K2329" s="20">
        <v>0.04</v>
      </c>
      <c r="L2329" s="19">
        <v>157.68</v>
      </c>
      <c r="M2329" s="19">
        <v>44.22</v>
      </c>
      <c r="N2329" s="11" t="str">
        <f t="shared" si="109"/>
        <v>LOW</v>
      </c>
      <c r="O2329" s="27">
        <f t="shared" si="110"/>
        <v>0.719558599695586</v>
      </c>
      <c r="P2329" s="11" t="str">
        <f t="shared" si="111"/>
        <v>GOOD</v>
      </c>
    </row>
    <row r="2330" spans="1:16" x14ac:dyDescent="0.35">
      <c r="A2330" s="12" t="s">
        <v>2504</v>
      </c>
      <c r="B2330" s="15">
        <v>45394</v>
      </c>
      <c r="C2330" s="12" t="s">
        <v>108</v>
      </c>
      <c r="D2330" s="12" t="s">
        <v>109</v>
      </c>
      <c r="E2330" s="12" t="s">
        <v>195</v>
      </c>
      <c r="F2330" s="12" t="s">
        <v>117</v>
      </c>
      <c r="G2330" s="12" t="s">
        <v>112</v>
      </c>
      <c r="H2330" s="12" t="s">
        <v>170</v>
      </c>
      <c r="I2330" s="12">
        <v>2</v>
      </c>
      <c r="J2330" s="16">
        <v>8.35</v>
      </c>
      <c r="K2330" s="17">
        <v>0.06</v>
      </c>
      <c r="L2330" s="16">
        <v>15.7</v>
      </c>
      <c r="M2330" s="16">
        <v>5.15</v>
      </c>
      <c r="N2330" s="11" t="str">
        <f t="shared" si="109"/>
        <v>LOW</v>
      </c>
      <c r="O2330" s="27">
        <f t="shared" si="110"/>
        <v>0.67197452229299359</v>
      </c>
      <c r="P2330" s="11" t="str">
        <f t="shared" si="111"/>
        <v>AVERAGE</v>
      </c>
    </row>
    <row r="2331" spans="1:16" x14ac:dyDescent="0.35">
      <c r="A2331" t="s">
        <v>2505</v>
      </c>
      <c r="B2331" s="18">
        <v>44578</v>
      </c>
      <c r="C2331" t="s">
        <v>136</v>
      </c>
      <c r="D2331" t="s">
        <v>125</v>
      </c>
      <c r="E2331" t="s">
        <v>134</v>
      </c>
      <c r="F2331" t="s">
        <v>131</v>
      </c>
      <c r="G2331" t="s">
        <v>127</v>
      </c>
      <c r="H2331" t="s">
        <v>179</v>
      </c>
      <c r="I2331">
        <v>6</v>
      </c>
      <c r="J2331" s="19">
        <v>37.090000000000003</v>
      </c>
      <c r="K2331" s="20">
        <v>0</v>
      </c>
      <c r="L2331" s="19">
        <v>222.54</v>
      </c>
      <c r="M2331" s="19">
        <v>119.12</v>
      </c>
      <c r="N2331" s="11" t="str">
        <f t="shared" si="109"/>
        <v>NO DISCOUNT</v>
      </c>
      <c r="O2331" s="27">
        <f t="shared" si="110"/>
        <v>0.46472544261705756</v>
      </c>
      <c r="P2331" s="11" t="str">
        <f t="shared" si="111"/>
        <v>GOOD</v>
      </c>
    </row>
    <row r="2332" spans="1:16" x14ac:dyDescent="0.35">
      <c r="A2332" s="12" t="s">
        <v>2506</v>
      </c>
      <c r="B2332" s="15">
        <v>44639</v>
      </c>
      <c r="C2332" s="12" t="s">
        <v>108</v>
      </c>
      <c r="D2332" s="12" t="s">
        <v>109</v>
      </c>
      <c r="E2332" s="12" t="s">
        <v>176</v>
      </c>
      <c r="F2332" s="12" t="s">
        <v>111</v>
      </c>
      <c r="G2332" s="12" t="s">
        <v>112</v>
      </c>
      <c r="H2332" s="12" t="s">
        <v>118</v>
      </c>
      <c r="I2332" s="12">
        <v>1</v>
      </c>
      <c r="J2332" s="16">
        <v>14.83</v>
      </c>
      <c r="K2332" s="17">
        <v>0</v>
      </c>
      <c r="L2332" s="16">
        <v>14.83</v>
      </c>
      <c r="M2332" s="16">
        <v>4.22</v>
      </c>
      <c r="N2332" s="11" t="str">
        <f t="shared" si="109"/>
        <v>NO DISCOUNT</v>
      </c>
      <c r="O2332" s="27">
        <f t="shared" si="110"/>
        <v>0.71544167228590694</v>
      </c>
      <c r="P2332" s="11" t="str">
        <f t="shared" si="111"/>
        <v>AVERAGE</v>
      </c>
    </row>
    <row r="2333" spans="1:16" x14ac:dyDescent="0.35">
      <c r="A2333" t="s">
        <v>2507</v>
      </c>
      <c r="B2333" s="18">
        <v>45002</v>
      </c>
      <c r="C2333" t="s">
        <v>108</v>
      </c>
      <c r="D2333" t="s">
        <v>115</v>
      </c>
      <c r="E2333" t="s">
        <v>205</v>
      </c>
      <c r="F2333" t="s">
        <v>111</v>
      </c>
      <c r="G2333" t="s">
        <v>112</v>
      </c>
      <c r="H2333" t="s">
        <v>113</v>
      </c>
      <c r="I2333">
        <v>3</v>
      </c>
      <c r="J2333" s="19">
        <v>28.4</v>
      </c>
      <c r="K2333" s="20">
        <v>0</v>
      </c>
      <c r="L2333" s="19">
        <v>85.2</v>
      </c>
      <c r="M2333" s="19">
        <v>33.78</v>
      </c>
      <c r="N2333" s="11" t="str">
        <f t="shared" si="109"/>
        <v>NO DISCOUNT</v>
      </c>
      <c r="O2333" s="27">
        <f t="shared" si="110"/>
        <v>0.60352112676056335</v>
      </c>
      <c r="P2333" s="11" t="str">
        <f t="shared" si="111"/>
        <v>AVERAGE</v>
      </c>
    </row>
    <row r="2334" spans="1:16" x14ac:dyDescent="0.35">
      <c r="A2334" s="12" t="s">
        <v>2508</v>
      </c>
      <c r="B2334" s="15">
        <v>44662</v>
      </c>
      <c r="C2334" s="12" t="s">
        <v>149</v>
      </c>
      <c r="D2334" s="12" t="s">
        <v>125</v>
      </c>
      <c r="E2334" s="12" t="s">
        <v>255</v>
      </c>
      <c r="F2334" s="12" t="s">
        <v>111</v>
      </c>
      <c r="G2334" s="12" t="s">
        <v>122</v>
      </c>
      <c r="H2334" s="12" t="s">
        <v>123</v>
      </c>
      <c r="I2334" s="12">
        <v>8</v>
      </c>
      <c r="J2334" s="16">
        <v>1396.39</v>
      </c>
      <c r="K2334" s="17">
        <v>0</v>
      </c>
      <c r="L2334" s="16">
        <v>11171.12</v>
      </c>
      <c r="M2334" s="16">
        <v>5655.93</v>
      </c>
      <c r="N2334" s="11" t="str">
        <f t="shared" si="109"/>
        <v>NO DISCOUNT</v>
      </c>
      <c r="O2334" s="27">
        <f t="shared" si="110"/>
        <v>0.49370072114523883</v>
      </c>
      <c r="P2334" s="11" t="str">
        <f t="shared" si="111"/>
        <v>GOOD</v>
      </c>
    </row>
    <row r="2335" spans="1:16" x14ac:dyDescent="0.35">
      <c r="A2335" t="s">
        <v>2509</v>
      </c>
      <c r="B2335" s="18">
        <v>45010</v>
      </c>
      <c r="C2335" t="s">
        <v>108</v>
      </c>
      <c r="D2335" t="s">
        <v>115</v>
      </c>
      <c r="E2335" t="s">
        <v>221</v>
      </c>
      <c r="F2335" t="s">
        <v>117</v>
      </c>
      <c r="G2335" t="s">
        <v>112</v>
      </c>
      <c r="H2335" t="s">
        <v>170</v>
      </c>
      <c r="I2335">
        <v>2</v>
      </c>
      <c r="J2335" s="19">
        <v>27.41</v>
      </c>
      <c r="K2335" s="20">
        <v>0</v>
      </c>
      <c r="L2335" s="19">
        <v>54.82</v>
      </c>
      <c r="M2335" s="19">
        <v>16.649999999999999</v>
      </c>
      <c r="N2335" s="11" t="str">
        <f t="shared" si="109"/>
        <v>NO DISCOUNT</v>
      </c>
      <c r="O2335" s="27">
        <f t="shared" si="110"/>
        <v>0.69627873039036847</v>
      </c>
      <c r="P2335" s="11" t="str">
        <f t="shared" si="111"/>
        <v>AVERAGE</v>
      </c>
    </row>
    <row r="2336" spans="1:16" x14ac:dyDescent="0.35">
      <c r="A2336" s="12" t="s">
        <v>2510</v>
      </c>
      <c r="B2336" s="15">
        <v>45096</v>
      </c>
      <c r="C2336" s="12" t="s">
        <v>108</v>
      </c>
      <c r="D2336" s="12" t="s">
        <v>125</v>
      </c>
      <c r="E2336" s="12" t="s">
        <v>169</v>
      </c>
      <c r="F2336" s="12" t="s">
        <v>111</v>
      </c>
      <c r="G2336" s="12" t="s">
        <v>122</v>
      </c>
      <c r="H2336" s="12" t="s">
        <v>158</v>
      </c>
      <c r="I2336" s="12">
        <v>1</v>
      </c>
      <c r="J2336" s="16">
        <v>134.66999999999999</v>
      </c>
      <c r="K2336" s="17">
        <v>0.03</v>
      </c>
      <c r="L2336" s="16">
        <v>130.63</v>
      </c>
      <c r="M2336" s="16">
        <v>61.96</v>
      </c>
      <c r="N2336" s="11" t="str">
        <f t="shared" si="109"/>
        <v>LOW</v>
      </c>
      <c r="O2336" s="27">
        <f t="shared" si="110"/>
        <v>0.52568322743627027</v>
      </c>
      <c r="P2336" s="11" t="str">
        <f t="shared" si="111"/>
        <v>AVERAGE</v>
      </c>
    </row>
    <row r="2337" spans="1:16" x14ac:dyDescent="0.35">
      <c r="A2337" t="s">
        <v>2511</v>
      </c>
      <c r="B2337" s="18">
        <v>45387</v>
      </c>
      <c r="C2337" t="s">
        <v>120</v>
      </c>
      <c r="D2337" t="s">
        <v>115</v>
      </c>
      <c r="E2337" t="s">
        <v>205</v>
      </c>
      <c r="F2337" t="s">
        <v>111</v>
      </c>
      <c r="G2337" t="s">
        <v>112</v>
      </c>
      <c r="H2337" t="s">
        <v>147</v>
      </c>
      <c r="I2337">
        <v>5</v>
      </c>
      <c r="J2337" s="19">
        <v>13.67</v>
      </c>
      <c r="K2337" s="20">
        <v>0.18</v>
      </c>
      <c r="L2337" s="19">
        <v>56.05</v>
      </c>
      <c r="M2337" s="19">
        <v>21.7</v>
      </c>
      <c r="N2337" s="11" t="str">
        <f t="shared" si="109"/>
        <v>MEDIUM</v>
      </c>
      <c r="O2337" s="27">
        <f t="shared" si="110"/>
        <v>0.61284567350579833</v>
      </c>
      <c r="P2337" s="11" t="str">
        <f t="shared" si="111"/>
        <v>GOOD</v>
      </c>
    </row>
    <row r="2338" spans="1:16" x14ac:dyDescent="0.35">
      <c r="A2338" s="12" t="s">
        <v>2512</v>
      </c>
      <c r="B2338" s="15">
        <v>44690</v>
      </c>
      <c r="C2338" s="12" t="s">
        <v>108</v>
      </c>
      <c r="D2338" s="12" t="s">
        <v>115</v>
      </c>
      <c r="E2338" s="12" t="s">
        <v>116</v>
      </c>
      <c r="F2338" s="12" t="s">
        <v>131</v>
      </c>
      <c r="G2338" s="12" t="s">
        <v>127</v>
      </c>
      <c r="H2338" s="12" t="s">
        <v>138</v>
      </c>
      <c r="I2338" s="12">
        <v>2</v>
      </c>
      <c r="J2338" s="16">
        <v>335.68</v>
      </c>
      <c r="K2338" s="17">
        <v>0.18</v>
      </c>
      <c r="L2338" s="16">
        <v>550.52</v>
      </c>
      <c r="M2338" s="16">
        <v>225.34</v>
      </c>
      <c r="N2338" s="11" t="str">
        <f t="shared" si="109"/>
        <v>MEDIUM</v>
      </c>
      <c r="O2338" s="27">
        <f t="shared" si="110"/>
        <v>0.59067790452662927</v>
      </c>
      <c r="P2338" s="11" t="str">
        <f t="shared" si="111"/>
        <v>AVERAGE</v>
      </c>
    </row>
    <row r="2339" spans="1:16" x14ac:dyDescent="0.35">
      <c r="A2339" t="s">
        <v>2513</v>
      </c>
      <c r="B2339" s="18">
        <v>44649</v>
      </c>
      <c r="C2339" t="s">
        <v>108</v>
      </c>
      <c r="D2339" t="s">
        <v>125</v>
      </c>
      <c r="E2339" t="s">
        <v>169</v>
      </c>
      <c r="F2339" t="s">
        <v>131</v>
      </c>
      <c r="G2339" t="s">
        <v>112</v>
      </c>
      <c r="H2339" t="s">
        <v>118</v>
      </c>
      <c r="I2339">
        <v>3</v>
      </c>
      <c r="J2339" s="19">
        <v>35.130000000000003</v>
      </c>
      <c r="K2339" s="20">
        <v>0.15</v>
      </c>
      <c r="L2339" s="19">
        <v>89.58</v>
      </c>
      <c r="M2339" s="19">
        <v>41.42</v>
      </c>
      <c r="N2339" s="11" t="str">
        <f t="shared" si="109"/>
        <v>MEDIUM</v>
      </c>
      <c r="O2339" s="27">
        <f t="shared" si="110"/>
        <v>0.53762000446528235</v>
      </c>
      <c r="P2339" s="11" t="str">
        <f t="shared" si="111"/>
        <v>AVERAGE</v>
      </c>
    </row>
    <row r="2340" spans="1:16" x14ac:dyDescent="0.35">
      <c r="A2340" s="12" t="s">
        <v>2514</v>
      </c>
      <c r="B2340" s="15">
        <v>44846</v>
      </c>
      <c r="C2340" s="12" t="s">
        <v>108</v>
      </c>
      <c r="D2340" s="12" t="s">
        <v>115</v>
      </c>
      <c r="E2340" s="12" t="s">
        <v>121</v>
      </c>
      <c r="F2340" s="12" t="s">
        <v>111</v>
      </c>
      <c r="G2340" s="12" t="s">
        <v>127</v>
      </c>
      <c r="H2340" s="12" t="s">
        <v>164</v>
      </c>
      <c r="I2340" s="12">
        <v>9</v>
      </c>
      <c r="J2340" s="16">
        <v>384.04</v>
      </c>
      <c r="K2340" s="17">
        <v>0.06</v>
      </c>
      <c r="L2340" s="16">
        <v>3248.98</v>
      </c>
      <c r="M2340" s="16">
        <v>1255.96</v>
      </c>
      <c r="N2340" s="11" t="str">
        <f t="shared" si="109"/>
        <v>LOW</v>
      </c>
      <c r="O2340" s="27">
        <f t="shared" si="110"/>
        <v>0.61342944554906464</v>
      </c>
      <c r="P2340" s="11" t="str">
        <f t="shared" si="111"/>
        <v>GOOD</v>
      </c>
    </row>
    <row r="2341" spans="1:16" x14ac:dyDescent="0.35">
      <c r="A2341" t="s">
        <v>2515</v>
      </c>
      <c r="B2341" s="18">
        <v>45371</v>
      </c>
      <c r="C2341" t="s">
        <v>108</v>
      </c>
      <c r="D2341" t="s">
        <v>125</v>
      </c>
      <c r="E2341" t="s">
        <v>126</v>
      </c>
      <c r="F2341" t="s">
        <v>131</v>
      </c>
      <c r="G2341" t="s">
        <v>122</v>
      </c>
      <c r="H2341" t="s">
        <v>142</v>
      </c>
      <c r="I2341">
        <v>4</v>
      </c>
      <c r="J2341" s="19">
        <v>472.79</v>
      </c>
      <c r="K2341" s="20">
        <v>0.12</v>
      </c>
      <c r="L2341" s="19">
        <v>1664.22</v>
      </c>
      <c r="M2341" s="19">
        <v>657.34</v>
      </c>
      <c r="N2341" s="11" t="str">
        <f t="shared" si="109"/>
        <v>MEDIUM</v>
      </c>
      <c r="O2341" s="27">
        <f t="shared" si="110"/>
        <v>0.60501616372835321</v>
      </c>
      <c r="P2341" s="11" t="str">
        <f t="shared" si="111"/>
        <v>AVERAGE</v>
      </c>
    </row>
    <row r="2342" spans="1:16" x14ac:dyDescent="0.35">
      <c r="A2342" s="12" t="s">
        <v>2516</v>
      </c>
      <c r="B2342" s="15">
        <v>45320</v>
      </c>
      <c r="C2342" s="12" t="s">
        <v>108</v>
      </c>
      <c r="D2342" s="12" t="s">
        <v>109</v>
      </c>
      <c r="E2342" s="12" t="s">
        <v>173</v>
      </c>
      <c r="F2342" s="12" t="s">
        <v>111</v>
      </c>
      <c r="G2342" s="12" t="s">
        <v>127</v>
      </c>
      <c r="H2342" s="12" t="s">
        <v>179</v>
      </c>
      <c r="I2342" s="12">
        <v>5</v>
      </c>
      <c r="J2342" s="16">
        <v>114.93</v>
      </c>
      <c r="K2342" s="17">
        <v>0.15</v>
      </c>
      <c r="L2342" s="16">
        <v>488.45</v>
      </c>
      <c r="M2342" s="16">
        <v>186.92</v>
      </c>
      <c r="N2342" s="11" t="str">
        <f t="shared" si="109"/>
        <v>MEDIUM</v>
      </c>
      <c r="O2342" s="27">
        <f t="shared" si="110"/>
        <v>0.61732009417545297</v>
      </c>
      <c r="P2342" s="11" t="str">
        <f t="shared" si="111"/>
        <v>GOOD</v>
      </c>
    </row>
    <row r="2343" spans="1:16" x14ac:dyDescent="0.35">
      <c r="A2343" t="s">
        <v>2517</v>
      </c>
      <c r="B2343" s="18">
        <v>44926</v>
      </c>
      <c r="C2343" t="s">
        <v>108</v>
      </c>
      <c r="D2343" t="s">
        <v>115</v>
      </c>
      <c r="E2343" t="s">
        <v>116</v>
      </c>
      <c r="F2343" t="s">
        <v>117</v>
      </c>
      <c r="G2343" t="s">
        <v>127</v>
      </c>
      <c r="H2343" t="s">
        <v>179</v>
      </c>
      <c r="I2343">
        <v>2</v>
      </c>
      <c r="J2343" s="19">
        <v>143.19</v>
      </c>
      <c r="K2343" s="20">
        <v>0.04</v>
      </c>
      <c r="L2343" s="19">
        <v>274.92</v>
      </c>
      <c r="M2343" s="19">
        <v>108.81</v>
      </c>
      <c r="N2343" s="11" t="str">
        <f t="shared" si="109"/>
        <v>LOW</v>
      </c>
      <c r="O2343" s="27">
        <f t="shared" si="110"/>
        <v>0.60421213443910959</v>
      </c>
      <c r="P2343" s="11" t="str">
        <f t="shared" si="111"/>
        <v>AVERAGE</v>
      </c>
    </row>
    <row r="2344" spans="1:16" x14ac:dyDescent="0.35">
      <c r="A2344" s="12" t="s">
        <v>2518</v>
      </c>
      <c r="B2344" s="15">
        <v>44637</v>
      </c>
      <c r="C2344" s="12" t="s">
        <v>108</v>
      </c>
      <c r="D2344" s="12" t="s">
        <v>109</v>
      </c>
      <c r="E2344" s="12" t="s">
        <v>208</v>
      </c>
      <c r="F2344" s="12" t="s">
        <v>111</v>
      </c>
      <c r="G2344" s="12" t="s">
        <v>112</v>
      </c>
      <c r="H2344" s="12" t="s">
        <v>147</v>
      </c>
      <c r="I2344" s="12">
        <v>4</v>
      </c>
      <c r="J2344" s="16">
        <v>22.13</v>
      </c>
      <c r="K2344" s="17">
        <v>0.14000000000000001</v>
      </c>
      <c r="L2344" s="16">
        <v>76.13</v>
      </c>
      <c r="M2344" s="16">
        <v>37.700000000000003</v>
      </c>
      <c r="N2344" s="11" t="str">
        <f t="shared" si="109"/>
        <v>MEDIUM</v>
      </c>
      <c r="O2344" s="27">
        <f t="shared" si="110"/>
        <v>0.5047944305792722</v>
      </c>
      <c r="P2344" s="11" t="str">
        <f t="shared" si="111"/>
        <v>AVERAGE</v>
      </c>
    </row>
    <row r="2345" spans="1:16" x14ac:dyDescent="0.35">
      <c r="A2345" t="s">
        <v>2519</v>
      </c>
      <c r="B2345" s="18">
        <v>45446</v>
      </c>
      <c r="C2345" t="s">
        <v>108</v>
      </c>
      <c r="D2345" t="s">
        <v>140</v>
      </c>
      <c r="E2345" t="s">
        <v>153</v>
      </c>
      <c r="F2345" t="s">
        <v>111</v>
      </c>
      <c r="G2345" t="s">
        <v>127</v>
      </c>
      <c r="H2345" t="s">
        <v>179</v>
      </c>
      <c r="I2345">
        <v>1</v>
      </c>
      <c r="J2345" s="19">
        <v>59.44</v>
      </c>
      <c r="K2345" s="20">
        <v>0</v>
      </c>
      <c r="L2345" s="19">
        <v>59.44</v>
      </c>
      <c r="M2345" s="19">
        <v>28.21</v>
      </c>
      <c r="N2345" s="11" t="str">
        <f t="shared" si="109"/>
        <v>NO DISCOUNT</v>
      </c>
      <c r="O2345" s="27">
        <f t="shared" si="110"/>
        <v>0.52540376850605652</v>
      </c>
      <c r="P2345" s="11" t="str">
        <f t="shared" si="111"/>
        <v>AVERAGE</v>
      </c>
    </row>
    <row r="2346" spans="1:16" x14ac:dyDescent="0.35">
      <c r="A2346" s="12" t="s">
        <v>2520</v>
      </c>
      <c r="B2346" s="15">
        <v>44672</v>
      </c>
      <c r="C2346" s="12" t="s">
        <v>108</v>
      </c>
      <c r="D2346" s="12" t="s">
        <v>115</v>
      </c>
      <c r="E2346" s="12" t="s">
        <v>130</v>
      </c>
      <c r="F2346" s="12" t="s">
        <v>131</v>
      </c>
      <c r="G2346" s="12" t="s">
        <v>127</v>
      </c>
      <c r="H2346" s="12" t="s">
        <v>164</v>
      </c>
      <c r="I2346" s="12">
        <v>2</v>
      </c>
      <c r="J2346" s="16">
        <v>460.33</v>
      </c>
      <c r="K2346" s="17">
        <v>0</v>
      </c>
      <c r="L2346" s="16">
        <v>920.66</v>
      </c>
      <c r="M2346" s="16">
        <v>290.27</v>
      </c>
      <c r="N2346" s="11" t="str">
        <f t="shared" si="109"/>
        <v>NO DISCOUNT</v>
      </c>
      <c r="O2346" s="27">
        <f t="shared" si="110"/>
        <v>0.68471531292768228</v>
      </c>
      <c r="P2346" s="11" t="str">
        <f t="shared" si="111"/>
        <v>AVERAGE</v>
      </c>
    </row>
    <row r="2347" spans="1:16" x14ac:dyDescent="0.35">
      <c r="A2347" t="s">
        <v>2521</v>
      </c>
      <c r="B2347" s="18">
        <v>44659</v>
      </c>
      <c r="C2347" t="s">
        <v>108</v>
      </c>
      <c r="D2347" t="s">
        <v>109</v>
      </c>
      <c r="E2347" t="s">
        <v>173</v>
      </c>
      <c r="F2347" t="s">
        <v>111</v>
      </c>
      <c r="G2347" t="s">
        <v>122</v>
      </c>
      <c r="H2347" t="s">
        <v>187</v>
      </c>
      <c r="I2347">
        <v>3</v>
      </c>
      <c r="J2347" s="19">
        <v>257.7</v>
      </c>
      <c r="K2347" s="20">
        <v>0.18</v>
      </c>
      <c r="L2347" s="19">
        <v>633.94000000000005</v>
      </c>
      <c r="M2347" s="19">
        <v>283.86</v>
      </c>
      <c r="N2347" s="11" t="str">
        <f t="shared" si="109"/>
        <v>MEDIUM</v>
      </c>
      <c r="O2347" s="27">
        <f t="shared" si="110"/>
        <v>0.55222891756317638</v>
      </c>
      <c r="P2347" s="11" t="str">
        <f t="shared" si="111"/>
        <v>AVERAGE</v>
      </c>
    </row>
    <row r="2348" spans="1:16" x14ac:dyDescent="0.35">
      <c r="A2348" s="12" t="s">
        <v>2522</v>
      </c>
      <c r="B2348" s="15">
        <v>45552</v>
      </c>
      <c r="C2348" s="12" t="s">
        <v>108</v>
      </c>
      <c r="D2348" s="12" t="s">
        <v>109</v>
      </c>
      <c r="E2348" s="12" t="s">
        <v>208</v>
      </c>
      <c r="F2348" s="12" t="s">
        <v>111</v>
      </c>
      <c r="G2348" s="12" t="s">
        <v>112</v>
      </c>
      <c r="H2348" s="12" t="s">
        <v>147</v>
      </c>
      <c r="I2348" s="12">
        <v>2</v>
      </c>
      <c r="J2348" s="16">
        <v>5.8</v>
      </c>
      <c r="K2348" s="17">
        <v>7.0000000000000007E-2</v>
      </c>
      <c r="L2348" s="16">
        <v>10.79</v>
      </c>
      <c r="M2348" s="16">
        <v>4.5199999999999996</v>
      </c>
      <c r="N2348" s="11" t="str">
        <f t="shared" si="109"/>
        <v>LOW</v>
      </c>
      <c r="O2348" s="27">
        <f t="shared" si="110"/>
        <v>0.58109360518999076</v>
      </c>
      <c r="P2348" s="11" t="str">
        <f t="shared" si="111"/>
        <v>AVERAGE</v>
      </c>
    </row>
    <row r="2349" spans="1:16" x14ac:dyDescent="0.35">
      <c r="A2349" t="s">
        <v>2523</v>
      </c>
      <c r="B2349" s="18">
        <v>45561</v>
      </c>
      <c r="C2349" t="s">
        <v>108</v>
      </c>
      <c r="D2349" t="s">
        <v>140</v>
      </c>
      <c r="E2349" t="s">
        <v>242</v>
      </c>
      <c r="F2349" t="s">
        <v>111</v>
      </c>
      <c r="G2349" t="s">
        <v>112</v>
      </c>
      <c r="H2349" t="s">
        <v>147</v>
      </c>
      <c r="I2349">
        <v>2</v>
      </c>
      <c r="J2349" s="19">
        <v>19.73</v>
      </c>
      <c r="K2349" s="20">
        <v>0.03</v>
      </c>
      <c r="L2349" s="19">
        <v>38.28</v>
      </c>
      <c r="M2349" s="19">
        <v>9.32</v>
      </c>
      <c r="N2349" s="11" t="str">
        <f t="shared" si="109"/>
        <v>LOW</v>
      </c>
      <c r="O2349" s="27">
        <f t="shared" si="110"/>
        <v>0.75653082549634276</v>
      </c>
      <c r="P2349" s="11" t="str">
        <f t="shared" si="111"/>
        <v>AVERAGE</v>
      </c>
    </row>
    <row r="2350" spans="1:16" x14ac:dyDescent="0.35">
      <c r="A2350" s="12" t="s">
        <v>2524</v>
      </c>
      <c r="B2350" s="15">
        <v>45313</v>
      </c>
      <c r="C2350" s="12" t="s">
        <v>149</v>
      </c>
      <c r="D2350" s="12" t="s">
        <v>109</v>
      </c>
      <c r="E2350" s="12" t="s">
        <v>150</v>
      </c>
      <c r="F2350" s="12" t="s">
        <v>111</v>
      </c>
      <c r="G2350" s="12" t="s">
        <v>112</v>
      </c>
      <c r="H2350" s="12" t="s">
        <v>167</v>
      </c>
      <c r="I2350" s="12">
        <v>5</v>
      </c>
      <c r="J2350" s="16">
        <v>21.73</v>
      </c>
      <c r="K2350" s="17">
        <v>0.06</v>
      </c>
      <c r="L2350" s="16">
        <v>102.13</v>
      </c>
      <c r="M2350" s="16">
        <v>45.94</v>
      </c>
      <c r="N2350" s="11" t="str">
        <f t="shared" si="109"/>
        <v>LOW</v>
      </c>
      <c r="O2350" s="27">
        <f t="shared" si="110"/>
        <v>0.55018114168216981</v>
      </c>
      <c r="P2350" s="11" t="str">
        <f t="shared" si="111"/>
        <v>GOOD</v>
      </c>
    </row>
    <row r="2351" spans="1:16" x14ac:dyDescent="0.35">
      <c r="A2351" t="s">
        <v>2525</v>
      </c>
      <c r="B2351" s="18">
        <v>45303</v>
      </c>
      <c r="C2351" t="s">
        <v>136</v>
      </c>
      <c r="D2351" t="s">
        <v>125</v>
      </c>
      <c r="E2351" t="s">
        <v>185</v>
      </c>
      <c r="F2351" t="s">
        <v>111</v>
      </c>
      <c r="G2351" t="s">
        <v>122</v>
      </c>
      <c r="H2351" t="s">
        <v>142</v>
      </c>
      <c r="I2351">
        <v>5</v>
      </c>
      <c r="J2351" s="19">
        <v>175.5</v>
      </c>
      <c r="K2351" s="20">
        <v>0.18</v>
      </c>
      <c r="L2351" s="19">
        <v>719.55</v>
      </c>
      <c r="M2351" s="19">
        <v>268.51</v>
      </c>
      <c r="N2351" s="11" t="str">
        <f t="shared" si="109"/>
        <v>MEDIUM</v>
      </c>
      <c r="O2351" s="27">
        <f t="shared" si="110"/>
        <v>0.6268362170801195</v>
      </c>
      <c r="P2351" s="11" t="str">
        <f t="shared" si="111"/>
        <v>GOOD</v>
      </c>
    </row>
    <row r="2352" spans="1:16" x14ac:dyDescent="0.35">
      <c r="A2352" s="12" t="s">
        <v>2526</v>
      </c>
      <c r="B2352" s="15">
        <v>45050</v>
      </c>
      <c r="C2352" s="12" t="s">
        <v>108</v>
      </c>
      <c r="D2352" s="12" t="s">
        <v>109</v>
      </c>
      <c r="E2352" s="12" t="s">
        <v>161</v>
      </c>
      <c r="F2352" s="12" t="s">
        <v>111</v>
      </c>
      <c r="G2352" s="12" t="s">
        <v>122</v>
      </c>
      <c r="H2352" s="12" t="s">
        <v>158</v>
      </c>
      <c r="I2352" s="12">
        <v>1</v>
      </c>
      <c r="J2352" s="16">
        <v>66.06</v>
      </c>
      <c r="K2352" s="17">
        <v>0.2</v>
      </c>
      <c r="L2352" s="16">
        <v>52.85</v>
      </c>
      <c r="M2352" s="16">
        <v>23.26</v>
      </c>
      <c r="N2352" s="11" t="str">
        <f t="shared" si="109"/>
        <v>MEDIUM</v>
      </c>
      <c r="O2352" s="27">
        <f t="shared" si="110"/>
        <v>0.55988647114474932</v>
      </c>
      <c r="P2352" s="11" t="str">
        <f t="shared" si="111"/>
        <v>AVERAGE</v>
      </c>
    </row>
    <row r="2353" spans="1:16" x14ac:dyDescent="0.35">
      <c r="A2353" t="s">
        <v>2527</v>
      </c>
      <c r="B2353" s="18">
        <v>44758</v>
      </c>
      <c r="C2353" t="s">
        <v>108</v>
      </c>
      <c r="D2353" t="s">
        <v>140</v>
      </c>
      <c r="E2353" t="s">
        <v>203</v>
      </c>
      <c r="F2353" t="s">
        <v>111</v>
      </c>
      <c r="G2353" t="s">
        <v>112</v>
      </c>
      <c r="H2353" t="s">
        <v>118</v>
      </c>
      <c r="I2353">
        <v>12</v>
      </c>
      <c r="J2353" s="19">
        <v>9.36</v>
      </c>
      <c r="K2353" s="20">
        <v>0.04</v>
      </c>
      <c r="L2353" s="19">
        <v>107.83</v>
      </c>
      <c r="M2353" s="19">
        <v>32.57</v>
      </c>
      <c r="N2353" s="11" t="str">
        <f t="shared" si="109"/>
        <v>LOW</v>
      </c>
      <c r="O2353" s="27">
        <f t="shared" si="110"/>
        <v>0.69795047760363527</v>
      </c>
      <c r="P2353" s="11" t="str">
        <f t="shared" si="111"/>
        <v>EXCELLENT</v>
      </c>
    </row>
    <row r="2354" spans="1:16" x14ac:dyDescent="0.35">
      <c r="A2354" s="12" t="s">
        <v>2528</v>
      </c>
      <c r="B2354" s="15">
        <v>44647</v>
      </c>
      <c r="C2354" s="12" t="s">
        <v>108</v>
      </c>
      <c r="D2354" s="12" t="s">
        <v>115</v>
      </c>
      <c r="E2354" s="12" t="s">
        <v>205</v>
      </c>
      <c r="F2354" s="12" t="s">
        <v>131</v>
      </c>
      <c r="G2354" s="12" t="s">
        <v>127</v>
      </c>
      <c r="H2354" s="12" t="s">
        <v>138</v>
      </c>
      <c r="I2354" s="12">
        <v>1</v>
      </c>
      <c r="J2354" s="16">
        <v>263.05</v>
      </c>
      <c r="K2354" s="17">
        <v>0</v>
      </c>
      <c r="L2354" s="16">
        <v>263.05</v>
      </c>
      <c r="M2354" s="16">
        <v>143.99</v>
      </c>
      <c r="N2354" s="11" t="str">
        <f t="shared" si="109"/>
        <v>NO DISCOUNT</v>
      </c>
      <c r="O2354" s="27">
        <f t="shared" si="110"/>
        <v>0.45261357156434134</v>
      </c>
      <c r="P2354" s="11" t="str">
        <f t="shared" si="111"/>
        <v>AVERAGE</v>
      </c>
    </row>
    <row r="2355" spans="1:16" x14ac:dyDescent="0.35">
      <c r="A2355" t="s">
        <v>2529</v>
      </c>
      <c r="B2355" s="18">
        <v>44768</v>
      </c>
      <c r="C2355" t="s">
        <v>108</v>
      </c>
      <c r="D2355" t="s">
        <v>140</v>
      </c>
      <c r="E2355" t="s">
        <v>273</v>
      </c>
      <c r="F2355" t="s">
        <v>117</v>
      </c>
      <c r="G2355" t="s">
        <v>122</v>
      </c>
      <c r="H2355" t="s">
        <v>132</v>
      </c>
      <c r="I2355">
        <v>5</v>
      </c>
      <c r="J2355" s="19">
        <v>434.91</v>
      </c>
      <c r="K2355" s="20">
        <v>0</v>
      </c>
      <c r="L2355" s="19">
        <v>2174.5500000000002</v>
      </c>
      <c r="M2355" s="19">
        <v>793.64</v>
      </c>
      <c r="N2355" s="11" t="str">
        <f t="shared" si="109"/>
        <v>NO DISCOUNT</v>
      </c>
      <c r="O2355" s="27">
        <f t="shared" si="110"/>
        <v>0.63503253546710825</v>
      </c>
      <c r="P2355" s="11" t="str">
        <f t="shared" si="111"/>
        <v>GOOD</v>
      </c>
    </row>
    <row r="2356" spans="1:16" x14ac:dyDescent="0.35">
      <c r="A2356" s="12" t="s">
        <v>2530</v>
      </c>
      <c r="B2356" s="15">
        <v>45114</v>
      </c>
      <c r="C2356" s="12" t="s">
        <v>108</v>
      </c>
      <c r="D2356" s="12" t="s">
        <v>140</v>
      </c>
      <c r="E2356" s="12" t="s">
        <v>242</v>
      </c>
      <c r="F2356" s="12" t="s">
        <v>111</v>
      </c>
      <c r="G2356" s="12" t="s">
        <v>112</v>
      </c>
      <c r="H2356" s="12" t="s">
        <v>118</v>
      </c>
      <c r="I2356" s="12">
        <v>9</v>
      </c>
      <c r="J2356" s="16">
        <v>15.94</v>
      </c>
      <c r="K2356" s="17">
        <v>0.15</v>
      </c>
      <c r="L2356" s="16">
        <v>121.94</v>
      </c>
      <c r="M2356" s="16">
        <v>50.13</v>
      </c>
      <c r="N2356" s="11" t="str">
        <f t="shared" si="109"/>
        <v>MEDIUM</v>
      </c>
      <c r="O2356" s="27">
        <f t="shared" si="110"/>
        <v>0.58889617844841724</v>
      </c>
      <c r="P2356" s="11" t="str">
        <f t="shared" si="111"/>
        <v>GOOD</v>
      </c>
    </row>
    <row r="2357" spans="1:16" x14ac:dyDescent="0.35">
      <c r="A2357" t="s">
        <v>2531</v>
      </c>
      <c r="B2357" s="18">
        <v>44786</v>
      </c>
      <c r="C2357" t="s">
        <v>120</v>
      </c>
      <c r="D2357" t="s">
        <v>109</v>
      </c>
      <c r="E2357" t="s">
        <v>176</v>
      </c>
      <c r="F2357" t="s">
        <v>117</v>
      </c>
      <c r="G2357" t="s">
        <v>122</v>
      </c>
      <c r="H2357" t="s">
        <v>142</v>
      </c>
      <c r="I2357">
        <v>5</v>
      </c>
      <c r="J2357" s="19">
        <v>466.27</v>
      </c>
      <c r="K2357" s="20">
        <v>0.05</v>
      </c>
      <c r="L2357" s="19">
        <v>2214.7800000000002</v>
      </c>
      <c r="M2357" s="19">
        <v>719.79</v>
      </c>
      <c r="N2357" s="11" t="str">
        <f t="shared" si="109"/>
        <v>LOW</v>
      </c>
      <c r="O2357" s="27">
        <f t="shared" si="110"/>
        <v>0.67500609541353995</v>
      </c>
      <c r="P2357" s="11" t="str">
        <f t="shared" si="111"/>
        <v>GOOD</v>
      </c>
    </row>
    <row r="2358" spans="1:16" x14ac:dyDescent="0.35">
      <c r="A2358" s="12" t="s">
        <v>2532</v>
      </c>
      <c r="B2358" s="15">
        <v>44967</v>
      </c>
      <c r="C2358" s="12" t="s">
        <v>136</v>
      </c>
      <c r="D2358" s="12" t="s">
        <v>140</v>
      </c>
      <c r="E2358" s="12" t="s">
        <v>296</v>
      </c>
      <c r="F2358" s="12" t="s">
        <v>111</v>
      </c>
      <c r="G2358" s="12" t="s">
        <v>112</v>
      </c>
      <c r="H2358" s="12" t="s">
        <v>147</v>
      </c>
      <c r="I2358" s="12">
        <v>4</v>
      </c>
      <c r="J2358" s="16">
        <v>19.05</v>
      </c>
      <c r="K2358" s="17">
        <v>0</v>
      </c>
      <c r="L2358" s="16">
        <v>76.2</v>
      </c>
      <c r="M2358" s="16">
        <v>16.559999999999999</v>
      </c>
      <c r="N2358" s="11" t="str">
        <f t="shared" si="109"/>
        <v>NO DISCOUNT</v>
      </c>
      <c r="O2358" s="27">
        <f t="shared" si="110"/>
        <v>0.78267716535433074</v>
      </c>
      <c r="P2358" s="11" t="str">
        <f t="shared" si="111"/>
        <v>AVERAGE</v>
      </c>
    </row>
    <row r="2359" spans="1:16" x14ac:dyDescent="0.35">
      <c r="A2359" t="s">
        <v>2533</v>
      </c>
      <c r="B2359" s="18">
        <v>44824</v>
      </c>
      <c r="C2359" t="s">
        <v>108</v>
      </c>
      <c r="D2359" t="s">
        <v>115</v>
      </c>
      <c r="E2359" t="s">
        <v>130</v>
      </c>
      <c r="F2359" t="s">
        <v>117</v>
      </c>
      <c r="G2359" t="s">
        <v>122</v>
      </c>
      <c r="H2359" t="s">
        <v>123</v>
      </c>
      <c r="I2359">
        <v>5</v>
      </c>
      <c r="J2359" s="19">
        <v>1876.49</v>
      </c>
      <c r="K2359" s="20">
        <v>0.17</v>
      </c>
      <c r="L2359" s="19">
        <v>7787.43</v>
      </c>
      <c r="M2359" s="19">
        <v>2120.6999999999998</v>
      </c>
      <c r="N2359" s="11" t="str">
        <f t="shared" si="109"/>
        <v>MEDIUM</v>
      </c>
      <c r="O2359" s="27">
        <f t="shared" si="110"/>
        <v>0.7276765248612187</v>
      </c>
      <c r="P2359" s="11" t="str">
        <f t="shared" si="111"/>
        <v>GOOD</v>
      </c>
    </row>
    <row r="2360" spans="1:16" x14ac:dyDescent="0.35">
      <c r="A2360" s="12" t="s">
        <v>2534</v>
      </c>
      <c r="B2360" s="15">
        <v>44950</v>
      </c>
      <c r="C2360" s="12" t="s">
        <v>108</v>
      </c>
      <c r="D2360" s="12" t="s">
        <v>140</v>
      </c>
      <c r="E2360" s="12" t="s">
        <v>166</v>
      </c>
      <c r="F2360" s="12" t="s">
        <v>111</v>
      </c>
      <c r="G2360" s="12" t="s">
        <v>112</v>
      </c>
      <c r="H2360" s="12" t="s">
        <v>147</v>
      </c>
      <c r="I2360" s="12">
        <v>12</v>
      </c>
      <c r="J2360" s="16">
        <v>9.1199999999999992</v>
      </c>
      <c r="K2360" s="17">
        <v>7.0000000000000007E-2</v>
      </c>
      <c r="L2360" s="16">
        <v>101.78</v>
      </c>
      <c r="M2360" s="16">
        <v>27.23</v>
      </c>
      <c r="N2360" s="11" t="str">
        <f t="shared" si="109"/>
        <v>LOW</v>
      </c>
      <c r="O2360" s="27">
        <f t="shared" si="110"/>
        <v>0.73246217331499308</v>
      </c>
      <c r="P2360" s="11" t="str">
        <f t="shared" si="111"/>
        <v>EXCELLENT</v>
      </c>
    </row>
    <row r="2361" spans="1:16" x14ac:dyDescent="0.35">
      <c r="A2361" t="s">
        <v>2535</v>
      </c>
      <c r="B2361" s="18">
        <v>45544</v>
      </c>
      <c r="C2361" t="s">
        <v>120</v>
      </c>
      <c r="D2361" t="s">
        <v>140</v>
      </c>
      <c r="E2361" t="s">
        <v>218</v>
      </c>
      <c r="F2361" t="s">
        <v>117</v>
      </c>
      <c r="G2361" t="s">
        <v>122</v>
      </c>
      <c r="H2361" t="s">
        <v>187</v>
      </c>
      <c r="I2361">
        <v>3</v>
      </c>
      <c r="J2361" s="19">
        <v>113.41</v>
      </c>
      <c r="K2361" s="20">
        <v>0.19</v>
      </c>
      <c r="L2361" s="19">
        <v>275.58999999999997</v>
      </c>
      <c r="M2361" s="19">
        <v>142.59</v>
      </c>
      <c r="N2361" s="11" t="str">
        <f t="shared" si="109"/>
        <v>MEDIUM</v>
      </c>
      <c r="O2361" s="27">
        <f t="shared" si="110"/>
        <v>0.48260096520193035</v>
      </c>
      <c r="P2361" s="11" t="str">
        <f t="shared" si="111"/>
        <v>AVERAGE</v>
      </c>
    </row>
    <row r="2362" spans="1:16" x14ac:dyDescent="0.35">
      <c r="A2362" s="12" t="s">
        <v>2536</v>
      </c>
      <c r="B2362" s="15">
        <v>44584</v>
      </c>
      <c r="C2362" s="12" t="s">
        <v>120</v>
      </c>
      <c r="D2362" s="12" t="s">
        <v>140</v>
      </c>
      <c r="E2362" s="12" t="s">
        <v>296</v>
      </c>
      <c r="F2362" s="12" t="s">
        <v>117</v>
      </c>
      <c r="G2362" s="12" t="s">
        <v>112</v>
      </c>
      <c r="H2362" s="12" t="s">
        <v>170</v>
      </c>
      <c r="I2362" s="12">
        <v>6</v>
      </c>
      <c r="J2362" s="16">
        <v>21.82</v>
      </c>
      <c r="K2362" s="17">
        <v>0</v>
      </c>
      <c r="L2362" s="16">
        <v>130.91999999999999</v>
      </c>
      <c r="M2362" s="16">
        <v>58.56</v>
      </c>
      <c r="N2362" s="11" t="str">
        <f t="shared" si="109"/>
        <v>NO DISCOUNT</v>
      </c>
      <c r="O2362" s="27">
        <f t="shared" si="110"/>
        <v>0.55270394133822176</v>
      </c>
      <c r="P2362" s="11" t="str">
        <f t="shared" si="111"/>
        <v>GOOD</v>
      </c>
    </row>
    <row r="2363" spans="1:16" x14ac:dyDescent="0.35">
      <c r="A2363" t="s">
        <v>2537</v>
      </c>
      <c r="B2363" s="18">
        <v>45613</v>
      </c>
      <c r="C2363" t="s">
        <v>108</v>
      </c>
      <c r="D2363" t="s">
        <v>109</v>
      </c>
      <c r="E2363" t="s">
        <v>189</v>
      </c>
      <c r="F2363" t="s">
        <v>131</v>
      </c>
      <c r="G2363" t="s">
        <v>112</v>
      </c>
      <c r="H2363" t="s">
        <v>170</v>
      </c>
      <c r="I2363">
        <v>1</v>
      </c>
      <c r="J2363" s="19">
        <v>26.88</v>
      </c>
      <c r="K2363" s="20">
        <v>0.3</v>
      </c>
      <c r="L2363" s="19">
        <v>18.82</v>
      </c>
      <c r="M2363" s="19">
        <v>7.76</v>
      </c>
      <c r="N2363" s="11" t="b">
        <f t="shared" si="109"/>
        <v>0</v>
      </c>
      <c r="O2363" s="27">
        <f t="shared" si="110"/>
        <v>0.58767268862911792</v>
      </c>
      <c r="P2363" s="11" t="str">
        <f t="shared" si="111"/>
        <v>AVERAGE</v>
      </c>
    </row>
    <row r="2364" spans="1:16" x14ac:dyDescent="0.35">
      <c r="A2364" s="12" t="s">
        <v>2538</v>
      </c>
      <c r="B2364" s="15">
        <v>44701</v>
      </c>
      <c r="C2364" s="12" t="s">
        <v>108</v>
      </c>
      <c r="D2364" s="12" t="s">
        <v>140</v>
      </c>
      <c r="E2364" s="12" t="s">
        <v>268</v>
      </c>
      <c r="F2364" s="12" t="s">
        <v>131</v>
      </c>
      <c r="G2364" s="12" t="s">
        <v>122</v>
      </c>
      <c r="H2364" s="12" t="s">
        <v>132</v>
      </c>
      <c r="I2364" s="12">
        <v>5</v>
      </c>
      <c r="J2364" s="16">
        <v>586.94000000000005</v>
      </c>
      <c r="K2364" s="17">
        <v>0.42</v>
      </c>
      <c r="L2364" s="16">
        <v>1702.13</v>
      </c>
      <c r="M2364" s="16">
        <v>510.42</v>
      </c>
      <c r="N2364" s="11" t="str">
        <f t="shared" si="109"/>
        <v>CLEARANCE</v>
      </c>
      <c r="O2364" s="27">
        <f t="shared" si="110"/>
        <v>0.70012866232308923</v>
      </c>
      <c r="P2364" s="11" t="str">
        <f t="shared" si="111"/>
        <v>GOOD</v>
      </c>
    </row>
    <row r="2365" spans="1:16" x14ac:dyDescent="0.35">
      <c r="A2365" t="s">
        <v>2539</v>
      </c>
      <c r="B2365" s="18">
        <v>45102</v>
      </c>
      <c r="C2365" t="s">
        <v>120</v>
      </c>
      <c r="D2365" t="s">
        <v>115</v>
      </c>
      <c r="E2365" t="s">
        <v>221</v>
      </c>
      <c r="F2365" t="s">
        <v>131</v>
      </c>
      <c r="G2365" t="s">
        <v>127</v>
      </c>
      <c r="H2365" t="s">
        <v>128</v>
      </c>
      <c r="I2365">
        <v>8</v>
      </c>
      <c r="J2365" s="19">
        <v>372.07</v>
      </c>
      <c r="K2365" s="20">
        <v>0.26</v>
      </c>
      <c r="L2365" s="19">
        <v>2202.65</v>
      </c>
      <c r="M2365" s="19">
        <v>1193.4100000000001</v>
      </c>
      <c r="N2365" s="11" t="str">
        <f t="shared" si="109"/>
        <v>HIGH</v>
      </c>
      <c r="O2365" s="27">
        <f t="shared" si="110"/>
        <v>0.45819353960002723</v>
      </c>
      <c r="P2365" s="11" t="str">
        <f t="shared" si="111"/>
        <v>GOOD</v>
      </c>
    </row>
    <row r="2366" spans="1:16" x14ac:dyDescent="0.35">
      <c r="A2366" s="12" t="s">
        <v>2540</v>
      </c>
      <c r="B2366" s="15">
        <v>44862</v>
      </c>
      <c r="C2366" s="12" t="s">
        <v>136</v>
      </c>
      <c r="D2366" s="12" t="s">
        <v>109</v>
      </c>
      <c r="E2366" s="12" t="s">
        <v>231</v>
      </c>
      <c r="F2366" s="12" t="s">
        <v>131</v>
      </c>
      <c r="G2366" s="12" t="s">
        <v>127</v>
      </c>
      <c r="H2366" s="12" t="s">
        <v>138</v>
      </c>
      <c r="I2366" s="12">
        <v>11</v>
      </c>
      <c r="J2366" s="16">
        <v>336.84</v>
      </c>
      <c r="K2366" s="17">
        <v>0</v>
      </c>
      <c r="L2366" s="16">
        <v>3705.24</v>
      </c>
      <c r="M2366" s="16">
        <v>2128.34</v>
      </c>
      <c r="N2366" s="11" t="str">
        <f t="shared" si="109"/>
        <v>NO DISCOUNT</v>
      </c>
      <c r="O2366" s="27">
        <f t="shared" si="110"/>
        <v>0.42558646673359884</v>
      </c>
      <c r="P2366" s="11" t="str">
        <f t="shared" si="111"/>
        <v>EXCELLENT</v>
      </c>
    </row>
    <row r="2367" spans="1:16" x14ac:dyDescent="0.35">
      <c r="A2367" t="s">
        <v>2541</v>
      </c>
      <c r="B2367" s="18">
        <v>45001</v>
      </c>
      <c r="C2367" t="s">
        <v>108</v>
      </c>
      <c r="D2367" t="s">
        <v>109</v>
      </c>
      <c r="E2367" t="s">
        <v>173</v>
      </c>
      <c r="F2367" t="s">
        <v>111</v>
      </c>
      <c r="G2367" t="s">
        <v>122</v>
      </c>
      <c r="H2367" t="s">
        <v>132</v>
      </c>
      <c r="I2367">
        <v>3</v>
      </c>
      <c r="J2367" s="19">
        <v>668.24</v>
      </c>
      <c r="K2367" s="20">
        <v>0.17</v>
      </c>
      <c r="L2367" s="19">
        <v>1663.92</v>
      </c>
      <c r="M2367" s="19">
        <v>797.61</v>
      </c>
      <c r="N2367" s="11" t="str">
        <f t="shared" si="109"/>
        <v>MEDIUM</v>
      </c>
      <c r="O2367" s="27">
        <f t="shared" si="110"/>
        <v>0.52064402134718013</v>
      </c>
      <c r="P2367" s="11" t="str">
        <f t="shared" si="111"/>
        <v>AVERAGE</v>
      </c>
    </row>
    <row r="2368" spans="1:16" x14ac:dyDescent="0.35">
      <c r="A2368" s="12" t="s">
        <v>2542</v>
      </c>
      <c r="B2368" s="15">
        <v>45263</v>
      </c>
      <c r="C2368" s="12" t="s">
        <v>108</v>
      </c>
      <c r="D2368" s="12" t="s">
        <v>140</v>
      </c>
      <c r="E2368" s="12" t="s">
        <v>218</v>
      </c>
      <c r="F2368" s="12" t="s">
        <v>111</v>
      </c>
      <c r="G2368" s="12" t="s">
        <v>122</v>
      </c>
      <c r="H2368" s="12" t="s">
        <v>187</v>
      </c>
      <c r="I2368" s="12">
        <v>1</v>
      </c>
      <c r="J2368" s="16">
        <v>223.65</v>
      </c>
      <c r="K2368" s="17">
        <v>0.27</v>
      </c>
      <c r="L2368" s="16">
        <v>163.26</v>
      </c>
      <c r="M2368" s="16">
        <v>45.73</v>
      </c>
      <c r="N2368" s="11" t="str">
        <f t="shared" si="109"/>
        <v>HIGH</v>
      </c>
      <c r="O2368" s="27">
        <f t="shared" si="110"/>
        <v>0.71989464657601376</v>
      </c>
      <c r="P2368" s="11" t="str">
        <f t="shared" si="111"/>
        <v>AVERAGE</v>
      </c>
    </row>
    <row r="2369" spans="1:16" x14ac:dyDescent="0.35">
      <c r="A2369" t="s">
        <v>2543</v>
      </c>
      <c r="B2369" s="18">
        <v>45005</v>
      </c>
      <c r="C2369" t="s">
        <v>108</v>
      </c>
      <c r="D2369" t="s">
        <v>140</v>
      </c>
      <c r="E2369" t="s">
        <v>242</v>
      </c>
      <c r="F2369" t="s">
        <v>111</v>
      </c>
      <c r="G2369" t="s">
        <v>122</v>
      </c>
      <c r="H2369" t="s">
        <v>142</v>
      </c>
      <c r="I2369">
        <v>5</v>
      </c>
      <c r="J2369" s="19">
        <v>182.96</v>
      </c>
      <c r="K2369" s="20">
        <v>0.02</v>
      </c>
      <c r="L2369" s="19">
        <v>896.5</v>
      </c>
      <c r="M2369" s="19">
        <v>326.86</v>
      </c>
      <c r="N2369" s="11" t="str">
        <f t="shared" si="109"/>
        <v>LOW</v>
      </c>
      <c r="O2369" s="27">
        <f t="shared" si="110"/>
        <v>0.63540435025097597</v>
      </c>
      <c r="P2369" s="11" t="str">
        <f t="shared" si="111"/>
        <v>GOOD</v>
      </c>
    </row>
    <row r="2370" spans="1:16" x14ac:dyDescent="0.35">
      <c r="A2370" s="12" t="s">
        <v>2544</v>
      </c>
      <c r="B2370" s="15">
        <v>44837</v>
      </c>
      <c r="C2370" s="12" t="s">
        <v>108</v>
      </c>
      <c r="D2370" s="12" t="s">
        <v>125</v>
      </c>
      <c r="E2370" s="12" t="s">
        <v>255</v>
      </c>
      <c r="F2370" s="12" t="s">
        <v>117</v>
      </c>
      <c r="G2370" s="12" t="s">
        <v>122</v>
      </c>
      <c r="H2370" s="12" t="s">
        <v>123</v>
      </c>
      <c r="I2370" s="12">
        <v>1</v>
      </c>
      <c r="J2370" s="16">
        <v>880.53</v>
      </c>
      <c r="K2370" s="17">
        <v>0</v>
      </c>
      <c r="L2370" s="16">
        <v>880.53</v>
      </c>
      <c r="M2370" s="16">
        <v>245.87</v>
      </c>
      <c r="N2370" s="11" t="str">
        <f t="shared" si="109"/>
        <v>NO DISCOUNT</v>
      </c>
      <c r="O2370" s="27">
        <f t="shared" si="110"/>
        <v>0.72077044507285382</v>
      </c>
      <c r="P2370" s="11" t="str">
        <f t="shared" si="111"/>
        <v>AVERAGE</v>
      </c>
    </row>
    <row r="2371" spans="1:16" x14ac:dyDescent="0.35">
      <c r="A2371" t="s">
        <v>2545</v>
      </c>
      <c r="B2371" s="18">
        <v>44940</v>
      </c>
      <c r="C2371" t="s">
        <v>108</v>
      </c>
      <c r="D2371" t="s">
        <v>115</v>
      </c>
      <c r="E2371" t="s">
        <v>121</v>
      </c>
      <c r="F2371" t="s">
        <v>111</v>
      </c>
      <c r="G2371" t="s">
        <v>122</v>
      </c>
      <c r="H2371" t="s">
        <v>142</v>
      </c>
      <c r="I2371">
        <v>2</v>
      </c>
      <c r="J2371" s="19">
        <v>402.19</v>
      </c>
      <c r="K2371" s="20">
        <v>0.25</v>
      </c>
      <c r="L2371" s="19">
        <v>603.28</v>
      </c>
      <c r="M2371" s="19">
        <v>238.22</v>
      </c>
      <c r="N2371" s="11" t="str">
        <f t="shared" ref="N2371:N2434" si="112">IF(K2371=$R$8,$R$2,IF(K2371&lt;=$R$9,$R$3,IF(K2371&lt;=$R$10,$R$4,IF(K2371&lt;$R$11,$R$5,IF(K2371&gt;$R$11,$R$6)))))</f>
        <v>HIGH</v>
      </c>
      <c r="O2371" s="27">
        <f t="shared" ref="O2371:O2434" si="113">IFERROR(L2371-M2371,"NULL")/L2371</f>
        <v>0.60512531494496746</v>
      </c>
      <c r="P2371" s="11" t="str">
        <f t="shared" ref="P2371:P2434" si="114">IF(AND(O2371&gt;=$Q$8,I2371&gt;=$Q$13),$Q$2,IF(AND(O2371&gt;=$Q$9,I2371&gt;=$Q$14),$Q$3,IF(O2371&gt;=$Q$10,$Q$4,$Q$5)))</f>
        <v>AVERAGE</v>
      </c>
    </row>
    <row r="2372" spans="1:16" x14ac:dyDescent="0.35">
      <c r="A2372" s="12" t="s">
        <v>2546</v>
      </c>
      <c r="B2372" s="15">
        <v>44583</v>
      </c>
      <c r="C2372" s="12" t="s">
        <v>149</v>
      </c>
      <c r="D2372" s="12" t="s">
        <v>140</v>
      </c>
      <c r="E2372" s="12" t="s">
        <v>268</v>
      </c>
      <c r="F2372" s="12" t="s">
        <v>111</v>
      </c>
      <c r="G2372" s="12" t="s">
        <v>112</v>
      </c>
      <c r="H2372" s="12" t="s">
        <v>118</v>
      </c>
      <c r="I2372" s="12">
        <v>5</v>
      </c>
      <c r="J2372" s="16">
        <v>18.2</v>
      </c>
      <c r="K2372" s="17">
        <v>0.14000000000000001</v>
      </c>
      <c r="L2372" s="16">
        <v>78.260000000000005</v>
      </c>
      <c r="M2372" s="16">
        <v>27</v>
      </c>
      <c r="N2372" s="11" t="str">
        <f t="shared" si="112"/>
        <v>MEDIUM</v>
      </c>
      <c r="O2372" s="27">
        <f t="shared" si="113"/>
        <v>0.65499616662407367</v>
      </c>
      <c r="P2372" s="11" t="str">
        <f t="shared" si="114"/>
        <v>GOOD</v>
      </c>
    </row>
    <row r="2373" spans="1:16" x14ac:dyDescent="0.35">
      <c r="A2373" t="s">
        <v>2547</v>
      </c>
      <c r="B2373" s="18">
        <v>45550</v>
      </c>
      <c r="C2373" t="s">
        <v>120</v>
      </c>
      <c r="D2373" t="s">
        <v>125</v>
      </c>
      <c r="E2373" t="s">
        <v>185</v>
      </c>
      <c r="F2373" t="s">
        <v>111</v>
      </c>
      <c r="G2373" t="s">
        <v>122</v>
      </c>
      <c r="H2373" t="s">
        <v>158</v>
      </c>
      <c r="I2373">
        <v>1</v>
      </c>
      <c r="J2373" s="19">
        <v>49.47</v>
      </c>
      <c r="K2373" s="20">
        <v>0.06</v>
      </c>
      <c r="L2373" s="19">
        <v>46.5</v>
      </c>
      <c r="M2373" s="19">
        <v>19.45</v>
      </c>
      <c r="N2373" s="11" t="str">
        <f t="shared" si="112"/>
        <v>LOW</v>
      </c>
      <c r="O2373" s="27">
        <f t="shared" si="113"/>
        <v>0.58172043010752694</v>
      </c>
      <c r="P2373" s="11" t="str">
        <f t="shared" si="114"/>
        <v>AVERAGE</v>
      </c>
    </row>
    <row r="2374" spans="1:16" x14ac:dyDescent="0.35">
      <c r="A2374" s="12" t="s">
        <v>2548</v>
      </c>
      <c r="B2374" s="15">
        <v>45175</v>
      </c>
      <c r="C2374" s="12" t="s">
        <v>108</v>
      </c>
      <c r="D2374" s="12" t="s">
        <v>140</v>
      </c>
      <c r="E2374" s="12" t="s">
        <v>203</v>
      </c>
      <c r="F2374" s="12" t="s">
        <v>111</v>
      </c>
      <c r="G2374" s="12" t="s">
        <v>122</v>
      </c>
      <c r="H2374" s="12" t="s">
        <v>123</v>
      </c>
      <c r="I2374" s="12">
        <v>2</v>
      </c>
      <c r="J2374" s="16">
        <v>935.27</v>
      </c>
      <c r="K2374" s="17">
        <v>0.05</v>
      </c>
      <c r="L2374" s="16">
        <v>1777.01</v>
      </c>
      <c r="M2374" s="16">
        <v>771.98</v>
      </c>
      <c r="N2374" s="11" t="str">
        <f t="shared" si="112"/>
        <v>LOW</v>
      </c>
      <c r="O2374" s="27">
        <f t="shared" si="113"/>
        <v>0.56557363211236855</v>
      </c>
      <c r="P2374" s="11" t="str">
        <f t="shared" si="114"/>
        <v>AVERAGE</v>
      </c>
    </row>
    <row r="2375" spans="1:16" x14ac:dyDescent="0.35">
      <c r="A2375" t="s">
        <v>2549</v>
      </c>
      <c r="B2375" s="18">
        <v>45518</v>
      </c>
      <c r="C2375" t="s">
        <v>108</v>
      </c>
      <c r="D2375" t="s">
        <v>125</v>
      </c>
      <c r="E2375" t="s">
        <v>185</v>
      </c>
      <c r="F2375" t="s">
        <v>111</v>
      </c>
      <c r="G2375" t="s">
        <v>112</v>
      </c>
      <c r="H2375" t="s">
        <v>118</v>
      </c>
      <c r="I2375">
        <v>3</v>
      </c>
      <c r="J2375" s="19">
        <v>5.72</v>
      </c>
      <c r="K2375" s="20">
        <v>0.23</v>
      </c>
      <c r="L2375" s="19">
        <v>13.21</v>
      </c>
      <c r="M2375" s="19">
        <v>5.8</v>
      </c>
      <c r="N2375" s="11" t="str">
        <f t="shared" si="112"/>
        <v>HIGH</v>
      </c>
      <c r="O2375" s="27">
        <f t="shared" si="113"/>
        <v>0.56093868281604853</v>
      </c>
      <c r="P2375" s="11" t="str">
        <f t="shared" si="114"/>
        <v>AVERAGE</v>
      </c>
    </row>
    <row r="2376" spans="1:16" x14ac:dyDescent="0.35">
      <c r="A2376" s="12" t="s">
        <v>2550</v>
      </c>
      <c r="B2376" s="15">
        <v>44629</v>
      </c>
      <c r="C2376" s="12" t="s">
        <v>149</v>
      </c>
      <c r="D2376" s="12" t="s">
        <v>140</v>
      </c>
      <c r="E2376" s="12" t="s">
        <v>307</v>
      </c>
      <c r="F2376" s="12" t="s">
        <v>111</v>
      </c>
      <c r="G2376" s="12" t="s">
        <v>122</v>
      </c>
      <c r="H2376" s="12" t="s">
        <v>187</v>
      </c>
      <c r="I2376" s="12">
        <v>6</v>
      </c>
      <c r="J2376" s="16">
        <v>698.83</v>
      </c>
      <c r="K2376" s="17">
        <v>0.16</v>
      </c>
      <c r="L2376" s="16">
        <v>3522.1</v>
      </c>
      <c r="M2376" s="16">
        <v>1601.86</v>
      </c>
      <c r="N2376" s="11" t="str">
        <f t="shared" si="112"/>
        <v>MEDIUM</v>
      </c>
      <c r="O2376" s="27">
        <f t="shared" si="113"/>
        <v>0.54519746742000508</v>
      </c>
      <c r="P2376" s="11" t="str">
        <f t="shared" si="114"/>
        <v>GOOD</v>
      </c>
    </row>
    <row r="2377" spans="1:16" x14ac:dyDescent="0.35">
      <c r="A2377" t="s">
        <v>2551</v>
      </c>
      <c r="B2377" s="18">
        <v>44814</v>
      </c>
      <c r="C2377" t="s">
        <v>108</v>
      </c>
      <c r="D2377" t="s">
        <v>109</v>
      </c>
      <c r="E2377" t="s">
        <v>150</v>
      </c>
      <c r="F2377" t="s">
        <v>117</v>
      </c>
      <c r="G2377" t="s">
        <v>122</v>
      </c>
      <c r="H2377" t="s">
        <v>158</v>
      </c>
      <c r="I2377">
        <v>17</v>
      </c>
      <c r="J2377" s="19">
        <v>29.91</v>
      </c>
      <c r="K2377" s="20">
        <v>0.1</v>
      </c>
      <c r="L2377" s="19">
        <v>457.62</v>
      </c>
      <c r="M2377" s="19">
        <v>177.88</v>
      </c>
      <c r="N2377" s="11" t="str">
        <f t="shared" si="112"/>
        <v>LOW</v>
      </c>
      <c r="O2377" s="27">
        <f t="shared" si="113"/>
        <v>0.61129321270923476</v>
      </c>
      <c r="P2377" s="11" t="str">
        <f t="shared" si="114"/>
        <v>EXCELLENT</v>
      </c>
    </row>
    <row r="2378" spans="1:16" x14ac:dyDescent="0.35">
      <c r="A2378" s="12" t="s">
        <v>2552</v>
      </c>
      <c r="B2378" s="15">
        <v>44920</v>
      </c>
      <c r="C2378" s="12" t="s">
        <v>108</v>
      </c>
      <c r="D2378" s="12" t="s">
        <v>109</v>
      </c>
      <c r="E2378" s="12" t="s">
        <v>110</v>
      </c>
      <c r="F2378" s="12" t="s">
        <v>111</v>
      </c>
      <c r="G2378" s="12" t="s">
        <v>122</v>
      </c>
      <c r="H2378" s="12" t="s">
        <v>158</v>
      </c>
      <c r="I2378" s="12">
        <v>4</v>
      </c>
      <c r="J2378" s="16">
        <v>119.33</v>
      </c>
      <c r="K2378" s="17">
        <v>0.03</v>
      </c>
      <c r="L2378" s="16">
        <v>463</v>
      </c>
      <c r="M2378" s="16">
        <v>226.3</v>
      </c>
      <c r="N2378" s="11" t="str">
        <f t="shared" si="112"/>
        <v>LOW</v>
      </c>
      <c r="O2378" s="27">
        <f t="shared" si="113"/>
        <v>0.511231101511879</v>
      </c>
      <c r="P2378" s="11" t="str">
        <f t="shared" si="114"/>
        <v>AVERAGE</v>
      </c>
    </row>
    <row r="2379" spans="1:16" x14ac:dyDescent="0.35">
      <c r="A2379" t="s">
        <v>2553</v>
      </c>
      <c r="B2379" s="18">
        <v>44849</v>
      </c>
      <c r="C2379" t="s">
        <v>108</v>
      </c>
      <c r="D2379" t="s">
        <v>140</v>
      </c>
      <c r="E2379" t="s">
        <v>203</v>
      </c>
      <c r="F2379" t="s">
        <v>117</v>
      </c>
      <c r="G2379" t="s">
        <v>122</v>
      </c>
      <c r="H2379" t="s">
        <v>142</v>
      </c>
      <c r="I2379">
        <v>4</v>
      </c>
      <c r="J2379" s="19">
        <v>260.42</v>
      </c>
      <c r="K2379" s="20">
        <v>0.26</v>
      </c>
      <c r="L2379" s="19">
        <v>770.84</v>
      </c>
      <c r="M2379" s="19">
        <v>225.45</v>
      </c>
      <c r="N2379" s="11" t="str">
        <f t="shared" si="112"/>
        <v>HIGH</v>
      </c>
      <c r="O2379" s="27">
        <f t="shared" si="113"/>
        <v>0.70752685382180491</v>
      </c>
      <c r="P2379" s="11" t="str">
        <f t="shared" si="114"/>
        <v>AVERAGE</v>
      </c>
    </row>
    <row r="2380" spans="1:16" x14ac:dyDescent="0.35">
      <c r="A2380" s="12" t="s">
        <v>2554</v>
      </c>
      <c r="B2380" s="15">
        <v>45036</v>
      </c>
      <c r="C2380" s="12" t="s">
        <v>108</v>
      </c>
      <c r="D2380" s="12" t="s">
        <v>109</v>
      </c>
      <c r="E2380" s="12" t="s">
        <v>150</v>
      </c>
      <c r="F2380" s="12" t="s">
        <v>111</v>
      </c>
      <c r="G2380" s="12" t="s">
        <v>112</v>
      </c>
      <c r="H2380" s="12" t="s">
        <v>147</v>
      </c>
      <c r="I2380" s="12">
        <v>1</v>
      </c>
      <c r="J2380" s="16">
        <v>25.66</v>
      </c>
      <c r="K2380" s="17">
        <v>0.11</v>
      </c>
      <c r="L2380" s="16">
        <v>22.84</v>
      </c>
      <c r="M2380" s="16">
        <v>7.05</v>
      </c>
      <c r="N2380" s="11" t="str">
        <f t="shared" si="112"/>
        <v>MEDIUM</v>
      </c>
      <c r="O2380" s="27">
        <f t="shared" si="113"/>
        <v>0.69133099824868649</v>
      </c>
      <c r="P2380" s="11" t="str">
        <f t="shared" si="114"/>
        <v>AVERAGE</v>
      </c>
    </row>
    <row r="2381" spans="1:16" x14ac:dyDescent="0.35">
      <c r="A2381" t="s">
        <v>2555</v>
      </c>
      <c r="B2381" s="18">
        <v>45052</v>
      </c>
      <c r="C2381" t="s">
        <v>136</v>
      </c>
      <c r="D2381" t="s">
        <v>109</v>
      </c>
      <c r="E2381" t="s">
        <v>195</v>
      </c>
      <c r="F2381" t="s">
        <v>111</v>
      </c>
      <c r="G2381" t="s">
        <v>127</v>
      </c>
      <c r="H2381" t="s">
        <v>209</v>
      </c>
      <c r="I2381">
        <v>2</v>
      </c>
      <c r="J2381" s="19">
        <v>339.44</v>
      </c>
      <c r="K2381" s="20">
        <v>0.14000000000000001</v>
      </c>
      <c r="L2381" s="19">
        <v>583.84</v>
      </c>
      <c r="M2381" s="19">
        <v>179.71</v>
      </c>
      <c r="N2381" s="11" t="str">
        <f t="shared" si="112"/>
        <v>MEDIUM</v>
      </c>
      <c r="O2381" s="27">
        <f t="shared" si="113"/>
        <v>0.69219306659358726</v>
      </c>
      <c r="P2381" s="11" t="str">
        <f t="shared" si="114"/>
        <v>AVERAGE</v>
      </c>
    </row>
    <row r="2382" spans="1:16" x14ac:dyDescent="0.35">
      <c r="A2382" s="12" t="s">
        <v>2556</v>
      </c>
      <c r="B2382" s="15">
        <v>44895</v>
      </c>
      <c r="C2382" s="12" t="s">
        <v>120</v>
      </c>
      <c r="D2382" s="12" t="s">
        <v>109</v>
      </c>
      <c r="E2382" s="12" t="s">
        <v>252</v>
      </c>
      <c r="F2382" s="12" t="s">
        <v>131</v>
      </c>
      <c r="G2382" s="12" t="s">
        <v>122</v>
      </c>
      <c r="H2382" s="12" t="s">
        <v>123</v>
      </c>
      <c r="I2382" s="12">
        <v>8</v>
      </c>
      <c r="J2382" s="16">
        <v>840.18</v>
      </c>
      <c r="K2382" s="17">
        <v>0</v>
      </c>
      <c r="L2382" s="16">
        <v>6721.44</v>
      </c>
      <c r="M2382" s="16">
        <v>2346.63</v>
      </c>
      <c r="N2382" s="11" t="str">
        <f t="shared" si="112"/>
        <v>NO DISCOUNT</v>
      </c>
      <c r="O2382" s="27">
        <f t="shared" si="113"/>
        <v>0.65087391987431265</v>
      </c>
      <c r="P2382" s="11" t="str">
        <f t="shared" si="114"/>
        <v>GOOD</v>
      </c>
    </row>
    <row r="2383" spans="1:16" x14ac:dyDescent="0.35">
      <c r="A2383" t="s">
        <v>2557</v>
      </c>
      <c r="B2383" s="18">
        <v>45613</v>
      </c>
      <c r="C2383" t="s">
        <v>149</v>
      </c>
      <c r="D2383" t="s">
        <v>140</v>
      </c>
      <c r="E2383" t="s">
        <v>203</v>
      </c>
      <c r="F2383" t="s">
        <v>117</v>
      </c>
      <c r="G2383" t="s">
        <v>122</v>
      </c>
      <c r="H2383" t="s">
        <v>187</v>
      </c>
      <c r="I2383">
        <v>5</v>
      </c>
      <c r="J2383" s="19">
        <v>617.39</v>
      </c>
      <c r="K2383" s="20">
        <v>0.05</v>
      </c>
      <c r="L2383" s="19">
        <v>2932.6</v>
      </c>
      <c r="M2383" s="19">
        <v>1166.83</v>
      </c>
      <c r="N2383" s="11" t="str">
        <f t="shared" si="112"/>
        <v>LOW</v>
      </c>
      <c r="O2383" s="27">
        <f t="shared" si="113"/>
        <v>0.60211757484825756</v>
      </c>
      <c r="P2383" s="11" t="str">
        <f t="shared" si="114"/>
        <v>GOOD</v>
      </c>
    </row>
    <row r="2384" spans="1:16" x14ac:dyDescent="0.35">
      <c r="A2384" s="12" t="s">
        <v>2558</v>
      </c>
      <c r="B2384" s="15">
        <v>45557</v>
      </c>
      <c r="C2384" s="12" t="s">
        <v>120</v>
      </c>
      <c r="D2384" s="12" t="s">
        <v>115</v>
      </c>
      <c r="E2384" s="12" t="s">
        <v>289</v>
      </c>
      <c r="F2384" s="12" t="s">
        <v>111</v>
      </c>
      <c r="G2384" s="12" t="s">
        <v>112</v>
      </c>
      <c r="H2384" s="12" t="s">
        <v>170</v>
      </c>
      <c r="I2384" s="12">
        <v>8</v>
      </c>
      <c r="J2384" s="16">
        <v>31.8</v>
      </c>
      <c r="K2384" s="17">
        <v>0.02</v>
      </c>
      <c r="L2384" s="16">
        <v>249.31</v>
      </c>
      <c r="M2384" s="16">
        <v>117.93</v>
      </c>
      <c r="N2384" s="11" t="str">
        <f t="shared" si="112"/>
        <v>LOW</v>
      </c>
      <c r="O2384" s="27">
        <f t="shared" si="113"/>
        <v>0.52697444948056638</v>
      </c>
      <c r="P2384" s="11" t="str">
        <f t="shared" si="114"/>
        <v>GOOD</v>
      </c>
    </row>
    <row r="2385" spans="1:16" x14ac:dyDescent="0.35">
      <c r="A2385" t="s">
        <v>2559</v>
      </c>
      <c r="B2385" s="18">
        <v>45344</v>
      </c>
      <c r="C2385" t="s">
        <v>108</v>
      </c>
      <c r="D2385" t="s">
        <v>125</v>
      </c>
      <c r="E2385" t="s">
        <v>185</v>
      </c>
      <c r="F2385" t="s">
        <v>111</v>
      </c>
      <c r="G2385" t="s">
        <v>122</v>
      </c>
      <c r="H2385" t="s">
        <v>142</v>
      </c>
      <c r="I2385">
        <v>3</v>
      </c>
      <c r="J2385" s="19">
        <v>151.88999999999999</v>
      </c>
      <c r="K2385" s="20">
        <v>0.06</v>
      </c>
      <c r="L2385" s="19">
        <v>428.33</v>
      </c>
      <c r="M2385" s="19">
        <v>121.9</v>
      </c>
      <c r="N2385" s="11" t="str">
        <f t="shared" si="112"/>
        <v>LOW</v>
      </c>
      <c r="O2385" s="27">
        <f t="shared" si="113"/>
        <v>0.71540634557467364</v>
      </c>
      <c r="P2385" s="11" t="str">
        <f t="shared" si="114"/>
        <v>AVERAGE</v>
      </c>
    </row>
    <row r="2386" spans="1:16" x14ac:dyDescent="0.35">
      <c r="A2386" s="12" t="s">
        <v>2560</v>
      </c>
      <c r="B2386" s="15">
        <v>45490</v>
      </c>
      <c r="C2386" s="12" t="s">
        <v>120</v>
      </c>
      <c r="D2386" s="12" t="s">
        <v>140</v>
      </c>
      <c r="E2386" s="12" t="s">
        <v>218</v>
      </c>
      <c r="F2386" s="12" t="s">
        <v>111</v>
      </c>
      <c r="G2386" s="12" t="s">
        <v>112</v>
      </c>
      <c r="H2386" s="12" t="s">
        <v>170</v>
      </c>
      <c r="I2386" s="12">
        <v>6</v>
      </c>
      <c r="J2386" s="16">
        <v>5.28</v>
      </c>
      <c r="K2386" s="17">
        <v>0</v>
      </c>
      <c r="L2386" s="16">
        <v>31.68</v>
      </c>
      <c r="M2386" s="16">
        <v>9.2799999999999994</v>
      </c>
      <c r="N2386" s="11" t="str">
        <f t="shared" si="112"/>
        <v>NO DISCOUNT</v>
      </c>
      <c r="O2386" s="27">
        <f t="shared" si="113"/>
        <v>0.70707070707070707</v>
      </c>
      <c r="P2386" s="11" t="str">
        <f t="shared" si="114"/>
        <v>GOOD</v>
      </c>
    </row>
    <row r="2387" spans="1:16" x14ac:dyDescent="0.35">
      <c r="A2387" t="s">
        <v>2561</v>
      </c>
      <c r="B2387" s="18">
        <v>45493</v>
      </c>
      <c r="C2387" t="s">
        <v>120</v>
      </c>
      <c r="D2387" t="s">
        <v>115</v>
      </c>
      <c r="E2387" t="s">
        <v>240</v>
      </c>
      <c r="F2387" t="s">
        <v>117</v>
      </c>
      <c r="G2387" t="s">
        <v>127</v>
      </c>
      <c r="H2387" t="s">
        <v>164</v>
      </c>
      <c r="I2387">
        <v>1</v>
      </c>
      <c r="J2387" s="19">
        <v>265.14999999999998</v>
      </c>
      <c r="K2387" s="20">
        <v>0</v>
      </c>
      <c r="L2387" s="19">
        <v>265.14999999999998</v>
      </c>
      <c r="M2387" s="19">
        <v>142.47999999999999</v>
      </c>
      <c r="N2387" s="11" t="str">
        <f t="shared" si="112"/>
        <v>NO DISCOUNT</v>
      </c>
      <c r="O2387" s="27">
        <f t="shared" si="113"/>
        <v>0.46264378653592303</v>
      </c>
      <c r="P2387" s="11" t="str">
        <f t="shared" si="114"/>
        <v>AVERAGE</v>
      </c>
    </row>
    <row r="2388" spans="1:16" x14ac:dyDescent="0.35">
      <c r="A2388" s="12" t="s">
        <v>2562</v>
      </c>
      <c r="B2388" s="15">
        <v>45486</v>
      </c>
      <c r="C2388" s="12" t="s">
        <v>108</v>
      </c>
      <c r="D2388" s="12" t="s">
        <v>140</v>
      </c>
      <c r="E2388" s="12" t="s">
        <v>166</v>
      </c>
      <c r="F2388" s="12" t="s">
        <v>131</v>
      </c>
      <c r="G2388" s="12" t="s">
        <v>127</v>
      </c>
      <c r="H2388" s="12" t="s">
        <v>128</v>
      </c>
      <c r="I2388" s="12">
        <v>5</v>
      </c>
      <c r="J2388" s="16">
        <v>216.21</v>
      </c>
      <c r="K2388" s="17">
        <v>0</v>
      </c>
      <c r="L2388" s="16">
        <v>1081.05</v>
      </c>
      <c r="M2388" s="16">
        <v>497.28</v>
      </c>
      <c r="N2388" s="11" t="str">
        <f t="shared" si="112"/>
        <v>NO DISCOUNT</v>
      </c>
      <c r="O2388" s="27">
        <f t="shared" si="113"/>
        <v>0.54000277507978356</v>
      </c>
      <c r="P2388" s="11" t="str">
        <f t="shared" si="114"/>
        <v>GOOD</v>
      </c>
    </row>
    <row r="2389" spans="1:16" x14ac:dyDescent="0.35">
      <c r="A2389" t="s">
        <v>2563</v>
      </c>
      <c r="B2389" s="18">
        <v>44650</v>
      </c>
      <c r="C2389" t="s">
        <v>120</v>
      </c>
      <c r="D2389" t="s">
        <v>140</v>
      </c>
      <c r="E2389" t="s">
        <v>296</v>
      </c>
      <c r="F2389" t="s">
        <v>131</v>
      </c>
      <c r="G2389" t="s">
        <v>112</v>
      </c>
      <c r="H2389" t="s">
        <v>113</v>
      </c>
      <c r="I2389">
        <v>15</v>
      </c>
      <c r="J2389" s="19">
        <v>22.42</v>
      </c>
      <c r="K2389" s="20">
        <v>0.28999999999999998</v>
      </c>
      <c r="L2389" s="19">
        <v>238.77</v>
      </c>
      <c r="M2389" s="19">
        <v>59.37</v>
      </c>
      <c r="N2389" s="11" t="str">
        <f t="shared" si="112"/>
        <v>HIGH</v>
      </c>
      <c r="O2389" s="27">
        <f t="shared" si="113"/>
        <v>0.7513506721949994</v>
      </c>
      <c r="P2389" s="11" t="str">
        <f t="shared" si="114"/>
        <v>EXCELLENT</v>
      </c>
    </row>
    <row r="2390" spans="1:16" x14ac:dyDescent="0.35">
      <c r="A2390" s="12" t="s">
        <v>2564</v>
      </c>
      <c r="B2390" s="15">
        <v>44667</v>
      </c>
      <c r="C2390" s="12" t="s">
        <v>108</v>
      </c>
      <c r="D2390" s="12" t="s">
        <v>109</v>
      </c>
      <c r="E2390" s="12" t="s">
        <v>176</v>
      </c>
      <c r="F2390" s="12" t="s">
        <v>117</v>
      </c>
      <c r="G2390" s="12" t="s">
        <v>127</v>
      </c>
      <c r="H2390" s="12" t="s">
        <v>138</v>
      </c>
      <c r="I2390" s="12">
        <v>2</v>
      </c>
      <c r="J2390" s="16">
        <v>111.64</v>
      </c>
      <c r="K2390" s="17">
        <v>0</v>
      </c>
      <c r="L2390" s="16">
        <v>223.28</v>
      </c>
      <c r="M2390" s="16">
        <v>99.41</v>
      </c>
      <c r="N2390" s="11" t="str">
        <f t="shared" si="112"/>
        <v>NO DISCOUNT</v>
      </c>
      <c r="O2390" s="27">
        <f t="shared" si="113"/>
        <v>0.55477427445360084</v>
      </c>
      <c r="P2390" s="11" t="str">
        <f t="shared" si="114"/>
        <v>AVERAGE</v>
      </c>
    </row>
    <row r="2391" spans="1:16" x14ac:dyDescent="0.35">
      <c r="A2391" t="s">
        <v>2565</v>
      </c>
      <c r="B2391" s="18">
        <v>45530</v>
      </c>
      <c r="C2391" t="s">
        <v>108</v>
      </c>
      <c r="D2391" t="s">
        <v>140</v>
      </c>
      <c r="E2391" t="s">
        <v>273</v>
      </c>
      <c r="F2391" t="s">
        <v>111</v>
      </c>
      <c r="G2391" t="s">
        <v>112</v>
      </c>
      <c r="H2391" t="s">
        <v>147</v>
      </c>
      <c r="I2391">
        <v>2</v>
      </c>
      <c r="J2391" s="19">
        <v>15.46</v>
      </c>
      <c r="K2391" s="20">
        <v>0.08</v>
      </c>
      <c r="L2391" s="19">
        <v>28.45</v>
      </c>
      <c r="M2391" s="19">
        <v>6.98</v>
      </c>
      <c r="N2391" s="11" t="str">
        <f t="shared" si="112"/>
        <v>LOW</v>
      </c>
      <c r="O2391" s="27">
        <f t="shared" si="113"/>
        <v>0.75465729349736377</v>
      </c>
      <c r="P2391" s="11" t="str">
        <f t="shared" si="114"/>
        <v>AVERAGE</v>
      </c>
    </row>
    <row r="2392" spans="1:16" x14ac:dyDescent="0.35">
      <c r="A2392" s="12" t="s">
        <v>2566</v>
      </c>
      <c r="B2392" s="15">
        <v>45355</v>
      </c>
      <c r="C2392" s="12" t="s">
        <v>120</v>
      </c>
      <c r="D2392" s="12" t="s">
        <v>115</v>
      </c>
      <c r="E2392" s="12" t="s">
        <v>130</v>
      </c>
      <c r="F2392" s="12" t="s">
        <v>117</v>
      </c>
      <c r="G2392" s="12" t="s">
        <v>127</v>
      </c>
      <c r="H2392" s="12" t="s">
        <v>128</v>
      </c>
      <c r="I2392" s="12">
        <v>5</v>
      </c>
      <c r="J2392" s="16">
        <v>368.98</v>
      </c>
      <c r="K2392" s="17">
        <v>0.13</v>
      </c>
      <c r="L2392" s="16">
        <v>1605.06</v>
      </c>
      <c r="M2392" s="16">
        <v>811.49</v>
      </c>
      <c r="N2392" s="11" t="str">
        <f t="shared" si="112"/>
        <v>MEDIUM</v>
      </c>
      <c r="O2392" s="27">
        <f t="shared" si="113"/>
        <v>0.49441765416869149</v>
      </c>
      <c r="P2392" s="11" t="str">
        <f t="shared" si="114"/>
        <v>GOOD</v>
      </c>
    </row>
    <row r="2393" spans="1:16" x14ac:dyDescent="0.35">
      <c r="A2393" t="s">
        <v>2567</v>
      </c>
      <c r="B2393" s="18">
        <v>45644</v>
      </c>
      <c r="C2393" t="s">
        <v>136</v>
      </c>
      <c r="D2393" t="s">
        <v>140</v>
      </c>
      <c r="E2393" t="s">
        <v>307</v>
      </c>
      <c r="F2393" t="s">
        <v>131</v>
      </c>
      <c r="G2393" t="s">
        <v>127</v>
      </c>
      <c r="H2393" t="s">
        <v>179</v>
      </c>
      <c r="I2393">
        <v>4</v>
      </c>
      <c r="J2393" s="19">
        <v>70.959999999999994</v>
      </c>
      <c r="K2393" s="20">
        <v>0.27</v>
      </c>
      <c r="L2393" s="19">
        <v>207.2</v>
      </c>
      <c r="M2393" s="19">
        <v>115.8</v>
      </c>
      <c r="N2393" s="11" t="str">
        <f t="shared" si="112"/>
        <v>HIGH</v>
      </c>
      <c r="O2393" s="27">
        <f t="shared" si="113"/>
        <v>0.44111969111969113</v>
      </c>
      <c r="P2393" s="11" t="str">
        <f t="shared" si="114"/>
        <v>AVERAGE</v>
      </c>
    </row>
    <row r="2394" spans="1:16" x14ac:dyDescent="0.35">
      <c r="A2394" s="12" t="s">
        <v>2568</v>
      </c>
      <c r="B2394" s="15">
        <v>44700</v>
      </c>
      <c r="C2394" s="12" t="s">
        <v>108</v>
      </c>
      <c r="D2394" s="12" t="s">
        <v>115</v>
      </c>
      <c r="E2394" s="12" t="s">
        <v>121</v>
      </c>
      <c r="F2394" s="12" t="s">
        <v>117</v>
      </c>
      <c r="G2394" s="12" t="s">
        <v>127</v>
      </c>
      <c r="H2394" s="12" t="s">
        <v>128</v>
      </c>
      <c r="I2394" s="12">
        <v>3</v>
      </c>
      <c r="J2394" s="16">
        <v>524.27</v>
      </c>
      <c r="K2394" s="17">
        <v>0.28999999999999998</v>
      </c>
      <c r="L2394" s="16">
        <v>1116.7</v>
      </c>
      <c r="M2394" s="16">
        <v>482.09</v>
      </c>
      <c r="N2394" s="11" t="str">
        <f t="shared" si="112"/>
        <v>HIGH</v>
      </c>
      <c r="O2394" s="27">
        <f t="shared" si="113"/>
        <v>0.56829049879108096</v>
      </c>
      <c r="P2394" s="11" t="str">
        <f t="shared" si="114"/>
        <v>AVERAGE</v>
      </c>
    </row>
    <row r="2395" spans="1:16" x14ac:dyDescent="0.35">
      <c r="A2395" t="s">
        <v>2569</v>
      </c>
      <c r="B2395" s="18">
        <v>45329</v>
      </c>
      <c r="C2395" t="s">
        <v>108</v>
      </c>
      <c r="D2395" t="s">
        <v>115</v>
      </c>
      <c r="E2395" t="s">
        <v>156</v>
      </c>
      <c r="F2395" t="s">
        <v>117</v>
      </c>
      <c r="G2395" t="s">
        <v>127</v>
      </c>
      <c r="H2395" t="s">
        <v>164</v>
      </c>
      <c r="I2395">
        <v>2</v>
      </c>
      <c r="J2395" s="19">
        <v>487.54</v>
      </c>
      <c r="K2395" s="20">
        <v>0.19</v>
      </c>
      <c r="L2395" s="19">
        <v>789.81</v>
      </c>
      <c r="M2395" s="19">
        <v>428.37</v>
      </c>
      <c r="N2395" s="11" t="str">
        <f t="shared" si="112"/>
        <v>MEDIUM</v>
      </c>
      <c r="O2395" s="27">
        <f t="shared" si="113"/>
        <v>0.45762905002468945</v>
      </c>
      <c r="P2395" s="11" t="str">
        <f t="shared" si="114"/>
        <v>AVERAGE</v>
      </c>
    </row>
    <row r="2396" spans="1:16" x14ac:dyDescent="0.35">
      <c r="A2396" s="12" t="s">
        <v>2570</v>
      </c>
      <c r="B2396" s="15">
        <v>45471</v>
      </c>
      <c r="C2396" s="12" t="s">
        <v>108</v>
      </c>
      <c r="D2396" s="12" t="s">
        <v>125</v>
      </c>
      <c r="E2396" s="12" t="s">
        <v>144</v>
      </c>
      <c r="F2396" s="12" t="s">
        <v>131</v>
      </c>
      <c r="G2396" s="12" t="s">
        <v>122</v>
      </c>
      <c r="H2396" s="12" t="s">
        <v>187</v>
      </c>
      <c r="I2396" s="12">
        <v>1</v>
      </c>
      <c r="J2396" s="16">
        <v>432.34</v>
      </c>
      <c r="K2396" s="17">
        <v>0.03</v>
      </c>
      <c r="L2396" s="16">
        <v>419.37</v>
      </c>
      <c r="M2396" s="16">
        <v>204.61</v>
      </c>
      <c r="N2396" s="11" t="str">
        <f t="shared" si="112"/>
        <v>LOW</v>
      </c>
      <c r="O2396" s="27">
        <f t="shared" si="113"/>
        <v>0.51210148556167578</v>
      </c>
      <c r="P2396" s="11" t="str">
        <f t="shared" si="114"/>
        <v>AVERAGE</v>
      </c>
    </row>
    <row r="2397" spans="1:16" x14ac:dyDescent="0.35">
      <c r="A2397" t="s">
        <v>2571</v>
      </c>
      <c r="B2397" s="18">
        <v>45395</v>
      </c>
      <c r="C2397" t="s">
        <v>108</v>
      </c>
      <c r="D2397" t="s">
        <v>115</v>
      </c>
      <c r="E2397" t="s">
        <v>130</v>
      </c>
      <c r="F2397" t="s">
        <v>111</v>
      </c>
      <c r="G2397" t="s">
        <v>122</v>
      </c>
      <c r="H2397" t="s">
        <v>123</v>
      </c>
      <c r="I2397">
        <v>4</v>
      </c>
      <c r="J2397" s="19">
        <v>1797.37</v>
      </c>
      <c r="K2397" s="20">
        <v>0</v>
      </c>
      <c r="L2397" s="19">
        <v>7189.48</v>
      </c>
      <c r="M2397" s="19">
        <v>2106.0100000000002</v>
      </c>
      <c r="N2397" s="11" t="str">
        <f t="shared" si="112"/>
        <v>NO DISCOUNT</v>
      </c>
      <c r="O2397" s="27">
        <f t="shared" si="113"/>
        <v>0.70707060872274485</v>
      </c>
      <c r="P2397" s="11" t="str">
        <f t="shared" si="114"/>
        <v>AVERAGE</v>
      </c>
    </row>
    <row r="2398" spans="1:16" x14ac:dyDescent="0.35">
      <c r="A2398" s="12" t="s">
        <v>2572</v>
      </c>
      <c r="B2398" s="15">
        <v>45032</v>
      </c>
      <c r="C2398" s="12" t="s">
        <v>108</v>
      </c>
      <c r="D2398" s="12" t="s">
        <v>140</v>
      </c>
      <c r="E2398" s="12" t="s">
        <v>307</v>
      </c>
      <c r="F2398" s="12" t="s">
        <v>117</v>
      </c>
      <c r="G2398" s="12" t="s">
        <v>112</v>
      </c>
      <c r="H2398" s="12" t="s">
        <v>113</v>
      </c>
      <c r="I2398" s="12">
        <v>6</v>
      </c>
      <c r="J2398" s="16">
        <v>47.84</v>
      </c>
      <c r="K2398" s="17">
        <v>0.1</v>
      </c>
      <c r="L2398" s="16">
        <v>258.33999999999997</v>
      </c>
      <c r="M2398" s="16">
        <v>71.709999999999994</v>
      </c>
      <c r="N2398" s="11" t="str">
        <f t="shared" si="112"/>
        <v>LOW</v>
      </c>
      <c r="O2398" s="27">
        <f t="shared" si="113"/>
        <v>0.7224200665789271</v>
      </c>
      <c r="P2398" s="11" t="str">
        <f t="shared" si="114"/>
        <v>GOOD</v>
      </c>
    </row>
    <row r="2399" spans="1:16" x14ac:dyDescent="0.35">
      <c r="A2399" t="s">
        <v>2573</v>
      </c>
      <c r="B2399" s="18">
        <v>45026</v>
      </c>
      <c r="C2399" t="s">
        <v>120</v>
      </c>
      <c r="D2399" t="s">
        <v>125</v>
      </c>
      <c r="E2399" t="s">
        <v>185</v>
      </c>
      <c r="F2399" t="s">
        <v>117</v>
      </c>
      <c r="G2399" t="s">
        <v>112</v>
      </c>
      <c r="H2399" t="s">
        <v>118</v>
      </c>
      <c r="I2399">
        <v>1</v>
      </c>
      <c r="J2399" s="19">
        <v>20.32</v>
      </c>
      <c r="K2399" s="20">
        <v>0.24</v>
      </c>
      <c r="L2399" s="19">
        <v>15.44</v>
      </c>
      <c r="M2399" s="19">
        <v>3.74</v>
      </c>
      <c r="N2399" s="11" t="str">
        <f t="shared" si="112"/>
        <v>HIGH</v>
      </c>
      <c r="O2399" s="27">
        <f t="shared" si="113"/>
        <v>0.75777202072538863</v>
      </c>
      <c r="P2399" s="11" t="str">
        <f t="shared" si="114"/>
        <v>AVERAGE</v>
      </c>
    </row>
    <row r="2400" spans="1:16" x14ac:dyDescent="0.35">
      <c r="A2400" s="12" t="s">
        <v>2574</v>
      </c>
      <c r="B2400" s="15">
        <v>45187</v>
      </c>
      <c r="C2400" s="12" t="s">
        <v>108</v>
      </c>
      <c r="D2400" s="12" t="s">
        <v>109</v>
      </c>
      <c r="E2400" s="12" t="s">
        <v>110</v>
      </c>
      <c r="F2400" s="12" t="s">
        <v>111</v>
      </c>
      <c r="G2400" s="12" t="s">
        <v>122</v>
      </c>
      <c r="H2400" s="12" t="s">
        <v>132</v>
      </c>
      <c r="I2400" s="12">
        <v>5</v>
      </c>
      <c r="J2400" s="16">
        <v>709.97</v>
      </c>
      <c r="K2400" s="17">
        <v>0</v>
      </c>
      <c r="L2400" s="16">
        <v>3549.85</v>
      </c>
      <c r="M2400" s="16">
        <v>1453.02</v>
      </c>
      <c r="N2400" s="11" t="str">
        <f t="shared" si="112"/>
        <v>NO DISCOUNT</v>
      </c>
      <c r="O2400" s="27">
        <f t="shared" si="113"/>
        <v>0.59068129639280531</v>
      </c>
      <c r="P2400" s="11" t="str">
        <f t="shared" si="114"/>
        <v>GOOD</v>
      </c>
    </row>
    <row r="2401" spans="1:16" x14ac:dyDescent="0.35">
      <c r="A2401" t="s">
        <v>2575</v>
      </c>
      <c r="B2401" s="18">
        <v>45250</v>
      </c>
      <c r="C2401" t="s">
        <v>108</v>
      </c>
      <c r="D2401" t="s">
        <v>140</v>
      </c>
      <c r="E2401" t="s">
        <v>273</v>
      </c>
      <c r="F2401" t="s">
        <v>111</v>
      </c>
      <c r="G2401" t="s">
        <v>122</v>
      </c>
      <c r="H2401" t="s">
        <v>142</v>
      </c>
      <c r="I2401">
        <v>3</v>
      </c>
      <c r="J2401" s="19">
        <v>396.45</v>
      </c>
      <c r="K2401" s="20">
        <v>0.01</v>
      </c>
      <c r="L2401" s="19">
        <v>1177.46</v>
      </c>
      <c r="M2401" s="19">
        <v>353.26</v>
      </c>
      <c r="N2401" s="11" t="str">
        <f t="shared" si="112"/>
        <v>LOW</v>
      </c>
      <c r="O2401" s="27">
        <f t="shared" si="113"/>
        <v>0.69998131571348499</v>
      </c>
      <c r="P2401" s="11" t="str">
        <f t="shared" si="114"/>
        <v>AVERAGE</v>
      </c>
    </row>
    <row r="2402" spans="1:16" x14ac:dyDescent="0.35">
      <c r="A2402" s="12" t="s">
        <v>2576</v>
      </c>
      <c r="B2402" s="15">
        <v>45278</v>
      </c>
      <c r="C2402" s="12" t="s">
        <v>149</v>
      </c>
      <c r="D2402" s="12" t="s">
        <v>115</v>
      </c>
      <c r="E2402" s="12" t="s">
        <v>116</v>
      </c>
      <c r="F2402" s="12" t="s">
        <v>117</v>
      </c>
      <c r="G2402" s="12" t="s">
        <v>127</v>
      </c>
      <c r="H2402" s="12" t="s">
        <v>164</v>
      </c>
      <c r="I2402" s="12">
        <v>12</v>
      </c>
      <c r="J2402" s="16">
        <v>416.36</v>
      </c>
      <c r="K2402" s="17">
        <v>0.45</v>
      </c>
      <c r="L2402" s="16">
        <v>2747.98</v>
      </c>
      <c r="M2402" s="16">
        <v>1125.43</v>
      </c>
      <c r="N2402" s="11" t="str">
        <f t="shared" si="112"/>
        <v>CLEARANCE</v>
      </c>
      <c r="O2402" s="27">
        <f t="shared" si="113"/>
        <v>0.59045189557420352</v>
      </c>
      <c r="P2402" s="11" t="str">
        <f t="shared" si="114"/>
        <v>EXCELLENT</v>
      </c>
    </row>
    <row r="2403" spans="1:16" x14ac:dyDescent="0.35">
      <c r="A2403" t="s">
        <v>2577</v>
      </c>
      <c r="B2403" s="18">
        <v>44623</v>
      </c>
      <c r="C2403" t="s">
        <v>108</v>
      </c>
      <c r="D2403" t="s">
        <v>140</v>
      </c>
      <c r="E2403" t="s">
        <v>242</v>
      </c>
      <c r="F2403" t="s">
        <v>117</v>
      </c>
      <c r="G2403" t="s">
        <v>127</v>
      </c>
      <c r="H2403" t="s">
        <v>179</v>
      </c>
      <c r="I2403">
        <v>2</v>
      </c>
      <c r="J2403" s="19">
        <v>210.05</v>
      </c>
      <c r="K2403" s="20">
        <v>0</v>
      </c>
      <c r="L2403" s="19">
        <v>420.1</v>
      </c>
      <c r="M2403" s="19">
        <v>217.04</v>
      </c>
      <c r="N2403" s="11" t="str">
        <f t="shared" si="112"/>
        <v>NO DISCOUNT</v>
      </c>
      <c r="O2403" s="27">
        <f t="shared" si="113"/>
        <v>0.48336110449892888</v>
      </c>
      <c r="P2403" s="11" t="str">
        <f t="shared" si="114"/>
        <v>AVERAGE</v>
      </c>
    </row>
    <row r="2404" spans="1:16" x14ac:dyDescent="0.35">
      <c r="A2404" s="12" t="s">
        <v>2578</v>
      </c>
      <c r="B2404" s="15">
        <v>44828</v>
      </c>
      <c r="C2404" s="12" t="s">
        <v>108</v>
      </c>
      <c r="D2404" s="12" t="s">
        <v>115</v>
      </c>
      <c r="E2404" s="12" t="s">
        <v>240</v>
      </c>
      <c r="F2404" s="12" t="s">
        <v>131</v>
      </c>
      <c r="G2404" s="12" t="s">
        <v>122</v>
      </c>
      <c r="H2404" s="12" t="s">
        <v>132</v>
      </c>
      <c r="I2404" s="12">
        <v>3</v>
      </c>
      <c r="J2404" s="16">
        <v>616.1</v>
      </c>
      <c r="K2404" s="17">
        <v>0.05</v>
      </c>
      <c r="L2404" s="16">
        <v>1755.88</v>
      </c>
      <c r="M2404" s="16">
        <v>657.42</v>
      </c>
      <c r="N2404" s="11" t="str">
        <f t="shared" si="112"/>
        <v>LOW</v>
      </c>
      <c r="O2404" s="27">
        <f t="shared" si="113"/>
        <v>0.62558944802606098</v>
      </c>
      <c r="P2404" s="11" t="str">
        <f t="shared" si="114"/>
        <v>AVERAGE</v>
      </c>
    </row>
    <row r="2405" spans="1:16" x14ac:dyDescent="0.35">
      <c r="A2405" t="s">
        <v>2579</v>
      </c>
      <c r="B2405" s="18">
        <v>44989</v>
      </c>
      <c r="C2405" t="s">
        <v>149</v>
      </c>
      <c r="D2405" t="s">
        <v>115</v>
      </c>
      <c r="E2405" t="s">
        <v>116</v>
      </c>
      <c r="F2405" t="s">
        <v>117</v>
      </c>
      <c r="G2405" t="s">
        <v>112</v>
      </c>
      <c r="H2405" t="s">
        <v>167</v>
      </c>
      <c r="I2405">
        <v>5</v>
      </c>
      <c r="J2405" s="19">
        <v>8.19</v>
      </c>
      <c r="K2405" s="20">
        <v>0.25</v>
      </c>
      <c r="L2405" s="19">
        <v>30.71</v>
      </c>
      <c r="M2405" s="19">
        <v>13.76</v>
      </c>
      <c r="N2405" s="11" t="str">
        <f t="shared" si="112"/>
        <v>HIGH</v>
      </c>
      <c r="O2405" s="27">
        <f t="shared" si="113"/>
        <v>0.55193747964832307</v>
      </c>
      <c r="P2405" s="11" t="str">
        <f t="shared" si="114"/>
        <v>GOOD</v>
      </c>
    </row>
    <row r="2406" spans="1:16" x14ac:dyDescent="0.35">
      <c r="A2406" s="12" t="s">
        <v>2580</v>
      </c>
      <c r="B2406" s="15">
        <v>44718</v>
      </c>
      <c r="C2406" s="12" t="s">
        <v>108</v>
      </c>
      <c r="D2406" s="12" t="s">
        <v>115</v>
      </c>
      <c r="E2406" s="12" t="s">
        <v>130</v>
      </c>
      <c r="F2406" s="12" t="s">
        <v>117</v>
      </c>
      <c r="G2406" s="12" t="s">
        <v>127</v>
      </c>
      <c r="H2406" s="12" t="s">
        <v>164</v>
      </c>
      <c r="I2406" s="12">
        <v>3</v>
      </c>
      <c r="J2406" s="16">
        <v>172.74</v>
      </c>
      <c r="K2406" s="17">
        <v>0.26</v>
      </c>
      <c r="L2406" s="16">
        <v>383.48</v>
      </c>
      <c r="M2406" s="16">
        <v>150.66999999999999</v>
      </c>
      <c r="N2406" s="11" t="str">
        <f t="shared" si="112"/>
        <v>HIGH</v>
      </c>
      <c r="O2406" s="27">
        <f t="shared" si="113"/>
        <v>0.60709815374986964</v>
      </c>
      <c r="P2406" s="11" t="str">
        <f t="shared" si="114"/>
        <v>AVERAGE</v>
      </c>
    </row>
    <row r="2407" spans="1:16" x14ac:dyDescent="0.35">
      <c r="A2407" t="s">
        <v>2581</v>
      </c>
      <c r="B2407" s="18">
        <v>44797</v>
      </c>
      <c r="C2407" t="s">
        <v>108</v>
      </c>
      <c r="D2407" t="s">
        <v>115</v>
      </c>
      <c r="E2407" t="s">
        <v>227</v>
      </c>
      <c r="F2407" t="s">
        <v>117</v>
      </c>
      <c r="G2407" t="s">
        <v>112</v>
      </c>
      <c r="H2407" t="s">
        <v>167</v>
      </c>
      <c r="I2407">
        <v>3</v>
      </c>
      <c r="J2407" s="19">
        <v>14.42</v>
      </c>
      <c r="K2407" s="20">
        <v>0</v>
      </c>
      <c r="L2407" s="19">
        <v>43.26</v>
      </c>
      <c r="M2407" s="19">
        <v>9.67</v>
      </c>
      <c r="N2407" s="11" t="str">
        <f t="shared" si="112"/>
        <v>NO DISCOUNT</v>
      </c>
      <c r="O2407" s="27">
        <f t="shared" si="113"/>
        <v>0.77646786870087836</v>
      </c>
      <c r="P2407" s="11" t="str">
        <f t="shared" si="114"/>
        <v>AVERAGE</v>
      </c>
    </row>
    <row r="2408" spans="1:16" x14ac:dyDescent="0.35">
      <c r="A2408" s="12" t="s">
        <v>2582</v>
      </c>
      <c r="B2408" s="15">
        <v>44646</v>
      </c>
      <c r="C2408" s="12" t="s">
        <v>108</v>
      </c>
      <c r="D2408" s="12" t="s">
        <v>140</v>
      </c>
      <c r="E2408" s="12" t="s">
        <v>166</v>
      </c>
      <c r="F2408" s="12" t="s">
        <v>111</v>
      </c>
      <c r="G2408" s="12" t="s">
        <v>122</v>
      </c>
      <c r="H2408" s="12" t="s">
        <v>123</v>
      </c>
      <c r="I2408" s="12">
        <v>9</v>
      </c>
      <c r="J2408" s="16">
        <v>664.85</v>
      </c>
      <c r="K2408" s="17">
        <v>0</v>
      </c>
      <c r="L2408" s="16">
        <v>5983.65</v>
      </c>
      <c r="M2408" s="16">
        <v>2758.42</v>
      </c>
      <c r="N2408" s="11" t="str">
        <f t="shared" si="112"/>
        <v>NO DISCOUNT</v>
      </c>
      <c r="O2408" s="27">
        <f t="shared" si="113"/>
        <v>0.53900712775646964</v>
      </c>
      <c r="P2408" s="11" t="str">
        <f t="shared" si="114"/>
        <v>GOOD</v>
      </c>
    </row>
    <row r="2409" spans="1:16" x14ac:dyDescent="0.35">
      <c r="A2409" t="s">
        <v>2583</v>
      </c>
      <c r="B2409" s="18">
        <v>44569</v>
      </c>
      <c r="C2409" t="s">
        <v>108</v>
      </c>
      <c r="D2409" t="s">
        <v>140</v>
      </c>
      <c r="E2409" t="s">
        <v>273</v>
      </c>
      <c r="F2409" t="s">
        <v>111</v>
      </c>
      <c r="G2409" t="s">
        <v>127</v>
      </c>
      <c r="H2409" t="s">
        <v>128</v>
      </c>
      <c r="I2409">
        <v>2</v>
      </c>
      <c r="J2409" s="19">
        <v>341.41</v>
      </c>
      <c r="K2409" s="20">
        <v>0.17</v>
      </c>
      <c r="L2409" s="19">
        <v>566.74</v>
      </c>
      <c r="M2409" s="19">
        <v>288.39</v>
      </c>
      <c r="N2409" s="11" t="str">
        <f t="shared" si="112"/>
        <v>MEDIUM</v>
      </c>
      <c r="O2409" s="27">
        <f t="shared" si="113"/>
        <v>0.49114232275823133</v>
      </c>
      <c r="P2409" s="11" t="str">
        <f t="shared" si="114"/>
        <v>AVERAGE</v>
      </c>
    </row>
    <row r="2410" spans="1:16" x14ac:dyDescent="0.35">
      <c r="A2410" s="12" t="s">
        <v>2584</v>
      </c>
      <c r="B2410" s="15">
        <v>44675</v>
      </c>
      <c r="C2410" s="12" t="s">
        <v>136</v>
      </c>
      <c r="D2410" s="12" t="s">
        <v>109</v>
      </c>
      <c r="E2410" s="12" t="s">
        <v>231</v>
      </c>
      <c r="F2410" s="12" t="s">
        <v>111</v>
      </c>
      <c r="G2410" s="12" t="s">
        <v>127</v>
      </c>
      <c r="H2410" s="12" t="s">
        <v>209</v>
      </c>
      <c r="I2410" s="12">
        <v>4</v>
      </c>
      <c r="J2410" s="16">
        <v>119.7</v>
      </c>
      <c r="K2410" s="17">
        <v>0</v>
      </c>
      <c r="L2410" s="16">
        <v>478.8</v>
      </c>
      <c r="M2410" s="16">
        <v>168.22</v>
      </c>
      <c r="N2410" s="11" t="str">
        <f t="shared" si="112"/>
        <v>NO DISCOUNT</v>
      </c>
      <c r="O2410" s="27">
        <f t="shared" si="113"/>
        <v>0.6486633249791145</v>
      </c>
      <c r="P2410" s="11" t="str">
        <f t="shared" si="114"/>
        <v>AVERAGE</v>
      </c>
    </row>
    <row r="2411" spans="1:16" x14ac:dyDescent="0.35">
      <c r="A2411" t="s">
        <v>2585</v>
      </c>
      <c r="B2411" s="18">
        <v>45478</v>
      </c>
      <c r="C2411" t="s">
        <v>108</v>
      </c>
      <c r="D2411" t="s">
        <v>115</v>
      </c>
      <c r="E2411" t="s">
        <v>289</v>
      </c>
      <c r="F2411" t="s">
        <v>111</v>
      </c>
      <c r="G2411" t="s">
        <v>112</v>
      </c>
      <c r="H2411" t="s">
        <v>170</v>
      </c>
      <c r="I2411">
        <v>1</v>
      </c>
      <c r="J2411" s="19">
        <v>21.04</v>
      </c>
      <c r="K2411" s="20">
        <v>0.14000000000000001</v>
      </c>
      <c r="L2411" s="19">
        <v>18.09</v>
      </c>
      <c r="M2411" s="19">
        <v>6.56</v>
      </c>
      <c r="N2411" s="11" t="str">
        <f t="shared" si="112"/>
        <v>MEDIUM</v>
      </c>
      <c r="O2411" s="27">
        <f t="shared" si="113"/>
        <v>0.63736871199557776</v>
      </c>
      <c r="P2411" s="11" t="str">
        <f t="shared" si="114"/>
        <v>AVERAGE</v>
      </c>
    </row>
    <row r="2412" spans="1:16" x14ac:dyDescent="0.35">
      <c r="A2412" s="12" t="s">
        <v>2586</v>
      </c>
      <c r="B2412" s="15">
        <v>44948</v>
      </c>
      <c r="C2412" s="12" t="s">
        <v>108</v>
      </c>
      <c r="D2412" s="12" t="s">
        <v>109</v>
      </c>
      <c r="E2412" s="12" t="s">
        <v>150</v>
      </c>
      <c r="F2412" s="12" t="s">
        <v>131</v>
      </c>
      <c r="G2412" s="12" t="s">
        <v>122</v>
      </c>
      <c r="H2412" s="12" t="s">
        <v>123</v>
      </c>
      <c r="I2412" s="12">
        <v>4</v>
      </c>
      <c r="J2412" s="16">
        <v>789.1</v>
      </c>
      <c r="K2412" s="17">
        <v>7.0000000000000007E-2</v>
      </c>
      <c r="L2412" s="16">
        <v>2935.45</v>
      </c>
      <c r="M2412" s="16">
        <v>1109.23</v>
      </c>
      <c r="N2412" s="11" t="str">
        <f t="shared" si="112"/>
        <v>LOW</v>
      </c>
      <c r="O2412" s="27">
        <f t="shared" si="113"/>
        <v>0.62212607947674115</v>
      </c>
      <c r="P2412" s="11" t="str">
        <f t="shared" si="114"/>
        <v>AVERAGE</v>
      </c>
    </row>
    <row r="2413" spans="1:16" x14ac:dyDescent="0.35">
      <c r="A2413" t="s">
        <v>2587</v>
      </c>
      <c r="B2413" s="18">
        <v>44742</v>
      </c>
      <c r="C2413" t="s">
        <v>136</v>
      </c>
      <c r="D2413" t="s">
        <v>109</v>
      </c>
      <c r="E2413" t="s">
        <v>161</v>
      </c>
      <c r="F2413" t="s">
        <v>131</v>
      </c>
      <c r="G2413" t="s">
        <v>122</v>
      </c>
      <c r="H2413" t="s">
        <v>123</v>
      </c>
      <c r="I2413">
        <v>1</v>
      </c>
      <c r="J2413" s="19">
        <v>1273.77</v>
      </c>
      <c r="K2413" s="20">
        <v>0</v>
      </c>
      <c r="L2413" s="19">
        <v>1273.77</v>
      </c>
      <c r="M2413" s="19">
        <v>572.04999999999995</v>
      </c>
      <c r="N2413" s="11" t="str">
        <f t="shared" si="112"/>
        <v>NO DISCOUNT</v>
      </c>
      <c r="O2413" s="27">
        <f t="shared" si="113"/>
        <v>0.55090008400260648</v>
      </c>
      <c r="P2413" s="11" t="str">
        <f t="shared" si="114"/>
        <v>AVERAGE</v>
      </c>
    </row>
    <row r="2414" spans="1:16" x14ac:dyDescent="0.35">
      <c r="A2414" s="12" t="s">
        <v>2588</v>
      </c>
      <c r="B2414" s="15">
        <v>45262</v>
      </c>
      <c r="C2414" s="12" t="s">
        <v>108</v>
      </c>
      <c r="D2414" s="12" t="s">
        <v>125</v>
      </c>
      <c r="E2414" s="12" t="s">
        <v>134</v>
      </c>
      <c r="F2414" s="12" t="s">
        <v>117</v>
      </c>
      <c r="G2414" s="12" t="s">
        <v>122</v>
      </c>
      <c r="H2414" s="12" t="s">
        <v>132</v>
      </c>
      <c r="I2414" s="12">
        <v>2</v>
      </c>
      <c r="J2414" s="16">
        <v>619.54</v>
      </c>
      <c r="K2414" s="17">
        <v>0.15</v>
      </c>
      <c r="L2414" s="16">
        <v>1053.22</v>
      </c>
      <c r="M2414" s="16">
        <v>573.34</v>
      </c>
      <c r="N2414" s="11" t="str">
        <f t="shared" si="112"/>
        <v>MEDIUM</v>
      </c>
      <c r="O2414" s="27">
        <f t="shared" si="113"/>
        <v>0.45563130210212488</v>
      </c>
      <c r="P2414" s="11" t="str">
        <f t="shared" si="114"/>
        <v>AVERAGE</v>
      </c>
    </row>
    <row r="2415" spans="1:16" x14ac:dyDescent="0.35">
      <c r="A2415" t="s">
        <v>2589</v>
      </c>
      <c r="B2415" s="18">
        <v>45551</v>
      </c>
      <c r="C2415" t="s">
        <v>120</v>
      </c>
      <c r="D2415" t="s">
        <v>125</v>
      </c>
      <c r="E2415" t="s">
        <v>134</v>
      </c>
      <c r="F2415" t="s">
        <v>111</v>
      </c>
      <c r="G2415" t="s">
        <v>122</v>
      </c>
      <c r="H2415" t="s">
        <v>142</v>
      </c>
      <c r="I2415">
        <v>1</v>
      </c>
      <c r="J2415" s="19">
        <v>112.43</v>
      </c>
      <c r="K2415" s="20">
        <v>0.16</v>
      </c>
      <c r="L2415" s="19">
        <v>94.44</v>
      </c>
      <c r="M2415" s="19">
        <v>44.03</v>
      </c>
      <c r="N2415" s="11" t="str">
        <f t="shared" si="112"/>
        <v>MEDIUM</v>
      </c>
      <c r="O2415" s="27">
        <f t="shared" si="113"/>
        <v>0.53377806014400675</v>
      </c>
      <c r="P2415" s="11" t="str">
        <f t="shared" si="114"/>
        <v>AVERAGE</v>
      </c>
    </row>
    <row r="2416" spans="1:16" x14ac:dyDescent="0.35">
      <c r="A2416" s="12" t="s">
        <v>2590</v>
      </c>
      <c r="B2416" s="15">
        <v>44820</v>
      </c>
      <c r="C2416" s="12" t="s">
        <v>108</v>
      </c>
      <c r="D2416" s="12" t="s">
        <v>115</v>
      </c>
      <c r="E2416" s="12" t="s">
        <v>156</v>
      </c>
      <c r="F2416" s="12" t="s">
        <v>111</v>
      </c>
      <c r="G2416" s="12" t="s">
        <v>122</v>
      </c>
      <c r="H2416" s="12" t="s">
        <v>187</v>
      </c>
      <c r="I2416" s="12">
        <v>3</v>
      </c>
      <c r="J2416" s="16">
        <v>610.6</v>
      </c>
      <c r="K2416" s="17">
        <v>0.16</v>
      </c>
      <c r="L2416" s="16">
        <v>1538.71</v>
      </c>
      <c r="M2416" s="16">
        <v>618.03</v>
      </c>
      <c r="N2416" s="11" t="str">
        <f t="shared" si="112"/>
        <v>MEDIUM</v>
      </c>
      <c r="O2416" s="27">
        <f t="shared" si="113"/>
        <v>0.59834536722319354</v>
      </c>
      <c r="P2416" s="11" t="str">
        <f t="shared" si="114"/>
        <v>AVERAGE</v>
      </c>
    </row>
    <row r="2417" spans="1:16" x14ac:dyDescent="0.35">
      <c r="A2417" t="s">
        <v>2591</v>
      </c>
      <c r="B2417" s="18">
        <v>44773</v>
      </c>
      <c r="C2417" t="s">
        <v>108</v>
      </c>
      <c r="D2417" t="s">
        <v>109</v>
      </c>
      <c r="E2417" t="s">
        <v>208</v>
      </c>
      <c r="F2417" t="s">
        <v>117</v>
      </c>
      <c r="G2417" t="s">
        <v>122</v>
      </c>
      <c r="H2417" t="s">
        <v>158</v>
      </c>
      <c r="I2417">
        <v>6</v>
      </c>
      <c r="J2417" s="19">
        <v>122.29</v>
      </c>
      <c r="K2417" s="20">
        <v>0.12</v>
      </c>
      <c r="L2417" s="19">
        <v>645.69000000000005</v>
      </c>
      <c r="M2417" s="19">
        <v>277.95</v>
      </c>
      <c r="N2417" s="11" t="str">
        <f t="shared" si="112"/>
        <v>MEDIUM</v>
      </c>
      <c r="O2417" s="27">
        <f t="shared" si="113"/>
        <v>0.56953026994378109</v>
      </c>
      <c r="P2417" s="11" t="str">
        <f t="shared" si="114"/>
        <v>GOOD</v>
      </c>
    </row>
    <row r="2418" spans="1:16" x14ac:dyDescent="0.35">
      <c r="A2418" s="12" t="s">
        <v>2592</v>
      </c>
      <c r="B2418" s="15">
        <v>44601</v>
      </c>
      <c r="C2418" s="12" t="s">
        <v>136</v>
      </c>
      <c r="D2418" s="12" t="s">
        <v>140</v>
      </c>
      <c r="E2418" s="12" t="s">
        <v>273</v>
      </c>
      <c r="F2418" s="12" t="s">
        <v>131</v>
      </c>
      <c r="G2418" s="12" t="s">
        <v>127</v>
      </c>
      <c r="H2418" s="12" t="s">
        <v>209</v>
      </c>
      <c r="I2418" s="12">
        <v>4</v>
      </c>
      <c r="J2418" s="16">
        <v>221.77</v>
      </c>
      <c r="K2418" s="17">
        <v>0.24</v>
      </c>
      <c r="L2418" s="16">
        <v>674.18</v>
      </c>
      <c r="M2418" s="16">
        <v>239.37</v>
      </c>
      <c r="N2418" s="11" t="str">
        <f t="shared" si="112"/>
        <v>HIGH</v>
      </c>
      <c r="O2418" s="27">
        <f t="shared" si="113"/>
        <v>0.64494645346939983</v>
      </c>
      <c r="P2418" s="11" t="str">
        <f t="shared" si="114"/>
        <v>AVERAGE</v>
      </c>
    </row>
    <row r="2419" spans="1:16" x14ac:dyDescent="0.35">
      <c r="A2419" t="s">
        <v>2593</v>
      </c>
      <c r="B2419" s="18">
        <v>45519</v>
      </c>
      <c r="C2419" t="s">
        <v>136</v>
      </c>
      <c r="D2419" t="s">
        <v>140</v>
      </c>
      <c r="E2419" t="s">
        <v>141</v>
      </c>
      <c r="F2419" t="s">
        <v>111</v>
      </c>
      <c r="G2419" t="s">
        <v>127</v>
      </c>
      <c r="H2419" t="s">
        <v>179</v>
      </c>
      <c r="I2419">
        <v>1</v>
      </c>
      <c r="J2419" s="19">
        <v>279.19</v>
      </c>
      <c r="K2419" s="20">
        <v>0</v>
      </c>
      <c r="L2419" s="19">
        <v>279.19</v>
      </c>
      <c r="M2419" s="19">
        <v>89.63</v>
      </c>
      <c r="N2419" s="11" t="str">
        <f t="shared" si="112"/>
        <v>NO DISCOUNT</v>
      </c>
      <c r="O2419" s="27">
        <f t="shared" si="113"/>
        <v>0.67896414628031088</v>
      </c>
      <c r="P2419" s="11" t="str">
        <f t="shared" si="114"/>
        <v>AVERAGE</v>
      </c>
    </row>
    <row r="2420" spans="1:16" x14ac:dyDescent="0.35">
      <c r="A2420" s="12" t="s">
        <v>2594</v>
      </c>
      <c r="B2420" s="15">
        <v>45177</v>
      </c>
      <c r="C2420" s="12" t="s">
        <v>120</v>
      </c>
      <c r="D2420" s="12" t="s">
        <v>140</v>
      </c>
      <c r="E2420" s="12" t="s">
        <v>218</v>
      </c>
      <c r="F2420" s="12" t="s">
        <v>111</v>
      </c>
      <c r="G2420" s="12" t="s">
        <v>112</v>
      </c>
      <c r="H2420" s="12" t="s">
        <v>170</v>
      </c>
      <c r="I2420" s="12">
        <v>4</v>
      </c>
      <c r="J2420" s="16">
        <v>18.829999999999998</v>
      </c>
      <c r="K2420" s="17">
        <v>0</v>
      </c>
      <c r="L2420" s="16">
        <v>75.319999999999993</v>
      </c>
      <c r="M2420" s="16">
        <v>32.04</v>
      </c>
      <c r="N2420" s="11" t="str">
        <f t="shared" si="112"/>
        <v>NO DISCOUNT</v>
      </c>
      <c r="O2420" s="27">
        <f t="shared" si="113"/>
        <v>0.57461497610196488</v>
      </c>
      <c r="P2420" s="11" t="str">
        <f t="shared" si="114"/>
        <v>AVERAGE</v>
      </c>
    </row>
    <row r="2421" spans="1:16" x14ac:dyDescent="0.35">
      <c r="A2421" t="s">
        <v>2595</v>
      </c>
      <c r="B2421" s="18">
        <v>45170</v>
      </c>
      <c r="C2421" t="s">
        <v>108</v>
      </c>
      <c r="D2421" t="s">
        <v>109</v>
      </c>
      <c r="E2421" t="s">
        <v>110</v>
      </c>
      <c r="F2421" t="s">
        <v>117</v>
      </c>
      <c r="G2421" t="s">
        <v>127</v>
      </c>
      <c r="H2421" t="s">
        <v>209</v>
      </c>
      <c r="I2421">
        <v>3</v>
      </c>
      <c r="J2421" s="19">
        <v>608.67999999999995</v>
      </c>
      <c r="K2421" s="20">
        <v>0.06</v>
      </c>
      <c r="L2421" s="19">
        <v>1716.48</v>
      </c>
      <c r="M2421" s="19">
        <v>961.41</v>
      </c>
      <c r="N2421" s="11" t="str">
        <f t="shared" si="112"/>
        <v>LOW</v>
      </c>
      <c r="O2421" s="27">
        <f t="shared" si="113"/>
        <v>0.43989443512304255</v>
      </c>
      <c r="P2421" s="11" t="str">
        <f t="shared" si="114"/>
        <v>AVERAGE</v>
      </c>
    </row>
    <row r="2422" spans="1:16" x14ac:dyDescent="0.35">
      <c r="A2422" s="12" t="s">
        <v>2596</v>
      </c>
      <c r="B2422" s="15">
        <v>45303</v>
      </c>
      <c r="C2422" s="12" t="s">
        <v>108</v>
      </c>
      <c r="D2422" s="12" t="s">
        <v>109</v>
      </c>
      <c r="E2422" s="12" t="s">
        <v>231</v>
      </c>
      <c r="F2422" s="12" t="s">
        <v>117</v>
      </c>
      <c r="G2422" s="12" t="s">
        <v>127</v>
      </c>
      <c r="H2422" s="12" t="s">
        <v>164</v>
      </c>
      <c r="I2422" s="12">
        <v>7</v>
      </c>
      <c r="J2422" s="16">
        <v>790.57</v>
      </c>
      <c r="K2422" s="17">
        <v>0.19</v>
      </c>
      <c r="L2422" s="16">
        <v>4482.53</v>
      </c>
      <c r="M2422" s="16">
        <v>2169.61</v>
      </c>
      <c r="N2422" s="11" t="str">
        <f t="shared" si="112"/>
        <v>MEDIUM</v>
      </c>
      <c r="O2422" s="27">
        <f t="shared" si="113"/>
        <v>0.51598539217807793</v>
      </c>
      <c r="P2422" s="11" t="str">
        <f t="shared" si="114"/>
        <v>GOOD</v>
      </c>
    </row>
    <row r="2423" spans="1:16" x14ac:dyDescent="0.35">
      <c r="A2423" t="s">
        <v>2597</v>
      </c>
      <c r="B2423" s="18">
        <v>44658</v>
      </c>
      <c r="C2423" t="s">
        <v>120</v>
      </c>
      <c r="D2423" t="s">
        <v>115</v>
      </c>
      <c r="E2423" t="s">
        <v>130</v>
      </c>
      <c r="F2423" t="s">
        <v>131</v>
      </c>
      <c r="G2423" t="s">
        <v>112</v>
      </c>
      <c r="H2423" t="s">
        <v>113</v>
      </c>
      <c r="I2423">
        <v>4</v>
      </c>
      <c r="J2423" s="19">
        <v>10.64</v>
      </c>
      <c r="K2423" s="20">
        <v>0.09</v>
      </c>
      <c r="L2423" s="19">
        <v>38.729999999999997</v>
      </c>
      <c r="M2423" s="19">
        <v>18.91</v>
      </c>
      <c r="N2423" s="11" t="str">
        <f t="shared" si="112"/>
        <v>LOW</v>
      </c>
      <c r="O2423" s="27">
        <f t="shared" si="113"/>
        <v>0.51174799896720879</v>
      </c>
      <c r="P2423" s="11" t="str">
        <f t="shared" si="114"/>
        <v>AVERAGE</v>
      </c>
    </row>
    <row r="2424" spans="1:16" x14ac:dyDescent="0.35">
      <c r="A2424" s="12" t="s">
        <v>2598</v>
      </c>
      <c r="B2424" s="15">
        <v>44624</v>
      </c>
      <c r="C2424" s="12" t="s">
        <v>120</v>
      </c>
      <c r="D2424" s="12" t="s">
        <v>109</v>
      </c>
      <c r="E2424" s="12" t="s">
        <v>252</v>
      </c>
      <c r="F2424" s="12" t="s">
        <v>117</v>
      </c>
      <c r="G2424" s="12" t="s">
        <v>127</v>
      </c>
      <c r="H2424" s="12" t="s">
        <v>209</v>
      </c>
      <c r="I2424" s="12">
        <v>2</v>
      </c>
      <c r="J2424" s="16">
        <v>625.66999999999996</v>
      </c>
      <c r="K2424" s="17">
        <v>0</v>
      </c>
      <c r="L2424" s="16">
        <v>1251.3399999999999</v>
      </c>
      <c r="M2424" s="16">
        <v>705.37</v>
      </c>
      <c r="N2424" s="11" t="str">
        <f t="shared" si="112"/>
        <v>NO DISCOUNT</v>
      </c>
      <c r="O2424" s="27">
        <f t="shared" si="113"/>
        <v>0.43630827752649154</v>
      </c>
      <c r="P2424" s="11" t="str">
        <f t="shared" si="114"/>
        <v>AVERAGE</v>
      </c>
    </row>
    <row r="2425" spans="1:16" x14ac:dyDescent="0.35">
      <c r="A2425" t="s">
        <v>2599</v>
      </c>
      <c r="B2425" s="18">
        <v>45392</v>
      </c>
      <c r="C2425" t="s">
        <v>108</v>
      </c>
      <c r="D2425" t="s">
        <v>115</v>
      </c>
      <c r="E2425" t="s">
        <v>163</v>
      </c>
      <c r="F2425" t="s">
        <v>111</v>
      </c>
      <c r="G2425" t="s">
        <v>112</v>
      </c>
      <c r="H2425" t="s">
        <v>118</v>
      </c>
      <c r="I2425">
        <v>8</v>
      </c>
      <c r="J2425" s="19">
        <v>12.73</v>
      </c>
      <c r="K2425" s="20">
        <v>0.23</v>
      </c>
      <c r="L2425" s="19">
        <v>78.42</v>
      </c>
      <c r="M2425" s="19">
        <v>29.69</v>
      </c>
      <c r="N2425" s="11" t="str">
        <f t="shared" si="112"/>
        <v>HIGH</v>
      </c>
      <c r="O2425" s="27">
        <f t="shared" si="113"/>
        <v>0.62139760265238464</v>
      </c>
      <c r="P2425" s="11" t="str">
        <f t="shared" si="114"/>
        <v>GOOD</v>
      </c>
    </row>
    <row r="2426" spans="1:16" x14ac:dyDescent="0.35">
      <c r="A2426" s="12" t="s">
        <v>2600</v>
      </c>
      <c r="B2426" s="15">
        <v>44735</v>
      </c>
      <c r="C2426" s="12" t="s">
        <v>120</v>
      </c>
      <c r="D2426" s="12" t="s">
        <v>109</v>
      </c>
      <c r="E2426" s="12" t="s">
        <v>252</v>
      </c>
      <c r="F2426" s="12" t="s">
        <v>131</v>
      </c>
      <c r="G2426" s="12" t="s">
        <v>112</v>
      </c>
      <c r="H2426" s="12" t="s">
        <v>147</v>
      </c>
      <c r="I2426" s="12">
        <v>1</v>
      </c>
      <c r="J2426" s="16">
        <v>9.5299999999999994</v>
      </c>
      <c r="K2426" s="17">
        <v>0.33</v>
      </c>
      <c r="L2426" s="16">
        <v>6.39</v>
      </c>
      <c r="M2426" s="16">
        <v>2.16</v>
      </c>
      <c r="N2426" s="11" t="str">
        <f t="shared" si="112"/>
        <v>CLEARANCE</v>
      </c>
      <c r="O2426" s="27">
        <f t="shared" si="113"/>
        <v>0.6619718309859155</v>
      </c>
      <c r="P2426" s="11" t="str">
        <f t="shared" si="114"/>
        <v>AVERAGE</v>
      </c>
    </row>
    <row r="2427" spans="1:16" x14ac:dyDescent="0.35">
      <c r="A2427" t="s">
        <v>2601</v>
      </c>
      <c r="B2427" s="18">
        <v>44935</v>
      </c>
      <c r="C2427" t="s">
        <v>108</v>
      </c>
      <c r="D2427" t="s">
        <v>125</v>
      </c>
      <c r="E2427" t="s">
        <v>255</v>
      </c>
      <c r="F2427" t="s">
        <v>111</v>
      </c>
      <c r="G2427" t="s">
        <v>127</v>
      </c>
      <c r="H2427" t="s">
        <v>138</v>
      </c>
      <c r="I2427">
        <v>3</v>
      </c>
      <c r="J2427" s="19">
        <v>406.7</v>
      </c>
      <c r="K2427" s="20">
        <v>0.27</v>
      </c>
      <c r="L2427" s="19">
        <v>890.67</v>
      </c>
      <c r="M2427" s="19">
        <v>406.6</v>
      </c>
      <c r="N2427" s="11" t="str">
        <f t="shared" si="112"/>
        <v>HIGH</v>
      </c>
      <c r="O2427" s="27">
        <f t="shared" si="113"/>
        <v>0.5434897324486061</v>
      </c>
      <c r="P2427" s="11" t="str">
        <f t="shared" si="114"/>
        <v>AVERAGE</v>
      </c>
    </row>
    <row r="2428" spans="1:16" x14ac:dyDescent="0.35">
      <c r="A2428" s="12" t="s">
        <v>2602</v>
      </c>
      <c r="B2428" s="15">
        <v>44819</v>
      </c>
      <c r="C2428" s="12" t="s">
        <v>136</v>
      </c>
      <c r="D2428" s="12" t="s">
        <v>115</v>
      </c>
      <c r="E2428" s="12" t="s">
        <v>227</v>
      </c>
      <c r="F2428" s="12" t="s">
        <v>131</v>
      </c>
      <c r="G2428" s="12" t="s">
        <v>112</v>
      </c>
      <c r="H2428" s="12" t="s">
        <v>167</v>
      </c>
      <c r="I2428" s="12">
        <v>14</v>
      </c>
      <c r="J2428" s="16">
        <v>10.46</v>
      </c>
      <c r="K2428" s="17">
        <v>0.22</v>
      </c>
      <c r="L2428" s="16">
        <v>114.22</v>
      </c>
      <c r="M2428" s="16">
        <v>42.55</v>
      </c>
      <c r="N2428" s="11" t="str">
        <f t="shared" si="112"/>
        <v>HIGH</v>
      </c>
      <c r="O2428" s="27">
        <f t="shared" si="113"/>
        <v>0.62747329714585887</v>
      </c>
      <c r="P2428" s="11" t="str">
        <f t="shared" si="114"/>
        <v>EXCELLENT</v>
      </c>
    </row>
    <row r="2429" spans="1:16" x14ac:dyDescent="0.35">
      <c r="A2429" t="s">
        <v>2603</v>
      </c>
      <c r="B2429" s="18">
        <v>45058</v>
      </c>
      <c r="C2429" t="s">
        <v>136</v>
      </c>
      <c r="D2429" t="s">
        <v>109</v>
      </c>
      <c r="E2429" t="s">
        <v>176</v>
      </c>
      <c r="F2429" t="s">
        <v>111</v>
      </c>
      <c r="G2429" t="s">
        <v>127</v>
      </c>
      <c r="H2429" t="s">
        <v>138</v>
      </c>
      <c r="I2429">
        <v>5</v>
      </c>
      <c r="J2429" s="19">
        <v>410.79</v>
      </c>
      <c r="K2429" s="20">
        <v>0</v>
      </c>
      <c r="L2429" s="19">
        <v>2053.9499999999998</v>
      </c>
      <c r="M2429" s="19">
        <v>833.64</v>
      </c>
      <c r="N2429" s="11" t="str">
        <f t="shared" si="112"/>
        <v>NO DISCOUNT</v>
      </c>
      <c r="O2429" s="27">
        <f t="shared" si="113"/>
        <v>0.59412838676696123</v>
      </c>
      <c r="P2429" s="11" t="str">
        <f t="shared" si="114"/>
        <v>GOOD</v>
      </c>
    </row>
    <row r="2430" spans="1:16" x14ac:dyDescent="0.35">
      <c r="A2430" s="12" t="s">
        <v>2604</v>
      </c>
      <c r="B2430" s="15">
        <v>44602</v>
      </c>
      <c r="C2430" s="12" t="s">
        <v>136</v>
      </c>
      <c r="D2430" s="12" t="s">
        <v>115</v>
      </c>
      <c r="E2430" s="12" t="s">
        <v>121</v>
      </c>
      <c r="F2430" s="12" t="s">
        <v>117</v>
      </c>
      <c r="G2430" s="12" t="s">
        <v>122</v>
      </c>
      <c r="H2430" s="12" t="s">
        <v>187</v>
      </c>
      <c r="I2430" s="12">
        <v>2</v>
      </c>
      <c r="J2430" s="16">
        <v>567.62</v>
      </c>
      <c r="K2430" s="17">
        <v>0.01</v>
      </c>
      <c r="L2430" s="16">
        <v>1123.8900000000001</v>
      </c>
      <c r="M2430" s="16">
        <v>523.63</v>
      </c>
      <c r="N2430" s="11" t="str">
        <f t="shared" si="112"/>
        <v>LOW</v>
      </c>
      <c r="O2430" s="27">
        <f t="shared" si="113"/>
        <v>0.53409141464022281</v>
      </c>
      <c r="P2430" s="11" t="str">
        <f t="shared" si="114"/>
        <v>AVERAGE</v>
      </c>
    </row>
    <row r="2431" spans="1:16" x14ac:dyDescent="0.35">
      <c r="A2431" t="s">
        <v>2605</v>
      </c>
      <c r="B2431" s="18">
        <v>44855</v>
      </c>
      <c r="C2431" t="s">
        <v>120</v>
      </c>
      <c r="D2431" t="s">
        <v>125</v>
      </c>
      <c r="E2431" t="s">
        <v>134</v>
      </c>
      <c r="F2431" t="s">
        <v>111</v>
      </c>
      <c r="G2431" t="s">
        <v>112</v>
      </c>
      <c r="H2431" t="s">
        <v>113</v>
      </c>
      <c r="I2431">
        <v>2</v>
      </c>
      <c r="J2431" s="19">
        <v>42.91</v>
      </c>
      <c r="K2431" s="20">
        <v>0.09</v>
      </c>
      <c r="L2431" s="19">
        <v>78.099999999999994</v>
      </c>
      <c r="M2431" s="19">
        <v>30.73</v>
      </c>
      <c r="N2431" s="11" t="str">
        <f t="shared" si="112"/>
        <v>LOW</v>
      </c>
      <c r="O2431" s="27">
        <f t="shared" si="113"/>
        <v>0.60653008962868105</v>
      </c>
      <c r="P2431" s="11" t="str">
        <f t="shared" si="114"/>
        <v>AVERAGE</v>
      </c>
    </row>
    <row r="2432" spans="1:16" x14ac:dyDescent="0.35">
      <c r="A2432" s="12" t="s">
        <v>2606</v>
      </c>
      <c r="B2432" s="15">
        <v>45178</v>
      </c>
      <c r="C2432" s="12" t="s">
        <v>108</v>
      </c>
      <c r="D2432" s="12" t="s">
        <v>140</v>
      </c>
      <c r="E2432" s="12" t="s">
        <v>296</v>
      </c>
      <c r="F2432" s="12" t="s">
        <v>131</v>
      </c>
      <c r="G2432" s="12" t="s">
        <v>112</v>
      </c>
      <c r="H2432" s="12" t="s">
        <v>147</v>
      </c>
      <c r="I2432" s="12">
        <v>2</v>
      </c>
      <c r="J2432" s="16">
        <v>20.78</v>
      </c>
      <c r="K2432" s="17">
        <v>0</v>
      </c>
      <c r="L2432" s="16">
        <v>41.56</v>
      </c>
      <c r="M2432" s="16">
        <v>19.8</v>
      </c>
      <c r="N2432" s="11" t="str">
        <f t="shared" si="112"/>
        <v>NO DISCOUNT</v>
      </c>
      <c r="O2432" s="27">
        <f t="shared" si="113"/>
        <v>0.52358036573628486</v>
      </c>
      <c r="P2432" s="11" t="str">
        <f t="shared" si="114"/>
        <v>AVERAGE</v>
      </c>
    </row>
    <row r="2433" spans="1:16" x14ac:dyDescent="0.35">
      <c r="A2433" t="s">
        <v>2607</v>
      </c>
      <c r="B2433" s="18">
        <v>44922</v>
      </c>
      <c r="C2433" t="s">
        <v>120</v>
      </c>
      <c r="D2433" t="s">
        <v>125</v>
      </c>
      <c r="E2433" t="s">
        <v>185</v>
      </c>
      <c r="F2433" t="s">
        <v>117</v>
      </c>
      <c r="G2433" t="s">
        <v>112</v>
      </c>
      <c r="H2433" t="s">
        <v>118</v>
      </c>
      <c r="I2433">
        <v>4</v>
      </c>
      <c r="J2433" s="19">
        <v>31.25</v>
      </c>
      <c r="K2433" s="20">
        <v>0.15</v>
      </c>
      <c r="L2433" s="19">
        <v>106.25</v>
      </c>
      <c r="M2433" s="19">
        <v>32.840000000000003</v>
      </c>
      <c r="N2433" s="11" t="str">
        <f t="shared" si="112"/>
        <v>MEDIUM</v>
      </c>
      <c r="O2433" s="27">
        <f t="shared" si="113"/>
        <v>0.69091764705882353</v>
      </c>
      <c r="P2433" s="11" t="str">
        <f t="shared" si="114"/>
        <v>AVERAGE</v>
      </c>
    </row>
    <row r="2434" spans="1:16" x14ac:dyDescent="0.35">
      <c r="A2434" s="12" t="s">
        <v>2608</v>
      </c>
      <c r="B2434" s="15">
        <v>45110</v>
      </c>
      <c r="C2434" s="12" t="s">
        <v>149</v>
      </c>
      <c r="D2434" s="12" t="s">
        <v>115</v>
      </c>
      <c r="E2434" s="12" t="s">
        <v>156</v>
      </c>
      <c r="F2434" s="12" t="s">
        <v>111</v>
      </c>
      <c r="G2434" s="12" t="s">
        <v>122</v>
      </c>
      <c r="H2434" s="12" t="s">
        <v>142</v>
      </c>
      <c r="I2434" s="12">
        <v>2</v>
      </c>
      <c r="J2434" s="16">
        <v>68.459999999999994</v>
      </c>
      <c r="K2434" s="17">
        <v>0.03</v>
      </c>
      <c r="L2434" s="16">
        <v>132.81</v>
      </c>
      <c r="M2434" s="16">
        <v>64.2</v>
      </c>
      <c r="N2434" s="11" t="str">
        <f t="shared" si="112"/>
        <v>LOW</v>
      </c>
      <c r="O2434" s="27">
        <f t="shared" si="113"/>
        <v>0.51660266546193812</v>
      </c>
      <c r="P2434" s="11" t="str">
        <f t="shared" si="114"/>
        <v>AVERAGE</v>
      </c>
    </row>
    <row r="2435" spans="1:16" x14ac:dyDescent="0.35">
      <c r="A2435" t="s">
        <v>2609</v>
      </c>
      <c r="B2435" s="18">
        <v>44937</v>
      </c>
      <c r="C2435" t="s">
        <v>136</v>
      </c>
      <c r="D2435" t="s">
        <v>109</v>
      </c>
      <c r="E2435" t="s">
        <v>189</v>
      </c>
      <c r="F2435" t="s">
        <v>117</v>
      </c>
      <c r="G2435" t="s">
        <v>112</v>
      </c>
      <c r="H2435" t="s">
        <v>118</v>
      </c>
      <c r="I2435">
        <v>2</v>
      </c>
      <c r="J2435" s="19">
        <v>11.93</v>
      </c>
      <c r="K2435" s="20">
        <v>0.28000000000000003</v>
      </c>
      <c r="L2435" s="19">
        <v>17.18</v>
      </c>
      <c r="M2435" s="19">
        <v>3.94</v>
      </c>
      <c r="N2435" s="11" t="str">
        <f t="shared" ref="N2435:N2498" si="115">IF(K2435=$R$8,$R$2,IF(K2435&lt;=$R$9,$R$3,IF(K2435&lt;=$R$10,$R$4,IF(K2435&lt;$R$11,$R$5,IF(K2435&gt;$R$11,$R$6)))))</f>
        <v>HIGH</v>
      </c>
      <c r="O2435" s="27">
        <f t="shared" ref="O2435:O2498" si="116">IFERROR(L2435-M2435,"NULL")/L2435</f>
        <v>0.77066356228172295</v>
      </c>
      <c r="P2435" s="11" t="str">
        <f t="shared" ref="P2435:P2498" si="117">IF(AND(O2435&gt;=$Q$8,I2435&gt;=$Q$13),$Q$2,IF(AND(O2435&gt;=$Q$9,I2435&gt;=$Q$14),$Q$3,IF(O2435&gt;=$Q$10,$Q$4,$Q$5)))</f>
        <v>AVERAGE</v>
      </c>
    </row>
    <row r="2436" spans="1:16" x14ac:dyDescent="0.35">
      <c r="A2436" s="12" t="s">
        <v>2610</v>
      </c>
      <c r="B2436" s="15">
        <v>45015</v>
      </c>
      <c r="C2436" s="12" t="s">
        <v>108</v>
      </c>
      <c r="D2436" s="12" t="s">
        <v>140</v>
      </c>
      <c r="E2436" s="12" t="s">
        <v>296</v>
      </c>
      <c r="F2436" s="12" t="s">
        <v>111</v>
      </c>
      <c r="G2436" s="12" t="s">
        <v>122</v>
      </c>
      <c r="H2436" s="12" t="s">
        <v>123</v>
      </c>
      <c r="I2436" s="12">
        <v>1</v>
      </c>
      <c r="J2436" s="16">
        <v>2174.37</v>
      </c>
      <c r="K2436" s="17">
        <v>0.02</v>
      </c>
      <c r="L2436" s="16">
        <v>2130.88</v>
      </c>
      <c r="M2436" s="16">
        <v>646.97</v>
      </c>
      <c r="N2436" s="11" t="str">
        <f t="shared" si="115"/>
        <v>LOW</v>
      </c>
      <c r="O2436" s="27">
        <f t="shared" si="116"/>
        <v>0.69638365370175703</v>
      </c>
      <c r="P2436" s="11" t="str">
        <f t="shared" si="117"/>
        <v>AVERAGE</v>
      </c>
    </row>
    <row r="2437" spans="1:16" x14ac:dyDescent="0.35">
      <c r="A2437" t="s">
        <v>2611</v>
      </c>
      <c r="B2437" s="18">
        <v>45162</v>
      </c>
      <c r="C2437" t="s">
        <v>120</v>
      </c>
      <c r="D2437" t="s">
        <v>109</v>
      </c>
      <c r="E2437" t="s">
        <v>252</v>
      </c>
      <c r="F2437" t="s">
        <v>117</v>
      </c>
      <c r="G2437" t="s">
        <v>112</v>
      </c>
      <c r="H2437" t="s">
        <v>147</v>
      </c>
      <c r="I2437">
        <v>1</v>
      </c>
      <c r="J2437" s="19">
        <v>25.11</v>
      </c>
      <c r="K2437" s="20">
        <v>0</v>
      </c>
      <c r="L2437" s="19">
        <v>25.11</v>
      </c>
      <c r="M2437" s="19">
        <v>6.84</v>
      </c>
      <c r="N2437" s="11" t="str">
        <f t="shared" si="115"/>
        <v>NO DISCOUNT</v>
      </c>
      <c r="O2437" s="27">
        <f t="shared" si="116"/>
        <v>0.72759856630824371</v>
      </c>
      <c r="P2437" s="11" t="str">
        <f t="shared" si="117"/>
        <v>AVERAGE</v>
      </c>
    </row>
    <row r="2438" spans="1:16" x14ac:dyDescent="0.35">
      <c r="A2438" s="12" t="s">
        <v>2612</v>
      </c>
      <c r="B2438" s="15">
        <v>45272</v>
      </c>
      <c r="C2438" s="12" t="s">
        <v>108</v>
      </c>
      <c r="D2438" s="12" t="s">
        <v>125</v>
      </c>
      <c r="E2438" s="12" t="s">
        <v>185</v>
      </c>
      <c r="F2438" s="12" t="s">
        <v>111</v>
      </c>
      <c r="G2438" s="12" t="s">
        <v>122</v>
      </c>
      <c r="H2438" s="12" t="s">
        <v>123</v>
      </c>
      <c r="I2438" s="12">
        <v>2</v>
      </c>
      <c r="J2438" s="16">
        <v>1873.94</v>
      </c>
      <c r="K2438" s="17">
        <v>0.02</v>
      </c>
      <c r="L2438" s="16">
        <v>3672.92</v>
      </c>
      <c r="M2438" s="16">
        <v>1961.94</v>
      </c>
      <c r="N2438" s="11" t="str">
        <f t="shared" si="115"/>
        <v>LOW</v>
      </c>
      <c r="O2438" s="27">
        <f t="shared" si="116"/>
        <v>0.46583644620628817</v>
      </c>
      <c r="P2438" s="11" t="str">
        <f t="shared" si="117"/>
        <v>AVERAGE</v>
      </c>
    </row>
    <row r="2439" spans="1:16" x14ac:dyDescent="0.35">
      <c r="A2439" t="s">
        <v>2613</v>
      </c>
      <c r="B2439" s="18">
        <v>45226</v>
      </c>
      <c r="C2439" t="s">
        <v>108</v>
      </c>
      <c r="D2439" t="s">
        <v>140</v>
      </c>
      <c r="E2439" t="s">
        <v>307</v>
      </c>
      <c r="F2439" t="s">
        <v>117</v>
      </c>
      <c r="G2439" t="s">
        <v>127</v>
      </c>
      <c r="H2439" t="s">
        <v>128</v>
      </c>
      <c r="I2439">
        <v>1</v>
      </c>
      <c r="J2439" s="19">
        <v>133.77000000000001</v>
      </c>
      <c r="K2439" s="20">
        <v>0.17</v>
      </c>
      <c r="L2439" s="19">
        <v>111.03</v>
      </c>
      <c r="M2439" s="19">
        <v>43.27</v>
      </c>
      <c r="N2439" s="11" t="str">
        <f t="shared" si="115"/>
        <v>MEDIUM</v>
      </c>
      <c r="O2439" s="27">
        <f t="shared" si="116"/>
        <v>0.61028550842114737</v>
      </c>
      <c r="P2439" s="11" t="str">
        <f t="shared" si="117"/>
        <v>AVERAGE</v>
      </c>
    </row>
    <row r="2440" spans="1:16" x14ac:dyDescent="0.35">
      <c r="A2440" s="12" t="s">
        <v>2614</v>
      </c>
      <c r="B2440" s="15">
        <v>45260</v>
      </c>
      <c r="C2440" s="12" t="s">
        <v>108</v>
      </c>
      <c r="D2440" s="12" t="s">
        <v>125</v>
      </c>
      <c r="E2440" s="12" t="s">
        <v>146</v>
      </c>
      <c r="F2440" s="12" t="s">
        <v>117</v>
      </c>
      <c r="G2440" s="12" t="s">
        <v>122</v>
      </c>
      <c r="H2440" s="12" t="s">
        <v>187</v>
      </c>
      <c r="I2440" s="12">
        <v>6</v>
      </c>
      <c r="J2440" s="16">
        <v>613.51</v>
      </c>
      <c r="K2440" s="17">
        <v>0</v>
      </c>
      <c r="L2440" s="16">
        <v>3681.06</v>
      </c>
      <c r="M2440" s="16">
        <v>1177.0999999999999</v>
      </c>
      <c r="N2440" s="11" t="str">
        <f t="shared" si="115"/>
        <v>NO DISCOUNT</v>
      </c>
      <c r="O2440" s="27">
        <f t="shared" si="116"/>
        <v>0.68022797781073929</v>
      </c>
      <c r="P2440" s="11" t="str">
        <f t="shared" si="117"/>
        <v>GOOD</v>
      </c>
    </row>
    <row r="2441" spans="1:16" x14ac:dyDescent="0.35">
      <c r="A2441" t="s">
        <v>2615</v>
      </c>
      <c r="B2441" s="18">
        <v>44634</v>
      </c>
      <c r="C2441" t="s">
        <v>149</v>
      </c>
      <c r="D2441" t="s">
        <v>125</v>
      </c>
      <c r="E2441" t="s">
        <v>134</v>
      </c>
      <c r="F2441" t="s">
        <v>111</v>
      </c>
      <c r="G2441" t="s">
        <v>122</v>
      </c>
      <c r="H2441" t="s">
        <v>187</v>
      </c>
      <c r="I2441">
        <v>8</v>
      </c>
      <c r="J2441" s="19">
        <v>309.58</v>
      </c>
      <c r="K2441" s="20">
        <v>0.18</v>
      </c>
      <c r="L2441" s="19">
        <v>2030.84</v>
      </c>
      <c r="M2441" s="19">
        <v>696.61</v>
      </c>
      <c r="N2441" s="11" t="str">
        <f t="shared" si="115"/>
        <v>MEDIUM</v>
      </c>
      <c r="O2441" s="27">
        <f t="shared" si="116"/>
        <v>0.65698430206220093</v>
      </c>
      <c r="P2441" s="11" t="str">
        <f t="shared" si="117"/>
        <v>GOOD</v>
      </c>
    </row>
    <row r="2442" spans="1:16" x14ac:dyDescent="0.35">
      <c r="A2442" s="12" t="s">
        <v>2616</v>
      </c>
      <c r="B2442" s="15">
        <v>45082</v>
      </c>
      <c r="C2442" s="12" t="s">
        <v>149</v>
      </c>
      <c r="D2442" s="12" t="s">
        <v>125</v>
      </c>
      <c r="E2442" s="12" t="s">
        <v>134</v>
      </c>
      <c r="F2442" s="12" t="s">
        <v>117</v>
      </c>
      <c r="G2442" s="12" t="s">
        <v>127</v>
      </c>
      <c r="H2442" s="12" t="s">
        <v>128</v>
      </c>
      <c r="I2442" s="12">
        <v>2</v>
      </c>
      <c r="J2442" s="16">
        <v>323.47000000000003</v>
      </c>
      <c r="K2442" s="17">
        <v>0.14000000000000001</v>
      </c>
      <c r="L2442" s="16">
        <v>556.37</v>
      </c>
      <c r="M2442" s="16">
        <v>325.38</v>
      </c>
      <c r="N2442" s="11" t="str">
        <f t="shared" si="115"/>
        <v>MEDIUM</v>
      </c>
      <c r="O2442" s="27">
        <f t="shared" si="116"/>
        <v>0.41517335586030879</v>
      </c>
      <c r="P2442" s="11" t="str">
        <f t="shared" si="117"/>
        <v>AVERAGE</v>
      </c>
    </row>
    <row r="2443" spans="1:16" x14ac:dyDescent="0.35">
      <c r="A2443" t="s">
        <v>2617</v>
      </c>
      <c r="B2443" s="18">
        <v>45365</v>
      </c>
      <c r="C2443" t="s">
        <v>108</v>
      </c>
      <c r="D2443" t="s">
        <v>115</v>
      </c>
      <c r="E2443" t="s">
        <v>163</v>
      </c>
      <c r="F2443" t="s">
        <v>131</v>
      </c>
      <c r="G2443" t="s">
        <v>112</v>
      </c>
      <c r="H2443" t="s">
        <v>118</v>
      </c>
      <c r="I2443">
        <v>13</v>
      </c>
      <c r="J2443" s="19">
        <v>19.34</v>
      </c>
      <c r="K2443" s="20">
        <v>0</v>
      </c>
      <c r="L2443" s="19">
        <v>251.42</v>
      </c>
      <c r="M2443" s="19">
        <v>109.41</v>
      </c>
      <c r="N2443" s="11" t="str">
        <f t="shared" si="115"/>
        <v>NO DISCOUNT</v>
      </c>
      <c r="O2443" s="27">
        <f t="shared" si="116"/>
        <v>0.56483175562803278</v>
      </c>
      <c r="P2443" s="11" t="str">
        <f t="shared" si="117"/>
        <v>EXCELLENT</v>
      </c>
    </row>
    <row r="2444" spans="1:16" x14ac:dyDescent="0.35">
      <c r="A2444" s="12" t="s">
        <v>2618</v>
      </c>
      <c r="B2444" s="15">
        <v>44808</v>
      </c>
      <c r="C2444" s="12" t="s">
        <v>120</v>
      </c>
      <c r="D2444" s="12" t="s">
        <v>115</v>
      </c>
      <c r="E2444" s="12" t="s">
        <v>240</v>
      </c>
      <c r="F2444" s="12" t="s">
        <v>117</v>
      </c>
      <c r="G2444" s="12" t="s">
        <v>112</v>
      </c>
      <c r="H2444" s="12" t="s">
        <v>147</v>
      </c>
      <c r="I2444" s="12">
        <v>7</v>
      </c>
      <c r="J2444" s="16">
        <v>22.34</v>
      </c>
      <c r="K2444" s="17">
        <v>0</v>
      </c>
      <c r="L2444" s="16">
        <v>156.38</v>
      </c>
      <c r="M2444" s="16">
        <v>37.44</v>
      </c>
      <c r="N2444" s="11" t="str">
        <f t="shared" si="115"/>
        <v>NO DISCOUNT</v>
      </c>
      <c r="O2444" s="27">
        <f t="shared" si="116"/>
        <v>0.76058319478194147</v>
      </c>
      <c r="P2444" s="11" t="str">
        <f t="shared" si="117"/>
        <v>GOOD</v>
      </c>
    </row>
    <row r="2445" spans="1:16" x14ac:dyDescent="0.35">
      <c r="A2445" t="s">
        <v>2619</v>
      </c>
      <c r="B2445" s="18">
        <v>44563</v>
      </c>
      <c r="C2445" t="s">
        <v>108</v>
      </c>
      <c r="D2445" t="s">
        <v>125</v>
      </c>
      <c r="E2445" t="s">
        <v>169</v>
      </c>
      <c r="F2445" t="s">
        <v>111</v>
      </c>
      <c r="G2445" t="s">
        <v>122</v>
      </c>
      <c r="H2445" t="s">
        <v>132</v>
      </c>
      <c r="I2445">
        <v>2</v>
      </c>
      <c r="J2445" s="19">
        <v>515.54999999999995</v>
      </c>
      <c r="K2445" s="20">
        <v>0.08</v>
      </c>
      <c r="L2445" s="19">
        <v>948.61</v>
      </c>
      <c r="M2445" s="19">
        <v>427.15</v>
      </c>
      <c r="N2445" s="11" t="str">
        <f t="shared" si="115"/>
        <v>LOW</v>
      </c>
      <c r="O2445" s="27">
        <f t="shared" si="116"/>
        <v>0.54970957506245988</v>
      </c>
      <c r="P2445" s="11" t="str">
        <f t="shared" si="117"/>
        <v>AVERAGE</v>
      </c>
    </row>
    <row r="2446" spans="1:16" x14ac:dyDescent="0.35">
      <c r="A2446" s="12" t="s">
        <v>2620</v>
      </c>
      <c r="B2446" s="15">
        <v>45422</v>
      </c>
      <c r="C2446" s="12" t="s">
        <v>120</v>
      </c>
      <c r="D2446" s="12" t="s">
        <v>140</v>
      </c>
      <c r="E2446" s="12" t="s">
        <v>153</v>
      </c>
      <c r="F2446" s="12" t="s">
        <v>111</v>
      </c>
      <c r="G2446" s="12" t="s">
        <v>112</v>
      </c>
      <c r="H2446" s="12" t="s">
        <v>118</v>
      </c>
      <c r="I2446" s="12">
        <v>4</v>
      </c>
      <c r="J2446" s="16">
        <v>19.79</v>
      </c>
      <c r="K2446" s="17">
        <v>0.26</v>
      </c>
      <c r="L2446" s="16">
        <v>58.58</v>
      </c>
      <c r="M2446" s="16">
        <v>24.81</v>
      </c>
      <c r="N2446" s="11" t="str">
        <f t="shared" si="115"/>
        <v>HIGH</v>
      </c>
      <c r="O2446" s="27">
        <f t="shared" si="116"/>
        <v>0.57647661317855914</v>
      </c>
      <c r="P2446" s="11" t="str">
        <f t="shared" si="117"/>
        <v>AVERAGE</v>
      </c>
    </row>
    <row r="2447" spans="1:16" x14ac:dyDescent="0.35">
      <c r="A2447" t="s">
        <v>2621</v>
      </c>
      <c r="B2447" s="18">
        <v>44639</v>
      </c>
      <c r="C2447" t="s">
        <v>108</v>
      </c>
      <c r="D2447" t="s">
        <v>125</v>
      </c>
      <c r="E2447" t="s">
        <v>255</v>
      </c>
      <c r="F2447" t="s">
        <v>117</v>
      </c>
      <c r="G2447" t="s">
        <v>127</v>
      </c>
      <c r="H2447" t="s">
        <v>128</v>
      </c>
      <c r="I2447">
        <v>6</v>
      </c>
      <c r="J2447" s="19">
        <v>452.97</v>
      </c>
      <c r="K2447" s="20">
        <v>0.15</v>
      </c>
      <c r="L2447" s="19">
        <v>2310.15</v>
      </c>
      <c r="M2447" s="19">
        <v>1048.8800000000001</v>
      </c>
      <c r="N2447" s="11" t="str">
        <f t="shared" si="115"/>
        <v>MEDIUM</v>
      </c>
      <c r="O2447" s="27">
        <f t="shared" si="116"/>
        <v>0.54596887647988224</v>
      </c>
      <c r="P2447" s="11" t="str">
        <f t="shared" si="117"/>
        <v>GOOD</v>
      </c>
    </row>
    <row r="2448" spans="1:16" x14ac:dyDescent="0.35">
      <c r="A2448" s="12" t="s">
        <v>2622</v>
      </c>
      <c r="B2448" s="15">
        <v>45587</v>
      </c>
      <c r="C2448" s="12" t="s">
        <v>108</v>
      </c>
      <c r="D2448" s="12" t="s">
        <v>115</v>
      </c>
      <c r="E2448" s="12" t="s">
        <v>289</v>
      </c>
      <c r="F2448" s="12" t="s">
        <v>111</v>
      </c>
      <c r="G2448" s="12" t="s">
        <v>127</v>
      </c>
      <c r="H2448" s="12" t="s">
        <v>128</v>
      </c>
      <c r="I2448" s="12">
        <v>2</v>
      </c>
      <c r="J2448" s="16">
        <v>183.69</v>
      </c>
      <c r="K2448" s="17">
        <v>0.05</v>
      </c>
      <c r="L2448" s="16">
        <v>349.01</v>
      </c>
      <c r="M2448" s="16">
        <v>157.91999999999999</v>
      </c>
      <c r="N2448" s="11" t="str">
        <f t="shared" si="115"/>
        <v>LOW</v>
      </c>
      <c r="O2448" s="27">
        <f t="shared" si="116"/>
        <v>0.54752012836308417</v>
      </c>
      <c r="P2448" s="11" t="str">
        <f t="shared" si="117"/>
        <v>AVERAGE</v>
      </c>
    </row>
    <row r="2449" spans="1:16" x14ac:dyDescent="0.35">
      <c r="A2449" t="s">
        <v>2623</v>
      </c>
      <c r="B2449" s="18">
        <v>45283</v>
      </c>
      <c r="C2449" t="s">
        <v>108</v>
      </c>
      <c r="D2449" t="s">
        <v>109</v>
      </c>
      <c r="E2449" t="s">
        <v>231</v>
      </c>
      <c r="F2449" t="s">
        <v>131</v>
      </c>
      <c r="G2449" t="s">
        <v>122</v>
      </c>
      <c r="H2449" t="s">
        <v>187</v>
      </c>
      <c r="I2449">
        <v>3</v>
      </c>
      <c r="J2449" s="19">
        <v>496.5</v>
      </c>
      <c r="K2449" s="20">
        <v>0.1</v>
      </c>
      <c r="L2449" s="19">
        <v>1340.55</v>
      </c>
      <c r="M2449" s="19">
        <v>640.28</v>
      </c>
      <c r="N2449" s="11" t="str">
        <f t="shared" si="115"/>
        <v>LOW</v>
      </c>
      <c r="O2449" s="27">
        <f t="shared" si="116"/>
        <v>0.52237514453023015</v>
      </c>
      <c r="P2449" s="11" t="str">
        <f t="shared" si="117"/>
        <v>AVERAGE</v>
      </c>
    </row>
    <row r="2450" spans="1:16" x14ac:dyDescent="0.35">
      <c r="A2450" s="12" t="s">
        <v>2624</v>
      </c>
      <c r="B2450" s="15">
        <v>44890</v>
      </c>
      <c r="C2450" s="12" t="s">
        <v>108</v>
      </c>
      <c r="D2450" s="12" t="s">
        <v>115</v>
      </c>
      <c r="E2450" s="12" t="s">
        <v>116</v>
      </c>
      <c r="F2450" s="12" t="s">
        <v>111</v>
      </c>
      <c r="G2450" s="12" t="s">
        <v>127</v>
      </c>
      <c r="H2450" s="12" t="s">
        <v>164</v>
      </c>
      <c r="I2450" s="12">
        <v>4</v>
      </c>
      <c r="J2450" s="16">
        <v>208.41</v>
      </c>
      <c r="K2450" s="17">
        <v>0</v>
      </c>
      <c r="L2450" s="16">
        <v>833.64</v>
      </c>
      <c r="M2450" s="16">
        <v>409.73</v>
      </c>
      <c r="N2450" s="11" t="str">
        <f t="shared" si="115"/>
        <v>NO DISCOUNT</v>
      </c>
      <c r="O2450" s="27">
        <f t="shared" si="116"/>
        <v>0.50850487020776347</v>
      </c>
      <c r="P2450" s="11" t="str">
        <f t="shared" si="117"/>
        <v>AVERAGE</v>
      </c>
    </row>
    <row r="2451" spans="1:16" x14ac:dyDescent="0.35">
      <c r="A2451" t="s">
        <v>2625</v>
      </c>
      <c r="B2451" s="18">
        <v>44791</v>
      </c>
      <c r="C2451" t="s">
        <v>120</v>
      </c>
      <c r="D2451" t="s">
        <v>109</v>
      </c>
      <c r="E2451" t="s">
        <v>161</v>
      </c>
      <c r="F2451" t="s">
        <v>111</v>
      </c>
      <c r="G2451" t="s">
        <v>122</v>
      </c>
      <c r="H2451" t="s">
        <v>158</v>
      </c>
      <c r="I2451">
        <v>1</v>
      </c>
      <c r="J2451" s="19">
        <v>68.8</v>
      </c>
      <c r="K2451" s="20">
        <v>0</v>
      </c>
      <c r="L2451" s="19">
        <v>68.8</v>
      </c>
      <c r="M2451" s="19">
        <v>27.85</v>
      </c>
      <c r="N2451" s="11" t="str">
        <f t="shared" si="115"/>
        <v>NO DISCOUNT</v>
      </c>
      <c r="O2451" s="27">
        <f t="shared" si="116"/>
        <v>0.59520348837209303</v>
      </c>
      <c r="P2451" s="11" t="str">
        <f t="shared" si="117"/>
        <v>AVERAGE</v>
      </c>
    </row>
    <row r="2452" spans="1:16" x14ac:dyDescent="0.35">
      <c r="A2452" s="12" t="s">
        <v>2626</v>
      </c>
      <c r="B2452" s="15">
        <v>44620</v>
      </c>
      <c r="C2452" s="12" t="s">
        <v>149</v>
      </c>
      <c r="D2452" s="12" t="s">
        <v>115</v>
      </c>
      <c r="E2452" s="12" t="s">
        <v>289</v>
      </c>
      <c r="F2452" s="12" t="s">
        <v>117</v>
      </c>
      <c r="G2452" s="12" t="s">
        <v>112</v>
      </c>
      <c r="H2452" s="12" t="s">
        <v>170</v>
      </c>
      <c r="I2452" s="12">
        <v>10</v>
      </c>
      <c r="J2452" s="16">
        <v>20.61</v>
      </c>
      <c r="K2452" s="17">
        <v>0.17</v>
      </c>
      <c r="L2452" s="16">
        <v>171.06</v>
      </c>
      <c r="M2452" s="16">
        <v>63.45</v>
      </c>
      <c r="N2452" s="11" t="str">
        <f t="shared" si="115"/>
        <v>MEDIUM</v>
      </c>
      <c r="O2452" s="27">
        <f t="shared" si="116"/>
        <v>0.62907751666082079</v>
      </c>
      <c r="P2452" s="11" t="str">
        <f t="shared" si="117"/>
        <v>EXCELLENT</v>
      </c>
    </row>
    <row r="2453" spans="1:16" x14ac:dyDescent="0.35">
      <c r="A2453" t="s">
        <v>2627</v>
      </c>
      <c r="B2453" s="18">
        <v>44773</v>
      </c>
      <c r="C2453" t="s">
        <v>120</v>
      </c>
      <c r="D2453" t="s">
        <v>109</v>
      </c>
      <c r="E2453" t="s">
        <v>173</v>
      </c>
      <c r="F2453" t="s">
        <v>117</v>
      </c>
      <c r="G2453" t="s">
        <v>122</v>
      </c>
      <c r="H2453" t="s">
        <v>158</v>
      </c>
      <c r="I2453">
        <v>2</v>
      </c>
      <c r="J2453" s="19">
        <v>21.12</v>
      </c>
      <c r="K2453" s="20">
        <v>0.03</v>
      </c>
      <c r="L2453" s="19">
        <v>40.97</v>
      </c>
      <c r="M2453" s="19">
        <v>10.68</v>
      </c>
      <c r="N2453" s="11" t="str">
        <f t="shared" si="115"/>
        <v>LOW</v>
      </c>
      <c r="O2453" s="27">
        <f t="shared" si="116"/>
        <v>0.73932145472296806</v>
      </c>
      <c r="P2453" s="11" t="str">
        <f t="shared" si="117"/>
        <v>AVERAGE</v>
      </c>
    </row>
    <row r="2454" spans="1:16" x14ac:dyDescent="0.35">
      <c r="A2454" s="12" t="s">
        <v>2628</v>
      </c>
      <c r="B2454" s="15">
        <v>45452</v>
      </c>
      <c r="C2454" s="12" t="s">
        <v>108</v>
      </c>
      <c r="D2454" s="12" t="s">
        <v>140</v>
      </c>
      <c r="E2454" s="12" t="s">
        <v>218</v>
      </c>
      <c r="F2454" s="12" t="s">
        <v>111</v>
      </c>
      <c r="G2454" s="12" t="s">
        <v>112</v>
      </c>
      <c r="H2454" s="12" t="s">
        <v>147</v>
      </c>
      <c r="I2454" s="12">
        <v>5</v>
      </c>
      <c r="J2454" s="16">
        <v>27.12</v>
      </c>
      <c r="K2454" s="17">
        <v>0</v>
      </c>
      <c r="L2454" s="16">
        <v>135.6</v>
      </c>
      <c r="M2454" s="16">
        <v>39.5</v>
      </c>
      <c r="N2454" s="11" t="str">
        <f t="shared" si="115"/>
        <v>NO DISCOUNT</v>
      </c>
      <c r="O2454" s="27">
        <f t="shared" si="116"/>
        <v>0.70870206489675514</v>
      </c>
      <c r="P2454" s="11" t="str">
        <f t="shared" si="117"/>
        <v>GOOD</v>
      </c>
    </row>
    <row r="2455" spans="1:16" x14ac:dyDescent="0.35">
      <c r="A2455" t="s">
        <v>2629</v>
      </c>
      <c r="B2455" s="18">
        <v>45444</v>
      </c>
      <c r="C2455" t="s">
        <v>108</v>
      </c>
      <c r="D2455" t="s">
        <v>109</v>
      </c>
      <c r="E2455" t="s">
        <v>231</v>
      </c>
      <c r="F2455" t="s">
        <v>111</v>
      </c>
      <c r="G2455" t="s">
        <v>127</v>
      </c>
      <c r="H2455" t="s">
        <v>164</v>
      </c>
      <c r="I2455">
        <v>8</v>
      </c>
      <c r="J2455" s="19">
        <v>153.31</v>
      </c>
      <c r="K2455" s="20">
        <v>0</v>
      </c>
      <c r="L2455" s="19">
        <v>1226.48</v>
      </c>
      <c r="M2455" s="19">
        <v>598.21</v>
      </c>
      <c r="N2455" s="11" t="str">
        <f t="shared" si="115"/>
        <v>NO DISCOUNT</v>
      </c>
      <c r="O2455" s="27">
        <f t="shared" si="116"/>
        <v>0.51225458221903331</v>
      </c>
      <c r="P2455" s="11" t="str">
        <f t="shared" si="117"/>
        <v>GOOD</v>
      </c>
    </row>
    <row r="2456" spans="1:16" x14ac:dyDescent="0.35">
      <c r="A2456" s="12" t="s">
        <v>2630</v>
      </c>
      <c r="B2456" s="15">
        <v>45460</v>
      </c>
      <c r="C2456" s="12" t="s">
        <v>108</v>
      </c>
      <c r="D2456" s="12" t="s">
        <v>115</v>
      </c>
      <c r="E2456" s="12" t="s">
        <v>289</v>
      </c>
      <c r="F2456" s="12" t="s">
        <v>117</v>
      </c>
      <c r="G2456" s="12" t="s">
        <v>122</v>
      </c>
      <c r="H2456" s="12" t="s">
        <v>187</v>
      </c>
      <c r="I2456" s="12">
        <v>3</v>
      </c>
      <c r="J2456" s="16">
        <v>676.79</v>
      </c>
      <c r="K2456" s="17">
        <v>0.08</v>
      </c>
      <c r="L2456" s="16">
        <v>1867.94</v>
      </c>
      <c r="M2456" s="16">
        <v>586.87</v>
      </c>
      <c r="N2456" s="11" t="str">
        <f t="shared" si="115"/>
        <v>LOW</v>
      </c>
      <c r="O2456" s="27">
        <f t="shared" si="116"/>
        <v>0.68581967300876912</v>
      </c>
      <c r="P2456" s="11" t="str">
        <f t="shared" si="117"/>
        <v>AVERAGE</v>
      </c>
    </row>
    <row r="2457" spans="1:16" x14ac:dyDescent="0.35">
      <c r="A2457" t="s">
        <v>2631</v>
      </c>
      <c r="B2457" s="18">
        <v>45523</v>
      </c>
      <c r="C2457" t="s">
        <v>120</v>
      </c>
      <c r="D2457" t="s">
        <v>140</v>
      </c>
      <c r="E2457" t="s">
        <v>296</v>
      </c>
      <c r="F2457" t="s">
        <v>111</v>
      </c>
      <c r="G2457" t="s">
        <v>122</v>
      </c>
      <c r="H2457" t="s">
        <v>132</v>
      </c>
      <c r="I2457">
        <v>2</v>
      </c>
      <c r="J2457" s="19">
        <v>596.88</v>
      </c>
      <c r="K2457" s="20">
        <v>0.06</v>
      </c>
      <c r="L2457" s="19">
        <v>1122.1300000000001</v>
      </c>
      <c r="M2457" s="19">
        <v>334.69</v>
      </c>
      <c r="N2457" s="11" t="str">
        <f t="shared" si="115"/>
        <v>LOW</v>
      </c>
      <c r="O2457" s="27">
        <f t="shared" si="116"/>
        <v>0.7017368754065928</v>
      </c>
      <c r="P2457" s="11" t="str">
        <f t="shared" si="117"/>
        <v>AVERAGE</v>
      </c>
    </row>
    <row r="2458" spans="1:16" x14ac:dyDescent="0.35">
      <c r="A2458" s="12" t="s">
        <v>2632</v>
      </c>
      <c r="B2458" s="15">
        <v>45413</v>
      </c>
      <c r="C2458" s="12" t="s">
        <v>108</v>
      </c>
      <c r="D2458" s="12" t="s">
        <v>109</v>
      </c>
      <c r="E2458" s="12" t="s">
        <v>150</v>
      </c>
      <c r="F2458" s="12" t="s">
        <v>111</v>
      </c>
      <c r="G2458" s="12" t="s">
        <v>122</v>
      </c>
      <c r="H2458" s="12" t="s">
        <v>132</v>
      </c>
      <c r="I2458" s="12">
        <v>6</v>
      </c>
      <c r="J2458" s="16">
        <v>243.33</v>
      </c>
      <c r="K2458" s="17">
        <v>0.12</v>
      </c>
      <c r="L2458" s="16">
        <v>1284.78</v>
      </c>
      <c r="M2458" s="16">
        <v>465.71</v>
      </c>
      <c r="N2458" s="11" t="str">
        <f t="shared" si="115"/>
        <v>MEDIUM</v>
      </c>
      <c r="O2458" s="27">
        <f t="shared" si="116"/>
        <v>0.63751770731175761</v>
      </c>
      <c r="P2458" s="11" t="str">
        <f t="shared" si="117"/>
        <v>GOOD</v>
      </c>
    </row>
    <row r="2459" spans="1:16" x14ac:dyDescent="0.35">
      <c r="A2459" t="s">
        <v>2633</v>
      </c>
      <c r="B2459" s="18">
        <v>45156</v>
      </c>
      <c r="C2459" t="s">
        <v>108</v>
      </c>
      <c r="D2459" t="s">
        <v>125</v>
      </c>
      <c r="E2459" t="s">
        <v>144</v>
      </c>
      <c r="F2459" t="s">
        <v>131</v>
      </c>
      <c r="G2459" t="s">
        <v>127</v>
      </c>
      <c r="H2459" t="s">
        <v>179</v>
      </c>
      <c r="I2459">
        <v>16</v>
      </c>
      <c r="J2459" s="19">
        <v>162.04</v>
      </c>
      <c r="K2459" s="20">
        <v>0.11</v>
      </c>
      <c r="L2459" s="19">
        <v>2307.4499999999998</v>
      </c>
      <c r="M2459" s="19">
        <v>1082.3699999999999</v>
      </c>
      <c r="N2459" s="11" t="str">
        <f t="shared" si="115"/>
        <v>MEDIUM</v>
      </c>
      <c r="O2459" s="27">
        <f t="shared" si="116"/>
        <v>0.53092374699343436</v>
      </c>
      <c r="P2459" s="11" t="str">
        <f t="shared" si="117"/>
        <v>EXCELLENT</v>
      </c>
    </row>
    <row r="2460" spans="1:16" x14ac:dyDescent="0.35">
      <c r="A2460" s="12" t="s">
        <v>2634</v>
      </c>
      <c r="B2460" s="15">
        <v>44989</v>
      </c>
      <c r="C2460" s="12" t="s">
        <v>108</v>
      </c>
      <c r="D2460" s="12" t="s">
        <v>140</v>
      </c>
      <c r="E2460" s="12" t="s">
        <v>268</v>
      </c>
      <c r="F2460" s="12" t="s">
        <v>117</v>
      </c>
      <c r="G2460" s="12" t="s">
        <v>122</v>
      </c>
      <c r="H2460" s="12" t="s">
        <v>142</v>
      </c>
      <c r="I2460" s="12">
        <v>3</v>
      </c>
      <c r="J2460" s="16">
        <v>119.45</v>
      </c>
      <c r="K2460" s="17">
        <v>0.05</v>
      </c>
      <c r="L2460" s="16">
        <v>340.43</v>
      </c>
      <c r="M2460" s="16">
        <v>86.45</v>
      </c>
      <c r="N2460" s="11" t="str">
        <f t="shared" si="115"/>
        <v>LOW</v>
      </c>
      <c r="O2460" s="27">
        <f t="shared" si="116"/>
        <v>0.74605645800898868</v>
      </c>
      <c r="P2460" s="11" t="str">
        <f t="shared" si="117"/>
        <v>AVERAGE</v>
      </c>
    </row>
    <row r="2461" spans="1:16" x14ac:dyDescent="0.35">
      <c r="A2461" t="s">
        <v>2635</v>
      </c>
      <c r="B2461" s="18">
        <v>45139</v>
      </c>
      <c r="C2461" t="s">
        <v>108</v>
      </c>
      <c r="D2461" t="s">
        <v>115</v>
      </c>
      <c r="E2461" t="s">
        <v>289</v>
      </c>
      <c r="F2461" t="s">
        <v>111</v>
      </c>
      <c r="G2461" t="s">
        <v>112</v>
      </c>
      <c r="H2461" t="s">
        <v>113</v>
      </c>
      <c r="I2461">
        <v>1</v>
      </c>
      <c r="J2461" s="19">
        <v>19.079999999999998</v>
      </c>
      <c r="K2461" s="20">
        <v>0.17</v>
      </c>
      <c r="L2461" s="19">
        <v>15.84</v>
      </c>
      <c r="M2461" s="19">
        <v>4.24</v>
      </c>
      <c r="N2461" s="11" t="str">
        <f t="shared" si="115"/>
        <v>MEDIUM</v>
      </c>
      <c r="O2461" s="27">
        <f t="shared" si="116"/>
        <v>0.73232323232323226</v>
      </c>
      <c r="P2461" s="11" t="str">
        <f t="shared" si="117"/>
        <v>AVERAGE</v>
      </c>
    </row>
    <row r="2462" spans="1:16" x14ac:dyDescent="0.35">
      <c r="A2462" s="12" t="s">
        <v>2636</v>
      </c>
      <c r="B2462" s="15">
        <v>44598</v>
      </c>
      <c r="C2462" s="12" t="s">
        <v>108</v>
      </c>
      <c r="D2462" s="12" t="s">
        <v>109</v>
      </c>
      <c r="E2462" s="12" t="s">
        <v>195</v>
      </c>
      <c r="F2462" s="12" t="s">
        <v>111</v>
      </c>
      <c r="G2462" s="12" t="s">
        <v>112</v>
      </c>
      <c r="H2462" s="12" t="s">
        <v>167</v>
      </c>
      <c r="I2462" s="12">
        <v>11</v>
      </c>
      <c r="J2462" s="16">
        <v>13.26</v>
      </c>
      <c r="K2462" s="17">
        <v>0.37</v>
      </c>
      <c r="L2462" s="16">
        <v>91.89</v>
      </c>
      <c r="M2462" s="16">
        <v>29.06</v>
      </c>
      <c r="N2462" s="11" t="str">
        <f t="shared" si="115"/>
        <v>CLEARANCE</v>
      </c>
      <c r="O2462" s="27">
        <f t="shared" si="116"/>
        <v>0.68375231254761126</v>
      </c>
      <c r="P2462" s="11" t="str">
        <f t="shared" si="117"/>
        <v>EXCELLENT</v>
      </c>
    </row>
    <row r="2463" spans="1:16" x14ac:dyDescent="0.35">
      <c r="A2463" t="s">
        <v>2637</v>
      </c>
      <c r="B2463" s="18">
        <v>45610</v>
      </c>
      <c r="C2463" t="s">
        <v>120</v>
      </c>
      <c r="D2463" t="s">
        <v>115</v>
      </c>
      <c r="E2463" t="s">
        <v>221</v>
      </c>
      <c r="F2463" t="s">
        <v>111</v>
      </c>
      <c r="G2463" t="s">
        <v>112</v>
      </c>
      <c r="H2463" t="s">
        <v>170</v>
      </c>
      <c r="I2463">
        <v>1</v>
      </c>
      <c r="J2463" s="19">
        <v>15.1</v>
      </c>
      <c r="K2463" s="20">
        <v>0.04</v>
      </c>
      <c r="L2463" s="19">
        <v>14.5</v>
      </c>
      <c r="M2463" s="19">
        <v>4.66</v>
      </c>
      <c r="N2463" s="11" t="str">
        <f t="shared" si="115"/>
        <v>LOW</v>
      </c>
      <c r="O2463" s="27">
        <f t="shared" si="116"/>
        <v>0.67862068965517242</v>
      </c>
      <c r="P2463" s="11" t="str">
        <f t="shared" si="117"/>
        <v>AVERAGE</v>
      </c>
    </row>
    <row r="2464" spans="1:16" x14ac:dyDescent="0.35">
      <c r="A2464" s="12" t="s">
        <v>2638</v>
      </c>
      <c r="B2464" s="15">
        <v>44570</v>
      </c>
      <c r="C2464" s="12" t="s">
        <v>108</v>
      </c>
      <c r="D2464" s="12" t="s">
        <v>115</v>
      </c>
      <c r="E2464" s="12" t="s">
        <v>289</v>
      </c>
      <c r="F2464" s="12" t="s">
        <v>111</v>
      </c>
      <c r="G2464" s="12" t="s">
        <v>127</v>
      </c>
      <c r="H2464" s="12" t="s">
        <v>128</v>
      </c>
      <c r="I2464" s="12">
        <v>2</v>
      </c>
      <c r="J2464" s="16">
        <v>458.96</v>
      </c>
      <c r="K2464" s="17">
        <v>0.09</v>
      </c>
      <c r="L2464" s="16">
        <v>835.31</v>
      </c>
      <c r="M2464" s="16">
        <v>489.52</v>
      </c>
      <c r="N2464" s="11" t="str">
        <f t="shared" si="115"/>
        <v>LOW</v>
      </c>
      <c r="O2464" s="27">
        <f t="shared" si="116"/>
        <v>0.41396607247608669</v>
      </c>
      <c r="P2464" s="11" t="str">
        <f t="shared" si="117"/>
        <v>AVERAGE</v>
      </c>
    </row>
    <row r="2465" spans="1:16" x14ac:dyDescent="0.35">
      <c r="A2465" t="s">
        <v>2639</v>
      </c>
      <c r="B2465" s="18">
        <v>44939</v>
      </c>
      <c r="C2465" t="s">
        <v>108</v>
      </c>
      <c r="D2465" t="s">
        <v>109</v>
      </c>
      <c r="E2465" t="s">
        <v>150</v>
      </c>
      <c r="F2465" t="s">
        <v>117</v>
      </c>
      <c r="G2465" t="s">
        <v>122</v>
      </c>
      <c r="H2465" t="s">
        <v>187</v>
      </c>
      <c r="I2465">
        <v>1</v>
      </c>
      <c r="J2465" s="19">
        <v>409.95</v>
      </c>
      <c r="K2465" s="20">
        <v>0.18</v>
      </c>
      <c r="L2465" s="19">
        <v>336.16</v>
      </c>
      <c r="M2465" s="19">
        <v>135.15</v>
      </c>
      <c r="N2465" s="11" t="str">
        <f t="shared" si="115"/>
        <v>MEDIUM</v>
      </c>
      <c r="O2465" s="27">
        <f t="shared" si="116"/>
        <v>0.59795930509281292</v>
      </c>
      <c r="P2465" s="11" t="str">
        <f t="shared" si="117"/>
        <v>AVERAGE</v>
      </c>
    </row>
    <row r="2466" spans="1:16" x14ac:dyDescent="0.35">
      <c r="A2466" s="12" t="s">
        <v>2640</v>
      </c>
      <c r="B2466" s="15">
        <v>44586</v>
      </c>
      <c r="C2466" s="12" t="s">
        <v>108</v>
      </c>
      <c r="D2466" s="12" t="s">
        <v>140</v>
      </c>
      <c r="E2466" s="12" t="s">
        <v>268</v>
      </c>
      <c r="F2466" s="12" t="s">
        <v>111</v>
      </c>
      <c r="G2466" s="12" t="s">
        <v>112</v>
      </c>
      <c r="H2466" s="12" t="s">
        <v>167</v>
      </c>
      <c r="I2466" s="12">
        <v>5</v>
      </c>
      <c r="J2466" s="16">
        <v>22</v>
      </c>
      <c r="K2466" s="17">
        <v>0</v>
      </c>
      <c r="L2466" s="16">
        <v>110</v>
      </c>
      <c r="M2466" s="16">
        <v>26.19</v>
      </c>
      <c r="N2466" s="11" t="str">
        <f t="shared" si="115"/>
        <v>NO DISCOUNT</v>
      </c>
      <c r="O2466" s="27">
        <f t="shared" si="116"/>
        <v>0.76190909090909098</v>
      </c>
      <c r="P2466" s="11" t="str">
        <f t="shared" si="117"/>
        <v>GOOD</v>
      </c>
    </row>
    <row r="2467" spans="1:16" x14ac:dyDescent="0.35">
      <c r="A2467" t="s">
        <v>2641</v>
      </c>
      <c r="B2467" s="18">
        <v>45641</v>
      </c>
      <c r="C2467" t="s">
        <v>108</v>
      </c>
      <c r="D2467" t="s">
        <v>109</v>
      </c>
      <c r="E2467" t="s">
        <v>161</v>
      </c>
      <c r="F2467" t="s">
        <v>117</v>
      </c>
      <c r="G2467" t="s">
        <v>122</v>
      </c>
      <c r="H2467" t="s">
        <v>142</v>
      </c>
      <c r="I2467">
        <v>3</v>
      </c>
      <c r="J2467" s="19">
        <v>411.85</v>
      </c>
      <c r="K2467" s="20">
        <v>0.04</v>
      </c>
      <c r="L2467" s="19">
        <v>1186.1300000000001</v>
      </c>
      <c r="M2467" s="19">
        <v>465.07</v>
      </c>
      <c r="N2467" s="11" t="str">
        <f t="shared" si="115"/>
        <v>LOW</v>
      </c>
      <c r="O2467" s="27">
        <f t="shared" si="116"/>
        <v>0.60790975694063898</v>
      </c>
      <c r="P2467" s="11" t="str">
        <f t="shared" si="117"/>
        <v>AVERAGE</v>
      </c>
    </row>
    <row r="2468" spans="1:16" x14ac:dyDescent="0.35">
      <c r="A2468" s="12" t="s">
        <v>2642</v>
      </c>
      <c r="B2468" s="15">
        <v>45223</v>
      </c>
      <c r="C2468" s="12" t="s">
        <v>136</v>
      </c>
      <c r="D2468" s="12" t="s">
        <v>109</v>
      </c>
      <c r="E2468" s="12" t="s">
        <v>173</v>
      </c>
      <c r="F2468" s="12" t="s">
        <v>111</v>
      </c>
      <c r="G2468" s="12" t="s">
        <v>122</v>
      </c>
      <c r="H2468" s="12" t="s">
        <v>123</v>
      </c>
      <c r="I2468" s="12">
        <v>1</v>
      </c>
      <c r="J2468" s="16">
        <v>2158.75</v>
      </c>
      <c r="K2468" s="17">
        <v>0.12</v>
      </c>
      <c r="L2468" s="16">
        <v>1899.7</v>
      </c>
      <c r="M2468" s="16">
        <v>780.79</v>
      </c>
      <c r="N2468" s="11" t="str">
        <f t="shared" si="115"/>
        <v>MEDIUM</v>
      </c>
      <c r="O2468" s="27">
        <f t="shared" si="116"/>
        <v>0.58899299889456236</v>
      </c>
      <c r="P2468" s="11" t="str">
        <f t="shared" si="117"/>
        <v>AVERAGE</v>
      </c>
    </row>
    <row r="2469" spans="1:16" x14ac:dyDescent="0.35">
      <c r="A2469" t="s">
        <v>2643</v>
      </c>
      <c r="B2469" s="18">
        <v>45366</v>
      </c>
      <c r="C2469" t="s">
        <v>108</v>
      </c>
      <c r="D2469" t="s">
        <v>125</v>
      </c>
      <c r="E2469" t="s">
        <v>137</v>
      </c>
      <c r="F2469" t="s">
        <v>131</v>
      </c>
      <c r="G2469" t="s">
        <v>122</v>
      </c>
      <c r="H2469" t="s">
        <v>158</v>
      </c>
      <c r="I2469">
        <v>1</v>
      </c>
      <c r="J2469" s="19">
        <v>61.38</v>
      </c>
      <c r="K2469" s="20">
        <v>0</v>
      </c>
      <c r="L2469" s="19">
        <v>61.38</v>
      </c>
      <c r="M2469" s="19">
        <v>16.7</v>
      </c>
      <c r="N2469" s="11" t="str">
        <f t="shared" si="115"/>
        <v>NO DISCOUNT</v>
      </c>
      <c r="O2469" s="27">
        <f t="shared" si="116"/>
        <v>0.72792440534376024</v>
      </c>
      <c r="P2469" s="11" t="str">
        <f t="shared" si="117"/>
        <v>AVERAGE</v>
      </c>
    </row>
    <row r="2470" spans="1:16" x14ac:dyDescent="0.35">
      <c r="A2470" s="12" t="s">
        <v>2644</v>
      </c>
      <c r="B2470" s="15">
        <v>44787</v>
      </c>
      <c r="C2470" s="12" t="s">
        <v>136</v>
      </c>
      <c r="D2470" s="12" t="s">
        <v>125</v>
      </c>
      <c r="E2470" s="12" t="s">
        <v>201</v>
      </c>
      <c r="F2470" s="12" t="s">
        <v>111</v>
      </c>
      <c r="G2470" s="12" t="s">
        <v>127</v>
      </c>
      <c r="H2470" s="12" t="s">
        <v>179</v>
      </c>
      <c r="I2470" s="12">
        <v>5</v>
      </c>
      <c r="J2470" s="16">
        <v>277.62</v>
      </c>
      <c r="K2470" s="17">
        <v>0.26</v>
      </c>
      <c r="L2470" s="16">
        <v>1027.19</v>
      </c>
      <c r="M2470" s="16">
        <v>384.75</v>
      </c>
      <c r="N2470" s="11" t="str">
        <f t="shared" si="115"/>
        <v>HIGH</v>
      </c>
      <c r="O2470" s="27">
        <f t="shared" si="116"/>
        <v>0.6254344376405534</v>
      </c>
      <c r="P2470" s="11" t="str">
        <f t="shared" si="117"/>
        <v>GOOD</v>
      </c>
    </row>
    <row r="2471" spans="1:16" x14ac:dyDescent="0.35">
      <c r="A2471" t="s">
        <v>2645</v>
      </c>
      <c r="B2471" s="18">
        <v>45399</v>
      </c>
      <c r="C2471" t="s">
        <v>108</v>
      </c>
      <c r="D2471" t="s">
        <v>125</v>
      </c>
      <c r="E2471" t="s">
        <v>144</v>
      </c>
      <c r="F2471" t="s">
        <v>111</v>
      </c>
      <c r="G2471" t="s">
        <v>122</v>
      </c>
      <c r="H2471" t="s">
        <v>142</v>
      </c>
      <c r="I2471">
        <v>3</v>
      </c>
      <c r="J2471" s="19">
        <v>387.52</v>
      </c>
      <c r="K2471" s="20">
        <v>0.28000000000000003</v>
      </c>
      <c r="L2471" s="19">
        <v>837.04</v>
      </c>
      <c r="M2471" s="19">
        <v>411.21</v>
      </c>
      <c r="N2471" s="11" t="str">
        <f t="shared" si="115"/>
        <v>HIGH</v>
      </c>
      <c r="O2471" s="27">
        <f t="shared" si="116"/>
        <v>0.5087331549268852</v>
      </c>
      <c r="P2471" s="11" t="str">
        <f t="shared" si="117"/>
        <v>AVERAGE</v>
      </c>
    </row>
    <row r="2472" spans="1:16" x14ac:dyDescent="0.35">
      <c r="A2472" s="12" t="s">
        <v>2646</v>
      </c>
      <c r="B2472" s="15">
        <v>44818</v>
      </c>
      <c r="C2472" s="12" t="s">
        <v>120</v>
      </c>
      <c r="D2472" s="12" t="s">
        <v>140</v>
      </c>
      <c r="E2472" s="12" t="s">
        <v>203</v>
      </c>
      <c r="F2472" s="12" t="s">
        <v>111</v>
      </c>
      <c r="G2472" s="12" t="s">
        <v>127</v>
      </c>
      <c r="H2472" s="12" t="s">
        <v>138</v>
      </c>
      <c r="I2472" s="12">
        <v>2</v>
      </c>
      <c r="J2472" s="16">
        <v>302.97000000000003</v>
      </c>
      <c r="K2472" s="17">
        <v>0.14000000000000001</v>
      </c>
      <c r="L2472" s="16">
        <v>521.11</v>
      </c>
      <c r="M2472" s="16">
        <v>307.79000000000002</v>
      </c>
      <c r="N2472" s="11" t="str">
        <f t="shared" si="115"/>
        <v>MEDIUM</v>
      </c>
      <c r="O2472" s="27">
        <f t="shared" si="116"/>
        <v>0.40935694958837865</v>
      </c>
      <c r="P2472" s="11" t="str">
        <f t="shared" si="117"/>
        <v>AVERAGE</v>
      </c>
    </row>
    <row r="2473" spans="1:16" x14ac:dyDescent="0.35">
      <c r="A2473" t="s">
        <v>2647</v>
      </c>
      <c r="B2473" s="18">
        <v>45013</v>
      </c>
      <c r="C2473" t="s">
        <v>108</v>
      </c>
      <c r="D2473" t="s">
        <v>109</v>
      </c>
      <c r="E2473" t="s">
        <v>195</v>
      </c>
      <c r="F2473" t="s">
        <v>111</v>
      </c>
      <c r="G2473" t="s">
        <v>122</v>
      </c>
      <c r="H2473" t="s">
        <v>142</v>
      </c>
      <c r="I2473">
        <v>1</v>
      </c>
      <c r="J2473" s="19">
        <v>475.3</v>
      </c>
      <c r="K2473" s="20">
        <v>0.39</v>
      </c>
      <c r="L2473" s="19">
        <v>289.93</v>
      </c>
      <c r="M2473" s="19">
        <v>81.489999999999995</v>
      </c>
      <c r="N2473" s="11" t="str">
        <f t="shared" si="115"/>
        <v>CLEARANCE</v>
      </c>
      <c r="O2473" s="27">
        <f t="shared" si="116"/>
        <v>0.71893215603766425</v>
      </c>
      <c r="P2473" s="11" t="str">
        <f t="shared" si="117"/>
        <v>AVERAGE</v>
      </c>
    </row>
    <row r="2474" spans="1:16" x14ac:dyDescent="0.35">
      <c r="A2474" s="12" t="s">
        <v>2648</v>
      </c>
      <c r="B2474" s="15">
        <v>44581</v>
      </c>
      <c r="C2474" s="12" t="s">
        <v>149</v>
      </c>
      <c r="D2474" s="12" t="s">
        <v>109</v>
      </c>
      <c r="E2474" s="12" t="s">
        <v>195</v>
      </c>
      <c r="F2474" s="12" t="s">
        <v>117</v>
      </c>
      <c r="G2474" s="12" t="s">
        <v>122</v>
      </c>
      <c r="H2474" s="12" t="s">
        <v>123</v>
      </c>
      <c r="I2474" s="12">
        <v>2</v>
      </c>
      <c r="J2474" s="16">
        <v>608.52</v>
      </c>
      <c r="K2474" s="17">
        <v>0.27</v>
      </c>
      <c r="L2474" s="16">
        <v>888.44</v>
      </c>
      <c r="M2474" s="16">
        <v>304.66000000000003</v>
      </c>
      <c r="N2474" s="11" t="str">
        <f t="shared" si="115"/>
        <v>HIGH</v>
      </c>
      <c r="O2474" s="27">
        <f t="shared" si="116"/>
        <v>0.65708432758543056</v>
      </c>
      <c r="P2474" s="11" t="str">
        <f t="shared" si="117"/>
        <v>AVERAGE</v>
      </c>
    </row>
    <row r="2475" spans="1:16" x14ac:dyDescent="0.35">
      <c r="A2475" t="s">
        <v>2649</v>
      </c>
      <c r="B2475" s="18">
        <v>45484</v>
      </c>
      <c r="C2475" t="s">
        <v>108</v>
      </c>
      <c r="D2475" t="s">
        <v>109</v>
      </c>
      <c r="E2475" t="s">
        <v>231</v>
      </c>
      <c r="F2475" t="s">
        <v>111</v>
      </c>
      <c r="G2475" t="s">
        <v>112</v>
      </c>
      <c r="H2475" t="s">
        <v>147</v>
      </c>
      <c r="I2475">
        <v>5</v>
      </c>
      <c r="J2475" s="19">
        <v>24.78</v>
      </c>
      <c r="K2475" s="20">
        <v>0.25</v>
      </c>
      <c r="L2475" s="19">
        <v>92.93</v>
      </c>
      <c r="M2475" s="19">
        <v>26.84</v>
      </c>
      <c r="N2475" s="11" t="str">
        <f t="shared" si="115"/>
        <v>HIGH</v>
      </c>
      <c r="O2475" s="27">
        <f t="shared" si="116"/>
        <v>0.71118045840955557</v>
      </c>
      <c r="P2475" s="11" t="str">
        <f t="shared" si="117"/>
        <v>GOOD</v>
      </c>
    </row>
    <row r="2476" spans="1:16" x14ac:dyDescent="0.35">
      <c r="A2476" s="12" t="s">
        <v>2650</v>
      </c>
      <c r="B2476" s="15">
        <v>45592</v>
      </c>
      <c r="C2476" s="12" t="s">
        <v>108</v>
      </c>
      <c r="D2476" s="12" t="s">
        <v>115</v>
      </c>
      <c r="E2476" s="12" t="s">
        <v>240</v>
      </c>
      <c r="F2476" s="12" t="s">
        <v>111</v>
      </c>
      <c r="G2476" s="12" t="s">
        <v>122</v>
      </c>
      <c r="H2476" s="12" t="s">
        <v>187</v>
      </c>
      <c r="I2476" s="12">
        <v>5</v>
      </c>
      <c r="J2476" s="16">
        <v>312.20999999999998</v>
      </c>
      <c r="K2476" s="17">
        <v>0.23</v>
      </c>
      <c r="L2476" s="16">
        <v>1202.01</v>
      </c>
      <c r="M2476" s="16">
        <v>471.36</v>
      </c>
      <c r="N2476" s="11" t="str">
        <f t="shared" si="115"/>
        <v>HIGH</v>
      </c>
      <c r="O2476" s="27">
        <f t="shared" si="116"/>
        <v>0.60785683979334615</v>
      </c>
      <c r="P2476" s="11" t="str">
        <f t="shared" si="117"/>
        <v>GOOD</v>
      </c>
    </row>
    <row r="2477" spans="1:16" x14ac:dyDescent="0.35">
      <c r="A2477" t="s">
        <v>2651</v>
      </c>
      <c r="B2477" s="18">
        <v>44874</v>
      </c>
      <c r="C2477" t="s">
        <v>108</v>
      </c>
      <c r="D2477" t="s">
        <v>140</v>
      </c>
      <c r="E2477" t="s">
        <v>203</v>
      </c>
      <c r="F2477" t="s">
        <v>111</v>
      </c>
      <c r="G2477" t="s">
        <v>122</v>
      </c>
      <c r="H2477" t="s">
        <v>158</v>
      </c>
      <c r="I2477">
        <v>4</v>
      </c>
      <c r="J2477" s="19">
        <v>13.82</v>
      </c>
      <c r="K2477" s="20">
        <v>0</v>
      </c>
      <c r="L2477" s="19">
        <v>55.28</v>
      </c>
      <c r="M2477" s="19">
        <v>30.29</v>
      </c>
      <c r="N2477" s="11" t="str">
        <f t="shared" si="115"/>
        <v>NO DISCOUNT</v>
      </c>
      <c r="O2477" s="27">
        <f t="shared" si="116"/>
        <v>0.45206222865412449</v>
      </c>
      <c r="P2477" s="11" t="str">
        <f t="shared" si="117"/>
        <v>AVERAGE</v>
      </c>
    </row>
    <row r="2478" spans="1:16" x14ac:dyDescent="0.35">
      <c r="A2478" s="12" t="s">
        <v>2652</v>
      </c>
      <c r="B2478" s="15">
        <v>45483</v>
      </c>
      <c r="C2478" s="12" t="s">
        <v>108</v>
      </c>
      <c r="D2478" s="12" t="s">
        <v>140</v>
      </c>
      <c r="E2478" s="12" t="s">
        <v>307</v>
      </c>
      <c r="F2478" s="12" t="s">
        <v>117</v>
      </c>
      <c r="G2478" s="12" t="s">
        <v>122</v>
      </c>
      <c r="H2478" s="12" t="s">
        <v>123</v>
      </c>
      <c r="I2478" s="12">
        <v>3</v>
      </c>
      <c r="J2478" s="16">
        <v>1674.43</v>
      </c>
      <c r="K2478" s="17">
        <v>0.1</v>
      </c>
      <c r="L2478" s="16">
        <v>4520.96</v>
      </c>
      <c r="M2478" s="16">
        <v>1964.18</v>
      </c>
      <c r="N2478" s="11" t="str">
        <f t="shared" si="115"/>
        <v>LOW</v>
      </c>
      <c r="O2478" s="27">
        <f t="shared" si="116"/>
        <v>0.56553917751981875</v>
      </c>
      <c r="P2478" s="11" t="str">
        <f t="shared" si="117"/>
        <v>AVERAGE</v>
      </c>
    </row>
    <row r="2479" spans="1:16" x14ac:dyDescent="0.35">
      <c r="A2479" t="s">
        <v>2653</v>
      </c>
      <c r="B2479" s="18">
        <v>44744</v>
      </c>
      <c r="C2479" t="s">
        <v>108</v>
      </c>
      <c r="D2479" t="s">
        <v>140</v>
      </c>
      <c r="E2479" t="s">
        <v>166</v>
      </c>
      <c r="F2479" t="s">
        <v>111</v>
      </c>
      <c r="G2479" t="s">
        <v>127</v>
      </c>
      <c r="H2479" t="s">
        <v>128</v>
      </c>
      <c r="I2479">
        <v>1</v>
      </c>
      <c r="J2479" s="19">
        <v>284.64999999999998</v>
      </c>
      <c r="K2479" s="20">
        <v>0.24</v>
      </c>
      <c r="L2479" s="19">
        <v>216.33</v>
      </c>
      <c r="M2479" s="19">
        <v>125.92</v>
      </c>
      <c r="N2479" s="11" t="str">
        <f t="shared" si="115"/>
        <v>HIGH</v>
      </c>
      <c r="O2479" s="27">
        <f t="shared" si="116"/>
        <v>0.41792631627605975</v>
      </c>
      <c r="P2479" s="11" t="str">
        <f t="shared" si="117"/>
        <v>AVERAGE</v>
      </c>
    </row>
    <row r="2480" spans="1:16" x14ac:dyDescent="0.35">
      <c r="A2480" s="12" t="s">
        <v>2654</v>
      </c>
      <c r="B2480" s="15">
        <v>44655</v>
      </c>
      <c r="C2480" s="12" t="s">
        <v>108</v>
      </c>
      <c r="D2480" s="12" t="s">
        <v>140</v>
      </c>
      <c r="E2480" s="12" t="s">
        <v>296</v>
      </c>
      <c r="F2480" s="12" t="s">
        <v>111</v>
      </c>
      <c r="G2480" s="12" t="s">
        <v>122</v>
      </c>
      <c r="H2480" s="12" t="s">
        <v>132</v>
      </c>
      <c r="I2480" s="12">
        <v>1</v>
      </c>
      <c r="J2480" s="16">
        <v>496.98</v>
      </c>
      <c r="K2480" s="17">
        <v>0.04</v>
      </c>
      <c r="L2480" s="16">
        <v>477.1</v>
      </c>
      <c r="M2480" s="16">
        <v>177.53</v>
      </c>
      <c r="N2480" s="11" t="str">
        <f t="shared" si="115"/>
        <v>LOW</v>
      </c>
      <c r="O2480" s="27">
        <f t="shared" si="116"/>
        <v>0.62789771536365546</v>
      </c>
      <c r="P2480" s="11" t="str">
        <f t="shared" si="117"/>
        <v>AVERAGE</v>
      </c>
    </row>
    <row r="2481" spans="1:16" x14ac:dyDescent="0.35">
      <c r="A2481" t="s">
        <v>2655</v>
      </c>
      <c r="B2481" s="18">
        <v>44755</v>
      </c>
      <c r="C2481" t="s">
        <v>108</v>
      </c>
      <c r="D2481" t="s">
        <v>115</v>
      </c>
      <c r="E2481" t="s">
        <v>121</v>
      </c>
      <c r="F2481" t="s">
        <v>111</v>
      </c>
      <c r="G2481" t="s">
        <v>127</v>
      </c>
      <c r="H2481" t="s">
        <v>128</v>
      </c>
      <c r="I2481">
        <v>1</v>
      </c>
      <c r="J2481" s="19">
        <v>292.45</v>
      </c>
      <c r="K2481" s="20">
        <v>0.37</v>
      </c>
      <c r="L2481" s="19">
        <v>184.24</v>
      </c>
      <c r="M2481" s="19">
        <v>88.4</v>
      </c>
      <c r="N2481" s="11" t="str">
        <f t="shared" si="115"/>
        <v>CLEARANCE</v>
      </c>
      <c r="O2481" s="27">
        <f t="shared" si="116"/>
        <v>0.52019105514546238</v>
      </c>
      <c r="P2481" s="11" t="str">
        <f t="shared" si="117"/>
        <v>AVERAGE</v>
      </c>
    </row>
    <row r="2482" spans="1:16" x14ac:dyDescent="0.35">
      <c r="A2482" s="12" t="s">
        <v>2656</v>
      </c>
      <c r="B2482" s="15">
        <v>45337</v>
      </c>
      <c r="C2482" s="12" t="s">
        <v>120</v>
      </c>
      <c r="D2482" s="12" t="s">
        <v>109</v>
      </c>
      <c r="E2482" s="12" t="s">
        <v>150</v>
      </c>
      <c r="F2482" s="12" t="s">
        <v>111</v>
      </c>
      <c r="G2482" s="12" t="s">
        <v>122</v>
      </c>
      <c r="H2482" s="12" t="s">
        <v>158</v>
      </c>
      <c r="I2482" s="12">
        <v>1</v>
      </c>
      <c r="J2482" s="16">
        <v>100.95</v>
      </c>
      <c r="K2482" s="17">
        <v>0.02</v>
      </c>
      <c r="L2482" s="16">
        <v>98.93</v>
      </c>
      <c r="M2482" s="16">
        <v>54.06</v>
      </c>
      <c r="N2482" s="11" t="str">
        <f t="shared" si="115"/>
        <v>LOW</v>
      </c>
      <c r="O2482" s="27">
        <f t="shared" si="116"/>
        <v>0.45355301728494896</v>
      </c>
      <c r="P2482" s="11" t="str">
        <f t="shared" si="117"/>
        <v>AVERAGE</v>
      </c>
    </row>
    <row r="2483" spans="1:16" x14ac:dyDescent="0.35">
      <c r="A2483" t="s">
        <v>2657</v>
      </c>
      <c r="B2483" s="18">
        <v>45495</v>
      </c>
      <c r="C2483" t="s">
        <v>136</v>
      </c>
      <c r="D2483" t="s">
        <v>125</v>
      </c>
      <c r="E2483" t="s">
        <v>146</v>
      </c>
      <c r="F2483" t="s">
        <v>111</v>
      </c>
      <c r="G2483" t="s">
        <v>122</v>
      </c>
      <c r="H2483" t="s">
        <v>158</v>
      </c>
      <c r="I2483">
        <v>2</v>
      </c>
      <c r="J2483" s="19">
        <v>137.04</v>
      </c>
      <c r="K2483" s="20">
        <v>0.18</v>
      </c>
      <c r="L2483" s="19">
        <v>224.75</v>
      </c>
      <c r="M2483" s="19">
        <v>111.2</v>
      </c>
      <c r="N2483" s="11" t="str">
        <f t="shared" si="115"/>
        <v>MEDIUM</v>
      </c>
      <c r="O2483" s="27">
        <f t="shared" si="116"/>
        <v>0.50522803114571746</v>
      </c>
      <c r="P2483" s="11" t="str">
        <f t="shared" si="117"/>
        <v>AVERAGE</v>
      </c>
    </row>
    <row r="2484" spans="1:16" x14ac:dyDescent="0.35">
      <c r="A2484" s="12" t="s">
        <v>2658</v>
      </c>
      <c r="B2484" s="15">
        <v>44637</v>
      </c>
      <c r="C2484" s="12" t="s">
        <v>108</v>
      </c>
      <c r="D2484" s="12" t="s">
        <v>125</v>
      </c>
      <c r="E2484" s="12" t="s">
        <v>146</v>
      </c>
      <c r="F2484" s="12" t="s">
        <v>131</v>
      </c>
      <c r="G2484" s="12" t="s">
        <v>122</v>
      </c>
      <c r="H2484" s="12" t="s">
        <v>158</v>
      </c>
      <c r="I2484" s="12">
        <v>1</v>
      </c>
      <c r="J2484" s="16">
        <v>108.49</v>
      </c>
      <c r="K2484" s="17">
        <v>0.01</v>
      </c>
      <c r="L2484" s="16">
        <v>107.41</v>
      </c>
      <c r="M2484" s="16">
        <v>28.03</v>
      </c>
      <c r="N2484" s="11" t="str">
        <f t="shared" si="115"/>
        <v>LOW</v>
      </c>
      <c r="O2484" s="27">
        <f t="shared" si="116"/>
        <v>0.73903733358160317</v>
      </c>
      <c r="P2484" s="11" t="str">
        <f t="shared" si="117"/>
        <v>AVERAGE</v>
      </c>
    </row>
    <row r="2485" spans="1:16" x14ac:dyDescent="0.35">
      <c r="A2485" t="s">
        <v>2659</v>
      </c>
      <c r="B2485" s="18">
        <v>44610</v>
      </c>
      <c r="C2485" t="s">
        <v>108</v>
      </c>
      <c r="D2485" t="s">
        <v>125</v>
      </c>
      <c r="E2485" t="s">
        <v>255</v>
      </c>
      <c r="F2485" t="s">
        <v>111</v>
      </c>
      <c r="G2485" t="s">
        <v>122</v>
      </c>
      <c r="H2485" t="s">
        <v>187</v>
      </c>
      <c r="I2485">
        <v>2</v>
      </c>
      <c r="J2485" s="19">
        <v>455.15</v>
      </c>
      <c r="K2485" s="20">
        <v>0.03</v>
      </c>
      <c r="L2485" s="19">
        <v>882.99</v>
      </c>
      <c r="M2485" s="19">
        <v>282.55</v>
      </c>
      <c r="N2485" s="11" t="str">
        <f t="shared" si="115"/>
        <v>LOW</v>
      </c>
      <c r="O2485" s="27">
        <f t="shared" si="116"/>
        <v>0.6800077011064678</v>
      </c>
      <c r="P2485" s="11" t="str">
        <f t="shared" si="117"/>
        <v>AVERAGE</v>
      </c>
    </row>
    <row r="2486" spans="1:16" x14ac:dyDescent="0.35">
      <c r="A2486" s="12" t="s">
        <v>2660</v>
      </c>
      <c r="B2486" s="15">
        <v>45624</v>
      </c>
      <c r="C2486" s="12" t="s">
        <v>108</v>
      </c>
      <c r="D2486" s="12" t="s">
        <v>140</v>
      </c>
      <c r="E2486" s="12" t="s">
        <v>273</v>
      </c>
      <c r="F2486" s="12" t="s">
        <v>111</v>
      </c>
      <c r="G2486" s="12" t="s">
        <v>122</v>
      </c>
      <c r="H2486" s="12" t="s">
        <v>123</v>
      </c>
      <c r="I2486" s="12">
        <v>3</v>
      </c>
      <c r="J2486" s="16">
        <v>596.02</v>
      </c>
      <c r="K2486" s="17">
        <v>0.11</v>
      </c>
      <c r="L2486" s="16">
        <v>1591.37</v>
      </c>
      <c r="M2486" s="16">
        <v>498.63</v>
      </c>
      <c r="N2486" s="11" t="str">
        <f t="shared" si="115"/>
        <v>MEDIUM</v>
      </c>
      <c r="O2486" s="27">
        <f t="shared" si="116"/>
        <v>0.68666620584779148</v>
      </c>
      <c r="P2486" s="11" t="str">
        <f t="shared" si="117"/>
        <v>AVERAGE</v>
      </c>
    </row>
    <row r="2487" spans="1:16" x14ac:dyDescent="0.35">
      <c r="A2487" t="s">
        <v>2661</v>
      </c>
      <c r="B2487" s="18">
        <v>45041</v>
      </c>
      <c r="C2487" t="s">
        <v>108</v>
      </c>
      <c r="D2487" t="s">
        <v>125</v>
      </c>
      <c r="E2487" t="s">
        <v>144</v>
      </c>
      <c r="F2487" t="s">
        <v>111</v>
      </c>
      <c r="G2487" t="s">
        <v>112</v>
      </c>
      <c r="H2487" t="s">
        <v>167</v>
      </c>
      <c r="I2487">
        <v>3</v>
      </c>
      <c r="J2487" s="19">
        <v>12.69</v>
      </c>
      <c r="K2487" s="20">
        <v>0.04</v>
      </c>
      <c r="L2487" s="19">
        <v>36.549999999999997</v>
      </c>
      <c r="M2487" s="19">
        <v>15.2</v>
      </c>
      <c r="N2487" s="11" t="str">
        <f t="shared" si="115"/>
        <v>LOW</v>
      </c>
      <c r="O2487" s="27">
        <f t="shared" si="116"/>
        <v>0.58413132694938441</v>
      </c>
      <c r="P2487" s="11" t="str">
        <f t="shared" si="117"/>
        <v>AVERAGE</v>
      </c>
    </row>
    <row r="2488" spans="1:16" x14ac:dyDescent="0.35">
      <c r="A2488" s="12" t="s">
        <v>2662</v>
      </c>
      <c r="B2488" s="15">
        <v>44790</v>
      </c>
      <c r="C2488" s="12" t="s">
        <v>149</v>
      </c>
      <c r="D2488" s="12" t="s">
        <v>140</v>
      </c>
      <c r="E2488" s="12" t="s">
        <v>218</v>
      </c>
      <c r="F2488" s="12" t="s">
        <v>111</v>
      </c>
      <c r="G2488" s="12" t="s">
        <v>127</v>
      </c>
      <c r="H2488" s="12" t="s">
        <v>164</v>
      </c>
      <c r="I2488" s="12">
        <v>11</v>
      </c>
      <c r="J2488" s="16">
        <v>792.62</v>
      </c>
      <c r="K2488" s="17">
        <v>0.17</v>
      </c>
      <c r="L2488" s="16">
        <v>7236.62</v>
      </c>
      <c r="M2488" s="16">
        <v>2506.9899999999998</v>
      </c>
      <c r="N2488" s="11" t="str">
        <f t="shared" si="115"/>
        <v>MEDIUM</v>
      </c>
      <c r="O2488" s="27">
        <f t="shared" si="116"/>
        <v>0.65356893135192951</v>
      </c>
      <c r="P2488" s="11" t="str">
        <f t="shared" si="117"/>
        <v>EXCELLENT</v>
      </c>
    </row>
    <row r="2489" spans="1:16" x14ac:dyDescent="0.35">
      <c r="A2489" t="s">
        <v>2663</v>
      </c>
      <c r="B2489" s="18">
        <v>45599</v>
      </c>
      <c r="C2489" t="s">
        <v>108</v>
      </c>
      <c r="D2489" t="s">
        <v>115</v>
      </c>
      <c r="E2489" t="s">
        <v>227</v>
      </c>
      <c r="F2489" t="s">
        <v>117</v>
      </c>
      <c r="G2489" t="s">
        <v>112</v>
      </c>
      <c r="H2489" t="s">
        <v>147</v>
      </c>
      <c r="I2489">
        <v>6</v>
      </c>
      <c r="J2489" s="19">
        <v>13.16</v>
      </c>
      <c r="K2489" s="20">
        <v>7.0000000000000007E-2</v>
      </c>
      <c r="L2489" s="19">
        <v>73.430000000000007</v>
      </c>
      <c r="M2489" s="19">
        <v>33.090000000000003</v>
      </c>
      <c r="N2489" s="11" t="str">
        <f t="shared" si="115"/>
        <v>LOW</v>
      </c>
      <c r="O2489" s="27">
        <f t="shared" si="116"/>
        <v>0.54936674383766848</v>
      </c>
      <c r="P2489" s="11" t="str">
        <f t="shared" si="117"/>
        <v>GOOD</v>
      </c>
    </row>
    <row r="2490" spans="1:16" x14ac:dyDescent="0.35">
      <c r="A2490" s="12" t="s">
        <v>2664</v>
      </c>
      <c r="B2490" s="15">
        <v>44876</v>
      </c>
      <c r="C2490" s="12" t="s">
        <v>136</v>
      </c>
      <c r="D2490" s="12" t="s">
        <v>140</v>
      </c>
      <c r="E2490" s="12" t="s">
        <v>242</v>
      </c>
      <c r="F2490" s="12" t="s">
        <v>111</v>
      </c>
      <c r="G2490" s="12" t="s">
        <v>122</v>
      </c>
      <c r="H2490" s="12" t="s">
        <v>187</v>
      </c>
      <c r="I2490" s="12">
        <v>4</v>
      </c>
      <c r="J2490" s="16">
        <v>694.62</v>
      </c>
      <c r="K2490" s="17">
        <v>0.35</v>
      </c>
      <c r="L2490" s="16">
        <v>1806.01</v>
      </c>
      <c r="M2490" s="16">
        <v>560.27</v>
      </c>
      <c r="N2490" s="11" t="str">
        <f t="shared" si="115"/>
        <v>CLEARANCE</v>
      </c>
      <c r="O2490" s="27">
        <f t="shared" si="116"/>
        <v>0.68977469670710567</v>
      </c>
      <c r="P2490" s="11" t="str">
        <f t="shared" si="117"/>
        <v>AVERAGE</v>
      </c>
    </row>
    <row r="2491" spans="1:16" x14ac:dyDescent="0.35">
      <c r="A2491" t="s">
        <v>2665</v>
      </c>
      <c r="B2491" s="18">
        <v>44816</v>
      </c>
      <c r="C2491" t="s">
        <v>136</v>
      </c>
      <c r="D2491" t="s">
        <v>140</v>
      </c>
      <c r="E2491" t="s">
        <v>203</v>
      </c>
      <c r="F2491" t="s">
        <v>111</v>
      </c>
      <c r="G2491" t="s">
        <v>122</v>
      </c>
      <c r="H2491" t="s">
        <v>158</v>
      </c>
      <c r="I2491">
        <v>1</v>
      </c>
      <c r="J2491" s="19">
        <v>60.94</v>
      </c>
      <c r="K2491" s="20">
        <v>0.15</v>
      </c>
      <c r="L2491" s="19">
        <v>51.8</v>
      </c>
      <c r="M2491" s="19">
        <v>16.510000000000002</v>
      </c>
      <c r="N2491" s="11" t="str">
        <f t="shared" si="115"/>
        <v>MEDIUM</v>
      </c>
      <c r="O2491" s="27">
        <f t="shared" si="116"/>
        <v>0.68127413127413117</v>
      </c>
      <c r="P2491" s="11" t="str">
        <f t="shared" si="117"/>
        <v>AVERAGE</v>
      </c>
    </row>
    <row r="2492" spans="1:16" x14ac:dyDescent="0.35">
      <c r="A2492" s="12" t="s">
        <v>2666</v>
      </c>
      <c r="B2492" s="15">
        <v>45216</v>
      </c>
      <c r="C2492" s="12" t="s">
        <v>108</v>
      </c>
      <c r="D2492" s="12" t="s">
        <v>115</v>
      </c>
      <c r="E2492" s="12" t="s">
        <v>240</v>
      </c>
      <c r="F2492" s="12" t="s">
        <v>131</v>
      </c>
      <c r="G2492" s="12" t="s">
        <v>122</v>
      </c>
      <c r="H2492" s="12" t="s">
        <v>158</v>
      </c>
      <c r="I2492" s="12">
        <v>1</v>
      </c>
      <c r="J2492" s="16">
        <v>13.43</v>
      </c>
      <c r="K2492" s="17">
        <v>0.16</v>
      </c>
      <c r="L2492" s="16">
        <v>11.28</v>
      </c>
      <c r="M2492" s="16">
        <v>4.8899999999999997</v>
      </c>
      <c r="N2492" s="11" t="str">
        <f t="shared" si="115"/>
        <v>MEDIUM</v>
      </c>
      <c r="O2492" s="27">
        <f t="shared" si="116"/>
        <v>0.56648936170212771</v>
      </c>
      <c r="P2492" s="11" t="str">
        <f t="shared" si="117"/>
        <v>AVERAGE</v>
      </c>
    </row>
    <row r="2493" spans="1:16" x14ac:dyDescent="0.35">
      <c r="A2493" t="s">
        <v>2667</v>
      </c>
      <c r="B2493" s="18">
        <v>45321</v>
      </c>
      <c r="C2493" t="s">
        <v>120</v>
      </c>
      <c r="D2493" t="s">
        <v>140</v>
      </c>
      <c r="E2493" t="s">
        <v>166</v>
      </c>
      <c r="F2493" t="s">
        <v>111</v>
      </c>
      <c r="G2493" t="s">
        <v>112</v>
      </c>
      <c r="H2493" t="s">
        <v>167</v>
      </c>
      <c r="I2493">
        <v>4</v>
      </c>
      <c r="J2493" s="19">
        <v>13.96</v>
      </c>
      <c r="K2493" s="20">
        <v>0</v>
      </c>
      <c r="L2493" s="19">
        <v>55.84</v>
      </c>
      <c r="M2493" s="19">
        <v>16.13</v>
      </c>
      <c r="N2493" s="11" t="str">
        <f t="shared" si="115"/>
        <v>NO DISCOUNT</v>
      </c>
      <c r="O2493" s="27">
        <f t="shared" si="116"/>
        <v>0.71113896848137548</v>
      </c>
      <c r="P2493" s="11" t="str">
        <f t="shared" si="117"/>
        <v>AVERAGE</v>
      </c>
    </row>
    <row r="2494" spans="1:16" x14ac:dyDescent="0.35">
      <c r="A2494" s="12" t="s">
        <v>2668</v>
      </c>
      <c r="B2494" s="15">
        <v>45233</v>
      </c>
      <c r="C2494" s="12" t="s">
        <v>108</v>
      </c>
      <c r="D2494" s="12" t="s">
        <v>125</v>
      </c>
      <c r="E2494" s="12" t="s">
        <v>137</v>
      </c>
      <c r="F2494" s="12" t="s">
        <v>117</v>
      </c>
      <c r="G2494" s="12" t="s">
        <v>122</v>
      </c>
      <c r="H2494" s="12" t="s">
        <v>187</v>
      </c>
      <c r="I2494" s="12">
        <v>4</v>
      </c>
      <c r="J2494" s="16">
        <v>385.26</v>
      </c>
      <c r="K2494" s="17">
        <v>0.22</v>
      </c>
      <c r="L2494" s="16">
        <v>1202.01</v>
      </c>
      <c r="M2494" s="16">
        <v>495.59</v>
      </c>
      <c r="N2494" s="11" t="str">
        <f t="shared" si="115"/>
        <v>HIGH</v>
      </c>
      <c r="O2494" s="27">
        <f t="shared" si="116"/>
        <v>0.58769893761283187</v>
      </c>
      <c r="P2494" s="11" t="str">
        <f t="shared" si="117"/>
        <v>AVERAGE</v>
      </c>
    </row>
    <row r="2495" spans="1:16" x14ac:dyDescent="0.35">
      <c r="A2495" t="s">
        <v>2669</v>
      </c>
      <c r="B2495" s="18">
        <v>45371</v>
      </c>
      <c r="C2495" t="s">
        <v>108</v>
      </c>
      <c r="D2495" t="s">
        <v>115</v>
      </c>
      <c r="E2495" t="s">
        <v>221</v>
      </c>
      <c r="F2495" t="s">
        <v>111</v>
      </c>
      <c r="G2495" t="s">
        <v>112</v>
      </c>
      <c r="H2495" t="s">
        <v>113</v>
      </c>
      <c r="I2495">
        <v>2</v>
      </c>
      <c r="J2495" s="19">
        <v>32.950000000000003</v>
      </c>
      <c r="K2495" s="20">
        <v>0</v>
      </c>
      <c r="L2495" s="19">
        <v>65.900000000000006</v>
      </c>
      <c r="M2495" s="19">
        <v>32.65</v>
      </c>
      <c r="N2495" s="11" t="str">
        <f t="shared" si="115"/>
        <v>NO DISCOUNT</v>
      </c>
      <c r="O2495" s="27">
        <f t="shared" si="116"/>
        <v>0.50455235204855853</v>
      </c>
      <c r="P2495" s="11" t="str">
        <f t="shared" si="117"/>
        <v>AVERAGE</v>
      </c>
    </row>
    <row r="2496" spans="1:16" x14ac:dyDescent="0.35">
      <c r="A2496" s="12" t="s">
        <v>2670</v>
      </c>
      <c r="B2496" s="15">
        <v>44576</v>
      </c>
      <c r="C2496" s="12" t="s">
        <v>108</v>
      </c>
      <c r="D2496" s="12" t="s">
        <v>125</v>
      </c>
      <c r="E2496" s="12" t="s">
        <v>146</v>
      </c>
      <c r="F2496" s="12" t="s">
        <v>117</v>
      </c>
      <c r="G2496" s="12" t="s">
        <v>112</v>
      </c>
      <c r="H2496" s="12" t="s">
        <v>113</v>
      </c>
      <c r="I2496" s="12">
        <v>1</v>
      </c>
      <c r="J2496" s="16">
        <v>19.7</v>
      </c>
      <c r="K2496" s="17">
        <v>0</v>
      </c>
      <c r="L2496" s="16">
        <v>19.7</v>
      </c>
      <c r="M2496" s="16">
        <v>4.3600000000000003</v>
      </c>
      <c r="N2496" s="11" t="str">
        <f t="shared" si="115"/>
        <v>NO DISCOUNT</v>
      </c>
      <c r="O2496" s="27">
        <f t="shared" si="116"/>
        <v>0.7786802030456853</v>
      </c>
      <c r="P2496" s="11" t="str">
        <f t="shared" si="117"/>
        <v>AVERAGE</v>
      </c>
    </row>
    <row r="2497" spans="1:16" x14ac:dyDescent="0.35">
      <c r="A2497" t="s">
        <v>2671</v>
      </c>
      <c r="B2497" s="18">
        <v>45503</v>
      </c>
      <c r="C2497" t="s">
        <v>108</v>
      </c>
      <c r="D2497" t="s">
        <v>109</v>
      </c>
      <c r="E2497" t="s">
        <v>173</v>
      </c>
      <c r="F2497" t="s">
        <v>131</v>
      </c>
      <c r="G2497" t="s">
        <v>112</v>
      </c>
      <c r="H2497" t="s">
        <v>167</v>
      </c>
      <c r="I2497">
        <v>3</v>
      </c>
      <c r="J2497" s="19">
        <v>6.64</v>
      </c>
      <c r="K2497" s="20">
        <v>0.43</v>
      </c>
      <c r="L2497" s="19">
        <v>11.35</v>
      </c>
      <c r="M2497" s="19">
        <v>2.27</v>
      </c>
      <c r="N2497" s="11" t="str">
        <f t="shared" si="115"/>
        <v>CLEARANCE</v>
      </c>
      <c r="O2497" s="27">
        <f t="shared" si="116"/>
        <v>0.8</v>
      </c>
      <c r="P2497" s="11" t="str">
        <f t="shared" si="117"/>
        <v>AVERAGE</v>
      </c>
    </row>
    <row r="2498" spans="1:16" x14ac:dyDescent="0.35">
      <c r="A2498" s="12" t="s">
        <v>2672</v>
      </c>
      <c r="B2498" s="15">
        <v>45610</v>
      </c>
      <c r="C2498" s="12" t="s">
        <v>108</v>
      </c>
      <c r="D2498" s="12" t="s">
        <v>115</v>
      </c>
      <c r="E2498" s="12" t="s">
        <v>116</v>
      </c>
      <c r="F2498" s="12" t="s">
        <v>131</v>
      </c>
      <c r="G2498" s="12" t="s">
        <v>112</v>
      </c>
      <c r="H2498" s="12" t="s">
        <v>170</v>
      </c>
      <c r="I2498" s="12">
        <v>6</v>
      </c>
      <c r="J2498" s="16">
        <v>23.73</v>
      </c>
      <c r="K2498" s="17">
        <v>0.17</v>
      </c>
      <c r="L2498" s="16">
        <v>118.18</v>
      </c>
      <c r="M2498" s="16">
        <v>55.18</v>
      </c>
      <c r="N2498" s="11" t="str">
        <f t="shared" si="115"/>
        <v>MEDIUM</v>
      </c>
      <c r="O2498" s="27">
        <f t="shared" si="116"/>
        <v>0.53308512438652911</v>
      </c>
      <c r="P2498" s="11" t="str">
        <f t="shared" si="117"/>
        <v>GOOD</v>
      </c>
    </row>
    <row r="2499" spans="1:16" x14ac:dyDescent="0.35">
      <c r="A2499" t="s">
        <v>2673</v>
      </c>
      <c r="B2499" s="18">
        <v>45391</v>
      </c>
      <c r="C2499" t="s">
        <v>108</v>
      </c>
      <c r="D2499" t="s">
        <v>115</v>
      </c>
      <c r="E2499" t="s">
        <v>227</v>
      </c>
      <c r="F2499" t="s">
        <v>111</v>
      </c>
      <c r="G2499" t="s">
        <v>127</v>
      </c>
      <c r="H2499" t="s">
        <v>209</v>
      </c>
      <c r="I2499">
        <v>3</v>
      </c>
      <c r="J2499" s="19">
        <v>643.16999999999996</v>
      </c>
      <c r="K2499" s="20">
        <v>0.3</v>
      </c>
      <c r="L2499" s="19">
        <v>1350.66</v>
      </c>
      <c r="M2499" s="19">
        <v>789.6</v>
      </c>
      <c r="N2499" s="11" t="b">
        <f t="shared" ref="N2499:N2562" si="118">IF(K2499=$R$8,$R$2,IF(K2499&lt;=$R$9,$R$3,IF(K2499&lt;=$R$10,$R$4,IF(K2499&lt;$R$11,$R$5,IF(K2499&gt;$R$11,$R$6)))))</f>
        <v>0</v>
      </c>
      <c r="O2499" s="27">
        <f t="shared" ref="O2499:O2562" si="119">IFERROR(L2499-M2499,"NULL")/L2499</f>
        <v>0.41539691706276932</v>
      </c>
      <c r="P2499" s="11" t="str">
        <f t="shared" ref="P2499:P2562" si="120">IF(AND(O2499&gt;=$Q$8,I2499&gt;=$Q$13),$Q$2,IF(AND(O2499&gt;=$Q$9,I2499&gt;=$Q$14),$Q$3,IF(O2499&gt;=$Q$10,$Q$4,$Q$5)))</f>
        <v>AVERAGE</v>
      </c>
    </row>
    <row r="2500" spans="1:16" x14ac:dyDescent="0.35">
      <c r="A2500" s="12" t="s">
        <v>2674</v>
      </c>
      <c r="B2500" s="15">
        <v>45063</v>
      </c>
      <c r="C2500" s="12" t="s">
        <v>120</v>
      </c>
      <c r="D2500" s="12" t="s">
        <v>140</v>
      </c>
      <c r="E2500" s="12" t="s">
        <v>273</v>
      </c>
      <c r="F2500" s="12" t="s">
        <v>131</v>
      </c>
      <c r="G2500" s="12" t="s">
        <v>112</v>
      </c>
      <c r="H2500" s="12" t="s">
        <v>170</v>
      </c>
      <c r="I2500" s="12">
        <v>1</v>
      </c>
      <c r="J2500" s="16">
        <v>9.16</v>
      </c>
      <c r="K2500" s="17">
        <v>0.42</v>
      </c>
      <c r="L2500" s="16">
        <v>5.31</v>
      </c>
      <c r="M2500" s="16">
        <v>1.91</v>
      </c>
      <c r="N2500" s="11" t="str">
        <f t="shared" si="118"/>
        <v>CLEARANCE</v>
      </c>
      <c r="O2500" s="27">
        <f t="shared" si="119"/>
        <v>0.64030131826741987</v>
      </c>
      <c r="P2500" s="11" t="str">
        <f t="shared" si="120"/>
        <v>AVERAGE</v>
      </c>
    </row>
    <row r="2501" spans="1:16" x14ac:dyDescent="0.35">
      <c r="A2501" t="s">
        <v>2675</v>
      </c>
      <c r="B2501" s="18">
        <v>44840</v>
      </c>
      <c r="C2501" t="s">
        <v>136</v>
      </c>
      <c r="D2501" t="s">
        <v>125</v>
      </c>
      <c r="E2501" t="s">
        <v>185</v>
      </c>
      <c r="F2501" t="s">
        <v>111</v>
      </c>
      <c r="G2501" t="s">
        <v>122</v>
      </c>
      <c r="H2501" t="s">
        <v>142</v>
      </c>
      <c r="I2501">
        <v>4</v>
      </c>
      <c r="J2501" s="19">
        <v>234.96</v>
      </c>
      <c r="K2501" s="20">
        <v>0</v>
      </c>
      <c r="L2501" s="19">
        <v>939.84</v>
      </c>
      <c r="M2501" s="19">
        <v>370.49</v>
      </c>
      <c r="N2501" s="11" t="str">
        <f t="shared" si="118"/>
        <v>NO DISCOUNT</v>
      </c>
      <c r="O2501" s="27">
        <f t="shared" si="119"/>
        <v>0.60579460333673818</v>
      </c>
      <c r="P2501" s="11" t="str">
        <f t="shared" si="120"/>
        <v>AVERAGE</v>
      </c>
    </row>
    <row r="2502" spans="1:16" x14ac:dyDescent="0.35">
      <c r="A2502" s="12" t="s">
        <v>2676</v>
      </c>
      <c r="B2502" s="15">
        <v>44691</v>
      </c>
      <c r="C2502" s="12" t="s">
        <v>120</v>
      </c>
      <c r="D2502" s="12" t="s">
        <v>115</v>
      </c>
      <c r="E2502" s="12" t="s">
        <v>289</v>
      </c>
      <c r="F2502" s="12" t="s">
        <v>111</v>
      </c>
      <c r="G2502" s="12" t="s">
        <v>127</v>
      </c>
      <c r="H2502" s="12" t="s">
        <v>209</v>
      </c>
      <c r="I2502" s="12">
        <v>5</v>
      </c>
      <c r="J2502" s="16">
        <v>859.31</v>
      </c>
      <c r="K2502" s="17">
        <v>0.03</v>
      </c>
      <c r="L2502" s="16">
        <v>4167.6499999999996</v>
      </c>
      <c r="M2502" s="16">
        <v>1883.87</v>
      </c>
      <c r="N2502" s="11" t="str">
        <f t="shared" si="118"/>
        <v>LOW</v>
      </c>
      <c r="O2502" s="27">
        <f t="shared" si="119"/>
        <v>0.5479778772209758</v>
      </c>
      <c r="P2502" s="11" t="str">
        <f t="shared" si="120"/>
        <v>GOOD</v>
      </c>
    </row>
    <row r="2503" spans="1:16" x14ac:dyDescent="0.35">
      <c r="A2503" t="s">
        <v>2677</v>
      </c>
      <c r="B2503" s="18">
        <v>45210</v>
      </c>
      <c r="C2503" t="s">
        <v>136</v>
      </c>
      <c r="D2503" t="s">
        <v>125</v>
      </c>
      <c r="E2503" t="s">
        <v>185</v>
      </c>
      <c r="F2503" t="s">
        <v>131</v>
      </c>
      <c r="G2503" t="s">
        <v>127</v>
      </c>
      <c r="H2503" t="s">
        <v>209</v>
      </c>
      <c r="I2503">
        <v>1</v>
      </c>
      <c r="J2503" s="19">
        <v>368.2</v>
      </c>
      <c r="K2503" s="20">
        <v>0</v>
      </c>
      <c r="L2503" s="19">
        <v>368.2</v>
      </c>
      <c r="M2503" s="19">
        <v>174.24</v>
      </c>
      <c r="N2503" s="11" t="str">
        <f t="shared" si="118"/>
        <v>NO DISCOUNT</v>
      </c>
      <c r="O2503" s="27">
        <f t="shared" si="119"/>
        <v>0.52677892449755559</v>
      </c>
      <c r="P2503" s="11" t="str">
        <f t="shared" si="120"/>
        <v>AVERAGE</v>
      </c>
    </row>
    <row r="2504" spans="1:16" x14ac:dyDescent="0.35">
      <c r="A2504" s="12" t="s">
        <v>2678</v>
      </c>
      <c r="B2504" s="15">
        <v>44700</v>
      </c>
      <c r="C2504" s="12" t="s">
        <v>120</v>
      </c>
      <c r="D2504" s="12" t="s">
        <v>115</v>
      </c>
      <c r="E2504" s="12" t="s">
        <v>163</v>
      </c>
      <c r="F2504" s="12" t="s">
        <v>131</v>
      </c>
      <c r="G2504" s="12" t="s">
        <v>122</v>
      </c>
      <c r="H2504" s="12" t="s">
        <v>142</v>
      </c>
      <c r="I2504" s="12">
        <v>1</v>
      </c>
      <c r="J2504" s="16">
        <v>450.22</v>
      </c>
      <c r="K2504" s="17">
        <v>0.28000000000000003</v>
      </c>
      <c r="L2504" s="16">
        <v>324.16000000000003</v>
      </c>
      <c r="M2504" s="16">
        <v>169.68</v>
      </c>
      <c r="N2504" s="11" t="str">
        <f t="shared" si="118"/>
        <v>HIGH</v>
      </c>
      <c r="O2504" s="27">
        <f t="shared" si="119"/>
        <v>0.47655478775913129</v>
      </c>
      <c r="P2504" s="11" t="str">
        <f t="shared" si="120"/>
        <v>AVERAGE</v>
      </c>
    </row>
    <row r="2505" spans="1:16" x14ac:dyDescent="0.35">
      <c r="A2505" t="s">
        <v>2679</v>
      </c>
      <c r="B2505" s="18">
        <v>44920</v>
      </c>
      <c r="C2505" t="s">
        <v>108</v>
      </c>
      <c r="D2505" t="s">
        <v>115</v>
      </c>
      <c r="E2505" t="s">
        <v>205</v>
      </c>
      <c r="F2505" t="s">
        <v>117</v>
      </c>
      <c r="G2505" t="s">
        <v>112</v>
      </c>
      <c r="H2505" t="s">
        <v>167</v>
      </c>
      <c r="I2505">
        <v>3</v>
      </c>
      <c r="J2505" s="19">
        <v>21.91</v>
      </c>
      <c r="K2505" s="20">
        <v>0</v>
      </c>
      <c r="L2505" s="19">
        <v>65.73</v>
      </c>
      <c r="M2505" s="19">
        <v>16.82</v>
      </c>
      <c r="N2505" s="11" t="str">
        <f t="shared" si="118"/>
        <v>NO DISCOUNT</v>
      </c>
      <c r="O2505" s="27">
        <f t="shared" si="119"/>
        <v>0.7441046706222425</v>
      </c>
      <c r="P2505" s="11" t="str">
        <f t="shared" si="120"/>
        <v>AVERAGE</v>
      </c>
    </row>
    <row r="2506" spans="1:16" x14ac:dyDescent="0.35">
      <c r="A2506" s="12" t="s">
        <v>2680</v>
      </c>
      <c r="B2506" s="15">
        <v>44940</v>
      </c>
      <c r="C2506" s="12" t="s">
        <v>136</v>
      </c>
      <c r="D2506" s="12" t="s">
        <v>140</v>
      </c>
      <c r="E2506" s="12" t="s">
        <v>166</v>
      </c>
      <c r="F2506" s="12" t="s">
        <v>111</v>
      </c>
      <c r="G2506" s="12" t="s">
        <v>112</v>
      </c>
      <c r="H2506" s="12" t="s">
        <v>167</v>
      </c>
      <c r="I2506" s="12">
        <v>1</v>
      </c>
      <c r="J2506" s="16">
        <v>24.23</v>
      </c>
      <c r="K2506" s="17">
        <v>0.28000000000000003</v>
      </c>
      <c r="L2506" s="16">
        <v>17.45</v>
      </c>
      <c r="M2506" s="16">
        <v>5.74</v>
      </c>
      <c r="N2506" s="11" t="str">
        <f t="shared" si="118"/>
        <v>HIGH</v>
      </c>
      <c r="O2506" s="27">
        <f t="shared" si="119"/>
        <v>0.67106017191977074</v>
      </c>
      <c r="P2506" s="11" t="str">
        <f t="shared" si="120"/>
        <v>AVERAGE</v>
      </c>
    </row>
    <row r="2507" spans="1:16" x14ac:dyDescent="0.35">
      <c r="A2507" t="s">
        <v>2681</v>
      </c>
      <c r="B2507" s="18">
        <v>45452</v>
      </c>
      <c r="C2507" t="s">
        <v>108</v>
      </c>
      <c r="D2507" t="s">
        <v>125</v>
      </c>
      <c r="E2507" t="s">
        <v>146</v>
      </c>
      <c r="F2507" t="s">
        <v>111</v>
      </c>
      <c r="G2507" t="s">
        <v>122</v>
      </c>
      <c r="H2507" t="s">
        <v>123</v>
      </c>
      <c r="I2507">
        <v>1</v>
      </c>
      <c r="J2507" s="19">
        <v>863.51</v>
      </c>
      <c r="K2507" s="20">
        <v>0.16</v>
      </c>
      <c r="L2507" s="19">
        <v>725.35</v>
      </c>
      <c r="M2507" s="19">
        <v>251.07</v>
      </c>
      <c r="N2507" s="11" t="str">
        <f t="shared" si="118"/>
        <v>MEDIUM</v>
      </c>
      <c r="O2507" s="27">
        <f t="shared" si="119"/>
        <v>0.65386365203005448</v>
      </c>
      <c r="P2507" s="11" t="str">
        <f t="shared" si="120"/>
        <v>AVERAGE</v>
      </c>
    </row>
    <row r="2508" spans="1:16" x14ac:dyDescent="0.35">
      <c r="A2508" s="12" t="s">
        <v>2682</v>
      </c>
      <c r="B2508" s="15">
        <v>45585</v>
      </c>
      <c r="C2508" s="12" t="s">
        <v>108</v>
      </c>
      <c r="D2508" s="12" t="s">
        <v>109</v>
      </c>
      <c r="E2508" s="12" t="s">
        <v>208</v>
      </c>
      <c r="F2508" s="12" t="s">
        <v>117</v>
      </c>
      <c r="G2508" s="12" t="s">
        <v>112</v>
      </c>
      <c r="H2508" s="12" t="s">
        <v>113</v>
      </c>
      <c r="I2508" s="12">
        <v>5</v>
      </c>
      <c r="J2508" s="16">
        <v>45.94</v>
      </c>
      <c r="K2508" s="17">
        <v>0.13</v>
      </c>
      <c r="L2508" s="16">
        <v>199.84</v>
      </c>
      <c r="M2508" s="16">
        <v>68.83</v>
      </c>
      <c r="N2508" s="11" t="str">
        <f t="shared" si="118"/>
        <v>MEDIUM</v>
      </c>
      <c r="O2508" s="27">
        <f t="shared" si="119"/>
        <v>0.65557445956765403</v>
      </c>
      <c r="P2508" s="11" t="str">
        <f t="shared" si="120"/>
        <v>GOOD</v>
      </c>
    </row>
    <row r="2509" spans="1:16" x14ac:dyDescent="0.35">
      <c r="A2509" t="s">
        <v>2683</v>
      </c>
      <c r="B2509" s="18">
        <v>45542</v>
      </c>
      <c r="C2509" t="s">
        <v>136</v>
      </c>
      <c r="D2509" t="s">
        <v>125</v>
      </c>
      <c r="E2509" t="s">
        <v>201</v>
      </c>
      <c r="F2509" t="s">
        <v>131</v>
      </c>
      <c r="G2509" t="s">
        <v>112</v>
      </c>
      <c r="H2509" t="s">
        <v>113</v>
      </c>
      <c r="I2509">
        <v>4</v>
      </c>
      <c r="J2509" s="19">
        <v>5.71</v>
      </c>
      <c r="K2509" s="20">
        <v>0.2</v>
      </c>
      <c r="L2509" s="19">
        <v>18.27</v>
      </c>
      <c r="M2509" s="19">
        <v>8.8800000000000008</v>
      </c>
      <c r="N2509" s="11" t="str">
        <f t="shared" si="118"/>
        <v>MEDIUM</v>
      </c>
      <c r="O2509" s="27">
        <f t="shared" si="119"/>
        <v>0.51395730706075526</v>
      </c>
      <c r="P2509" s="11" t="str">
        <f t="shared" si="120"/>
        <v>AVERAGE</v>
      </c>
    </row>
    <row r="2510" spans="1:16" x14ac:dyDescent="0.35">
      <c r="A2510" s="12" t="s">
        <v>2684</v>
      </c>
      <c r="B2510" s="15">
        <v>45520</v>
      </c>
      <c r="C2510" s="12" t="s">
        <v>108</v>
      </c>
      <c r="D2510" s="12" t="s">
        <v>140</v>
      </c>
      <c r="E2510" s="12" t="s">
        <v>141</v>
      </c>
      <c r="F2510" s="12" t="s">
        <v>131</v>
      </c>
      <c r="G2510" s="12" t="s">
        <v>127</v>
      </c>
      <c r="H2510" s="12" t="s">
        <v>138</v>
      </c>
      <c r="I2510" s="12">
        <v>4</v>
      </c>
      <c r="J2510" s="16">
        <v>155.19999999999999</v>
      </c>
      <c r="K2510" s="17">
        <v>0</v>
      </c>
      <c r="L2510" s="16">
        <v>620.79999999999995</v>
      </c>
      <c r="M2510" s="16">
        <v>280.98</v>
      </c>
      <c r="N2510" s="11" t="str">
        <f t="shared" si="118"/>
        <v>NO DISCOUNT</v>
      </c>
      <c r="O2510" s="27">
        <f t="shared" si="119"/>
        <v>0.54739046391752566</v>
      </c>
      <c r="P2510" s="11" t="str">
        <f t="shared" si="120"/>
        <v>AVERAGE</v>
      </c>
    </row>
    <row r="2511" spans="1:16" x14ac:dyDescent="0.35">
      <c r="A2511" t="s">
        <v>2685</v>
      </c>
      <c r="B2511" s="18">
        <v>44710</v>
      </c>
      <c r="C2511" t="s">
        <v>108</v>
      </c>
      <c r="D2511" t="s">
        <v>125</v>
      </c>
      <c r="E2511" t="s">
        <v>201</v>
      </c>
      <c r="F2511" t="s">
        <v>117</v>
      </c>
      <c r="G2511" t="s">
        <v>127</v>
      </c>
      <c r="H2511" t="s">
        <v>179</v>
      </c>
      <c r="I2511">
        <v>3</v>
      </c>
      <c r="J2511" s="19">
        <v>286.39</v>
      </c>
      <c r="K2511" s="20">
        <v>0.03</v>
      </c>
      <c r="L2511" s="19">
        <v>833.39</v>
      </c>
      <c r="M2511" s="19">
        <v>363.87</v>
      </c>
      <c r="N2511" s="11" t="str">
        <f t="shared" si="118"/>
        <v>LOW</v>
      </c>
      <c r="O2511" s="27">
        <f t="shared" si="119"/>
        <v>0.56338568977309544</v>
      </c>
      <c r="P2511" s="11" t="str">
        <f t="shared" si="120"/>
        <v>AVERAGE</v>
      </c>
    </row>
    <row r="2512" spans="1:16" x14ac:dyDescent="0.35">
      <c r="A2512" s="12" t="s">
        <v>2686</v>
      </c>
      <c r="B2512" s="15">
        <v>44962</v>
      </c>
      <c r="C2512" s="12" t="s">
        <v>120</v>
      </c>
      <c r="D2512" s="12" t="s">
        <v>109</v>
      </c>
      <c r="E2512" s="12" t="s">
        <v>161</v>
      </c>
      <c r="F2512" s="12" t="s">
        <v>131</v>
      </c>
      <c r="G2512" s="12" t="s">
        <v>127</v>
      </c>
      <c r="H2512" s="12" t="s">
        <v>209</v>
      </c>
      <c r="I2512" s="12">
        <v>1</v>
      </c>
      <c r="J2512" s="16">
        <v>1157.8399999999999</v>
      </c>
      <c r="K2512" s="17">
        <v>0.23</v>
      </c>
      <c r="L2512" s="16">
        <v>891.54</v>
      </c>
      <c r="M2512" s="16">
        <v>388.2</v>
      </c>
      <c r="N2512" s="11" t="str">
        <f t="shared" si="118"/>
        <v>HIGH</v>
      </c>
      <c r="O2512" s="27">
        <f t="shared" si="119"/>
        <v>0.56457365906184809</v>
      </c>
      <c r="P2512" s="11" t="str">
        <f t="shared" si="120"/>
        <v>AVERAGE</v>
      </c>
    </row>
    <row r="2513" spans="1:16" x14ac:dyDescent="0.35">
      <c r="A2513" t="s">
        <v>2687</v>
      </c>
      <c r="B2513" s="18">
        <v>44736</v>
      </c>
      <c r="C2513" t="s">
        <v>108</v>
      </c>
      <c r="D2513" t="s">
        <v>140</v>
      </c>
      <c r="E2513" t="s">
        <v>296</v>
      </c>
      <c r="F2513" t="s">
        <v>131</v>
      </c>
      <c r="G2513" t="s">
        <v>127</v>
      </c>
      <c r="H2513" t="s">
        <v>128</v>
      </c>
      <c r="I2513">
        <v>1</v>
      </c>
      <c r="J2513" s="19">
        <v>340.24</v>
      </c>
      <c r="K2513" s="20">
        <v>0</v>
      </c>
      <c r="L2513" s="19">
        <v>340.24</v>
      </c>
      <c r="M2513" s="19">
        <v>138.32</v>
      </c>
      <c r="N2513" s="11" t="str">
        <f t="shared" si="118"/>
        <v>NO DISCOUNT</v>
      </c>
      <c r="O2513" s="27">
        <f t="shared" si="119"/>
        <v>0.59346343757347753</v>
      </c>
      <c r="P2513" s="11" t="str">
        <f t="shared" si="120"/>
        <v>AVERAGE</v>
      </c>
    </row>
    <row r="2514" spans="1:16" x14ac:dyDescent="0.35">
      <c r="A2514" s="12" t="s">
        <v>2688</v>
      </c>
      <c r="B2514" s="15">
        <v>45510</v>
      </c>
      <c r="C2514" s="12" t="s">
        <v>136</v>
      </c>
      <c r="D2514" s="12" t="s">
        <v>125</v>
      </c>
      <c r="E2514" s="12" t="s">
        <v>146</v>
      </c>
      <c r="F2514" s="12" t="s">
        <v>111</v>
      </c>
      <c r="G2514" s="12" t="s">
        <v>112</v>
      </c>
      <c r="H2514" s="12" t="s">
        <v>147</v>
      </c>
      <c r="I2514" s="12">
        <v>4</v>
      </c>
      <c r="J2514" s="16">
        <v>7.33</v>
      </c>
      <c r="K2514" s="17">
        <v>0</v>
      </c>
      <c r="L2514" s="16">
        <v>29.32</v>
      </c>
      <c r="M2514" s="16">
        <v>12.87</v>
      </c>
      <c r="N2514" s="11" t="str">
        <f t="shared" si="118"/>
        <v>NO DISCOUNT</v>
      </c>
      <c r="O2514" s="27">
        <f t="shared" si="119"/>
        <v>0.56105047748976822</v>
      </c>
      <c r="P2514" s="11" t="str">
        <f t="shared" si="120"/>
        <v>AVERAGE</v>
      </c>
    </row>
    <row r="2515" spans="1:16" x14ac:dyDescent="0.35">
      <c r="A2515" t="s">
        <v>2689</v>
      </c>
      <c r="B2515" s="18">
        <v>44649</v>
      </c>
      <c r="C2515" t="s">
        <v>108</v>
      </c>
      <c r="D2515" t="s">
        <v>115</v>
      </c>
      <c r="E2515" t="s">
        <v>289</v>
      </c>
      <c r="F2515" t="s">
        <v>117</v>
      </c>
      <c r="G2515" t="s">
        <v>112</v>
      </c>
      <c r="H2515" t="s">
        <v>118</v>
      </c>
      <c r="I2515">
        <v>3</v>
      </c>
      <c r="J2515" s="19">
        <v>10.81</v>
      </c>
      <c r="K2515" s="20">
        <v>0</v>
      </c>
      <c r="L2515" s="19">
        <v>32.43</v>
      </c>
      <c r="M2515" s="19">
        <v>12.69</v>
      </c>
      <c r="N2515" s="11" t="str">
        <f t="shared" si="118"/>
        <v>NO DISCOUNT</v>
      </c>
      <c r="O2515" s="27">
        <f t="shared" si="119"/>
        <v>0.60869565217391308</v>
      </c>
      <c r="P2515" s="11" t="str">
        <f t="shared" si="120"/>
        <v>AVERAGE</v>
      </c>
    </row>
    <row r="2516" spans="1:16" x14ac:dyDescent="0.35">
      <c r="A2516" s="12" t="s">
        <v>2690</v>
      </c>
      <c r="B2516" s="15">
        <v>44847</v>
      </c>
      <c r="C2516" s="12" t="s">
        <v>108</v>
      </c>
      <c r="D2516" s="12" t="s">
        <v>115</v>
      </c>
      <c r="E2516" s="12" t="s">
        <v>163</v>
      </c>
      <c r="F2516" s="12" t="s">
        <v>117</v>
      </c>
      <c r="G2516" s="12" t="s">
        <v>122</v>
      </c>
      <c r="H2516" s="12" t="s">
        <v>158</v>
      </c>
      <c r="I2516" s="12">
        <v>4</v>
      </c>
      <c r="J2516" s="16">
        <v>83.04</v>
      </c>
      <c r="K2516" s="17">
        <v>0</v>
      </c>
      <c r="L2516" s="16">
        <v>332.16</v>
      </c>
      <c r="M2516" s="16">
        <v>100.16</v>
      </c>
      <c r="N2516" s="11" t="str">
        <f t="shared" si="118"/>
        <v>NO DISCOUNT</v>
      </c>
      <c r="O2516" s="27">
        <f t="shared" si="119"/>
        <v>0.69845857418111756</v>
      </c>
      <c r="P2516" s="11" t="str">
        <f t="shared" si="120"/>
        <v>AVERAGE</v>
      </c>
    </row>
    <row r="2517" spans="1:16" x14ac:dyDescent="0.35">
      <c r="A2517" t="s">
        <v>2691</v>
      </c>
      <c r="B2517" s="18">
        <v>45465</v>
      </c>
      <c r="C2517" t="s">
        <v>108</v>
      </c>
      <c r="D2517" t="s">
        <v>140</v>
      </c>
      <c r="E2517" t="s">
        <v>273</v>
      </c>
      <c r="F2517" t="s">
        <v>117</v>
      </c>
      <c r="G2517" t="s">
        <v>127</v>
      </c>
      <c r="H2517" t="s">
        <v>179</v>
      </c>
      <c r="I2517">
        <v>2</v>
      </c>
      <c r="J2517" s="19">
        <v>71.489999999999995</v>
      </c>
      <c r="K2517" s="20">
        <v>0.01</v>
      </c>
      <c r="L2517" s="19">
        <v>141.55000000000001</v>
      </c>
      <c r="M2517" s="19">
        <v>68.67</v>
      </c>
      <c r="N2517" s="11" t="str">
        <f t="shared" si="118"/>
        <v>LOW</v>
      </c>
      <c r="O2517" s="27">
        <f t="shared" si="119"/>
        <v>0.51487107029318269</v>
      </c>
      <c r="P2517" s="11" t="str">
        <f t="shared" si="120"/>
        <v>AVERAGE</v>
      </c>
    </row>
    <row r="2518" spans="1:16" x14ac:dyDescent="0.35">
      <c r="A2518" s="12" t="s">
        <v>2692</v>
      </c>
      <c r="B2518" s="15">
        <v>44608</v>
      </c>
      <c r="C2518" s="12" t="s">
        <v>108</v>
      </c>
      <c r="D2518" s="12" t="s">
        <v>115</v>
      </c>
      <c r="E2518" s="12" t="s">
        <v>116</v>
      </c>
      <c r="F2518" s="12" t="s">
        <v>111</v>
      </c>
      <c r="G2518" s="12" t="s">
        <v>112</v>
      </c>
      <c r="H2518" s="12" t="s">
        <v>113</v>
      </c>
      <c r="I2518" s="12">
        <v>2</v>
      </c>
      <c r="J2518" s="16">
        <v>37.24</v>
      </c>
      <c r="K2518" s="17">
        <v>7.0000000000000007E-2</v>
      </c>
      <c r="L2518" s="16">
        <v>69.27</v>
      </c>
      <c r="M2518" s="16">
        <v>29.69</v>
      </c>
      <c r="N2518" s="11" t="str">
        <f t="shared" si="118"/>
        <v>LOW</v>
      </c>
      <c r="O2518" s="27">
        <f t="shared" si="119"/>
        <v>0.57138732496030031</v>
      </c>
      <c r="P2518" s="11" t="str">
        <f t="shared" si="120"/>
        <v>AVERAGE</v>
      </c>
    </row>
    <row r="2519" spans="1:16" x14ac:dyDescent="0.35">
      <c r="A2519" t="s">
        <v>2693</v>
      </c>
      <c r="B2519" s="18">
        <v>44990</v>
      </c>
      <c r="C2519" t="s">
        <v>120</v>
      </c>
      <c r="D2519" t="s">
        <v>109</v>
      </c>
      <c r="E2519" t="s">
        <v>195</v>
      </c>
      <c r="F2519" t="s">
        <v>111</v>
      </c>
      <c r="G2519" t="s">
        <v>112</v>
      </c>
      <c r="H2519" t="s">
        <v>147</v>
      </c>
      <c r="I2519">
        <v>2</v>
      </c>
      <c r="J2519" s="19">
        <v>5.47</v>
      </c>
      <c r="K2519" s="20">
        <v>0.11</v>
      </c>
      <c r="L2519" s="19">
        <v>9.74</v>
      </c>
      <c r="M2519" s="19">
        <v>3.01</v>
      </c>
      <c r="N2519" s="11" t="str">
        <f t="shared" si="118"/>
        <v>MEDIUM</v>
      </c>
      <c r="O2519" s="27">
        <f t="shared" si="119"/>
        <v>0.69096509240246407</v>
      </c>
      <c r="P2519" s="11" t="str">
        <f t="shared" si="120"/>
        <v>AVERAGE</v>
      </c>
    </row>
    <row r="2520" spans="1:16" x14ac:dyDescent="0.35">
      <c r="A2520" s="12" t="s">
        <v>2694</v>
      </c>
      <c r="B2520" s="15">
        <v>44727</v>
      </c>
      <c r="C2520" s="12" t="s">
        <v>108</v>
      </c>
      <c r="D2520" s="12" t="s">
        <v>125</v>
      </c>
      <c r="E2520" s="12" t="s">
        <v>134</v>
      </c>
      <c r="F2520" s="12" t="s">
        <v>111</v>
      </c>
      <c r="G2520" s="12" t="s">
        <v>112</v>
      </c>
      <c r="H2520" s="12" t="s">
        <v>147</v>
      </c>
      <c r="I2520" s="12">
        <v>4</v>
      </c>
      <c r="J2520" s="16">
        <v>6.48</v>
      </c>
      <c r="K2520" s="17">
        <v>0.23</v>
      </c>
      <c r="L2520" s="16">
        <v>19.96</v>
      </c>
      <c r="M2520" s="16">
        <v>4.28</v>
      </c>
      <c r="N2520" s="11" t="str">
        <f t="shared" si="118"/>
        <v>HIGH</v>
      </c>
      <c r="O2520" s="27">
        <f t="shared" si="119"/>
        <v>0.78557114228456904</v>
      </c>
      <c r="P2520" s="11" t="str">
        <f t="shared" si="120"/>
        <v>AVERAGE</v>
      </c>
    </row>
    <row r="2521" spans="1:16" x14ac:dyDescent="0.35">
      <c r="A2521" t="s">
        <v>2695</v>
      </c>
      <c r="B2521" s="18">
        <v>44991</v>
      </c>
      <c r="C2521" t="s">
        <v>108</v>
      </c>
      <c r="D2521" t="s">
        <v>140</v>
      </c>
      <c r="E2521" t="s">
        <v>141</v>
      </c>
      <c r="F2521" t="s">
        <v>111</v>
      </c>
      <c r="G2521" t="s">
        <v>127</v>
      </c>
      <c r="H2521" t="s">
        <v>128</v>
      </c>
      <c r="I2521">
        <v>1</v>
      </c>
      <c r="J2521" s="19">
        <v>409.81</v>
      </c>
      <c r="K2521" s="20">
        <v>0</v>
      </c>
      <c r="L2521" s="19">
        <v>409.81</v>
      </c>
      <c r="M2521" s="19">
        <v>209.67</v>
      </c>
      <c r="N2521" s="11" t="str">
        <f t="shared" si="118"/>
        <v>NO DISCOUNT</v>
      </c>
      <c r="O2521" s="27">
        <f t="shared" si="119"/>
        <v>0.48837266050120792</v>
      </c>
      <c r="P2521" s="11" t="str">
        <f t="shared" si="120"/>
        <v>AVERAGE</v>
      </c>
    </row>
    <row r="2522" spans="1:16" x14ac:dyDescent="0.35">
      <c r="A2522" s="12" t="s">
        <v>2696</v>
      </c>
      <c r="B2522" s="15">
        <v>44951</v>
      </c>
      <c r="C2522" s="12" t="s">
        <v>120</v>
      </c>
      <c r="D2522" s="12" t="s">
        <v>115</v>
      </c>
      <c r="E2522" s="12" t="s">
        <v>130</v>
      </c>
      <c r="F2522" s="12" t="s">
        <v>111</v>
      </c>
      <c r="G2522" s="12" t="s">
        <v>127</v>
      </c>
      <c r="H2522" s="12" t="s">
        <v>209</v>
      </c>
      <c r="I2522" s="12">
        <v>5</v>
      </c>
      <c r="J2522" s="16">
        <v>731.75</v>
      </c>
      <c r="K2522" s="17">
        <v>0.42</v>
      </c>
      <c r="L2522" s="16">
        <v>2122.08</v>
      </c>
      <c r="M2522" s="16">
        <v>726.74</v>
      </c>
      <c r="N2522" s="11" t="str">
        <f t="shared" si="118"/>
        <v>CLEARANCE</v>
      </c>
      <c r="O2522" s="27">
        <f t="shared" si="119"/>
        <v>0.6575341174696524</v>
      </c>
      <c r="P2522" s="11" t="str">
        <f t="shared" si="120"/>
        <v>GOOD</v>
      </c>
    </row>
    <row r="2523" spans="1:16" x14ac:dyDescent="0.35">
      <c r="A2523" t="s">
        <v>2697</v>
      </c>
      <c r="B2523" s="18">
        <v>44623</v>
      </c>
      <c r="C2523" t="s">
        <v>136</v>
      </c>
      <c r="D2523" t="s">
        <v>125</v>
      </c>
      <c r="E2523" t="s">
        <v>185</v>
      </c>
      <c r="F2523" t="s">
        <v>117</v>
      </c>
      <c r="G2523" t="s">
        <v>122</v>
      </c>
      <c r="H2523" t="s">
        <v>132</v>
      </c>
      <c r="I2523">
        <v>2</v>
      </c>
      <c r="J2523" s="19">
        <v>734.9</v>
      </c>
      <c r="K2523" s="20">
        <v>0.04</v>
      </c>
      <c r="L2523" s="19">
        <v>1411.01</v>
      </c>
      <c r="M2523" s="19">
        <v>589.02</v>
      </c>
      <c r="N2523" s="11" t="str">
        <f t="shared" si="118"/>
        <v>LOW</v>
      </c>
      <c r="O2523" s="27">
        <f t="shared" si="119"/>
        <v>0.58255434050786314</v>
      </c>
      <c r="P2523" s="11" t="str">
        <f t="shared" si="120"/>
        <v>AVERAGE</v>
      </c>
    </row>
    <row r="2524" spans="1:16" x14ac:dyDescent="0.35">
      <c r="A2524" s="12" t="s">
        <v>2698</v>
      </c>
      <c r="B2524" s="15">
        <v>45187</v>
      </c>
      <c r="C2524" s="12" t="s">
        <v>108</v>
      </c>
      <c r="D2524" s="12" t="s">
        <v>115</v>
      </c>
      <c r="E2524" s="12" t="s">
        <v>289</v>
      </c>
      <c r="F2524" s="12" t="s">
        <v>111</v>
      </c>
      <c r="G2524" s="12" t="s">
        <v>127</v>
      </c>
      <c r="H2524" s="12" t="s">
        <v>209</v>
      </c>
      <c r="I2524" s="12">
        <v>1</v>
      </c>
      <c r="J2524" s="16">
        <v>120.75</v>
      </c>
      <c r="K2524" s="17">
        <v>0</v>
      </c>
      <c r="L2524" s="16">
        <v>120.75</v>
      </c>
      <c r="M2524" s="16">
        <v>50.39</v>
      </c>
      <c r="N2524" s="11" t="str">
        <f t="shared" si="118"/>
        <v>NO DISCOUNT</v>
      </c>
      <c r="O2524" s="27">
        <f t="shared" si="119"/>
        <v>0.58269151138716357</v>
      </c>
      <c r="P2524" s="11" t="str">
        <f t="shared" si="120"/>
        <v>AVERAGE</v>
      </c>
    </row>
    <row r="2525" spans="1:16" x14ac:dyDescent="0.35">
      <c r="A2525" t="s">
        <v>2699</v>
      </c>
      <c r="B2525" s="18">
        <v>45512</v>
      </c>
      <c r="C2525" t="s">
        <v>108</v>
      </c>
      <c r="D2525" t="s">
        <v>109</v>
      </c>
      <c r="E2525" t="s">
        <v>173</v>
      </c>
      <c r="F2525" t="s">
        <v>117</v>
      </c>
      <c r="G2525" t="s">
        <v>127</v>
      </c>
      <c r="H2525" t="s">
        <v>179</v>
      </c>
      <c r="I2525">
        <v>1</v>
      </c>
      <c r="J2525" s="19">
        <v>112.18</v>
      </c>
      <c r="K2525" s="20">
        <v>0.15</v>
      </c>
      <c r="L2525" s="19">
        <v>95.35</v>
      </c>
      <c r="M2525" s="19">
        <v>37.17</v>
      </c>
      <c r="N2525" s="11" t="str">
        <f t="shared" si="118"/>
        <v>MEDIUM</v>
      </c>
      <c r="O2525" s="27">
        <f t="shared" si="119"/>
        <v>0.61017304667016248</v>
      </c>
      <c r="P2525" s="11" t="str">
        <f t="shared" si="120"/>
        <v>AVERAGE</v>
      </c>
    </row>
    <row r="2526" spans="1:16" x14ac:dyDescent="0.35">
      <c r="A2526" s="12" t="s">
        <v>2700</v>
      </c>
      <c r="B2526" s="15">
        <v>45407</v>
      </c>
      <c r="C2526" s="12" t="s">
        <v>136</v>
      </c>
      <c r="D2526" s="12" t="s">
        <v>115</v>
      </c>
      <c r="E2526" s="12" t="s">
        <v>116</v>
      </c>
      <c r="F2526" s="12" t="s">
        <v>111</v>
      </c>
      <c r="G2526" s="12" t="s">
        <v>122</v>
      </c>
      <c r="H2526" s="12" t="s">
        <v>187</v>
      </c>
      <c r="I2526" s="12">
        <v>1</v>
      </c>
      <c r="J2526" s="16">
        <v>315.2</v>
      </c>
      <c r="K2526" s="17">
        <v>0.01</v>
      </c>
      <c r="L2526" s="16">
        <v>312.05</v>
      </c>
      <c r="M2526" s="16">
        <v>135.1</v>
      </c>
      <c r="N2526" s="11" t="str">
        <f t="shared" si="118"/>
        <v>LOW</v>
      </c>
      <c r="O2526" s="27">
        <f t="shared" si="119"/>
        <v>0.56705656144848582</v>
      </c>
      <c r="P2526" s="11" t="str">
        <f t="shared" si="120"/>
        <v>AVERAGE</v>
      </c>
    </row>
    <row r="2527" spans="1:16" x14ac:dyDescent="0.35">
      <c r="A2527" t="s">
        <v>2701</v>
      </c>
      <c r="B2527" s="18">
        <v>45397</v>
      </c>
      <c r="C2527" t="s">
        <v>120</v>
      </c>
      <c r="D2527" t="s">
        <v>140</v>
      </c>
      <c r="E2527" t="s">
        <v>153</v>
      </c>
      <c r="F2527" t="s">
        <v>117</v>
      </c>
      <c r="G2527" t="s">
        <v>122</v>
      </c>
      <c r="H2527" t="s">
        <v>132</v>
      </c>
      <c r="I2527">
        <v>2</v>
      </c>
      <c r="J2527" s="19">
        <v>255.58</v>
      </c>
      <c r="K2527" s="20">
        <v>0.02</v>
      </c>
      <c r="L2527" s="19">
        <v>500.94</v>
      </c>
      <c r="M2527" s="19">
        <v>161.99</v>
      </c>
      <c r="N2527" s="11" t="str">
        <f t="shared" si="118"/>
        <v>LOW</v>
      </c>
      <c r="O2527" s="27">
        <f t="shared" si="119"/>
        <v>0.6766279394737893</v>
      </c>
      <c r="P2527" s="11" t="str">
        <f t="shared" si="120"/>
        <v>AVERAGE</v>
      </c>
    </row>
    <row r="2528" spans="1:16" x14ac:dyDescent="0.35">
      <c r="A2528" s="12" t="s">
        <v>2702</v>
      </c>
      <c r="B2528" s="15">
        <v>44895</v>
      </c>
      <c r="C2528" s="12" t="s">
        <v>108</v>
      </c>
      <c r="D2528" s="12" t="s">
        <v>125</v>
      </c>
      <c r="E2528" s="12" t="s">
        <v>169</v>
      </c>
      <c r="F2528" s="12" t="s">
        <v>117</v>
      </c>
      <c r="G2528" s="12" t="s">
        <v>112</v>
      </c>
      <c r="H2528" s="12" t="s">
        <v>118</v>
      </c>
      <c r="I2528" s="12">
        <v>14</v>
      </c>
      <c r="J2528" s="16">
        <v>27.68</v>
      </c>
      <c r="K2528" s="17">
        <v>0.13</v>
      </c>
      <c r="L2528" s="16">
        <v>337.14</v>
      </c>
      <c r="M2528" s="16">
        <v>160.6</v>
      </c>
      <c r="N2528" s="11" t="str">
        <f t="shared" si="118"/>
        <v>MEDIUM</v>
      </c>
      <c r="O2528" s="27">
        <f t="shared" si="119"/>
        <v>0.52364003084771904</v>
      </c>
      <c r="P2528" s="11" t="str">
        <f t="shared" si="120"/>
        <v>EXCELLENT</v>
      </c>
    </row>
    <row r="2529" spans="1:16" x14ac:dyDescent="0.35">
      <c r="A2529" t="s">
        <v>2703</v>
      </c>
      <c r="B2529" s="18">
        <v>44679</v>
      </c>
      <c r="C2529" t="s">
        <v>149</v>
      </c>
      <c r="D2529" t="s">
        <v>109</v>
      </c>
      <c r="E2529" t="s">
        <v>161</v>
      </c>
      <c r="F2529" t="s">
        <v>131</v>
      </c>
      <c r="G2529" t="s">
        <v>122</v>
      </c>
      <c r="H2529" t="s">
        <v>187</v>
      </c>
      <c r="I2529">
        <v>5</v>
      </c>
      <c r="J2529" s="19">
        <v>505.82</v>
      </c>
      <c r="K2529" s="20">
        <v>0.11</v>
      </c>
      <c r="L2529" s="19">
        <v>2250.9</v>
      </c>
      <c r="M2529" s="19">
        <v>634.65</v>
      </c>
      <c r="N2529" s="11" t="str">
        <f t="shared" si="118"/>
        <v>MEDIUM</v>
      </c>
      <c r="O2529" s="27">
        <f t="shared" si="119"/>
        <v>0.71804611488737835</v>
      </c>
      <c r="P2529" s="11" t="str">
        <f t="shared" si="120"/>
        <v>GOOD</v>
      </c>
    </row>
    <row r="2530" spans="1:16" x14ac:dyDescent="0.35">
      <c r="A2530" s="12" t="s">
        <v>2704</v>
      </c>
      <c r="B2530" s="15">
        <v>44799</v>
      </c>
      <c r="C2530" s="12" t="s">
        <v>136</v>
      </c>
      <c r="D2530" s="12" t="s">
        <v>115</v>
      </c>
      <c r="E2530" s="12" t="s">
        <v>221</v>
      </c>
      <c r="F2530" s="12" t="s">
        <v>111</v>
      </c>
      <c r="G2530" s="12" t="s">
        <v>112</v>
      </c>
      <c r="H2530" s="12" t="s">
        <v>170</v>
      </c>
      <c r="I2530" s="12">
        <v>6</v>
      </c>
      <c r="J2530" s="16">
        <v>18.89</v>
      </c>
      <c r="K2530" s="17">
        <v>0.16</v>
      </c>
      <c r="L2530" s="16">
        <v>95.21</v>
      </c>
      <c r="M2530" s="16">
        <v>24.1</v>
      </c>
      <c r="N2530" s="11" t="str">
        <f t="shared" si="118"/>
        <v>MEDIUM</v>
      </c>
      <c r="O2530" s="27">
        <f t="shared" si="119"/>
        <v>0.74687532822182534</v>
      </c>
      <c r="P2530" s="11" t="str">
        <f t="shared" si="120"/>
        <v>GOOD</v>
      </c>
    </row>
    <row r="2531" spans="1:16" x14ac:dyDescent="0.35">
      <c r="A2531" t="s">
        <v>2705</v>
      </c>
      <c r="B2531" s="18">
        <v>44644</v>
      </c>
      <c r="C2531" t="s">
        <v>108</v>
      </c>
      <c r="D2531" t="s">
        <v>140</v>
      </c>
      <c r="E2531" t="s">
        <v>166</v>
      </c>
      <c r="F2531" t="s">
        <v>117</v>
      </c>
      <c r="G2531" t="s">
        <v>122</v>
      </c>
      <c r="H2531" t="s">
        <v>123</v>
      </c>
      <c r="I2531">
        <v>1</v>
      </c>
      <c r="J2531" s="19">
        <v>2035.26</v>
      </c>
      <c r="K2531" s="20">
        <v>0.09</v>
      </c>
      <c r="L2531" s="19">
        <v>1852.09</v>
      </c>
      <c r="M2531" s="19">
        <v>958.03</v>
      </c>
      <c r="N2531" s="11" t="str">
        <f t="shared" si="118"/>
        <v>LOW</v>
      </c>
      <c r="O2531" s="27">
        <f t="shared" si="119"/>
        <v>0.48273032088073475</v>
      </c>
      <c r="P2531" s="11" t="str">
        <f t="shared" si="120"/>
        <v>AVERAGE</v>
      </c>
    </row>
    <row r="2532" spans="1:16" x14ac:dyDescent="0.35">
      <c r="A2532" s="12" t="s">
        <v>2706</v>
      </c>
      <c r="B2532" s="15">
        <v>45601</v>
      </c>
      <c r="C2532" s="12" t="s">
        <v>108</v>
      </c>
      <c r="D2532" s="12" t="s">
        <v>140</v>
      </c>
      <c r="E2532" s="12" t="s">
        <v>153</v>
      </c>
      <c r="F2532" s="12" t="s">
        <v>131</v>
      </c>
      <c r="G2532" s="12" t="s">
        <v>127</v>
      </c>
      <c r="H2532" s="12" t="s">
        <v>128</v>
      </c>
      <c r="I2532" s="12">
        <v>5</v>
      </c>
      <c r="J2532" s="16">
        <v>517.25</v>
      </c>
      <c r="K2532" s="17">
        <v>0.09</v>
      </c>
      <c r="L2532" s="16">
        <v>2353.4899999999998</v>
      </c>
      <c r="M2532" s="16">
        <v>831.79</v>
      </c>
      <c r="N2532" s="11" t="str">
        <f t="shared" si="118"/>
        <v>LOW</v>
      </c>
      <c r="O2532" s="27">
        <f t="shared" si="119"/>
        <v>0.64657168715397129</v>
      </c>
      <c r="P2532" s="11" t="str">
        <f t="shared" si="120"/>
        <v>GOOD</v>
      </c>
    </row>
    <row r="2533" spans="1:16" x14ac:dyDescent="0.35">
      <c r="A2533" t="s">
        <v>2707</v>
      </c>
      <c r="B2533" s="18">
        <v>45012</v>
      </c>
      <c r="C2533" t="s">
        <v>108</v>
      </c>
      <c r="D2533" t="s">
        <v>109</v>
      </c>
      <c r="E2533" t="s">
        <v>173</v>
      </c>
      <c r="F2533" t="s">
        <v>117</v>
      </c>
      <c r="G2533" t="s">
        <v>127</v>
      </c>
      <c r="H2533" t="s">
        <v>179</v>
      </c>
      <c r="I2533">
        <v>7</v>
      </c>
      <c r="J2533" s="19">
        <v>32.65</v>
      </c>
      <c r="K2533" s="20">
        <v>0.14000000000000001</v>
      </c>
      <c r="L2533" s="19">
        <v>196.55</v>
      </c>
      <c r="M2533" s="19">
        <v>82.95</v>
      </c>
      <c r="N2533" s="11" t="str">
        <f t="shared" si="118"/>
        <v>MEDIUM</v>
      </c>
      <c r="O2533" s="27">
        <f t="shared" si="119"/>
        <v>0.57796998219282625</v>
      </c>
      <c r="P2533" s="11" t="str">
        <f t="shared" si="120"/>
        <v>GOOD</v>
      </c>
    </row>
    <row r="2534" spans="1:16" x14ac:dyDescent="0.35">
      <c r="A2534" s="12" t="s">
        <v>2708</v>
      </c>
      <c r="B2534" s="15">
        <v>45219</v>
      </c>
      <c r="C2534" s="12" t="s">
        <v>108</v>
      </c>
      <c r="D2534" s="12" t="s">
        <v>125</v>
      </c>
      <c r="E2534" s="12" t="s">
        <v>146</v>
      </c>
      <c r="F2534" s="12" t="s">
        <v>117</v>
      </c>
      <c r="G2534" s="12" t="s">
        <v>127</v>
      </c>
      <c r="H2534" s="12" t="s">
        <v>179</v>
      </c>
      <c r="I2534" s="12">
        <v>5</v>
      </c>
      <c r="J2534" s="16">
        <v>82.58</v>
      </c>
      <c r="K2534" s="17">
        <v>0.18</v>
      </c>
      <c r="L2534" s="16">
        <v>338.58</v>
      </c>
      <c r="M2534" s="16">
        <v>149.08000000000001</v>
      </c>
      <c r="N2534" s="11" t="str">
        <f t="shared" si="118"/>
        <v>MEDIUM</v>
      </c>
      <c r="O2534" s="27">
        <f t="shared" si="119"/>
        <v>0.55969047197117372</v>
      </c>
      <c r="P2534" s="11" t="str">
        <f t="shared" si="120"/>
        <v>GOOD</v>
      </c>
    </row>
    <row r="2535" spans="1:16" x14ac:dyDescent="0.35">
      <c r="A2535" t="s">
        <v>2709</v>
      </c>
      <c r="B2535" s="18">
        <v>44854</v>
      </c>
      <c r="C2535" t="s">
        <v>108</v>
      </c>
      <c r="D2535" t="s">
        <v>109</v>
      </c>
      <c r="E2535" t="s">
        <v>208</v>
      </c>
      <c r="F2535" t="s">
        <v>117</v>
      </c>
      <c r="G2535" t="s">
        <v>112</v>
      </c>
      <c r="H2535" t="s">
        <v>113</v>
      </c>
      <c r="I2535">
        <v>1</v>
      </c>
      <c r="J2535" s="19">
        <v>22.51</v>
      </c>
      <c r="K2535" s="20">
        <v>0.1</v>
      </c>
      <c r="L2535" s="19">
        <v>20.260000000000002</v>
      </c>
      <c r="M2535" s="19">
        <v>9.2100000000000009</v>
      </c>
      <c r="N2535" s="11" t="str">
        <f t="shared" si="118"/>
        <v>LOW</v>
      </c>
      <c r="O2535" s="27">
        <f t="shared" si="119"/>
        <v>0.54540967423494569</v>
      </c>
      <c r="P2535" s="11" t="str">
        <f t="shared" si="120"/>
        <v>AVERAGE</v>
      </c>
    </row>
    <row r="2536" spans="1:16" x14ac:dyDescent="0.35">
      <c r="A2536" s="12" t="s">
        <v>2710</v>
      </c>
      <c r="B2536" s="15">
        <v>45648</v>
      </c>
      <c r="C2536" s="12" t="s">
        <v>108</v>
      </c>
      <c r="D2536" s="12" t="s">
        <v>125</v>
      </c>
      <c r="E2536" s="12" t="s">
        <v>146</v>
      </c>
      <c r="F2536" s="12" t="s">
        <v>131</v>
      </c>
      <c r="G2536" s="12" t="s">
        <v>112</v>
      </c>
      <c r="H2536" s="12" t="s">
        <v>118</v>
      </c>
      <c r="I2536" s="12">
        <v>1</v>
      </c>
      <c r="J2536" s="16">
        <v>32.18</v>
      </c>
      <c r="K2536" s="17">
        <v>0</v>
      </c>
      <c r="L2536" s="16">
        <v>32.18</v>
      </c>
      <c r="M2536" s="16">
        <v>13.28</v>
      </c>
      <c r="N2536" s="11" t="str">
        <f t="shared" si="118"/>
        <v>NO DISCOUNT</v>
      </c>
      <c r="O2536" s="27">
        <f t="shared" si="119"/>
        <v>0.58732131758856432</v>
      </c>
      <c r="P2536" s="11" t="str">
        <f t="shared" si="120"/>
        <v>AVERAGE</v>
      </c>
    </row>
    <row r="2537" spans="1:16" x14ac:dyDescent="0.35">
      <c r="A2537" t="s">
        <v>2711</v>
      </c>
      <c r="B2537" s="18">
        <v>45331</v>
      </c>
      <c r="C2537" t="s">
        <v>108</v>
      </c>
      <c r="D2537" t="s">
        <v>115</v>
      </c>
      <c r="E2537" t="s">
        <v>130</v>
      </c>
      <c r="F2537" t="s">
        <v>111</v>
      </c>
      <c r="G2537" t="s">
        <v>112</v>
      </c>
      <c r="H2537" t="s">
        <v>113</v>
      </c>
      <c r="I2537">
        <v>1</v>
      </c>
      <c r="J2537" s="19">
        <v>27.84</v>
      </c>
      <c r="K2537" s="20">
        <v>0.16</v>
      </c>
      <c r="L2537" s="19">
        <v>23.39</v>
      </c>
      <c r="M2537" s="19">
        <v>9.01</v>
      </c>
      <c r="N2537" s="11" t="str">
        <f t="shared" si="118"/>
        <v>MEDIUM</v>
      </c>
      <c r="O2537" s="27">
        <f t="shared" si="119"/>
        <v>0.61479264643009834</v>
      </c>
      <c r="P2537" s="11" t="str">
        <f t="shared" si="120"/>
        <v>AVERAGE</v>
      </c>
    </row>
    <row r="2538" spans="1:16" x14ac:dyDescent="0.35">
      <c r="A2538" s="12" t="s">
        <v>2712</v>
      </c>
      <c r="B2538" s="15">
        <v>45027</v>
      </c>
      <c r="C2538" s="12" t="s">
        <v>108</v>
      </c>
      <c r="D2538" s="12" t="s">
        <v>140</v>
      </c>
      <c r="E2538" s="12" t="s">
        <v>166</v>
      </c>
      <c r="F2538" s="12" t="s">
        <v>111</v>
      </c>
      <c r="G2538" s="12" t="s">
        <v>122</v>
      </c>
      <c r="H2538" s="12" t="s">
        <v>132</v>
      </c>
      <c r="I2538" s="12">
        <v>5</v>
      </c>
      <c r="J2538" s="16">
        <v>624.84</v>
      </c>
      <c r="K2538" s="17">
        <v>0.18</v>
      </c>
      <c r="L2538" s="16">
        <v>2561.84</v>
      </c>
      <c r="M2538" s="16">
        <v>1008.72</v>
      </c>
      <c r="N2538" s="11" t="str">
        <f t="shared" si="118"/>
        <v>MEDIUM</v>
      </c>
      <c r="O2538" s="27">
        <f t="shared" si="119"/>
        <v>0.60625175654997976</v>
      </c>
      <c r="P2538" s="11" t="str">
        <f t="shared" si="120"/>
        <v>GOOD</v>
      </c>
    </row>
    <row r="2539" spans="1:16" x14ac:dyDescent="0.35">
      <c r="A2539" t="s">
        <v>2713</v>
      </c>
      <c r="B2539" s="18">
        <v>44821</v>
      </c>
      <c r="C2539" t="s">
        <v>108</v>
      </c>
      <c r="D2539" t="s">
        <v>109</v>
      </c>
      <c r="E2539" t="s">
        <v>231</v>
      </c>
      <c r="F2539" t="s">
        <v>131</v>
      </c>
      <c r="G2539" t="s">
        <v>122</v>
      </c>
      <c r="H2539" t="s">
        <v>123</v>
      </c>
      <c r="I2539">
        <v>3</v>
      </c>
      <c r="J2539" s="19">
        <v>1274.3499999999999</v>
      </c>
      <c r="K2539" s="20">
        <v>0.06</v>
      </c>
      <c r="L2539" s="19">
        <v>3593.67</v>
      </c>
      <c r="M2539" s="19">
        <v>1278.73</v>
      </c>
      <c r="N2539" s="11" t="str">
        <f t="shared" si="118"/>
        <v>LOW</v>
      </c>
      <c r="O2539" s="27">
        <f t="shared" si="119"/>
        <v>0.64417155721031705</v>
      </c>
      <c r="P2539" s="11" t="str">
        <f t="shared" si="120"/>
        <v>AVERAGE</v>
      </c>
    </row>
    <row r="2540" spans="1:16" x14ac:dyDescent="0.35">
      <c r="A2540" s="12" t="s">
        <v>2714</v>
      </c>
      <c r="B2540" s="15">
        <v>44860</v>
      </c>
      <c r="C2540" s="12" t="s">
        <v>108</v>
      </c>
      <c r="D2540" s="12" t="s">
        <v>140</v>
      </c>
      <c r="E2540" s="12" t="s">
        <v>242</v>
      </c>
      <c r="F2540" s="12" t="s">
        <v>117</v>
      </c>
      <c r="G2540" s="12" t="s">
        <v>112</v>
      </c>
      <c r="H2540" s="12" t="s">
        <v>147</v>
      </c>
      <c r="I2540" s="12">
        <v>5</v>
      </c>
      <c r="J2540" s="16">
        <v>29.17</v>
      </c>
      <c r="K2540" s="17">
        <v>7.0000000000000007E-2</v>
      </c>
      <c r="L2540" s="16">
        <v>135.63999999999999</v>
      </c>
      <c r="M2540" s="16">
        <v>29.21</v>
      </c>
      <c r="N2540" s="11" t="str">
        <f t="shared" si="118"/>
        <v>LOW</v>
      </c>
      <c r="O2540" s="27">
        <f t="shared" si="119"/>
        <v>0.78465054556178115</v>
      </c>
      <c r="P2540" s="11" t="str">
        <f t="shared" si="120"/>
        <v>GOOD</v>
      </c>
    </row>
    <row r="2541" spans="1:16" x14ac:dyDescent="0.35">
      <c r="A2541" t="s">
        <v>2715</v>
      </c>
      <c r="B2541" s="18">
        <v>44579</v>
      </c>
      <c r="C2541" t="s">
        <v>120</v>
      </c>
      <c r="D2541" t="s">
        <v>140</v>
      </c>
      <c r="E2541" t="s">
        <v>296</v>
      </c>
      <c r="F2541" t="s">
        <v>111</v>
      </c>
      <c r="G2541" t="s">
        <v>127</v>
      </c>
      <c r="H2541" t="s">
        <v>179</v>
      </c>
      <c r="I2541">
        <v>3</v>
      </c>
      <c r="J2541" s="19">
        <v>191.28</v>
      </c>
      <c r="K2541" s="20">
        <v>0.28000000000000003</v>
      </c>
      <c r="L2541" s="19">
        <v>413.16</v>
      </c>
      <c r="M2541" s="19">
        <v>226.06</v>
      </c>
      <c r="N2541" s="11" t="str">
        <f t="shared" si="118"/>
        <v>HIGH</v>
      </c>
      <c r="O2541" s="27">
        <f t="shared" si="119"/>
        <v>0.45285119566269727</v>
      </c>
      <c r="P2541" s="11" t="str">
        <f t="shared" si="120"/>
        <v>AVERAGE</v>
      </c>
    </row>
    <row r="2542" spans="1:16" x14ac:dyDescent="0.35">
      <c r="A2542" s="12" t="s">
        <v>2716</v>
      </c>
      <c r="B2542" s="15">
        <v>45128</v>
      </c>
      <c r="C2542" s="12" t="s">
        <v>108</v>
      </c>
      <c r="D2542" s="12" t="s">
        <v>109</v>
      </c>
      <c r="E2542" s="12" t="s">
        <v>173</v>
      </c>
      <c r="F2542" s="12" t="s">
        <v>111</v>
      </c>
      <c r="G2542" s="12" t="s">
        <v>122</v>
      </c>
      <c r="H2542" s="12" t="s">
        <v>158</v>
      </c>
      <c r="I2542" s="12">
        <v>2</v>
      </c>
      <c r="J2542" s="16">
        <v>136.79</v>
      </c>
      <c r="K2542" s="17">
        <v>0</v>
      </c>
      <c r="L2542" s="16">
        <v>273.58</v>
      </c>
      <c r="M2542" s="16">
        <v>103.36</v>
      </c>
      <c r="N2542" s="11" t="str">
        <f t="shared" si="118"/>
        <v>NO DISCOUNT</v>
      </c>
      <c r="O2542" s="27">
        <f t="shared" si="119"/>
        <v>0.62219460486877687</v>
      </c>
      <c r="P2542" s="11" t="str">
        <f t="shared" si="120"/>
        <v>AVERAGE</v>
      </c>
    </row>
    <row r="2543" spans="1:16" x14ac:dyDescent="0.35">
      <c r="A2543" t="s">
        <v>2717</v>
      </c>
      <c r="B2543" s="18">
        <v>45351</v>
      </c>
      <c r="C2543" t="s">
        <v>120</v>
      </c>
      <c r="D2543" t="s">
        <v>109</v>
      </c>
      <c r="E2543" t="s">
        <v>173</v>
      </c>
      <c r="F2543" t="s">
        <v>117</v>
      </c>
      <c r="G2543" t="s">
        <v>127</v>
      </c>
      <c r="H2543" t="s">
        <v>138</v>
      </c>
      <c r="I2543">
        <v>6</v>
      </c>
      <c r="J2543" s="19">
        <v>497.15</v>
      </c>
      <c r="K2543" s="20">
        <v>0</v>
      </c>
      <c r="L2543" s="19">
        <v>2982.9</v>
      </c>
      <c r="M2543" s="19">
        <v>1244.76</v>
      </c>
      <c r="N2543" s="11" t="str">
        <f t="shared" si="118"/>
        <v>NO DISCOUNT</v>
      </c>
      <c r="O2543" s="27">
        <f t="shared" si="119"/>
        <v>0.58270139796842002</v>
      </c>
      <c r="P2543" s="11" t="str">
        <f t="shared" si="120"/>
        <v>GOOD</v>
      </c>
    </row>
    <row r="2544" spans="1:16" x14ac:dyDescent="0.35">
      <c r="A2544" s="12" t="s">
        <v>2718</v>
      </c>
      <c r="B2544" s="15">
        <v>45092</v>
      </c>
      <c r="C2544" s="12" t="s">
        <v>108</v>
      </c>
      <c r="D2544" s="12" t="s">
        <v>115</v>
      </c>
      <c r="E2544" s="12" t="s">
        <v>156</v>
      </c>
      <c r="F2544" s="12" t="s">
        <v>117</v>
      </c>
      <c r="G2544" s="12" t="s">
        <v>112</v>
      </c>
      <c r="H2544" s="12" t="s">
        <v>167</v>
      </c>
      <c r="I2544" s="12">
        <v>5</v>
      </c>
      <c r="J2544" s="16">
        <v>14.24</v>
      </c>
      <c r="K2544" s="17">
        <v>0.18</v>
      </c>
      <c r="L2544" s="16">
        <v>58.38</v>
      </c>
      <c r="M2544" s="16">
        <v>28.6</v>
      </c>
      <c r="N2544" s="11" t="str">
        <f t="shared" si="118"/>
        <v>MEDIUM</v>
      </c>
      <c r="O2544" s="27">
        <f t="shared" si="119"/>
        <v>0.51010620075368274</v>
      </c>
      <c r="P2544" s="11" t="str">
        <f t="shared" si="120"/>
        <v>GOOD</v>
      </c>
    </row>
    <row r="2545" spans="1:16" x14ac:dyDescent="0.35">
      <c r="A2545" t="s">
        <v>2719</v>
      </c>
      <c r="B2545" s="18">
        <v>45307</v>
      </c>
      <c r="C2545" t="s">
        <v>108</v>
      </c>
      <c r="D2545" t="s">
        <v>109</v>
      </c>
      <c r="E2545" t="s">
        <v>161</v>
      </c>
      <c r="F2545" t="s">
        <v>117</v>
      </c>
      <c r="G2545" t="s">
        <v>122</v>
      </c>
      <c r="H2545" t="s">
        <v>158</v>
      </c>
      <c r="I2545">
        <v>2</v>
      </c>
      <c r="J2545" s="19">
        <v>103.24</v>
      </c>
      <c r="K2545" s="20">
        <v>0.22</v>
      </c>
      <c r="L2545" s="19">
        <v>161.05000000000001</v>
      </c>
      <c r="M2545" s="19">
        <v>63.31</v>
      </c>
      <c r="N2545" s="11" t="str">
        <f t="shared" si="118"/>
        <v>HIGH</v>
      </c>
      <c r="O2545" s="27">
        <f t="shared" si="119"/>
        <v>0.60689226948152752</v>
      </c>
      <c r="P2545" s="11" t="str">
        <f t="shared" si="120"/>
        <v>AVERAGE</v>
      </c>
    </row>
    <row r="2546" spans="1:16" x14ac:dyDescent="0.35">
      <c r="A2546" s="12" t="s">
        <v>2720</v>
      </c>
      <c r="B2546" s="15">
        <v>45195</v>
      </c>
      <c r="C2546" s="12" t="s">
        <v>149</v>
      </c>
      <c r="D2546" s="12" t="s">
        <v>115</v>
      </c>
      <c r="E2546" s="12" t="s">
        <v>130</v>
      </c>
      <c r="F2546" s="12" t="s">
        <v>117</v>
      </c>
      <c r="G2546" s="12" t="s">
        <v>127</v>
      </c>
      <c r="H2546" s="12" t="s">
        <v>164</v>
      </c>
      <c r="I2546" s="12">
        <v>1</v>
      </c>
      <c r="J2546" s="16">
        <v>443.14</v>
      </c>
      <c r="K2546" s="17">
        <v>0.18</v>
      </c>
      <c r="L2546" s="16">
        <v>363.37</v>
      </c>
      <c r="M2546" s="16">
        <v>200.6</v>
      </c>
      <c r="N2546" s="11" t="str">
        <f t="shared" si="118"/>
        <v>MEDIUM</v>
      </c>
      <c r="O2546" s="27">
        <f t="shared" si="119"/>
        <v>0.4479456201667722</v>
      </c>
      <c r="P2546" s="11" t="str">
        <f t="shared" si="120"/>
        <v>AVERAGE</v>
      </c>
    </row>
    <row r="2547" spans="1:16" x14ac:dyDescent="0.35">
      <c r="A2547" t="s">
        <v>2721</v>
      </c>
      <c r="B2547" s="18">
        <v>45515</v>
      </c>
      <c r="C2547" t="s">
        <v>149</v>
      </c>
      <c r="D2547" t="s">
        <v>125</v>
      </c>
      <c r="E2547" t="s">
        <v>137</v>
      </c>
      <c r="F2547" t="s">
        <v>111</v>
      </c>
      <c r="G2547" t="s">
        <v>122</v>
      </c>
      <c r="H2547" t="s">
        <v>132</v>
      </c>
      <c r="I2547">
        <v>3</v>
      </c>
      <c r="J2547" s="19">
        <v>497.49</v>
      </c>
      <c r="K2547" s="20">
        <v>0.02</v>
      </c>
      <c r="L2547" s="19">
        <v>1462.62</v>
      </c>
      <c r="M2547" s="19">
        <v>449.35</v>
      </c>
      <c r="N2547" s="11" t="str">
        <f t="shared" si="118"/>
        <v>LOW</v>
      </c>
      <c r="O2547" s="27">
        <f t="shared" si="119"/>
        <v>0.69277734476487396</v>
      </c>
      <c r="P2547" s="11" t="str">
        <f t="shared" si="120"/>
        <v>AVERAGE</v>
      </c>
    </row>
    <row r="2548" spans="1:16" x14ac:dyDescent="0.35">
      <c r="A2548" s="12" t="s">
        <v>2722</v>
      </c>
      <c r="B2548" s="15">
        <v>45588</v>
      </c>
      <c r="C2548" s="12" t="s">
        <v>108</v>
      </c>
      <c r="D2548" s="12" t="s">
        <v>125</v>
      </c>
      <c r="E2548" s="12" t="s">
        <v>137</v>
      </c>
      <c r="F2548" s="12" t="s">
        <v>131</v>
      </c>
      <c r="G2548" s="12" t="s">
        <v>127</v>
      </c>
      <c r="H2548" s="12" t="s">
        <v>179</v>
      </c>
      <c r="I2548" s="12">
        <v>3</v>
      </c>
      <c r="J2548" s="16">
        <v>115.22</v>
      </c>
      <c r="K2548" s="17">
        <v>0.36</v>
      </c>
      <c r="L2548" s="16">
        <v>221.22</v>
      </c>
      <c r="M2548" s="16">
        <v>117.19</v>
      </c>
      <c r="N2548" s="11" t="str">
        <f t="shared" si="118"/>
        <v>CLEARANCE</v>
      </c>
      <c r="O2548" s="27">
        <f t="shared" si="119"/>
        <v>0.47025585390109392</v>
      </c>
      <c r="P2548" s="11" t="str">
        <f t="shared" si="120"/>
        <v>AVERAGE</v>
      </c>
    </row>
    <row r="2549" spans="1:16" x14ac:dyDescent="0.35">
      <c r="A2549" t="s">
        <v>2723</v>
      </c>
      <c r="B2549" s="18">
        <v>44945</v>
      </c>
      <c r="C2549" t="s">
        <v>108</v>
      </c>
      <c r="D2549" t="s">
        <v>115</v>
      </c>
      <c r="E2549" t="s">
        <v>121</v>
      </c>
      <c r="F2549" t="s">
        <v>111</v>
      </c>
      <c r="G2549" t="s">
        <v>122</v>
      </c>
      <c r="H2549" t="s">
        <v>158</v>
      </c>
      <c r="I2549">
        <v>1</v>
      </c>
      <c r="J2549" s="19">
        <v>107.21</v>
      </c>
      <c r="K2549" s="20">
        <v>0.18</v>
      </c>
      <c r="L2549" s="19">
        <v>87.91</v>
      </c>
      <c r="M2549" s="19">
        <v>29.49</v>
      </c>
      <c r="N2549" s="11" t="str">
        <f t="shared" si="118"/>
        <v>MEDIUM</v>
      </c>
      <c r="O2549" s="27">
        <f t="shared" si="119"/>
        <v>0.66454328290296905</v>
      </c>
      <c r="P2549" s="11" t="str">
        <f t="shared" si="120"/>
        <v>AVERAGE</v>
      </c>
    </row>
    <row r="2550" spans="1:16" x14ac:dyDescent="0.35">
      <c r="A2550" s="12" t="s">
        <v>2724</v>
      </c>
      <c r="B2550" s="15">
        <v>45484</v>
      </c>
      <c r="C2550" s="12" t="s">
        <v>108</v>
      </c>
      <c r="D2550" s="12" t="s">
        <v>125</v>
      </c>
      <c r="E2550" s="12" t="s">
        <v>137</v>
      </c>
      <c r="F2550" s="12" t="s">
        <v>111</v>
      </c>
      <c r="G2550" s="12" t="s">
        <v>122</v>
      </c>
      <c r="H2550" s="12" t="s">
        <v>123</v>
      </c>
      <c r="I2550" s="12">
        <v>1</v>
      </c>
      <c r="J2550" s="16">
        <v>1277.1400000000001</v>
      </c>
      <c r="K2550" s="17">
        <v>0</v>
      </c>
      <c r="L2550" s="16">
        <v>1277.1400000000001</v>
      </c>
      <c r="M2550" s="16">
        <v>622.80999999999995</v>
      </c>
      <c r="N2550" s="11" t="str">
        <f t="shared" si="118"/>
        <v>NO DISCOUNT</v>
      </c>
      <c r="O2550" s="27">
        <f t="shared" si="119"/>
        <v>0.51234007234915524</v>
      </c>
      <c r="P2550" s="11" t="str">
        <f t="shared" si="120"/>
        <v>AVERAGE</v>
      </c>
    </row>
    <row r="2551" spans="1:16" x14ac:dyDescent="0.35">
      <c r="A2551" t="s">
        <v>2725</v>
      </c>
      <c r="B2551" s="18">
        <v>45237</v>
      </c>
      <c r="C2551" t="s">
        <v>136</v>
      </c>
      <c r="D2551" t="s">
        <v>115</v>
      </c>
      <c r="E2551" t="s">
        <v>221</v>
      </c>
      <c r="F2551" t="s">
        <v>111</v>
      </c>
      <c r="G2551" t="s">
        <v>127</v>
      </c>
      <c r="H2551" t="s">
        <v>138</v>
      </c>
      <c r="I2551">
        <v>14</v>
      </c>
      <c r="J2551" s="19">
        <v>78.44</v>
      </c>
      <c r="K2551" s="20">
        <v>0.32</v>
      </c>
      <c r="L2551" s="19">
        <v>746.75</v>
      </c>
      <c r="M2551" s="19">
        <v>316.12</v>
      </c>
      <c r="N2551" s="11" t="str">
        <f t="shared" si="118"/>
        <v>CLEARANCE</v>
      </c>
      <c r="O2551" s="27">
        <f t="shared" si="119"/>
        <v>0.57667224640107129</v>
      </c>
      <c r="P2551" s="11" t="str">
        <f t="shared" si="120"/>
        <v>EXCELLENT</v>
      </c>
    </row>
    <row r="2552" spans="1:16" x14ac:dyDescent="0.35">
      <c r="A2552" s="12" t="s">
        <v>2726</v>
      </c>
      <c r="B2552" s="15">
        <v>45525</v>
      </c>
      <c r="C2552" s="12" t="s">
        <v>108</v>
      </c>
      <c r="D2552" s="12" t="s">
        <v>115</v>
      </c>
      <c r="E2552" s="12" t="s">
        <v>121</v>
      </c>
      <c r="F2552" s="12" t="s">
        <v>131</v>
      </c>
      <c r="G2552" s="12" t="s">
        <v>127</v>
      </c>
      <c r="H2552" s="12" t="s">
        <v>209</v>
      </c>
      <c r="I2552" s="12">
        <v>3</v>
      </c>
      <c r="J2552" s="16">
        <v>979.25</v>
      </c>
      <c r="K2552" s="17">
        <v>0.22</v>
      </c>
      <c r="L2552" s="16">
        <v>2291.4499999999998</v>
      </c>
      <c r="M2552" s="16">
        <v>797.51</v>
      </c>
      <c r="N2552" s="11" t="str">
        <f t="shared" si="118"/>
        <v>HIGH</v>
      </c>
      <c r="O2552" s="27">
        <f t="shared" si="119"/>
        <v>0.65196273102184199</v>
      </c>
      <c r="P2552" s="11" t="str">
        <f t="shared" si="120"/>
        <v>AVERAGE</v>
      </c>
    </row>
    <row r="2553" spans="1:16" x14ac:dyDescent="0.35">
      <c r="A2553" t="s">
        <v>2727</v>
      </c>
      <c r="B2553" s="18">
        <v>45072</v>
      </c>
      <c r="C2553" t="s">
        <v>136</v>
      </c>
      <c r="D2553" t="s">
        <v>125</v>
      </c>
      <c r="E2553" t="s">
        <v>201</v>
      </c>
      <c r="F2553" t="s">
        <v>111</v>
      </c>
      <c r="G2553" t="s">
        <v>112</v>
      </c>
      <c r="H2553" t="s">
        <v>113</v>
      </c>
      <c r="I2553">
        <v>6</v>
      </c>
      <c r="J2553" s="19">
        <v>19.62</v>
      </c>
      <c r="K2553" s="20">
        <v>0.05</v>
      </c>
      <c r="L2553" s="19">
        <v>111.83</v>
      </c>
      <c r="M2553" s="19">
        <v>52.77</v>
      </c>
      <c r="N2553" s="11" t="str">
        <f t="shared" si="118"/>
        <v>LOW</v>
      </c>
      <c r="O2553" s="27">
        <f t="shared" si="119"/>
        <v>0.52812304390592857</v>
      </c>
      <c r="P2553" s="11" t="str">
        <f t="shared" si="120"/>
        <v>GOOD</v>
      </c>
    </row>
    <row r="2554" spans="1:16" x14ac:dyDescent="0.35">
      <c r="A2554" s="12" t="s">
        <v>2728</v>
      </c>
      <c r="B2554" s="15">
        <v>44907</v>
      </c>
      <c r="C2554" s="12" t="s">
        <v>136</v>
      </c>
      <c r="D2554" s="12" t="s">
        <v>115</v>
      </c>
      <c r="E2554" s="12" t="s">
        <v>289</v>
      </c>
      <c r="F2554" s="12" t="s">
        <v>111</v>
      </c>
      <c r="G2554" s="12" t="s">
        <v>127</v>
      </c>
      <c r="H2554" s="12" t="s">
        <v>209</v>
      </c>
      <c r="I2554" s="12">
        <v>2</v>
      </c>
      <c r="J2554" s="16">
        <v>864.47</v>
      </c>
      <c r="K2554" s="17">
        <v>0</v>
      </c>
      <c r="L2554" s="16">
        <v>1728.94</v>
      </c>
      <c r="M2554" s="16">
        <v>520.95000000000005</v>
      </c>
      <c r="N2554" s="11" t="str">
        <f t="shared" si="118"/>
        <v>NO DISCOUNT</v>
      </c>
      <c r="O2554" s="27">
        <f t="shared" si="119"/>
        <v>0.69868821358751598</v>
      </c>
      <c r="P2554" s="11" t="str">
        <f t="shared" si="120"/>
        <v>AVERAGE</v>
      </c>
    </row>
    <row r="2555" spans="1:16" x14ac:dyDescent="0.35">
      <c r="A2555" t="s">
        <v>2729</v>
      </c>
      <c r="B2555" s="18">
        <v>45087</v>
      </c>
      <c r="C2555" t="s">
        <v>108</v>
      </c>
      <c r="D2555" t="s">
        <v>109</v>
      </c>
      <c r="E2555" t="s">
        <v>208</v>
      </c>
      <c r="F2555" t="s">
        <v>117</v>
      </c>
      <c r="G2555" t="s">
        <v>122</v>
      </c>
      <c r="H2555" t="s">
        <v>123</v>
      </c>
      <c r="I2555">
        <v>12</v>
      </c>
      <c r="J2555" s="19">
        <v>782.04</v>
      </c>
      <c r="K2555" s="20">
        <v>0.01</v>
      </c>
      <c r="L2555" s="19">
        <v>9290.64</v>
      </c>
      <c r="M2555" s="19">
        <v>3711.85</v>
      </c>
      <c r="N2555" s="11" t="str">
        <f t="shared" si="118"/>
        <v>LOW</v>
      </c>
      <c r="O2555" s="27">
        <f t="shared" si="119"/>
        <v>0.60047424074121902</v>
      </c>
      <c r="P2555" s="11" t="str">
        <f t="shared" si="120"/>
        <v>EXCELLENT</v>
      </c>
    </row>
    <row r="2556" spans="1:16" x14ac:dyDescent="0.35">
      <c r="A2556" s="12" t="s">
        <v>2730</v>
      </c>
      <c r="B2556" s="15">
        <v>45200</v>
      </c>
      <c r="C2556" s="12" t="s">
        <v>136</v>
      </c>
      <c r="D2556" s="12" t="s">
        <v>115</v>
      </c>
      <c r="E2556" s="12" t="s">
        <v>227</v>
      </c>
      <c r="F2556" s="12" t="s">
        <v>117</v>
      </c>
      <c r="G2556" s="12" t="s">
        <v>127</v>
      </c>
      <c r="H2556" s="12" t="s">
        <v>138</v>
      </c>
      <c r="I2556" s="12">
        <v>6</v>
      </c>
      <c r="J2556" s="16">
        <v>144.34</v>
      </c>
      <c r="K2556" s="17">
        <v>0.12</v>
      </c>
      <c r="L2556" s="16">
        <v>762.12</v>
      </c>
      <c r="M2556" s="16">
        <v>383.74</v>
      </c>
      <c r="N2556" s="11" t="str">
        <f t="shared" si="118"/>
        <v>MEDIUM</v>
      </c>
      <c r="O2556" s="27">
        <f t="shared" si="119"/>
        <v>0.49648349341311077</v>
      </c>
      <c r="P2556" s="11" t="str">
        <f t="shared" si="120"/>
        <v>GOOD</v>
      </c>
    </row>
    <row r="2557" spans="1:16" x14ac:dyDescent="0.35">
      <c r="A2557" t="s">
        <v>2731</v>
      </c>
      <c r="B2557" s="18">
        <v>45403</v>
      </c>
      <c r="C2557" t="s">
        <v>108</v>
      </c>
      <c r="D2557" t="s">
        <v>115</v>
      </c>
      <c r="E2557" t="s">
        <v>227</v>
      </c>
      <c r="F2557" t="s">
        <v>111</v>
      </c>
      <c r="G2557" t="s">
        <v>127</v>
      </c>
      <c r="H2557" t="s">
        <v>164</v>
      </c>
      <c r="I2557">
        <v>9</v>
      </c>
      <c r="J2557" s="19">
        <v>427.75</v>
      </c>
      <c r="K2557" s="20">
        <v>0.21</v>
      </c>
      <c r="L2557" s="19">
        <v>3041.3</v>
      </c>
      <c r="M2557" s="19">
        <v>1776.37</v>
      </c>
      <c r="N2557" s="11" t="str">
        <f t="shared" si="118"/>
        <v>HIGH</v>
      </c>
      <c r="O2557" s="27">
        <f t="shared" si="119"/>
        <v>0.41591753526452513</v>
      </c>
      <c r="P2557" s="11" t="str">
        <f t="shared" si="120"/>
        <v>GOOD</v>
      </c>
    </row>
    <row r="2558" spans="1:16" x14ac:dyDescent="0.35">
      <c r="A2558" s="12" t="s">
        <v>2732</v>
      </c>
      <c r="B2558" s="15">
        <v>44938</v>
      </c>
      <c r="C2558" s="12" t="s">
        <v>108</v>
      </c>
      <c r="D2558" s="12" t="s">
        <v>140</v>
      </c>
      <c r="E2558" s="12" t="s">
        <v>273</v>
      </c>
      <c r="F2558" s="12" t="s">
        <v>131</v>
      </c>
      <c r="G2558" s="12" t="s">
        <v>112</v>
      </c>
      <c r="H2558" s="12" t="s">
        <v>113</v>
      </c>
      <c r="I2558" s="12">
        <v>2</v>
      </c>
      <c r="J2558" s="16">
        <v>25.61</v>
      </c>
      <c r="K2558" s="17">
        <v>0.15</v>
      </c>
      <c r="L2558" s="16">
        <v>43.54</v>
      </c>
      <c r="M2558" s="16">
        <v>20.97</v>
      </c>
      <c r="N2558" s="11" t="str">
        <f t="shared" si="118"/>
        <v>MEDIUM</v>
      </c>
      <c r="O2558" s="27">
        <f t="shared" si="119"/>
        <v>0.51837390904915026</v>
      </c>
      <c r="P2558" s="11" t="str">
        <f t="shared" si="120"/>
        <v>AVERAGE</v>
      </c>
    </row>
    <row r="2559" spans="1:16" x14ac:dyDescent="0.35">
      <c r="A2559" t="s">
        <v>2733</v>
      </c>
      <c r="B2559" s="18">
        <v>45508</v>
      </c>
      <c r="C2559" t="s">
        <v>108</v>
      </c>
      <c r="D2559" t="s">
        <v>125</v>
      </c>
      <c r="E2559" t="s">
        <v>169</v>
      </c>
      <c r="F2559" t="s">
        <v>117</v>
      </c>
      <c r="G2559" t="s">
        <v>122</v>
      </c>
      <c r="H2559" t="s">
        <v>132</v>
      </c>
      <c r="I2559">
        <v>1</v>
      </c>
      <c r="J2559" s="19">
        <v>529.61</v>
      </c>
      <c r="K2559" s="20">
        <v>0</v>
      </c>
      <c r="L2559" s="19">
        <v>529.61</v>
      </c>
      <c r="M2559" s="19">
        <v>181.55</v>
      </c>
      <c r="N2559" s="11" t="str">
        <f t="shared" si="118"/>
        <v>NO DISCOUNT</v>
      </c>
      <c r="O2559" s="27">
        <f t="shared" si="119"/>
        <v>0.65720058156001582</v>
      </c>
      <c r="P2559" s="11" t="str">
        <f t="shared" si="120"/>
        <v>AVERAGE</v>
      </c>
    </row>
    <row r="2560" spans="1:16" x14ac:dyDescent="0.35">
      <c r="A2560" s="12" t="s">
        <v>2734</v>
      </c>
      <c r="B2560" s="15">
        <v>44629</v>
      </c>
      <c r="C2560" s="12" t="s">
        <v>108</v>
      </c>
      <c r="D2560" s="12" t="s">
        <v>140</v>
      </c>
      <c r="E2560" s="12" t="s">
        <v>141</v>
      </c>
      <c r="F2560" s="12" t="s">
        <v>131</v>
      </c>
      <c r="G2560" s="12" t="s">
        <v>127</v>
      </c>
      <c r="H2560" s="12" t="s">
        <v>164</v>
      </c>
      <c r="I2560" s="12">
        <v>4</v>
      </c>
      <c r="J2560" s="16">
        <v>532.01</v>
      </c>
      <c r="K2560" s="17">
        <v>0</v>
      </c>
      <c r="L2560" s="16">
        <v>2128.04</v>
      </c>
      <c r="M2560" s="16">
        <v>790.14</v>
      </c>
      <c r="N2560" s="11" t="str">
        <f t="shared" si="118"/>
        <v>NO DISCOUNT</v>
      </c>
      <c r="O2560" s="27">
        <f t="shared" si="119"/>
        <v>0.6287005883348058</v>
      </c>
      <c r="P2560" s="11" t="str">
        <f t="shared" si="120"/>
        <v>AVERAGE</v>
      </c>
    </row>
    <row r="2561" spans="1:16" x14ac:dyDescent="0.35">
      <c r="A2561" t="s">
        <v>2735</v>
      </c>
      <c r="B2561" s="18">
        <v>45035</v>
      </c>
      <c r="C2561" t="s">
        <v>120</v>
      </c>
      <c r="D2561" t="s">
        <v>125</v>
      </c>
      <c r="E2561" t="s">
        <v>134</v>
      </c>
      <c r="F2561" t="s">
        <v>111</v>
      </c>
      <c r="G2561" t="s">
        <v>127</v>
      </c>
      <c r="H2561" t="s">
        <v>179</v>
      </c>
      <c r="I2561">
        <v>1</v>
      </c>
      <c r="J2561" s="19">
        <v>20.68</v>
      </c>
      <c r="K2561" s="20">
        <v>0.01</v>
      </c>
      <c r="L2561" s="19">
        <v>20.47</v>
      </c>
      <c r="M2561" s="19">
        <v>6.66</v>
      </c>
      <c r="N2561" s="11" t="str">
        <f t="shared" si="118"/>
        <v>LOW</v>
      </c>
      <c r="O2561" s="27">
        <f t="shared" si="119"/>
        <v>0.67464582315583776</v>
      </c>
      <c r="P2561" s="11" t="str">
        <f t="shared" si="120"/>
        <v>AVERAGE</v>
      </c>
    </row>
    <row r="2562" spans="1:16" x14ac:dyDescent="0.35">
      <c r="A2562" s="12" t="s">
        <v>2736</v>
      </c>
      <c r="B2562" s="15">
        <v>44916</v>
      </c>
      <c r="C2562" s="12" t="s">
        <v>136</v>
      </c>
      <c r="D2562" s="12" t="s">
        <v>125</v>
      </c>
      <c r="E2562" s="12" t="s">
        <v>144</v>
      </c>
      <c r="F2562" s="12" t="s">
        <v>131</v>
      </c>
      <c r="G2562" s="12" t="s">
        <v>122</v>
      </c>
      <c r="H2562" s="12" t="s">
        <v>123</v>
      </c>
      <c r="I2562" s="12">
        <v>3</v>
      </c>
      <c r="J2562" s="16">
        <v>1574.26</v>
      </c>
      <c r="K2562" s="17">
        <v>0.04</v>
      </c>
      <c r="L2562" s="16">
        <v>4533.87</v>
      </c>
      <c r="M2562" s="16">
        <v>1751.02</v>
      </c>
      <c r="N2562" s="11" t="str">
        <f t="shared" si="118"/>
        <v>LOW</v>
      </c>
      <c r="O2562" s="27">
        <f t="shared" si="119"/>
        <v>0.61379130852891683</v>
      </c>
      <c r="P2562" s="11" t="str">
        <f t="shared" si="120"/>
        <v>AVERAGE</v>
      </c>
    </row>
    <row r="2563" spans="1:16" x14ac:dyDescent="0.35">
      <c r="A2563" t="s">
        <v>2737</v>
      </c>
      <c r="B2563" s="18">
        <v>44672</v>
      </c>
      <c r="C2563" t="s">
        <v>108</v>
      </c>
      <c r="D2563" t="s">
        <v>109</v>
      </c>
      <c r="E2563" t="s">
        <v>161</v>
      </c>
      <c r="F2563" t="s">
        <v>117</v>
      </c>
      <c r="G2563" t="s">
        <v>112</v>
      </c>
      <c r="H2563" t="s">
        <v>170</v>
      </c>
      <c r="I2563">
        <v>5</v>
      </c>
      <c r="J2563" s="19">
        <v>31.72</v>
      </c>
      <c r="K2563" s="20">
        <v>0.32</v>
      </c>
      <c r="L2563" s="19">
        <v>107.85</v>
      </c>
      <c r="M2563" s="19">
        <v>27.83</v>
      </c>
      <c r="N2563" s="11" t="str">
        <f t="shared" ref="N2563:N2626" si="121">IF(K2563=$R$8,$R$2,IF(K2563&lt;=$R$9,$R$3,IF(K2563&lt;=$R$10,$R$4,IF(K2563&lt;$R$11,$R$5,IF(K2563&gt;$R$11,$R$6)))))</f>
        <v>CLEARANCE</v>
      </c>
      <c r="O2563" s="27">
        <f t="shared" ref="O2563:O2626" si="122">IFERROR(L2563-M2563,"NULL")/L2563</f>
        <v>0.74195642095503012</v>
      </c>
      <c r="P2563" s="11" t="str">
        <f t="shared" ref="P2563:P2626" si="123">IF(AND(O2563&gt;=$Q$8,I2563&gt;=$Q$13),$Q$2,IF(AND(O2563&gt;=$Q$9,I2563&gt;=$Q$14),$Q$3,IF(O2563&gt;=$Q$10,$Q$4,$Q$5)))</f>
        <v>GOOD</v>
      </c>
    </row>
    <row r="2564" spans="1:16" x14ac:dyDescent="0.35">
      <c r="A2564" s="12" t="s">
        <v>2738</v>
      </c>
      <c r="B2564" s="15">
        <v>44887</v>
      </c>
      <c r="C2564" s="12" t="s">
        <v>120</v>
      </c>
      <c r="D2564" s="12" t="s">
        <v>125</v>
      </c>
      <c r="E2564" s="12" t="s">
        <v>146</v>
      </c>
      <c r="F2564" s="12" t="s">
        <v>131</v>
      </c>
      <c r="G2564" s="12" t="s">
        <v>122</v>
      </c>
      <c r="H2564" s="12" t="s">
        <v>158</v>
      </c>
      <c r="I2564" s="12">
        <v>12</v>
      </c>
      <c r="J2564" s="16">
        <v>87.48</v>
      </c>
      <c r="K2564" s="17">
        <v>0.23</v>
      </c>
      <c r="L2564" s="16">
        <v>808.32</v>
      </c>
      <c r="M2564" s="16">
        <v>372.72</v>
      </c>
      <c r="N2564" s="11" t="str">
        <f t="shared" si="121"/>
        <v>HIGH</v>
      </c>
      <c r="O2564" s="27">
        <f t="shared" si="122"/>
        <v>0.53889548693586697</v>
      </c>
      <c r="P2564" s="11" t="str">
        <f t="shared" si="123"/>
        <v>EXCELLENT</v>
      </c>
    </row>
    <row r="2565" spans="1:16" x14ac:dyDescent="0.35">
      <c r="A2565" t="s">
        <v>2739</v>
      </c>
      <c r="B2565" s="18">
        <v>45310</v>
      </c>
      <c r="C2565" t="s">
        <v>108</v>
      </c>
      <c r="D2565" t="s">
        <v>109</v>
      </c>
      <c r="E2565" t="s">
        <v>189</v>
      </c>
      <c r="F2565" t="s">
        <v>117</v>
      </c>
      <c r="G2565" t="s">
        <v>127</v>
      </c>
      <c r="H2565" t="s">
        <v>138</v>
      </c>
      <c r="I2565">
        <v>2</v>
      </c>
      <c r="J2565" s="19">
        <v>431.64</v>
      </c>
      <c r="K2565" s="20">
        <v>7.0000000000000007E-2</v>
      </c>
      <c r="L2565" s="19">
        <v>802.85</v>
      </c>
      <c r="M2565" s="19">
        <v>245.54</v>
      </c>
      <c r="N2565" s="11" t="str">
        <f t="shared" si="121"/>
        <v>LOW</v>
      </c>
      <c r="O2565" s="27">
        <f t="shared" si="122"/>
        <v>0.69416453883041673</v>
      </c>
      <c r="P2565" s="11" t="str">
        <f t="shared" si="123"/>
        <v>AVERAGE</v>
      </c>
    </row>
    <row r="2566" spans="1:16" x14ac:dyDescent="0.35">
      <c r="A2566" s="12" t="s">
        <v>2740</v>
      </c>
      <c r="B2566" s="15">
        <v>45435</v>
      </c>
      <c r="C2566" s="12" t="s">
        <v>136</v>
      </c>
      <c r="D2566" s="12" t="s">
        <v>109</v>
      </c>
      <c r="E2566" s="12" t="s">
        <v>161</v>
      </c>
      <c r="F2566" s="12" t="s">
        <v>111</v>
      </c>
      <c r="G2566" s="12" t="s">
        <v>112</v>
      </c>
      <c r="H2566" s="12" t="s">
        <v>147</v>
      </c>
      <c r="I2566" s="12">
        <v>8</v>
      </c>
      <c r="J2566" s="16">
        <v>29.98</v>
      </c>
      <c r="K2566" s="17">
        <v>0</v>
      </c>
      <c r="L2566" s="16">
        <v>239.84</v>
      </c>
      <c r="M2566" s="16">
        <v>81.14</v>
      </c>
      <c r="N2566" s="11" t="str">
        <f t="shared" si="121"/>
        <v>NO DISCOUNT</v>
      </c>
      <c r="O2566" s="27">
        <f t="shared" si="122"/>
        <v>0.66169112741827885</v>
      </c>
      <c r="P2566" s="11" t="str">
        <f t="shared" si="123"/>
        <v>GOOD</v>
      </c>
    </row>
    <row r="2567" spans="1:16" x14ac:dyDescent="0.35">
      <c r="A2567" t="s">
        <v>2741</v>
      </c>
      <c r="B2567" s="18">
        <v>45489</v>
      </c>
      <c r="C2567" t="s">
        <v>108</v>
      </c>
      <c r="D2567" t="s">
        <v>109</v>
      </c>
      <c r="E2567" t="s">
        <v>161</v>
      </c>
      <c r="F2567" t="s">
        <v>111</v>
      </c>
      <c r="G2567" t="s">
        <v>112</v>
      </c>
      <c r="H2567" t="s">
        <v>147</v>
      </c>
      <c r="I2567">
        <v>1</v>
      </c>
      <c r="J2567" s="19">
        <v>3.1</v>
      </c>
      <c r="K2567" s="20">
        <v>0.16</v>
      </c>
      <c r="L2567" s="19">
        <v>2.6</v>
      </c>
      <c r="M2567" s="19">
        <v>0.84</v>
      </c>
      <c r="N2567" s="11" t="str">
        <f t="shared" si="121"/>
        <v>MEDIUM</v>
      </c>
      <c r="O2567" s="27">
        <f t="shared" si="122"/>
        <v>0.67692307692307696</v>
      </c>
      <c r="P2567" s="11" t="str">
        <f t="shared" si="123"/>
        <v>AVERAGE</v>
      </c>
    </row>
    <row r="2568" spans="1:16" x14ac:dyDescent="0.35">
      <c r="A2568" s="12" t="s">
        <v>2742</v>
      </c>
      <c r="B2568" s="15">
        <v>45542</v>
      </c>
      <c r="C2568" s="12" t="s">
        <v>108</v>
      </c>
      <c r="D2568" s="12" t="s">
        <v>125</v>
      </c>
      <c r="E2568" s="12" t="s">
        <v>185</v>
      </c>
      <c r="F2568" s="12" t="s">
        <v>111</v>
      </c>
      <c r="G2568" s="12" t="s">
        <v>112</v>
      </c>
      <c r="H2568" s="12" t="s">
        <v>167</v>
      </c>
      <c r="I2568" s="12">
        <v>3</v>
      </c>
      <c r="J2568" s="16">
        <v>14.08</v>
      </c>
      <c r="K2568" s="17">
        <v>0.26</v>
      </c>
      <c r="L2568" s="16">
        <v>31.26</v>
      </c>
      <c r="M2568" s="16">
        <v>7.71</v>
      </c>
      <c r="N2568" s="11" t="str">
        <f t="shared" si="121"/>
        <v>HIGH</v>
      </c>
      <c r="O2568" s="27">
        <f t="shared" si="122"/>
        <v>0.75335892514395397</v>
      </c>
      <c r="P2568" s="11" t="str">
        <f t="shared" si="123"/>
        <v>AVERAGE</v>
      </c>
    </row>
    <row r="2569" spans="1:16" x14ac:dyDescent="0.35">
      <c r="A2569" t="s">
        <v>2743</v>
      </c>
      <c r="B2569" s="18">
        <v>45631</v>
      </c>
      <c r="C2569" t="s">
        <v>108</v>
      </c>
      <c r="D2569" t="s">
        <v>115</v>
      </c>
      <c r="E2569" t="s">
        <v>116</v>
      </c>
      <c r="F2569" t="s">
        <v>117</v>
      </c>
      <c r="G2569" t="s">
        <v>122</v>
      </c>
      <c r="H2569" t="s">
        <v>158</v>
      </c>
      <c r="I2569">
        <v>4</v>
      </c>
      <c r="J2569" s="19">
        <v>19.97</v>
      </c>
      <c r="K2569" s="20">
        <v>0.14000000000000001</v>
      </c>
      <c r="L2569" s="19">
        <v>68.7</v>
      </c>
      <c r="M2569" s="19">
        <v>19.64</v>
      </c>
      <c r="N2569" s="11" t="str">
        <f t="shared" si="121"/>
        <v>MEDIUM</v>
      </c>
      <c r="O2569" s="27">
        <f t="shared" si="122"/>
        <v>0.71411935953420669</v>
      </c>
      <c r="P2569" s="11" t="str">
        <f t="shared" si="123"/>
        <v>AVERAGE</v>
      </c>
    </row>
    <row r="2570" spans="1:16" x14ac:dyDescent="0.35">
      <c r="A2570" s="12" t="s">
        <v>2744</v>
      </c>
      <c r="B2570" s="15">
        <v>44616</v>
      </c>
      <c r="C2570" s="12" t="s">
        <v>108</v>
      </c>
      <c r="D2570" s="12" t="s">
        <v>115</v>
      </c>
      <c r="E2570" s="12" t="s">
        <v>205</v>
      </c>
      <c r="F2570" s="12" t="s">
        <v>111</v>
      </c>
      <c r="G2570" s="12" t="s">
        <v>112</v>
      </c>
      <c r="H2570" s="12" t="s">
        <v>170</v>
      </c>
      <c r="I2570" s="12">
        <v>1</v>
      </c>
      <c r="J2570" s="16">
        <v>16.62</v>
      </c>
      <c r="K2570" s="17">
        <v>0.16</v>
      </c>
      <c r="L2570" s="16">
        <v>13.96</v>
      </c>
      <c r="M2570" s="16">
        <v>2.84</v>
      </c>
      <c r="N2570" s="11" t="str">
        <f t="shared" si="121"/>
        <v>MEDIUM</v>
      </c>
      <c r="O2570" s="27">
        <f t="shared" si="122"/>
        <v>0.79656160458452729</v>
      </c>
      <c r="P2570" s="11" t="str">
        <f t="shared" si="123"/>
        <v>AVERAGE</v>
      </c>
    </row>
    <row r="2571" spans="1:16" x14ac:dyDescent="0.35">
      <c r="A2571" t="s">
        <v>2745</v>
      </c>
      <c r="B2571" s="18">
        <v>44974</v>
      </c>
      <c r="C2571" t="s">
        <v>108</v>
      </c>
      <c r="D2571" t="s">
        <v>140</v>
      </c>
      <c r="E2571" t="s">
        <v>268</v>
      </c>
      <c r="F2571" t="s">
        <v>111</v>
      </c>
      <c r="G2571" t="s">
        <v>127</v>
      </c>
      <c r="H2571" t="s">
        <v>179</v>
      </c>
      <c r="I2571">
        <v>6</v>
      </c>
      <c r="J2571" s="19">
        <v>198.07</v>
      </c>
      <c r="K2571" s="20">
        <v>0</v>
      </c>
      <c r="L2571" s="19">
        <v>1188.42</v>
      </c>
      <c r="M2571" s="19">
        <v>564.25</v>
      </c>
      <c r="N2571" s="11" t="str">
        <f t="shared" si="121"/>
        <v>NO DISCOUNT</v>
      </c>
      <c r="O2571" s="27">
        <f t="shared" si="122"/>
        <v>0.52520994261288101</v>
      </c>
      <c r="P2571" s="11" t="str">
        <f t="shared" si="123"/>
        <v>GOOD</v>
      </c>
    </row>
    <row r="2572" spans="1:16" x14ac:dyDescent="0.35">
      <c r="A2572" s="12" t="s">
        <v>2746</v>
      </c>
      <c r="B2572" s="15">
        <v>44952</v>
      </c>
      <c r="C2572" s="12" t="s">
        <v>136</v>
      </c>
      <c r="D2572" s="12" t="s">
        <v>115</v>
      </c>
      <c r="E2572" s="12" t="s">
        <v>130</v>
      </c>
      <c r="F2572" s="12" t="s">
        <v>111</v>
      </c>
      <c r="G2572" s="12" t="s">
        <v>112</v>
      </c>
      <c r="H2572" s="12" t="s">
        <v>147</v>
      </c>
      <c r="I2572" s="12">
        <v>1</v>
      </c>
      <c r="J2572" s="16">
        <v>13.07</v>
      </c>
      <c r="K2572" s="17">
        <v>0.12</v>
      </c>
      <c r="L2572" s="16">
        <v>11.5</v>
      </c>
      <c r="M2572" s="16">
        <v>3.68</v>
      </c>
      <c r="N2572" s="11" t="str">
        <f t="shared" si="121"/>
        <v>MEDIUM</v>
      </c>
      <c r="O2572" s="27">
        <f t="shared" si="122"/>
        <v>0.68</v>
      </c>
      <c r="P2572" s="11" t="str">
        <f t="shared" si="123"/>
        <v>AVERAGE</v>
      </c>
    </row>
    <row r="2573" spans="1:16" x14ac:dyDescent="0.35">
      <c r="A2573" t="s">
        <v>2747</v>
      </c>
      <c r="B2573" s="18">
        <v>44598</v>
      </c>
      <c r="C2573" t="s">
        <v>108</v>
      </c>
      <c r="D2573" t="s">
        <v>125</v>
      </c>
      <c r="E2573" t="s">
        <v>134</v>
      </c>
      <c r="F2573" t="s">
        <v>117</v>
      </c>
      <c r="G2573" t="s">
        <v>127</v>
      </c>
      <c r="H2573" t="s">
        <v>179</v>
      </c>
      <c r="I2573">
        <v>1</v>
      </c>
      <c r="J2573" s="19">
        <v>143.19999999999999</v>
      </c>
      <c r="K2573" s="20">
        <v>0.33</v>
      </c>
      <c r="L2573" s="19">
        <v>95.94</v>
      </c>
      <c r="M2573" s="19">
        <v>28.82</v>
      </c>
      <c r="N2573" s="11" t="str">
        <f t="shared" si="121"/>
        <v>CLEARANCE</v>
      </c>
      <c r="O2573" s="27">
        <f t="shared" si="122"/>
        <v>0.6996039191161143</v>
      </c>
      <c r="P2573" s="11" t="str">
        <f t="shared" si="123"/>
        <v>AVERAGE</v>
      </c>
    </row>
    <row r="2574" spans="1:16" x14ac:dyDescent="0.35">
      <c r="A2574" s="12" t="s">
        <v>2748</v>
      </c>
      <c r="B2574" s="15">
        <v>45615</v>
      </c>
      <c r="C2574" s="12" t="s">
        <v>120</v>
      </c>
      <c r="D2574" s="12" t="s">
        <v>140</v>
      </c>
      <c r="E2574" s="12" t="s">
        <v>218</v>
      </c>
      <c r="F2574" s="12" t="s">
        <v>131</v>
      </c>
      <c r="G2574" s="12" t="s">
        <v>122</v>
      </c>
      <c r="H2574" s="12" t="s">
        <v>187</v>
      </c>
      <c r="I2574" s="12">
        <v>1</v>
      </c>
      <c r="J2574" s="16">
        <v>387.72</v>
      </c>
      <c r="K2574" s="17">
        <v>0.18</v>
      </c>
      <c r="L2574" s="16">
        <v>317.93</v>
      </c>
      <c r="M2574" s="16">
        <v>84.71</v>
      </c>
      <c r="N2574" s="11" t="str">
        <f t="shared" si="121"/>
        <v>MEDIUM</v>
      </c>
      <c r="O2574" s="27">
        <f t="shared" si="122"/>
        <v>0.73355770138080711</v>
      </c>
      <c r="P2574" s="11" t="str">
        <f t="shared" si="123"/>
        <v>AVERAGE</v>
      </c>
    </row>
    <row r="2575" spans="1:16" x14ac:dyDescent="0.35">
      <c r="A2575" t="s">
        <v>2749</v>
      </c>
      <c r="B2575" s="18">
        <v>45146</v>
      </c>
      <c r="C2575" t="s">
        <v>108</v>
      </c>
      <c r="D2575" t="s">
        <v>115</v>
      </c>
      <c r="E2575" t="s">
        <v>227</v>
      </c>
      <c r="F2575" t="s">
        <v>111</v>
      </c>
      <c r="G2575" t="s">
        <v>112</v>
      </c>
      <c r="H2575" t="s">
        <v>167</v>
      </c>
      <c r="I2575">
        <v>2</v>
      </c>
      <c r="J2575" s="19">
        <v>13.85</v>
      </c>
      <c r="K2575" s="20">
        <v>7.0000000000000007E-2</v>
      </c>
      <c r="L2575" s="19">
        <v>25.76</v>
      </c>
      <c r="M2575" s="19">
        <v>10.16</v>
      </c>
      <c r="N2575" s="11" t="str">
        <f t="shared" si="121"/>
        <v>LOW</v>
      </c>
      <c r="O2575" s="27">
        <f t="shared" si="122"/>
        <v>0.60559006211180122</v>
      </c>
      <c r="P2575" s="11" t="str">
        <f t="shared" si="123"/>
        <v>AVERAGE</v>
      </c>
    </row>
    <row r="2576" spans="1:16" x14ac:dyDescent="0.35">
      <c r="A2576" s="12" t="s">
        <v>2750</v>
      </c>
      <c r="B2576" s="15">
        <v>45163</v>
      </c>
      <c r="C2576" s="12" t="s">
        <v>108</v>
      </c>
      <c r="D2576" s="12" t="s">
        <v>125</v>
      </c>
      <c r="E2576" s="12" t="s">
        <v>169</v>
      </c>
      <c r="F2576" s="12" t="s">
        <v>131</v>
      </c>
      <c r="G2576" s="12" t="s">
        <v>122</v>
      </c>
      <c r="H2576" s="12" t="s">
        <v>132</v>
      </c>
      <c r="I2576" s="12">
        <v>8</v>
      </c>
      <c r="J2576" s="16">
        <v>520.91999999999996</v>
      </c>
      <c r="K2576" s="17">
        <v>0</v>
      </c>
      <c r="L2576" s="16">
        <v>4167.3599999999997</v>
      </c>
      <c r="M2576" s="16">
        <v>1887.34</v>
      </c>
      <c r="N2576" s="11" t="str">
        <f t="shared" si="121"/>
        <v>NO DISCOUNT</v>
      </c>
      <c r="O2576" s="27">
        <f t="shared" si="122"/>
        <v>0.54711376027029091</v>
      </c>
      <c r="P2576" s="11" t="str">
        <f t="shared" si="123"/>
        <v>GOOD</v>
      </c>
    </row>
    <row r="2577" spans="1:16" x14ac:dyDescent="0.35">
      <c r="A2577" t="s">
        <v>2751</v>
      </c>
      <c r="B2577" s="18">
        <v>44666</v>
      </c>
      <c r="C2577" t="s">
        <v>136</v>
      </c>
      <c r="D2577" t="s">
        <v>140</v>
      </c>
      <c r="E2577" t="s">
        <v>242</v>
      </c>
      <c r="F2577" t="s">
        <v>117</v>
      </c>
      <c r="G2577" t="s">
        <v>122</v>
      </c>
      <c r="H2577" t="s">
        <v>123</v>
      </c>
      <c r="I2577">
        <v>1</v>
      </c>
      <c r="J2577" s="19">
        <v>486.52</v>
      </c>
      <c r="K2577" s="20">
        <v>0.04</v>
      </c>
      <c r="L2577" s="19">
        <v>467.06</v>
      </c>
      <c r="M2577" s="19">
        <v>183.12</v>
      </c>
      <c r="N2577" s="11" t="str">
        <f t="shared" si="121"/>
        <v>LOW</v>
      </c>
      <c r="O2577" s="27">
        <f t="shared" si="122"/>
        <v>0.60793045861345441</v>
      </c>
      <c r="P2577" s="11" t="str">
        <f t="shared" si="123"/>
        <v>AVERAGE</v>
      </c>
    </row>
    <row r="2578" spans="1:16" x14ac:dyDescent="0.35">
      <c r="A2578" s="12" t="s">
        <v>2752</v>
      </c>
      <c r="B2578" s="15">
        <v>45032</v>
      </c>
      <c r="C2578" s="12" t="s">
        <v>120</v>
      </c>
      <c r="D2578" s="12" t="s">
        <v>115</v>
      </c>
      <c r="E2578" s="12" t="s">
        <v>289</v>
      </c>
      <c r="F2578" s="12" t="s">
        <v>111</v>
      </c>
      <c r="G2578" s="12" t="s">
        <v>112</v>
      </c>
      <c r="H2578" s="12" t="s">
        <v>118</v>
      </c>
      <c r="I2578" s="12">
        <v>3</v>
      </c>
      <c r="J2578" s="16">
        <v>36</v>
      </c>
      <c r="K2578" s="17">
        <v>7.0000000000000007E-2</v>
      </c>
      <c r="L2578" s="16">
        <v>100.44</v>
      </c>
      <c r="M2578" s="16">
        <v>38.26</v>
      </c>
      <c r="N2578" s="11" t="str">
        <f t="shared" si="121"/>
        <v>LOW</v>
      </c>
      <c r="O2578" s="27">
        <f t="shared" si="122"/>
        <v>0.61907606531262449</v>
      </c>
      <c r="P2578" s="11" t="str">
        <f t="shared" si="123"/>
        <v>AVERAGE</v>
      </c>
    </row>
    <row r="2579" spans="1:16" x14ac:dyDescent="0.35">
      <c r="A2579" t="s">
        <v>2753</v>
      </c>
      <c r="B2579" s="18">
        <v>45112</v>
      </c>
      <c r="C2579" t="s">
        <v>120</v>
      </c>
      <c r="D2579" t="s">
        <v>109</v>
      </c>
      <c r="E2579" t="s">
        <v>110</v>
      </c>
      <c r="F2579" t="s">
        <v>131</v>
      </c>
      <c r="G2579" t="s">
        <v>127</v>
      </c>
      <c r="H2579" t="s">
        <v>209</v>
      </c>
      <c r="I2579">
        <v>3</v>
      </c>
      <c r="J2579" s="19">
        <v>923.32</v>
      </c>
      <c r="K2579" s="20">
        <v>0.04</v>
      </c>
      <c r="L2579" s="19">
        <v>2659.16</v>
      </c>
      <c r="M2579" s="19">
        <v>1461.01</v>
      </c>
      <c r="N2579" s="11" t="str">
        <f t="shared" si="121"/>
        <v>LOW</v>
      </c>
      <c r="O2579" s="27">
        <f t="shared" si="122"/>
        <v>0.45057461754839873</v>
      </c>
      <c r="P2579" s="11" t="str">
        <f t="shared" si="123"/>
        <v>AVERAGE</v>
      </c>
    </row>
    <row r="2580" spans="1:16" x14ac:dyDescent="0.35">
      <c r="A2580" s="12" t="s">
        <v>2754</v>
      </c>
      <c r="B2580" s="15">
        <v>44904</v>
      </c>
      <c r="C2580" s="12" t="s">
        <v>108</v>
      </c>
      <c r="D2580" s="12" t="s">
        <v>140</v>
      </c>
      <c r="E2580" s="12" t="s">
        <v>203</v>
      </c>
      <c r="F2580" s="12" t="s">
        <v>117</v>
      </c>
      <c r="G2580" s="12" t="s">
        <v>127</v>
      </c>
      <c r="H2580" s="12" t="s">
        <v>164</v>
      </c>
      <c r="I2580" s="12">
        <v>1</v>
      </c>
      <c r="J2580" s="16">
        <v>148.37</v>
      </c>
      <c r="K2580" s="17">
        <v>0</v>
      </c>
      <c r="L2580" s="16">
        <v>148.37</v>
      </c>
      <c r="M2580" s="16">
        <v>60.06</v>
      </c>
      <c r="N2580" s="11" t="str">
        <f t="shared" si="121"/>
        <v>NO DISCOUNT</v>
      </c>
      <c r="O2580" s="27">
        <f t="shared" si="122"/>
        <v>0.59520118622363016</v>
      </c>
      <c r="P2580" s="11" t="str">
        <f t="shared" si="123"/>
        <v>AVERAGE</v>
      </c>
    </row>
    <row r="2581" spans="1:16" x14ac:dyDescent="0.35">
      <c r="A2581" t="s">
        <v>2755</v>
      </c>
      <c r="B2581" s="18">
        <v>44994</v>
      </c>
      <c r="C2581" t="s">
        <v>108</v>
      </c>
      <c r="D2581" t="s">
        <v>125</v>
      </c>
      <c r="E2581" t="s">
        <v>169</v>
      </c>
      <c r="F2581" t="s">
        <v>111</v>
      </c>
      <c r="G2581" t="s">
        <v>122</v>
      </c>
      <c r="H2581" t="s">
        <v>123</v>
      </c>
      <c r="I2581">
        <v>2</v>
      </c>
      <c r="J2581" s="19">
        <v>1805.76</v>
      </c>
      <c r="K2581" s="20">
        <v>0.13</v>
      </c>
      <c r="L2581" s="19">
        <v>3142.02</v>
      </c>
      <c r="M2581" s="19">
        <v>1204.1500000000001</v>
      </c>
      <c r="N2581" s="11" t="str">
        <f t="shared" si="121"/>
        <v>MEDIUM</v>
      </c>
      <c r="O2581" s="27">
        <f t="shared" si="122"/>
        <v>0.61675928224517984</v>
      </c>
      <c r="P2581" s="11" t="str">
        <f t="shared" si="123"/>
        <v>AVERAGE</v>
      </c>
    </row>
    <row r="2582" spans="1:16" x14ac:dyDescent="0.35">
      <c r="A2582" s="12" t="s">
        <v>2756</v>
      </c>
      <c r="B2582" s="15">
        <v>45429</v>
      </c>
      <c r="C2582" s="12" t="s">
        <v>136</v>
      </c>
      <c r="D2582" s="12" t="s">
        <v>140</v>
      </c>
      <c r="E2582" s="12" t="s">
        <v>203</v>
      </c>
      <c r="F2582" s="12" t="s">
        <v>117</v>
      </c>
      <c r="G2582" s="12" t="s">
        <v>112</v>
      </c>
      <c r="H2582" s="12" t="s">
        <v>167</v>
      </c>
      <c r="I2582" s="12">
        <v>2</v>
      </c>
      <c r="J2582" s="16">
        <v>15.67</v>
      </c>
      <c r="K2582" s="17">
        <v>0.19</v>
      </c>
      <c r="L2582" s="16">
        <v>25.39</v>
      </c>
      <c r="M2582" s="16">
        <v>10.92</v>
      </c>
      <c r="N2582" s="11" t="str">
        <f t="shared" si="121"/>
        <v>MEDIUM</v>
      </c>
      <c r="O2582" s="27">
        <f t="shared" si="122"/>
        <v>0.56990941315478538</v>
      </c>
      <c r="P2582" s="11" t="str">
        <f t="shared" si="123"/>
        <v>AVERAGE</v>
      </c>
    </row>
    <row r="2583" spans="1:16" x14ac:dyDescent="0.35">
      <c r="A2583" t="s">
        <v>2757</v>
      </c>
      <c r="B2583" s="18">
        <v>44571</v>
      </c>
      <c r="C2583" t="s">
        <v>136</v>
      </c>
      <c r="D2583" t="s">
        <v>109</v>
      </c>
      <c r="E2583" t="s">
        <v>208</v>
      </c>
      <c r="F2583" t="s">
        <v>111</v>
      </c>
      <c r="G2583" t="s">
        <v>122</v>
      </c>
      <c r="H2583" t="s">
        <v>158</v>
      </c>
      <c r="I2583">
        <v>2</v>
      </c>
      <c r="J2583" s="19">
        <v>102.02</v>
      </c>
      <c r="K2583" s="20">
        <v>0.26</v>
      </c>
      <c r="L2583" s="19">
        <v>150.99</v>
      </c>
      <c r="M2583" s="19">
        <v>65.62</v>
      </c>
      <c r="N2583" s="11" t="str">
        <f t="shared" si="121"/>
        <v>HIGH</v>
      </c>
      <c r="O2583" s="27">
        <f t="shared" si="122"/>
        <v>0.56540168223061127</v>
      </c>
      <c r="P2583" s="11" t="str">
        <f t="shared" si="123"/>
        <v>AVERAGE</v>
      </c>
    </row>
    <row r="2584" spans="1:16" x14ac:dyDescent="0.35">
      <c r="A2584" s="12" t="s">
        <v>2758</v>
      </c>
      <c r="B2584" s="15">
        <v>45362</v>
      </c>
      <c r="C2584" s="12" t="s">
        <v>108</v>
      </c>
      <c r="D2584" s="12" t="s">
        <v>125</v>
      </c>
      <c r="E2584" s="12" t="s">
        <v>255</v>
      </c>
      <c r="F2584" s="12" t="s">
        <v>111</v>
      </c>
      <c r="G2584" s="12" t="s">
        <v>112</v>
      </c>
      <c r="H2584" s="12" t="s">
        <v>113</v>
      </c>
      <c r="I2584" s="12">
        <v>3</v>
      </c>
      <c r="J2584" s="16">
        <v>14.51</v>
      </c>
      <c r="K2584" s="17">
        <v>0.24</v>
      </c>
      <c r="L2584" s="16">
        <v>33.08</v>
      </c>
      <c r="M2584" s="16">
        <v>10.59</v>
      </c>
      <c r="N2584" s="11" t="str">
        <f t="shared" si="121"/>
        <v>HIGH</v>
      </c>
      <c r="O2584" s="27">
        <f t="shared" si="122"/>
        <v>0.67986698911729138</v>
      </c>
      <c r="P2584" s="11" t="str">
        <f t="shared" si="123"/>
        <v>AVERAGE</v>
      </c>
    </row>
    <row r="2585" spans="1:16" x14ac:dyDescent="0.35">
      <c r="A2585" t="s">
        <v>2759</v>
      </c>
      <c r="B2585" s="18">
        <v>45142</v>
      </c>
      <c r="C2585" t="s">
        <v>120</v>
      </c>
      <c r="D2585" t="s">
        <v>109</v>
      </c>
      <c r="E2585" t="s">
        <v>161</v>
      </c>
      <c r="F2585" t="s">
        <v>111</v>
      </c>
      <c r="G2585" t="s">
        <v>127</v>
      </c>
      <c r="H2585" t="s">
        <v>128</v>
      </c>
      <c r="I2585">
        <v>3</v>
      </c>
      <c r="J2585" s="19">
        <v>367.66</v>
      </c>
      <c r="K2585" s="20">
        <v>0.03</v>
      </c>
      <c r="L2585" s="19">
        <v>1069.8900000000001</v>
      </c>
      <c r="M2585" s="19">
        <v>440.97</v>
      </c>
      <c r="N2585" s="11" t="str">
        <f t="shared" si="121"/>
        <v>LOW</v>
      </c>
      <c r="O2585" s="27">
        <f t="shared" si="122"/>
        <v>0.58783613268653789</v>
      </c>
      <c r="P2585" s="11" t="str">
        <f t="shared" si="123"/>
        <v>AVERAGE</v>
      </c>
    </row>
    <row r="2586" spans="1:16" x14ac:dyDescent="0.35">
      <c r="A2586" s="12" t="s">
        <v>2760</v>
      </c>
      <c r="B2586" s="15">
        <v>45060</v>
      </c>
      <c r="C2586" s="12" t="s">
        <v>108</v>
      </c>
      <c r="D2586" s="12" t="s">
        <v>140</v>
      </c>
      <c r="E2586" s="12" t="s">
        <v>203</v>
      </c>
      <c r="F2586" s="12" t="s">
        <v>111</v>
      </c>
      <c r="G2586" s="12" t="s">
        <v>122</v>
      </c>
      <c r="H2586" s="12" t="s">
        <v>132</v>
      </c>
      <c r="I2586" s="12">
        <v>4</v>
      </c>
      <c r="J2586" s="16">
        <v>186.89</v>
      </c>
      <c r="K2586" s="17">
        <v>0.14000000000000001</v>
      </c>
      <c r="L2586" s="16">
        <v>642.9</v>
      </c>
      <c r="M2586" s="16">
        <v>294.38</v>
      </c>
      <c r="N2586" s="11" t="str">
        <f t="shared" si="121"/>
        <v>MEDIUM</v>
      </c>
      <c r="O2586" s="27">
        <f t="shared" si="122"/>
        <v>0.54210608181676778</v>
      </c>
      <c r="P2586" s="11" t="str">
        <f t="shared" si="123"/>
        <v>AVERAGE</v>
      </c>
    </row>
    <row r="2587" spans="1:16" x14ac:dyDescent="0.35">
      <c r="A2587" t="s">
        <v>2761</v>
      </c>
      <c r="B2587" s="18">
        <v>44707</v>
      </c>
      <c r="C2587" t="s">
        <v>149</v>
      </c>
      <c r="D2587" t="s">
        <v>109</v>
      </c>
      <c r="E2587" t="s">
        <v>231</v>
      </c>
      <c r="F2587" t="s">
        <v>117</v>
      </c>
      <c r="G2587" t="s">
        <v>112</v>
      </c>
      <c r="H2587" t="s">
        <v>167</v>
      </c>
      <c r="I2587">
        <v>3</v>
      </c>
      <c r="J2587" s="19">
        <v>24.91</v>
      </c>
      <c r="K2587" s="20">
        <v>0.03</v>
      </c>
      <c r="L2587" s="19">
        <v>72.489999999999995</v>
      </c>
      <c r="M2587" s="19">
        <v>18.11</v>
      </c>
      <c r="N2587" s="11" t="str">
        <f t="shared" si="121"/>
        <v>LOW</v>
      </c>
      <c r="O2587" s="27">
        <f t="shared" si="122"/>
        <v>0.75017243757759688</v>
      </c>
      <c r="P2587" s="11" t="str">
        <f t="shared" si="123"/>
        <v>AVERAGE</v>
      </c>
    </row>
    <row r="2588" spans="1:16" x14ac:dyDescent="0.35">
      <c r="A2588" s="12" t="s">
        <v>2762</v>
      </c>
      <c r="B2588" s="15">
        <v>45059</v>
      </c>
      <c r="C2588" s="12" t="s">
        <v>108</v>
      </c>
      <c r="D2588" s="12" t="s">
        <v>140</v>
      </c>
      <c r="E2588" s="12" t="s">
        <v>153</v>
      </c>
      <c r="F2588" s="12" t="s">
        <v>117</v>
      </c>
      <c r="G2588" s="12" t="s">
        <v>122</v>
      </c>
      <c r="H2588" s="12" t="s">
        <v>132</v>
      </c>
      <c r="I2588" s="12">
        <v>6</v>
      </c>
      <c r="J2588" s="16">
        <v>445.07</v>
      </c>
      <c r="K2588" s="17">
        <v>0.17</v>
      </c>
      <c r="L2588" s="16">
        <v>2216.4499999999998</v>
      </c>
      <c r="M2588" s="16">
        <v>1015.03</v>
      </c>
      <c r="N2588" s="11" t="str">
        <f t="shared" si="121"/>
        <v>MEDIUM</v>
      </c>
      <c r="O2588" s="27">
        <f t="shared" si="122"/>
        <v>0.54204696699677413</v>
      </c>
      <c r="P2588" s="11" t="str">
        <f t="shared" si="123"/>
        <v>GOOD</v>
      </c>
    </row>
    <row r="2589" spans="1:16" x14ac:dyDescent="0.35">
      <c r="A2589" t="s">
        <v>2763</v>
      </c>
      <c r="B2589" s="18">
        <v>45651</v>
      </c>
      <c r="C2589" t="s">
        <v>108</v>
      </c>
      <c r="D2589" t="s">
        <v>125</v>
      </c>
      <c r="E2589" t="s">
        <v>201</v>
      </c>
      <c r="F2589" t="s">
        <v>111</v>
      </c>
      <c r="G2589" t="s">
        <v>127</v>
      </c>
      <c r="H2589" t="s">
        <v>209</v>
      </c>
      <c r="I2589">
        <v>1</v>
      </c>
      <c r="J2589" s="19">
        <v>777.82</v>
      </c>
      <c r="K2589" s="20">
        <v>0.4</v>
      </c>
      <c r="L2589" s="19">
        <v>466.69</v>
      </c>
      <c r="M2589" s="19">
        <v>158.80000000000001</v>
      </c>
      <c r="N2589" s="11" t="str">
        <f t="shared" si="121"/>
        <v>CLEARANCE</v>
      </c>
      <c r="O2589" s="27">
        <f t="shared" si="122"/>
        <v>0.65973129914932827</v>
      </c>
      <c r="P2589" s="11" t="str">
        <f t="shared" si="123"/>
        <v>AVERAGE</v>
      </c>
    </row>
    <row r="2590" spans="1:16" x14ac:dyDescent="0.35">
      <c r="A2590" s="12" t="s">
        <v>2764</v>
      </c>
      <c r="B2590" s="15">
        <v>45247</v>
      </c>
      <c r="C2590" s="12" t="s">
        <v>136</v>
      </c>
      <c r="D2590" s="12" t="s">
        <v>109</v>
      </c>
      <c r="E2590" s="12" t="s">
        <v>150</v>
      </c>
      <c r="F2590" s="12" t="s">
        <v>131</v>
      </c>
      <c r="G2590" s="12" t="s">
        <v>112</v>
      </c>
      <c r="H2590" s="12" t="s">
        <v>167</v>
      </c>
      <c r="I2590" s="12">
        <v>7</v>
      </c>
      <c r="J2590" s="16">
        <v>23.54</v>
      </c>
      <c r="K2590" s="17">
        <v>0.26</v>
      </c>
      <c r="L2590" s="16">
        <v>121.94</v>
      </c>
      <c r="M2590" s="16">
        <v>28.12</v>
      </c>
      <c r="N2590" s="11" t="str">
        <f t="shared" si="121"/>
        <v>HIGH</v>
      </c>
      <c r="O2590" s="27">
        <f t="shared" si="122"/>
        <v>0.7693947843201574</v>
      </c>
      <c r="P2590" s="11" t="str">
        <f t="shared" si="123"/>
        <v>GOOD</v>
      </c>
    </row>
    <row r="2591" spans="1:16" x14ac:dyDescent="0.35">
      <c r="A2591" t="s">
        <v>2765</v>
      </c>
      <c r="B2591" s="18">
        <v>44850</v>
      </c>
      <c r="C2591" t="s">
        <v>149</v>
      </c>
      <c r="D2591" t="s">
        <v>109</v>
      </c>
      <c r="E2591" t="s">
        <v>161</v>
      </c>
      <c r="F2591" t="s">
        <v>131</v>
      </c>
      <c r="G2591" t="s">
        <v>127</v>
      </c>
      <c r="H2591" t="s">
        <v>179</v>
      </c>
      <c r="I2591">
        <v>4</v>
      </c>
      <c r="J2591" s="19">
        <v>98.41</v>
      </c>
      <c r="K2591" s="20">
        <v>0.01</v>
      </c>
      <c r="L2591" s="19">
        <v>389.7</v>
      </c>
      <c r="M2591" s="19">
        <v>137.31</v>
      </c>
      <c r="N2591" s="11" t="str">
        <f t="shared" si="121"/>
        <v>LOW</v>
      </c>
      <c r="O2591" s="27">
        <f t="shared" si="122"/>
        <v>0.64765204003079291</v>
      </c>
      <c r="P2591" s="11" t="str">
        <f t="shared" si="123"/>
        <v>AVERAGE</v>
      </c>
    </row>
    <row r="2592" spans="1:16" x14ac:dyDescent="0.35">
      <c r="A2592" s="12" t="s">
        <v>2766</v>
      </c>
      <c r="B2592" s="15">
        <v>45069</v>
      </c>
      <c r="C2592" s="12" t="s">
        <v>149</v>
      </c>
      <c r="D2592" s="12" t="s">
        <v>125</v>
      </c>
      <c r="E2592" s="12" t="s">
        <v>126</v>
      </c>
      <c r="F2592" s="12" t="s">
        <v>117</v>
      </c>
      <c r="G2592" s="12" t="s">
        <v>127</v>
      </c>
      <c r="H2592" s="12" t="s">
        <v>138</v>
      </c>
      <c r="I2592" s="12">
        <v>14</v>
      </c>
      <c r="J2592" s="16">
        <v>447.01</v>
      </c>
      <c r="K2592" s="17">
        <v>0</v>
      </c>
      <c r="L2592" s="16">
        <v>6258.14</v>
      </c>
      <c r="M2592" s="16">
        <v>2684.33</v>
      </c>
      <c r="N2592" s="11" t="str">
        <f t="shared" si="121"/>
        <v>NO DISCOUNT</v>
      </c>
      <c r="O2592" s="27">
        <f t="shared" si="122"/>
        <v>0.57106584384497638</v>
      </c>
      <c r="P2592" s="11" t="str">
        <f t="shared" si="123"/>
        <v>EXCELLENT</v>
      </c>
    </row>
    <row r="2593" spans="1:16" x14ac:dyDescent="0.35">
      <c r="A2593" t="s">
        <v>2767</v>
      </c>
      <c r="B2593" s="18">
        <v>45500</v>
      </c>
      <c r="C2593" t="s">
        <v>108</v>
      </c>
      <c r="D2593" t="s">
        <v>109</v>
      </c>
      <c r="E2593" t="s">
        <v>150</v>
      </c>
      <c r="F2593" t="s">
        <v>111</v>
      </c>
      <c r="G2593" t="s">
        <v>127</v>
      </c>
      <c r="H2593" t="s">
        <v>209</v>
      </c>
      <c r="I2593">
        <v>5</v>
      </c>
      <c r="J2593" s="19">
        <v>783.64</v>
      </c>
      <c r="K2593" s="20">
        <v>0.25</v>
      </c>
      <c r="L2593" s="19">
        <v>2938.65</v>
      </c>
      <c r="M2593" s="19">
        <v>1643.53</v>
      </c>
      <c r="N2593" s="11" t="str">
        <f t="shared" si="121"/>
        <v>HIGH</v>
      </c>
      <c r="O2593" s="27">
        <f t="shared" si="122"/>
        <v>0.44071937794565536</v>
      </c>
      <c r="P2593" s="11" t="str">
        <f t="shared" si="123"/>
        <v>GOOD</v>
      </c>
    </row>
    <row r="2594" spans="1:16" x14ac:dyDescent="0.35">
      <c r="A2594" s="12" t="s">
        <v>2768</v>
      </c>
      <c r="B2594" s="15">
        <v>45438</v>
      </c>
      <c r="C2594" s="12" t="s">
        <v>120</v>
      </c>
      <c r="D2594" s="12" t="s">
        <v>140</v>
      </c>
      <c r="E2594" s="12" t="s">
        <v>203</v>
      </c>
      <c r="F2594" s="12" t="s">
        <v>131</v>
      </c>
      <c r="G2594" s="12" t="s">
        <v>112</v>
      </c>
      <c r="H2594" s="12" t="s">
        <v>170</v>
      </c>
      <c r="I2594" s="12">
        <v>9</v>
      </c>
      <c r="J2594" s="16">
        <v>14.92</v>
      </c>
      <c r="K2594" s="17">
        <v>0</v>
      </c>
      <c r="L2594" s="16">
        <v>134.28</v>
      </c>
      <c r="M2594" s="16">
        <v>47.51</v>
      </c>
      <c r="N2594" s="11" t="str">
        <f t="shared" si="121"/>
        <v>NO DISCOUNT</v>
      </c>
      <c r="O2594" s="27">
        <f t="shared" si="122"/>
        <v>0.646187071790289</v>
      </c>
      <c r="P2594" s="11" t="str">
        <f t="shared" si="123"/>
        <v>GOOD</v>
      </c>
    </row>
    <row r="2595" spans="1:16" x14ac:dyDescent="0.35">
      <c r="A2595" t="s">
        <v>2769</v>
      </c>
      <c r="B2595" s="18">
        <v>45487</v>
      </c>
      <c r="C2595" t="s">
        <v>120</v>
      </c>
      <c r="D2595" t="s">
        <v>125</v>
      </c>
      <c r="E2595" t="s">
        <v>137</v>
      </c>
      <c r="F2595" t="s">
        <v>111</v>
      </c>
      <c r="G2595" t="s">
        <v>122</v>
      </c>
      <c r="H2595" t="s">
        <v>142</v>
      </c>
      <c r="I2595">
        <v>8</v>
      </c>
      <c r="J2595" s="19">
        <v>119.92</v>
      </c>
      <c r="K2595" s="20">
        <v>0.45</v>
      </c>
      <c r="L2595" s="19">
        <v>527.65</v>
      </c>
      <c r="M2595" s="19">
        <v>287.63</v>
      </c>
      <c r="N2595" s="11" t="str">
        <f t="shared" si="121"/>
        <v>CLEARANCE</v>
      </c>
      <c r="O2595" s="27">
        <f t="shared" si="122"/>
        <v>0.45488486686250351</v>
      </c>
      <c r="P2595" s="11" t="str">
        <f t="shared" si="123"/>
        <v>GOOD</v>
      </c>
    </row>
    <row r="2596" spans="1:16" x14ac:dyDescent="0.35">
      <c r="A2596" s="12" t="s">
        <v>2770</v>
      </c>
      <c r="B2596" s="15">
        <v>45413</v>
      </c>
      <c r="C2596" s="12" t="s">
        <v>149</v>
      </c>
      <c r="D2596" s="12" t="s">
        <v>125</v>
      </c>
      <c r="E2596" s="12" t="s">
        <v>169</v>
      </c>
      <c r="F2596" s="12" t="s">
        <v>131</v>
      </c>
      <c r="G2596" s="12" t="s">
        <v>127</v>
      </c>
      <c r="H2596" s="12" t="s">
        <v>164</v>
      </c>
      <c r="I2596" s="12">
        <v>4</v>
      </c>
      <c r="J2596" s="16">
        <v>352.95</v>
      </c>
      <c r="K2596" s="17">
        <v>0.45</v>
      </c>
      <c r="L2596" s="16">
        <v>776.49</v>
      </c>
      <c r="M2596" s="16">
        <v>368.39</v>
      </c>
      <c r="N2596" s="11" t="str">
        <f t="shared" si="121"/>
        <v>CLEARANCE</v>
      </c>
      <c r="O2596" s="27">
        <f t="shared" si="122"/>
        <v>0.52557019407848138</v>
      </c>
      <c r="P2596" s="11" t="str">
        <f t="shared" si="123"/>
        <v>AVERAGE</v>
      </c>
    </row>
    <row r="2597" spans="1:16" x14ac:dyDescent="0.35">
      <c r="A2597" t="s">
        <v>2771</v>
      </c>
      <c r="B2597" s="18">
        <v>45076</v>
      </c>
      <c r="C2597" t="s">
        <v>108</v>
      </c>
      <c r="D2597" t="s">
        <v>115</v>
      </c>
      <c r="E2597" t="s">
        <v>116</v>
      </c>
      <c r="F2597" t="s">
        <v>117</v>
      </c>
      <c r="G2597" t="s">
        <v>122</v>
      </c>
      <c r="H2597" t="s">
        <v>123</v>
      </c>
      <c r="I2597">
        <v>6</v>
      </c>
      <c r="J2597" s="19">
        <v>1914.68</v>
      </c>
      <c r="K2597" s="20">
        <v>0.08</v>
      </c>
      <c r="L2597" s="19">
        <v>10569.03</v>
      </c>
      <c r="M2597" s="19">
        <v>4159.5</v>
      </c>
      <c r="N2597" s="11" t="str">
        <f t="shared" si="121"/>
        <v>LOW</v>
      </c>
      <c r="O2597" s="27">
        <f t="shared" si="122"/>
        <v>0.60644448922938055</v>
      </c>
      <c r="P2597" s="11" t="str">
        <f t="shared" si="123"/>
        <v>GOOD</v>
      </c>
    </row>
    <row r="2598" spans="1:16" x14ac:dyDescent="0.35">
      <c r="A2598" s="12" t="s">
        <v>2772</v>
      </c>
      <c r="B2598" s="15">
        <v>45058</v>
      </c>
      <c r="C2598" s="12" t="s">
        <v>108</v>
      </c>
      <c r="D2598" s="12" t="s">
        <v>109</v>
      </c>
      <c r="E2598" s="12" t="s">
        <v>231</v>
      </c>
      <c r="F2598" s="12" t="s">
        <v>111</v>
      </c>
      <c r="G2598" s="12" t="s">
        <v>122</v>
      </c>
      <c r="H2598" s="12" t="s">
        <v>187</v>
      </c>
      <c r="I2598" s="12">
        <v>2</v>
      </c>
      <c r="J2598" s="16">
        <v>581.99</v>
      </c>
      <c r="K2598" s="17">
        <v>0</v>
      </c>
      <c r="L2598" s="16">
        <v>1163.98</v>
      </c>
      <c r="M2598" s="16">
        <v>337.2</v>
      </c>
      <c r="N2598" s="11" t="str">
        <f t="shared" si="121"/>
        <v>NO DISCOUNT</v>
      </c>
      <c r="O2598" s="27">
        <f t="shared" si="122"/>
        <v>0.71030430076118145</v>
      </c>
      <c r="P2598" s="11" t="str">
        <f t="shared" si="123"/>
        <v>AVERAGE</v>
      </c>
    </row>
    <row r="2599" spans="1:16" x14ac:dyDescent="0.35">
      <c r="A2599" t="s">
        <v>2773</v>
      </c>
      <c r="B2599" s="18">
        <v>45053</v>
      </c>
      <c r="C2599" t="s">
        <v>136</v>
      </c>
      <c r="D2599" t="s">
        <v>125</v>
      </c>
      <c r="E2599" t="s">
        <v>126</v>
      </c>
      <c r="F2599" t="s">
        <v>111</v>
      </c>
      <c r="G2599" t="s">
        <v>127</v>
      </c>
      <c r="H2599" t="s">
        <v>209</v>
      </c>
      <c r="I2599">
        <v>3</v>
      </c>
      <c r="J2599" s="19">
        <v>670.31</v>
      </c>
      <c r="K2599" s="20">
        <v>0.3</v>
      </c>
      <c r="L2599" s="19">
        <v>1407.65</v>
      </c>
      <c r="M2599" s="19">
        <v>465.43</v>
      </c>
      <c r="N2599" s="11" t="b">
        <f t="shared" si="121"/>
        <v>0</v>
      </c>
      <c r="O2599" s="27">
        <f t="shared" si="122"/>
        <v>0.66935672930060741</v>
      </c>
      <c r="P2599" s="11" t="str">
        <f t="shared" si="123"/>
        <v>AVERAGE</v>
      </c>
    </row>
    <row r="2600" spans="1:16" x14ac:dyDescent="0.35">
      <c r="A2600" s="12" t="s">
        <v>2774</v>
      </c>
      <c r="B2600" s="15">
        <v>44633</v>
      </c>
      <c r="C2600" s="12" t="s">
        <v>108</v>
      </c>
      <c r="D2600" s="12" t="s">
        <v>115</v>
      </c>
      <c r="E2600" s="12" t="s">
        <v>205</v>
      </c>
      <c r="F2600" s="12" t="s">
        <v>117</v>
      </c>
      <c r="G2600" s="12" t="s">
        <v>127</v>
      </c>
      <c r="H2600" s="12" t="s">
        <v>164</v>
      </c>
      <c r="I2600" s="12">
        <v>1</v>
      </c>
      <c r="J2600" s="16">
        <v>254.81</v>
      </c>
      <c r="K2600" s="17">
        <v>7.0000000000000007E-2</v>
      </c>
      <c r="L2600" s="16">
        <v>236.97</v>
      </c>
      <c r="M2600" s="16">
        <v>128.56</v>
      </c>
      <c r="N2600" s="11" t="str">
        <f t="shared" si="121"/>
        <v>LOW</v>
      </c>
      <c r="O2600" s="27">
        <f t="shared" si="122"/>
        <v>0.45748406971346584</v>
      </c>
      <c r="P2600" s="11" t="str">
        <f t="shared" si="123"/>
        <v>AVERAGE</v>
      </c>
    </row>
    <row r="2601" spans="1:16" x14ac:dyDescent="0.35">
      <c r="A2601" t="s">
        <v>2775</v>
      </c>
      <c r="B2601" s="18">
        <v>45569</v>
      </c>
      <c r="C2601" t="s">
        <v>108</v>
      </c>
      <c r="D2601" t="s">
        <v>140</v>
      </c>
      <c r="E2601" t="s">
        <v>141</v>
      </c>
      <c r="F2601" t="s">
        <v>111</v>
      </c>
      <c r="G2601" t="s">
        <v>127</v>
      </c>
      <c r="H2601" t="s">
        <v>209</v>
      </c>
      <c r="I2601">
        <v>2</v>
      </c>
      <c r="J2601" s="19">
        <v>1047.74</v>
      </c>
      <c r="K2601" s="20">
        <v>0.22</v>
      </c>
      <c r="L2601" s="19">
        <v>1634.47</v>
      </c>
      <c r="M2601" s="19">
        <v>797.07</v>
      </c>
      <c r="N2601" s="11" t="str">
        <f t="shared" si="121"/>
        <v>HIGH</v>
      </c>
      <c r="O2601" s="27">
        <f t="shared" si="122"/>
        <v>0.51233733259099279</v>
      </c>
      <c r="P2601" s="11" t="str">
        <f t="shared" si="123"/>
        <v>AVERAGE</v>
      </c>
    </row>
    <row r="2602" spans="1:16" x14ac:dyDescent="0.35">
      <c r="A2602" s="12" t="s">
        <v>2776</v>
      </c>
      <c r="B2602" s="15">
        <v>44991</v>
      </c>
      <c r="C2602" s="12" t="s">
        <v>108</v>
      </c>
      <c r="D2602" s="12" t="s">
        <v>125</v>
      </c>
      <c r="E2602" s="12" t="s">
        <v>126</v>
      </c>
      <c r="F2602" s="12" t="s">
        <v>117</v>
      </c>
      <c r="G2602" s="12" t="s">
        <v>122</v>
      </c>
      <c r="H2602" s="12" t="s">
        <v>142</v>
      </c>
      <c r="I2602" s="12">
        <v>8</v>
      </c>
      <c r="J2602" s="16">
        <v>297.42</v>
      </c>
      <c r="K2602" s="17">
        <v>0.28999999999999998</v>
      </c>
      <c r="L2602" s="16">
        <v>1689.35</v>
      </c>
      <c r="M2602" s="16">
        <v>633.27</v>
      </c>
      <c r="N2602" s="11" t="str">
        <f t="shared" si="121"/>
        <v>HIGH</v>
      </c>
      <c r="O2602" s="27">
        <f t="shared" si="122"/>
        <v>0.62513984668659539</v>
      </c>
      <c r="P2602" s="11" t="str">
        <f t="shared" si="123"/>
        <v>GOOD</v>
      </c>
    </row>
    <row r="2603" spans="1:16" x14ac:dyDescent="0.35">
      <c r="A2603" t="s">
        <v>2777</v>
      </c>
      <c r="B2603" s="18">
        <v>45215</v>
      </c>
      <c r="C2603" t="s">
        <v>120</v>
      </c>
      <c r="D2603" t="s">
        <v>109</v>
      </c>
      <c r="E2603" t="s">
        <v>208</v>
      </c>
      <c r="F2603" t="s">
        <v>117</v>
      </c>
      <c r="G2603" t="s">
        <v>112</v>
      </c>
      <c r="H2603" t="s">
        <v>147</v>
      </c>
      <c r="I2603">
        <v>3</v>
      </c>
      <c r="J2603" s="19">
        <v>13.17</v>
      </c>
      <c r="K2603" s="20">
        <v>0.04</v>
      </c>
      <c r="L2603" s="19">
        <v>37.93</v>
      </c>
      <c r="M2603" s="19">
        <v>17.07</v>
      </c>
      <c r="N2603" s="11" t="str">
        <f t="shared" si="121"/>
        <v>LOW</v>
      </c>
      <c r="O2603" s="27">
        <f t="shared" si="122"/>
        <v>0.54996045346691269</v>
      </c>
      <c r="P2603" s="11" t="str">
        <f t="shared" si="123"/>
        <v>AVERAGE</v>
      </c>
    </row>
    <row r="2604" spans="1:16" x14ac:dyDescent="0.35">
      <c r="A2604" s="12" t="s">
        <v>2778</v>
      </c>
      <c r="B2604" s="15">
        <v>44725</v>
      </c>
      <c r="C2604" s="12" t="s">
        <v>108</v>
      </c>
      <c r="D2604" s="12" t="s">
        <v>125</v>
      </c>
      <c r="E2604" s="12" t="s">
        <v>201</v>
      </c>
      <c r="F2604" s="12" t="s">
        <v>117</v>
      </c>
      <c r="G2604" s="12" t="s">
        <v>112</v>
      </c>
      <c r="H2604" s="12" t="s">
        <v>167</v>
      </c>
      <c r="I2604" s="12">
        <v>1</v>
      </c>
      <c r="J2604" s="16">
        <v>7.79</v>
      </c>
      <c r="K2604" s="17">
        <v>0.44</v>
      </c>
      <c r="L2604" s="16">
        <v>4.3600000000000003</v>
      </c>
      <c r="M2604" s="16">
        <v>1.56</v>
      </c>
      <c r="N2604" s="11" t="str">
        <f t="shared" si="121"/>
        <v>CLEARANCE</v>
      </c>
      <c r="O2604" s="27">
        <f t="shared" si="122"/>
        <v>0.64220183486238536</v>
      </c>
      <c r="P2604" s="11" t="str">
        <f t="shared" si="123"/>
        <v>AVERAGE</v>
      </c>
    </row>
    <row r="2605" spans="1:16" x14ac:dyDescent="0.35">
      <c r="A2605" t="s">
        <v>2779</v>
      </c>
      <c r="B2605" s="18">
        <v>45342</v>
      </c>
      <c r="C2605" t="s">
        <v>108</v>
      </c>
      <c r="D2605" t="s">
        <v>125</v>
      </c>
      <c r="E2605" t="s">
        <v>169</v>
      </c>
      <c r="F2605" t="s">
        <v>131</v>
      </c>
      <c r="G2605" t="s">
        <v>112</v>
      </c>
      <c r="H2605" t="s">
        <v>147</v>
      </c>
      <c r="I2605">
        <v>2</v>
      </c>
      <c r="J2605" s="19">
        <v>27.9</v>
      </c>
      <c r="K2605" s="20">
        <v>0.18</v>
      </c>
      <c r="L2605" s="19">
        <v>45.76</v>
      </c>
      <c r="M2605" s="19">
        <v>11.56</v>
      </c>
      <c r="N2605" s="11" t="str">
        <f t="shared" si="121"/>
        <v>MEDIUM</v>
      </c>
      <c r="O2605" s="27">
        <f t="shared" si="122"/>
        <v>0.74737762237762229</v>
      </c>
      <c r="P2605" s="11" t="str">
        <f t="shared" si="123"/>
        <v>AVERAGE</v>
      </c>
    </row>
    <row r="2606" spans="1:16" x14ac:dyDescent="0.35">
      <c r="A2606" s="12" t="s">
        <v>2780</v>
      </c>
      <c r="B2606" s="15">
        <v>45589</v>
      </c>
      <c r="C2606" s="12" t="s">
        <v>136</v>
      </c>
      <c r="D2606" s="12" t="s">
        <v>109</v>
      </c>
      <c r="E2606" s="12" t="s">
        <v>161</v>
      </c>
      <c r="F2606" s="12" t="s">
        <v>131</v>
      </c>
      <c r="G2606" s="12" t="s">
        <v>127</v>
      </c>
      <c r="H2606" s="12" t="s">
        <v>164</v>
      </c>
      <c r="I2606" s="12">
        <v>1</v>
      </c>
      <c r="J2606" s="16">
        <v>144.97999999999999</v>
      </c>
      <c r="K2606" s="17">
        <v>0</v>
      </c>
      <c r="L2606" s="16">
        <v>144.97999999999999</v>
      </c>
      <c r="M2606" s="16">
        <v>72.83</v>
      </c>
      <c r="N2606" s="11" t="str">
        <f t="shared" si="121"/>
        <v>NO DISCOUNT</v>
      </c>
      <c r="O2606" s="27">
        <f t="shared" si="122"/>
        <v>0.49765484894468198</v>
      </c>
      <c r="P2606" s="11" t="str">
        <f t="shared" si="123"/>
        <v>AVERAGE</v>
      </c>
    </row>
    <row r="2607" spans="1:16" x14ac:dyDescent="0.35">
      <c r="A2607" t="s">
        <v>2781</v>
      </c>
      <c r="B2607" s="18">
        <v>45504</v>
      </c>
      <c r="C2607" t="s">
        <v>108</v>
      </c>
      <c r="D2607" t="s">
        <v>115</v>
      </c>
      <c r="E2607" t="s">
        <v>227</v>
      </c>
      <c r="F2607" t="s">
        <v>117</v>
      </c>
      <c r="G2607" t="s">
        <v>122</v>
      </c>
      <c r="H2607" t="s">
        <v>123</v>
      </c>
      <c r="I2607">
        <v>7</v>
      </c>
      <c r="J2607" s="19">
        <v>2100.36</v>
      </c>
      <c r="K2607" s="20">
        <v>0.1</v>
      </c>
      <c r="L2607" s="19">
        <v>13232.27</v>
      </c>
      <c r="M2607" s="19">
        <v>3811.33</v>
      </c>
      <c r="N2607" s="11" t="str">
        <f t="shared" si="121"/>
        <v>LOW</v>
      </c>
      <c r="O2607" s="27">
        <f t="shared" si="122"/>
        <v>0.71196703211164825</v>
      </c>
      <c r="P2607" s="11" t="str">
        <f t="shared" si="123"/>
        <v>GOOD</v>
      </c>
    </row>
    <row r="2608" spans="1:16" x14ac:dyDescent="0.35">
      <c r="A2608" s="12" t="s">
        <v>2782</v>
      </c>
      <c r="B2608" s="15">
        <v>45468</v>
      </c>
      <c r="C2608" s="12" t="s">
        <v>136</v>
      </c>
      <c r="D2608" s="12" t="s">
        <v>140</v>
      </c>
      <c r="E2608" s="12" t="s">
        <v>242</v>
      </c>
      <c r="F2608" s="12" t="s">
        <v>111</v>
      </c>
      <c r="G2608" s="12" t="s">
        <v>127</v>
      </c>
      <c r="H2608" s="12" t="s">
        <v>179</v>
      </c>
      <c r="I2608" s="12">
        <v>4</v>
      </c>
      <c r="J2608" s="16">
        <v>237.78</v>
      </c>
      <c r="K2608" s="17">
        <v>0</v>
      </c>
      <c r="L2608" s="16">
        <v>951.12</v>
      </c>
      <c r="M2608" s="16">
        <v>326.43</v>
      </c>
      <c r="N2608" s="11" t="str">
        <f t="shared" si="121"/>
        <v>NO DISCOUNT</v>
      </c>
      <c r="O2608" s="27">
        <f t="shared" si="122"/>
        <v>0.65679409538228617</v>
      </c>
      <c r="P2608" s="11" t="str">
        <f t="shared" si="123"/>
        <v>AVERAGE</v>
      </c>
    </row>
    <row r="2609" spans="1:16" x14ac:dyDescent="0.35">
      <c r="A2609" t="s">
        <v>2783</v>
      </c>
      <c r="B2609" s="18">
        <v>45509</v>
      </c>
      <c r="C2609" t="s">
        <v>120</v>
      </c>
      <c r="D2609" t="s">
        <v>125</v>
      </c>
      <c r="E2609" t="s">
        <v>137</v>
      </c>
      <c r="F2609" t="s">
        <v>111</v>
      </c>
      <c r="G2609" t="s">
        <v>112</v>
      </c>
      <c r="H2609" t="s">
        <v>170</v>
      </c>
      <c r="I2609">
        <v>2</v>
      </c>
      <c r="J2609" s="19">
        <v>11.79</v>
      </c>
      <c r="K2609" s="20">
        <v>0</v>
      </c>
      <c r="L2609" s="19">
        <v>23.58</v>
      </c>
      <c r="M2609" s="19">
        <v>11.58</v>
      </c>
      <c r="N2609" s="11" t="str">
        <f t="shared" si="121"/>
        <v>NO DISCOUNT</v>
      </c>
      <c r="O2609" s="27">
        <f t="shared" si="122"/>
        <v>0.5089058524173028</v>
      </c>
      <c r="P2609" s="11" t="str">
        <f t="shared" si="123"/>
        <v>AVERAGE</v>
      </c>
    </row>
    <row r="2610" spans="1:16" x14ac:dyDescent="0.35">
      <c r="A2610" s="12" t="s">
        <v>2784</v>
      </c>
      <c r="B2610" s="15">
        <v>44576</v>
      </c>
      <c r="C2610" s="12" t="s">
        <v>108</v>
      </c>
      <c r="D2610" s="12" t="s">
        <v>115</v>
      </c>
      <c r="E2610" s="12" t="s">
        <v>227</v>
      </c>
      <c r="F2610" s="12" t="s">
        <v>111</v>
      </c>
      <c r="G2610" s="12" t="s">
        <v>112</v>
      </c>
      <c r="H2610" s="12" t="s">
        <v>147</v>
      </c>
      <c r="I2610" s="12">
        <v>6</v>
      </c>
      <c r="J2610" s="16">
        <v>23.37</v>
      </c>
      <c r="K2610" s="17">
        <v>0.4</v>
      </c>
      <c r="L2610" s="16">
        <v>84.13</v>
      </c>
      <c r="M2610" s="16">
        <v>26.12</v>
      </c>
      <c r="N2610" s="11" t="str">
        <f t="shared" si="121"/>
        <v>CLEARANCE</v>
      </c>
      <c r="O2610" s="27">
        <f t="shared" si="122"/>
        <v>0.6895281112563888</v>
      </c>
      <c r="P2610" s="11" t="str">
        <f t="shared" si="123"/>
        <v>GOOD</v>
      </c>
    </row>
    <row r="2611" spans="1:16" x14ac:dyDescent="0.35">
      <c r="A2611" t="s">
        <v>2785</v>
      </c>
      <c r="B2611" s="18">
        <v>45059</v>
      </c>
      <c r="C2611" t="s">
        <v>108</v>
      </c>
      <c r="D2611" t="s">
        <v>140</v>
      </c>
      <c r="E2611" t="s">
        <v>141</v>
      </c>
      <c r="F2611" t="s">
        <v>111</v>
      </c>
      <c r="G2611" t="s">
        <v>112</v>
      </c>
      <c r="H2611" t="s">
        <v>118</v>
      </c>
      <c r="I2611">
        <v>6</v>
      </c>
      <c r="J2611" s="19">
        <v>34.799999999999997</v>
      </c>
      <c r="K2611" s="20">
        <v>7.0000000000000007E-2</v>
      </c>
      <c r="L2611" s="19">
        <v>194.18</v>
      </c>
      <c r="M2611" s="19">
        <v>83.52</v>
      </c>
      <c r="N2611" s="11" t="str">
        <f t="shared" si="121"/>
        <v>LOW</v>
      </c>
      <c r="O2611" s="27">
        <f t="shared" si="122"/>
        <v>0.56988361314244518</v>
      </c>
      <c r="P2611" s="11" t="str">
        <f t="shared" si="123"/>
        <v>GOOD</v>
      </c>
    </row>
    <row r="2612" spans="1:16" x14ac:dyDescent="0.35">
      <c r="A2612" s="12" t="s">
        <v>2786</v>
      </c>
      <c r="B2612" s="15">
        <v>44676</v>
      </c>
      <c r="C2612" s="12" t="s">
        <v>108</v>
      </c>
      <c r="D2612" s="12" t="s">
        <v>115</v>
      </c>
      <c r="E2612" s="12" t="s">
        <v>221</v>
      </c>
      <c r="F2612" s="12" t="s">
        <v>117</v>
      </c>
      <c r="G2612" s="12" t="s">
        <v>112</v>
      </c>
      <c r="H2612" s="12" t="s">
        <v>167</v>
      </c>
      <c r="I2612" s="12">
        <v>2</v>
      </c>
      <c r="J2612" s="16">
        <v>6.22</v>
      </c>
      <c r="K2612" s="17">
        <v>0</v>
      </c>
      <c r="L2612" s="16">
        <v>12.44</v>
      </c>
      <c r="M2612" s="16">
        <v>4.21</v>
      </c>
      <c r="N2612" s="11" t="str">
        <f t="shared" si="121"/>
        <v>NO DISCOUNT</v>
      </c>
      <c r="O2612" s="27">
        <f t="shared" si="122"/>
        <v>0.66157556270096474</v>
      </c>
      <c r="P2612" s="11" t="str">
        <f t="shared" si="123"/>
        <v>AVERAGE</v>
      </c>
    </row>
    <row r="2613" spans="1:16" x14ac:dyDescent="0.35">
      <c r="A2613" t="s">
        <v>2787</v>
      </c>
      <c r="B2613" s="18">
        <v>44821</v>
      </c>
      <c r="C2613" t="s">
        <v>108</v>
      </c>
      <c r="D2613" t="s">
        <v>109</v>
      </c>
      <c r="E2613" t="s">
        <v>161</v>
      </c>
      <c r="F2613" t="s">
        <v>131</v>
      </c>
      <c r="G2613" t="s">
        <v>122</v>
      </c>
      <c r="H2613" t="s">
        <v>187</v>
      </c>
      <c r="I2613">
        <v>4</v>
      </c>
      <c r="J2613" s="19">
        <v>573.20000000000005</v>
      </c>
      <c r="K2613" s="20">
        <v>0</v>
      </c>
      <c r="L2613" s="19">
        <v>2292.8000000000002</v>
      </c>
      <c r="M2613" s="19">
        <v>1073.1400000000001</v>
      </c>
      <c r="N2613" s="11" t="str">
        <f t="shared" si="121"/>
        <v>NO DISCOUNT</v>
      </c>
      <c r="O2613" s="27">
        <f t="shared" si="122"/>
        <v>0.53195219818562456</v>
      </c>
      <c r="P2613" s="11" t="str">
        <f t="shared" si="123"/>
        <v>AVERAGE</v>
      </c>
    </row>
    <row r="2614" spans="1:16" x14ac:dyDescent="0.35">
      <c r="A2614" s="12" t="s">
        <v>2788</v>
      </c>
      <c r="B2614" s="15">
        <v>44874</v>
      </c>
      <c r="C2614" s="12" t="s">
        <v>108</v>
      </c>
      <c r="D2614" s="12" t="s">
        <v>109</v>
      </c>
      <c r="E2614" s="12" t="s">
        <v>173</v>
      </c>
      <c r="F2614" s="12" t="s">
        <v>131</v>
      </c>
      <c r="G2614" s="12" t="s">
        <v>112</v>
      </c>
      <c r="H2614" s="12" t="s">
        <v>167</v>
      </c>
      <c r="I2614" s="12">
        <v>4</v>
      </c>
      <c r="J2614" s="16">
        <v>19.010000000000002</v>
      </c>
      <c r="K2614" s="17">
        <v>0</v>
      </c>
      <c r="L2614" s="16">
        <v>76.040000000000006</v>
      </c>
      <c r="M2614" s="16">
        <v>28.41</v>
      </c>
      <c r="N2614" s="11" t="str">
        <f t="shared" si="121"/>
        <v>NO DISCOUNT</v>
      </c>
      <c r="O2614" s="27">
        <f t="shared" si="122"/>
        <v>0.62638085218306161</v>
      </c>
      <c r="P2614" s="11" t="str">
        <f t="shared" si="123"/>
        <v>AVERAGE</v>
      </c>
    </row>
    <row r="2615" spans="1:16" x14ac:dyDescent="0.35">
      <c r="A2615" t="s">
        <v>2789</v>
      </c>
      <c r="B2615" s="18">
        <v>45483</v>
      </c>
      <c r="C2615" t="s">
        <v>136</v>
      </c>
      <c r="D2615" t="s">
        <v>140</v>
      </c>
      <c r="E2615" t="s">
        <v>307</v>
      </c>
      <c r="F2615" t="s">
        <v>111</v>
      </c>
      <c r="G2615" t="s">
        <v>122</v>
      </c>
      <c r="H2615" t="s">
        <v>158</v>
      </c>
      <c r="I2615">
        <v>2</v>
      </c>
      <c r="J2615" s="19">
        <v>88.11</v>
      </c>
      <c r="K2615" s="20">
        <v>0.22</v>
      </c>
      <c r="L2615" s="19">
        <v>137.44999999999999</v>
      </c>
      <c r="M2615" s="19">
        <v>66.89</v>
      </c>
      <c r="N2615" s="11" t="str">
        <f t="shared" si="121"/>
        <v>HIGH</v>
      </c>
      <c r="O2615" s="27">
        <f t="shared" si="122"/>
        <v>0.51335030920334668</v>
      </c>
      <c r="P2615" s="11" t="str">
        <f t="shared" si="123"/>
        <v>AVERAGE</v>
      </c>
    </row>
    <row r="2616" spans="1:16" x14ac:dyDescent="0.35">
      <c r="A2616" s="12" t="s">
        <v>2790</v>
      </c>
      <c r="B2616" s="15">
        <v>45424</v>
      </c>
      <c r="C2616" s="12" t="s">
        <v>120</v>
      </c>
      <c r="D2616" s="12" t="s">
        <v>109</v>
      </c>
      <c r="E2616" s="12" t="s">
        <v>231</v>
      </c>
      <c r="F2616" s="12" t="s">
        <v>131</v>
      </c>
      <c r="G2616" s="12" t="s">
        <v>127</v>
      </c>
      <c r="H2616" s="12" t="s">
        <v>164</v>
      </c>
      <c r="I2616" s="12">
        <v>3</v>
      </c>
      <c r="J2616" s="16">
        <v>769.96</v>
      </c>
      <c r="K2616" s="17">
        <v>0.36</v>
      </c>
      <c r="L2616" s="16">
        <v>1478.32</v>
      </c>
      <c r="M2616" s="16">
        <v>713.46</v>
      </c>
      <c r="N2616" s="11" t="str">
        <f t="shared" si="121"/>
        <v>CLEARANCE</v>
      </c>
      <c r="O2616" s="27">
        <f t="shared" si="122"/>
        <v>0.51738459873369769</v>
      </c>
      <c r="P2616" s="11" t="str">
        <f t="shared" si="123"/>
        <v>AVERAGE</v>
      </c>
    </row>
    <row r="2617" spans="1:16" x14ac:dyDescent="0.35">
      <c r="A2617" t="s">
        <v>2791</v>
      </c>
      <c r="B2617" s="18">
        <v>45170</v>
      </c>
      <c r="C2617" t="s">
        <v>149</v>
      </c>
      <c r="D2617" t="s">
        <v>109</v>
      </c>
      <c r="E2617" t="s">
        <v>150</v>
      </c>
      <c r="F2617" t="s">
        <v>117</v>
      </c>
      <c r="G2617" t="s">
        <v>127</v>
      </c>
      <c r="H2617" t="s">
        <v>138</v>
      </c>
      <c r="I2617">
        <v>3</v>
      </c>
      <c r="J2617" s="19">
        <v>160.44</v>
      </c>
      <c r="K2617" s="20">
        <v>0</v>
      </c>
      <c r="L2617" s="19">
        <v>481.32</v>
      </c>
      <c r="M2617" s="19">
        <v>170.14</v>
      </c>
      <c r="N2617" s="11" t="str">
        <f t="shared" si="121"/>
        <v>NO DISCOUNT</v>
      </c>
      <c r="O2617" s="27">
        <f t="shared" si="122"/>
        <v>0.64651375384359677</v>
      </c>
      <c r="P2617" s="11" t="str">
        <f t="shared" si="123"/>
        <v>AVERAGE</v>
      </c>
    </row>
    <row r="2618" spans="1:16" x14ac:dyDescent="0.35">
      <c r="A2618" s="12" t="s">
        <v>2792</v>
      </c>
      <c r="B2618" s="15">
        <v>44706</v>
      </c>
      <c r="C2618" s="12" t="s">
        <v>149</v>
      </c>
      <c r="D2618" s="12" t="s">
        <v>115</v>
      </c>
      <c r="E2618" s="12" t="s">
        <v>130</v>
      </c>
      <c r="F2618" s="12" t="s">
        <v>117</v>
      </c>
      <c r="G2618" s="12" t="s">
        <v>127</v>
      </c>
      <c r="H2618" s="12" t="s">
        <v>209</v>
      </c>
      <c r="I2618" s="12">
        <v>3</v>
      </c>
      <c r="J2618" s="16">
        <v>1109.82</v>
      </c>
      <c r="K2618" s="17">
        <v>0.01</v>
      </c>
      <c r="L2618" s="16">
        <v>3296.17</v>
      </c>
      <c r="M2618" s="16">
        <v>1828.4</v>
      </c>
      <c r="N2618" s="11" t="str">
        <f t="shared" si="121"/>
        <v>LOW</v>
      </c>
      <c r="O2618" s="27">
        <f t="shared" si="122"/>
        <v>0.4452956006516654</v>
      </c>
      <c r="P2618" s="11" t="str">
        <f t="shared" si="123"/>
        <v>AVERAGE</v>
      </c>
    </row>
    <row r="2619" spans="1:16" x14ac:dyDescent="0.35">
      <c r="A2619" t="s">
        <v>2793</v>
      </c>
      <c r="B2619" s="18">
        <v>44893</v>
      </c>
      <c r="C2619" t="s">
        <v>108</v>
      </c>
      <c r="D2619" t="s">
        <v>109</v>
      </c>
      <c r="E2619" t="s">
        <v>208</v>
      </c>
      <c r="F2619" t="s">
        <v>117</v>
      </c>
      <c r="G2619" t="s">
        <v>112</v>
      </c>
      <c r="H2619" t="s">
        <v>147</v>
      </c>
      <c r="I2619">
        <v>10</v>
      </c>
      <c r="J2619" s="19">
        <v>14.39</v>
      </c>
      <c r="K2619" s="20">
        <v>0</v>
      </c>
      <c r="L2619" s="19">
        <v>143.9</v>
      </c>
      <c r="M2619" s="19">
        <v>46.59</v>
      </c>
      <c r="N2619" s="11" t="str">
        <f t="shared" si="121"/>
        <v>NO DISCOUNT</v>
      </c>
      <c r="O2619" s="27">
        <f t="shared" si="122"/>
        <v>0.67623349548297429</v>
      </c>
      <c r="P2619" s="11" t="str">
        <f t="shared" si="123"/>
        <v>EXCELLENT</v>
      </c>
    </row>
    <row r="2620" spans="1:16" x14ac:dyDescent="0.35">
      <c r="A2620" s="12" t="s">
        <v>2794</v>
      </c>
      <c r="B2620" s="15">
        <v>45223</v>
      </c>
      <c r="C2620" s="12" t="s">
        <v>108</v>
      </c>
      <c r="D2620" s="12" t="s">
        <v>125</v>
      </c>
      <c r="E2620" s="12" t="s">
        <v>201</v>
      </c>
      <c r="F2620" s="12" t="s">
        <v>131</v>
      </c>
      <c r="G2620" s="12" t="s">
        <v>122</v>
      </c>
      <c r="H2620" s="12" t="s">
        <v>123</v>
      </c>
      <c r="I2620" s="12">
        <v>6</v>
      </c>
      <c r="J2620" s="16">
        <v>840.89</v>
      </c>
      <c r="K2620" s="17">
        <v>7.0000000000000007E-2</v>
      </c>
      <c r="L2620" s="16">
        <v>4692.17</v>
      </c>
      <c r="M2620" s="16">
        <v>1512.74</v>
      </c>
      <c r="N2620" s="11" t="str">
        <f t="shared" si="121"/>
        <v>LOW</v>
      </c>
      <c r="O2620" s="27">
        <f t="shared" si="122"/>
        <v>0.67760332639269261</v>
      </c>
      <c r="P2620" s="11" t="str">
        <f t="shared" si="123"/>
        <v>GOOD</v>
      </c>
    </row>
    <row r="2621" spans="1:16" x14ac:dyDescent="0.35">
      <c r="A2621" t="s">
        <v>2795</v>
      </c>
      <c r="B2621" s="18">
        <v>45595</v>
      </c>
      <c r="C2621" t="s">
        <v>108</v>
      </c>
      <c r="D2621" t="s">
        <v>140</v>
      </c>
      <c r="E2621" t="s">
        <v>141</v>
      </c>
      <c r="F2621" t="s">
        <v>117</v>
      </c>
      <c r="G2621" t="s">
        <v>122</v>
      </c>
      <c r="H2621" t="s">
        <v>187</v>
      </c>
      <c r="I2621">
        <v>2</v>
      </c>
      <c r="J2621" s="19">
        <v>474.73</v>
      </c>
      <c r="K2621" s="20">
        <v>0.09</v>
      </c>
      <c r="L2621" s="19">
        <v>864.01</v>
      </c>
      <c r="M2621" s="19">
        <v>416.9</v>
      </c>
      <c r="N2621" s="11" t="str">
        <f t="shared" si="121"/>
        <v>LOW</v>
      </c>
      <c r="O2621" s="27">
        <f t="shared" si="122"/>
        <v>0.51748243654587334</v>
      </c>
      <c r="P2621" s="11" t="str">
        <f t="shared" si="123"/>
        <v>AVERAGE</v>
      </c>
    </row>
    <row r="2622" spans="1:16" x14ac:dyDescent="0.35">
      <c r="A2622" s="12" t="s">
        <v>2796</v>
      </c>
      <c r="B2622" s="15">
        <v>44717</v>
      </c>
      <c r="C2622" s="12" t="s">
        <v>108</v>
      </c>
      <c r="D2622" s="12" t="s">
        <v>125</v>
      </c>
      <c r="E2622" s="12" t="s">
        <v>146</v>
      </c>
      <c r="F2622" s="12" t="s">
        <v>111</v>
      </c>
      <c r="G2622" s="12" t="s">
        <v>122</v>
      </c>
      <c r="H2622" s="12" t="s">
        <v>123</v>
      </c>
      <c r="I2622" s="12">
        <v>2</v>
      </c>
      <c r="J2622" s="16">
        <v>1907.87</v>
      </c>
      <c r="K2622" s="17">
        <v>0</v>
      </c>
      <c r="L2622" s="16">
        <v>3815.74</v>
      </c>
      <c r="M2622" s="16">
        <v>1416.06</v>
      </c>
      <c r="N2622" s="11" t="str">
        <f t="shared" si="121"/>
        <v>NO DISCOUNT</v>
      </c>
      <c r="O2622" s="27">
        <f t="shared" si="122"/>
        <v>0.62888980905407599</v>
      </c>
      <c r="P2622" s="11" t="str">
        <f t="shared" si="123"/>
        <v>AVERAGE</v>
      </c>
    </row>
    <row r="2623" spans="1:16" x14ac:dyDescent="0.35">
      <c r="A2623" t="s">
        <v>2797</v>
      </c>
      <c r="B2623" s="18">
        <v>44605</v>
      </c>
      <c r="C2623" t="s">
        <v>108</v>
      </c>
      <c r="D2623" t="s">
        <v>140</v>
      </c>
      <c r="E2623" t="s">
        <v>218</v>
      </c>
      <c r="F2623" t="s">
        <v>111</v>
      </c>
      <c r="G2623" t="s">
        <v>127</v>
      </c>
      <c r="H2623" t="s">
        <v>128</v>
      </c>
      <c r="I2623">
        <v>20</v>
      </c>
      <c r="J2623" s="19">
        <v>559.29999999999995</v>
      </c>
      <c r="K2623" s="20">
        <v>0.05</v>
      </c>
      <c r="L2623" s="19">
        <v>10626.7</v>
      </c>
      <c r="M2623" s="19">
        <v>5167.75</v>
      </c>
      <c r="N2623" s="11" t="str">
        <f t="shared" si="121"/>
        <v>LOW</v>
      </c>
      <c r="O2623" s="27">
        <f t="shared" si="122"/>
        <v>0.51370133719781308</v>
      </c>
      <c r="P2623" s="11" t="str">
        <f t="shared" si="123"/>
        <v>EXCELLENT</v>
      </c>
    </row>
    <row r="2624" spans="1:16" x14ac:dyDescent="0.35">
      <c r="A2624" s="12" t="s">
        <v>2798</v>
      </c>
      <c r="B2624" s="15">
        <v>45509</v>
      </c>
      <c r="C2624" s="12" t="s">
        <v>120</v>
      </c>
      <c r="D2624" s="12" t="s">
        <v>109</v>
      </c>
      <c r="E2624" s="12" t="s">
        <v>208</v>
      </c>
      <c r="F2624" s="12" t="s">
        <v>131</v>
      </c>
      <c r="G2624" s="12" t="s">
        <v>127</v>
      </c>
      <c r="H2624" s="12" t="s">
        <v>179</v>
      </c>
      <c r="I2624" s="12">
        <v>2</v>
      </c>
      <c r="J2624" s="16">
        <v>179.61</v>
      </c>
      <c r="K2624" s="17">
        <v>0.31</v>
      </c>
      <c r="L2624" s="16">
        <v>247.86</v>
      </c>
      <c r="M2624" s="16">
        <v>99.83</v>
      </c>
      <c r="N2624" s="11" t="str">
        <f t="shared" si="121"/>
        <v>CLEARANCE</v>
      </c>
      <c r="O2624" s="27">
        <f t="shared" si="122"/>
        <v>0.59723230856128473</v>
      </c>
      <c r="P2624" s="11" t="str">
        <f t="shared" si="123"/>
        <v>AVERAGE</v>
      </c>
    </row>
    <row r="2625" spans="1:16" x14ac:dyDescent="0.35">
      <c r="A2625" t="s">
        <v>2799</v>
      </c>
      <c r="B2625" s="18">
        <v>45053</v>
      </c>
      <c r="C2625" t="s">
        <v>120</v>
      </c>
      <c r="D2625" t="s">
        <v>140</v>
      </c>
      <c r="E2625" t="s">
        <v>141</v>
      </c>
      <c r="F2625" t="s">
        <v>117</v>
      </c>
      <c r="G2625" t="s">
        <v>112</v>
      </c>
      <c r="H2625" t="s">
        <v>113</v>
      </c>
      <c r="I2625">
        <v>2</v>
      </c>
      <c r="J2625" s="19">
        <v>18.52</v>
      </c>
      <c r="K2625" s="20">
        <v>0.09</v>
      </c>
      <c r="L2625" s="19">
        <v>33.71</v>
      </c>
      <c r="M2625" s="19">
        <v>15.24</v>
      </c>
      <c r="N2625" s="11" t="str">
        <f t="shared" si="121"/>
        <v>LOW</v>
      </c>
      <c r="O2625" s="27">
        <f t="shared" si="122"/>
        <v>0.54790863245327792</v>
      </c>
      <c r="P2625" s="11" t="str">
        <f t="shared" si="123"/>
        <v>AVERAGE</v>
      </c>
    </row>
    <row r="2626" spans="1:16" x14ac:dyDescent="0.35">
      <c r="A2626" s="12" t="s">
        <v>2800</v>
      </c>
      <c r="B2626" s="15">
        <v>44714</v>
      </c>
      <c r="C2626" s="12" t="s">
        <v>108</v>
      </c>
      <c r="D2626" s="12" t="s">
        <v>109</v>
      </c>
      <c r="E2626" s="12" t="s">
        <v>189</v>
      </c>
      <c r="F2626" s="12" t="s">
        <v>117</v>
      </c>
      <c r="G2626" s="12" t="s">
        <v>122</v>
      </c>
      <c r="H2626" s="12" t="s">
        <v>187</v>
      </c>
      <c r="I2626" s="12">
        <v>1</v>
      </c>
      <c r="J2626" s="16">
        <v>659.82</v>
      </c>
      <c r="K2626" s="17">
        <v>0.44</v>
      </c>
      <c r="L2626" s="16">
        <v>369.5</v>
      </c>
      <c r="M2626" s="16">
        <v>178.13</v>
      </c>
      <c r="N2626" s="11" t="str">
        <f t="shared" si="121"/>
        <v>CLEARANCE</v>
      </c>
      <c r="O2626" s="27">
        <f t="shared" si="122"/>
        <v>0.51791610284167799</v>
      </c>
      <c r="P2626" s="11" t="str">
        <f t="shared" si="123"/>
        <v>AVERAGE</v>
      </c>
    </row>
    <row r="2627" spans="1:16" x14ac:dyDescent="0.35">
      <c r="A2627" t="s">
        <v>2801</v>
      </c>
      <c r="B2627" s="18">
        <v>45587</v>
      </c>
      <c r="C2627" t="s">
        <v>108</v>
      </c>
      <c r="D2627" t="s">
        <v>125</v>
      </c>
      <c r="E2627" t="s">
        <v>185</v>
      </c>
      <c r="F2627" t="s">
        <v>117</v>
      </c>
      <c r="G2627" t="s">
        <v>122</v>
      </c>
      <c r="H2627" t="s">
        <v>132</v>
      </c>
      <c r="I2627">
        <v>3</v>
      </c>
      <c r="J2627" s="19">
        <v>611.35</v>
      </c>
      <c r="K2627" s="20">
        <v>0</v>
      </c>
      <c r="L2627" s="19">
        <v>1834.05</v>
      </c>
      <c r="M2627" s="19">
        <v>916.42</v>
      </c>
      <c r="N2627" s="11" t="str">
        <f t="shared" ref="N2627:N2690" si="124">IF(K2627=$R$8,$R$2,IF(K2627&lt;=$R$9,$R$3,IF(K2627&lt;=$R$10,$R$4,IF(K2627&lt;$R$11,$R$5,IF(K2627&gt;$R$11,$R$6)))))</f>
        <v>NO DISCOUNT</v>
      </c>
      <c r="O2627" s="27">
        <f t="shared" ref="O2627:O2690" si="125">IFERROR(L2627-M2627,"NULL")/L2627</f>
        <v>0.5003298710504076</v>
      </c>
      <c r="P2627" s="11" t="str">
        <f t="shared" ref="P2627:P2690" si="126">IF(AND(O2627&gt;=$Q$8,I2627&gt;=$Q$13),$Q$2,IF(AND(O2627&gt;=$Q$9,I2627&gt;=$Q$14),$Q$3,IF(O2627&gt;=$Q$10,$Q$4,$Q$5)))</f>
        <v>AVERAGE</v>
      </c>
    </row>
    <row r="2628" spans="1:16" x14ac:dyDescent="0.35">
      <c r="A2628" s="12" t="s">
        <v>2802</v>
      </c>
      <c r="B2628" s="15">
        <v>45328</v>
      </c>
      <c r="C2628" s="12" t="s">
        <v>108</v>
      </c>
      <c r="D2628" s="12" t="s">
        <v>109</v>
      </c>
      <c r="E2628" s="12" t="s">
        <v>208</v>
      </c>
      <c r="F2628" s="12" t="s">
        <v>111</v>
      </c>
      <c r="G2628" s="12" t="s">
        <v>122</v>
      </c>
      <c r="H2628" s="12" t="s">
        <v>132</v>
      </c>
      <c r="I2628" s="12">
        <v>5</v>
      </c>
      <c r="J2628" s="16">
        <v>582.13</v>
      </c>
      <c r="K2628" s="17">
        <v>0.04</v>
      </c>
      <c r="L2628" s="16">
        <v>2794.22</v>
      </c>
      <c r="M2628" s="16">
        <v>1220.76</v>
      </c>
      <c r="N2628" s="11" t="str">
        <f t="shared" si="124"/>
        <v>LOW</v>
      </c>
      <c r="O2628" s="27">
        <f t="shared" si="125"/>
        <v>0.56311242493432867</v>
      </c>
      <c r="P2628" s="11" t="str">
        <f t="shared" si="126"/>
        <v>GOOD</v>
      </c>
    </row>
    <row r="2629" spans="1:16" x14ac:dyDescent="0.35">
      <c r="A2629" t="s">
        <v>2803</v>
      </c>
      <c r="B2629" s="18">
        <v>45098</v>
      </c>
      <c r="C2629" t="s">
        <v>108</v>
      </c>
      <c r="D2629" t="s">
        <v>125</v>
      </c>
      <c r="E2629" t="s">
        <v>178</v>
      </c>
      <c r="F2629" t="s">
        <v>117</v>
      </c>
      <c r="G2629" t="s">
        <v>112</v>
      </c>
      <c r="H2629" t="s">
        <v>118</v>
      </c>
      <c r="I2629">
        <v>2</v>
      </c>
      <c r="J2629" s="19">
        <v>6.98</v>
      </c>
      <c r="K2629" s="20">
        <v>0.24</v>
      </c>
      <c r="L2629" s="19">
        <v>10.61</v>
      </c>
      <c r="M2629" s="19">
        <v>4.8499999999999996</v>
      </c>
      <c r="N2629" s="11" t="str">
        <f t="shared" si="124"/>
        <v>HIGH</v>
      </c>
      <c r="O2629" s="27">
        <f t="shared" si="125"/>
        <v>0.5428840716305372</v>
      </c>
      <c r="P2629" s="11" t="str">
        <f t="shared" si="126"/>
        <v>AVERAGE</v>
      </c>
    </row>
    <row r="2630" spans="1:16" x14ac:dyDescent="0.35">
      <c r="A2630" s="12" t="s">
        <v>2804</v>
      </c>
      <c r="B2630" s="15">
        <v>44914</v>
      </c>
      <c r="C2630" s="12" t="s">
        <v>120</v>
      </c>
      <c r="D2630" s="12" t="s">
        <v>125</v>
      </c>
      <c r="E2630" s="12" t="s">
        <v>201</v>
      </c>
      <c r="F2630" s="12" t="s">
        <v>117</v>
      </c>
      <c r="G2630" s="12" t="s">
        <v>127</v>
      </c>
      <c r="H2630" s="12" t="s">
        <v>209</v>
      </c>
      <c r="I2630" s="12">
        <v>1</v>
      </c>
      <c r="J2630" s="16">
        <v>872.45</v>
      </c>
      <c r="K2630" s="17">
        <v>0.2</v>
      </c>
      <c r="L2630" s="16">
        <v>697.96</v>
      </c>
      <c r="M2630" s="16">
        <v>300.79000000000002</v>
      </c>
      <c r="N2630" s="11" t="str">
        <f t="shared" si="124"/>
        <v>MEDIUM</v>
      </c>
      <c r="O2630" s="27">
        <f t="shared" si="125"/>
        <v>0.56904407129348389</v>
      </c>
      <c r="P2630" s="11" t="str">
        <f t="shared" si="126"/>
        <v>AVERAGE</v>
      </c>
    </row>
    <row r="2631" spans="1:16" x14ac:dyDescent="0.35">
      <c r="A2631" t="s">
        <v>2805</v>
      </c>
      <c r="B2631" s="18">
        <v>45155</v>
      </c>
      <c r="C2631" t="s">
        <v>120</v>
      </c>
      <c r="D2631" t="s">
        <v>125</v>
      </c>
      <c r="E2631" t="s">
        <v>134</v>
      </c>
      <c r="F2631" t="s">
        <v>111</v>
      </c>
      <c r="G2631" t="s">
        <v>122</v>
      </c>
      <c r="H2631" t="s">
        <v>132</v>
      </c>
      <c r="I2631">
        <v>6</v>
      </c>
      <c r="J2631" s="19">
        <v>735.77</v>
      </c>
      <c r="K2631" s="20">
        <v>0.08</v>
      </c>
      <c r="L2631" s="19">
        <v>4061.45</v>
      </c>
      <c r="M2631" s="19">
        <v>1216.1199999999999</v>
      </c>
      <c r="N2631" s="11" t="str">
        <f t="shared" si="124"/>
        <v>LOW</v>
      </c>
      <c r="O2631" s="27">
        <f t="shared" si="125"/>
        <v>0.70056999347523674</v>
      </c>
      <c r="P2631" s="11" t="str">
        <f t="shared" si="126"/>
        <v>GOOD</v>
      </c>
    </row>
    <row r="2632" spans="1:16" x14ac:dyDescent="0.35">
      <c r="A2632" s="12" t="s">
        <v>2806</v>
      </c>
      <c r="B2632" s="15">
        <v>45541</v>
      </c>
      <c r="C2632" s="12" t="s">
        <v>108</v>
      </c>
      <c r="D2632" s="12" t="s">
        <v>125</v>
      </c>
      <c r="E2632" s="12" t="s">
        <v>144</v>
      </c>
      <c r="F2632" s="12" t="s">
        <v>111</v>
      </c>
      <c r="G2632" s="12" t="s">
        <v>127</v>
      </c>
      <c r="H2632" s="12" t="s">
        <v>179</v>
      </c>
      <c r="I2632" s="12">
        <v>8</v>
      </c>
      <c r="J2632" s="16">
        <v>44.79</v>
      </c>
      <c r="K2632" s="17">
        <v>0.27</v>
      </c>
      <c r="L2632" s="16">
        <v>261.57</v>
      </c>
      <c r="M2632" s="16">
        <v>149.43</v>
      </c>
      <c r="N2632" s="11" t="str">
        <f t="shared" si="124"/>
        <v>HIGH</v>
      </c>
      <c r="O2632" s="27">
        <f t="shared" si="125"/>
        <v>0.42871888978093814</v>
      </c>
      <c r="P2632" s="11" t="str">
        <f t="shared" si="126"/>
        <v>GOOD</v>
      </c>
    </row>
    <row r="2633" spans="1:16" x14ac:dyDescent="0.35">
      <c r="A2633" t="s">
        <v>2807</v>
      </c>
      <c r="B2633" s="18">
        <v>45227</v>
      </c>
      <c r="C2633" t="s">
        <v>108</v>
      </c>
      <c r="D2633" t="s">
        <v>125</v>
      </c>
      <c r="E2633" t="s">
        <v>146</v>
      </c>
      <c r="F2633" t="s">
        <v>117</v>
      </c>
      <c r="G2633" t="s">
        <v>112</v>
      </c>
      <c r="H2633" t="s">
        <v>113</v>
      </c>
      <c r="I2633">
        <v>10</v>
      </c>
      <c r="J2633" s="19">
        <v>40.18</v>
      </c>
      <c r="K2633" s="20">
        <v>0</v>
      </c>
      <c r="L2633" s="19">
        <v>401.8</v>
      </c>
      <c r="M2633" s="19">
        <v>116.84</v>
      </c>
      <c r="N2633" s="11" t="str">
        <f t="shared" si="124"/>
        <v>NO DISCOUNT</v>
      </c>
      <c r="O2633" s="27">
        <f t="shared" si="125"/>
        <v>0.70920856147336986</v>
      </c>
      <c r="P2633" s="11" t="str">
        <f t="shared" si="126"/>
        <v>EXCELLENT</v>
      </c>
    </row>
    <row r="2634" spans="1:16" x14ac:dyDescent="0.35">
      <c r="A2634" s="12" t="s">
        <v>2808</v>
      </c>
      <c r="B2634" s="15">
        <v>45039</v>
      </c>
      <c r="C2634" s="12" t="s">
        <v>108</v>
      </c>
      <c r="D2634" s="12" t="s">
        <v>109</v>
      </c>
      <c r="E2634" s="12" t="s">
        <v>161</v>
      </c>
      <c r="F2634" s="12" t="s">
        <v>111</v>
      </c>
      <c r="G2634" s="12" t="s">
        <v>122</v>
      </c>
      <c r="H2634" s="12" t="s">
        <v>142</v>
      </c>
      <c r="I2634" s="12">
        <v>5</v>
      </c>
      <c r="J2634" s="16">
        <v>334.3</v>
      </c>
      <c r="K2634" s="17">
        <v>0.19</v>
      </c>
      <c r="L2634" s="16">
        <v>1353.92</v>
      </c>
      <c r="M2634" s="16">
        <v>512.13</v>
      </c>
      <c r="N2634" s="11" t="str">
        <f t="shared" si="124"/>
        <v>MEDIUM</v>
      </c>
      <c r="O2634" s="27">
        <f t="shared" si="125"/>
        <v>0.6217427913022926</v>
      </c>
      <c r="P2634" s="11" t="str">
        <f t="shared" si="126"/>
        <v>GOOD</v>
      </c>
    </row>
    <row r="2635" spans="1:16" x14ac:dyDescent="0.35">
      <c r="A2635" t="s">
        <v>2809</v>
      </c>
      <c r="B2635" s="18">
        <v>45413</v>
      </c>
      <c r="C2635" t="s">
        <v>108</v>
      </c>
      <c r="D2635" t="s">
        <v>140</v>
      </c>
      <c r="E2635" t="s">
        <v>296</v>
      </c>
      <c r="F2635" t="s">
        <v>111</v>
      </c>
      <c r="G2635" t="s">
        <v>122</v>
      </c>
      <c r="H2635" t="s">
        <v>132</v>
      </c>
      <c r="I2635">
        <v>5</v>
      </c>
      <c r="J2635" s="19">
        <v>247.98</v>
      </c>
      <c r="K2635" s="20">
        <v>0.17</v>
      </c>
      <c r="L2635" s="19">
        <v>1029.1199999999999</v>
      </c>
      <c r="M2635" s="19">
        <v>529.85</v>
      </c>
      <c r="N2635" s="11" t="str">
        <f t="shared" si="124"/>
        <v>MEDIUM</v>
      </c>
      <c r="O2635" s="27">
        <f t="shared" si="125"/>
        <v>0.48514264614427854</v>
      </c>
      <c r="P2635" s="11" t="str">
        <f t="shared" si="126"/>
        <v>GOOD</v>
      </c>
    </row>
    <row r="2636" spans="1:16" x14ac:dyDescent="0.35">
      <c r="A2636" s="12" t="s">
        <v>2810</v>
      </c>
      <c r="B2636" s="15">
        <v>44979</v>
      </c>
      <c r="C2636" s="12" t="s">
        <v>108</v>
      </c>
      <c r="D2636" s="12" t="s">
        <v>115</v>
      </c>
      <c r="E2636" s="12" t="s">
        <v>289</v>
      </c>
      <c r="F2636" s="12" t="s">
        <v>111</v>
      </c>
      <c r="G2636" s="12" t="s">
        <v>112</v>
      </c>
      <c r="H2636" s="12" t="s">
        <v>147</v>
      </c>
      <c r="I2636" s="12">
        <v>3</v>
      </c>
      <c r="J2636" s="16">
        <v>7.39</v>
      </c>
      <c r="K2636" s="17">
        <v>0.06</v>
      </c>
      <c r="L2636" s="16">
        <v>20.84</v>
      </c>
      <c r="M2636" s="16">
        <v>7.64</v>
      </c>
      <c r="N2636" s="11" t="str">
        <f t="shared" si="124"/>
        <v>LOW</v>
      </c>
      <c r="O2636" s="27">
        <f t="shared" si="125"/>
        <v>0.63339731285988476</v>
      </c>
      <c r="P2636" s="11" t="str">
        <f t="shared" si="126"/>
        <v>AVERAGE</v>
      </c>
    </row>
    <row r="2637" spans="1:16" x14ac:dyDescent="0.35">
      <c r="A2637" t="s">
        <v>2811</v>
      </c>
      <c r="B2637" s="18">
        <v>45643</v>
      </c>
      <c r="C2637" t="s">
        <v>120</v>
      </c>
      <c r="D2637" t="s">
        <v>140</v>
      </c>
      <c r="E2637" t="s">
        <v>268</v>
      </c>
      <c r="F2637" t="s">
        <v>111</v>
      </c>
      <c r="G2637" t="s">
        <v>127</v>
      </c>
      <c r="H2637" t="s">
        <v>164</v>
      </c>
      <c r="I2637">
        <v>1</v>
      </c>
      <c r="J2637" s="19">
        <v>756.09</v>
      </c>
      <c r="K2637" s="20">
        <v>0</v>
      </c>
      <c r="L2637" s="19">
        <v>756.09</v>
      </c>
      <c r="M2637" s="19">
        <v>357.41</v>
      </c>
      <c r="N2637" s="11" t="str">
        <f t="shared" si="124"/>
        <v>NO DISCOUNT</v>
      </c>
      <c r="O2637" s="27">
        <f t="shared" si="125"/>
        <v>0.5272917245301485</v>
      </c>
      <c r="P2637" s="11" t="str">
        <f t="shared" si="126"/>
        <v>AVERAGE</v>
      </c>
    </row>
    <row r="2638" spans="1:16" x14ac:dyDescent="0.35">
      <c r="A2638" s="12" t="s">
        <v>2812</v>
      </c>
      <c r="B2638" s="15">
        <v>44635</v>
      </c>
      <c r="C2638" s="12" t="s">
        <v>108</v>
      </c>
      <c r="D2638" s="12" t="s">
        <v>125</v>
      </c>
      <c r="E2638" s="12" t="s">
        <v>137</v>
      </c>
      <c r="F2638" s="12" t="s">
        <v>111</v>
      </c>
      <c r="G2638" s="12" t="s">
        <v>127</v>
      </c>
      <c r="H2638" s="12" t="s">
        <v>179</v>
      </c>
      <c r="I2638" s="12">
        <v>4</v>
      </c>
      <c r="J2638" s="16">
        <v>214.93</v>
      </c>
      <c r="K2638" s="17">
        <v>0</v>
      </c>
      <c r="L2638" s="16">
        <v>859.72</v>
      </c>
      <c r="M2638" s="16">
        <v>505.28</v>
      </c>
      <c r="N2638" s="11" t="str">
        <f t="shared" si="124"/>
        <v>NO DISCOUNT</v>
      </c>
      <c r="O2638" s="27">
        <f t="shared" si="125"/>
        <v>0.4122737635509236</v>
      </c>
      <c r="P2638" s="11" t="str">
        <f t="shared" si="126"/>
        <v>AVERAGE</v>
      </c>
    </row>
    <row r="2639" spans="1:16" x14ac:dyDescent="0.35">
      <c r="A2639" t="s">
        <v>2813</v>
      </c>
      <c r="B2639" s="18">
        <v>45040</v>
      </c>
      <c r="C2639" t="s">
        <v>120</v>
      </c>
      <c r="D2639" t="s">
        <v>140</v>
      </c>
      <c r="E2639" t="s">
        <v>218</v>
      </c>
      <c r="F2639" t="s">
        <v>111</v>
      </c>
      <c r="G2639" t="s">
        <v>127</v>
      </c>
      <c r="H2639" t="s">
        <v>128</v>
      </c>
      <c r="I2639">
        <v>8</v>
      </c>
      <c r="J2639" s="19">
        <v>96.79</v>
      </c>
      <c r="K2639" s="20">
        <v>0.23</v>
      </c>
      <c r="L2639" s="19">
        <v>596.23</v>
      </c>
      <c r="M2639" s="19">
        <v>276.86</v>
      </c>
      <c r="N2639" s="11" t="str">
        <f t="shared" si="124"/>
        <v>HIGH</v>
      </c>
      <c r="O2639" s="27">
        <f t="shared" si="125"/>
        <v>0.53564899451553927</v>
      </c>
      <c r="P2639" s="11" t="str">
        <f t="shared" si="126"/>
        <v>GOOD</v>
      </c>
    </row>
    <row r="2640" spans="1:16" x14ac:dyDescent="0.35">
      <c r="A2640" s="12" t="s">
        <v>2814</v>
      </c>
      <c r="B2640" s="15">
        <v>44750</v>
      </c>
      <c r="C2640" s="12" t="s">
        <v>120</v>
      </c>
      <c r="D2640" s="12" t="s">
        <v>140</v>
      </c>
      <c r="E2640" s="12" t="s">
        <v>166</v>
      </c>
      <c r="F2640" s="12" t="s">
        <v>111</v>
      </c>
      <c r="G2640" s="12" t="s">
        <v>122</v>
      </c>
      <c r="H2640" s="12" t="s">
        <v>132</v>
      </c>
      <c r="I2640" s="12">
        <v>1</v>
      </c>
      <c r="J2640" s="16">
        <v>283.86</v>
      </c>
      <c r="K2640" s="17">
        <v>0</v>
      </c>
      <c r="L2640" s="16">
        <v>283.86</v>
      </c>
      <c r="M2640" s="16">
        <v>135.97999999999999</v>
      </c>
      <c r="N2640" s="11" t="str">
        <f t="shared" si="124"/>
        <v>NO DISCOUNT</v>
      </c>
      <c r="O2640" s="27">
        <f t="shared" si="125"/>
        <v>0.52096103713098008</v>
      </c>
      <c r="P2640" s="11" t="str">
        <f t="shared" si="126"/>
        <v>AVERAGE</v>
      </c>
    </row>
    <row r="2641" spans="1:16" x14ac:dyDescent="0.35">
      <c r="A2641" t="s">
        <v>2815</v>
      </c>
      <c r="B2641" s="18">
        <v>45071</v>
      </c>
      <c r="C2641" t="s">
        <v>108</v>
      </c>
      <c r="D2641" t="s">
        <v>109</v>
      </c>
      <c r="E2641" t="s">
        <v>176</v>
      </c>
      <c r="F2641" t="s">
        <v>111</v>
      </c>
      <c r="G2641" t="s">
        <v>122</v>
      </c>
      <c r="H2641" t="s">
        <v>158</v>
      </c>
      <c r="I2641">
        <v>1</v>
      </c>
      <c r="J2641" s="19">
        <v>135.21</v>
      </c>
      <c r="K2641" s="20">
        <v>0.05</v>
      </c>
      <c r="L2641" s="19">
        <v>128.44999999999999</v>
      </c>
      <c r="M2641" s="19">
        <v>34.35</v>
      </c>
      <c r="N2641" s="11" t="str">
        <f t="shared" si="124"/>
        <v>LOW</v>
      </c>
      <c r="O2641" s="27">
        <f t="shared" si="125"/>
        <v>0.73258077072790972</v>
      </c>
      <c r="P2641" s="11" t="str">
        <f t="shared" si="126"/>
        <v>AVERAGE</v>
      </c>
    </row>
    <row r="2642" spans="1:16" x14ac:dyDescent="0.35">
      <c r="A2642" s="12" t="s">
        <v>2816</v>
      </c>
      <c r="B2642" s="15">
        <v>45577</v>
      </c>
      <c r="C2642" s="12" t="s">
        <v>108</v>
      </c>
      <c r="D2642" s="12" t="s">
        <v>115</v>
      </c>
      <c r="E2642" s="12" t="s">
        <v>221</v>
      </c>
      <c r="F2642" s="12" t="s">
        <v>117</v>
      </c>
      <c r="G2642" s="12" t="s">
        <v>112</v>
      </c>
      <c r="H2642" s="12" t="s">
        <v>170</v>
      </c>
      <c r="I2642" s="12">
        <v>1</v>
      </c>
      <c r="J2642" s="16">
        <v>7.26</v>
      </c>
      <c r="K2642" s="17">
        <v>0.08</v>
      </c>
      <c r="L2642" s="16">
        <v>6.68</v>
      </c>
      <c r="M2642" s="16">
        <v>1.57</v>
      </c>
      <c r="N2642" s="11" t="str">
        <f t="shared" si="124"/>
        <v>LOW</v>
      </c>
      <c r="O2642" s="27">
        <f t="shared" si="125"/>
        <v>0.76497005988023947</v>
      </c>
      <c r="P2642" s="11" t="str">
        <f t="shared" si="126"/>
        <v>AVERAGE</v>
      </c>
    </row>
    <row r="2643" spans="1:16" x14ac:dyDescent="0.35">
      <c r="A2643" t="s">
        <v>2817</v>
      </c>
      <c r="B2643" s="18">
        <v>44615</v>
      </c>
      <c r="C2643" t="s">
        <v>136</v>
      </c>
      <c r="D2643" t="s">
        <v>140</v>
      </c>
      <c r="E2643" t="s">
        <v>242</v>
      </c>
      <c r="F2643" t="s">
        <v>117</v>
      </c>
      <c r="G2643" t="s">
        <v>122</v>
      </c>
      <c r="H2643" t="s">
        <v>132</v>
      </c>
      <c r="I2643">
        <v>2</v>
      </c>
      <c r="J2643" s="19">
        <v>727.73</v>
      </c>
      <c r="K2643" s="20">
        <v>0.2</v>
      </c>
      <c r="L2643" s="19">
        <v>1164.3699999999999</v>
      </c>
      <c r="M2643" s="19">
        <v>630.29</v>
      </c>
      <c r="N2643" s="11" t="str">
        <f t="shared" si="124"/>
        <v>MEDIUM</v>
      </c>
      <c r="O2643" s="27">
        <f t="shared" si="125"/>
        <v>0.45868581292888</v>
      </c>
      <c r="P2643" s="11" t="str">
        <f t="shared" si="126"/>
        <v>AVERAGE</v>
      </c>
    </row>
    <row r="2644" spans="1:16" x14ac:dyDescent="0.35">
      <c r="A2644" s="12" t="s">
        <v>2818</v>
      </c>
      <c r="B2644" s="15">
        <v>44946</v>
      </c>
      <c r="C2644" s="12" t="s">
        <v>120</v>
      </c>
      <c r="D2644" s="12" t="s">
        <v>140</v>
      </c>
      <c r="E2644" s="12" t="s">
        <v>296</v>
      </c>
      <c r="F2644" s="12" t="s">
        <v>111</v>
      </c>
      <c r="G2644" s="12" t="s">
        <v>127</v>
      </c>
      <c r="H2644" s="12" t="s">
        <v>138</v>
      </c>
      <c r="I2644" s="12">
        <v>1</v>
      </c>
      <c r="J2644" s="16">
        <v>211.96</v>
      </c>
      <c r="K2644" s="17">
        <v>0.15</v>
      </c>
      <c r="L2644" s="16">
        <v>180.17</v>
      </c>
      <c r="M2644" s="16">
        <v>86.33</v>
      </c>
      <c r="N2644" s="11" t="str">
        <f t="shared" si="124"/>
        <v>MEDIUM</v>
      </c>
      <c r="O2644" s="27">
        <f t="shared" si="125"/>
        <v>0.52084142754065599</v>
      </c>
      <c r="P2644" s="11" t="str">
        <f t="shared" si="126"/>
        <v>AVERAGE</v>
      </c>
    </row>
    <row r="2645" spans="1:16" x14ac:dyDescent="0.35">
      <c r="A2645" t="s">
        <v>2819</v>
      </c>
      <c r="B2645" s="18">
        <v>45374</v>
      </c>
      <c r="C2645" t="s">
        <v>108</v>
      </c>
      <c r="D2645" t="s">
        <v>115</v>
      </c>
      <c r="E2645" t="s">
        <v>163</v>
      </c>
      <c r="F2645" t="s">
        <v>131</v>
      </c>
      <c r="G2645" t="s">
        <v>122</v>
      </c>
      <c r="H2645" t="s">
        <v>123</v>
      </c>
      <c r="I2645">
        <v>4</v>
      </c>
      <c r="J2645" s="19">
        <v>506.68</v>
      </c>
      <c r="K2645" s="20">
        <v>0.08</v>
      </c>
      <c r="L2645" s="19">
        <v>1864.58</v>
      </c>
      <c r="M2645" s="19">
        <v>644.17999999999995</v>
      </c>
      <c r="N2645" s="11" t="str">
        <f t="shared" si="124"/>
        <v>LOW</v>
      </c>
      <c r="O2645" s="27">
        <f t="shared" si="125"/>
        <v>0.65451737120423914</v>
      </c>
      <c r="P2645" s="11" t="str">
        <f t="shared" si="126"/>
        <v>AVERAGE</v>
      </c>
    </row>
    <row r="2646" spans="1:16" x14ac:dyDescent="0.35">
      <c r="A2646" s="12" t="s">
        <v>2820</v>
      </c>
      <c r="B2646" s="15">
        <v>44580</v>
      </c>
      <c r="C2646" s="12" t="s">
        <v>136</v>
      </c>
      <c r="D2646" s="12" t="s">
        <v>140</v>
      </c>
      <c r="E2646" s="12" t="s">
        <v>153</v>
      </c>
      <c r="F2646" s="12" t="s">
        <v>111</v>
      </c>
      <c r="G2646" s="12" t="s">
        <v>122</v>
      </c>
      <c r="H2646" s="12" t="s">
        <v>142</v>
      </c>
      <c r="I2646" s="12">
        <v>2</v>
      </c>
      <c r="J2646" s="16">
        <v>169.84</v>
      </c>
      <c r="K2646" s="17">
        <v>0</v>
      </c>
      <c r="L2646" s="16">
        <v>339.68</v>
      </c>
      <c r="M2646" s="16">
        <v>106.88</v>
      </c>
      <c r="N2646" s="11" t="str">
        <f t="shared" si="124"/>
        <v>NO DISCOUNT</v>
      </c>
      <c r="O2646" s="27">
        <f t="shared" si="125"/>
        <v>0.68535091851154029</v>
      </c>
      <c r="P2646" s="11" t="str">
        <f t="shared" si="126"/>
        <v>AVERAGE</v>
      </c>
    </row>
    <row r="2647" spans="1:16" x14ac:dyDescent="0.35">
      <c r="A2647" t="s">
        <v>2821</v>
      </c>
      <c r="B2647" s="18">
        <v>44624</v>
      </c>
      <c r="C2647" t="s">
        <v>136</v>
      </c>
      <c r="D2647" t="s">
        <v>140</v>
      </c>
      <c r="E2647" t="s">
        <v>273</v>
      </c>
      <c r="F2647" t="s">
        <v>131</v>
      </c>
      <c r="G2647" t="s">
        <v>127</v>
      </c>
      <c r="H2647" t="s">
        <v>209</v>
      </c>
      <c r="I2647">
        <v>1</v>
      </c>
      <c r="J2647" s="19">
        <v>865.43</v>
      </c>
      <c r="K2647" s="20">
        <v>0.16</v>
      </c>
      <c r="L2647" s="19">
        <v>726.96</v>
      </c>
      <c r="M2647" s="19">
        <v>353.97</v>
      </c>
      <c r="N2647" s="11" t="str">
        <f t="shared" si="124"/>
        <v>MEDIUM</v>
      </c>
      <c r="O2647" s="27">
        <f t="shared" si="125"/>
        <v>0.51308187520633874</v>
      </c>
      <c r="P2647" s="11" t="str">
        <f t="shared" si="126"/>
        <v>AVERAGE</v>
      </c>
    </row>
    <row r="2648" spans="1:16" x14ac:dyDescent="0.35">
      <c r="A2648" s="12" t="s">
        <v>2822</v>
      </c>
      <c r="B2648" s="15">
        <v>44912</v>
      </c>
      <c r="C2648" s="12" t="s">
        <v>108</v>
      </c>
      <c r="D2648" s="12" t="s">
        <v>109</v>
      </c>
      <c r="E2648" s="12" t="s">
        <v>176</v>
      </c>
      <c r="F2648" s="12" t="s">
        <v>117</v>
      </c>
      <c r="G2648" s="12" t="s">
        <v>112</v>
      </c>
      <c r="H2648" s="12" t="s">
        <v>170</v>
      </c>
      <c r="I2648" s="12">
        <v>1</v>
      </c>
      <c r="J2648" s="16">
        <v>20.74</v>
      </c>
      <c r="K2648" s="17">
        <v>0.28999999999999998</v>
      </c>
      <c r="L2648" s="16">
        <v>14.73</v>
      </c>
      <c r="M2648" s="16">
        <v>6.65</v>
      </c>
      <c r="N2648" s="11" t="str">
        <f t="shared" si="124"/>
        <v>HIGH</v>
      </c>
      <c r="O2648" s="27">
        <f t="shared" si="125"/>
        <v>0.54854039375424302</v>
      </c>
      <c r="P2648" s="11" t="str">
        <f t="shared" si="126"/>
        <v>AVERAGE</v>
      </c>
    </row>
    <row r="2649" spans="1:16" x14ac:dyDescent="0.35">
      <c r="A2649" t="s">
        <v>2823</v>
      </c>
      <c r="B2649" s="18">
        <v>44851</v>
      </c>
      <c r="C2649" t="s">
        <v>120</v>
      </c>
      <c r="D2649" t="s">
        <v>109</v>
      </c>
      <c r="E2649" t="s">
        <v>173</v>
      </c>
      <c r="F2649" t="s">
        <v>111</v>
      </c>
      <c r="G2649" t="s">
        <v>122</v>
      </c>
      <c r="H2649" t="s">
        <v>123</v>
      </c>
      <c r="I2649">
        <v>3</v>
      </c>
      <c r="J2649" s="19">
        <v>605.79</v>
      </c>
      <c r="K2649" s="20">
        <v>0.15</v>
      </c>
      <c r="L2649" s="19">
        <v>1544.76</v>
      </c>
      <c r="M2649" s="19">
        <v>397.28</v>
      </c>
      <c r="N2649" s="11" t="str">
        <f t="shared" si="124"/>
        <v>MEDIUM</v>
      </c>
      <c r="O2649" s="27">
        <f t="shared" si="125"/>
        <v>0.74282089127113593</v>
      </c>
      <c r="P2649" s="11" t="str">
        <f t="shared" si="126"/>
        <v>AVERAGE</v>
      </c>
    </row>
    <row r="2650" spans="1:16" x14ac:dyDescent="0.35">
      <c r="A2650" s="12" t="s">
        <v>2824</v>
      </c>
      <c r="B2650" s="15">
        <v>45001</v>
      </c>
      <c r="C2650" s="12" t="s">
        <v>136</v>
      </c>
      <c r="D2650" s="12" t="s">
        <v>115</v>
      </c>
      <c r="E2650" s="12" t="s">
        <v>227</v>
      </c>
      <c r="F2650" s="12" t="s">
        <v>111</v>
      </c>
      <c r="G2650" s="12" t="s">
        <v>112</v>
      </c>
      <c r="H2650" s="12" t="s">
        <v>167</v>
      </c>
      <c r="I2650" s="12">
        <v>8</v>
      </c>
      <c r="J2650" s="16">
        <v>15.96</v>
      </c>
      <c r="K2650" s="17">
        <v>0.05</v>
      </c>
      <c r="L2650" s="16">
        <v>121.3</v>
      </c>
      <c r="M2650" s="16">
        <v>44.73</v>
      </c>
      <c r="N2650" s="11" t="str">
        <f t="shared" si="124"/>
        <v>LOW</v>
      </c>
      <c r="O2650" s="27">
        <f t="shared" si="125"/>
        <v>0.63124484748557297</v>
      </c>
      <c r="P2650" s="11" t="str">
        <f t="shared" si="126"/>
        <v>GOOD</v>
      </c>
    </row>
    <row r="2651" spans="1:16" x14ac:dyDescent="0.35">
      <c r="A2651" t="s">
        <v>2825</v>
      </c>
      <c r="B2651" s="18">
        <v>44956</v>
      </c>
      <c r="C2651" t="s">
        <v>108</v>
      </c>
      <c r="D2651" t="s">
        <v>115</v>
      </c>
      <c r="E2651" t="s">
        <v>116</v>
      </c>
      <c r="F2651" t="s">
        <v>111</v>
      </c>
      <c r="G2651" t="s">
        <v>127</v>
      </c>
      <c r="H2651" t="s">
        <v>164</v>
      </c>
      <c r="I2651">
        <v>2</v>
      </c>
      <c r="J2651" s="19">
        <v>439.96</v>
      </c>
      <c r="K2651" s="20">
        <v>0.05</v>
      </c>
      <c r="L2651" s="19">
        <v>835.92</v>
      </c>
      <c r="M2651" s="19">
        <v>476.12</v>
      </c>
      <c r="N2651" s="11" t="str">
        <f t="shared" si="124"/>
        <v>LOW</v>
      </c>
      <c r="O2651" s="27">
        <f t="shared" si="125"/>
        <v>0.43042396401569527</v>
      </c>
      <c r="P2651" s="11" t="str">
        <f t="shared" si="126"/>
        <v>AVERAGE</v>
      </c>
    </row>
    <row r="2652" spans="1:16" x14ac:dyDescent="0.35">
      <c r="A2652" s="12" t="s">
        <v>2826</v>
      </c>
      <c r="B2652" s="15">
        <v>45122</v>
      </c>
      <c r="C2652" s="12" t="s">
        <v>108</v>
      </c>
      <c r="D2652" s="12" t="s">
        <v>140</v>
      </c>
      <c r="E2652" s="12" t="s">
        <v>166</v>
      </c>
      <c r="F2652" s="12" t="s">
        <v>111</v>
      </c>
      <c r="G2652" s="12" t="s">
        <v>122</v>
      </c>
      <c r="H2652" s="12" t="s">
        <v>158</v>
      </c>
      <c r="I2652" s="12">
        <v>5</v>
      </c>
      <c r="J2652" s="16">
        <v>28.24</v>
      </c>
      <c r="K2652" s="17">
        <v>0.02</v>
      </c>
      <c r="L2652" s="16">
        <v>138.38</v>
      </c>
      <c r="M2652" s="16">
        <v>48.42</v>
      </c>
      <c r="N2652" s="11" t="str">
        <f t="shared" si="124"/>
        <v>LOW</v>
      </c>
      <c r="O2652" s="27">
        <f t="shared" si="125"/>
        <v>0.65009394421159128</v>
      </c>
      <c r="P2652" s="11" t="str">
        <f t="shared" si="126"/>
        <v>GOOD</v>
      </c>
    </row>
    <row r="2653" spans="1:16" x14ac:dyDescent="0.35">
      <c r="A2653" t="s">
        <v>2827</v>
      </c>
      <c r="B2653" s="18">
        <v>44907</v>
      </c>
      <c r="C2653" t="s">
        <v>108</v>
      </c>
      <c r="D2653" t="s">
        <v>140</v>
      </c>
      <c r="E2653" t="s">
        <v>268</v>
      </c>
      <c r="F2653" t="s">
        <v>111</v>
      </c>
      <c r="G2653" t="s">
        <v>127</v>
      </c>
      <c r="H2653" t="s">
        <v>209</v>
      </c>
      <c r="I2653">
        <v>3</v>
      </c>
      <c r="J2653" s="19">
        <v>105.36</v>
      </c>
      <c r="K2653" s="20">
        <v>0</v>
      </c>
      <c r="L2653" s="19">
        <v>316.08</v>
      </c>
      <c r="M2653" s="19">
        <v>165.88</v>
      </c>
      <c r="N2653" s="11" t="str">
        <f t="shared" si="124"/>
        <v>NO DISCOUNT</v>
      </c>
      <c r="O2653" s="27">
        <f t="shared" si="125"/>
        <v>0.47519615287269046</v>
      </c>
      <c r="P2653" s="11" t="str">
        <f t="shared" si="126"/>
        <v>AVERAGE</v>
      </c>
    </row>
    <row r="2654" spans="1:16" x14ac:dyDescent="0.35">
      <c r="A2654" s="12" t="s">
        <v>2828</v>
      </c>
      <c r="B2654" s="15">
        <v>45113</v>
      </c>
      <c r="C2654" s="12" t="s">
        <v>108</v>
      </c>
      <c r="D2654" s="12" t="s">
        <v>125</v>
      </c>
      <c r="E2654" s="12" t="s">
        <v>169</v>
      </c>
      <c r="F2654" s="12" t="s">
        <v>111</v>
      </c>
      <c r="G2654" s="12" t="s">
        <v>112</v>
      </c>
      <c r="H2654" s="12" t="s">
        <v>113</v>
      </c>
      <c r="I2654" s="12">
        <v>4</v>
      </c>
      <c r="J2654" s="16">
        <v>37.01</v>
      </c>
      <c r="K2654" s="17">
        <v>0.19</v>
      </c>
      <c r="L2654" s="16">
        <v>119.91</v>
      </c>
      <c r="M2654" s="16">
        <v>26.6</v>
      </c>
      <c r="N2654" s="11" t="str">
        <f t="shared" si="124"/>
        <v>MEDIUM</v>
      </c>
      <c r="O2654" s="27">
        <f t="shared" si="125"/>
        <v>0.7781669585522476</v>
      </c>
      <c r="P2654" s="11" t="str">
        <f t="shared" si="126"/>
        <v>AVERAGE</v>
      </c>
    </row>
    <row r="2655" spans="1:16" x14ac:dyDescent="0.35">
      <c r="A2655" t="s">
        <v>2829</v>
      </c>
      <c r="B2655" s="18">
        <v>45342</v>
      </c>
      <c r="C2655" t="s">
        <v>108</v>
      </c>
      <c r="D2655" t="s">
        <v>109</v>
      </c>
      <c r="E2655" t="s">
        <v>231</v>
      </c>
      <c r="F2655" t="s">
        <v>131</v>
      </c>
      <c r="G2655" t="s">
        <v>122</v>
      </c>
      <c r="H2655" t="s">
        <v>158</v>
      </c>
      <c r="I2655">
        <v>1</v>
      </c>
      <c r="J2655" s="19">
        <v>82.3</v>
      </c>
      <c r="K2655" s="20">
        <v>0</v>
      </c>
      <c r="L2655" s="19">
        <v>82.3</v>
      </c>
      <c r="M2655" s="19">
        <v>39.06</v>
      </c>
      <c r="N2655" s="11" t="str">
        <f t="shared" si="124"/>
        <v>NO DISCOUNT</v>
      </c>
      <c r="O2655" s="27">
        <f t="shared" si="125"/>
        <v>0.52539489671931949</v>
      </c>
      <c r="P2655" s="11" t="str">
        <f t="shared" si="126"/>
        <v>AVERAGE</v>
      </c>
    </row>
    <row r="2656" spans="1:16" x14ac:dyDescent="0.35">
      <c r="A2656" s="12" t="s">
        <v>2830</v>
      </c>
      <c r="B2656" s="15">
        <v>44607</v>
      </c>
      <c r="C2656" s="12" t="s">
        <v>136</v>
      </c>
      <c r="D2656" s="12" t="s">
        <v>109</v>
      </c>
      <c r="E2656" s="12" t="s">
        <v>208</v>
      </c>
      <c r="F2656" s="12" t="s">
        <v>117</v>
      </c>
      <c r="G2656" s="12" t="s">
        <v>127</v>
      </c>
      <c r="H2656" s="12" t="s">
        <v>138</v>
      </c>
      <c r="I2656" s="12">
        <v>12</v>
      </c>
      <c r="J2656" s="16">
        <v>460.3</v>
      </c>
      <c r="K2656" s="17">
        <v>0</v>
      </c>
      <c r="L2656" s="16">
        <v>5523.6</v>
      </c>
      <c r="M2656" s="16">
        <v>2316.9899999999998</v>
      </c>
      <c r="N2656" s="11" t="str">
        <f t="shared" si="124"/>
        <v>NO DISCOUNT</v>
      </c>
      <c r="O2656" s="27">
        <f t="shared" si="125"/>
        <v>0.58052900282424513</v>
      </c>
      <c r="P2656" s="11" t="str">
        <f t="shared" si="126"/>
        <v>EXCELLENT</v>
      </c>
    </row>
    <row r="2657" spans="1:16" x14ac:dyDescent="0.35">
      <c r="A2657" t="s">
        <v>2831</v>
      </c>
      <c r="B2657" s="18">
        <v>45067</v>
      </c>
      <c r="C2657" t="s">
        <v>108</v>
      </c>
      <c r="D2657" t="s">
        <v>109</v>
      </c>
      <c r="E2657" t="s">
        <v>110</v>
      </c>
      <c r="F2657" t="s">
        <v>111</v>
      </c>
      <c r="G2657" t="s">
        <v>122</v>
      </c>
      <c r="H2657" t="s">
        <v>187</v>
      </c>
      <c r="I2657">
        <v>5</v>
      </c>
      <c r="J2657" s="19">
        <v>219.04</v>
      </c>
      <c r="K2657" s="20">
        <v>0.27</v>
      </c>
      <c r="L2657" s="19">
        <v>799.5</v>
      </c>
      <c r="M2657" s="19">
        <v>351.43</v>
      </c>
      <c r="N2657" s="11" t="str">
        <f t="shared" si="124"/>
        <v>HIGH</v>
      </c>
      <c r="O2657" s="27">
        <f t="shared" si="125"/>
        <v>0.56043777360850533</v>
      </c>
      <c r="P2657" s="11" t="str">
        <f t="shared" si="126"/>
        <v>GOOD</v>
      </c>
    </row>
    <row r="2658" spans="1:16" x14ac:dyDescent="0.35">
      <c r="A2658" s="12" t="s">
        <v>2832</v>
      </c>
      <c r="B2658" s="15">
        <v>45206</v>
      </c>
      <c r="C2658" s="12" t="s">
        <v>108</v>
      </c>
      <c r="D2658" s="12" t="s">
        <v>109</v>
      </c>
      <c r="E2658" s="12" t="s">
        <v>176</v>
      </c>
      <c r="F2658" s="12" t="s">
        <v>111</v>
      </c>
      <c r="G2658" s="12" t="s">
        <v>127</v>
      </c>
      <c r="H2658" s="12" t="s">
        <v>138</v>
      </c>
      <c r="I2658" s="12">
        <v>1</v>
      </c>
      <c r="J2658" s="16">
        <v>161.58000000000001</v>
      </c>
      <c r="K2658" s="17">
        <v>0</v>
      </c>
      <c r="L2658" s="16">
        <v>161.58000000000001</v>
      </c>
      <c r="M2658" s="16">
        <v>52.65</v>
      </c>
      <c r="N2658" s="11" t="str">
        <f t="shared" si="124"/>
        <v>NO DISCOUNT</v>
      </c>
      <c r="O2658" s="27">
        <f t="shared" si="125"/>
        <v>0.67415521722985516</v>
      </c>
      <c r="P2658" s="11" t="str">
        <f t="shared" si="126"/>
        <v>AVERAGE</v>
      </c>
    </row>
    <row r="2659" spans="1:16" x14ac:dyDescent="0.35">
      <c r="A2659" t="s">
        <v>2833</v>
      </c>
      <c r="B2659" s="18">
        <v>45409</v>
      </c>
      <c r="C2659" t="s">
        <v>120</v>
      </c>
      <c r="D2659" t="s">
        <v>115</v>
      </c>
      <c r="E2659" t="s">
        <v>163</v>
      </c>
      <c r="F2659" t="s">
        <v>111</v>
      </c>
      <c r="G2659" t="s">
        <v>122</v>
      </c>
      <c r="H2659" t="s">
        <v>123</v>
      </c>
      <c r="I2659">
        <v>11</v>
      </c>
      <c r="J2659" s="19">
        <v>1077.53</v>
      </c>
      <c r="K2659" s="20">
        <v>0.19</v>
      </c>
      <c r="L2659" s="19">
        <v>9600.7900000000009</v>
      </c>
      <c r="M2659" s="19">
        <v>4378.8900000000003</v>
      </c>
      <c r="N2659" s="11" t="str">
        <f t="shared" si="124"/>
        <v>MEDIUM</v>
      </c>
      <c r="O2659" s="27">
        <f t="shared" si="125"/>
        <v>0.54390315796929212</v>
      </c>
      <c r="P2659" s="11" t="str">
        <f t="shared" si="126"/>
        <v>EXCELLENT</v>
      </c>
    </row>
    <row r="2660" spans="1:16" x14ac:dyDescent="0.35">
      <c r="A2660" s="12" t="s">
        <v>2834</v>
      </c>
      <c r="B2660" s="15">
        <v>44764</v>
      </c>
      <c r="C2660" s="12" t="s">
        <v>120</v>
      </c>
      <c r="D2660" s="12" t="s">
        <v>140</v>
      </c>
      <c r="E2660" s="12" t="s">
        <v>296</v>
      </c>
      <c r="F2660" s="12" t="s">
        <v>111</v>
      </c>
      <c r="G2660" s="12" t="s">
        <v>112</v>
      </c>
      <c r="H2660" s="12" t="s">
        <v>118</v>
      </c>
      <c r="I2660" s="12">
        <v>3</v>
      </c>
      <c r="J2660" s="16">
        <v>28.03</v>
      </c>
      <c r="K2660" s="17">
        <v>0.28999999999999998</v>
      </c>
      <c r="L2660" s="16">
        <v>59.7</v>
      </c>
      <c r="M2660" s="16">
        <v>17.760000000000002</v>
      </c>
      <c r="N2660" s="11" t="str">
        <f t="shared" si="124"/>
        <v>HIGH</v>
      </c>
      <c r="O2660" s="27">
        <f t="shared" si="125"/>
        <v>0.70251256281407026</v>
      </c>
      <c r="P2660" s="11" t="str">
        <f t="shared" si="126"/>
        <v>AVERAGE</v>
      </c>
    </row>
    <row r="2661" spans="1:16" x14ac:dyDescent="0.35">
      <c r="A2661" t="s">
        <v>2835</v>
      </c>
      <c r="B2661" s="18">
        <v>45485</v>
      </c>
      <c r="C2661" t="s">
        <v>108</v>
      </c>
      <c r="D2661" t="s">
        <v>115</v>
      </c>
      <c r="E2661" t="s">
        <v>130</v>
      </c>
      <c r="F2661" t="s">
        <v>111</v>
      </c>
      <c r="G2661" t="s">
        <v>112</v>
      </c>
      <c r="H2661" t="s">
        <v>167</v>
      </c>
      <c r="I2661">
        <v>3</v>
      </c>
      <c r="J2661" s="19">
        <v>13.13</v>
      </c>
      <c r="K2661" s="20">
        <v>0.24</v>
      </c>
      <c r="L2661" s="19">
        <v>29.94</v>
      </c>
      <c r="M2661" s="19">
        <v>10.87</v>
      </c>
      <c r="N2661" s="11" t="str">
        <f t="shared" si="124"/>
        <v>HIGH</v>
      </c>
      <c r="O2661" s="27">
        <f t="shared" si="125"/>
        <v>0.636940547762191</v>
      </c>
      <c r="P2661" s="11" t="str">
        <f t="shared" si="126"/>
        <v>AVERAGE</v>
      </c>
    </row>
    <row r="2662" spans="1:16" x14ac:dyDescent="0.35">
      <c r="A2662" s="12" t="s">
        <v>2836</v>
      </c>
      <c r="B2662" s="15">
        <v>44704</v>
      </c>
      <c r="C2662" s="12" t="s">
        <v>108</v>
      </c>
      <c r="D2662" s="12" t="s">
        <v>109</v>
      </c>
      <c r="E2662" s="12" t="s">
        <v>252</v>
      </c>
      <c r="F2662" s="12" t="s">
        <v>111</v>
      </c>
      <c r="G2662" s="12" t="s">
        <v>112</v>
      </c>
      <c r="H2662" s="12" t="s">
        <v>147</v>
      </c>
      <c r="I2662" s="12">
        <v>3</v>
      </c>
      <c r="J2662" s="16">
        <v>8.1</v>
      </c>
      <c r="K2662" s="17">
        <v>0.15</v>
      </c>
      <c r="L2662" s="16">
        <v>20.65</v>
      </c>
      <c r="M2662" s="16">
        <v>7</v>
      </c>
      <c r="N2662" s="11" t="str">
        <f t="shared" si="124"/>
        <v>MEDIUM</v>
      </c>
      <c r="O2662" s="27">
        <f t="shared" si="125"/>
        <v>0.66101694915254239</v>
      </c>
      <c r="P2662" s="11" t="str">
        <f t="shared" si="126"/>
        <v>AVERAGE</v>
      </c>
    </row>
    <row r="2663" spans="1:16" x14ac:dyDescent="0.35">
      <c r="A2663" t="s">
        <v>2837</v>
      </c>
      <c r="B2663" s="18">
        <v>44593</v>
      </c>
      <c r="C2663" t="s">
        <v>120</v>
      </c>
      <c r="D2663" t="s">
        <v>115</v>
      </c>
      <c r="E2663" t="s">
        <v>205</v>
      </c>
      <c r="F2663" t="s">
        <v>131</v>
      </c>
      <c r="G2663" t="s">
        <v>127</v>
      </c>
      <c r="H2663" t="s">
        <v>179</v>
      </c>
      <c r="I2663">
        <v>2</v>
      </c>
      <c r="J2663" s="19">
        <v>218.75</v>
      </c>
      <c r="K2663" s="20">
        <v>0.03</v>
      </c>
      <c r="L2663" s="19">
        <v>424.38</v>
      </c>
      <c r="M2663" s="19">
        <v>248.85</v>
      </c>
      <c r="N2663" s="11" t="str">
        <f t="shared" si="124"/>
        <v>LOW</v>
      </c>
      <c r="O2663" s="27">
        <f t="shared" si="125"/>
        <v>0.41361515622790895</v>
      </c>
      <c r="P2663" s="11" t="str">
        <f t="shared" si="126"/>
        <v>AVERAGE</v>
      </c>
    </row>
    <row r="2664" spans="1:16" x14ac:dyDescent="0.35">
      <c r="A2664" s="12" t="s">
        <v>2838</v>
      </c>
      <c r="B2664" s="15">
        <v>45084</v>
      </c>
      <c r="C2664" s="12" t="s">
        <v>108</v>
      </c>
      <c r="D2664" s="12" t="s">
        <v>140</v>
      </c>
      <c r="E2664" s="12" t="s">
        <v>268</v>
      </c>
      <c r="F2664" s="12" t="s">
        <v>117</v>
      </c>
      <c r="G2664" s="12" t="s">
        <v>127</v>
      </c>
      <c r="H2664" s="12" t="s">
        <v>164</v>
      </c>
      <c r="I2664" s="12">
        <v>6</v>
      </c>
      <c r="J2664" s="16">
        <v>884.4</v>
      </c>
      <c r="K2664" s="17">
        <v>0.15</v>
      </c>
      <c r="L2664" s="16">
        <v>4510.4399999999996</v>
      </c>
      <c r="M2664" s="16">
        <v>2293.98</v>
      </c>
      <c r="N2664" s="11" t="str">
        <f t="shared" si="124"/>
        <v>MEDIUM</v>
      </c>
      <c r="O2664" s="27">
        <f t="shared" si="125"/>
        <v>0.49140660334690178</v>
      </c>
      <c r="P2664" s="11" t="str">
        <f t="shared" si="126"/>
        <v>GOOD</v>
      </c>
    </row>
    <row r="2665" spans="1:16" x14ac:dyDescent="0.35">
      <c r="A2665" t="s">
        <v>2839</v>
      </c>
      <c r="B2665" s="18">
        <v>45286</v>
      </c>
      <c r="C2665" t="s">
        <v>136</v>
      </c>
      <c r="D2665" t="s">
        <v>115</v>
      </c>
      <c r="E2665" t="s">
        <v>205</v>
      </c>
      <c r="F2665" t="s">
        <v>111</v>
      </c>
      <c r="G2665" t="s">
        <v>112</v>
      </c>
      <c r="H2665" t="s">
        <v>113</v>
      </c>
      <c r="I2665">
        <v>11</v>
      </c>
      <c r="J2665" s="19">
        <v>10.050000000000001</v>
      </c>
      <c r="K2665" s="20">
        <v>0.41</v>
      </c>
      <c r="L2665" s="19">
        <v>65.22</v>
      </c>
      <c r="M2665" s="19">
        <v>32.53</v>
      </c>
      <c r="N2665" s="11" t="str">
        <f t="shared" si="124"/>
        <v>CLEARANCE</v>
      </c>
      <c r="O2665" s="27">
        <f t="shared" si="125"/>
        <v>0.50122661760196252</v>
      </c>
      <c r="P2665" s="11" t="str">
        <f t="shared" si="126"/>
        <v>EXCELLENT</v>
      </c>
    </row>
    <row r="2666" spans="1:16" x14ac:dyDescent="0.35">
      <c r="A2666" s="12" t="s">
        <v>2840</v>
      </c>
      <c r="B2666" s="15">
        <v>44698</v>
      </c>
      <c r="C2666" s="12" t="s">
        <v>120</v>
      </c>
      <c r="D2666" s="12" t="s">
        <v>140</v>
      </c>
      <c r="E2666" s="12" t="s">
        <v>296</v>
      </c>
      <c r="F2666" s="12" t="s">
        <v>111</v>
      </c>
      <c r="G2666" s="12" t="s">
        <v>127</v>
      </c>
      <c r="H2666" s="12" t="s">
        <v>179</v>
      </c>
      <c r="I2666" s="12">
        <v>4</v>
      </c>
      <c r="J2666" s="16">
        <v>99.68</v>
      </c>
      <c r="K2666" s="17">
        <v>0.16</v>
      </c>
      <c r="L2666" s="16">
        <v>334.92</v>
      </c>
      <c r="M2666" s="16">
        <v>124.01</v>
      </c>
      <c r="N2666" s="11" t="str">
        <f t="shared" si="124"/>
        <v>MEDIUM</v>
      </c>
      <c r="O2666" s="27">
        <f t="shared" si="125"/>
        <v>0.62973247342648997</v>
      </c>
      <c r="P2666" s="11" t="str">
        <f t="shared" si="126"/>
        <v>AVERAGE</v>
      </c>
    </row>
    <row r="2667" spans="1:16" x14ac:dyDescent="0.35">
      <c r="A2667" t="s">
        <v>2841</v>
      </c>
      <c r="B2667" s="18">
        <v>44802</v>
      </c>
      <c r="C2667" t="s">
        <v>136</v>
      </c>
      <c r="D2667" t="s">
        <v>115</v>
      </c>
      <c r="E2667" t="s">
        <v>116</v>
      </c>
      <c r="F2667" t="s">
        <v>111</v>
      </c>
      <c r="G2667" t="s">
        <v>122</v>
      </c>
      <c r="H2667" t="s">
        <v>158</v>
      </c>
      <c r="I2667">
        <v>1</v>
      </c>
      <c r="J2667" s="19">
        <v>112.52</v>
      </c>
      <c r="K2667" s="20">
        <v>0.17</v>
      </c>
      <c r="L2667" s="19">
        <v>93.39</v>
      </c>
      <c r="M2667" s="19">
        <v>42.59</v>
      </c>
      <c r="N2667" s="11" t="str">
        <f t="shared" si="124"/>
        <v>MEDIUM</v>
      </c>
      <c r="O2667" s="27">
        <f t="shared" si="125"/>
        <v>0.54395545561623293</v>
      </c>
      <c r="P2667" s="11" t="str">
        <f t="shared" si="126"/>
        <v>AVERAGE</v>
      </c>
    </row>
    <row r="2668" spans="1:16" x14ac:dyDescent="0.35">
      <c r="A2668" s="12" t="s">
        <v>2842</v>
      </c>
      <c r="B2668" s="15">
        <v>44656</v>
      </c>
      <c r="C2668" s="12" t="s">
        <v>108</v>
      </c>
      <c r="D2668" s="12" t="s">
        <v>140</v>
      </c>
      <c r="E2668" s="12" t="s">
        <v>307</v>
      </c>
      <c r="F2668" s="12" t="s">
        <v>111</v>
      </c>
      <c r="G2668" s="12" t="s">
        <v>122</v>
      </c>
      <c r="H2668" s="12" t="s">
        <v>123</v>
      </c>
      <c r="I2668" s="12">
        <v>4</v>
      </c>
      <c r="J2668" s="16">
        <v>1521.33</v>
      </c>
      <c r="K2668" s="17">
        <v>0.14000000000000001</v>
      </c>
      <c r="L2668" s="16">
        <v>5233.38</v>
      </c>
      <c r="M2668" s="16">
        <v>1944.26</v>
      </c>
      <c r="N2668" s="11" t="str">
        <f t="shared" si="124"/>
        <v>MEDIUM</v>
      </c>
      <c r="O2668" s="27">
        <f t="shared" si="125"/>
        <v>0.62848866315841767</v>
      </c>
      <c r="P2668" s="11" t="str">
        <f t="shared" si="126"/>
        <v>AVERAGE</v>
      </c>
    </row>
    <row r="2669" spans="1:16" x14ac:dyDescent="0.35">
      <c r="A2669" t="s">
        <v>2843</v>
      </c>
      <c r="B2669" s="18">
        <v>44715</v>
      </c>
      <c r="C2669" t="s">
        <v>120</v>
      </c>
      <c r="D2669" t="s">
        <v>115</v>
      </c>
      <c r="E2669" t="s">
        <v>289</v>
      </c>
      <c r="F2669" t="s">
        <v>131</v>
      </c>
      <c r="G2669" t="s">
        <v>112</v>
      </c>
      <c r="H2669" t="s">
        <v>147</v>
      </c>
      <c r="I2669">
        <v>3</v>
      </c>
      <c r="J2669" s="19">
        <v>5.43</v>
      </c>
      <c r="K2669" s="20">
        <v>0.24</v>
      </c>
      <c r="L2669" s="19">
        <v>12.38</v>
      </c>
      <c r="M2669" s="19">
        <v>4.8</v>
      </c>
      <c r="N2669" s="11" t="str">
        <f t="shared" si="124"/>
        <v>HIGH</v>
      </c>
      <c r="O2669" s="27">
        <f t="shared" si="125"/>
        <v>0.6122778675282714</v>
      </c>
      <c r="P2669" s="11" t="str">
        <f t="shared" si="126"/>
        <v>AVERAGE</v>
      </c>
    </row>
    <row r="2670" spans="1:16" x14ac:dyDescent="0.35">
      <c r="A2670" s="12" t="s">
        <v>2844</v>
      </c>
      <c r="B2670" s="15">
        <v>45064</v>
      </c>
      <c r="C2670" s="12" t="s">
        <v>108</v>
      </c>
      <c r="D2670" s="12" t="s">
        <v>109</v>
      </c>
      <c r="E2670" s="12" t="s">
        <v>189</v>
      </c>
      <c r="F2670" s="12" t="s">
        <v>117</v>
      </c>
      <c r="G2670" s="12" t="s">
        <v>112</v>
      </c>
      <c r="H2670" s="12" t="s">
        <v>118</v>
      </c>
      <c r="I2670" s="12">
        <v>4</v>
      </c>
      <c r="J2670" s="16">
        <v>21.92</v>
      </c>
      <c r="K2670" s="17">
        <v>0.18</v>
      </c>
      <c r="L2670" s="16">
        <v>71.900000000000006</v>
      </c>
      <c r="M2670" s="16">
        <v>29.76</v>
      </c>
      <c r="N2670" s="11" t="str">
        <f t="shared" si="124"/>
        <v>MEDIUM</v>
      </c>
      <c r="O2670" s="27">
        <f t="shared" si="125"/>
        <v>0.5860917941585535</v>
      </c>
      <c r="P2670" s="11" t="str">
        <f t="shared" si="126"/>
        <v>AVERAGE</v>
      </c>
    </row>
    <row r="2671" spans="1:16" x14ac:dyDescent="0.35">
      <c r="A2671" t="s">
        <v>2845</v>
      </c>
      <c r="B2671" s="18">
        <v>45392</v>
      </c>
      <c r="C2671" t="s">
        <v>120</v>
      </c>
      <c r="D2671" t="s">
        <v>125</v>
      </c>
      <c r="E2671" t="s">
        <v>137</v>
      </c>
      <c r="F2671" t="s">
        <v>111</v>
      </c>
      <c r="G2671" t="s">
        <v>122</v>
      </c>
      <c r="H2671" t="s">
        <v>158</v>
      </c>
      <c r="I2671">
        <v>7</v>
      </c>
      <c r="J2671" s="19">
        <v>62.97</v>
      </c>
      <c r="K2671" s="20">
        <v>0.2</v>
      </c>
      <c r="L2671" s="19">
        <v>352.63</v>
      </c>
      <c r="M2671" s="19">
        <v>138.13</v>
      </c>
      <c r="N2671" s="11" t="str">
        <f t="shared" si="124"/>
        <v>MEDIUM</v>
      </c>
      <c r="O2671" s="27">
        <f t="shared" si="125"/>
        <v>0.60828630575957798</v>
      </c>
      <c r="P2671" s="11" t="str">
        <f t="shared" si="126"/>
        <v>GOOD</v>
      </c>
    </row>
    <row r="2672" spans="1:16" x14ac:dyDescent="0.35">
      <c r="A2672" s="12" t="s">
        <v>2846</v>
      </c>
      <c r="B2672" s="15">
        <v>44731</v>
      </c>
      <c r="C2672" s="12" t="s">
        <v>108</v>
      </c>
      <c r="D2672" s="12" t="s">
        <v>115</v>
      </c>
      <c r="E2672" s="12" t="s">
        <v>240</v>
      </c>
      <c r="F2672" s="12" t="s">
        <v>131</v>
      </c>
      <c r="G2672" s="12" t="s">
        <v>127</v>
      </c>
      <c r="H2672" s="12" t="s">
        <v>128</v>
      </c>
      <c r="I2672" s="12">
        <v>4</v>
      </c>
      <c r="J2672" s="16">
        <v>336.96</v>
      </c>
      <c r="K2672" s="17">
        <v>0.12</v>
      </c>
      <c r="L2672" s="16">
        <v>1186.0999999999999</v>
      </c>
      <c r="M2672" s="16">
        <v>612.57000000000005</v>
      </c>
      <c r="N2672" s="11" t="str">
        <f t="shared" si="124"/>
        <v>MEDIUM</v>
      </c>
      <c r="O2672" s="27">
        <f t="shared" si="125"/>
        <v>0.48354270297614022</v>
      </c>
      <c r="P2672" s="11" t="str">
        <f t="shared" si="126"/>
        <v>AVERAGE</v>
      </c>
    </row>
    <row r="2673" spans="1:16" x14ac:dyDescent="0.35">
      <c r="A2673" t="s">
        <v>2847</v>
      </c>
      <c r="B2673" s="18">
        <v>44566</v>
      </c>
      <c r="C2673" t="s">
        <v>108</v>
      </c>
      <c r="D2673" t="s">
        <v>125</v>
      </c>
      <c r="E2673" t="s">
        <v>146</v>
      </c>
      <c r="F2673" t="s">
        <v>131</v>
      </c>
      <c r="G2673" t="s">
        <v>122</v>
      </c>
      <c r="H2673" t="s">
        <v>132</v>
      </c>
      <c r="I2673">
        <v>2</v>
      </c>
      <c r="J2673" s="19">
        <v>410.86</v>
      </c>
      <c r="K2673" s="20">
        <v>0</v>
      </c>
      <c r="L2673" s="19">
        <v>821.72</v>
      </c>
      <c r="M2673" s="19">
        <v>381.09</v>
      </c>
      <c r="N2673" s="11" t="str">
        <f t="shared" si="124"/>
        <v>NO DISCOUNT</v>
      </c>
      <c r="O2673" s="27">
        <f t="shared" si="125"/>
        <v>0.53622888575183769</v>
      </c>
      <c r="P2673" s="11" t="str">
        <f t="shared" si="126"/>
        <v>AVERAGE</v>
      </c>
    </row>
    <row r="2674" spans="1:16" x14ac:dyDescent="0.35">
      <c r="A2674" s="12" t="s">
        <v>2848</v>
      </c>
      <c r="B2674" s="15">
        <v>44729</v>
      </c>
      <c r="C2674" s="12" t="s">
        <v>149</v>
      </c>
      <c r="D2674" s="12" t="s">
        <v>115</v>
      </c>
      <c r="E2674" s="12" t="s">
        <v>289</v>
      </c>
      <c r="F2674" s="12" t="s">
        <v>117</v>
      </c>
      <c r="G2674" s="12" t="s">
        <v>127</v>
      </c>
      <c r="H2674" s="12" t="s">
        <v>209</v>
      </c>
      <c r="I2674" s="12">
        <v>5</v>
      </c>
      <c r="J2674" s="16">
        <v>289.70999999999998</v>
      </c>
      <c r="K2674" s="17">
        <v>0.19</v>
      </c>
      <c r="L2674" s="16">
        <v>1173.33</v>
      </c>
      <c r="M2674" s="16">
        <v>524.29</v>
      </c>
      <c r="N2674" s="11" t="str">
        <f t="shared" si="124"/>
        <v>MEDIUM</v>
      </c>
      <c r="O2674" s="27">
        <f t="shared" si="125"/>
        <v>0.55316066238824546</v>
      </c>
      <c r="P2674" s="11" t="str">
        <f t="shared" si="126"/>
        <v>GOOD</v>
      </c>
    </row>
    <row r="2675" spans="1:16" x14ac:dyDescent="0.35">
      <c r="A2675" t="s">
        <v>2849</v>
      </c>
      <c r="B2675" s="18">
        <v>45619</v>
      </c>
      <c r="C2675" t="s">
        <v>136</v>
      </c>
      <c r="D2675" t="s">
        <v>109</v>
      </c>
      <c r="E2675" t="s">
        <v>189</v>
      </c>
      <c r="F2675" t="s">
        <v>111</v>
      </c>
      <c r="G2675" t="s">
        <v>112</v>
      </c>
      <c r="H2675" t="s">
        <v>170</v>
      </c>
      <c r="I2675">
        <v>12</v>
      </c>
      <c r="J2675" s="19">
        <v>21.79</v>
      </c>
      <c r="K2675" s="20">
        <v>0.28000000000000003</v>
      </c>
      <c r="L2675" s="19">
        <v>188.27</v>
      </c>
      <c r="M2675" s="19">
        <v>63.55</v>
      </c>
      <c r="N2675" s="11" t="str">
        <f t="shared" si="124"/>
        <v>HIGH</v>
      </c>
      <c r="O2675" s="27">
        <f t="shared" si="125"/>
        <v>0.66245286025389072</v>
      </c>
      <c r="P2675" s="11" t="str">
        <f t="shared" si="126"/>
        <v>EXCELLENT</v>
      </c>
    </row>
    <row r="2676" spans="1:16" x14ac:dyDescent="0.35">
      <c r="A2676" s="12" t="s">
        <v>2850</v>
      </c>
      <c r="B2676" s="15">
        <v>44677</v>
      </c>
      <c r="C2676" s="12" t="s">
        <v>108</v>
      </c>
      <c r="D2676" s="12" t="s">
        <v>125</v>
      </c>
      <c r="E2676" s="12" t="s">
        <v>201</v>
      </c>
      <c r="F2676" s="12" t="s">
        <v>111</v>
      </c>
      <c r="G2676" s="12" t="s">
        <v>122</v>
      </c>
      <c r="H2676" s="12" t="s">
        <v>187</v>
      </c>
      <c r="I2676" s="12">
        <v>9</v>
      </c>
      <c r="J2676" s="16">
        <v>194.09</v>
      </c>
      <c r="K2676" s="17">
        <v>0.18</v>
      </c>
      <c r="L2676" s="16">
        <v>1432.38</v>
      </c>
      <c r="M2676" s="16">
        <v>596.54999999999995</v>
      </c>
      <c r="N2676" s="11" t="str">
        <f t="shared" si="124"/>
        <v>MEDIUM</v>
      </c>
      <c r="O2676" s="27">
        <f t="shared" si="125"/>
        <v>0.58352532149290004</v>
      </c>
      <c r="P2676" s="11" t="str">
        <f t="shared" si="126"/>
        <v>GOOD</v>
      </c>
    </row>
    <row r="2677" spans="1:16" x14ac:dyDescent="0.35">
      <c r="A2677" t="s">
        <v>2851</v>
      </c>
      <c r="B2677" s="18">
        <v>44625</v>
      </c>
      <c r="C2677" t="s">
        <v>108</v>
      </c>
      <c r="D2677" t="s">
        <v>115</v>
      </c>
      <c r="E2677" t="s">
        <v>163</v>
      </c>
      <c r="F2677" t="s">
        <v>111</v>
      </c>
      <c r="G2677" t="s">
        <v>112</v>
      </c>
      <c r="H2677" t="s">
        <v>167</v>
      </c>
      <c r="I2677">
        <v>1</v>
      </c>
      <c r="J2677" s="19">
        <v>13.18</v>
      </c>
      <c r="K2677" s="20">
        <v>0.08</v>
      </c>
      <c r="L2677" s="19">
        <v>12.13</v>
      </c>
      <c r="M2677" s="19">
        <v>2.97</v>
      </c>
      <c r="N2677" s="11" t="str">
        <f t="shared" si="124"/>
        <v>LOW</v>
      </c>
      <c r="O2677" s="27">
        <f t="shared" si="125"/>
        <v>0.75515251442704034</v>
      </c>
      <c r="P2677" s="11" t="str">
        <f t="shared" si="126"/>
        <v>AVERAGE</v>
      </c>
    </row>
    <row r="2678" spans="1:16" x14ac:dyDescent="0.35">
      <c r="A2678" s="12" t="s">
        <v>2852</v>
      </c>
      <c r="B2678" s="15">
        <v>45443</v>
      </c>
      <c r="C2678" s="12" t="s">
        <v>108</v>
      </c>
      <c r="D2678" s="12" t="s">
        <v>115</v>
      </c>
      <c r="E2678" s="12" t="s">
        <v>116</v>
      </c>
      <c r="F2678" s="12" t="s">
        <v>131</v>
      </c>
      <c r="G2678" s="12" t="s">
        <v>112</v>
      </c>
      <c r="H2678" s="12" t="s">
        <v>147</v>
      </c>
      <c r="I2678" s="12">
        <v>2</v>
      </c>
      <c r="J2678" s="16">
        <v>14.07</v>
      </c>
      <c r="K2678" s="17">
        <v>0.08</v>
      </c>
      <c r="L2678" s="16">
        <v>25.89</v>
      </c>
      <c r="M2678" s="16">
        <v>9.2899999999999991</v>
      </c>
      <c r="N2678" s="11" t="str">
        <f t="shared" si="124"/>
        <v>LOW</v>
      </c>
      <c r="O2678" s="27">
        <f t="shared" si="125"/>
        <v>0.64117419853225188</v>
      </c>
      <c r="P2678" s="11" t="str">
        <f t="shared" si="126"/>
        <v>AVERAGE</v>
      </c>
    </row>
    <row r="2679" spans="1:16" x14ac:dyDescent="0.35">
      <c r="A2679" t="s">
        <v>2853</v>
      </c>
      <c r="B2679" s="18">
        <v>44784</v>
      </c>
      <c r="C2679" t="s">
        <v>120</v>
      </c>
      <c r="D2679" t="s">
        <v>125</v>
      </c>
      <c r="E2679" t="s">
        <v>144</v>
      </c>
      <c r="F2679" t="s">
        <v>111</v>
      </c>
      <c r="G2679" t="s">
        <v>112</v>
      </c>
      <c r="H2679" t="s">
        <v>170</v>
      </c>
      <c r="I2679">
        <v>1</v>
      </c>
      <c r="J2679" s="19">
        <v>27.71</v>
      </c>
      <c r="K2679" s="20">
        <v>0.2</v>
      </c>
      <c r="L2679" s="19">
        <v>22.17</v>
      </c>
      <c r="M2679" s="19">
        <v>7.41</v>
      </c>
      <c r="N2679" s="11" t="str">
        <f t="shared" si="124"/>
        <v>MEDIUM</v>
      </c>
      <c r="O2679" s="27">
        <f t="shared" si="125"/>
        <v>0.66576454668470908</v>
      </c>
      <c r="P2679" s="11" t="str">
        <f t="shared" si="126"/>
        <v>AVERAGE</v>
      </c>
    </row>
    <row r="2680" spans="1:16" x14ac:dyDescent="0.35">
      <c r="A2680" s="12" t="s">
        <v>2854</v>
      </c>
      <c r="B2680" s="15">
        <v>45065</v>
      </c>
      <c r="C2680" s="12" t="s">
        <v>108</v>
      </c>
      <c r="D2680" s="12" t="s">
        <v>125</v>
      </c>
      <c r="E2680" s="12" t="s">
        <v>178</v>
      </c>
      <c r="F2680" s="12" t="s">
        <v>117</v>
      </c>
      <c r="G2680" s="12" t="s">
        <v>112</v>
      </c>
      <c r="H2680" s="12" t="s">
        <v>170</v>
      </c>
      <c r="I2680" s="12">
        <v>8</v>
      </c>
      <c r="J2680" s="16">
        <v>26.15</v>
      </c>
      <c r="K2680" s="17">
        <v>0.08</v>
      </c>
      <c r="L2680" s="16">
        <v>192.46</v>
      </c>
      <c r="M2680" s="16">
        <v>71.98</v>
      </c>
      <c r="N2680" s="11" t="str">
        <f t="shared" si="124"/>
        <v>LOW</v>
      </c>
      <c r="O2680" s="27">
        <f t="shared" si="125"/>
        <v>0.62600020783539434</v>
      </c>
      <c r="P2680" s="11" t="str">
        <f t="shared" si="126"/>
        <v>GOOD</v>
      </c>
    </row>
    <row r="2681" spans="1:16" x14ac:dyDescent="0.35">
      <c r="A2681" t="s">
        <v>2855</v>
      </c>
      <c r="B2681" s="18">
        <v>44898</v>
      </c>
      <c r="C2681" t="s">
        <v>108</v>
      </c>
      <c r="D2681" t="s">
        <v>125</v>
      </c>
      <c r="E2681" t="s">
        <v>134</v>
      </c>
      <c r="F2681" t="s">
        <v>131</v>
      </c>
      <c r="G2681" t="s">
        <v>112</v>
      </c>
      <c r="H2681" t="s">
        <v>118</v>
      </c>
      <c r="I2681">
        <v>1</v>
      </c>
      <c r="J2681" s="19">
        <v>14.5</v>
      </c>
      <c r="K2681" s="20">
        <v>0</v>
      </c>
      <c r="L2681" s="19">
        <v>14.5</v>
      </c>
      <c r="M2681" s="19">
        <v>5.92</v>
      </c>
      <c r="N2681" s="11" t="str">
        <f t="shared" si="124"/>
        <v>NO DISCOUNT</v>
      </c>
      <c r="O2681" s="27">
        <f t="shared" si="125"/>
        <v>0.59172413793103451</v>
      </c>
      <c r="P2681" s="11" t="str">
        <f t="shared" si="126"/>
        <v>AVERAGE</v>
      </c>
    </row>
    <row r="2682" spans="1:16" x14ac:dyDescent="0.35">
      <c r="A2682" s="12" t="s">
        <v>2856</v>
      </c>
      <c r="B2682" s="15">
        <v>45453</v>
      </c>
      <c r="C2682" s="12" t="s">
        <v>108</v>
      </c>
      <c r="D2682" s="12" t="s">
        <v>109</v>
      </c>
      <c r="E2682" s="12" t="s">
        <v>150</v>
      </c>
      <c r="F2682" s="12" t="s">
        <v>111</v>
      </c>
      <c r="G2682" s="12" t="s">
        <v>127</v>
      </c>
      <c r="H2682" s="12" t="s">
        <v>164</v>
      </c>
      <c r="I2682" s="12">
        <v>3</v>
      </c>
      <c r="J2682" s="16">
        <v>365.04</v>
      </c>
      <c r="K2682" s="17">
        <v>0.28000000000000003</v>
      </c>
      <c r="L2682" s="16">
        <v>788.49</v>
      </c>
      <c r="M2682" s="16">
        <v>395.79</v>
      </c>
      <c r="N2682" s="11" t="str">
        <f t="shared" si="124"/>
        <v>HIGH</v>
      </c>
      <c r="O2682" s="27">
        <f t="shared" si="125"/>
        <v>0.49804055853593576</v>
      </c>
      <c r="P2682" s="11" t="str">
        <f t="shared" si="126"/>
        <v>AVERAGE</v>
      </c>
    </row>
    <row r="2683" spans="1:16" x14ac:dyDescent="0.35">
      <c r="A2683" t="s">
        <v>2857</v>
      </c>
      <c r="B2683" s="18">
        <v>45112</v>
      </c>
      <c r="C2683" t="s">
        <v>136</v>
      </c>
      <c r="D2683" t="s">
        <v>140</v>
      </c>
      <c r="E2683" t="s">
        <v>273</v>
      </c>
      <c r="F2683" t="s">
        <v>111</v>
      </c>
      <c r="G2683" t="s">
        <v>127</v>
      </c>
      <c r="H2683" t="s">
        <v>138</v>
      </c>
      <c r="I2683">
        <v>2</v>
      </c>
      <c r="J2683" s="19">
        <v>357.87</v>
      </c>
      <c r="K2683" s="20">
        <v>0</v>
      </c>
      <c r="L2683" s="19">
        <v>715.74</v>
      </c>
      <c r="M2683" s="19">
        <v>343.14</v>
      </c>
      <c r="N2683" s="11" t="str">
        <f t="shared" si="124"/>
        <v>NO DISCOUNT</v>
      </c>
      <c r="O2683" s="27">
        <f t="shared" si="125"/>
        <v>0.5205800989186018</v>
      </c>
      <c r="P2683" s="11" t="str">
        <f t="shared" si="126"/>
        <v>AVERAGE</v>
      </c>
    </row>
    <row r="2684" spans="1:16" x14ac:dyDescent="0.35">
      <c r="A2684" s="12" t="s">
        <v>2858</v>
      </c>
      <c r="B2684" s="15">
        <v>44890</v>
      </c>
      <c r="C2684" s="12" t="s">
        <v>108</v>
      </c>
      <c r="D2684" s="12" t="s">
        <v>140</v>
      </c>
      <c r="E2684" s="12" t="s">
        <v>203</v>
      </c>
      <c r="F2684" s="12" t="s">
        <v>111</v>
      </c>
      <c r="G2684" s="12" t="s">
        <v>127</v>
      </c>
      <c r="H2684" s="12" t="s">
        <v>179</v>
      </c>
      <c r="I2684" s="12">
        <v>2</v>
      </c>
      <c r="J2684" s="16">
        <v>260.55</v>
      </c>
      <c r="K2684" s="17">
        <v>0.23</v>
      </c>
      <c r="L2684" s="16">
        <v>401.25</v>
      </c>
      <c r="M2684" s="16">
        <v>160.56</v>
      </c>
      <c r="N2684" s="11" t="str">
        <f t="shared" si="124"/>
        <v>HIGH</v>
      </c>
      <c r="O2684" s="27">
        <f t="shared" si="125"/>
        <v>0.59985046728971958</v>
      </c>
      <c r="P2684" s="11" t="str">
        <f t="shared" si="126"/>
        <v>AVERAGE</v>
      </c>
    </row>
    <row r="2685" spans="1:16" x14ac:dyDescent="0.35">
      <c r="A2685" t="s">
        <v>2859</v>
      </c>
      <c r="B2685" s="18">
        <v>44833</v>
      </c>
      <c r="C2685" t="s">
        <v>120</v>
      </c>
      <c r="D2685" t="s">
        <v>125</v>
      </c>
      <c r="E2685" t="s">
        <v>201</v>
      </c>
      <c r="F2685" t="s">
        <v>111</v>
      </c>
      <c r="G2685" t="s">
        <v>122</v>
      </c>
      <c r="H2685" t="s">
        <v>158</v>
      </c>
      <c r="I2685">
        <v>3</v>
      </c>
      <c r="J2685" s="19">
        <v>146.74</v>
      </c>
      <c r="K2685" s="20">
        <v>0</v>
      </c>
      <c r="L2685" s="19">
        <v>440.22</v>
      </c>
      <c r="M2685" s="19">
        <v>126.56</v>
      </c>
      <c r="N2685" s="11" t="str">
        <f t="shared" si="124"/>
        <v>NO DISCOUNT</v>
      </c>
      <c r="O2685" s="27">
        <f t="shared" si="125"/>
        <v>0.71250738267230018</v>
      </c>
      <c r="P2685" s="11" t="str">
        <f t="shared" si="126"/>
        <v>AVERAGE</v>
      </c>
    </row>
    <row r="2686" spans="1:16" x14ac:dyDescent="0.35">
      <c r="A2686" s="12" t="s">
        <v>2860</v>
      </c>
      <c r="B2686" s="15">
        <v>45358</v>
      </c>
      <c r="C2686" s="12" t="s">
        <v>120</v>
      </c>
      <c r="D2686" s="12" t="s">
        <v>109</v>
      </c>
      <c r="E2686" s="12" t="s">
        <v>208</v>
      </c>
      <c r="F2686" s="12" t="s">
        <v>111</v>
      </c>
      <c r="G2686" s="12" t="s">
        <v>127</v>
      </c>
      <c r="H2686" s="12" t="s">
        <v>138</v>
      </c>
      <c r="I2686" s="12">
        <v>1</v>
      </c>
      <c r="J2686" s="16">
        <v>64.45</v>
      </c>
      <c r="K2686" s="17">
        <v>0.28000000000000003</v>
      </c>
      <c r="L2686" s="16">
        <v>46.4</v>
      </c>
      <c r="M2686" s="16">
        <v>27.83</v>
      </c>
      <c r="N2686" s="11" t="str">
        <f t="shared" si="124"/>
        <v>HIGH</v>
      </c>
      <c r="O2686" s="27">
        <f t="shared" si="125"/>
        <v>0.40021551724137933</v>
      </c>
      <c r="P2686" s="11" t="str">
        <f t="shared" si="126"/>
        <v>AVERAGE</v>
      </c>
    </row>
    <row r="2687" spans="1:16" x14ac:dyDescent="0.35">
      <c r="A2687" t="s">
        <v>2861</v>
      </c>
      <c r="B2687" s="18">
        <v>45507</v>
      </c>
      <c r="C2687" t="s">
        <v>120</v>
      </c>
      <c r="D2687" t="s">
        <v>109</v>
      </c>
      <c r="E2687" t="s">
        <v>252</v>
      </c>
      <c r="F2687" t="s">
        <v>117</v>
      </c>
      <c r="G2687" t="s">
        <v>122</v>
      </c>
      <c r="H2687" t="s">
        <v>187</v>
      </c>
      <c r="I2687">
        <v>1</v>
      </c>
      <c r="J2687" s="19">
        <v>408.96</v>
      </c>
      <c r="K2687" s="20">
        <v>0</v>
      </c>
      <c r="L2687" s="19">
        <v>408.96</v>
      </c>
      <c r="M2687" s="19">
        <v>120.46</v>
      </c>
      <c r="N2687" s="11" t="str">
        <f t="shared" si="124"/>
        <v>NO DISCOUNT</v>
      </c>
      <c r="O2687" s="27">
        <f t="shared" si="125"/>
        <v>0.70544796557120504</v>
      </c>
      <c r="P2687" s="11" t="str">
        <f t="shared" si="126"/>
        <v>AVERAGE</v>
      </c>
    </row>
    <row r="2688" spans="1:16" x14ac:dyDescent="0.35">
      <c r="A2688" s="12" t="s">
        <v>2862</v>
      </c>
      <c r="B2688" s="15">
        <v>45514</v>
      </c>
      <c r="C2688" s="12" t="s">
        <v>108</v>
      </c>
      <c r="D2688" s="12" t="s">
        <v>140</v>
      </c>
      <c r="E2688" s="12" t="s">
        <v>273</v>
      </c>
      <c r="F2688" s="12" t="s">
        <v>111</v>
      </c>
      <c r="G2688" s="12" t="s">
        <v>127</v>
      </c>
      <c r="H2688" s="12" t="s">
        <v>179</v>
      </c>
      <c r="I2688" s="12">
        <v>1</v>
      </c>
      <c r="J2688" s="16">
        <v>232.82</v>
      </c>
      <c r="K2688" s="17">
        <v>0.2</v>
      </c>
      <c r="L2688" s="16">
        <v>186.26</v>
      </c>
      <c r="M2688" s="16">
        <v>59.33</v>
      </c>
      <c r="N2688" s="11" t="str">
        <f t="shared" si="124"/>
        <v>MEDIUM</v>
      </c>
      <c r="O2688" s="27">
        <f t="shared" si="125"/>
        <v>0.68146676688499941</v>
      </c>
      <c r="P2688" s="11" t="str">
        <f t="shared" si="126"/>
        <v>AVERAGE</v>
      </c>
    </row>
    <row r="2689" spans="1:16" x14ac:dyDescent="0.35">
      <c r="A2689" t="s">
        <v>2863</v>
      </c>
      <c r="B2689" s="18">
        <v>45295</v>
      </c>
      <c r="C2689" t="s">
        <v>136</v>
      </c>
      <c r="D2689" t="s">
        <v>115</v>
      </c>
      <c r="E2689" t="s">
        <v>121</v>
      </c>
      <c r="F2689" t="s">
        <v>117</v>
      </c>
      <c r="G2689" t="s">
        <v>127</v>
      </c>
      <c r="H2689" t="s">
        <v>179</v>
      </c>
      <c r="I2689">
        <v>9</v>
      </c>
      <c r="J2689" s="19">
        <v>74.349999999999994</v>
      </c>
      <c r="K2689" s="20">
        <v>0.03</v>
      </c>
      <c r="L2689" s="19">
        <v>649.08000000000004</v>
      </c>
      <c r="M2689" s="19">
        <v>388.07</v>
      </c>
      <c r="N2689" s="11" t="str">
        <f t="shared" si="124"/>
        <v>LOW</v>
      </c>
      <c r="O2689" s="27">
        <f t="shared" si="125"/>
        <v>0.40212300486842922</v>
      </c>
      <c r="P2689" s="11" t="str">
        <f t="shared" si="126"/>
        <v>GOOD</v>
      </c>
    </row>
    <row r="2690" spans="1:16" x14ac:dyDescent="0.35">
      <c r="A2690" s="12" t="s">
        <v>2864</v>
      </c>
      <c r="B2690" s="15">
        <v>44827</v>
      </c>
      <c r="C2690" s="12" t="s">
        <v>108</v>
      </c>
      <c r="D2690" s="12" t="s">
        <v>109</v>
      </c>
      <c r="E2690" s="12" t="s">
        <v>231</v>
      </c>
      <c r="F2690" s="12" t="s">
        <v>111</v>
      </c>
      <c r="G2690" s="12" t="s">
        <v>112</v>
      </c>
      <c r="H2690" s="12" t="s">
        <v>118</v>
      </c>
      <c r="I2690" s="12">
        <v>2</v>
      </c>
      <c r="J2690" s="16">
        <v>36.33</v>
      </c>
      <c r="K2690" s="17">
        <v>0.28000000000000003</v>
      </c>
      <c r="L2690" s="16">
        <v>52.32</v>
      </c>
      <c r="M2690" s="16">
        <v>18.27</v>
      </c>
      <c r="N2690" s="11" t="str">
        <f t="shared" si="124"/>
        <v>HIGH</v>
      </c>
      <c r="O2690" s="27">
        <f t="shared" si="125"/>
        <v>0.65080275229357787</v>
      </c>
      <c r="P2690" s="11" t="str">
        <f t="shared" si="126"/>
        <v>AVERAGE</v>
      </c>
    </row>
    <row r="2691" spans="1:16" x14ac:dyDescent="0.35">
      <c r="A2691" t="s">
        <v>2865</v>
      </c>
      <c r="B2691" s="18">
        <v>44923</v>
      </c>
      <c r="C2691" t="s">
        <v>108</v>
      </c>
      <c r="D2691" t="s">
        <v>115</v>
      </c>
      <c r="E2691" t="s">
        <v>240</v>
      </c>
      <c r="F2691" t="s">
        <v>111</v>
      </c>
      <c r="G2691" t="s">
        <v>122</v>
      </c>
      <c r="H2691" t="s">
        <v>158</v>
      </c>
      <c r="I2691">
        <v>6</v>
      </c>
      <c r="J2691" s="19">
        <v>112.67</v>
      </c>
      <c r="K2691" s="20">
        <v>0.11</v>
      </c>
      <c r="L2691" s="19">
        <v>601.66</v>
      </c>
      <c r="M2691" s="19">
        <v>248.46</v>
      </c>
      <c r="N2691" s="11" t="str">
        <f t="shared" ref="N2691:N2754" si="127">IF(K2691=$R$8,$R$2,IF(K2691&lt;=$R$9,$R$3,IF(K2691&lt;=$R$10,$R$4,IF(K2691&lt;$R$11,$R$5,IF(K2691&gt;$R$11,$R$6)))))</f>
        <v>MEDIUM</v>
      </c>
      <c r="O2691" s="27">
        <f t="shared" ref="O2691:O2754" si="128">IFERROR(L2691-M2691,"NULL")/L2691</f>
        <v>0.58704251570654509</v>
      </c>
      <c r="P2691" s="11" t="str">
        <f t="shared" ref="P2691:P2754" si="129">IF(AND(O2691&gt;=$Q$8,I2691&gt;=$Q$13),$Q$2,IF(AND(O2691&gt;=$Q$9,I2691&gt;=$Q$14),$Q$3,IF(O2691&gt;=$Q$10,$Q$4,$Q$5)))</f>
        <v>GOOD</v>
      </c>
    </row>
    <row r="2692" spans="1:16" x14ac:dyDescent="0.35">
      <c r="A2692" s="12" t="s">
        <v>2866</v>
      </c>
      <c r="B2692" s="15">
        <v>45201</v>
      </c>
      <c r="C2692" s="12" t="s">
        <v>108</v>
      </c>
      <c r="D2692" s="12" t="s">
        <v>115</v>
      </c>
      <c r="E2692" s="12" t="s">
        <v>130</v>
      </c>
      <c r="F2692" s="12" t="s">
        <v>131</v>
      </c>
      <c r="G2692" s="12" t="s">
        <v>122</v>
      </c>
      <c r="H2692" s="12" t="s">
        <v>123</v>
      </c>
      <c r="I2692" s="12">
        <v>5</v>
      </c>
      <c r="J2692" s="16">
        <v>420.05</v>
      </c>
      <c r="K2692" s="17">
        <v>0</v>
      </c>
      <c r="L2692" s="16">
        <v>2100.25</v>
      </c>
      <c r="M2692" s="16">
        <v>672.01</v>
      </c>
      <c r="N2692" s="11" t="str">
        <f t="shared" si="127"/>
        <v>NO DISCOUNT</v>
      </c>
      <c r="O2692" s="27">
        <f t="shared" si="128"/>
        <v>0.68003332936555172</v>
      </c>
      <c r="P2692" s="11" t="str">
        <f t="shared" si="129"/>
        <v>GOOD</v>
      </c>
    </row>
    <row r="2693" spans="1:16" x14ac:dyDescent="0.35">
      <c r="A2693" t="s">
        <v>2867</v>
      </c>
      <c r="B2693" s="18">
        <v>44964</v>
      </c>
      <c r="C2693" t="s">
        <v>120</v>
      </c>
      <c r="D2693" t="s">
        <v>115</v>
      </c>
      <c r="E2693" t="s">
        <v>116</v>
      </c>
      <c r="F2693" t="s">
        <v>111</v>
      </c>
      <c r="G2693" t="s">
        <v>127</v>
      </c>
      <c r="H2693" t="s">
        <v>128</v>
      </c>
      <c r="I2693">
        <v>1</v>
      </c>
      <c r="J2693" s="19">
        <v>405.12</v>
      </c>
      <c r="K2693" s="20">
        <v>0.27</v>
      </c>
      <c r="L2693" s="19">
        <v>295.74</v>
      </c>
      <c r="M2693" s="19">
        <v>89.84</v>
      </c>
      <c r="N2693" s="11" t="str">
        <f t="shared" si="127"/>
        <v>HIGH</v>
      </c>
      <c r="O2693" s="27">
        <f t="shared" si="128"/>
        <v>0.69621965239737604</v>
      </c>
      <c r="P2693" s="11" t="str">
        <f t="shared" si="129"/>
        <v>AVERAGE</v>
      </c>
    </row>
    <row r="2694" spans="1:16" x14ac:dyDescent="0.35">
      <c r="A2694" s="12" t="s">
        <v>2868</v>
      </c>
      <c r="B2694" s="15">
        <v>45513</v>
      </c>
      <c r="C2694" s="12" t="s">
        <v>108</v>
      </c>
      <c r="D2694" s="12" t="s">
        <v>125</v>
      </c>
      <c r="E2694" s="12" t="s">
        <v>134</v>
      </c>
      <c r="F2694" s="12" t="s">
        <v>117</v>
      </c>
      <c r="G2694" s="12" t="s">
        <v>112</v>
      </c>
      <c r="H2694" s="12" t="s">
        <v>147</v>
      </c>
      <c r="I2694" s="12">
        <v>5</v>
      </c>
      <c r="J2694" s="16">
        <v>21.55</v>
      </c>
      <c r="K2694" s="17">
        <v>0</v>
      </c>
      <c r="L2694" s="16">
        <v>107.75</v>
      </c>
      <c r="M2694" s="16">
        <v>52.24</v>
      </c>
      <c r="N2694" s="11" t="str">
        <f t="shared" si="127"/>
        <v>NO DISCOUNT</v>
      </c>
      <c r="O2694" s="27">
        <f t="shared" si="128"/>
        <v>0.51517401392111362</v>
      </c>
      <c r="P2694" s="11" t="str">
        <f t="shared" si="129"/>
        <v>GOOD</v>
      </c>
    </row>
    <row r="2695" spans="1:16" x14ac:dyDescent="0.35">
      <c r="A2695" t="s">
        <v>2869</v>
      </c>
      <c r="B2695" s="18">
        <v>45351</v>
      </c>
      <c r="C2695" t="s">
        <v>108</v>
      </c>
      <c r="D2695" t="s">
        <v>140</v>
      </c>
      <c r="E2695" t="s">
        <v>166</v>
      </c>
      <c r="F2695" t="s">
        <v>111</v>
      </c>
      <c r="G2695" t="s">
        <v>112</v>
      </c>
      <c r="H2695" t="s">
        <v>147</v>
      </c>
      <c r="I2695">
        <v>2</v>
      </c>
      <c r="J2695" s="19">
        <v>22.65</v>
      </c>
      <c r="K2695" s="20">
        <v>0.12</v>
      </c>
      <c r="L2695" s="19">
        <v>39.86</v>
      </c>
      <c r="M2695" s="19">
        <v>13.83</v>
      </c>
      <c r="N2695" s="11" t="str">
        <f t="shared" si="127"/>
        <v>MEDIUM</v>
      </c>
      <c r="O2695" s="27">
        <f t="shared" si="128"/>
        <v>0.65303562468640242</v>
      </c>
      <c r="P2695" s="11" t="str">
        <f t="shared" si="129"/>
        <v>AVERAGE</v>
      </c>
    </row>
    <row r="2696" spans="1:16" x14ac:dyDescent="0.35">
      <c r="A2696" s="12" t="s">
        <v>2870</v>
      </c>
      <c r="B2696" s="15">
        <v>45017</v>
      </c>
      <c r="C2696" s="12" t="s">
        <v>108</v>
      </c>
      <c r="D2696" s="12" t="s">
        <v>115</v>
      </c>
      <c r="E2696" s="12" t="s">
        <v>121</v>
      </c>
      <c r="F2696" s="12" t="s">
        <v>111</v>
      </c>
      <c r="G2696" s="12" t="s">
        <v>127</v>
      </c>
      <c r="H2696" s="12" t="s">
        <v>164</v>
      </c>
      <c r="I2696" s="12">
        <v>4</v>
      </c>
      <c r="J2696" s="16">
        <v>595.98</v>
      </c>
      <c r="K2696" s="17">
        <v>7.0000000000000007E-2</v>
      </c>
      <c r="L2696" s="16">
        <v>2217.0500000000002</v>
      </c>
      <c r="M2696" s="16">
        <v>1324.12</v>
      </c>
      <c r="N2696" s="11" t="str">
        <f t="shared" si="127"/>
        <v>LOW</v>
      </c>
      <c r="O2696" s="27">
        <f t="shared" si="128"/>
        <v>0.40275591439074454</v>
      </c>
      <c r="P2696" s="11" t="str">
        <f t="shared" si="129"/>
        <v>AVERAGE</v>
      </c>
    </row>
    <row r="2697" spans="1:16" x14ac:dyDescent="0.35">
      <c r="A2697" t="s">
        <v>2871</v>
      </c>
      <c r="B2697" s="18">
        <v>45439</v>
      </c>
      <c r="C2697" t="s">
        <v>108</v>
      </c>
      <c r="D2697" t="s">
        <v>109</v>
      </c>
      <c r="E2697" t="s">
        <v>176</v>
      </c>
      <c r="F2697" t="s">
        <v>111</v>
      </c>
      <c r="G2697" t="s">
        <v>112</v>
      </c>
      <c r="H2697" t="s">
        <v>118</v>
      </c>
      <c r="I2697">
        <v>3</v>
      </c>
      <c r="J2697" s="19">
        <v>24.46</v>
      </c>
      <c r="K2697" s="20">
        <v>0.16</v>
      </c>
      <c r="L2697" s="19">
        <v>61.64</v>
      </c>
      <c r="M2697" s="19">
        <v>16.41</v>
      </c>
      <c r="N2697" s="11" t="str">
        <f t="shared" si="127"/>
        <v>MEDIUM</v>
      </c>
      <c r="O2697" s="27">
        <f t="shared" si="128"/>
        <v>0.73377676833225181</v>
      </c>
      <c r="P2697" s="11" t="str">
        <f t="shared" si="129"/>
        <v>AVERAGE</v>
      </c>
    </row>
    <row r="2698" spans="1:16" x14ac:dyDescent="0.35">
      <c r="A2698" s="12" t="s">
        <v>2872</v>
      </c>
      <c r="B2698" s="15">
        <v>45497</v>
      </c>
      <c r="C2698" s="12" t="s">
        <v>120</v>
      </c>
      <c r="D2698" s="12" t="s">
        <v>140</v>
      </c>
      <c r="E2698" s="12" t="s">
        <v>242</v>
      </c>
      <c r="F2698" s="12" t="s">
        <v>131</v>
      </c>
      <c r="G2698" s="12" t="s">
        <v>112</v>
      </c>
      <c r="H2698" s="12" t="s">
        <v>118</v>
      </c>
      <c r="I2698" s="12">
        <v>1</v>
      </c>
      <c r="J2698" s="16">
        <v>18.03</v>
      </c>
      <c r="K2698" s="17">
        <v>0</v>
      </c>
      <c r="L2698" s="16">
        <v>18.03</v>
      </c>
      <c r="M2698" s="16">
        <v>4.12</v>
      </c>
      <c r="N2698" s="11" t="str">
        <f t="shared" si="127"/>
        <v>NO DISCOUNT</v>
      </c>
      <c r="O2698" s="27">
        <f t="shared" si="128"/>
        <v>0.77149195784803104</v>
      </c>
      <c r="P2698" s="11" t="str">
        <f t="shared" si="129"/>
        <v>AVERAGE</v>
      </c>
    </row>
    <row r="2699" spans="1:16" x14ac:dyDescent="0.35">
      <c r="A2699" t="s">
        <v>2873</v>
      </c>
      <c r="B2699" s="18">
        <v>45606</v>
      </c>
      <c r="C2699" t="s">
        <v>108</v>
      </c>
      <c r="D2699" t="s">
        <v>140</v>
      </c>
      <c r="E2699" t="s">
        <v>273</v>
      </c>
      <c r="F2699" t="s">
        <v>117</v>
      </c>
      <c r="G2699" t="s">
        <v>122</v>
      </c>
      <c r="H2699" t="s">
        <v>132</v>
      </c>
      <c r="I2699">
        <v>1</v>
      </c>
      <c r="J2699" s="19">
        <v>157.59</v>
      </c>
      <c r="K2699" s="20">
        <v>0.09</v>
      </c>
      <c r="L2699" s="19">
        <v>143.41</v>
      </c>
      <c r="M2699" s="19">
        <v>67.540000000000006</v>
      </c>
      <c r="N2699" s="11" t="str">
        <f t="shared" si="127"/>
        <v>LOW</v>
      </c>
      <c r="O2699" s="27">
        <f t="shared" si="128"/>
        <v>0.52904260511819257</v>
      </c>
      <c r="P2699" s="11" t="str">
        <f t="shared" si="129"/>
        <v>AVERAGE</v>
      </c>
    </row>
    <row r="2700" spans="1:16" x14ac:dyDescent="0.35">
      <c r="A2700" s="12" t="s">
        <v>2874</v>
      </c>
      <c r="B2700" s="15">
        <v>45635</v>
      </c>
      <c r="C2700" s="12" t="s">
        <v>108</v>
      </c>
      <c r="D2700" s="12" t="s">
        <v>125</v>
      </c>
      <c r="E2700" s="12" t="s">
        <v>185</v>
      </c>
      <c r="F2700" s="12" t="s">
        <v>117</v>
      </c>
      <c r="G2700" s="12" t="s">
        <v>122</v>
      </c>
      <c r="H2700" s="12" t="s">
        <v>187</v>
      </c>
      <c r="I2700" s="12">
        <v>3</v>
      </c>
      <c r="J2700" s="16">
        <v>382.62</v>
      </c>
      <c r="K2700" s="17">
        <v>0.28000000000000003</v>
      </c>
      <c r="L2700" s="16">
        <v>826.46</v>
      </c>
      <c r="M2700" s="16">
        <v>349.68</v>
      </c>
      <c r="N2700" s="11" t="str">
        <f t="shared" si="127"/>
        <v>HIGH</v>
      </c>
      <c r="O2700" s="27">
        <f t="shared" si="128"/>
        <v>0.57689422355588893</v>
      </c>
      <c r="P2700" s="11" t="str">
        <f t="shared" si="129"/>
        <v>AVERAGE</v>
      </c>
    </row>
    <row r="2701" spans="1:16" x14ac:dyDescent="0.35">
      <c r="A2701" t="s">
        <v>2875</v>
      </c>
      <c r="B2701" s="18">
        <v>45651</v>
      </c>
      <c r="C2701" t="s">
        <v>108</v>
      </c>
      <c r="D2701" t="s">
        <v>115</v>
      </c>
      <c r="E2701" t="s">
        <v>116</v>
      </c>
      <c r="F2701" t="s">
        <v>117</v>
      </c>
      <c r="G2701" t="s">
        <v>112</v>
      </c>
      <c r="H2701" t="s">
        <v>167</v>
      </c>
      <c r="I2701">
        <v>1</v>
      </c>
      <c r="J2701" s="19">
        <v>19.61</v>
      </c>
      <c r="K2701" s="20">
        <v>0</v>
      </c>
      <c r="L2701" s="19">
        <v>19.61</v>
      </c>
      <c r="M2701" s="19">
        <v>5.89</v>
      </c>
      <c r="N2701" s="11" t="str">
        <f t="shared" si="127"/>
        <v>NO DISCOUNT</v>
      </c>
      <c r="O2701" s="27">
        <f t="shared" si="128"/>
        <v>0.69964303926568072</v>
      </c>
      <c r="P2701" s="11" t="str">
        <f t="shared" si="129"/>
        <v>AVERAGE</v>
      </c>
    </row>
    <row r="2702" spans="1:16" x14ac:dyDescent="0.35">
      <c r="A2702" s="12" t="s">
        <v>2876</v>
      </c>
      <c r="B2702" s="15">
        <v>45197</v>
      </c>
      <c r="C2702" s="12" t="s">
        <v>108</v>
      </c>
      <c r="D2702" s="12" t="s">
        <v>140</v>
      </c>
      <c r="E2702" s="12" t="s">
        <v>268</v>
      </c>
      <c r="F2702" s="12" t="s">
        <v>111</v>
      </c>
      <c r="G2702" s="12" t="s">
        <v>122</v>
      </c>
      <c r="H2702" s="12" t="s">
        <v>187</v>
      </c>
      <c r="I2702" s="12">
        <v>2</v>
      </c>
      <c r="J2702" s="16">
        <v>555.62</v>
      </c>
      <c r="K2702" s="17">
        <v>0</v>
      </c>
      <c r="L2702" s="16">
        <v>1111.24</v>
      </c>
      <c r="M2702" s="16">
        <v>503.5</v>
      </c>
      <c r="N2702" s="11" t="str">
        <f t="shared" si="127"/>
        <v>NO DISCOUNT</v>
      </c>
      <c r="O2702" s="27">
        <f t="shared" si="128"/>
        <v>0.54690255930312082</v>
      </c>
      <c r="P2702" s="11" t="str">
        <f t="shared" si="129"/>
        <v>AVERAGE</v>
      </c>
    </row>
    <row r="2703" spans="1:16" x14ac:dyDescent="0.35">
      <c r="A2703" t="s">
        <v>2877</v>
      </c>
      <c r="B2703" s="18">
        <v>45166</v>
      </c>
      <c r="C2703" t="s">
        <v>108</v>
      </c>
      <c r="D2703" t="s">
        <v>140</v>
      </c>
      <c r="E2703" t="s">
        <v>296</v>
      </c>
      <c r="F2703" t="s">
        <v>117</v>
      </c>
      <c r="G2703" t="s">
        <v>127</v>
      </c>
      <c r="H2703" t="s">
        <v>179</v>
      </c>
      <c r="I2703">
        <v>2</v>
      </c>
      <c r="J2703" s="19">
        <v>187.01</v>
      </c>
      <c r="K2703" s="20">
        <v>0</v>
      </c>
      <c r="L2703" s="19">
        <v>374.02</v>
      </c>
      <c r="M2703" s="19">
        <v>174.63</v>
      </c>
      <c r="N2703" s="11" t="str">
        <f t="shared" si="127"/>
        <v>NO DISCOUNT</v>
      </c>
      <c r="O2703" s="27">
        <f t="shared" si="128"/>
        <v>0.53309983423346341</v>
      </c>
      <c r="P2703" s="11" t="str">
        <f t="shared" si="129"/>
        <v>AVERAGE</v>
      </c>
    </row>
    <row r="2704" spans="1:16" x14ac:dyDescent="0.35">
      <c r="A2704" s="12" t="s">
        <v>2878</v>
      </c>
      <c r="B2704" s="15">
        <v>45274</v>
      </c>
      <c r="C2704" s="12" t="s">
        <v>108</v>
      </c>
      <c r="D2704" s="12" t="s">
        <v>109</v>
      </c>
      <c r="E2704" s="12" t="s">
        <v>231</v>
      </c>
      <c r="F2704" s="12" t="s">
        <v>111</v>
      </c>
      <c r="G2704" s="12" t="s">
        <v>112</v>
      </c>
      <c r="H2704" s="12" t="s">
        <v>147</v>
      </c>
      <c r="I2704" s="12">
        <v>1</v>
      </c>
      <c r="J2704" s="16">
        <v>15.69</v>
      </c>
      <c r="K2704" s="17">
        <v>0.03</v>
      </c>
      <c r="L2704" s="16">
        <v>15.22</v>
      </c>
      <c r="M2704" s="16">
        <v>3.29</v>
      </c>
      <c r="N2704" s="11" t="str">
        <f t="shared" si="127"/>
        <v>LOW</v>
      </c>
      <c r="O2704" s="27">
        <f t="shared" si="128"/>
        <v>0.78383705650459912</v>
      </c>
      <c r="P2704" s="11" t="str">
        <f t="shared" si="129"/>
        <v>AVERAGE</v>
      </c>
    </row>
    <row r="2705" spans="1:16" x14ac:dyDescent="0.35">
      <c r="A2705" t="s">
        <v>2879</v>
      </c>
      <c r="B2705" s="18">
        <v>44748</v>
      </c>
      <c r="C2705" t="s">
        <v>108</v>
      </c>
      <c r="D2705" t="s">
        <v>115</v>
      </c>
      <c r="E2705" t="s">
        <v>205</v>
      </c>
      <c r="F2705" t="s">
        <v>131</v>
      </c>
      <c r="G2705" t="s">
        <v>127</v>
      </c>
      <c r="H2705" t="s">
        <v>138</v>
      </c>
      <c r="I2705">
        <v>1</v>
      </c>
      <c r="J2705" s="19">
        <v>386.88</v>
      </c>
      <c r="K2705" s="20">
        <v>0</v>
      </c>
      <c r="L2705" s="19">
        <v>386.88</v>
      </c>
      <c r="M2705" s="19">
        <v>201.47</v>
      </c>
      <c r="N2705" s="11" t="str">
        <f t="shared" si="127"/>
        <v>NO DISCOUNT</v>
      </c>
      <c r="O2705" s="27">
        <f t="shared" si="128"/>
        <v>0.47924421009098428</v>
      </c>
      <c r="P2705" s="11" t="str">
        <f t="shared" si="129"/>
        <v>AVERAGE</v>
      </c>
    </row>
    <row r="2706" spans="1:16" x14ac:dyDescent="0.35">
      <c r="A2706" s="12" t="s">
        <v>2880</v>
      </c>
      <c r="B2706" s="15">
        <v>45506</v>
      </c>
      <c r="C2706" s="12" t="s">
        <v>108</v>
      </c>
      <c r="D2706" s="12" t="s">
        <v>115</v>
      </c>
      <c r="E2706" s="12" t="s">
        <v>163</v>
      </c>
      <c r="F2706" s="12" t="s">
        <v>131</v>
      </c>
      <c r="G2706" s="12" t="s">
        <v>122</v>
      </c>
      <c r="H2706" s="12" t="s">
        <v>187</v>
      </c>
      <c r="I2706" s="12">
        <v>8</v>
      </c>
      <c r="J2706" s="16">
        <v>371.21</v>
      </c>
      <c r="K2706" s="17">
        <v>0.16</v>
      </c>
      <c r="L2706" s="16">
        <v>2494.5300000000002</v>
      </c>
      <c r="M2706" s="16">
        <v>672.51</v>
      </c>
      <c r="N2706" s="11" t="str">
        <f t="shared" si="127"/>
        <v>MEDIUM</v>
      </c>
      <c r="O2706" s="27">
        <f t="shared" si="128"/>
        <v>0.73040612860939735</v>
      </c>
      <c r="P2706" s="11" t="str">
        <f t="shared" si="129"/>
        <v>GOOD</v>
      </c>
    </row>
    <row r="2707" spans="1:16" x14ac:dyDescent="0.35">
      <c r="A2707" t="s">
        <v>2881</v>
      </c>
      <c r="B2707" s="18">
        <v>45363</v>
      </c>
      <c r="C2707" t="s">
        <v>108</v>
      </c>
      <c r="D2707" t="s">
        <v>125</v>
      </c>
      <c r="E2707" t="s">
        <v>134</v>
      </c>
      <c r="F2707" t="s">
        <v>111</v>
      </c>
      <c r="G2707" t="s">
        <v>112</v>
      </c>
      <c r="H2707" t="s">
        <v>113</v>
      </c>
      <c r="I2707">
        <v>2</v>
      </c>
      <c r="J2707" s="19">
        <v>28.37</v>
      </c>
      <c r="K2707" s="20">
        <v>0.1</v>
      </c>
      <c r="L2707" s="19">
        <v>51.07</v>
      </c>
      <c r="M2707" s="19">
        <v>10.56</v>
      </c>
      <c r="N2707" s="11" t="str">
        <f t="shared" si="127"/>
        <v>LOW</v>
      </c>
      <c r="O2707" s="27">
        <f t="shared" si="128"/>
        <v>0.79322498531427443</v>
      </c>
      <c r="P2707" s="11" t="str">
        <f t="shared" si="129"/>
        <v>AVERAGE</v>
      </c>
    </row>
    <row r="2708" spans="1:16" x14ac:dyDescent="0.35">
      <c r="A2708" s="12" t="s">
        <v>2882</v>
      </c>
      <c r="B2708" s="15">
        <v>45467</v>
      </c>
      <c r="C2708" s="12" t="s">
        <v>108</v>
      </c>
      <c r="D2708" s="12" t="s">
        <v>115</v>
      </c>
      <c r="E2708" s="12" t="s">
        <v>121</v>
      </c>
      <c r="F2708" s="12" t="s">
        <v>111</v>
      </c>
      <c r="G2708" s="12" t="s">
        <v>127</v>
      </c>
      <c r="H2708" s="12" t="s">
        <v>179</v>
      </c>
      <c r="I2708" s="12">
        <v>7</v>
      </c>
      <c r="J2708" s="16">
        <v>195.83</v>
      </c>
      <c r="K2708" s="17">
        <v>0</v>
      </c>
      <c r="L2708" s="16">
        <v>1370.81</v>
      </c>
      <c r="M2708" s="16">
        <v>604.13</v>
      </c>
      <c r="N2708" s="11" t="str">
        <f t="shared" si="127"/>
        <v>NO DISCOUNT</v>
      </c>
      <c r="O2708" s="27">
        <f t="shared" si="128"/>
        <v>0.55928976298684718</v>
      </c>
      <c r="P2708" s="11" t="str">
        <f t="shared" si="129"/>
        <v>GOOD</v>
      </c>
    </row>
    <row r="2709" spans="1:16" x14ac:dyDescent="0.35">
      <c r="A2709" t="s">
        <v>2883</v>
      </c>
      <c r="B2709" s="18">
        <v>45293</v>
      </c>
      <c r="C2709" t="s">
        <v>120</v>
      </c>
      <c r="D2709" t="s">
        <v>109</v>
      </c>
      <c r="E2709" t="s">
        <v>195</v>
      </c>
      <c r="F2709" t="s">
        <v>111</v>
      </c>
      <c r="G2709" t="s">
        <v>127</v>
      </c>
      <c r="H2709" t="s">
        <v>128</v>
      </c>
      <c r="I2709">
        <v>5</v>
      </c>
      <c r="J2709" s="19">
        <v>389</v>
      </c>
      <c r="K2709" s="20">
        <v>0</v>
      </c>
      <c r="L2709" s="19">
        <v>1945</v>
      </c>
      <c r="M2709" s="19">
        <v>698.93</v>
      </c>
      <c r="N2709" s="11" t="str">
        <f t="shared" si="127"/>
        <v>NO DISCOUNT</v>
      </c>
      <c r="O2709" s="27">
        <f t="shared" si="128"/>
        <v>0.64065295629820063</v>
      </c>
      <c r="P2709" s="11" t="str">
        <f t="shared" si="129"/>
        <v>GOOD</v>
      </c>
    </row>
    <row r="2710" spans="1:16" x14ac:dyDescent="0.35">
      <c r="A2710" s="12" t="s">
        <v>2884</v>
      </c>
      <c r="B2710" s="15">
        <v>44760</v>
      </c>
      <c r="C2710" s="12" t="s">
        <v>136</v>
      </c>
      <c r="D2710" s="12" t="s">
        <v>109</v>
      </c>
      <c r="E2710" s="12" t="s">
        <v>208</v>
      </c>
      <c r="F2710" s="12" t="s">
        <v>117</v>
      </c>
      <c r="G2710" s="12" t="s">
        <v>112</v>
      </c>
      <c r="H2710" s="12" t="s">
        <v>113</v>
      </c>
      <c r="I2710" s="12">
        <v>1</v>
      </c>
      <c r="J2710" s="16">
        <v>20.75</v>
      </c>
      <c r="K2710" s="17">
        <v>0.03</v>
      </c>
      <c r="L2710" s="16">
        <v>20.13</v>
      </c>
      <c r="M2710" s="16">
        <v>5.67</v>
      </c>
      <c r="N2710" s="11" t="str">
        <f t="shared" si="127"/>
        <v>LOW</v>
      </c>
      <c r="O2710" s="27">
        <f t="shared" si="128"/>
        <v>0.71833084947839043</v>
      </c>
      <c r="P2710" s="11" t="str">
        <f t="shared" si="129"/>
        <v>AVERAGE</v>
      </c>
    </row>
    <row r="2711" spans="1:16" x14ac:dyDescent="0.35">
      <c r="A2711" t="s">
        <v>2885</v>
      </c>
      <c r="B2711" s="18">
        <v>45453</v>
      </c>
      <c r="C2711" t="s">
        <v>149</v>
      </c>
      <c r="D2711" t="s">
        <v>109</v>
      </c>
      <c r="E2711" t="s">
        <v>173</v>
      </c>
      <c r="F2711" t="s">
        <v>131</v>
      </c>
      <c r="G2711" t="s">
        <v>122</v>
      </c>
      <c r="H2711" t="s">
        <v>123</v>
      </c>
      <c r="I2711">
        <v>3</v>
      </c>
      <c r="J2711" s="19">
        <v>1782.6</v>
      </c>
      <c r="K2711" s="20">
        <v>0.28000000000000003</v>
      </c>
      <c r="L2711" s="19">
        <v>3850.42</v>
      </c>
      <c r="M2711" s="19">
        <v>1870.97</v>
      </c>
      <c r="N2711" s="11" t="str">
        <f t="shared" si="127"/>
        <v>HIGH</v>
      </c>
      <c r="O2711" s="27">
        <f t="shared" si="128"/>
        <v>0.51408677494922628</v>
      </c>
      <c r="P2711" s="11" t="str">
        <f t="shared" si="129"/>
        <v>AVERAGE</v>
      </c>
    </row>
    <row r="2712" spans="1:16" x14ac:dyDescent="0.35">
      <c r="A2712" s="12" t="s">
        <v>2886</v>
      </c>
      <c r="B2712" s="15">
        <v>45228</v>
      </c>
      <c r="C2712" s="12" t="s">
        <v>108</v>
      </c>
      <c r="D2712" s="12" t="s">
        <v>125</v>
      </c>
      <c r="E2712" s="12" t="s">
        <v>169</v>
      </c>
      <c r="F2712" s="12" t="s">
        <v>111</v>
      </c>
      <c r="G2712" s="12" t="s">
        <v>127</v>
      </c>
      <c r="H2712" s="12" t="s">
        <v>128</v>
      </c>
      <c r="I2712" s="12">
        <v>3</v>
      </c>
      <c r="J2712" s="16">
        <v>293.38</v>
      </c>
      <c r="K2712" s="17">
        <v>0.24</v>
      </c>
      <c r="L2712" s="16">
        <v>668.91</v>
      </c>
      <c r="M2712" s="16">
        <v>290.85000000000002</v>
      </c>
      <c r="N2712" s="11" t="str">
        <f t="shared" si="127"/>
        <v>HIGH</v>
      </c>
      <c r="O2712" s="27">
        <f t="shared" si="128"/>
        <v>0.565188141902498</v>
      </c>
      <c r="P2712" s="11" t="str">
        <f t="shared" si="129"/>
        <v>AVERAGE</v>
      </c>
    </row>
    <row r="2713" spans="1:16" x14ac:dyDescent="0.35">
      <c r="A2713" t="s">
        <v>2887</v>
      </c>
      <c r="B2713" s="18">
        <v>44747</v>
      </c>
      <c r="C2713" t="s">
        <v>120</v>
      </c>
      <c r="D2713" t="s">
        <v>115</v>
      </c>
      <c r="E2713" t="s">
        <v>205</v>
      </c>
      <c r="F2713" t="s">
        <v>111</v>
      </c>
      <c r="G2713" t="s">
        <v>127</v>
      </c>
      <c r="H2713" t="s">
        <v>209</v>
      </c>
      <c r="I2713">
        <v>1</v>
      </c>
      <c r="J2713" s="19">
        <v>1001.35</v>
      </c>
      <c r="K2713" s="20">
        <v>7.0000000000000007E-2</v>
      </c>
      <c r="L2713" s="19">
        <v>931.26</v>
      </c>
      <c r="M2713" s="19">
        <v>420.01</v>
      </c>
      <c r="N2713" s="11" t="str">
        <f t="shared" si="127"/>
        <v>LOW</v>
      </c>
      <c r="O2713" s="27">
        <f t="shared" si="128"/>
        <v>0.54898739342396319</v>
      </c>
      <c r="P2713" s="11" t="str">
        <f t="shared" si="129"/>
        <v>AVERAGE</v>
      </c>
    </row>
    <row r="2714" spans="1:16" x14ac:dyDescent="0.35">
      <c r="A2714" s="12" t="s">
        <v>2888</v>
      </c>
      <c r="B2714" s="15">
        <v>45371</v>
      </c>
      <c r="C2714" s="12" t="s">
        <v>108</v>
      </c>
      <c r="D2714" s="12" t="s">
        <v>109</v>
      </c>
      <c r="E2714" s="12" t="s">
        <v>252</v>
      </c>
      <c r="F2714" s="12" t="s">
        <v>111</v>
      </c>
      <c r="G2714" s="12" t="s">
        <v>122</v>
      </c>
      <c r="H2714" s="12" t="s">
        <v>142</v>
      </c>
      <c r="I2714" s="12">
        <v>6</v>
      </c>
      <c r="J2714" s="16">
        <v>343.77</v>
      </c>
      <c r="K2714" s="17">
        <v>0.25</v>
      </c>
      <c r="L2714" s="16">
        <v>1546.96</v>
      </c>
      <c r="M2714" s="16">
        <v>569.26</v>
      </c>
      <c r="N2714" s="11" t="str">
        <f t="shared" si="127"/>
        <v>HIGH</v>
      </c>
      <c r="O2714" s="27">
        <f t="shared" si="128"/>
        <v>0.63201375601179088</v>
      </c>
      <c r="P2714" s="11" t="str">
        <f t="shared" si="129"/>
        <v>GOOD</v>
      </c>
    </row>
    <row r="2715" spans="1:16" x14ac:dyDescent="0.35">
      <c r="A2715" t="s">
        <v>2889</v>
      </c>
      <c r="B2715" s="18">
        <v>44900</v>
      </c>
      <c r="C2715" t="s">
        <v>108</v>
      </c>
      <c r="D2715" t="s">
        <v>115</v>
      </c>
      <c r="E2715" t="s">
        <v>130</v>
      </c>
      <c r="F2715" t="s">
        <v>117</v>
      </c>
      <c r="G2715" t="s">
        <v>122</v>
      </c>
      <c r="H2715" t="s">
        <v>187</v>
      </c>
      <c r="I2715">
        <v>1</v>
      </c>
      <c r="J2715" s="19">
        <v>343.42</v>
      </c>
      <c r="K2715" s="20">
        <v>0.1</v>
      </c>
      <c r="L2715" s="19">
        <v>309.08</v>
      </c>
      <c r="M2715" s="19">
        <v>94.58</v>
      </c>
      <c r="N2715" s="11" t="str">
        <f t="shared" si="127"/>
        <v>LOW</v>
      </c>
      <c r="O2715" s="27">
        <f t="shared" si="128"/>
        <v>0.69399508217937111</v>
      </c>
      <c r="P2715" s="11" t="str">
        <f t="shared" si="129"/>
        <v>AVERAGE</v>
      </c>
    </row>
    <row r="2716" spans="1:16" x14ac:dyDescent="0.35">
      <c r="A2716" s="12" t="s">
        <v>2890</v>
      </c>
      <c r="B2716" s="15">
        <v>44771</v>
      </c>
      <c r="C2716" s="12" t="s">
        <v>120</v>
      </c>
      <c r="D2716" s="12" t="s">
        <v>140</v>
      </c>
      <c r="E2716" s="12" t="s">
        <v>307</v>
      </c>
      <c r="F2716" s="12" t="s">
        <v>131</v>
      </c>
      <c r="G2716" s="12" t="s">
        <v>112</v>
      </c>
      <c r="H2716" s="12" t="s">
        <v>170</v>
      </c>
      <c r="I2716" s="12">
        <v>1</v>
      </c>
      <c r="J2716" s="16">
        <v>20.63</v>
      </c>
      <c r="K2716" s="17">
        <v>0</v>
      </c>
      <c r="L2716" s="16">
        <v>20.63</v>
      </c>
      <c r="M2716" s="16">
        <v>6.17</v>
      </c>
      <c r="N2716" s="11" t="str">
        <f t="shared" si="127"/>
        <v>NO DISCOUNT</v>
      </c>
      <c r="O2716" s="27">
        <f t="shared" si="128"/>
        <v>0.70092098885118759</v>
      </c>
      <c r="P2716" s="11" t="str">
        <f t="shared" si="129"/>
        <v>AVERAGE</v>
      </c>
    </row>
    <row r="2717" spans="1:16" x14ac:dyDescent="0.35">
      <c r="A2717" t="s">
        <v>2891</v>
      </c>
      <c r="B2717" s="18">
        <v>45197</v>
      </c>
      <c r="C2717" t="s">
        <v>108</v>
      </c>
      <c r="D2717" t="s">
        <v>109</v>
      </c>
      <c r="E2717" t="s">
        <v>231</v>
      </c>
      <c r="F2717" t="s">
        <v>111</v>
      </c>
      <c r="G2717" t="s">
        <v>127</v>
      </c>
      <c r="H2717" t="s">
        <v>179</v>
      </c>
      <c r="I2717">
        <v>5</v>
      </c>
      <c r="J2717" s="19">
        <v>79.34</v>
      </c>
      <c r="K2717" s="20">
        <v>0.05</v>
      </c>
      <c r="L2717" s="19">
        <v>376.87</v>
      </c>
      <c r="M2717" s="19">
        <v>165.02</v>
      </c>
      <c r="N2717" s="11" t="str">
        <f t="shared" si="127"/>
        <v>LOW</v>
      </c>
      <c r="O2717" s="27">
        <f t="shared" si="128"/>
        <v>0.56213017751479288</v>
      </c>
      <c r="P2717" s="11" t="str">
        <f t="shared" si="129"/>
        <v>GOOD</v>
      </c>
    </row>
    <row r="2718" spans="1:16" x14ac:dyDescent="0.35">
      <c r="A2718" s="12" t="s">
        <v>2892</v>
      </c>
      <c r="B2718" s="15">
        <v>44812</v>
      </c>
      <c r="C2718" s="12" t="s">
        <v>120</v>
      </c>
      <c r="D2718" s="12" t="s">
        <v>125</v>
      </c>
      <c r="E2718" s="12" t="s">
        <v>185</v>
      </c>
      <c r="F2718" s="12" t="s">
        <v>111</v>
      </c>
      <c r="G2718" s="12" t="s">
        <v>122</v>
      </c>
      <c r="H2718" s="12" t="s">
        <v>132</v>
      </c>
      <c r="I2718" s="12">
        <v>6</v>
      </c>
      <c r="J2718" s="16">
        <v>178.78</v>
      </c>
      <c r="K2718" s="17">
        <v>0.18</v>
      </c>
      <c r="L2718" s="16">
        <v>879.6</v>
      </c>
      <c r="M2718" s="16">
        <v>435.27</v>
      </c>
      <c r="N2718" s="11" t="str">
        <f t="shared" si="127"/>
        <v>MEDIUM</v>
      </c>
      <c r="O2718" s="27">
        <f t="shared" si="128"/>
        <v>0.50515006821282404</v>
      </c>
      <c r="P2718" s="11" t="str">
        <f t="shared" si="129"/>
        <v>GOOD</v>
      </c>
    </row>
    <row r="2719" spans="1:16" x14ac:dyDescent="0.35">
      <c r="A2719" t="s">
        <v>2893</v>
      </c>
      <c r="B2719" s="18">
        <v>45391</v>
      </c>
      <c r="C2719" t="s">
        <v>120</v>
      </c>
      <c r="D2719" t="s">
        <v>109</v>
      </c>
      <c r="E2719" t="s">
        <v>150</v>
      </c>
      <c r="F2719" t="s">
        <v>117</v>
      </c>
      <c r="G2719" t="s">
        <v>112</v>
      </c>
      <c r="H2719" t="s">
        <v>167</v>
      </c>
      <c r="I2719">
        <v>4</v>
      </c>
      <c r="J2719" s="19">
        <v>19.04</v>
      </c>
      <c r="K2719" s="20">
        <v>0.19</v>
      </c>
      <c r="L2719" s="19">
        <v>61.69</v>
      </c>
      <c r="M2719" s="19">
        <v>13.16</v>
      </c>
      <c r="N2719" s="11" t="str">
        <f t="shared" si="127"/>
        <v>MEDIUM</v>
      </c>
      <c r="O2719" s="27">
        <f t="shared" si="128"/>
        <v>0.78667531204409147</v>
      </c>
      <c r="P2719" s="11" t="str">
        <f t="shared" si="129"/>
        <v>AVERAGE</v>
      </c>
    </row>
    <row r="2720" spans="1:16" x14ac:dyDescent="0.35">
      <c r="A2720" s="12" t="s">
        <v>2894</v>
      </c>
      <c r="B2720" s="15">
        <v>45181</v>
      </c>
      <c r="C2720" s="12" t="s">
        <v>108</v>
      </c>
      <c r="D2720" s="12" t="s">
        <v>115</v>
      </c>
      <c r="E2720" s="12" t="s">
        <v>227</v>
      </c>
      <c r="F2720" s="12" t="s">
        <v>111</v>
      </c>
      <c r="G2720" s="12" t="s">
        <v>122</v>
      </c>
      <c r="H2720" s="12" t="s">
        <v>142</v>
      </c>
      <c r="I2720" s="12">
        <v>2</v>
      </c>
      <c r="J2720" s="16">
        <v>374.65</v>
      </c>
      <c r="K2720" s="17">
        <v>0.02</v>
      </c>
      <c r="L2720" s="16">
        <v>734.31</v>
      </c>
      <c r="M2720" s="16">
        <v>232.8</v>
      </c>
      <c r="N2720" s="11" t="str">
        <f t="shared" si="127"/>
        <v>LOW</v>
      </c>
      <c r="O2720" s="27">
        <f t="shared" si="128"/>
        <v>0.68296768394819618</v>
      </c>
      <c r="P2720" s="11" t="str">
        <f t="shared" si="129"/>
        <v>AVERAGE</v>
      </c>
    </row>
    <row r="2721" spans="1:16" x14ac:dyDescent="0.35">
      <c r="A2721" t="s">
        <v>2895</v>
      </c>
      <c r="B2721" s="18">
        <v>45204</v>
      </c>
      <c r="C2721" t="s">
        <v>108</v>
      </c>
      <c r="D2721" t="s">
        <v>125</v>
      </c>
      <c r="E2721" t="s">
        <v>144</v>
      </c>
      <c r="F2721" t="s">
        <v>111</v>
      </c>
      <c r="G2721" t="s">
        <v>127</v>
      </c>
      <c r="H2721" t="s">
        <v>138</v>
      </c>
      <c r="I2721">
        <v>1</v>
      </c>
      <c r="J2721" s="19">
        <v>288.20999999999998</v>
      </c>
      <c r="K2721" s="20">
        <v>0</v>
      </c>
      <c r="L2721" s="19">
        <v>288.20999999999998</v>
      </c>
      <c r="M2721" s="19">
        <v>162.19999999999999</v>
      </c>
      <c r="N2721" s="11" t="str">
        <f t="shared" si="127"/>
        <v>NO DISCOUNT</v>
      </c>
      <c r="O2721" s="27">
        <f t="shared" si="128"/>
        <v>0.43721591894798933</v>
      </c>
      <c r="P2721" s="11" t="str">
        <f t="shared" si="129"/>
        <v>AVERAGE</v>
      </c>
    </row>
    <row r="2722" spans="1:16" x14ac:dyDescent="0.35">
      <c r="A2722" s="12" t="s">
        <v>2896</v>
      </c>
      <c r="B2722" s="15">
        <v>44625</v>
      </c>
      <c r="C2722" s="12" t="s">
        <v>108</v>
      </c>
      <c r="D2722" s="12" t="s">
        <v>109</v>
      </c>
      <c r="E2722" s="12" t="s">
        <v>208</v>
      </c>
      <c r="F2722" s="12" t="s">
        <v>131</v>
      </c>
      <c r="G2722" s="12" t="s">
        <v>122</v>
      </c>
      <c r="H2722" s="12" t="s">
        <v>142</v>
      </c>
      <c r="I2722" s="12">
        <v>1</v>
      </c>
      <c r="J2722" s="16">
        <v>224.9</v>
      </c>
      <c r="K2722" s="17">
        <v>0</v>
      </c>
      <c r="L2722" s="16">
        <v>224.9</v>
      </c>
      <c r="M2722" s="16">
        <v>106.67</v>
      </c>
      <c r="N2722" s="11" t="str">
        <f t="shared" si="127"/>
        <v>NO DISCOUNT</v>
      </c>
      <c r="O2722" s="27">
        <f t="shared" si="128"/>
        <v>0.52570031124944416</v>
      </c>
      <c r="P2722" s="11" t="str">
        <f t="shared" si="129"/>
        <v>AVERAGE</v>
      </c>
    </row>
    <row r="2723" spans="1:16" x14ac:dyDescent="0.35">
      <c r="A2723" t="s">
        <v>2897</v>
      </c>
      <c r="B2723" s="18">
        <v>44747</v>
      </c>
      <c r="C2723" t="s">
        <v>120</v>
      </c>
      <c r="D2723" t="s">
        <v>125</v>
      </c>
      <c r="E2723" t="s">
        <v>137</v>
      </c>
      <c r="F2723" t="s">
        <v>131</v>
      </c>
      <c r="G2723" t="s">
        <v>112</v>
      </c>
      <c r="H2723" t="s">
        <v>147</v>
      </c>
      <c r="I2723">
        <v>1</v>
      </c>
      <c r="J2723" s="19">
        <v>12.62</v>
      </c>
      <c r="K2723" s="20">
        <v>0</v>
      </c>
      <c r="L2723" s="19">
        <v>12.62</v>
      </c>
      <c r="M2723" s="19">
        <v>2.88</v>
      </c>
      <c r="N2723" s="11" t="str">
        <f t="shared" si="127"/>
        <v>NO DISCOUNT</v>
      </c>
      <c r="O2723" s="27">
        <f t="shared" si="128"/>
        <v>0.77179080824088742</v>
      </c>
      <c r="P2723" s="11" t="str">
        <f t="shared" si="129"/>
        <v>AVERAGE</v>
      </c>
    </row>
    <row r="2724" spans="1:16" x14ac:dyDescent="0.35">
      <c r="A2724" s="12" t="s">
        <v>2898</v>
      </c>
      <c r="B2724" s="15">
        <v>45017</v>
      </c>
      <c r="C2724" s="12" t="s">
        <v>136</v>
      </c>
      <c r="D2724" s="12" t="s">
        <v>140</v>
      </c>
      <c r="E2724" s="12" t="s">
        <v>242</v>
      </c>
      <c r="F2724" s="12" t="s">
        <v>111</v>
      </c>
      <c r="G2724" s="12" t="s">
        <v>112</v>
      </c>
      <c r="H2724" s="12" t="s">
        <v>170</v>
      </c>
      <c r="I2724" s="12">
        <v>5</v>
      </c>
      <c r="J2724" s="16">
        <v>19.77</v>
      </c>
      <c r="K2724" s="17">
        <v>0.06</v>
      </c>
      <c r="L2724" s="16">
        <v>92.92</v>
      </c>
      <c r="M2724" s="16">
        <v>36.479999999999997</v>
      </c>
      <c r="N2724" s="11" t="str">
        <f t="shared" si="127"/>
        <v>LOW</v>
      </c>
      <c r="O2724" s="27">
        <f t="shared" si="128"/>
        <v>0.60740421868273786</v>
      </c>
      <c r="P2724" s="11" t="str">
        <f t="shared" si="129"/>
        <v>GOOD</v>
      </c>
    </row>
    <row r="2725" spans="1:16" x14ac:dyDescent="0.35">
      <c r="A2725" t="s">
        <v>2899</v>
      </c>
      <c r="B2725" s="18">
        <v>44864</v>
      </c>
      <c r="C2725" t="s">
        <v>120</v>
      </c>
      <c r="D2725" t="s">
        <v>115</v>
      </c>
      <c r="E2725" t="s">
        <v>163</v>
      </c>
      <c r="F2725" t="s">
        <v>117</v>
      </c>
      <c r="G2725" t="s">
        <v>112</v>
      </c>
      <c r="H2725" t="s">
        <v>147</v>
      </c>
      <c r="I2725">
        <v>1</v>
      </c>
      <c r="J2725" s="19">
        <v>27.8</v>
      </c>
      <c r="K2725" s="20">
        <v>0.16</v>
      </c>
      <c r="L2725" s="19">
        <v>23.35</v>
      </c>
      <c r="M2725" s="19">
        <v>5.26</v>
      </c>
      <c r="N2725" s="11" t="str">
        <f t="shared" si="127"/>
        <v>MEDIUM</v>
      </c>
      <c r="O2725" s="27">
        <f t="shared" si="128"/>
        <v>0.77473233404710928</v>
      </c>
      <c r="P2725" s="11" t="str">
        <f t="shared" si="129"/>
        <v>AVERAGE</v>
      </c>
    </row>
    <row r="2726" spans="1:16" x14ac:dyDescent="0.35">
      <c r="A2726" s="12" t="s">
        <v>2900</v>
      </c>
      <c r="B2726" s="15">
        <v>45012</v>
      </c>
      <c r="C2726" s="12" t="s">
        <v>108</v>
      </c>
      <c r="D2726" s="12" t="s">
        <v>115</v>
      </c>
      <c r="E2726" s="12" t="s">
        <v>240</v>
      </c>
      <c r="F2726" s="12" t="s">
        <v>117</v>
      </c>
      <c r="G2726" s="12" t="s">
        <v>127</v>
      </c>
      <c r="H2726" s="12" t="s">
        <v>179</v>
      </c>
      <c r="I2726" s="12">
        <v>2</v>
      </c>
      <c r="J2726" s="16">
        <v>289.27999999999997</v>
      </c>
      <c r="K2726" s="17">
        <v>0</v>
      </c>
      <c r="L2726" s="16">
        <v>578.55999999999995</v>
      </c>
      <c r="M2726" s="16">
        <v>324.83999999999997</v>
      </c>
      <c r="N2726" s="11" t="str">
        <f t="shared" si="127"/>
        <v>NO DISCOUNT</v>
      </c>
      <c r="O2726" s="27">
        <f t="shared" si="128"/>
        <v>0.43853705752212391</v>
      </c>
      <c r="P2726" s="11" t="str">
        <f t="shared" si="129"/>
        <v>AVERAGE</v>
      </c>
    </row>
    <row r="2727" spans="1:16" x14ac:dyDescent="0.35">
      <c r="A2727" t="s">
        <v>2901</v>
      </c>
      <c r="B2727" s="18">
        <v>45105</v>
      </c>
      <c r="C2727" t="s">
        <v>108</v>
      </c>
      <c r="D2727" t="s">
        <v>125</v>
      </c>
      <c r="E2727" t="s">
        <v>137</v>
      </c>
      <c r="F2727" t="s">
        <v>111</v>
      </c>
      <c r="G2727" t="s">
        <v>112</v>
      </c>
      <c r="H2727" t="s">
        <v>113</v>
      </c>
      <c r="I2727">
        <v>9</v>
      </c>
      <c r="J2727" s="19">
        <v>26.2</v>
      </c>
      <c r="K2727" s="20">
        <v>0.06</v>
      </c>
      <c r="L2727" s="19">
        <v>221.65</v>
      </c>
      <c r="M2727" s="19">
        <v>69.95</v>
      </c>
      <c r="N2727" s="11" t="str">
        <f t="shared" si="127"/>
        <v>LOW</v>
      </c>
      <c r="O2727" s="27">
        <f t="shared" si="128"/>
        <v>0.68441236183171661</v>
      </c>
      <c r="P2727" s="11" t="str">
        <f t="shared" si="129"/>
        <v>GOOD</v>
      </c>
    </row>
    <row r="2728" spans="1:16" x14ac:dyDescent="0.35">
      <c r="A2728" s="12" t="s">
        <v>2902</v>
      </c>
      <c r="B2728" s="15">
        <v>45481</v>
      </c>
      <c r="C2728" s="12" t="s">
        <v>108</v>
      </c>
      <c r="D2728" s="12" t="s">
        <v>125</v>
      </c>
      <c r="E2728" s="12" t="s">
        <v>185</v>
      </c>
      <c r="F2728" s="12" t="s">
        <v>111</v>
      </c>
      <c r="G2728" s="12" t="s">
        <v>122</v>
      </c>
      <c r="H2728" s="12" t="s">
        <v>123</v>
      </c>
      <c r="I2728" s="12">
        <v>8</v>
      </c>
      <c r="J2728" s="16">
        <v>1820.19</v>
      </c>
      <c r="K2728" s="17">
        <v>0.17</v>
      </c>
      <c r="L2728" s="16">
        <v>12086.06</v>
      </c>
      <c r="M2728" s="16">
        <v>5377.09</v>
      </c>
      <c r="N2728" s="11" t="str">
        <f t="shared" si="127"/>
        <v>MEDIUM</v>
      </c>
      <c r="O2728" s="27">
        <f t="shared" si="128"/>
        <v>0.5550998422976553</v>
      </c>
      <c r="P2728" s="11" t="str">
        <f t="shared" si="129"/>
        <v>GOOD</v>
      </c>
    </row>
    <row r="2729" spans="1:16" x14ac:dyDescent="0.35">
      <c r="A2729" t="s">
        <v>2903</v>
      </c>
      <c r="B2729" s="18">
        <v>44683</v>
      </c>
      <c r="C2729" t="s">
        <v>149</v>
      </c>
      <c r="D2729" t="s">
        <v>109</v>
      </c>
      <c r="E2729" t="s">
        <v>195</v>
      </c>
      <c r="F2729" t="s">
        <v>111</v>
      </c>
      <c r="G2729" t="s">
        <v>127</v>
      </c>
      <c r="H2729" t="s">
        <v>128</v>
      </c>
      <c r="I2729">
        <v>1</v>
      </c>
      <c r="J2729" s="19">
        <v>114.83</v>
      </c>
      <c r="K2729" s="20">
        <v>0.08</v>
      </c>
      <c r="L2729" s="19">
        <v>105.64</v>
      </c>
      <c r="M2729" s="19">
        <v>33.700000000000003</v>
      </c>
      <c r="N2729" s="11" t="str">
        <f t="shared" si="127"/>
        <v>LOW</v>
      </c>
      <c r="O2729" s="27">
        <f t="shared" si="128"/>
        <v>0.68099204846648997</v>
      </c>
      <c r="P2729" s="11" t="str">
        <f t="shared" si="129"/>
        <v>AVERAGE</v>
      </c>
    </row>
    <row r="2730" spans="1:16" x14ac:dyDescent="0.35">
      <c r="A2730" s="12" t="s">
        <v>2904</v>
      </c>
      <c r="B2730" s="15">
        <v>44729</v>
      </c>
      <c r="C2730" s="12" t="s">
        <v>136</v>
      </c>
      <c r="D2730" s="12" t="s">
        <v>115</v>
      </c>
      <c r="E2730" s="12" t="s">
        <v>227</v>
      </c>
      <c r="F2730" s="12" t="s">
        <v>131</v>
      </c>
      <c r="G2730" s="12" t="s">
        <v>112</v>
      </c>
      <c r="H2730" s="12" t="s">
        <v>167</v>
      </c>
      <c r="I2730" s="12">
        <v>8</v>
      </c>
      <c r="J2730" s="16">
        <v>8.91</v>
      </c>
      <c r="K2730" s="17">
        <v>0</v>
      </c>
      <c r="L2730" s="16">
        <v>71.28</v>
      </c>
      <c r="M2730" s="16">
        <v>21.89</v>
      </c>
      <c r="N2730" s="11" t="str">
        <f t="shared" si="127"/>
        <v>NO DISCOUNT</v>
      </c>
      <c r="O2730" s="27">
        <f t="shared" si="128"/>
        <v>0.6929012345679012</v>
      </c>
      <c r="P2730" s="11" t="str">
        <f t="shared" si="129"/>
        <v>GOOD</v>
      </c>
    </row>
    <row r="2731" spans="1:16" x14ac:dyDescent="0.35">
      <c r="A2731" t="s">
        <v>2905</v>
      </c>
      <c r="B2731" s="18">
        <v>45602</v>
      </c>
      <c r="C2731" t="s">
        <v>120</v>
      </c>
      <c r="D2731" t="s">
        <v>115</v>
      </c>
      <c r="E2731" t="s">
        <v>289</v>
      </c>
      <c r="F2731" t="s">
        <v>111</v>
      </c>
      <c r="G2731" t="s">
        <v>122</v>
      </c>
      <c r="H2731" t="s">
        <v>123</v>
      </c>
      <c r="I2731">
        <v>1</v>
      </c>
      <c r="J2731" s="19">
        <v>912.08</v>
      </c>
      <c r="K2731" s="20">
        <v>0.16</v>
      </c>
      <c r="L2731" s="19">
        <v>766.15</v>
      </c>
      <c r="M2731" s="19">
        <v>319.08999999999997</v>
      </c>
      <c r="N2731" s="11" t="str">
        <f t="shared" si="127"/>
        <v>MEDIUM</v>
      </c>
      <c r="O2731" s="27">
        <f t="shared" si="128"/>
        <v>0.58351497748482672</v>
      </c>
      <c r="P2731" s="11" t="str">
        <f t="shared" si="129"/>
        <v>AVERAGE</v>
      </c>
    </row>
    <row r="2732" spans="1:16" x14ac:dyDescent="0.35">
      <c r="A2732" s="12" t="s">
        <v>2906</v>
      </c>
      <c r="B2732" s="15">
        <v>45596</v>
      </c>
      <c r="C2732" s="12" t="s">
        <v>120</v>
      </c>
      <c r="D2732" s="12" t="s">
        <v>125</v>
      </c>
      <c r="E2732" s="12" t="s">
        <v>144</v>
      </c>
      <c r="F2732" s="12" t="s">
        <v>131</v>
      </c>
      <c r="G2732" s="12" t="s">
        <v>112</v>
      </c>
      <c r="H2732" s="12" t="s">
        <v>170</v>
      </c>
      <c r="I2732" s="12">
        <v>3</v>
      </c>
      <c r="J2732" s="16">
        <v>22.12</v>
      </c>
      <c r="K2732" s="17">
        <v>0.06</v>
      </c>
      <c r="L2732" s="16">
        <v>62.38</v>
      </c>
      <c r="M2732" s="16">
        <v>30.57</v>
      </c>
      <c r="N2732" s="11" t="str">
        <f t="shared" si="127"/>
        <v>LOW</v>
      </c>
      <c r="O2732" s="27">
        <f t="shared" si="128"/>
        <v>0.50993908303943569</v>
      </c>
      <c r="P2732" s="11" t="str">
        <f t="shared" si="129"/>
        <v>AVERAGE</v>
      </c>
    </row>
    <row r="2733" spans="1:16" x14ac:dyDescent="0.35">
      <c r="A2733" t="s">
        <v>2907</v>
      </c>
      <c r="B2733" s="18">
        <v>45297</v>
      </c>
      <c r="C2733" t="s">
        <v>108</v>
      </c>
      <c r="D2733" t="s">
        <v>115</v>
      </c>
      <c r="E2733" t="s">
        <v>240</v>
      </c>
      <c r="F2733" t="s">
        <v>111</v>
      </c>
      <c r="G2733" t="s">
        <v>122</v>
      </c>
      <c r="H2733" t="s">
        <v>123</v>
      </c>
      <c r="I2733">
        <v>5</v>
      </c>
      <c r="J2733" s="19">
        <v>410.59</v>
      </c>
      <c r="K2733" s="20">
        <v>0</v>
      </c>
      <c r="L2733" s="19">
        <v>2052.9499999999998</v>
      </c>
      <c r="M2733" s="19">
        <v>997.34</v>
      </c>
      <c r="N2733" s="11" t="str">
        <f t="shared" si="127"/>
        <v>NO DISCOUNT</v>
      </c>
      <c r="O2733" s="27">
        <f t="shared" si="128"/>
        <v>0.51419177281472994</v>
      </c>
      <c r="P2733" s="11" t="str">
        <f t="shared" si="129"/>
        <v>GOOD</v>
      </c>
    </row>
    <row r="2734" spans="1:16" x14ac:dyDescent="0.35">
      <c r="A2734" s="12" t="s">
        <v>2908</v>
      </c>
      <c r="B2734" s="15">
        <v>44773</v>
      </c>
      <c r="C2734" s="12" t="s">
        <v>149</v>
      </c>
      <c r="D2734" s="12" t="s">
        <v>125</v>
      </c>
      <c r="E2734" s="12" t="s">
        <v>255</v>
      </c>
      <c r="F2734" s="12" t="s">
        <v>111</v>
      </c>
      <c r="G2734" s="12" t="s">
        <v>127</v>
      </c>
      <c r="H2734" s="12" t="s">
        <v>128</v>
      </c>
      <c r="I2734" s="12">
        <v>7</v>
      </c>
      <c r="J2734" s="16">
        <v>435.81</v>
      </c>
      <c r="K2734" s="17">
        <v>0.15</v>
      </c>
      <c r="L2734" s="16">
        <v>2593.0700000000002</v>
      </c>
      <c r="M2734" s="16">
        <v>857.43</v>
      </c>
      <c r="N2734" s="11" t="str">
        <f t="shared" si="127"/>
        <v>MEDIUM</v>
      </c>
      <c r="O2734" s="27">
        <f t="shared" si="128"/>
        <v>0.66933788906585634</v>
      </c>
      <c r="P2734" s="11" t="str">
        <f t="shared" si="129"/>
        <v>GOOD</v>
      </c>
    </row>
    <row r="2735" spans="1:16" x14ac:dyDescent="0.35">
      <c r="A2735" t="s">
        <v>2909</v>
      </c>
      <c r="B2735" s="18">
        <v>44640</v>
      </c>
      <c r="C2735" t="s">
        <v>136</v>
      </c>
      <c r="D2735" t="s">
        <v>115</v>
      </c>
      <c r="E2735" t="s">
        <v>130</v>
      </c>
      <c r="F2735" t="s">
        <v>111</v>
      </c>
      <c r="G2735" t="s">
        <v>127</v>
      </c>
      <c r="H2735" t="s">
        <v>209</v>
      </c>
      <c r="I2735">
        <v>1</v>
      </c>
      <c r="J2735" s="19">
        <v>1062.81</v>
      </c>
      <c r="K2735" s="20">
        <v>0</v>
      </c>
      <c r="L2735" s="19">
        <v>1062.81</v>
      </c>
      <c r="M2735" s="19">
        <v>447.64</v>
      </c>
      <c r="N2735" s="11" t="str">
        <f t="shared" si="127"/>
        <v>NO DISCOUNT</v>
      </c>
      <c r="O2735" s="27">
        <f t="shared" si="128"/>
        <v>0.57881465172514368</v>
      </c>
      <c r="P2735" s="11" t="str">
        <f t="shared" si="129"/>
        <v>AVERAGE</v>
      </c>
    </row>
    <row r="2736" spans="1:16" x14ac:dyDescent="0.35">
      <c r="A2736" s="12" t="s">
        <v>2910</v>
      </c>
      <c r="B2736" s="15">
        <v>45242</v>
      </c>
      <c r="C2736" s="12" t="s">
        <v>136</v>
      </c>
      <c r="D2736" s="12" t="s">
        <v>125</v>
      </c>
      <c r="E2736" s="12" t="s">
        <v>185</v>
      </c>
      <c r="F2736" s="12" t="s">
        <v>131</v>
      </c>
      <c r="G2736" s="12" t="s">
        <v>112</v>
      </c>
      <c r="H2736" s="12" t="s">
        <v>170</v>
      </c>
      <c r="I2736" s="12">
        <v>1</v>
      </c>
      <c r="J2736" s="16">
        <v>16.95</v>
      </c>
      <c r="K2736" s="17">
        <v>0.13</v>
      </c>
      <c r="L2736" s="16">
        <v>14.75</v>
      </c>
      <c r="M2736" s="16">
        <v>5.69</v>
      </c>
      <c r="N2736" s="11" t="str">
        <f t="shared" si="127"/>
        <v>MEDIUM</v>
      </c>
      <c r="O2736" s="27">
        <f t="shared" si="128"/>
        <v>0.61423728813559308</v>
      </c>
      <c r="P2736" s="11" t="str">
        <f t="shared" si="129"/>
        <v>AVERAGE</v>
      </c>
    </row>
    <row r="2737" spans="1:16" x14ac:dyDescent="0.35">
      <c r="A2737" t="s">
        <v>2911</v>
      </c>
      <c r="B2737" s="18">
        <v>45275</v>
      </c>
      <c r="C2737" t="s">
        <v>108</v>
      </c>
      <c r="D2737" t="s">
        <v>125</v>
      </c>
      <c r="E2737" t="s">
        <v>126</v>
      </c>
      <c r="F2737" t="s">
        <v>111</v>
      </c>
      <c r="G2737" t="s">
        <v>112</v>
      </c>
      <c r="H2737" t="s">
        <v>147</v>
      </c>
      <c r="I2737">
        <v>1</v>
      </c>
      <c r="J2737" s="19">
        <v>6.86</v>
      </c>
      <c r="K2737" s="20">
        <v>0.11</v>
      </c>
      <c r="L2737" s="19">
        <v>6.11</v>
      </c>
      <c r="M2737" s="19">
        <v>2.36</v>
      </c>
      <c r="N2737" s="11" t="str">
        <f t="shared" si="127"/>
        <v>MEDIUM</v>
      </c>
      <c r="O2737" s="27">
        <f t="shared" si="128"/>
        <v>0.61374795417348615</v>
      </c>
      <c r="P2737" s="11" t="str">
        <f t="shared" si="129"/>
        <v>AVERAGE</v>
      </c>
    </row>
    <row r="2738" spans="1:16" x14ac:dyDescent="0.35">
      <c r="A2738" s="12" t="s">
        <v>2912</v>
      </c>
      <c r="B2738" s="15">
        <v>45492</v>
      </c>
      <c r="C2738" s="12" t="s">
        <v>136</v>
      </c>
      <c r="D2738" s="12" t="s">
        <v>140</v>
      </c>
      <c r="E2738" s="12" t="s">
        <v>268</v>
      </c>
      <c r="F2738" s="12" t="s">
        <v>111</v>
      </c>
      <c r="G2738" s="12" t="s">
        <v>122</v>
      </c>
      <c r="H2738" s="12" t="s">
        <v>142</v>
      </c>
      <c r="I2738" s="12">
        <v>1</v>
      </c>
      <c r="J2738" s="16">
        <v>238.74</v>
      </c>
      <c r="K2738" s="17">
        <v>0.02</v>
      </c>
      <c r="L2738" s="16">
        <v>233.97</v>
      </c>
      <c r="M2738" s="16">
        <v>100.65</v>
      </c>
      <c r="N2738" s="11" t="str">
        <f t="shared" si="127"/>
        <v>LOW</v>
      </c>
      <c r="O2738" s="27">
        <f t="shared" si="128"/>
        <v>0.56981664315937941</v>
      </c>
      <c r="P2738" s="11" t="str">
        <f t="shared" si="129"/>
        <v>AVERAGE</v>
      </c>
    </row>
    <row r="2739" spans="1:16" x14ac:dyDescent="0.35">
      <c r="A2739" t="s">
        <v>2913</v>
      </c>
      <c r="B2739" s="18">
        <v>45269</v>
      </c>
      <c r="C2739" t="s">
        <v>108</v>
      </c>
      <c r="D2739" t="s">
        <v>125</v>
      </c>
      <c r="E2739" t="s">
        <v>185</v>
      </c>
      <c r="F2739" t="s">
        <v>131</v>
      </c>
      <c r="G2739" t="s">
        <v>127</v>
      </c>
      <c r="H2739" t="s">
        <v>138</v>
      </c>
      <c r="I2739">
        <v>1</v>
      </c>
      <c r="J2739" s="19">
        <v>491.38</v>
      </c>
      <c r="K2739" s="20">
        <v>0.05</v>
      </c>
      <c r="L2739" s="19">
        <v>466.81</v>
      </c>
      <c r="M2739" s="19">
        <v>181.14</v>
      </c>
      <c r="N2739" s="11" t="str">
        <f t="shared" si="127"/>
        <v>LOW</v>
      </c>
      <c r="O2739" s="27">
        <f t="shared" si="128"/>
        <v>0.61196204023050071</v>
      </c>
      <c r="P2739" s="11" t="str">
        <f t="shared" si="129"/>
        <v>AVERAGE</v>
      </c>
    </row>
    <row r="2740" spans="1:16" x14ac:dyDescent="0.35">
      <c r="A2740" s="12" t="s">
        <v>2914</v>
      </c>
      <c r="B2740" s="15">
        <v>45330</v>
      </c>
      <c r="C2740" s="12" t="s">
        <v>136</v>
      </c>
      <c r="D2740" s="12" t="s">
        <v>109</v>
      </c>
      <c r="E2740" s="12" t="s">
        <v>176</v>
      </c>
      <c r="F2740" s="12" t="s">
        <v>131</v>
      </c>
      <c r="G2740" s="12" t="s">
        <v>122</v>
      </c>
      <c r="H2740" s="12" t="s">
        <v>158</v>
      </c>
      <c r="I2740" s="12">
        <v>1</v>
      </c>
      <c r="J2740" s="16">
        <v>122.93</v>
      </c>
      <c r="K2740" s="17">
        <v>0.32</v>
      </c>
      <c r="L2740" s="16">
        <v>83.59</v>
      </c>
      <c r="M2740" s="16">
        <v>39.92</v>
      </c>
      <c r="N2740" s="11" t="str">
        <f t="shared" si="127"/>
        <v>CLEARANCE</v>
      </c>
      <c r="O2740" s="27">
        <f t="shared" si="128"/>
        <v>0.52243091278861109</v>
      </c>
      <c r="P2740" s="11" t="str">
        <f t="shared" si="129"/>
        <v>AVERAGE</v>
      </c>
    </row>
    <row r="2741" spans="1:16" x14ac:dyDescent="0.35">
      <c r="A2741" t="s">
        <v>2915</v>
      </c>
      <c r="B2741" s="18">
        <v>45354</v>
      </c>
      <c r="C2741" t="s">
        <v>108</v>
      </c>
      <c r="D2741" t="s">
        <v>140</v>
      </c>
      <c r="E2741" t="s">
        <v>268</v>
      </c>
      <c r="F2741" t="s">
        <v>111</v>
      </c>
      <c r="G2741" t="s">
        <v>122</v>
      </c>
      <c r="H2741" t="s">
        <v>187</v>
      </c>
      <c r="I2741">
        <v>3</v>
      </c>
      <c r="J2741" s="19">
        <v>176.48</v>
      </c>
      <c r="K2741" s="20">
        <v>0.25</v>
      </c>
      <c r="L2741" s="19">
        <v>397.08</v>
      </c>
      <c r="M2741" s="19">
        <v>164.6</v>
      </c>
      <c r="N2741" s="11" t="str">
        <f t="shared" si="127"/>
        <v>HIGH</v>
      </c>
      <c r="O2741" s="27">
        <f t="shared" si="128"/>
        <v>0.58547395990732343</v>
      </c>
      <c r="P2741" s="11" t="str">
        <f t="shared" si="129"/>
        <v>AVERAGE</v>
      </c>
    </row>
    <row r="2742" spans="1:16" x14ac:dyDescent="0.35">
      <c r="A2742" s="12" t="s">
        <v>2916</v>
      </c>
      <c r="B2742" s="15">
        <v>45407</v>
      </c>
      <c r="C2742" s="12" t="s">
        <v>108</v>
      </c>
      <c r="D2742" s="12" t="s">
        <v>125</v>
      </c>
      <c r="E2742" s="12" t="s">
        <v>146</v>
      </c>
      <c r="F2742" s="12" t="s">
        <v>111</v>
      </c>
      <c r="G2742" s="12" t="s">
        <v>127</v>
      </c>
      <c r="H2742" s="12" t="s">
        <v>164</v>
      </c>
      <c r="I2742" s="12">
        <v>6</v>
      </c>
      <c r="J2742" s="16">
        <v>691.73</v>
      </c>
      <c r="K2742" s="17">
        <v>0.24</v>
      </c>
      <c r="L2742" s="16">
        <v>3154.29</v>
      </c>
      <c r="M2742" s="16">
        <v>1095.93</v>
      </c>
      <c r="N2742" s="11" t="str">
        <f t="shared" si="127"/>
        <v>HIGH</v>
      </c>
      <c r="O2742" s="27">
        <f t="shared" si="128"/>
        <v>0.6525588959797608</v>
      </c>
      <c r="P2742" s="11" t="str">
        <f t="shared" si="129"/>
        <v>GOOD</v>
      </c>
    </row>
    <row r="2743" spans="1:16" x14ac:dyDescent="0.35">
      <c r="A2743" t="s">
        <v>2917</v>
      </c>
      <c r="B2743" s="18">
        <v>45307</v>
      </c>
      <c r="C2743" t="s">
        <v>136</v>
      </c>
      <c r="D2743" t="s">
        <v>140</v>
      </c>
      <c r="E2743" t="s">
        <v>141</v>
      </c>
      <c r="F2743" t="s">
        <v>111</v>
      </c>
      <c r="G2743" t="s">
        <v>112</v>
      </c>
      <c r="H2743" t="s">
        <v>118</v>
      </c>
      <c r="I2743">
        <v>2</v>
      </c>
      <c r="J2743" s="19">
        <v>14.57</v>
      </c>
      <c r="K2743" s="20">
        <v>0.36</v>
      </c>
      <c r="L2743" s="19">
        <v>18.649999999999999</v>
      </c>
      <c r="M2743" s="19">
        <v>5.64</v>
      </c>
      <c r="N2743" s="11" t="str">
        <f t="shared" si="127"/>
        <v>CLEARANCE</v>
      </c>
      <c r="O2743" s="27">
        <f t="shared" si="128"/>
        <v>0.69758713136729222</v>
      </c>
      <c r="P2743" s="11" t="str">
        <f t="shared" si="129"/>
        <v>AVERAGE</v>
      </c>
    </row>
    <row r="2744" spans="1:16" x14ac:dyDescent="0.35">
      <c r="A2744" s="12" t="s">
        <v>2918</v>
      </c>
      <c r="B2744" s="15">
        <v>45361</v>
      </c>
      <c r="C2744" s="12" t="s">
        <v>136</v>
      </c>
      <c r="D2744" s="12" t="s">
        <v>125</v>
      </c>
      <c r="E2744" s="12" t="s">
        <v>178</v>
      </c>
      <c r="F2744" s="12" t="s">
        <v>111</v>
      </c>
      <c r="G2744" s="12" t="s">
        <v>112</v>
      </c>
      <c r="H2744" s="12" t="s">
        <v>167</v>
      </c>
      <c r="I2744" s="12">
        <v>2</v>
      </c>
      <c r="J2744" s="16">
        <v>12.81</v>
      </c>
      <c r="K2744" s="17">
        <v>0</v>
      </c>
      <c r="L2744" s="16">
        <v>25.62</v>
      </c>
      <c r="M2744" s="16">
        <v>6.51</v>
      </c>
      <c r="N2744" s="11" t="str">
        <f t="shared" si="127"/>
        <v>NO DISCOUNT</v>
      </c>
      <c r="O2744" s="27">
        <f t="shared" si="128"/>
        <v>0.74590163934426224</v>
      </c>
      <c r="P2744" s="11" t="str">
        <f t="shared" si="129"/>
        <v>AVERAGE</v>
      </c>
    </row>
    <row r="2745" spans="1:16" x14ac:dyDescent="0.35">
      <c r="A2745" t="s">
        <v>2919</v>
      </c>
      <c r="B2745" s="18">
        <v>45303</v>
      </c>
      <c r="C2745" t="s">
        <v>149</v>
      </c>
      <c r="D2745" t="s">
        <v>125</v>
      </c>
      <c r="E2745" t="s">
        <v>169</v>
      </c>
      <c r="F2745" t="s">
        <v>117</v>
      </c>
      <c r="G2745" t="s">
        <v>122</v>
      </c>
      <c r="H2745" t="s">
        <v>187</v>
      </c>
      <c r="I2745">
        <v>8</v>
      </c>
      <c r="J2745" s="19">
        <v>638.26</v>
      </c>
      <c r="K2745" s="20">
        <v>0.08</v>
      </c>
      <c r="L2745" s="19">
        <v>4697.59</v>
      </c>
      <c r="M2745" s="19">
        <v>1439.93</v>
      </c>
      <c r="N2745" s="11" t="str">
        <f t="shared" si="127"/>
        <v>LOW</v>
      </c>
      <c r="O2745" s="27">
        <f t="shared" si="128"/>
        <v>0.69347473917476832</v>
      </c>
      <c r="P2745" s="11" t="str">
        <f t="shared" si="129"/>
        <v>GOOD</v>
      </c>
    </row>
    <row r="2746" spans="1:16" x14ac:dyDescent="0.35">
      <c r="A2746" s="12" t="s">
        <v>2920</v>
      </c>
      <c r="B2746" s="15">
        <v>44805</v>
      </c>
      <c r="C2746" s="12" t="s">
        <v>108</v>
      </c>
      <c r="D2746" s="12" t="s">
        <v>109</v>
      </c>
      <c r="E2746" s="12" t="s">
        <v>231</v>
      </c>
      <c r="F2746" s="12" t="s">
        <v>111</v>
      </c>
      <c r="G2746" s="12" t="s">
        <v>112</v>
      </c>
      <c r="H2746" s="12" t="s">
        <v>167</v>
      </c>
      <c r="I2746" s="12">
        <v>1</v>
      </c>
      <c r="J2746" s="16">
        <v>18.28</v>
      </c>
      <c r="K2746" s="17">
        <v>0</v>
      </c>
      <c r="L2746" s="16">
        <v>18.28</v>
      </c>
      <c r="M2746" s="16">
        <v>4.3499999999999996</v>
      </c>
      <c r="N2746" s="11" t="str">
        <f t="shared" si="127"/>
        <v>NO DISCOUNT</v>
      </c>
      <c r="O2746" s="27">
        <f t="shared" si="128"/>
        <v>0.76203501094091908</v>
      </c>
      <c r="P2746" s="11" t="str">
        <f t="shared" si="129"/>
        <v>AVERAGE</v>
      </c>
    </row>
    <row r="2747" spans="1:16" x14ac:dyDescent="0.35">
      <c r="A2747" t="s">
        <v>2921</v>
      </c>
      <c r="B2747" s="18">
        <v>44815</v>
      </c>
      <c r="C2747" t="s">
        <v>108</v>
      </c>
      <c r="D2747" t="s">
        <v>125</v>
      </c>
      <c r="E2747" t="s">
        <v>201</v>
      </c>
      <c r="F2747" t="s">
        <v>131</v>
      </c>
      <c r="G2747" t="s">
        <v>112</v>
      </c>
      <c r="H2747" t="s">
        <v>147</v>
      </c>
      <c r="I2747">
        <v>8</v>
      </c>
      <c r="J2747" s="19">
        <v>27.01</v>
      </c>
      <c r="K2747" s="20">
        <v>0</v>
      </c>
      <c r="L2747" s="19">
        <v>216.08</v>
      </c>
      <c r="M2747" s="19">
        <v>50.28</v>
      </c>
      <c r="N2747" s="11" t="str">
        <f t="shared" si="127"/>
        <v>NO DISCOUNT</v>
      </c>
      <c r="O2747" s="27">
        <f t="shared" si="128"/>
        <v>0.7673084042947057</v>
      </c>
      <c r="P2747" s="11" t="str">
        <f t="shared" si="129"/>
        <v>GOOD</v>
      </c>
    </row>
    <row r="2748" spans="1:16" x14ac:dyDescent="0.35">
      <c r="A2748" s="12" t="s">
        <v>2922</v>
      </c>
      <c r="B2748" s="15">
        <v>45129</v>
      </c>
      <c r="C2748" s="12" t="s">
        <v>136</v>
      </c>
      <c r="D2748" s="12" t="s">
        <v>125</v>
      </c>
      <c r="E2748" s="12" t="s">
        <v>255</v>
      </c>
      <c r="F2748" s="12" t="s">
        <v>131</v>
      </c>
      <c r="G2748" s="12" t="s">
        <v>112</v>
      </c>
      <c r="H2748" s="12" t="s">
        <v>170</v>
      </c>
      <c r="I2748" s="12">
        <v>3</v>
      </c>
      <c r="J2748" s="16">
        <v>12.96</v>
      </c>
      <c r="K2748" s="17">
        <v>0.28999999999999998</v>
      </c>
      <c r="L2748" s="16">
        <v>27.6</v>
      </c>
      <c r="M2748" s="16">
        <v>11.16</v>
      </c>
      <c r="N2748" s="11" t="str">
        <f t="shared" si="127"/>
        <v>HIGH</v>
      </c>
      <c r="O2748" s="27">
        <f t="shared" si="128"/>
        <v>0.59565217391304348</v>
      </c>
      <c r="P2748" s="11" t="str">
        <f t="shared" si="129"/>
        <v>AVERAGE</v>
      </c>
    </row>
    <row r="2749" spans="1:16" x14ac:dyDescent="0.35">
      <c r="A2749" t="s">
        <v>2923</v>
      </c>
      <c r="B2749" s="18">
        <v>45515</v>
      </c>
      <c r="C2749" t="s">
        <v>136</v>
      </c>
      <c r="D2749" t="s">
        <v>140</v>
      </c>
      <c r="E2749" t="s">
        <v>203</v>
      </c>
      <c r="F2749" t="s">
        <v>117</v>
      </c>
      <c r="G2749" t="s">
        <v>122</v>
      </c>
      <c r="H2749" t="s">
        <v>187</v>
      </c>
      <c r="I2749">
        <v>1</v>
      </c>
      <c r="J2749" s="19">
        <v>189.15</v>
      </c>
      <c r="K2749" s="20">
        <v>0.25</v>
      </c>
      <c r="L2749" s="19">
        <v>141.86000000000001</v>
      </c>
      <c r="M2749" s="19">
        <v>58.06</v>
      </c>
      <c r="N2749" s="11" t="str">
        <f t="shared" si="127"/>
        <v>HIGH</v>
      </c>
      <c r="O2749" s="27">
        <f t="shared" si="128"/>
        <v>0.5907232482729452</v>
      </c>
      <c r="P2749" s="11" t="str">
        <f t="shared" si="129"/>
        <v>AVERAGE</v>
      </c>
    </row>
    <row r="2750" spans="1:16" x14ac:dyDescent="0.35">
      <c r="A2750" s="12" t="s">
        <v>2924</v>
      </c>
      <c r="B2750" s="15">
        <v>45029</v>
      </c>
      <c r="C2750" s="12" t="s">
        <v>108</v>
      </c>
      <c r="D2750" s="12" t="s">
        <v>140</v>
      </c>
      <c r="E2750" s="12" t="s">
        <v>203</v>
      </c>
      <c r="F2750" s="12" t="s">
        <v>131</v>
      </c>
      <c r="G2750" s="12" t="s">
        <v>112</v>
      </c>
      <c r="H2750" s="12" t="s">
        <v>167</v>
      </c>
      <c r="I2750" s="12">
        <v>1</v>
      </c>
      <c r="J2750" s="16">
        <v>7.18</v>
      </c>
      <c r="K2750" s="17">
        <v>0</v>
      </c>
      <c r="L2750" s="16">
        <v>7.18</v>
      </c>
      <c r="M2750" s="16">
        <v>1.53</v>
      </c>
      <c r="N2750" s="11" t="str">
        <f t="shared" si="127"/>
        <v>NO DISCOUNT</v>
      </c>
      <c r="O2750" s="27">
        <f t="shared" si="128"/>
        <v>0.78690807799442897</v>
      </c>
      <c r="P2750" s="11" t="str">
        <f t="shared" si="129"/>
        <v>AVERAGE</v>
      </c>
    </row>
    <row r="2751" spans="1:16" x14ac:dyDescent="0.35">
      <c r="A2751" t="s">
        <v>2925</v>
      </c>
      <c r="B2751" s="18">
        <v>45346</v>
      </c>
      <c r="C2751" t="s">
        <v>108</v>
      </c>
      <c r="D2751" t="s">
        <v>109</v>
      </c>
      <c r="E2751" t="s">
        <v>189</v>
      </c>
      <c r="F2751" t="s">
        <v>131</v>
      </c>
      <c r="G2751" t="s">
        <v>127</v>
      </c>
      <c r="H2751" t="s">
        <v>138</v>
      </c>
      <c r="I2751">
        <v>3</v>
      </c>
      <c r="J2751" s="19">
        <v>331.28</v>
      </c>
      <c r="K2751" s="20">
        <v>0.28000000000000003</v>
      </c>
      <c r="L2751" s="19">
        <v>715.56</v>
      </c>
      <c r="M2751" s="19">
        <v>360.49</v>
      </c>
      <c r="N2751" s="11" t="str">
        <f t="shared" si="127"/>
        <v>HIGH</v>
      </c>
      <c r="O2751" s="27">
        <f t="shared" si="128"/>
        <v>0.49621275644250651</v>
      </c>
      <c r="P2751" s="11" t="str">
        <f t="shared" si="129"/>
        <v>AVERAGE</v>
      </c>
    </row>
    <row r="2752" spans="1:16" x14ac:dyDescent="0.35">
      <c r="A2752" s="12" t="s">
        <v>2926</v>
      </c>
      <c r="B2752" s="15">
        <v>45302</v>
      </c>
      <c r="C2752" s="12" t="s">
        <v>108</v>
      </c>
      <c r="D2752" s="12" t="s">
        <v>140</v>
      </c>
      <c r="E2752" s="12" t="s">
        <v>166</v>
      </c>
      <c r="F2752" s="12" t="s">
        <v>117</v>
      </c>
      <c r="G2752" s="12" t="s">
        <v>127</v>
      </c>
      <c r="H2752" s="12" t="s">
        <v>164</v>
      </c>
      <c r="I2752" s="12">
        <v>2</v>
      </c>
      <c r="J2752" s="16">
        <v>709.14</v>
      </c>
      <c r="K2752" s="17">
        <v>0.06</v>
      </c>
      <c r="L2752" s="16">
        <v>1333.18</v>
      </c>
      <c r="M2752" s="16">
        <v>613.20000000000005</v>
      </c>
      <c r="N2752" s="11" t="str">
        <f t="shared" si="127"/>
        <v>LOW</v>
      </c>
      <c r="O2752" s="27">
        <f t="shared" si="128"/>
        <v>0.54004710541712297</v>
      </c>
      <c r="P2752" s="11" t="str">
        <f t="shared" si="129"/>
        <v>AVERAGE</v>
      </c>
    </row>
    <row r="2753" spans="1:16" x14ac:dyDescent="0.35">
      <c r="A2753" t="s">
        <v>2927</v>
      </c>
      <c r="B2753" s="18">
        <v>44962</v>
      </c>
      <c r="C2753" t="s">
        <v>120</v>
      </c>
      <c r="D2753" t="s">
        <v>140</v>
      </c>
      <c r="E2753" t="s">
        <v>141</v>
      </c>
      <c r="F2753" t="s">
        <v>111</v>
      </c>
      <c r="G2753" t="s">
        <v>127</v>
      </c>
      <c r="H2753" t="s">
        <v>164</v>
      </c>
      <c r="I2753">
        <v>1</v>
      </c>
      <c r="J2753" s="19">
        <v>343.98</v>
      </c>
      <c r="K2753" s="20">
        <v>0.02</v>
      </c>
      <c r="L2753" s="19">
        <v>337.1</v>
      </c>
      <c r="M2753" s="19">
        <v>148.25</v>
      </c>
      <c r="N2753" s="11" t="str">
        <f t="shared" si="127"/>
        <v>LOW</v>
      </c>
      <c r="O2753" s="27">
        <f t="shared" si="128"/>
        <v>0.56021951943043613</v>
      </c>
      <c r="P2753" s="11" t="str">
        <f t="shared" si="129"/>
        <v>AVERAGE</v>
      </c>
    </row>
    <row r="2754" spans="1:16" x14ac:dyDescent="0.35">
      <c r="A2754" s="12" t="s">
        <v>2928</v>
      </c>
      <c r="B2754" s="15">
        <v>45640</v>
      </c>
      <c r="C2754" s="12" t="s">
        <v>120</v>
      </c>
      <c r="D2754" s="12" t="s">
        <v>115</v>
      </c>
      <c r="E2754" s="12" t="s">
        <v>116</v>
      </c>
      <c r="F2754" s="12" t="s">
        <v>111</v>
      </c>
      <c r="G2754" s="12" t="s">
        <v>122</v>
      </c>
      <c r="H2754" s="12" t="s">
        <v>123</v>
      </c>
      <c r="I2754" s="12">
        <v>1</v>
      </c>
      <c r="J2754" s="16">
        <v>1057.94</v>
      </c>
      <c r="K2754" s="17">
        <v>0.16</v>
      </c>
      <c r="L2754" s="16">
        <v>888.67</v>
      </c>
      <c r="M2754" s="16">
        <v>358.34</v>
      </c>
      <c r="N2754" s="11" t="str">
        <f t="shared" si="127"/>
        <v>MEDIUM</v>
      </c>
      <c r="O2754" s="27">
        <f t="shared" si="128"/>
        <v>0.59676820417027687</v>
      </c>
      <c r="P2754" s="11" t="str">
        <f t="shared" si="129"/>
        <v>AVERAGE</v>
      </c>
    </row>
    <row r="2755" spans="1:16" x14ac:dyDescent="0.35">
      <c r="A2755" t="s">
        <v>2929</v>
      </c>
      <c r="B2755" s="18">
        <v>45528</v>
      </c>
      <c r="C2755" t="s">
        <v>108</v>
      </c>
      <c r="D2755" t="s">
        <v>109</v>
      </c>
      <c r="E2755" t="s">
        <v>161</v>
      </c>
      <c r="F2755" t="s">
        <v>111</v>
      </c>
      <c r="G2755" t="s">
        <v>127</v>
      </c>
      <c r="H2755" t="s">
        <v>138</v>
      </c>
      <c r="I2755">
        <v>8</v>
      </c>
      <c r="J2755" s="19">
        <v>371.78</v>
      </c>
      <c r="K2755" s="20">
        <v>0.06</v>
      </c>
      <c r="L2755" s="19">
        <v>2795.79</v>
      </c>
      <c r="M2755" s="19">
        <v>1652.2</v>
      </c>
      <c r="N2755" s="11" t="str">
        <f t="shared" ref="N2755:N2818" si="130">IF(K2755=$R$8,$R$2,IF(K2755&lt;=$R$9,$R$3,IF(K2755&lt;=$R$10,$R$4,IF(K2755&lt;$R$11,$R$5,IF(K2755&gt;$R$11,$R$6)))))</f>
        <v>LOW</v>
      </c>
      <c r="O2755" s="27">
        <f t="shared" ref="O2755:O2818" si="131">IFERROR(L2755-M2755,"NULL")/L2755</f>
        <v>0.40904002088855024</v>
      </c>
      <c r="P2755" s="11" t="str">
        <f t="shared" ref="P2755:P2818" si="132">IF(AND(O2755&gt;=$Q$8,I2755&gt;=$Q$13),$Q$2,IF(AND(O2755&gt;=$Q$9,I2755&gt;=$Q$14),$Q$3,IF(O2755&gt;=$Q$10,$Q$4,$Q$5)))</f>
        <v>GOOD</v>
      </c>
    </row>
    <row r="2756" spans="1:16" x14ac:dyDescent="0.35">
      <c r="A2756" s="12" t="s">
        <v>2930</v>
      </c>
      <c r="B2756" s="15">
        <v>45174</v>
      </c>
      <c r="C2756" s="12" t="s">
        <v>108</v>
      </c>
      <c r="D2756" s="12" t="s">
        <v>140</v>
      </c>
      <c r="E2756" s="12" t="s">
        <v>153</v>
      </c>
      <c r="F2756" s="12" t="s">
        <v>117</v>
      </c>
      <c r="G2756" s="12" t="s">
        <v>122</v>
      </c>
      <c r="H2756" s="12" t="s">
        <v>132</v>
      </c>
      <c r="I2756" s="12">
        <v>3</v>
      </c>
      <c r="J2756" s="16">
        <v>353.71</v>
      </c>
      <c r="K2756" s="17">
        <v>0</v>
      </c>
      <c r="L2756" s="16">
        <v>1061.1300000000001</v>
      </c>
      <c r="M2756" s="16">
        <v>533.33000000000004</v>
      </c>
      <c r="N2756" s="11" t="str">
        <f t="shared" si="130"/>
        <v>NO DISCOUNT</v>
      </c>
      <c r="O2756" s="27">
        <f t="shared" si="131"/>
        <v>0.49739428722211226</v>
      </c>
      <c r="P2756" s="11" t="str">
        <f t="shared" si="132"/>
        <v>AVERAGE</v>
      </c>
    </row>
    <row r="2757" spans="1:16" x14ac:dyDescent="0.35">
      <c r="A2757" t="s">
        <v>2931</v>
      </c>
      <c r="B2757" s="18">
        <v>45002</v>
      </c>
      <c r="C2757" t="s">
        <v>120</v>
      </c>
      <c r="D2757" t="s">
        <v>140</v>
      </c>
      <c r="E2757" t="s">
        <v>242</v>
      </c>
      <c r="F2757" t="s">
        <v>111</v>
      </c>
      <c r="G2757" t="s">
        <v>122</v>
      </c>
      <c r="H2757" t="s">
        <v>132</v>
      </c>
      <c r="I2757">
        <v>2</v>
      </c>
      <c r="J2757" s="19">
        <v>637.54</v>
      </c>
      <c r="K2757" s="20">
        <v>0</v>
      </c>
      <c r="L2757" s="19">
        <v>1275.08</v>
      </c>
      <c r="M2757" s="19">
        <v>367.88</v>
      </c>
      <c r="N2757" s="11" t="str">
        <f t="shared" si="130"/>
        <v>NO DISCOUNT</v>
      </c>
      <c r="O2757" s="27">
        <f t="shared" si="131"/>
        <v>0.71148476958308493</v>
      </c>
      <c r="P2757" s="11" t="str">
        <f t="shared" si="132"/>
        <v>AVERAGE</v>
      </c>
    </row>
    <row r="2758" spans="1:16" x14ac:dyDescent="0.35">
      <c r="A2758" s="12" t="s">
        <v>2932</v>
      </c>
      <c r="B2758" s="15">
        <v>44632</v>
      </c>
      <c r="C2758" s="12" t="s">
        <v>108</v>
      </c>
      <c r="D2758" s="12" t="s">
        <v>109</v>
      </c>
      <c r="E2758" s="12" t="s">
        <v>195</v>
      </c>
      <c r="F2758" s="12" t="s">
        <v>111</v>
      </c>
      <c r="G2758" s="12" t="s">
        <v>127</v>
      </c>
      <c r="H2758" s="12" t="s">
        <v>164</v>
      </c>
      <c r="I2758" s="12">
        <v>1</v>
      </c>
      <c r="J2758" s="16">
        <v>751.61</v>
      </c>
      <c r="K2758" s="17">
        <v>0</v>
      </c>
      <c r="L2758" s="16">
        <v>751.61</v>
      </c>
      <c r="M2758" s="16">
        <v>312.89999999999998</v>
      </c>
      <c r="N2758" s="11" t="str">
        <f t="shared" si="130"/>
        <v>NO DISCOUNT</v>
      </c>
      <c r="O2758" s="27">
        <f t="shared" si="131"/>
        <v>0.58369367091975899</v>
      </c>
      <c r="P2758" s="11" t="str">
        <f t="shared" si="132"/>
        <v>AVERAGE</v>
      </c>
    </row>
    <row r="2759" spans="1:16" x14ac:dyDescent="0.35">
      <c r="A2759" t="s">
        <v>2933</v>
      </c>
      <c r="B2759" s="18">
        <v>45130</v>
      </c>
      <c r="C2759" t="s">
        <v>136</v>
      </c>
      <c r="D2759" t="s">
        <v>109</v>
      </c>
      <c r="E2759" t="s">
        <v>189</v>
      </c>
      <c r="F2759" t="s">
        <v>117</v>
      </c>
      <c r="G2759" t="s">
        <v>112</v>
      </c>
      <c r="H2759" t="s">
        <v>170</v>
      </c>
      <c r="I2759">
        <v>9</v>
      </c>
      <c r="J2759" s="19">
        <v>15.58</v>
      </c>
      <c r="K2759" s="20">
        <v>0.03</v>
      </c>
      <c r="L2759" s="19">
        <v>136.01</v>
      </c>
      <c r="M2759" s="19">
        <v>35.56</v>
      </c>
      <c r="N2759" s="11" t="str">
        <f t="shared" si="130"/>
        <v>LOW</v>
      </c>
      <c r="O2759" s="27">
        <f t="shared" si="131"/>
        <v>0.73854863612969635</v>
      </c>
      <c r="P2759" s="11" t="str">
        <f t="shared" si="132"/>
        <v>GOOD</v>
      </c>
    </row>
    <row r="2760" spans="1:16" x14ac:dyDescent="0.35">
      <c r="A2760" s="12" t="s">
        <v>2934</v>
      </c>
      <c r="B2760" s="15">
        <v>44703</v>
      </c>
      <c r="C2760" s="12" t="s">
        <v>120</v>
      </c>
      <c r="D2760" s="12" t="s">
        <v>140</v>
      </c>
      <c r="E2760" s="12" t="s">
        <v>153</v>
      </c>
      <c r="F2760" s="12" t="s">
        <v>117</v>
      </c>
      <c r="G2760" s="12" t="s">
        <v>112</v>
      </c>
      <c r="H2760" s="12" t="s">
        <v>147</v>
      </c>
      <c r="I2760" s="12">
        <v>1</v>
      </c>
      <c r="J2760" s="16">
        <v>25.1</v>
      </c>
      <c r="K2760" s="17">
        <v>0.28000000000000003</v>
      </c>
      <c r="L2760" s="16">
        <v>18.07</v>
      </c>
      <c r="M2760" s="16">
        <v>8.67</v>
      </c>
      <c r="N2760" s="11" t="str">
        <f t="shared" si="130"/>
        <v>HIGH</v>
      </c>
      <c r="O2760" s="27">
        <f t="shared" si="131"/>
        <v>0.52019922523519646</v>
      </c>
      <c r="P2760" s="11" t="str">
        <f t="shared" si="132"/>
        <v>AVERAGE</v>
      </c>
    </row>
    <row r="2761" spans="1:16" x14ac:dyDescent="0.35">
      <c r="A2761" t="s">
        <v>2935</v>
      </c>
      <c r="B2761" s="18">
        <v>44899</v>
      </c>
      <c r="C2761" t="s">
        <v>120</v>
      </c>
      <c r="D2761" t="s">
        <v>140</v>
      </c>
      <c r="E2761" t="s">
        <v>307</v>
      </c>
      <c r="F2761" t="s">
        <v>111</v>
      </c>
      <c r="G2761" t="s">
        <v>122</v>
      </c>
      <c r="H2761" t="s">
        <v>123</v>
      </c>
      <c r="I2761">
        <v>5</v>
      </c>
      <c r="J2761" s="19">
        <v>944.58</v>
      </c>
      <c r="K2761" s="20">
        <v>0</v>
      </c>
      <c r="L2761" s="19">
        <v>4722.8999999999996</v>
      </c>
      <c r="M2761" s="19">
        <v>2030.5</v>
      </c>
      <c r="N2761" s="11" t="str">
        <f t="shared" si="130"/>
        <v>NO DISCOUNT</v>
      </c>
      <c r="O2761" s="27">
        <f t="shared" si="131"/>
        <v>0.57007347180757584</v>
      </c>
      <c r="P2761" s="11" t="str">
        <f t="shared" si="132"/>
        <v>GOOD</v>
      </c>
    </row>
    <row r="2762" spans="1:16" x14ac:dyDescent="0.35">
      <c r="A2762" s="12" t="s">
        <v>2936</v>
      </c>
      <c r="B2762" s="15">
        <v>45578</v>
      </c>
      <c r="C2762" s="12" t="s">
        <v>108</v>
      </c>
      <c r="D2762" s="12" t="s">
        <v>109</v>
      </c>
      <c r="E2762" s="12" t="s">
        <v>150</v>
      </c>
      <c r="F2762" s="12" t="s">
        <v>117</v>
      </c>
      <c r="G2762" s="12" t="s">
        <v>112</v>
      </c>
      <c r="H2762" s="12" t="s">
        <v>113</v>
      </c>
      <c r="I2762" s="12">
        <v>4</v>
      </c>
      <c r="J2762" s="16">
        <v>28.56</v>
      </c>
      <c r="K2762" s="17">
        <v>0</v>
      </c>
      <c r="L2762" s="16">
        <v>114.24</v>
      </c>
      <c r="M2762" s="16">
        <v>54.81</v>
      </c>
      <c r="N2762" s="11" t="str">
        <f t="shared" si="130"/>
        <v>NO DISCOUNT</v>
      </c>
      <c r="O2762" s="27">
        <f t="shared" si="131"/>
        <v>0.52022058823529405</v>
      </c>
      <c r="P2762" s="11" t="str">
        <f t="shared" si="132"/>
        <v>AVERAGE</v>
      </c>
    </row>
    <row r="2763" spans="1:16" x14ac:dyDescent="0.35">
      <c r="A2763" t="s">
        <v>2937</v>
      </c>
      <c r="B2763" s="18">
        <v>45610</v>
      </c>
      <c r="C2763" t="s">
        <v>108</v>
      </c>
      <c r="D2763" t="s">
        <v>115</v>
      </c>
      <c r="E2763" t="s">
        <v>240</v>
      </c>
      <c r="F2763" t="s">
        <v>111</v>
      </c>
      <c r="G2763" t="s">
        <v>112</v>
      </c>
      <c r="H2763" t="s">
        <v>118</v>
      </c>
      <c r="I2763">
        <v>3</v>
      </c>
      <c r="J2763" s="19">
        <v>13.93</v>
      </c>
      <c r="K2763" s="20">
        <v>0.1</v>
      </c>
      <c r="L2763" s="19">
        <v>37.61</v>
      </c>
      <c r="M2763" s="19">
        <v>10</v>
      </c>
      <c r="N2763" s="11" t="str">
        <f t="shared" si="130"/>
        <v>LOW</v>
      </c>
      <c r="O2763" s="27">
        <f t="shared" si="131"/>
        <v>0.73411326774793939</v>
      </c>
      <c r="P2763" s="11" t="str">
        <f t="shared" si="132"/>
        <v>AVERAGE</v>
      </c>
    </row>
    <row r="2764" spans="1:16" x14ac:dyDescent="0.35">
      <c r="A2764" s="12" t="s">
        <v>2938</v>
      </c>
      <c r="B2764" s="15">
        <v>44823</v>
      </c>
      <c r="C2764" s="12" t="s">
        <v>108</v>
      </c>
      <c r="D2764" s="12" t="s">
        <v>109</v>
      </c>
      <c r="E2764" s="12" t="s">
        <v>176</v>
      </c>
      <c r="F2764" s="12" t="s">
        <v>131</v>
      </c>
      <c r="G2764" s="12" t="s">
        <v>122</v>
      </c>
      <c r="H2764" s="12" t="s">
        <v>123</v>
      </c>
      <c r="I2764" s="12">
        <v>1</v>
      </c>
      <c r="J2764" s="16">
        <v>701.28</v>
      </c>
      <c r="K2764" s="17">
        <v>0</v>
      </c>
      <c r="L2764" s="16">
        <v>701.28</v>
      </c>
      <c r="M2764" s="16">
        <v>301.99</v>
      </c>
      <c r="N2764" s="11" t="str">
        <f t="shared" si="130"/>
        <v>NO DISCOUNT</v>
      </c>
      <c r="O2764" s="27">
        <f t="shared" si="131"/>
        <v>0.56937314624686286</v>
      </c>
      <c r="P2764" s="11" t="str">
        <f t="shared" si="132"/>
        <v>AVERAGE</v>
      </c>
    </row>
    <row r="2765" spans="1:16" x14ac:dyDescent="0.35">
      <c r="A2765" t="s">
        <v>2939</v>
      </c>
      <c r="B2765" s="18">
        <v>45102</v>
      </c>
      <c r="C2765" t="s">
        <v>108</v>
      </c>
      <c r="D2765" t="s">
        <v>140</v>
      </c>
      <c r="E2765" t="s">
        <v>307</v>
      </c>
      <c r="F2765" t="s">
        <v>111</v>
      </c>
      <c r="G2765" t="s">
        <v>122</v>
      </c>
      <c r="H2765" t="s">
        <v>132</v>
      </c>
      <c r="I2765">
        <v>13</v>
      </c>
      <c r="J2765" s="19">
        <v>625.69000000000005</v>
      </c>
      <c r="K2765" s="20">
        <v>0.28999999999999998</v>
      </c>
      <c r="L2765" s="19">
        <v>5775.12</v>
      </c>
      <c r="M2765" s="19">
        <v>2353.9899999999998</v>
      </c>
      <c r="N2765" s="11" t="str">
        <f t="shared" si="130"/>
        <v>HIGH</v>
      </c>
      <c r="O2765" s="27">
        <f t="shared" si="131"/>
        <v>0.59239115377689122</v>
      </c>
      <c r="P2765" s="11" t="str">
        <f t="shared" si="132"/>
        <v>EXCELLENT</v>
      </c>
    </row>
    <row r="2766" spans="1:16" x14ac:dyDescent="0.35">
      <c r="A2766" s="12" t="s">
        <v>2940</v>
      </c>
      <c r="B2766" s="15">
        <v>45373</v>
      </c>
      <c r="C2766" s="12" t="s">
        <v>108</v>
      </c>
      <c r="D2766" s="12" t="s">
        <v>109</v>
      </c>
      <c r="E2766" s="12" t="s">
        <v>161</v>
      </c>
      <c r="F2766" s="12" t="s">
        <v>111</v>
      </c>
      <c r="G2766" s="12" t="s">
        <v>127</v>
      </c>
      <c r="H2766" s="12" t="s">
        <v>209</v>
      </c>
      <c r="I2766" s="12">
        <v>1</v>
      </c>
      <c r="J2766" s="16">
        <v>119.8</v>
      </c>
      <c r="K2766" s="17">
        <v>0.05</v>
      </c>
      <c r="L2766" s="16">
        <v>113.81</v>
      </c>
      <c r="M2766" s="16">
        <v>68.22</v>
      </c>
      <c r="N2766" s="11" t="str">
        <f t="shared" si="130"/>
        <v>LOW</v>
      </c>
      <c r="O2766" s="27">
        <f t="shared" si="131"/>
        <v>0.40057991389157371</v>
      </c>
      <c r="P2766" s="11" t="str">
        <f t="shared" si="132"/>
        <v>AVERAGE</v>
      </c>
    </row>
    <row r="2767" spans="1:16" x14ac:dyDescent="0.35">
      <c r="A2767" t="s">
        <v>2941</v>
      </c>
      <c r="B2767" s="18">
        <v>45285</v>
      </c>
      <c r="C2767" t="s">
        <v>108</v>
      </c>
      <c r="D2767" t="s">
        <v>125</v>
      </c>
      <c r="E2767" t="s">
        <v>126</v>
      </c>
      <c r="F2767" t="s">
        <v>111</v>
      </c>
      <c r="G2767" t="s">
        <v>112</v>
      </c>
      <c r="H2767" t="s">
        <v>118</v>
      </c>
      <c r="I2767">
        <v>1</v>
      </c>
      <c r="J2767" s="19">
        <v>39.74</v>
      </c>
      <c r="K2767" s="20">
        <v>0.22</v>
      </c>
      <c r="L2767" s="19">
        <v>31</v>
      </c>
      <c r="M2767" s="19">
        <v>15.19</v>
      </c>
      <c r="N2767" s="11" t="str">
        <f t="shared" si="130"/>
        <v>HIGH</v>
      </c>
      <c r="O2767" s="27">
        <f t="shared" si="131"/>
        <v>0.51</v>
      </c>
      <c r="P2767" s="11" t="str">
        <f t="shared" si="132"/>
        <v>AVERAGE</v>
      </c>
    </row>
    <row r="2768" spans="1:16" x14ac:dyDescent="0.35">
      <c r="A2768" s="12" t="s">
        <v>2942</v>
      </c>
      <c r="B2768" s="15">
        <v>44822</v>
      </c>
      <c r="C2768" s="12" t="s">
        <v>108</v>
      </c>
      <c r="D2768" s="12" t="s">
        <v>115</v>
      </c>
      <c r="E2768" s="12" t="s">
        <v>116</v>
      </c>
      <c r="F2768" s="12" t="s">
        <v>111</v>
      </c>
      <c r="G2768" s="12" t="s">
        <v>112</v>
      </c>
      <c r="H2768" s="12" t="s">
        <v>118</v>
      </c>
      <c r="I2768" s="12">
        <v>2</v>
      </c>
      <c r="J2768" s="16">
        <v>32.65</v>
      </c>
      <c r="K2768" s="17">
        <v>0.12</v>
      </c>
      <c r="L2768" s="16">
        <v>57.46</v>
      </c>
      <c r="M2768" s="16">
        <v>16</v>
      </c>
      <c r="N2768" s="11" t="str">
        <f t="shared" si="130"/>
        <v>MEDIUM</v>
      </c>
      <c r="O2768" s="27">
        <f t="shared" si="131"/>
        <v>0.72154542290288892</v>
      </c>
      <c r="P2768" s="11" t="str">
        <f t="shared" si="132"/>
        <v>AVERAGE</v>
      </c>
    </row>
    <row r="2769" spans="1:16" x14ac:dyDescent="0.35">
      <c r="A2769" t="s">
        <v>2943</v>
      </c>
      <c r="B2769" s="18">
        <v>45003</v>
      </c>
      <c r="C2769" t="s">
        <v>120</v>
      </c>
      <c r="D2769" t="s">
        <v>115</v>
      </c>
      <c r="E2769" t="s">
        <v>289</v>
      </c>
      <c r="F2769" t="s">
        <v>131</v>
      </c>
      <c r="G2769" t="s">
        <v>112</v>
      </c>
      <c r="H2769" t="s">
        <v>147</v>
      </c>
      <c r="I2769">
        <v>4</v>
      </c>
      <c r="J2769" s="19">
        <v>29.95</v>
      </c>
      <c r="K2769" s="20">
        <v>0.02</v>
      </c>
      <c r="L2769" s="19">
        <v>117.4</v>
      </c>
      <c r="M2769" s="19">
        <v>50.26</v>
      </c>
      <c r="N2769" s="11" t="str">
        <f t="shared" si="130"/>
        <v>LOW</v>
      </c>
      <c r="O2769" s="27">
        <f t="shared" si="131"/>
        <v>0.57189097103918241</v>
      </c>
      <c r="P2769" s="11" t="str">
        <f t="shared" si="132"/>
        <v>AVERAGE</v>
      </c>
    </row>
    <row r="2770" spans="1:16" x14ac:dyDescent="0.35">
      <c r="A2770" s="12" t="s">
        <v>2944</v>
      </c>
      <c r="B2770" s="15">
        <v>45385</v>
      </c>
      <c r="C2770" s="12" t="s">
        <v>108</v>
      </c>
      <c r="D2770" s="12" t="s">
        <v>140</v>
      </c>
      <c r="E2770" s="12" t="s">
        <v>307</v>
      </c>
      <c r="F2770" s="12" t="s">
        <v>131</v>
      </c>
      <c r="G2770" s="12" t="s">
        <v>112</v>
      </c>
      <c r="H2770" s="12" t="s">
        <v>147</v>
      </c>
      <c r="I2770" s="12">
        <v>15</v>
      </c>
      <c r="J2770" s="16">
        <v>5.55</v>
      </c>
      <c r="K2770" s="17">
        <v>0</v>
      </c>
      <c r="L2770" s="16">
        <v>83.25</v>
      </c>
      <c r="M2770" s="16">
        <v>32.97</v>
      </c>
      <c r="N2770" s="11" t="str">
        <f t="shared" si="130"/>
        <v>NO DISCOUNT</v>
      </c>
      <c r="O2770" s="27">
        <f t="shared" si="131"/>
        <v>0.60396396396396401</v>
      </c>
      <c r="P2770" s="11" t="str">
        <f t="shared" si="132"/>
        <v>EXCELLENT</v>
      </c>
    </row>
    <row r="2771" spans="1:16" x14ac:dyDescent="0.35">
      <c r="A2771" t="s">
        <v>2945</v>
      </c>
      <c r="B2771" s="18">
        <v>45103</v>
      </c>
      <c r="C2771" t="s">
        <v>108</v>
      </c>
      <c r="D2771" t="s">
        <v>109</v>
      </c>
      <c r="E2771" t="s">
        <v>150</v>
      </c>
      <c r="F2771" t="s">
        <v>117</v>
      </c>
      <c r="G2771" t="s">
        <v>127</v>
      </c>
      <c r="H2771" t="s">
        <v>179</v>
      </c>
      <c r="I2771">
        <v>7</v>
      </c>
      <c r="J2771" s="19">
        <v>177.48</v>
      </c>
      <c r="K2771" s="20">
        <v>0</v>
      </c>
      <c r="L2771" s="19">
        <v>1242.3599999999999</v>
      </c>
      <c r="M2771" s="19">
        <v>566.83000000000004</v>
      </c>
      <c r="N2771" s="11" t="str">
        <f t="shared" si="130"/>
        <v>NO DISCOUNT</v>
      </c>
      <c r="O2771" s="27">
        <f t="shared" si="131"/>
        <v>0.54374738401107559</v>
      </c>
      <c r="P2771" s="11" t="str">
        <f t="shared" si="132"/>
        <v>GOOD</v>
      </c>
    </row>
    <row r="2772" spans="1:16" x14ac:dyDescent="0.35">
      <c r="A2772" s="12" t="s">
        <v>2946</v>
      </c>
      <c r="B2772" s="15">
        <v>45195</v>
      </c>
      <c r="C2772" s="12" t="s">
        <v>149</v>
      </c>
      <c r="D2772" s="12" t="s">
        <v>140</v>
      </c>
      <c r="E2772" s="12" t="s">
        <v>273</v>
      </c>
      <c r="F2772" s="12" t="s">
        <v>111</v>
      </c>
      <c r="G2772" s="12" t="s">
        <v>127</v>
      </c>
      <c r="H2772" s="12" t="s">
        <v>164</v>
      </c>
      <c r="I2772" s="12">
        <v>1</v>
      </c>
      <c r="J2772" s="16">
        <v>795.79</v>
      </c>
      <c r="K2772" s="17">
        <v>0.15</v>
      </c>
      <c r="L2772" s="16">
        <v>676.42</v>
      </c>
      <c r="M2772" s="16">
        <v>341.36</v>
      </c>
      <c r="N2772" s="11" t="str">
        <f t="shared" si="130"/>
        <v>MEDIUM</v>
      </c>
      <c r="O2772" s="27">
        <f t="shared" si="131"/>
        <v>0.49534313000798313</v>
      </c>
      <c r="P2772" s="11" t="str">
        <f t="shared" si="132"/>
        <v>AVERAGE</v>
      </c>
    </row>
    <row r="2773" spans="1:16" x14ac:dyDescent="0.35">
      <c r="A2773" t="s">
        <v>2947</v>
      </c>
      <c r="B2773" s="18">
        <v>45532</v>
      </c>
      <c r="C2773" t="s">
        <v>120</v>
      </c>
      <c r="D2773" t="s">
        <v>125</v>
      </c>
      <c r="E2773" t="s">
        <v>255</v>
      </c>
      <c r="F2773" t="s">
        <v>117</v>
      </c>
      <c r="G2773" t="s">
        <v>112</v>
      </c>
      <c r="H2773" t="s">
        <v>118</v>
      </c>
      <c r="I2773">
        <v>5</v>
      </c>
      <c r="J2773" s="19">
        <v>13.83</v>
      </c>
      <c r="K2773" s="20">
        <v>0.32</v>
      </c>
      <c r="L2773" s="19">
        <v>47.02</v>
      </c>
      <c r="M2773" s="19">
        <v>19.13</v>
      </c>
      <c r="N2773" s="11" t="str">
        <f t="shared" si="130"/>
        <v>CLEARANCE</v>
      </c>
      <c r="O2773" s="27">
        <f t="shared" si="131"/>
        <v>0.5931518502764781</v>
      </c>
      <c r="P2773" s="11" t="str">
        <f t="shared" si="132"/>
        <v>GOOD</v>
      </c>
    </row>
    <row r="2774" spans="1:16" x14ac:dyDescent="0.35">
      <c r="A2774" s="12" t="s">
        <v>2948</v>
      </c>
      <c r="B2774" s="15">
        <v>45254</v>
      </c>
      <c r="C2774" s="12" t="s">
        <v>108</v>
      </c>
      <c r="D2774" s="12" t="s">
        <v>109</v>
      </c>
      <c r="E2774" s="12" t="s">
        <v>150</v>
      </c>
      <c r="F2774" s="12" t="s">
        <v>117</v>
      </c>
      <c r="G2774" s="12" t="s">
        <v>112</v>
      </c>
      <c r="H2774" s="12" t="s">
        <v>147</v>
      </c>
      <c r="I2774" s="12">
        <v>3</v>
      </c>
      <c r="J2774" s="16">
        <v>9.9700000000000006</v>
      </c>
      <c r="K2774" s="17">
        <v>0</v>
      </c>
      <c r="L2774" s="16">
        <v>29.91</v>
      </c>
      <c r="M2774" s="16">
        <v>8.1999999999999993</v>
      </c>
      <c r="N2774" s="11" t="str">
        <f t="shared" si="130"/>
        <v>NO DISCOUNT</v>
      </c>
      <c r="O2774" s="27">
        <f t="shared" si="131"/>
        <v>0.72584419926446009</v>
      </c>
      <c r="P2774" s="11" t="str">
        <f t="shared" si="132"/>
        <v>AVERAGE</v>
      </c>
    </row>
    <row r="2775" spans="1:16" x14ac:dyDescent="0.35">
      <c r="A2775" t="s">
        <v>2949</v>
      </c>
      <c r="B2775" s="18">
        <v>44966</v>
      </c>
      <c r="C2775" t="s">
        <v>136</v>
      </c>
      <c r="D2775" t="s">
        <v>115</v>
      </c>
      <c r="E2775" t="s">
        <v>121</v>
      </c>
      <c r="F2775" t="s">
        <v>111</v>
      </c>
      <c r="G2775" t="s">
        <v>112</v>
      </c>
      <c r="H2775" t="s">
        <v>170</v>
      </c>
      <c r="I2775">
        <v>2</v>
      </c>
      <c r="J2775" s="19">
        <v>19.899999999999999</v>
      </c>
      <c r="K2775" s="20">
        <v>0.05</v>
      </c>
      <c r="L2775" s="19">
        <v>37.81</v>
      </c>
      <c r="M2775" s="19">
        <v>13.46</v>
      </c>
      <c r="N2775" s="11" t="str">
        <f t="shared" si="130"/>
        <v>LOW</v>
      </c>
      <c r="O2775" s="27">
        <f t="shared" si="131"/>
        <v>0.6440095212906638</v>
      </c>
      <c r="P2775" s="11" t="str">
        <f t="shared" si="132"/>
        <v>AVERAGE</v>
      </c>
    </row>
    <row r="2776" spans="1:16" x14ac:dyDescent="0.35">
      <c r="A2776" s="12" t="s">
        <v>2950</v>
      </c>
      <c r="B2776" s="15">
        <v>45537</v>
      </c>
      <c r="C2776" s="12" t="s">
        <v>108</v>
      </c>
      <c r="D2776" s="12" t="s">
        <v>115</v>
      </c>
      <c r="E2776" s="12" t="s">
        <v>221</v>
      </c>
      <c r="F2776" s="12" t="s">
        <v>117</v>
      </c>
      <c r="G2776" s="12" t="s">
        <v>127</v>
      </c>
      <c r="H2776" s="12" t="s">
        <v>128</v>
      </c>
      <c r="I2776" s="12">
        <v>1</v>
      </c>
      <c r="J2776" s="16">
        <v>476.56</v>
      </c>
      <c r="K2776" s="17">
        <v>0</v>
      </c>
      <c r="L2776" s="16">
        <v>476.56</v>
      </c>
      <c r="M2776" s="16">
        <v>179.69</v>
      </c>
      <c r="N2776" s="11" t="str">
        <f t="shared" si="130"/>
        <v>NO DISCOUNT</v>
      </c>
      <c r="O2776" s="27">
        <f t="shared" si="131"/>
        <v>0.62294359576968272</v>
      </c>
      <c r="P2776" s="11" t="str">
        <f t="shared" si="132"/>
        <v>AVERAGE</v>
      </c>
    </row>
    <row r="2777" spans="1:16" x14ac:dyDescent="0.35">
      <c r="A2777" t="s">
        <v>2951</v>
      </c>
      <c r="B2777" s="18">
        <v>44711</v>
      </c>
      <c r="C2777" t="s">
        <v>120</v>
      </c>
      <c r="D2777" t="s">
        <v>115</v>
      </c>
      <c r="E2777" t="s">
        <v>116</v>
      </c>
      <c r="F2777" t="s">
        <v>111</v>
      </c>
      <c r="G2777" t="s">
        <v>112</v>
      </c>
      <c r="H2777" t="s">
        <v>167</v>
      </c>
      <c r="I2777">
        <v>5</v>
      </c>
      <c r="J2777" s="19">
        <v>8.58</v>
      </c>
      <c r="K2777" s="20">
        <v>0.28999999999999998</v>
      </c>
      <c r="L2777" s="19">
        <v>30.46</v>
      </c>
      <c r="M2777" s="19">
        <v>7.85</v>
      </c>
      <c r="N2777" s="11" t="str">
        <f t="shared" si="130"/>
        <v>HIGH</v>
      </c>
      <c r="O2777" s="27">
        <f t="shared" si="131"/>
        <v>0.742284963887065</v>
      </c>
      <c r="P2777" s="11" t="str">
        <f t="shared" si="132"/>
        <v>GOOD</v>
      </c>
    </row>
    <row r="2778" spans="1:16" x14ac:dyDescent="0.35">
      <c r="A2778" s="12" t="s">
        <v>2952</v>
      </c>
      <c r="B2778" s="15">
        <v>44588</v>
      </c>
      <c r="C2778" s="12" t="s">
        <v>120</v>
      </c>
      <c r="D2778" s="12" t="s">
        <v>140</v>
      </c>
      <c r="E2778" s="12" t="s">
        <v>268</v>
      </c>
      <c r="F2778" s="12" t="s">
        <v>111</v>
      </c>
      <c r="G2778" s="12" t="s">
        <v>122</v>
      </c>
      <c r="H2778" s="12" t="s">
        <v>132</v>
      </c>
      <c r="I2778" s="12">
        <v>1</v>
      </c>
      <c r="J2778" s="16">
        <v>203.3</v>
      </c>
      <c r="K2778" s="17">
        <v>0.14000000000000001</v>
      </c>
      <c r="L2778" s="16">
        <v>174.84</v>
      </c>
      <c r="M2778" s="16">
        <v>71.28</v>
      </c>
      <c r="N2778" s="11" t="str">
        <f t="shared" si="130"/>
        <v>MEDIUM</v>
      </c>
      <c r="O2778" s="27">
        <f t="shared" si="131"/>
        <v>0.59231297185998633</v>
      </c>
      <c r="P2778" s="11" t="str">
        <f t="shared" si="132"/>
        <v>AVERAGE</v>
      </c>
    </row>
    <row r="2779" spans="1:16" x14ac:dyDescent="0.35">
      <c r="A2779" t="s">
        <v>2953</v>
      </c>
      <c r="B2779" s="18">
        <v>44562</v>
      </c>
      <c r="C2779" t="s">
        <v>108</v>
      </c>
      <c r="D2779" t="s">
        <v>115</v>
      </c>
      <c r="E2779" t="s">
        <v>227</v>
      </c>
      <c r="F2779" t="s">
        <v>111</v>
      </c>
      <c r="G2779" t="s">
        <v>127</v>
      </c>
      <c r="H2779" t="s">
        <v>138</v>
      </c>
      <c r="I2779">
        <v>3</v>
      </c>
      <c r="J2779" s="19">
        <v>393.58</v>
      </c>
      <c r="K2779" s="20">
        <v>0</v>
      </c>
      <c r="L2779" s="19">
        <v>1180.74</v>
      </c>
      <c r="M2779" s="19">
        <v>561.45000000000005</v>
      </c>
      <c r="N2779" s="11" t="str">
        <f t="shared" si="130"/>
        <v>NO DISCOUNT</v>
      </c>
      <c r="O2779" s="27">
        <f t="shared" si="131"/>
        <v>0.52449311448752478</v>
      </c>
      <c r="P2779" s="11" t="str">
        <f t="shared" si="132"/>
        <v>AVERAGE</v>
      </c>
    </row>
    <row r="2780" spans="1:16" x14ac:dyDescent="0.35">
      <c r="A2780" s="12" t="s">
        <v>2954</v>
      </c>
      <c r="B2780" s="15">
        <v>44588</v>
      </c>
      <c r="C2780" s="12" t="s">
        <v>108</v>
      </c>
      <c r="D2780" s="12" t="s">
        <v>140</v>
      </c>
      <c r="E2780" s="12" t="s">
        <v>153</v>
      </c>
      <c r="F2780" s="12" t="s">
        <v>117</v>
      </c>
      <c r="G2780" s="12" t="s">
        <v>127</v>
      </c>
      <c r="H2780" s="12" t="s">
        <v>209</v>
      </c>
      <c r="I2780" s="12">
        <v>6</v>
      </c>
      <c r="J2780" s="16">
        <v>874.44</v>
      </c>
      <c r="K2780" s="17">
        <v>0</v>
      </c>
      <c r="L2780" s="16">
        <v>5246.64</v>
      </c>
      <c r="M2780" s="16">
        <v>2894.96</v>
      </c>
      <c r="N2780" s="11" t="str">
        <f t="shared" si="130"/>
        <v>NO DISCOUNT</v>
      </c>
      <c r="O2780" s="27">
        <f t="shared" si="131"/>
        <v>0.44822591220285746</v>
      </c>
      <c r="P2780" s="11" t="str">
        <f t="shared" si="132"/>
        <v>GOOD</v>
      </c>
    </row>
    <row r="2781" spans="1:16" x14ac:dyDescent="0.35">
      <c r="A2781" t="s">
        <v>2955</v>
      </c>
      <c r="B2781" s="18">
        <v>44745</v>
      </c>
      <c r="C2781" t="s">
        <v>108</v>
      </c>
      <c r="D2781" t="s">
        <v>140</v>
      </c>
      <c r="E2781" t="s">
        <v>296</v>
      </c>
      <c r="F2781" t="s">
        <v>117</v>
      </c>
      <c r="G2781" t="s">
        <v>122</v>
      </c>
      <c r="H2781" t="s">
        <v>158</v>
      </c>
      <c r="I2781">
        <v>2</v>
      </c>
      <c r="J2781" s="19">
        <v>141.4</v>
      </c>
      <c r="K2781" s="20">
        <v>7.0000000000000007E-2</v>
      </c>
      <c r="L2781" s="19">
        <v>263</v>
      </c>
      <c r="M2781" s="19">
        <v>96.29</v>
      </c>
      <c r="N2781" s="11" t="str">
        <f t="shared" si="130"/>
        <v>LOW</v>
      </c>
      <c r="O2781" s="27">
        <f t="shared" si="131"/>
        <v>0.63387832699619762</v>
      </c>
      <c r="P2781" s="11" t="str">
        <f t="shared" si="132"/>
        <v>AVERAGE</v>
      </c>
    </row>
    <row r="2782" spans="1:16" x14ac:dyDescent="0.35">
      <c r="A2782" s="12" t="s">
        <v>2956</v>
      </c>
      <c r="B2782" s="15">
        <v>44933</v>
      </c>
      <c r="C2782" s="12" t="s">
        <v>149</v>
      </c>
      <c r="D2782" s="12" t="s">
        <v>140</v>
      </c>
      <c r="E2782" s="12" t="s">
        <v>153</v>
      </c>
      <c r="F2782" s="12" t="s">
        <v>111</v>
      </c>
      <c r="G2782" s="12" t="s">
        <v>122</v>
      </c>
      <c r="H2782" s="12" t="s">
        <v>123</v>
      </c>
      <c r="I2782" s="12">
        <v>2</v>
      </c>
      <c r="J2782" s="16">
        <v>1178.23</v>
      </c>
      <c r="K2782" s="17">
        <v>0</v>
      </c>
      <c r="L2782" s="16">
        <v>2356.46</v>
      </c>
      <c r="M2782" s="16">
        <v>711.73</v>
      </c>
      <c r="N2782" s="11" t="str">
        <f t="shared" si="130"/>
        <v>NO DISCOUNT</v>
      </c>
      <c r="O2782" s="27">
        <f t="shared" si="131"/>
        <v>0.69796644118720452</v>
      </c>
      <c r="P2782" s="11" t="str">
        <f t="shared" si="132"/>
        <v>AVERAGE</v>
      </c>
    </row>
    <row r="2783" spans="1:16" x14ac:dyDescent="0.35">
      <c r="A2783" t="s">
        <v>2957</v>
      </c>
      <c r="B2783" s="18">
        <v>45307</v>
      </c>
      <c r="C2783" t="s">
        <v>108</v>
      </c>
      <c r="D2783" t="s">
        <v>140</v>
      </c>
      <c r="E2783" t="s">
        <v>203</v>
      </c>
      <c r="F2783" t="s">
        <v>117</v>
      </c>
      <c r="G2783" t="s">
        <v>122</v>
      </c>
      <c r="H2783" t="s">
        <v>187</v>
      </c>
      <c r="I2783">
        <v>8</v>
      </c>
      <c r="J2783" s="19">
        <v>472.27</v>
      </c>
      <c r="K2783" s="20">
        <v>7.0000000000000007E-2</v>
      </c>
      <c r="L2783" s="19">
        <v>3513.69</v>
      </c>
      <c r="M2783" s="19">
        <v>1672.08</v>
      </c>
      <c r="N2783" s="11" t="str">
        <f t="shared" si="130"/>
        <v>LOW</v>
      </c>
      <c r="O2783" s="27">
        <f t="shared" si="131"/>
        <v>0.52412421129923248</v>
      </c>
      <c r="P2783" s="11" t="str">
        <f t="shared" si="132"/>
        <v>GOOD</v>
      </c>
    </row>
    <row r="2784" spans="1:16" x14ac:dyDescent="0.35">
      <c r="A2784" s="12" t="s">
        <v>2958</v>
      </c>
      <c r="B2784" s="15">
        <v>45307</v>
      </c>
      <c r="C2784" s="12" t="s">
        <v>108</v>
      </c>
      <c r="D2784" s="12" t="s">
        <v>140</v>
      </c>
      <c r="E2784" s="12" t="s">
        <v>203</v>
      </c>
      <c r="F2784" s="12" t="s">
        <v>111</v>
      </c>
      <c r="G2784" s="12" t="s">
        <v>127</v>
      </c>
      <c r="H2784" s="12" t="s">
        <v>138</v>
      </c>
      <c r="I2784" s="12">
        <v>1</v>
      </c>
      <c r="J2784" s="16">
        <v>110.88</v>
      </c>
      <c r="K2784" s="17">
        <v>7.0000000000000007E-2</v>
      </c>
      <c r="L2784" s="16">
        <v>103.12</v>
      </c>
      <c r="M2784" s="16">
        <v>33.9</v>
      </c>
      <c r="N2784" s="11" t="str">
        <f t="shared" si="130"/>
        <v>LOW</v>
      </c>
      <c r="O2784" s="27">
        <f t="shared" si="131"/>
        <v>0.67125678820791312</v>
      </c>
      <c r="P2784" s="11" t="str">
        <f t="shared" si="132"/>
        <v>AVERAGE</v>
      </c>
    </row>
    <row r="2785" spans="1:16" x14ac:dyDescent="0.35">
      <c r="A2785" t="s">
        <v>2959</v>
      </c>
      <c r="B2785" s="18">
        <v>45517</v>
      </c>
      <c r="C2785" t="s">
        <v>120</v>
      </c>
      <c r="D2785" t="s">
        <v>115</v>
      </c>
      <c r="E2785" t="s">
        <v>163</v>
      </c>
      <c r="F2785" t="s">
        <v>117</v>
      </c>
      <c r="G2785" t="s">
        <v>127</v>
      </c>
      <c r="H2785" t="s">
        <v>128</v>
      </c>
      <c r="I2785">
        <v>6</v>
      </c>
      <c r="J2785" s="19">
        <v>372.43</v>
      </c>
      <c r="K2785" s="20">
        <v>0.05</v>
      </c>
      <c r="L2785" s="19">
        <v>2122.85</v>
      </c>
      <c r="M2785" s="19">
        <v>988.29</v>
      </c>
      <c r="N2785" s="11" t="str">
        <f t="shared" si="130"/>
        <v>LOW</v>
      </c>
      <c r="O2785" s="27">
        <f t="shared" si="131"/>
        <v>0.53445132722519251</v>
      </c>
      <c r="P2785" s="11" t="str">
        <f t="shared" si="132"/>
        <v>GOOD</v>
      </c>
    </row>
    <row r="2786" spans="1:16" x14ac:dyDescent="0.35">
      <c r="A2786" s="12" t="s">
        <v>2960</v>
      </c>
      <c r="B2786" s="15">
        <v>45422</v>
      </c>
      <c r="C2786" s="12" t="s">
        <v>120</v>
      </c>
      <c r="D2786" s="12" t="s">
        <v>125</v>
      </c>
      <c r="E2786" s="12" t="s">
        <v>178</v>
      </c>
      <c r="F2786" s="12" t="s">
        <v>111</v>
      </c>
      <c r="G2786" s="12" t="s">
        <v>112</v>
      </c>
      <c r="H2786" s="12" t="s">
        <v>170</v>
      </c>
      <c r="I2786" s="12">
        <v>1</v>
      </c>
      <c r="J2786" s="16">
        <v>15.4</v>
      </c>
      <c r="K2786" s="17">
        <v>0.1</v>
      </c>
      <c r="L2786" s="16">
        <v>13.86</v>
      </c>
      <c r="M2786" s="16">
        <v>6.36</v>
      </c>
      <c r="N2786" s="11" t="str">
        <f t="shared" si="130"/>
        <v>LOW</v>
      </c>
      <c r="O2786" s="27">
        <f t="shared" si="131"/>
        <v>0.54112554112554112</v>
      </c>
      <c r="P2786" s="11" t="str">
        <f t="shared" si="132"/>
        <v>AVERAGE</v>
      </c>
    </row>
    <row r="2787" spans="1:16" x14ac:dyDescent="0.35">
      <c r="A2787" t="s">
        <v>2961</v>
      </c>
      <c r="B2787" s="18">
        <v>45162</v>
      </c>
      <c r="C2787" t="s">
        <v>136</v>
      </c>
      <c r="D2787" t="s">
        <v>115</v>
      </c>
      <c r="E2787" t="s">
        <v>121</v>
      </c>
      <c r="F2787" t="s">
        <v>111</v>
      </c>
      <c r="G2787" t="s">
        <v>127</v>
      </c>
      <c r="H2787" t="s">
        <v>128</v>
      </c>
      <c r="I2787">
        <v>1</v>
      </c>
      <c r="J2787" s="19">
        <v>160.41999999999999</v>
      </c>
      <c r="K2787" s="20">
        <v>0.09</v>
      </c>
      <c r="L2787" s="19">
        <v>145.97999999999999</v>
      </c>
      <c r="M2787" s="19">
        <v>72.599999999999994</v>
      </c>
      <c r="N2787" s="11" t="str">
        <f t="shared" si="130"/>
        <v>LOW</v>
      </c>
      <c r="O2787" s="27">
        <f t="shared" si="131"/>
        <v>0.50267159884915746</v>
      </c>
      <c r="P2787" s="11" t="str">
        <f t="shared" si="132"/>
        <v>AVERAGE</v>
      </c>
    </row>
    <row r="2788" spans="1:16" x14ac:dyDescent="0.35">
      <c r="A2788" s="12" t="s">
        <v>2962</v>
      </c>
      <c r="B2788" s="15">
        <v>45280</v>
      </c>
      <c r="C2788" s="12" t="s">
        <v>120</v>
      </c>
      <c r="D2788" s="12" t="s">
        <v>109</v>
      </c>
      <c r="E2788" s="12" t="s">
        <v>208</v>
      </c>
      <c r="F2788" s="12" t="s">
        <v>117</v>
      </c>
      <c r="G2788" s="12" t="s">
        <v>112</v>
      </c>
      <c r="H2788" s="12" t="s">
        <v>170</v>
      </c>
      <c r="I2788" s="12">
        <v>2</v>
      </c>
      <c r="J2788" s="16">
        <v>12.78</v>
      </c>
      <c r="K2788" s="17">
        <v>0.13</v>
      </c>
      <c r="L2788" s="16">
        <v>22.24</v>
      </c>
      <c r="M2788" s="16">
        <v>7.4</v>
      </c>
      <c r="N2788" s="11" t="str">
        <f t="shared" si="130"/>
        <v>MEDIUM</v>
      </c>
      <c r="O2788" s="27">
        <f t="shared" si="131"/>
        <v>0.66726618705035967</v>
      </c>
      <c r="P2788" s="11" t="str">
        <f t="shared" si="132"/>
        <v>AVERAGE</v>
      </c>
    </row>
    <row r="2789" spans="1:16" x14ac:dyDescent="0.35">
      <c r="A2789" t="s">
        <v>2963</v>
      </c>
      <c r="B2789" s="18">
        <v>44722</v>
      </c>
      <c r="C2789" t="s">
        <v>108</v>
      </c>
      <c r="D2789" t="s">
        <v>115</v>
      </c>
      <c r="E2789" t="s">
        <v>130</v>
      </c>
      <c r="F2789" t="s">
        <v>131</v>
      </c>
      <c r="G2789" t="s">
        <v>127</v>
      </c>
      <c r="H2789" t="s">
        <v>209</v>
      </c>
      <c r="I2789">
        <v>4</v>
      </c>
      <c r="J2789" s="19">
        <v>888.59</v>
      </c>
      <c r="K2789" s="20">
        <v>0</v>
      </c>
      <c r="L2789" s="19">
        <v>3554.36</v>
      </c>
      <c r="M2789" s="19">
        <v>1091.3900000000001</v>
      </c>
      <c r="N2789" s="11" t="str">
        <f t="shared" si="130"/>
        <v>NO DISCOUNT</v>
      </c>
      <c r="O2789" s="27">
        <f t="shared" si="131"/>
        <v>0.69294331468956438</v>
      </c>
      <c r="P2789" s="11" t="str">
        <f t="shared" si="132"/>
        <v>AVERAGE</v>
      </c>
    </row>
    <row r="2790" spans="1:16" x14ac:dyDescent="0.35">
      <c r="A2790" s="12" t="s">
        <v>2964</v>
      </c>
      <c r="B2790" s="15">
        <v>45308</v>
      </c>
      <c r="C2790" s="12" t="s">
        <v>108</v>
      </c>
      <c r="D2790" s="12" t="s">
        <v>140</v>
      </c>
      <c r="E2790" s="12" t="s">
        <v>141</v>
      </c>
      <c r="F2790" s="12" t="s">
        <v>117</v>
      </c>
      <c r="G2790" s="12" t="s">
        <v>122</v>
      </c>
      <c r="H2790" s="12" t="s">
        <v>142</v>
      </c>
      <c r="I2790" s="12">
        <v>4</v>
      </c>
      <c r="J2790" s="16">
        <v>358.86</v>
      </c>
      <c r="K2790" s="17">
        <v>0.17</v>
      </c>
      <c r="L2790" s="16">
        <v>1191.42</v>
      </c>
      <c r="M2790" s="16">
        <v>410.38</v>
      </c>
      <c r="N2790" s="11" t="str">
        <f t="shared" si="130"/>
        <v>MEDIUM</v>
      </c>
      <c r="O2790" s="27">
        <f t="shared" si="131"/>
        <v>0.65555387688640443</v>
      </c>
      <c r="P2790" s="11" t="str">
        <f t="shared" si="132"/>
        <v>AVERAGE</v>
      </c>
    </row>
    <row r="2791" spans="1:16" x14ac:dyDescent="0.35">
      <c r="A2791" t="s">
        <v>2965</v>
      </c>
      <c r="B2791" s="18">
        <v>45026</v>
      </c>
      <c r="C2791" t="s">
        <v>120</v>
      </c>
      <c r="D2791" t="s">
        <v>109</v>
      </c>
      <c r="E2791" t="s">
        <v>208</v>
      </c>
      <c r="F2791" t="s">
        <v>131</v>
      </c>
      <c r="G2791" t="s">
        <v>122</v>
      </c>
      <c r="H2791" t="s">
        <v>158</v>
      </c>
      <c r="I2791">
        <v>5</v>
      </c>
      <c r="J2791" s="19">
        <v>58.92</v>
      </c>
      <c r="K2791" s="20">
        <v>0.19</v>
      </c>
      <c r="L2791" s="19">
        <v>238.63</v>
      </c>
      <c r="M2791" s="19">
        <v>114.99</v>
      </c>
      <c r="N2791" s="11" t="str">
        <f t="shared" si="130"/>
        <v>MEDIUM</v>
      </c>
      <c r="O2791" s="27">
        <f t="shared" si="131"/>
        <v>0.51812429283828521</v>
      </c>
      <c r="P2791" s="11" t="str">
        <f t="shared" si="132"/>
        <v>GOOD</v>
      </c>
    </row>
    <row r="2792" spans="1:16" x14ac:dyDescent="0.35">
      <c r="A2792" s="12" t="s">
        <v>2966</v>
      </c>
      <c r="B2792" s="15">
        <v>45549</v>
      </c>
      <c r="C2792" s="12" t="s">
        <v>108</v>
      </c>
      <c r="D2792" s="12" t="s">
        <v>109</v>
      </c>
      <c r="E2792" s="12" t="s">
        <v>110</v>
      </c>
      <c r="F2792" s="12" t="s">
        <v>117</v>
      </c>
      <c r="G2792" s="12" t="s">
        <v>122</v>
      </c>
      <c r="H2792" s="12" t="s">
        <v>142</v>
      </c>
      <c r="I2792" s="12">
        <v>2</v>
      </c>
      <c r="J2792" s="16">
        <v>237.28</v>
      </c>
      <c r="K2792" s="17">
        <v>0</v>
      </c>
      <c r="L2792" s="16">
        <v>474.56</v>
      </c>
      <c r="M2792" s="16">
        <v>221.37</v>
      </c>
      <c r="N2792" s="11" t="str">
        <f t="shared" si="130"/>
        <v>NO DISCOUNT</v>
      </c>
      <c r="O2792" s="27">
        <f t="shared" si="131"/>
        <v>0.53352579231287933</v>
      </c>
      <c r="P2792" s="11" t="str">
        <f t="shared" si="132"/>
        <v>AVERAGE</v>
      </c>
    </row>
    <row r="2793" spans="1:16" x14ac:dyDescent="0.35">
      <c r="A2793" t="s">
        <v>2967</v>
      </c>
      <c r="B2793" s="18">
        <v>44809</v>
      </c>
      <c r="C2793" t="s">
        <v>108</v>
      </c>
      <c r="D2793" t="s">
        <v>140</v>
      </c>
      <c r="E2793" t="s">
        <v>166</v>
      </c>
      <c r="F2793" t="s">
        <v>131</v>
      </c>
      <c r="G2793" t="s">
        <v>112</v>
      </c>
      <c r="H2793" t="s">
        <v>113</v>
      </c>
      <c r="I2793">
        <v>4</v>
      </c>
      <c r="J2793" s="19">
        <v>17.45</v>
      </c>
      <c r="K2793" s="20">
        <v>0.25</v>
      </c>
      <c r="L2793" s="19">
        <v>52.35</v>
      </c>
      <c r="M2793" s="19">
        <v>17.670000000000002</v>
      </c>
      <c r="N2793" s="11" t="str">
        <f t="shared" si="130"/>
        <v>HIGH</v>
      </c>
      <c r="O2793" s="27">
        <f t="shared" si="131"/>
        <v>0.66246418338108881</v>
      </c>
      <c r="P2793" s="11" t="str">
        <f t="shared" si="132"/>
        <v>AVERAGE</v>
      </c>
    </row>
    <row r="2794" spans="1:16" x14ac:dyDescent="0.35">
      <c r="A2794" s="12" t="s">
        <v>2968</v>
      </c>
      <c r="B2794" s="15">
        <v>44675</v>
      </c>
      <c r="C2794" s="12" t="s">
        <v>149</v>
      </c>
      <c r="D2794" s="12" t="s">
        <v>109</v>
      </c>
      <c r="E2794" s="12" t="s">
        <v>195</v>
      </c>
      <c r="F2794" s="12" t="s">
        <v>111</v>
      </c>
      <c r="G2794" s="12" t="s">
        <v>112</v>
      </c>
      <c r="H2794" s="12" t="s">
        <v>170</v>
      </c>
      <c r="I2794" s="12">
        <v>1</v>
      </c>
      <c r="J2794" s="16">
        <v>29.32</v>
      </c>
      <c r="K2794" s="17">
        <v>0.19</v>
      </c>
      <c r="L2794" s="16">
        <v>23.75</v>
      </c>
      <c r="M2794" s="16">
        <v>6.99</v>
      </c>
      <c r="N2794" s="11" t="str">
        <f t="shared" si="130"/>
        <v>MEDIUM</v>
      </c>
      <c r="O2794" s="27">
        <f t="shared" si="131"/>
        <v>0.70568421052631569</v>
      </c>
      <c r="P2794" s="11" t="str">
        <f t="shared" si="132"/>
        <v>AVERAGE</v>
      </c>
    </row>
    <row r="2795" spans="1:16" x14ac:dyDescent="0.35">
      <c r="A2795" t="s">
        <v>2969</v>
      </c>
      <c r="B2795" s="18">
        <v>44655</v>
      </c>
      <c r="C2795" t="s">
        <v>136</v>
      </c>
      <c r="D2795" t="s">
        <v>115</v>
      </c>
      <c r="E2795" t="s">
        <v>121</v>
      </c>
      <c r="F2795" t="s">
        <v>111</v>
      </c>
      <c r="G2795" t="s">
        <v>122</v>
      </c>
      <c r="H2795" t="s">
        <v>142</v>
      </c>
      <c r="I2795">
        <v>2</v>
      </c>
      <c r="J2795" s="19">
        <v>315.83</v>
      </c>
      <c r="K2795" s="20">
        <v>0</v>
      </c>
      <c r="L2795" s="19">
        <v>631.66</v>
      </c>
      <c r="M2795" s="19">
        <v>326.73</v>
      </c>
      <c r="N2795" s="11" t="str">
        <f t="shared" si="130"/>
        <v>NO DISCOUNT</v>
      </c>
      <c r="O2795" s="27">
        <f t="shared" si="131"/>
        <v>0.48274388120191236</v>
      </c>
      <c r="P2795" s="11" t="str">
        <f t="shared" si="132"/>
        <v>AVERAGE</v>
      </c>
    </row>
    <row r="2796" spans="1:16" x14ac:dyDescent="0.35">
      <c r="A2796" s="12" t="s">
        <v>2970</v>
      </c>
      <c r="B2796" s="15">
        <v>45370</v>
      </c>
      <c r="C2796" s="12" t="s">
        <v>108</v>
      </c>
      <c r="D2796" s="12" t="s">
        <v>140</v>
      </c>
      <c r="E2796" s="12" t="s">
        <v>166</v>
      </c>
      <c r="F2796" s="12" t="s">
        <v>117</v>
      </c>
      <c r="G2796" s="12" t="s">
        <v>127</v>
      </c>
      <c r="H2796" s="12" t="s">
        <v>138</v>
      </c>
      <c r="I2796" s="12">
        <v>5</v>
      </c>
      <c r="J2796" s="16">
        <v>168.96</v>
      </c>
      <c r="K2796" s="17">
        <v>0.3</v>
      </c>
      <c r="L2796" s="16">
        <v>591.36</v>
      </c>
      <c r="M2796" s="16">
        <v>337.68</v>
      </c>
      <c r="N2796" s="11" t="b">
        <f t="shared" si="130"/>
        <v>0</v>
      </c>
      <c r="O2796" s="27">
        <f t="shared" si="131"/>
        <v>0.42897727272727271</v>
      </c>
      <c r="P2796" s="11" t="str">
        <f t="shared" si="132"/>
        <v>GOOD</v>
      </c>
    </row>
    <row r="2797" spans="1:16" x14ac:dyDescent="0.35">
      <c r="A2797" t="s">
        <v>2971</v>
      </c>
      <c r="B2797" s="18">
        <v>44964</v>
      </c>
      <c r="C2797" t="s">
        <v>136</v>
      </c>
      <c r="D2797" t="s">
        <v>140</v>
      </c>
      <c r="E2797" t="s">
        <v>166</v>
      </c>
      <c r="F2797" t="s">
        <v>111</v>
      </c>
      <c r="G2797" t="s">
        <v>112</v>
      </c>
      <c r="H2797" t="s">
        <v>118</v>
      </c>
      <c r="I2797">
        <v>5</v>
      </c>
      <c r="J2797" s="19">
        <v>29.8</v>
      </c>
      <c r="K2797" s="20">
        <v>0.14000000000000001</v>
      </c>
      <c r="L2797" s="19">
        <v>128.13999999999999</v>
      </c>
      <c r="M2797" s="19">
        <v>56.99</v>
      </c>
      <c r="N2797" s="11" t="str">
        <f t="shared" si="130"/>
        <v>MEDIUM</v>
      </c>
      <c r="O2797" s="27">
        <f t="shared" si="131"/>
        <v>0.55525206805056959</v>
      </c>
      <c r="P2797" s="11" t="str">
        <f t="shared" si="132"/>
        <v>GOOD</v>
      </c>
    </row>
    <row r="2798" spans="1:16" x14ac:dyDescent="0.35">
      <c r="A2798" s="12" t="s">
        <v>2972</v>
      </c>
      <c r="B2798" s="15">
        <v>44671</v>
      </c>
      <c r="C2798" s="12" t="s">
        <v>136</v>
      </c>
      <c r="D2798" s="12" t="s">
        <v>125</v>
      </c>
      <c r="E2798" s="12" t="s">
        <v>201</v>
      </c>
      <c r="F2798" s="12" t="s">
        <v>117</v>
      </c>
      <c r="G2798" s="12" t="s">
        <v>127</v>
      </c>
      <c r="H2798" s="12" t="s">
        <v>128</v>
      </c>
      <c r="I2798" s="12">
        <v>2</v>
      </c>
      <c r="J2798" s="16">
        <v>343.33</v>
      </c>
      <c r="K2798" s="17">
        <v>0.16</v>
      </c>
      <c r="L2798" s="16">
        <v>576.79</v>
      </c>
      <c r="M2798" s="16">
        <v>192.93</v>
      </c>
      <c r="N2798" s="11" t="str">
        <f t="shared" si="130"/>
        <v>MEDIUM</v>
      </c>
      <c r="O2798" s="27">
        <f t="shared" si="131"/>
        <v>0.66551084450146503</v>
      </c>
      <c r="P2798" s="11" t="str">
        <f t="shared" si="132"/>
        <v>AVERAGE</v>
      </c>
    </row>
    <row r="2799" spans="1:16" x14ac:dyDescent="0.35">
      <c r="A2799" t="s">
        <v>2973</v>
      </c>
      <c r="B2799" s="18">
        <v>45174</v>
      </c>
      <c r="C2799" t="s">
        <v>149</v>
      </c>
      <c r="D2799" t="s">
        <v>109</v>
      </c>
      <c r="E2799" t="s">
        <v>176</v>
      </c>
      <c r="F2799" t="s">
        <v>131</v>
      </c>
      <c r="G2799" t="s">
        <v>127</v>
      </c>
      <c r="H2799" t="s">
        <v>179</v>
      </c>
      <c r="I2799">
        <v>3</v>
      </c>
      <c r="J2799" s="19">
        <v>76.61</v>
      </c>
      <c r="K2799" s="20">
        <v>0</v>
      </c>
      <c r="L2799" s="19">
        <v>229.83</v>
      </c>
      <c r="M2799" s="19">
        <v>85.23</v>
      </c>
      <c r="N2799" s="11" t="str">
        <f t="shared" si="130"/>
        <v>NO DISCOUNT</v>
      </c>
      <c r="O2799" s="27">
        <f t="shared" si="131"/>
        <v>0.6291606839838142</v>
      </c>
      <c r="P2799" s="11" t="str">
        <f t="shared" si="132"/>
        <v>AVERAGE</v>
      </c>
    </row>
    <row r="2800" spans="1:16" x14ac:dyDescent="0.35">
      <c r="A2800" s="12" t="s">
        <v>2974</v>
      </c>
      <c r="B2800" s="15">
        <v>44606</v>
      </c>
      <c r="C2800" s="12" t="s">
        <v>108</v>
      </c>
      <c r="D2800" s="12" t="s">
        <v>109</v>
      </c>
      <c r="E2800" s="12" t="s">
        <v>173</v>
      </c>
      <c r="F2800" s="12" t="s">
        <v>111</v>
      </c>
      <c r="G2800" s="12" t="s">
        <v>127</v>
      </c>
      <c r="H2800" s="12" t="s">
        <v>138</v>
      </c>
      <c r="I2800" s="12">
        <v>7</v>
      </c>
      <c r="J2800" s="16">
        <v>223.33</v>
      </c>
      <c r="K2800" s="17">
        <v>0.15</v>
      </c>
      <c r="L2800" s="16">
        <v>1328.81</v>
      </c>
      <c r="M2800" s="16">
        <v>633.86</v>
      </c>
      <c r="N2800" s="11" t="str">
        <f t="shared" si="130"/>
        <v>MEDIUM</v>
      </c>
      <c r="O2800" s="27">
        <f t="shared" si="131"/>
        <v>0.52298673248997218</v>
      </c>
      <c r="P2800" s="11" t="str">
        <f t="shared" si="132"/>
        <v>GOOD</v>
      </c>
    </row>
    <row r="2801" spans="1:16" x14ac:dyDescent="0.35">
      <c r="A2801" t="s">
        <v>2975</v>
      </c>
      <c r="B2801" s="18">
        <v>45261</v>
      </c>
      <c r="C2801" t="s">
        <v>108</v>
      </c>
      <c r="D2801" t="s">
        <v>109</v>
      </c>
      <c r="E2801" t="s">
        <v>189</v>
      </c>
      <c r="F2801" t="s">
        <v>111</v>
      </c>
      <c r="G2801" t="s">
        <v>122</v>
      </c>
      <c r="H2801" t="s">
        <v>158</v>
      </c>
      <c r="I2801">
        <v>1</v>
      </c>
      <c r="J2801" s="19">
        <v>66.489999999999995</v>
      </c>
      <c r="K2801" s="20">
        <v>0.04</v>
      </c>
      <c r="L2801" s="19">
        <v>63.83</v>
      </c>
      <c r="M2801" s="19">
        <v>30.44</v>
      </c>
      <c r="N2801" s="11" t="str">
        <f t="shared" si="130"/>
        <v>LOW</v>
      </c>
      <c r="O2801" s="27">
        <f t="shared" si="131"/>
        <v>0.52310825630581237</v>
      </c>
      <c r="P2801" s="11" t="str">
        <f t="shared" si="132"/>
        <v>AVERAGE</v>
      </c>
    </row>
    <row r="2802" spans="1:16" x14ac:dyDescent="0.35">
      <c r="A2802" s="12" t="s">
        <v>2976</v>
      </c>
      <c r="B2802" s="15">
        <v>44685</v>
      </c>
      <c r="C2802" s="12" t="s">
        <v>108</v>
      </c>
      <c r="D2802" s="12" t="s">
        <v>125</v>
      </c>
      <c r="E2802" s="12" t="s">
        <v>201</v>
      </c>
      <c r="F2802" s="12" t="s">
        <v>117</v>
      </c>
      <c r="G2802" s="12" t="s">
        <v>122</v>
      </c>
      <c r="H2802" s="12" t="s">
        <v>158</v>
      </c>
      <c r="I2802" s="12">
        <v>8</v>
      </c>
      <c r="J2802" s="16">
        <v>130.78</v>
      </c>
      <c r="K2802" s="17">
        <v>0.12</v>
      </c>
      <c r="L2802" s="16">
        <v>920.69</v>
      </c>
      <c r="M2802" s="16">
        <v>366.06</v>
      </c>
      <c r="N2802" s="11" t="str">
        <f t="shared" si="130"/>
        <v>MEDIUM</v>
      </c>
      <c r="O2802" s="27">
        <f t="shared" si="131"/>
        <v>0.60240689048431073</v>
      </c>
      <c r="P2802" s="11" t="str">
        <f t="shared" si="132"/>
        <v>GOOD</v>
      </c>
    </row>
    <row r="2803" spans="1:16" x14ac:dyDescent="0.35">
      <c r="A2803" t="s">
        <v>2977</v>
      </c>
      <c r="B2803" s="18">
        <v>45081</v>
      </c>
      <c r="C2803" t="s">
        <v>108</v>
      </c>
      <c r="D2803" t="s">
        <v>109</v>
      </c>
      <c r="E2803" t="s">
        <v>195</v>
      </c>
      <c r="F2803" t="s">
        <v>117</v>
      </c>
      <c r="G2803" t="s">
        <v>122</v>
      </c>
      <c r="H2803" t="s">
        <v>123</v>
      </c>
      <c r="I2803">
        <v>3</v>
      </c>
      <c r="J2803" s="19">
        <v>2083.31</v>
      </c>
      <c r="K2803" s="20">
        <v>0.04</v>
      </c>
      <c r="L2803" s="19">
        <v>5999.93</v>
      </c>
      <c r="M2803" s="19">
        <v>2748.13</v>
      </c>
      <c r="N2803" s="11" t="str">
        <f t="shared" si="130"/>
        <v>LOW</v>
      </c>
      <c r="O2803" s="27">
        <f t="shared" si="131"/>
        <v>0.54197298968487961</v>
      </c>
      <c r="P2803" s="11" t="str">
        <f t="shared" si="132"/>
        <v>AVERAGE</v>
      </c>
    </row>
    <row r="2804" spans="1:16" x14ac:dyDescent="0.35">
      <c r="A2804" s="12" t="s">
        <v>2978</v>
      </c>
      <c r="B2804" s="15">
        <v>44585</v>
      </c>
      <c r="C2804" s="12" t="s">
        <v>108</v>
      </c>
      <c r="D2804" s="12" t="s">
        <v>125</v>
      </c>
      <c r="E2804" s="12" t="s">
        <v>144</v>
      </c>
      <c r="F2804" s="12" t="s">
        <v>117</v>
      </c>
      <c r="G2804" s="12" t="s">
        <v>127</v>
      </c>
      <c r="H2804" s="12" t="s">
        <v>209</v>
      </c>
      <c r="I2804" s="12">
        <v>1</v>
      </c>
      <c r="J2804" s="16">
        <v>132.96</v>
      </c>
      <c r="K2804" s="17">
        <v>0.01</v>
      </c>
      <c r="L2804" s="16">
        <v>131.63</v>
      </c>
      <c r="M2804" s="16">
        <v>40.9</v>
      </c>
      <c r="N2804" s="11" t="str">
        <f t="shared" si="130"/>
        <v>LOW</v>
      </c>
      <c r="O2804" s="27">
        <f t="shared" si="131"/>
        <v>0.68928055914305242</v>
      </c>
      <c r="P2804" s="11" t="str">
        <f t="shared" si="132"/>
        <v>AVERAGE</v>
      </c>
    </row>
    <row r="2805" spans="1:16" x14ac:dyDescent="0.35">
      <c r="A2805" t="s">
        <v>2979</v>
      </c>
      <c r="B2805" s="18">
        <v>45493</v>
      </c>
      <c r="C2805" t="s">
        <v>108</v>
      </c>
      <c r="D2805" t="s">
        <v>109</v>
      </c>
      <c r="E2805" t="s">
        <v>161</v>
      </c>
      <c r="F2805" t="s">
        <v>117</v>
      </c>
      <c r="G2805" t="s">
        <v>127</v>
      </c>
      <c r="H2805" t="s">
        <v>179</v>
      </c>
      <c r="I2805">
        <v>12</v>
      </c>
      <c r="J2805" s="19">
        <v>245.55</v>
      </c>
      <c r="K2805" s="20">
        <v>0</v>
      </c>
      <c r="L2805" s="19">
        <v>2946.6</v>
      </c>
      <c r="M2805" s="19">
        <v>1341.48</v>
      </c>
      <c r="N2805" s="11" t="str">
        <f t="shared" si="130"/>
        <v>NO DISCOUNT</v>
      </c>
      <c r="O2805" s="27">
        <f t="shared" si="131"/>
        <v>0.54473630625127267</v>
      </c>
      <c r="P2805" s="11" t="str">
        <f t="shared" si="132"/>
        <v>EXCELLENT</v>
      </c>
    </row>
    <row r="2806" spans="1:16" x14ac:dyDescent="0.35">
      <c r="A2806" s="12" t="s">
        <v>2980</v>
      </c>
      <c r="B2806" s="15">
        <v>45281</v>
      </c>
      <c r="C2806" s="12" t="s">
        <v>108</v>
      </c>
      <c r="D2806" s="12" t="s">
        <v>140</v>
      </c>
      <c r="E2806" s="12" t="s">
        <v>273</v>
      </c>
      <c r="F2806" s="12" t="s">
        <v>117</v>
      </c>
      <c r="G2806" s="12" t="s">
        <v>112</v>
      </c>
      <c r="H2806" s="12" t="s">
        <v>113</v>
      </c>
      <c r="I2806" s="12">
        <v>7</v>
      </c>
      <c r="J2806" s="16">
        <v>44.49</v>
      </c>
      <c r="K2806" s="17">
        <v>0.15</v>
      </c>
      <c r="L2806" s="16">
        <v>264.72000000000003</v>
      </c>
      <c r="M2806" s="16">
        <v>93.77</v>
      </c>
      <c r="N2806" s="11" t="str">
        <f t="shared" si="130"/>
        <v>MEDIUM</v>
      </c>
      <c r="O2806" s="27">
        <f t="shared" si="131"/>
        <v>0.64577666968872782</v>
      </c>
      <c r="P2806" s="11" t="str">
        <f t="shared" si="132"/>
        <v>GOOD</v>
      </c>
    </row>
    <row r="2807" spans="1:16" x14ac:dyDescent="0.35">
      <c r="A2807" t="s">
        <v>2981</v>
      </c>
      <c r="B2807" s="18">
        <v>44582</v>
      </c>
      <c r="C2807" t="s">
        <v>108</v>
      </c>
      <c r="D2807" t="s">
        <v>140</v>
      </c>
      <c r="E2807" t="s">
        <v>242</v>
      </c>
      <c r="F2807" t="s">
        <v>131</v>
      </c>
      <c r="G2807" t="s">
        <v>112</v>
      </c>
      <c r="H2807" t="s">
        <v>118</v>
      </c>
      <c r="I2807">
        <v>5</v>
      </c>
      <c r="J2807" s="19">
        <v>32.51</v>
      </c>
      <c r="K2807" s="20">
        <v>0.23</v>
      </c>
      <c r="L2807" s="19">
        <v>125.16</v>
      </c>
      <c r="M2807" s="19">
        <v>52.79</v>
      </c>
      <c r="N2807" s="11" t="str">
        <f t="shared" si="130"/>
        <v>HIGH</v>
      </c>
      <c r="O2807" s="27">
        <f t="shared" si="131"/>
        <v>0.5782198785554491</v>
      </c>
      <c r="P2807" s="11" t="str">
        <f t="shared" si="132"/>
        <v>GOOD</v>
      </c>
    </row>
    <row r="2808" spans="1:16" x14ac:dyDescent="0.35">
      <c r="A2808" s="12" t="s">
        <v>2982</v>
      </c>
      <c r="B2808" s="15">
        <v>44731</v>
      </c>
      <c r="C2808" s="12" t="s">
        <v>108</v>
      </c>
      <c r="D2808" s="12" t="s">
        <v>109</v>
      </c>
      <c r="E2808" s="12" t="s">
        <v>176</v>
      </c>
      <c r="F2808" s="12" t="s">
        <v>117</v>
      </c>
      <c r="G2808" s="12" t="s">
        <v>127</v>
      </c>
      <c r="H2808" s="12" t="s">
        <v>209</v>
      </c>
      <c r="I2808" s="12">
        <v>17</v>
      </c>
      <c r="J2808" s="16">
        <v>1077.6300000000001</v>
      </c>
      <c r="K2808" s="17">
        <v>0.17</v>
      </c>
      <c r="L2808" s="16">
        <v>15205.36</v>
      </c>
      <c r="M2808" s="16">
        <v>8671.6200000000008</v>
      </c>
      <c r="N2808" s="11" t="str">
        <f t="shared" si="130"/>
        <v>MEDIUM</v>
      </c>
      <c r="O2808" s="27">
        <f t="shared" si="131"/>
        <v>0.42969979007402648</v>
      </c>
      <c r="P2808" s="11" t="str">
        <f t="shared" si="132"/>
        <v>EXCELLENT</v>
      </c>
    </row>
    <row r="2809" spans="1:16" x14ac:dyDescent="0.35">
      <c r="A2809" t="s">
        <v>2983</v>
      </c>
      <c r="B2809" s="18">
        <v>45003</v>
      </c>
      <c r="C2809" t="s">
        <v>108</v>
      </c>
      <c r="D2809" t="s">
        <v>115</v>
      </c>
      <c r="E2809" t="s">
        <v>289</v>
      </c>
      <c r="F2809" t="s">
        <v>111</v>
      </c>
      <c r="G2809" t="s">
        <v>127</v>
      </c>
      <c r="H2809" t="s">
        <v>138</v>
      </c>
      <c r="I2809">
        <v>1</v>
      </c>
      <c r="J2809" s="19">
        <v>373.83</v>
      </c>
      <c r="K2809" s="20">
        <v>0.05</v>
      </c>
      <c r="L2809" s="19">
        <v>355.14</v>
      </c>
      <c r="M2809" s="19">
        <v>173.13</v>
      </c>
      <c r="N2809" s="11" t="str">
        <f t="shared" si="130"/>
        <v>LOW</v>
      </c>
      <c r="O2809" s="27">
        <f t="shared" si="131"/>
        <v>0.5125021118432167</v>
      </c>
      <c r="P2809" s="11" t="str">
        <f t="shared" si="132"/>
        <v>AVERAGE</v>
      </c>
    </row>
    <row r="2810" spans="1:16" x14ac:dyDescent="0.35">
      <c r="A2810" s="12" t="s">
        <v>2984</v>
      </c>
      <c r="B2810" s="15">
        <v>44672</v>
      </c>
      <c r="C2810" s="12" t="s">
        <v>108</v>
      </c>
      <c r="D2810" s="12" t="s">
        <v>109</v>
      </c>
      <c r="E2810" s="12" t="s">
        <v>189</v>
      </c>
      <c r="F2810" s="12" t="s">
        <v>111</v>
      </c>
      <c r="G2810" s="12" t="s">
        <v>112</v>
      </c>
      <c r="H2810" s="12" t="s">
        <v>113</v>
      </c>
      <c r="I2810" s="12">
        <v>7</v>
      </c>
      <c r="J2810" s="16">
        <v>32.32</v>
      </c>
      <c r="K2810" s="17">
        <v>0.17</v>
      </c>
      <c r="L2810" s="16">
        <v>187.78</v>
      </c>
      <c r="M2810" s="16">
        <v>59.02</v>
      </c>
      <c r="N2810" s="11" t="str">
        <f t="shared" si="130"/>
        <v>MEDIUM</v>
      </c>
      <c r="O2810" s="27">
        <f t="shared" si="131"/>
        <v>0.68569602726594947</v>
      </c>
      <c r="P2810" s="11" t="str">
        <f t="shared" si="132"/>
        <v>GOOD</v>
      </c>
    </row>
    <row r="2811" spans="1:16" x14ac:dyDescent="0.35">
      <c r="A2811" t="s">
        <v>2985</v>
      </c>
      <c r="B2811" s="18">
        <v>45010</v>
      </c>
      <c r="C2811" t="s">
        <v>108</v>
      </c>
      <c r="D2811" t="s">
        <v>115</v>
      </c>
      <c r="E2811" t="s">
        <v>227</v>
      </c>
      <c r="F2811" t="s">
        <v>111</v>
      </c>
      <c r="G2811" t="s">
        <v>127</v>
      </c>
      <c r="H2811" t="s">
        <v>209</v>
      </c>
      <c r="I2811">
        <v>1</v>
      </c>
      <c r="J2811" s="19">
        <v>103.54</v>
      </c>
      <c r="K2811" s="20">
        <v>0</v>
      </c>
      <c r="L2811" s="19">
        <v>103.54</v>
      </c>
      <c r="M2811" s="19">
        <v>44.73</v>
      </c>
      <c r="N2811" s="11" t="str">
        <f t="shared" si="130"/>
        <v>NO DISCOUNT</v>
      </c>
      <c r="O2811" s="27">
        <f t="shared" si="131"/>
        <v>0.5679930461657331</v>
      </c>
      <c r="P2811" s="11" t="str">
        <f t="shared" si="132"/>
        <v>AVERAGE</v>
      </c>
    </row>
    <row r="2812" spans="1:16" x14ac:dyDescent="0.35">
      <c r="A2812" s="12" t="s">
        <v>2986</v>
      </c>
      <c r="B2812" s="15">
        <v>44802</v>
      </c>
      <c r="C2812" s="12" t="s">
        <v>136</v>
      </c>
      <c r="D2812" s="12" t="s">
        <v>109</v>
      </c>
      <c r="E2812" s="12" t="s">
        <v>252</v>
      </c>
      <c r="F2812" s="12" t="s">
        <v>117</v>
      </c>
      <c r="G2812" s="12" t="s">
        <v>112</v>
      </c>
      <c r="H2812" s="12" t="s">
        <v>170</v>
      </c>
      <c r="I2812" s="12">
        <v>1</v>
      </c>
      <c r="J2812" s="16">
        <v>9.9</v>
      </c>
      <c r="K2812" s="17">
        <v>0</v>
      </c>
      <c r="L2812" s="16">
        <v>9.9</v>
      </c>
      <c r="M2812" s="16">
        <v>4.55</v>
      </c>
      <c r="N2812" s="11" t="str">
        <f t="shared" si="130"/>
        <v>NO DISCOUNT</v>
      </c>
      <c r="O2812" s="27">
        <f t="shared" si="131"/>
        <v>0.54040404040404044</v>
      </c>
      <c r="P2812" s="11" t="str">
        <f t="shared" si="132"/>
        <v>AVERAGE</v>
      </c>
    </row>
    <row r="2813" spans="1:16" x14ac:dyDescent="0.35">
      <c r="A2813" t="s">
        <v>2987</v>
      </c>
      <c r="B2813" s="18">
        <v>45293</v>
      </c>
      <c r="C2813" t="s">
        <v>108</v>
      </c>
      <c r="D2813" t="s">
        <v>109</v>
      </c>
      <c r="E2813" t="s">
        <v>252</v>
      </c>
      <c r="F2813" t="s">
        <v>111</v>
      </c>
      <c r="G2813" t="s">
        <v>122</v>
      </c>
      <c r="H2813" t="s">
        <v>123</v>
      </c>
      <c r="I2813">
        <v>1</v>
      </c>
      <c r="J2813" s="19">
        <v>2105.27</v>
      </c>
      <c r="K2813" s="20">
        <v>0</v>
      </c>
      <c r="L2813" s="19">
        <v>2105.27</v>
      </c>
      <c r="M2813" s="19">
        <v>550.94000000000005</v>
      </c>
      <c r="N2813" s="11" t="str">
        <f t="shared" si="130"/>
        <v>NO DISCOUNT</v>
      </c>
      <c r="O2813" s="27">
        <f t="shared" si="131"/>
        <v>0.73830435051086085</v>
      </c>
      <c r="P2813" s="11" t="str">
        <f t="shared" si="132"/>
        <v>AVERAGE</v>
      </c>
    </row>
    <row r="2814" spans="1:16" x14ac:dyDescent="0.35">
      <c r="A2814" s="12" t="s">
        <v>2988</v>
      </c>
      <c r="B2814" s="15">
        <v>45349</v>
      </c>
      <c r="C2814" s="12" t="s">
        <v>149</v>
      </c>
      <c r="D2814" s="12" t="s">
        <v>115</v>
      </c>
      <c r="E2814" s="12" t="s">
        <v>289</v>
      </c>
      <c r="F2814" s="12" t="s">
        <v>111</v>
      </c>
      <c r="G2814" s="12" t="s">
        <v>122</v>
      </c>
      <c r="H2814" s="12" t="s">
        <v>132</v>
      </c>
      <c r="I2814" s="12">
        <v>3</v>
      </c>
      <c r="J2814" s="16">
        <v>741.53</v>
      </c>
      <c r="K2814" s="17">
        <v>0</v>
      </c>
      <c r="L2814" s="16">
        <v>2224.59</v>
      </c>
      <c r="M2814" s="16">
        <v>1197.32</v>
      </c>
      <c r="N2814" s="11" t="str">
        <f t="shared" si="130"/>
        <v>NO DISCOUNT</v>
      </c>
      <c r="O2814" s="27">
        <f t="shared" si="131"/>
        <v>0.46177947397048452</v>
      </c>
      <c r="P2814" s="11" t="str">
        <f t="shared" si="132"/>
        <v>AVERAGE</v>
      </c>
    </row>
    <row r="2815" spans="1:16" x14ac:dyDescent="0.35">
      <c r="A2815" t="s">
        <v>2989</v>
      </c>
      <c r="B2815" s="18">
        <v>45170</v>
      </c>
      <c r="C2815" t="s">
        <v>108</v>
      </c>
      <c r="D2815" t="s">
        <v>140</v>
      </c>
      <c r="E2815" t="s">
        <v>296</v>
      </c>
      <c r="F2815" t="s">
        <v>131</v>
      </c>
      <c r="G2815" t="s">
        <v>127</v>
      </c>
      <c r="H2815" t="s">
        <v>138</v>
      </c>
      <c r="I2815">
        <v>5</v>
      </c>
      <c r="J2815" s="19">
        <v>273.58</v>
      </c>
      <c r="K2815" s="20">
        <v>0.03</v>
      </c>
      <c r="L2815" s="19">
        <v>1326.86</v>
      </c>
      <c r="M2815" s="19">
        <v>721.02</v>
      </c>
      <c r="N2815" s="11" t="str">
        <f t="shared" si="130"/>
        <v>LOW</v>
      </c>
      <c r="O2815" s="27">
        <f t="shared" si="131"/>
        <v>0.45659677735405391</v>
      </c>
      <c r="P2815" s="11" t="str">
        <f t="shared" si="132"/>
        <v>GOOD</v>
      </c>
    </row>
    <row r="2816" spans="1:16" x14ac:dyDescent="0.35">
      <c r="A2816" s="12" t="s">
        <v>2990</v>
      </c>
      <c r="B2816" s="15">
        <v>44869</v>
      </c>
      <c r="C2816" s="12" t="s">
        <v>108</v>
      </c>
      <c r="D2816" s="12" t="s">
        <v>109</v>
      </c>
      <c r="E2816" s="12" t="s">
        <v>208</v>
      </c>
      <c r="F2816" s="12" t="s">
        <v>111</v>
      </c>
      <c r="G2816" s="12" t="s">
        <v>122</v>
      </c>
      <c r="H2816" s="12" t="s">
        <v>187</v>
      </c>
      <c r="I2816" s="12">
        <v>6</v>
      </c>
      <c r="J2816" s="16">
        <v>421.47</v>
      </c>
      <c r="K2816" s="17">
        <v>0.09</v>
      </c>
      <c r="L2816" s="16">
        <v>2301.23</v>
      </c>
      <c r="M2816" s="16">
        <v>704.95</v>
      </c>
      <c r="N2816" s="11" t="str">
        <f t="shared" si="130"/>
        <v>LOW</v>
      </c>
      <c r="O2816" s="27">
        <f t="shared" si="131"/>
        <v>0.69366382325973497</v>
      </c>
      <c r="P2816" s="11" t="str">
        <f t="shared" si="132"/>
        <v>GOOD</v>
      </c>
    </row>
    <row r="2817" spans="1:16" x14ac:dyDescent="0.35">
      <c r="A2817" t="s">
        <v>2991</v>
      </c>
      <c r="B2817" s="18">
        <v>45617</v>
      </c>
      <c r="C2817" t="s">
        <v>136</v>
      </c>
      <c r="D2817" t="s">
        <v>140</v>
      </c>
      <c r="E2817" t="s">
        <v>166</v>
      </c>
      <c r="F2817" t="s">
        <v>131</v>
      </c>
      <c r="G2817" t="s">
        <v>112</v>
      </c>
      <c r="H2817" t="s">
        <v>147</v>
      </c>
      <c r="I2817">
        <v>7</v>
      </c>
      <c r="J2817" s="19">
        <v>5.66</v>
      </c>
      <c r="K2817" s="20">
        <v>0.09</v>
      </c>
      <c r="L2817" s="19">
        <v>36.049999999999997</v>
      </c>
      <c r="M2817" s="19">
        <v>11.16</v>
      </c>
      <c r="N2817" s="11" t="str">
        <f t="shared" si="130"/>
        <v>LOW</v>
      </c>
      <c r="O2817" s="27">
        <f t="shared" si="131"/>
        <v>0.69042995839112342</v>
      </c>
      <c r="P2817" s="11" t="str">
        <f t="shared" si="132"/>
        <v>GOOD</v>
      </c>
    </row>
    <row r="2818" spans="1:16" x14ac:dyDescent="0.35">
      <c r="A2818" s="12" t="s">
        <v>2992</v>
      </c>
      <c r="B2818" s="15">
        <v>45518</v>
      </c>
      <c r="C2818" s="12" t="s">
        <v>120</v>
      </c>
      <c r="D2818" s="12" t="s">
        <v>125</v>
      </c>
      <c r="E2818" s="12" t="s">
        <v>169</v>
      </c>
      <c r="F2818" s="12" t="s">
        <v>131</v>
      </c>
      <c r="G2818" s="12" t="s">
        <v>112</v>
      </c>
      <c r="H2818" s="12" t="s">
        <v>113</v>
      </c>
      <c r="I2818" s="12">
        <v>1</v>
      </c>
      <c r="J2818" s="16">
        <v>47.16</v>
      </c>
      <c r="K2818" s="17">
        <v>0</v>
      </c>
      <c r="L2818" s="16">
        <v>47.16</v>
      </c>
      <c r="M2818" s="16">
        <v>15.42</v>
      </c>
      <c r="N2818" s="11" t="str">
        <f t="shared" si="130"/>
        <v>NO DISCOUNT</v>
      </c>
      <c r="O2818" s="27">
        <f t="shared" si="131"/>
        <v>0.67302798982188294</v>
      </c>
      <c r="P2818" s="11" t="str">
        <f t="shared" si="132"/>
        <v>AVERAGE</v>
      </c>
    </row>
    <row r="2819" spans="1:16" x14ac:dyDescent="0.35">
      <c r="A2819" t="s">
        <v>2993</v>
      </c>
      <c r="B2819" s="18">
        <v>45234</v>
      </c>
      <c r="C2819" t="s">
        <v>136</v>
      </c>
      <c r="D2819" t="s">
        <v>109</v>
      </c>
      <c r="E2819" t="s">
        <v>150</v>
      </c>
      <c r="F2819" t="s">
        <v>111</v>
      </c>
      <c r="G2819" t="s">
        <v>122</v>
      </c>
      <c r="H2819" t="s">
        <v>187</v>
      </c>
      <c r="I2819">
        <v>1</v>
      </c>
      <c r="J2819" s="19">
        <v>525.16</v>
      </c>
      <c r="K2819" s="20">
        <v>0</v>
      </c>
      <c r="L2819" s="19">
        <v>525.16</v>
      </c>
      <c r="M2819" s="19">
        <v>218.64</v>
      </c>
      <c r="N2819" s="11" t="str">
        <f t="shared" ref="N2819:N2882" si="133">IF(K2819=$R$8,$R$2,IF(K2819&lt;=$R$9,$R$3,IF(K2819&lt;=$R$10,$R$4,IF(K2819&lt;$R$11,$R$5,IF(K2819&gt;$R$11,$R$6)))))</f>
        <v>NO DISCOUNT</v>
      </c>
      <c r="O2819" s="27">
        <f t="shared" ref="O2819:O2882" si="134">IFERROR(L2819-M2819,"NULL")/L2819</f>
        <v>0.5836697387462868</v>
      </c>
      <c r="P2819" s="11" t="str">
        <f t="shared" ref="P2819:P2882" si="135">IF(AND(O2819&gt;=$Q$8,I2819&gt;=$Q$13),$Q$2,IF(AND(O2819&gt;=$Q$9,I2819&gt;=$Q$14),$Q$3,IF(O2819&gt;=$Q$10,$Q$4,$Q$5)))</f>
        <v>AVERAGE</v>
      </c>
    </row>
    <row r="2820" spans="1:16" x14ac:dyDescent="0.35">
      <c r="A2820" s="12" t="s">
        <v>2994</v>
      </c>
      <c r="B2820" s="15">
        <v>44797</v>
      </c>
      <c r="C2820" s="12" t="s">
        <v>136</v>
      </c>
      <c r="D2820" s="12" t="s">
        <v>109</v>
      </c>
      <c r="E2820" s="12" t="s">
        <v>252</v>
      </c>
      <c r="F2820" s="12" t="s">
        <v>117</v>
      </c>
      <c r="G2820" s="12" t="s">
        <v>122</v>
      </c>
      <c r="H2820" s="12" t="s">
        <v>187</v>
      </c>
      <c r="I2820" s="12">
        <v>1</v>
      </c>
      <c r="J2820" s="16">
        <v>527.11</v>
      </c>
      <c r="K2820" s="17">
        <v>0</v>
      </c>
      <c r="L2820" s="16">
        <v>527.11</v>
      </c>
      <c r="M2820" s="16">
        <v>276.86</v>
      </c>
      <c r="N2820" s="11" t="str">
        <f t="shared" si="133"/>
        <v>NO DISCOUNT</v>
      </c>
      <c r="O2820" s="27">
        <f t="shared" si="134"/>
        <v>0.47475858928876324</v>
      </c>
      <c r="P2820" s="11" t="str">
        <f t="shared" si="135"/>
        <v>AVERAGE</v>
      </c>
    </row>
    <row r="2821" spans="1:16" x14ac:dyDescent="0.35">
      <c r="A2821" t="s">
        <v>2995</v>
      </c>
      <c r="B2821" s="18">
        <v>44616</v>
      </c>
      <c r="C2821" t="s">
        <v>108</v>
      </c>
      <c r="D2821" t="s">
        <v>140</v>
      </c>
      <c r="E2821" t="s">
        <v>203</v>
      </c>
      <c r="F2821" t="s">
        <v>131</v>
      </c>
      <c r="G2821" t="s">
        <v>127</v>
      </c>
      <c r="H2821" t="s">
        <v>209</v>
      </c>
      <c r="I2821">
        <v>3</v>
      </c>
      <c r="J2821" s="19">
        <v>979.92</v>
      </c>
      <c r="K2821" s="20">
        <v>0.36</v>
      </c>
      <c r="L2821" s="19">
        <v>1881.45</v>
      </c>
      <c r="M2821" s="19">
        <v>752.19</v>
      </c>
      <c r="N2821" s="11" t="str">
        <f t="shared" si="133"/>
        <v>CLEARANCE</v>
      </c>
      <c r="O2821" s="27">
        <f t="shared" si="134"/>
        <v>0.60020728693295067</v>
      </c>
      <c r="P2821" s="11" t="str">
        <f t="shared" si="135"/>
        <v>AVERAGE</v>
      </c>
    </row>
    <row r="2822" spans="1:16" x14ac:dyDescent="0.35">
      <c r="A2822" s="12" t="s">
        <v>2996</v>
      </c>
      <c r="B2822" s="15">
        <v>45608</v>
      </c>
      <c r="C2822" s="12" t="s">
        <v>108</v>
      </c>
      <c r="D2822" s="12" t="s">
        <v>125</v>
      </c>
      <c r="E2822" s="12" t="s">
        <v>178</v>
      </c>
      <c r="F2822" s="12" t="s">
        <v>117</v>
      </c>
      <c r="G2822" s="12" t="s">
        <v>122</v>
      </c>
      <c r="H2822" s="12" t="s">
        <v>123</v>
      </c>
      <c r="I2822" s="12">
        <v>2</v>
      </c>
      <c r="J2822" s="16">
        <v>1796.74</v>
      </c>
      <c r="K2822" s="17">
        <v>0.08</v>
      </c>
      <c r="L2822" s="16">
        <v>3306</v>
      </c>
      <c r="M2822" s="16">
        <v>1274.82</v>
      </c>
      <c r="N2822" s="11" t="str">
        <f t="shared" si="133"/>
        <v>LOW</v>
      </c>
      <c r="O2822" s="27">
        <f t="shared" si="134"/>
        <v>0.61439201451905623</v>
      </c>
      <c r="P2822" s="11" t="str">
        <f t="shared" si="135"/>
        <v>AVERAGE</v>
      </c>
    </row>
    <row r="2823" spans="1:16" x14ac:dyDescent="0.35">
      <c r="A2823" t="s">
        <v>2997</v>
      </c>
      <c r="B2823" s="18">
        <v>45579</v>
      </c>
      <c r="C2823" t="s">
        <v>149</v>
      </c>
      <c r="D2823" t="s">
        <v>109</v>
      </c>
      <c r="E2823" t="s">
        <v>208</v>
      </c>
      <c r="F2823" t="s">
        <v>117</v>
      </c>
      <c r="G2823" t="s">
        <v>122</v>
      </c>
      <c r="H2823" t="s">
        <v>187</v>
      </c>
      <c r="I2823">
        <v>1</v>
      </c>
      <c r="J2823" s="19">
        <v>524.82000000000005</v>
      </c>
      <c r="K2823" s="20">
        <v>0</v>
      </c>
      <c r="L2823" s="19">
        <v>524.82000000000005</v>
      </c>
      <c r="M2823" s="19">
        <v>212.18</v>
      </c>
      <c r="N2823" s="11" t="str">
        <f t="shared" si="133"/>
        <v>NO DISCOUNT</v>
      </c>
      <c r="O2823" s="27">
        <f t="shared" si="134"/>
        <v>0.59570900499218782</v>
      </c>
      <c r="P2823" s="11" t="str">
        <f t="shared" si="135"/>
        <v>AVERAGE</v>
      </c>
    </row>
    <row r="2824" spans="1:16" x14ac:dyDescent="0.35">
      <c r="A2824" s="12" t="s">
        <v>2998</v>
      </c>
      <c r="B2824" s="15">
        <v>44865</v>
      </c>
      <c r="C2824" s="12" t="s">
        <v>136</v>
      </c>
      <c r="D2824" s="12" t="s">
        <v>115</v>
      </c>
      <c r="E2824" s="12" t="s">
        <v>205</v>
      </c>
      <c r="F2824" s="12" t="s">
        <v>117</v>
      </c>
      <c r="G2824" s="12" t="s">
        <v>112</v>
      </c>
      <c r="H2824" s="12" t="s">
        <v>113</v>
      </c>
      <c r="I2824" s="12">
        <v>1</v>
      </c>
      <c r="J2824" s="16">
        <v>7.8</v>
      </c>
      <c r="K2824" s="17">
        <v>0</v>
      </c>
      <c r="L2824" s="16">
        <v>7.8</v>
      </c>
      <c r="M2824" s="16">
        <v>2.33</v>
      </c>
      <c r="N2824" s="11" t="str">
        <f t="shared" si="133"/>
        <v>NO DISCOUNT</v>
      </c>
      <c r="O2824" s="27">
        <f t="shared" si="134"/>
        <v>0.70128205128205123</v>
      </c>
      <c r="P2824" s="11" t="str">
        <f t="shared" si="135"/>
        <v>AVERAGE</v>
      </c>
    </row>
    <row r="2825" spans="1:16" x14ac:dyDescent="0.35">
      <c r="A2825" t="s">
        <v>2999</v>
      </c>
      <c r="B2825" s="18">
        <v>45307</v>
      </c>
      <c r="C2825" t="s">
        <v>120</v>
      </c>
      <c r="D2825" t="s">
        <v>109</v>
      </c>
      <c r="E2825" t="s">
        <v>150</v>
      </c>
      <c r="F2825" t="s">
        <v>131</v>
      </c>
      <c r="G2825" t="s">
        <v>112</v>
      </c>
      <c r="H2825" t="s">
        <v>170</v>
      </c>
      <c r="I2825">
        <v>2</v>
      </c>
      <c r="J2825" s="19">
        <v>12.95</v>
      </c>
      <c r="K2825" s="20">
        <v>0.19</v>
      </c>
      <c r="L2825" s="19">
        <v>20.98</v>
      </c>
      <c r="M2825" s="19">
        <v>6.94</v>
      </c>
      <c r="N2825" s="11" t="str">
        <f t="shared" si="133"/>
        <v>MEDIUM</v>
      </c>
      <c r="O2825" s="27">
        <f t="shared" si="134"/>
        <v>0.6692087702573879</v>
      </c>
      <c r="P2825" s="11" t="str">
        <f t="shared" si="135"/>
        <v>AVERAGE</v>
      </c>
    </row>
    <row r="2826" spans="1:16" x14ac:dyDescent="0.35">
      <c r="A2826" s="12" t="s">
        <v>3000</v>
      </c>
      <c r="B2826" s="15">
        <v>44833</v>
      </c>
      <c r="C2826" s="12" t="s">
        <v>108</v>
      </c>
      <c r="D2826" s="12" t="s">
        <v>109</v>
      </c>
      <c r="E2826" s="12" t="s">
        <v>231</v>
      </c>
      <c r="F2826" s="12" t="s">
        <v>117</v>
      </c>
      <c r="G2826" s="12" t="s">
        <v>127</v>
      </c>
      <c r="H2826" s="12" t="s">
        <v>128</v>
      </c>
      <c r="I2826" s="12">
        <v>1</v>
      </c>
      <c r="J2826" s="16">
        <v>250.21</v>
      </c>
      <c r="K2826" s="17">
        <v>0</v>
      </c>
      <c r="L2826" s="16">
        <v>250.21</v>
      </c>
      <c r="M2826" s="16">
        <v>142.74</v>
      </c>
      <c r="N2826" s="11" t="str">
        <f t="shared" si="133"/>
        <v>NO DISCOUNT</v>
      </c>
      <c r="O2826" s="27">
        <f t="shared" si="134"/>
        <v>0.42951920386875025</v>
      </c>
      <c r="P2826" s="11" t="str">
        <f t="shared" si="135"/>
        <v>AVERAGE</v>
      </c>
    </row>
    <row r="2827" spans="1:16" x14ac:dyDescent="0.35">
      <c r="A2827" t="s">
        <v>3001</v>
      </c>
      <c r="B2827" s="18">
        <v>44907</v>
      </c>
      <c r="C2827" t="s">
        <v>120</v>
      </c>
      <c r="D2827" t="s">
        <v>140</v>
      </c>
      <c r="E2827" t="s">
        <v>218</v>
      </c>
      <c r="F2827" t="s">
        <v>111</v>
      </c>
      <c r="G2827" t="s">
        <v>112</v>
      </c>
      <c r="H2827" t="s">
        <v>113</v>
      </c>
      <c r="I2827">
        <v>2</v>
      </c>
      <c r="J2827" s="19">
        <v>10.58</v>
      </c>
      <c r="K2827" s="20">
        <v>0</v>
      </c>
      <c r="L2827" s="19">
        <v>21.16</v>
      </c>
      <c r="M2827" s="19">
        <v>9.16</v>
      </c>
      <c r="N2827" s="11" t="str">
        <f t="shared" si="133"/>
        <v>NO DISCOUNT</v>
      </c>
      <c r="O2827" s="27">
        <f t="shared" si="134"/>
        <v>0.56710775047258977</v>
      </c>
      <c r="P2827" s="11" t="str">
        <f t="shared" si="135"/>
        <v>AVERAGE</v>
      </c>
    </row>
    <row r="2828" spans="1:16" x14ac:dyDescent="0.35">
      <c r="A2828" s="12" t="s">
        <v>3002</v>
      </c>
      <c r="B2828" s="15">
        <v>44875</v>
      </c>
      <c r="C2828" s="12" t="s">
        <v>108</v>
      </c>
      <c r="D2828" s="12" t="s">
        <v>140</v>
      </c>
      <c r="E2828" s="12" t="s">
        <v>268</v>
      </c>
      <c r="F2828" s="12" t="s">
        <v>111</v>
      </c>
      <c r="G2828" s="12" t="s">
        <v>122</v>
      </c>
      <c r="H2828" s="12" t="s">
        <v>187</v>
      </c>
      <c r="I2828" s="12">
        <v>6</v>
      </c>
      <c r="J2828" s="16">
        <v>669.06</v>
      </c>
      <c r="K2828" s="17">
        <v>0.13</v>
      </c>
      <c r="L2828" s="16">
        <v>3492.49</v>
      </c>
      <c r="M2828" s="16">
        <v>981.27</v>
      </c>
      <c r="N2828" s="11" t="str">
        <f t="shared" si="133"/>
        <v>MEDIUM</v>
      </c>
      <c r="O2828" s="27">
        <f t="shared" si="134"/>
        <v>0.71903427067794035</v>
      </c>
      <c r="P2828" s="11" t="str">
        <f t="shared" si="135"/>
        <v>GOOD</v>
      </c>
    </row>
    <row r="2829" spans="1:16" x14ac:dyDescent="0.35">
      <c r="A2829" t="s">
        <v>3003</v>
      </c>
      <c r="B2829" s="18">
        <v>44663</v>
      </c>
      <c r="C2829" t="s">
        <v>108</v>
      </c>
      <c r="D2829" t="s">
        <v>109</v>
      </c>
      <c r="E2829" t="s">
        <v>208</v>
      </c>
      <c r="F2829" t="s">
        <v>111</v>
      </c>
      <c r="G2829" t="s">
        <v>122</v>
      </c>
      <c r="H2829" t="s">
        <v>187</v>
      </c>
      <c r="I2829">
        <v>2</v>
      </c>
      <c r="J2829" s="19">
        <v>473.49</v>
      </c>
      <c r="K2829" s="20">
        <v>0.08</v>
      </c>
      <c r="L2829" s="19">
        <v>871.22</v>
      </c>
      <c r="M2829" s="19">
        <v>459.21</v>
      </c>
      <c r="N2829" s="11" t="str">
        <f t="shared" si="133"/>
        <v>LOW</v>
      </c>
      <c r="O2829" s="27">
        <f t="shared" si="134"/>
        <v>0.47291154932164098</v>
      </c>
      <c r="P2829" s="11" t="str">
        <f t="shared" si="135"/>
        <v>AVERAGE</v>
      </c>
    </row>
    <row r="2830" spans="1:16" x14ac:dyDescent="0.35">
      <c r="A2830" s="12" t="s">
        <v>3004</v>
      </c>
      <c r="B2830" s="15">
        <v>44945</v>
      </c>
      <c r="C2830" s="12" t="s">
        <v>149</v>
      </c>
      <c r="D2830" s="12" t="s">
        <v>140</v>
      </c>
      <c r="E2830" s="12" t="s">
        <v>242</v>
      </c>
      <c r="F2830" s="12" t="s">
        <v>131</v>
      </c>
      <c r="G2830" s="12" t="s">
        <v>112</v>
      </c>
      <c r="H2830" s="12" t="s">
        <v>118</v>
      </c>
      <c r="I2830" s="12">
        <v>1</v>
      </c>
      <c r="J2830" s="16">
        <v>32.799999999999997</v>
      </c>
      <c r="K2830" s="17">
        <v>0.25</v>
      </c>
      <c r="L2830" s="16">
        <v>24.6</v>
      </c>
      <c r="M2830" s="16">
        <v>12.08</v>
      </c>
      <c r="N2830" s="11" t="str">
        <f t="shared" si="133"/>
        <v>HIGH</v>
      </c>
      <c r="O2830" s="27">
        <f t="shared" si="134"/>
        <v>0.50894308943089428</v>
      </c>
      <c r="P2830" s="11" t="str">
        <f t="shared" si="135"/>
        <v>AVERAGE</v>
      </c>
    </row>
    <row r="2831" spans="1:16" x14ac:dyDescent="0.35">
      <c r="A2831" t="s">
        <v>3005</v>
      </c>
      <c r="B2831" s="18">
        <v>45411</v>
      </c>
      <c r="C2831" t="s">
        <v>108</v>
      </c>
      <c r="D2831" t="s">
        <v>125</v>
      </c>
      <c r="E2831" t="s">
        <v>178</v>
      </c>
      <c r="F2831" t="s">
        <v>131</v>
      </c>
      <c r="G2831" t="s">
        <v>112</v>
      </c>
      <c r="H2831" t="s">
        <v>147</v>
      </c>
      <c r="I2831">
        <v>5</v>
      </c>
      <c r="J2831" s="19">
        <v>11.14</v>
      </c>
      <c r="K2831" s="20">
        <v>0.26</v>
      </c>
      <c r="L2831" s="19">
        <v>41.22</v>
      </c>
      <c r="M2831" s="19">
        <v>8.61</v>
      </c>
      <c r="N2831" s="11" t="str">
        <f t="shared" si="133"/>
        <v>HIGH</v>
      </c>
      <c r="O2831" s="27">
        <f t="shared" si="134"/>
        <v>0.79112081513828236</v>
      </c>
      <c r="P2831" s="11" t="str">
        <f t="shared" si="135"/>
        <v>GOOD</v>
      </c>
    </row>
    <row r="2832" spans="1:16" x14ac:dyDescent="0.35">
      <c r="A2832" s="12" t="s">
        <v>3006</v>
      </c>
      <c r="B2832" s="15">
        <v>45416</v>
      </c>
      <c r="C2832" s="12" t="s">
        <v>120</v>
      </c>
      <c r="D2832" s="12" t="s">
        <v>125</v>
      </c>
      <c r="E2832" s="12" t="s">
        <v>255</v>
      </c>
      <c r="F2832" s="12" t="s">
        <v>111</v>
      </c>
      <c r="G2832" s="12" t="s">
        <v>127</v>
      </c>
      <c r="H2832" s="12" t="s">
        <v>128</v>
      </c>
      <c r="I2832" s="12">
        <v>2</v>
      </c>
      <c r="J2832" s="16">
        <v>231.3</v>
      </c>
      <c r="K2832" s="17">
        <v>0.04</v>
      </c>
      <c r="L2832" s="16">
        <v>444.1</v>
      </c>
      <c r="M2832" s="16">
        <v>154.37</v>
      </c>
      <c r="N2832" s="11" t="str">
        <f t="shared" si="133"/>
        <v>LOW</v>
      </c>
      <c r="O2832" s="27">
        <f t="shared" si="134"/>
        <v>0.65239810853411395</v>
      </c>
      <c r="P2832" s="11" t="str">
        <f t="shared" si="135"/>
        <v>AVERAGE</v>
      </c>
    </row>
    <row r="2833" spans="1:16" x14ac:dyDescent="0.35">
      <c r="A2833" t="s">
        <v>3007</v>
      </c>
      <c r="B2833" s="18">
        <v>45497</v>
      </c>
      <c r="C2833" t="s">
        <v>120</v>
      </c>
      <c r="D2833" t="s">
        <v>115</v>
      </c>
      <c r="E2833" t="s">
        <v>121</v>
      </c>
      <c r="F2833" t="s">
        <v>117</v>
      </c>
      <c r="G2833" t="s">
        <v>122</v>
      </c>
      <c r="H2833" t="s">
        <v>142</v>
      </c>
      <c r="I2833">
        <v>4</v>
      </c>
      <c r="J2833" s="19">
        <v>166.73</v>
      </c>
      <c r="K2833" s="20">
        <v>0</v>
      </c>
      <c r="L2833" s="19">
        <v>666.92</v>
      </c>
      <c r="M2833" s="19">
        <v>302.77999999999997</v>
      </c>
      <c r="N2833" s="11" t="str">
        <f t="shared" si="133"/>
        <v>NO DISCOUNT</v>
      </c>
      <c r="O2833" s="27">
        <f t="shared" si="134"/>
        <v>0.54600251904276376</v>
      </c>
      <c r="P2833" s="11" t="str">
        <f t="shared" si="135"/>
        <v>AVERAGE</v>
      </c>
    </row>
    <row r="2834" spans="1:16" x14ac:dyDescent="0.35">
      <c r="A2834" s="12" t="s">
        <v>3008</v>
      </c>
      <c r="B2834" s="15">
        <v>44635</v>
      </c>
      <c r="C2834" s="12" t="s">
        <v>108</v>
      </c>
      <c r="D2834" s="12" t="s">
        <v>109</v>
      </c>
      <c r="E2834" s="12" t="s">
        <v>252</v>
      </c>
      <c r="F2834" s="12" t="s">
        <v>131</v>
      </c>
      <c r="G2834" s="12" t="s">
        <v>122</v>
      </c>
      <c r="H2834" s="12" t="s">
        <v>187</v>
      </c>
      <c r="I2834" s="12">
        <v>2</v>
      </c>
      <c r="J2834" s="16">
        <v>557.48</v>
      </c>
      <c r="K2834" s="17">
        <v>0</v>
      </c>
      <c r="L2834" s="16">
        <v>1114.96</v>
      </c>
      <c r="M2834" s="16">
        <v>304.92</v>
      </c>
      <c r="N2834" s="11" t="str">
        <f t="shared" si="133"/>
        <v>NO DISCOUNT</v>
      </c>
      <c r="O2834" s="27">
        <f t="shared" si="134"/>
        <v>0.72651933701657456</v>
      </c>
      <c r="P2834" s="11" t="str">
        <f t="shared" si="135"/>
        <v>AVERAGE</v>
      </c>
    </row>
    <row r="2835" spans="1:16" x14ac:dyDescent="0.35">
      <c r="A2835" t="s">
        <v>3009</v>
      </c>
      <c r="B2835" s="18">
        <v>44783</v>
      </c>
      <c r="C2835" t="s">
        <v>108</v>
      </c>
      <c r="D2835" t="s">
        <v>115</v>
      </c>
      <c r="E2835" t="s">
        <v>163</v>
      </c>
      <c r="F2835" t="s">
        <v>111</v>
      </c>
      <c r="G2835" t="s">
        <v>127</v>
      </c>
      <c r="H2835" t="s">
        <v>209</v>
      </c>
      <c r="I2835">
        <v>1</v>
      </c>
      <c r="J2835" s="19">
        <v>772.2</v>
      </c>
      <c r="K2835" s="20">
        <v>0</v>
      </c>
      <c r="L2835" s="19">
        <v>772.2</v>
      </c>
      <c r="M2835" s="19">
        <v>388.69</v>
      </c>
      <c r="N2835" s="11" t="str">
        <f t="shared" si="133"/>
        <v>NO DISCOUNT</v>
      </c>
      <c r="O2835" s="27">
        <f t="shared" si="134"/>
        <v>0.49664594664594669</v>
      </c>
      <c r="P2835" s="11" t="str">
        <f t="shared" si="135"/>
        <v>AVERAGE</v>
      </c>
    </row>
    <row r="2836" spans="1:16" x14ac:dyDescent="0.35">
      <c r="A2836" s="12" t="s">
        <v>3010</v>
      </c>
      <c r="B2836" s="15">
        <v>45048</v>
      </c>
      <c r="C2836" s="12" t="s">
        <v>120</v>
      </c>
      <c r="D2836" s="12" t="s">
        <v>140</v>
      </c>
      <c r="E2836" s="12" t="s">
        <v>296</v>
      </c>
      <c r="F2836" s="12" t="s">
        <v>111</v>
      </c>
      <c r="G2836" s="12" t="s">
        <v>122</v>
      </c>
      <c r="H2836" s="12" t="s">
        <v>123</v>
      </c>
      <c r="I2836" s="12">
        <v>8</v>
      </c>
      <c r="J2836" s="16">
        <v>1598.24</v>
      </c>
      <c r="K2836" s="17">
        <v>0.26</v>
      </c>
      <c r="L2836" s="16">
        <v>9461.58</v>
      </c>
      <c r="M2836" s="16">
        <v>4171.46</v>
      </c>
      <c r="N2836" s="11" t="str">
        <f t="shared" si="133"/>
        <v>HIGH</v>
      </c>
      <c r="O2836" s="27">
        <f t="shared" si="134"/>
        <v>0.55911591932848426</v>
      </c>
      <c r="P2836" s="11" t="str">
        <f t="shared" si="135"/>
        <v>GOOD</v>
      </c>
    </row>
    <row r="2837" spans="1:16" x14ac:dyDescent="0.35">
      <c r="A2837" t="s">
        <v>3011</v>
      </c>
      <c r="B2837" s="18">
        <v>45624</v>
      </c>
      <c r="C2837" t="s">
        <v>108</v>
      </c>
      <c r="D2837" t="s">
        <v>125</v>
      </c>
      <c r="E2837" t="s">
        <v>178</v>
      </c>
      <c r="F2837" t="s">
        <v>117</v>
      </c>
      <c r="G2837" t="s">
        <v>122</v>
      </c>
      <c r="H2837" t="s">
        <v>142</v>
      </c>
      <c r="I2837">
        <v>2</v>
      </c>
      <c r="J2837" s="19">
        <v>479.14</v>
      </c>
      <c r="K2837" s="20">
        <v>0.02</v>
      </c>
      <c r="L2837" s="19">
        <v>939.11</v>
      </c>
      <c r="M2837" s="19">
        <v>447.75</v>
      </c>
      <c r="N2837" s="11" t="str">
        <f t="shared" si="133"/>
        <v>LOW</v>
      </c>
      <c r="O2837" s="27">
        <f t="shared" si="134"/>
        <v>0.52321879226075751</v>
      </c>
      <c r="P2837" s="11" t="str">
        <f t="shared" si="135"/>
        <v>AVERAGE</v>
      </c>
    </row>
    <row r="2838" spans="1:16" x14ac:dyDescent="0.35">
      <c r="A2838" s="12" t="s">
        <v>3012</v>
      </c>
      <c r="B2838" s="15">
        <v>45489</v>
      </c>
      <c r="C2838" s="12" t="s">
        <v>108</v>
      </c>
      <c r="D2838" s="12" t="s">
        <v>115</v>
      </c>
      <c r="E2838" s="12" t="s">
        <v>130</v>
      </c>
      <c r="F2838" s="12" t="s">
        <v>131</v>
      </c>
      <c r="G2838" s="12" t="s">
        <v>122</v>
      </c>
      <c r="H2838" s="12" t="s">
        <v>132</v>
      </c>
      <c r="I2838" s="12">
        <v>3</v>
      </c>
      <c r="J2838" s="16">
        <v>344.34</v>
      </c>
      <c r="K2838" s="17">
        <v>0.13</v>
      </c>
      <c r="L2838" s="16">
        <v>898.73</v>
      </c>
      <c r="M2838" s="16">
        <v>274.93</v>
      </c>
      <c r="N2838" s="11" t="str">
        <f t="shared" si="133"/>
        <v>MEDIUM</v>
      </c>
      <c r="O2838" s="27">
        <f t="shared" si="134"/>
        <v>0.69409054999833086</v>
      </c>
      <c r="P2838" s="11" t="str">
        <f t="shared" si="135"/>
        <v>AVERAGE</v>
      </c>
    </row>
    <row r="2839" spans="1:16" x14ac:dyDescent="0.35">
      <c r="A2839" t="s">
        <v>3013</v>
      </c>
      <c r="B2839" s="18">
        <v>45390</v>
      </c>
      <c r="C2839" t="s">
        <v>108</v>
      </c>
      <c r="D2839" t="s">
        <v>140</v>
      </c>
      <c r="E2839" t="s">
        <v>166</v>
      </c>
      <c r="F2839" t="s">
        <v>111</v>
      </c>
      <c r="G2839" t="s">
        <v>127</v>
      </c>
      <c r="H2839" t="s">
        <v>209</v>
      </c>
      <c r="I2839">
        <v>1</v>
      </c>
      <c r="J2839" s="19">
        <v>132.97999999999999</v>
      </c>
      <c r="K2839" s="20">
        <v>0.06</v>
      </c>
      <c r="L2839" s="19">
        <v>125</v>
      </c>
      <c r="M2839" s="19">
        <v>66.239999999999995</v>
      </c>
      <c r="N2839" s="11" t="str">
        <f t="shared" si="133"/>
        <v>LOW</v>
      </c>
      <c r="O2839" s="27">
        <f t="shared" si="134"/>
        <v>0.47008000000000005</v>
      </c>
      <c r="P2839" s="11" t="str">
        <f t="shared" si="135"/>
        <v>AVERAGE</v>
      </c>
    </row>
    <row r="2840" spans="1:16" x14ac:dyDescent="0.35">
      <c r="A2840" s="12" t="s">
        <v>3014</v>
      </c>
      <c r="B2840" s="15">
        <v>44902</v>
      </c>
      <c r="C2840" s="12" t="s">
        <v>120</v>
      </c>
      <c r="D2840" s="12" t="s">
        <v>140</v>
      </c>
      <c r="E2840" s="12" t="s">
        <v>268</v>
      </c>
      <c r="F2840" s="12" t="s">
        <v>111</v>
      </c>
      <c r="G2840" s="12" t="s">
        <v>112</v>
      </c>
      <c r="H2840" s="12" t="s">
        <v>147</v>
      </c>
      <c r="I2840" s="12">
        <v>3</v>
      </c>
      <c r="J2840" s="16">
        <v>21.44</v>
      </c>
      <c r="K2840" s="17">
        <v>0.05</v>
      </c>
      <c r="L2840" s="16">
        <v>61.1</v>
      </c>
      <c r="M2840" s="16">
        <v>27.89</v>
      </c>
      <c r="N2840" s="11" t="str">
        <f t="shared" si="133"/>
        <v>LOW</v>
      </c>
      <c r="O2840" s="27">
        <f t="shared" si="134"/>
        <v>0.5435351882160393</v>
      </c>
      <c r="P2840" s="11" t="str">
        <f t="shared" si="135"/>
        <v>AVERAGE</v>
      </c>
    </row>
    <row r="2841" spans="1:16" x14ac:dyDescent="0.35">
      <c r="A2841" t="s">
        <v>3015</v>
      </c>
      <c r="B2841" s="18">
        <v>45120</v>
      </c>
      <c r="C2841" t="s">
        <v>120</v>
      </c>
      <c r="D2841" t="s">
        <v>115</v>
      </c>
      <c r="E2841" t="s">
        <v>130</v>
      </c>
      <c r="F2841" t="s">
        <v>111</v>
      </c>
      <c r="G2841" t="s">
        <v>127</v>
      </c>
      <c r="H2841" t="s">
        <v>128</v>
      </c>
      <c r="I2841">
        <v>2</v>
      </c>
      <c r="J2841" s="19">
        <v>572.42999999999995</v>
      </c>
      <c r="K2841" s="20">
        <v>0.06</v>
      </c>
      <c r="L2841" s="19">
        <v>1076.17</v>
      </c>
      <c r="M2841" s="19">
        <v>640.14</v>
      </c>
      <c r="N2841" s="11" t="str">
        <f t="shared" si="133"/>
        <v>LOW</v>
      </c>
      <c r="O2841" s="27">
        <f t="shared" si="134"/>
        <v>0.40516832842394795</v>
      </c>
      <c r="P2841" s="11" t="str">
        <f t="shared" si="135"/>
        <v>AVERAGE</v>
      </c>
    </row>
    <row r="2842" spans="1:16" x14ac:dyDescent="0.35">
      <c r="A2842" s="12" t="s">
        <v>3016</v>
      </c>
      <c r="B2842" s="15">
        <v>45247</v>
      </c>
      <c r="C2842" s="12" t="s">
        <v>108</v>
      </c>
      <c r="D2842" s="12" t="s">
        <v>109</v>
      </c>
      <c r="E2842" s="12" t="s">
        <v>208</v>
      </c>
      <c r="F2842" s="12" t="s">
        <v>117</v>
      </c>
      <c r="G2842" s="12" t="s">
        <v>127</v>
      </c>
      <c r="H2842" s="12" t="s">
        <v>209</v>
      </c>
      <c r="I2842" s="12">
        <v>4</v>
      </c>
      <c r="J2842" s="16">
        <v>315.58</v>
      </c>
      <c r="K2842" s="17">
        <v>0</v>
      </c>
      <c r="L2842" s="16">
        <v>1262.32</v>
      </c>
      <c r="M2842" s="16">
        <v>735.26</v>
      </c>
      <c r="N2842" s="11" t="str">
        <f t="shared" si="133"/>
        <v>NO DISCOUNT</v>
      </c>
      <c r="O2842" s="27">
        <f t="shared" si="134"/>
        <v>0.4175327967551809</v>
      </c>
      <c r="P2842" s="11" t="str">
        <f t="shared" si="135"/>
        <v>AVERAGE</v>
      </c>
    </row>
    <row r="2843" spans="1:16" x14ac:dyDescent="0.35">
      <c r="A2843" t="s">
        <v>3017</v>
      </c>
      <c r="B2843" s="18">
        <v>45337</v>
      </c>
      <c r="C2843" t="s">
        <v>136</v>
      </c>
      <c r="D2843" t="s">
        <v>125</v>
      </c>
      <c r="E2843" t="s">
        <v>178</v>
      </c>
      <c r="F2843" t="s">
        <v>131</v>
      </c>
      <c r="G2843" t="s">
        <v>127</v>
      </c>
      <c r="H2843" t="s">
        <v>209</v>
      </c>
      <c r="I2843">
        <v>5</v>
      </c>
      <c r="J2843" s="19">
        <v>748.06</v>
      </c>
      <c r="K2843" s="20">
        <v>7.0000000000000007E-2</v>
      </c>
      <c r="L2843" s="19">
        <v>3478.48</v>
      </c>
      <c r="M2843" s="19">
        <v>1886.54</v>
      </c>
      <c r="N2843" s="11" t="str">
        <f t="shared" si="133"/>
        <v>LOW</v>
      </c>
      <c r="O2843" s="27">
        <f t="shared" si="134"/>
        <v>0.45765391780317843</v>
      </c>
      <c r="P2843" s="11" t="str">
        <f t="shared" si="135"/>
        <v>GOOD</v>
      </c>
    </row>
    <row r="2844" spans="1:16" x14ac:dyDescent="0.35">
      <c r="A2844" s="12" t="s">
        <v>3018</v>
      </c>
      <c r="B2844" s="15">
        <v>44692</v>
      </c>
      <c r="C2844" s="12" t="s">
        <v>149</v>
      </c>
      <c r="D2844" s="12" t="s">
        <v>125</v>
      </c>
      <c r="E2844" s="12" t="s">
        <v>178</v>
      </c>
      <c r="F2844" s="12" t="s">
        <v>111</v>
      </c>
      <c r="G2844" s="12" t="s">
        <v>122</v>
      </c>
      <c r="H2844" s="12" t="s">
        <v>142</v>
      </c>
      <c r="I2844" s="12">
        <v>5</v>
      </c>
      <c r="J2844" s="16">
        <v>124.19</v>
      </c>
      <c r="K2844" s="17">
        <v>0.17</v>
      </c>
      <c r="L2844" s="16">
        <v>515.39</v>
      </c>
      <c r="M2844" s="16">
        <v>279.56</v>
      </c>
      <c r="N2844" s="11" t="str">
        <f t="shared" si="133"/>
        <v>MEDIUM</v>
      </c>
      <c r="O2844" s="27">
        <f t="shared" si="134"/>
        <v>0.45757581637206773</v>
      </c>
      <c r="P2844" s="11" t="str">
        <f t="shared" si="135"/>
        <v>GOOD</v>
      </c>
    </row>
    <row r="2845" spans="1:16" x14ac:dyDescent="0.35">
      <c r="A2845" t="s">
        <v>3019</v>
      </c>
      <c r="B2845" s="18">
        <v>44841</v>
      </c>
      <c r="C2845" t="s">
        <v>108</v>
      </c>
      <c r="D2845" t="s">
        <v>140</v>
      </c>
      <c r="E2845" t="s">
        <v>141</v>
      </c>
      <c r="F2845" t="s">
        <v>111</v>
      </c>
      <c r="G2845" t="s">
        <v>122</v>
      </c>
      <c r="H2845" t="s">
        <v>123</v>
      </c>
      <c r="I2845">
        <v>2</v>
      </c>
      <c r="J2845" s="19">
        <v>814.73</v>
      </c>
      <c r="K2845" s="20">
        <v>0.18</v>
      </c>
      <c r="L2845" s="19">
        <v>1336.16</v>
      </c>
      <c r="M2845" s="19">
        <v>355.38</v>
      </c>
      <c r="N2845" s="11" t="str">
        <f t="shared" si="133"/>
        <v>MEDIUM</v>
      </c>
      <c r="O2845" s="27">
        <f t="shared" si="134"/>
        <v>0.73402885881930313</v>
      </c>
      <c r="P2845" s="11" t="str">
        <f t="shared" si="135"/>
        <v>AVERAGE</v>
      </c>
    </row>
    <row r="2846" spans="1:16" x14ac:dyDescent="0.35">
      <c r="A2846" s="12" t="s">
        <v>3020</v>
      </c>
      <c r="B2846" s="15">
        <v>45354</v>
      </c>
      <c r="C2846" s="12" t="s">
        <v>120</v>
      </c>
      <c r="D2846" s="12" t="s">
        <v>125</v>
      </c>
      <c r="E2846" s="12" t="s">
        <v>137</v>
      </c>
      <c r="F2846" s="12" t="s">
        <v>117</v>
      </c>
      <c r="G2846" s="12" t="s">
        <v>127</v>
      </c>
      <c r="H2846" s="12" t="s">
        <v>209</v>
      </c>
      <c r="I2846" s="12">
        <v>4</v>
      </c>
      <c r="J2846" s="16">
        <v>1188.29</v>
      </c>
      <c r="K2846" s="17">
        <v>0.38</v>
      </c>
      <c r="L2846" s="16">
        <v>2946.96</v>
      </c>
      <c r="M2846" s="16">
        <v>1100.3399999999999</v>
      </c>
      <c r="N2846" s="11" t="str">
        <f t="shared" si="133"/>
        <v>CLEARANCE</v>
      </c>
      <c r="O2846" s="27">
        <f t="shared" si="134"/>
        <v>0.62661861715123379</v>
      </c>
      <c r="P2846" s="11" t="str">
        <f t="shared" si="135"/>
        <v>AVERAGE</v>
      </c>
    </row>
    <row r="2847" spans="1:16" x14ac:dyDescent="0.35">
      <c r="A2847" t="s">
        <v>3021</v>
      </c>
      <c r="B2847" s="18">
        <v>45105</v>
      </c>
      <c r="C2847" t="s">
        <v>136</v>
      </c>
      <c r="D2847" t="s">
        <v>109</v>
      </c>
      <c r="E2847" t="s">
        <v>176</v>
      </c>
      <c r="F2847" t="s">
        <v>111</v>
      </c>
      <c r="G2847" t="s">
        <v>127</v>
      </c>
      <c r="H2847" t="s">
        <v>138</v>
      </c>
      <c r="I2847">
        <v>4</v>
      </c>
      <c r="J2847" s="19">
        <v>346.76</v>
      </c>
      <c r="K2847" s="20">
        <v>0.18</v>
      </c>
      <c r="L2847" s="19">
        <v>1137.3699999999999</v>
      </c>
      <c r="M2847" s="19">
        <v>468.09</v>
      </c>
      <c r="N2847" s="11" t="str">
        <f t="shared" si="133"/>
        <v>MEDIUM</v>
      </c>
      <c r="O2847" s="27">
        <f t="shared" si="134"/>
        <v>0.58844527286634962</v>
      </c>
      <c r="P2847" s="11" t="str">
        <f t="shared" si="135"/>
        <v>AVERAGE</v>
      </c>
    </row>
    <row r="2848" spans="1:16" x14ac:dyDescent="0.35">
      <c r="A2848" s="12" t="s">
        <v>3022</v>
      </c>
      <c r="B2848" s="15">
        <v>45504</v>
      </c>
      <c r="C2848" s="12" t="s">
        <v>108</v>
      </c>
      <c r="D2848" s="12" t="s">
        <v>125</v>
      </c>
      <c r="E2848" s="12" t="s">
        <v>144</v>
      </c>
      <c r="F2848" s="12" t="s">
        <v>131</v>
      </c>
      <c r="G2848" s="12" t="s">
        <v>127</v>
      </c>
      <c r="H2848" s="12" t="s">
        <v>128</v>
      </c>
      <c r="I2848" s="12">
        <v>6</v>
      </c>
      <c r="J2848" s="16">
        <v>122.47</v>
      </c>
      <c r="K2848" s="17">
        <v>0.08</v>
      </c>
      <c r="L2848" s="16">
        <v>676.03</v>
      </c>
      <c r="M2848" s="16">
        <v>334.97</v>
      </c>
      <c r="N2848" s="11" t="str">
        <f t="shared" si="133"/>
        <v>LOW</v>
      </c>
      <c r="O2848" s="27">
        <f t="shared" si="134"/>
        <v>0.50450423797760446</v>
      </c>
      <c r="P2848" s="11" t="str">
        <f t="shared" si="135"/>
        <v>GOOD</v>
      </c>
    </row>
    <row r="2849" spans="1:16" x14ac:dyDescent="0.35">
      <c r="A2849" t="s">
        <v>3023</v>
      </c>
      <c r="B2849" s="18">
        <v>45096</v>
      </c>
      <c r="C2849" t="s">
        <v>120</v>
      </c>
      <c r="D2849" t="s">
        <v>109</v>
      </c>
      <c r="E2849" t="s">
        <v>110</v>
      </c>
      <c r="F2849" t="s">
        <v>131</v>
      </c>
      <c r="G2849" t="s">
        <v>122</v>
      </c>
      <c r="H2849" t="s">
        <v>123</v>
      </c>
      <c r="I2849">
        <v>2</v>
      </c>
      <c r="J2849" s="19">
        <v>1061.76</v>
      </c>
      <c r="K2849" s="20">
        <v>0</v>
      </c>
      <c r="L2849" s="19">
        <v>2123.52</v>
      </c>
      <c r="M2849" s="19">
        <v>1143.81</v>
      </c>
      <c r="N2849" s="11" t="str">
        <f t="shared" si="133"/>
        <v>NO DISCOUNT</v>
      </c>
      <c r="O2849" s="27">
        <f t="shared" si="134"/>
        <v>0.4613613245931284</v>
      </c>
      <c r="P2849" s="11" t="str">
        <f t="shared" si="135"/>
        <v>AVERAGE</v>
      </c>
    </row>
    <row r="2850" spans="1:16" x14ac:dyDescent="0.35">
      <c r="A2850" s="12" t="s">
        <v>3024</v>
      </c>
      <c r="B2850" s="15">
        <v>45289</v>
      </c>
      <c r="C2850" s="12" t="s">
        <v>108</v>
      </c>
      <c r="D2850" s="12" t="s">
        <v>109</v>
      </c>
      <c r="E2850" s="12" t="s">
        <v>173</v>
      </c>
      <c r="F2850" s="12" t="s">
        <v>111</v>
      </c>
      <c r="G2850" s="12" t="s">
        <v>122</v>
      </c>
      <c r="H2850" s="12" t="s">
        <v>187</v>
      </c>
      <c r="I2850" s="12">
        <v>1</v>
      </c>
      <c r="J2850" s="16">
        <v>688.41</v>
      </c>
      <c r="K2850" s="17">
        <v>0.05</v>
      </c>
      <c r="L2850" s="16">
        <v>653.99</v>
      </c>
      <c r="M2850" s="16">
        <v>252.95</v>
      </c>
      <c r="N2850" s="11" t="str">
        <f t="shared" si="133"/>
        <v>LOW</v>
      </c>
      <c r="O2850" s="27">
        <f t="shared" si="134"/>
        <v>0.6132203856328079</v>
      </c>
      <c r="P2850" s="11" t="str">
        <f t="shared" si="135"/>
        <v>AVERAGE</v>
      </c>
    </row>
    <row r="2851" spans="1:16" x14ac:dyDescent="0.35">
      <c r="A2851" t="s">
        <v>3025</v>
      </c>
      <c r="B2851" s="18">
        <v>44766</v>
      </c>
      <c r="C2851" t="s">
        <v>136</v>
      </c>
      <c r="D2851" t="s">
        <v>115</v>
      </c>
      <c r="E2851" t="s">
        <v>289</v>
      </c>
      <c r="F2851" t="s">
        <v>111</v>
      </c>
      <c r="G2851" t="s">
        <v>122</v>
      </c>
      <c r="H2851" t="s">
        <v>142</v>
      </c>
      <c r="I2851">
        <v>1</v>
      </c>
      <c r="J2851" s="19">
        <v>487.24</v>
      </c>
      <c r="K2851" s="20">
        <v>0.09</v>
      </c>
      <c r="L2851" s="19">
        <v>443.39</v>
      </c>
      <c r="M2851" s="19">
        <v>113.73</v>
      </c>
      <c r="N2851" s="11" t="str">
        <f t="shared" si="133"/>
        <v>LOW</v>
      </c>
      <c r="O2851" s="27">
        <f t="shared" si="134"/>
        <v>0.74349895126186871</v>
      </c>
      <c r="P2851" s="11" t="str">
        <f t="shared" si="135"/>
        <v>AVERAGE</v>
      </c>
    </row>
    <row r="2852" spans="1:16" x14ac:dyDescent="0.35">
      <c r="A2852" s="12" t="s">
        <v>3026</v>
      </c>
      <c r="B2852" s="15">
        <v>45258</v>
      </c>
      <c r="C2852" s="12" t="s">
        <v>108</v>
      </c>
      <c r="D2852" s="12" t="s">
        <v>125</v>
      </c>
      <c r="E2852" s="12" t="s">
        <v>137</v>
      </c>
      <c r="F2852" s="12" t="s">
        <v>111</v>
      </c>
      <c r="G2852" s="12" t="s">
        <v>112</v>
      </c>
      <c r="H2852" s="12" t="s">
        <v>147</v>
      </c>
      <c r="I2852" s="12">
        <v>1</v>
      </c>
      <c r="J2852" s="16">
        <v>5.36</v>
      </c>
      <c r="K2852" s="17">
        <v>0</v>
      </c>
      <c r="L2852" s="16">
        <v>5.36</v>
      </c>
      <c r="M2852" s="16">
        <v>1.37</v>
      </c>
      <c r="N2852" s="11" t="str">
        <f t="shared" si="133"/>
        <v>NO DISCOUNT</v>
      </c>
      <c r="O2852" s="27">
        <f t="shared" si="134"/>
        <v>0.74440298507462688</v>
      </c>
      <c r="P2852" s="11" t="str">
        <f t="shared" si="135"/>
        <v>AVERAGE</v>
      </c>
    </row>
    <row r="2853" spans="1:16" x14ac:dyDescent="0.35">
      <c r="A2853" t="s">
        <v>3027</v>
      </c>
      <c r="B2853" s="18">
        <v>44942</v>
      </c>
      <c r="C2853" t="s">
        <v>136</v>
      </c>
      <c r="D2853" t="s">
        <v>140</v>
      </c>
      <c r="E2853" t="s">
        <v>268</v>
      </c>
      <c r="F2853" t="s">
        <v>111</v>
      </c>
      <c r="G2853" t="s">
        <v>122</v>
      </c>
      <c r="H2853" t="s">
        <v>123</v>
      </c>
      <c r="I2853">
        <v>6</v>
      </c>
      <c r="J2853" s="19">
        <v>1608.91</v>
      </c>
      <c r="K2853" s="20">
        <v>0.11</v>
      </c>
      <c r="L2853" s="19">
        <v>8591.58</v>
      </c>
      <c r="M2853" s="19">
        <v>2867.39</v>
      </c>
      <c r="N2853" s="11" t="str">
        <f t="shared" si="133"/>
        <v>MEDIUM</v>
      </c>
      <c r="O2853" s="27">
        <f t="shared" si="134"/>
        <v>0.66625579928255341</v>
      </c>
      <c r="P2853" s="11" t="str">
        <f t="shared" si="135"/>
        <v>GOOD</v>
      </c>
    </row>
    <row r="2854" spans="1:16" x14ac:dyDescent="0.35">
      <c r="A2854" s="12" t="s">
        <v>3028</v>
      </c>
      <c r="B2854" s="15">
        <v>44986</v>
      </c>
      <c r="C2854" s="12" t="s">
        <v>108</v>
      </c>
      <c r="D2854" s="12" t="s">
        <v>125</v>
      </c>
      <c r="E2854" s="12" t="s">
        <v>144</v>
      </c>
      <c r="F2854" s="12" t="s">
        <v>111</v>
      </c>
      <c r="G2854" s="12" t="s">
        <v>112</v>
      </c>
      <c r="H2854" s="12" t="s">
        <v>167</v>
      </c>
      <c r="I2854" s="12">
        <v>3</v>
      </c>
      <c r="J2854" s="16">
        <v>6.55</v>
      </c>
      <c r="K2854" s="17">
        <v>0.21</v>
      </c>
      <c r="L2854" s="16">
        <v>15.52</v>
      </c>
      <c r="M2854" s="16">
        <v>4.8</v>
      </c>
      <c r="N2854" s="11" t="str">
        <f t="shared" si="133"/>
        <v>HIGH</v>
      </c>
      <c r="O2854" s="27">
        <f t="shared" si="134"/>
        <v>0.69072164948453607</v>
      </c>
      <c r="P2854" s="11" t="str">
        <f t="shared" si="135"/>
        <v>AVERAGE</v>
      </c>
    </row>
    <row r="2855" spans="1:16" x14ac:dyDescent="0.35">
      <c r="A2855" t="s">
        <v>3029</v>
      </c>
      <c r="B2855" s="18">
        <v>44821</v>
      </c>
      <c r="C2855" t="s">
        <v>120</v>
      </c>
      <c r="D2855" t="s">
        <v>109</v>
      </c>
      <c r="E2855" t="s">
        <v>208</v>
      </c>
      <c r="F2855" t="s">
        <v>111</v>
      </c>
      <c r="G2855" t="s">
        <v>112</v>
      </c>
      <c r="H2855" t="s">
        <v>147</v>
      </c>
      <c r="I2855">
        <v>3</v>
      </c>
      <c r="J2855" s="19">
        <v>23.7</v>
      </c>
      <c r="K2855" s="20">
        <v>0.06</v>
      </c>
      <c r="L2855" s="19">
        <v>66.83</v>
      </c>
      <c r="M2855" s="19">
        <v>20.059999999999999</v>
      </c>
      <c r="N2855" s="11" t="str">
        <f t="shared" si="133"/>
        <v>LOW</v>
      </c>
      <c r="O2855" s="27">
        <f t="shared" si="134"/>
        <v>0.69983540326200799</v>
      </c>
      <c r="P2855" s="11" t="str">
        <f t="shared" si="135"/>
        <v>AVERAGE</v>
      </c>
    </row>
    <row r="2856" spans="1:16" x14ac:dyDescent="0.35">
      <c r="A2856" s="12" t="s">
        <v>3030</v>
      </c>
      <c r="B2856" s="15">
        <v>44833</v>
      </c>
      <c r="C2856" s="12" t="s">
        <v>108</v>
      </c>
      <c r="D2856" s="12" t="s">
        <v>115</v>
      </c>
      <c r="E2856" s="12" t="s">
        <v>221</v>
      </c>
      <c r="F2856" s="12" t="s">
        <v>117</v>
      </c>
      <c r="G2856" s="12" t="s">
        <v>127</v>
      </c>
      <c r="H2856" s="12" t="s">
        <v>128</v>
      </c>
      <c r="I2856" s="12">
        <v>10</v>
      </c>
      <c r="J2856" s="16">
        <v>490.98</v>
      </c>
      <c r="K2856" s="17">
        <v>0</v>
      </c>
      <c r="L2856" s="16">
        <v>4909.8</v>
      </c>
      <c r="M2856" s="16">
        <v>2803.84</v>
      </c>
      <c r="N2856" s="11" t="str">
        <f t="shared" si="133"/>
        <v>NO DISCOUNT</v>
      </c>
      <c r="O2856" s="27">
        <f t="shared" si="134"/>
        <v>0.42892989531141795</v>
      </c>
      <c r="P2856" s="11" t="str">
        <f t="shared" si="135"/>
        <v>EXCELLENT</v>
      </c>
    </row>
    <row r="2857" spans="1:16" x14ac:dyDescent="0.35">
      <c r="A2857" t="s">
        <v>3031</v>
      </c>
      <c r="B2857" s="18">
        <v>45593</v>
      </c>
      <c r="C2857" t="s">
        <v>136</v>
      </c>
      <c r="D2857" t="s">
        <v>125</v>
      </c>
      <c r="E2857" t="s">
        <v>255</v>
      </c>
      <c r="F2857" t="s">
        <v>131</v>
      </c>
      <c r="G2857" t="s">
        <v>122</v>
      </c>
      <c r="H2857" t="s">
        <v>158</v>
      </c>
      <c r="I2857">
        <v>2</v>
      </c>
      <c r="J2857" s="19">
        <v>135.56</v>
      </c>
      <c r="K2857" s="20">
        <v>0.12</v>
      </c>
      <c r="L2857" s="19">
        <v>238.59</v>
      </c>
      <c r="M2857" s="19">
        <v>62.52</v>
      </c>
      <c r="N2857" s="11" t="str">
        <f t="shared" si="133"/>
        <v>MEDIUM</v>
      </c>
      <c r="O2857" s="27">
        <f t="shared" si="134"/>
        <v>0.7379605180435056</v>
      </c>
      <c r="P2857" s="11" t="str">
        <f t="shared" si="135"/>
        <v>AVERAGE</v>
      </c>
    </row>
    <row r="2858" spans="1:16" x14ac:dyDescent="0.35">
      <c r="A2858" s="12" t="s">
        <v>3032</v>
      </c>
      <c r="B2858" s="15">
        <v>44719</v>
      </c>
      <c r="C2858" s="12" t="s">
        <v>108</v>
      </c>
      <c r="D2858" s="12" t="s">
        <v>115</v>
      </c>
      <c r="E2858" s="12" t="s">
        <v>163</v>
      </c>
      <c r="F2858" s="12" t="s">
        <v>111</v>
      </c>
      <c r="G2858" s="12" t="s">
        <v>112</v>
      </c>
      <c r="H2858" s="12" t="s">
        <v>167</v>
      </c>
      <c r="I2858" s="12">
        <v>2</v>
      </c>
      <c r="J2858" s="16">
        <v>11.78</v>
      </c>
      <c r="K2858" s="17">
        <v>0.43</v>
      </c>
      <c r="L2858" s="16">
        <v>13.43</v>
      </c>
      <c r="M2858" s="16">
        <v>3.13</v>
      </c>
      <c r="N2858" s="11" t="str">
        <f t="shared" si="133"/>
        <v>CLEARANCE</v>
      </c>
      <c r="O2858" s="27">
        <f t="shared" si="134"/>
        <v>0.7669396872673121</v>
      </c>
      <c r="P2858" s="11" t="str">
        <f t="shared" si="135"/>
        <v>AVERAGE</v>
      </c>
    </row>
    <row r="2859" spans="1:16" x14ac:dyDescent="0.35">
      <c r="A2859" t="s">
        <v>3033</v>
      </c>
      <c r="B2859" s="18">
        <v>45477</v>
      </c>
      <c r="C2859" t="s">
        <v>108</v>
      </c>
      <c r="D2859" t="s">
        <v>115</v>
      </c>
      <c r="E2859" t="s">
        <v>289</v>
      </c>
      <c r="F2859" t="s">
        <v>111</v>
      </c>
      <c r="G2859" t="s">
        <v>122</v>
      </c>
      <c r="H2859" t="s">
        <v>142</v>
      </c>
      <c r="I2859">
        <v>1</v>
      </c>
      <c r="J2859" s="19">
        <v>184.08</v>
      </c>
      <c r="K2859" s="20">
        <v>0.23</v>
      </c>
      <c r="L2859" s="19">
        <v>141.74</v>
      </c>
      <c r="M2859" s="19">
        <v>53.51</v>
      </c>
      <c r="N2859" s="11" t="str">
        <f t="shared" si="133"/>
        <v>HIGH</v>
      </c>
      <c r="O2859" s="27">
        <f t="shared" si="134"/>
        <v>0.62247777620996203</v>
      </c>
      <c r="P2859" s="11" t="str">
        <f t="shared" si="135"/>
        <v>AVERAGE</v>
      </c>
    </row>
    <row r="2860" spans="1:16" x14ac:dyDescent="0.35">
      <c r="A2860" s="12" t="s">
        <v>3034</v>
      </c>
      <c r="B2860" s="15">
        <v>45281</v>
      </c>
      <c r="C2860" s="12" t="s">
        <v>108</v>
      </c>
      <c r="D2860" s="12" t="s">
        <v>125</v>
      </c>
      <c r="E2860" s="12" t="s">
        <v>201</v>
      </c>
      <c r="F2860" s="12" t="s">
        <v>111</v>
      </c>
      <c r="G2860" s="12" t="s">
        <v>127</v>
      </c>
      <c r="H2860" s="12" t="s">
        <v>128</v>
      </c>
      <c r="I2860" s="12">
        <v>8</v>
      </c>
      <c r="J2860" s="16">
        <v>582.41</v>
      </c>
      <c r="K2860" s="17">
        <v>0.01</v>
      </c>
      <c r="L2860" s="16">
        <v>4612.6899999999996</v>
      </c>
      <c r="M2860" s="16">
        <v>2439.42</v>
      </c>
      <c r="N2860" s="11" t="str">
        <f t="shared" si="133"/>
        <v>LOW</v>
      </c>
      <c r="O2860" s="27">
        <f t="shared" si="134"/>
        <v>0.47115023988171756</v>
      </c>
      <c r="P2860" s="11" t="str">
        <f t="shared" si="135"/>
        <v>GOOD</v>
      </c>
    </row>
    <row r="2861" spans="1:16" x14ac:dyDescent="0.35">
      <c r="A2861" t="s">
        <v>3035</v>
      </c>
      <c r="B2861" s="18">
        <v>45075</v>
      </c>
      <c r="C2861" t="s">
        <v>108</v>
      </c>
      <c r="D2861" t="s">
        <v>109</v>
      </c>
      <c r="E2861" t="s">
        <v>208</v>
      </c>
      <c r="F2861" t="s">
        <v>111</v>
      </c>
      <c r="G2861" t="s">
        <v>127</v>
      </c>
      <c r="H2861" t="s">
        <v>164</v>
      </c>
      <c r="I2861">
        <v>7</v>
      </c>
      <c r="J2861" s="19">
        <v>633.04999999999995</v>
      </c>
      <c r="K2861" s="20">
        <v>0.09</v>
      </c>
      <c r="L2861" s="19">
        <v>4032.53</v>
      </c>
      <c r="M2861" s="19">
        <v>2113.92</v>
      </c>
      <c r="N2861" s="11" t="str">
        <f t="shared" si="133"/>
        <v>LOW</v>
      </c>
      <c r="O2861" s="27">
        <f t="shared" si="134"/>
        <v>0.47578319318145185</v>
      </c>
      <c r="P2861" s="11" t="str">
        <f t="shared" si="135"/>
        <v>GOOD</v>
      </c>
    </row>
    <row r="2862" spans="1:16" x14ac:dyDescent="0.35">
      <c r="A2862" s="12" t="s">
        <v>3036</v>
      </c>
      <c r="B2862" s="15">
        <v>44856</v>
      </c>
      <c r="C2862" s="12" t="s">
        <v>108</v>
      </c>
      <c r="D2862" s="12" t="s">
        <v>109</v>
      </c>
      <c r="E2862" s="12" t="s">
        <v>195</v>
      </c>
      <c r="F2862" s="12" t="s">
        <v>111</v>
      </c>
      <c r="G2862" s="12" t="s">
        <v>127</v>
      </c>
      <c r="H2862" s="12" t="s">
        <v>138</v>
      </c>
      <c r="I2862" s="12">
        <v>3</v>
      </c>
      <c r="J2862" s="16">
        <v>78.33</v>
      </c>
      <c r="K2862" s="17">
        <v>0.14000000000000001</v>
      </c>
      <c r="L2862" s="16">
        <v>202.09</v>
      </c>
      <c r="M2862" s="16">
        <v>118.64</v>
      </c>
      <c r="N2862" s="11" t="str">
        <f t="shared" si="133"/>
        <v>MEDIUM</v>
      </c>
      <c r="O2862" s="27">
        <f t="shared" si="134"/>
        <v>0.41293483101588402</v>
      </c>
      <c r="P2862" s="11" t="str">
        <f t="shared" si="135"/>
        <v>AVERAGE</v>
      </c>
    </row>
    <row r="2863" spans="1:16" x14ac:dyDescent="0.35">
      <c r="A2863" t="s">
        <v>3037</v>
      </c>
      <c r="B2863" s="18">
        <v>44707</v>
      </c>
      <c r="C2863" t="s">
        <v>149</v>
      </c>
      <c r="D2863" t="s">
        <v>125</v>
      </c>
      <c r="E2863" t="s">
        <v>178</v>
      </c>
      <c r="F2863" t="s">
        <v>111</v>
      </c>
      <c r="G2863" t="s">
        <v>127</v>
      </c>
      <c r="H2863" t="s">
        <v>138</v>
      </c>
      <c r="I2863">
        <v>7</v>
      </c>
      <c r="J2863" s="19">
        <v>323.48</v>
      </c>
      <c r="K2863" s="20">
        <v>0.3</v>
      </c>
      <c r="L2863" s="19">
        <v>1585.05</v>
      </c>
      <c r="M2863" s="19">
        <v>649.07000000000005</v>
      </c>
      <c r="N2863" s="11" t="b">
        <f t="shared" si="133"/>
        <v>0</v>
      </c>
      <c r="O2863" s="27">
        <f t="shared" si="134"/>
        <v>0.59050503138702248</v>
      </c>
      <c r="P2863" s="11" t="str">
        <f t="shared" si="135"/>
        <v>GOOD</v>
      </c>
    </row>
    <row r="2864" spans="1:16" x14ac:dyDescent="0.35">
      <c r="A2864" s="12" t="s">
        <v>3038</v>
      </c>
      <c r="B2864" s="15">
        <v>44946</v>
      </c>
      <c r="C2864" s="12" t="s">
        <v>108</v>
      </c>
      <c r="D2864" s="12" t="s">
        <v>115</v>
      </c>
      <c r="E2864" s="12" t="s">
        <v>227</v>
      </c>
      <c r="F2864" s="12" t="s">
        <v>111</v>
      </c>
      <c r="G2864" s="12" t="s">
        <v>127</v>
      </c>
      <c r="H2864" s="12" t="s">
        <v>209</v>
      </c>
      <c r="I2864" s="12">
        <v>3</v>
      </c>
      <c r="J2864" s="16">
        <v>907.48</v>
      </c>
      <c r="K2864" s="17">
        <v>0.2</v>
      </c>
      <c r="L2864" s="16">
        <v>2177.9499999999998</v>
      </c>
      <c r="M2864" s="16">
        <v>1222.4000000000001</v>
      </c>
      <c r="N2864" s="11" t="str">
        <f t="shared" si="133"/>
        <v>MEDIUM</v>
      </c>
      <c r="O2864" s="27">
        <f t="shared" si="134"/>
        <v>0.43873826304552438</v>
      </c>
      <c r="P2864" s="11" t="str">
        <f t="shared" si="135"/>
        <v>AVERAGE</v>
      </c>
    </row>
    <row r="2865" spans="1:16" x14ac:dyDescent="0.35">
      <c r="A2865" t="s">
        <v>3039</v>
      </c>
      <c r="B2865" s="18">
        <v>45419</v>
      </c>
      <c r="C2865" t="s">
        <v>108</v>
      </c>
      <c r="D2865" t="s">
        <v>125</v>
      </c>
      <c r="E2865" t="s">
        <v>126</v>
      </c>
      <c r="F2865" t="s">
        <v>117</v>
      </c>
      <c r="G2865" t="s">
        <v>122</v>
      </c>
      <c r="H2865" t="s">
        <v>123</v>
      </c>
      <c r="I2865">
        <v>6</v>
      </c>
      <c r="J2865" s="19">
        <v>1671.27</v>
      </c>
      <c r="K2865" s="20">
        <v>0</v>
      </c>
      <c r="L2865" s="19">
        <v>10027.620000000001</v>
      </c>
      <c r="M2865" s="19">
        <v>2951.85</v>
      </c>
      <c r="N2865" s="11" t="str">
        <f t="shared" si="133"/>
        <v>NO DISCOUNT</v>
      </c>
      <c r="O2865" s="27">
        <f t="shared" si="134"/>
        <v>0.70562805531123041</v>
      </c>
      <c r="P2865" s="11" t="str">
        <f t="shared" si="135"/>
        <v>GOOD</v>
      </c>
    </row>
    <row r="2866" spans="1:16" x14ac:dyDescent="0.35">
      <c r="A2866" s="12" t="s">
        <v>3040</v>
      </c>
      <c r="B2866" s="15">
        <v>44923</v>
      </c>
      <c r="C2866" s="12" t="s">
        <v>108</v>
      </c>
      <c r="D2866" s="12" t="s">
        <v>109</v>
      </c>
      <c r="E2866" s="12" t="s">
        <v>231</v>
      </c>
      <c r="F2866" s="12" t="s">
        <v>117</v>
      </c>
      <c r="G2866" s="12" t="s">
        <v>127</v>
      </c>
      <c r="H2866" s="12" t="s">
        <v>209</v>
      </c>
      <c r="I2866" s="12">
        <v>5</v>
      </c>
      <c r="J2866" s="16">
        <v>730.89</v>
      </c>
      <c r="K2866" s="17">
        <v>0</v>
      </c>
      <c r="L2866" s="16">
        <v>3654.45</v>
      </c>
      <c r="M2866" s="16">
        <v>1134.18</v>
      </c>
      <c r="N2866" s="11" t="str">
        <f t="shared" si="133"/>
        <v>NO DISCOUNT</v>
      </c>
      <c r="O2866" s="27">
        <f t="shared" si="134"/>
        <v>0.68964413249599799</v>
      </c>
      <c r="P2866" s="11" t="str">
        <f t="shared" si="135"/>
        <v>GOOD</v>
      </c>
    </row>
    <row r="2867" spans="1:16" x14ac:dyDescent="0.35">
      <c r="A2867" t="s">
        <v>3041</v>
      </c>
      <c r="B2867" s="18">
        <v>44702</v>
      </c>
      <c r="C2867" t="s">
        <v>136</v>
      </c>
      <c r="D2867" t="s">
        <v>125</v>
      </c>
      <c r="E2867" t="s">
        <v>169</v>
      </c>
      <c r="F2867" t="s">
        <v>117</v>
      </c>
      <c r="G2867" t="s">
        <v>112</v>
      </c>
      <c r="H2867" t="s">
        <v>167</v>
      </c>
      <c r="I2867">
        <v>1</v>
      </c>
      <c r="J2867" s="19">
        <v>11.32</v>
      </c>
      <c r="K2867" s="20">
        <v>0</v>
      </c>
      <c r="L2867" s="19">
        <v>11.32</v>
      </c>
      <c r="M2867" s="19">
        <v>3.02</v>
      </c>
      <c r="N2867" s="11" t="str">
        <f t="shared" si="133"/>
        <v>NO DISCOUNT</v>
      </c>
      <c r="O2867" s="27">
        <f t="shared" si="134"/>
        <v>0.7332155477031802</v>
      </c>
      <c r="P2867" s="11" t="str">
        <f t="shared" si="135"/>
        <v>AVERAGE</v>
      </c>
    </row>
    <row r="2868" spans="1:16" x14ac:dyDescent="0.35">
      <c r="A2868" s="12" t="s">
        <v>3042</v>
      </c>
      <c r="B2868" s="15">
        <v>45144</v>
      </c>
      <c r="C2868" s="12" t="s">
        <v>108</v>
      </c>
      <c r="D2868" s="12" t="s">
        <v>109</v>
      </c>
      <c r="E2868" s="12" t="s">
        <v>110</v>
      </c>
      <c r="F2868" s="12" t="s">
        <v>111</v>
      </c>
      <c r="G2868" s="12" t="s">
        <v>127</v>
      </c>
      <c r="H2868" s="12" t="s">
        <v>164</v>
      </c>
      <c r="I2868" s="12">
        <v>5</v>
      </c>
      <c r="J2868" s="16">
        <v>85.34</v>
      </c>
      <c r="K2868" s="17">
        <v>0.08</v>
      </c>
      <c r="L2868" s="16">
        <v>392.56</v>
      </c>
      <c r="M2868" s="16">
        <v>200.19</v>
      </c>
      <c r="N2868" s="11" t="str">
        <f t="shared" si="133"/>
        <v>LOW</v>
      </c>
      <c r="O2868" s="27">
        <f t="shared" si="134"/>
        <v>0.49003973914815568</v>
      </c>
      <c r="P2868" s="11" t="str">
        <f t="shared" si="135"/>
        <v>GOOD</v>
      </c>
    </row>
    <row r="2869" spans="1:16" x14ac:dyDescent="0.35">
      <c r="A2869" t="s">
        <v>3043</v>
      </c>
      <c r="B2869" s="18">
        <v>44958</v>
      </c>
      <c r="C2869" t="s">
        <v>108</v>
      </c>
      <c r="D2869" t="s">
        <v>125</v>
      </c>
      <c r="E2869" t="s">
        <v>144</v>
      </c>
      <c r="F2869" t="s">
        <v>117</v>
      </c>
      <c r="G2869" t="s">
        <v>112</v>
      </c>
      <c r="H2869" t="s">
        <v>147</v>
      </c>
      <c r="I2869">
        <v>1</v>
      </c>
      <c r="J2869" s="19">
        <v>23.82</v>
      </c>
      <c r="K2869" s="20">
        <v>0</v>
      </c>
      <c r="L2869" s="19">
        <v>23.82</v>
      </c>
      <c r="M2869" s="19">
        <v>7.99</v>
      </c>
      <c r="N2869" s="11" t="str">
        <f t="shared" si="133"/>
        <v>NO DISCOUNT</v>
      </c>
      <c r="O2869" s="27">
        <f t="shared" si="134"/>
        <v>0.66456759026028545</v>
      </c>
      <c r="P2869" s="11" t="str">
        <f t="shared" si="135"/>
        <v>AVERAGE</v>
      </c>
    </row>
    <row r="2870" spans="1:16" x14ac:dyDescent="0.35">
      <c r="A2870" s="12" t="s">
        <v>3044</v>
      </c>
      <c r="B2870" s="15">
        <v>45481</v>
      </c>
      <c r="C2870" s="12" t="s">
        <v>108</v>
      </c>
      <c r="D2870" s="12" t="s">
        <v>115</v>
      </c>
      <c r="E2870" s="12" t="s">
        <v>240</v>
      </c>
      <c r="F2870" s="12" t="s">
        <v>117</v>
      </c>
      <c r="G2870" s="12" t="s">
        <v>122</v>
      </c>
      <c r="H2870" s="12" t="s">
        <v>187</v>
      </c>
      <c r="I2870" s="12">
        <v>2</v>
      </c>
      <c r="J2870" s="16">
        <v>166.79</v>
      </c>
      <c r="K2870" s="17">
        <v>0</v>
      </c>
      <c r="L2870" s="16">
        <v>333.58</v>
      </c>
      <c r="M2870" s="16">
        <v>153.82</v>
      </c>
      <c r="N2870" s="11" t="str">
        <f t="shared" si="133"/>
        <v>NO DISCOUNT</v>
      </c>
      <c r="O2870" s="27">
        <f t="shared" si="134"/>
        <v>0.53888122789136039</v>
      </c>
      <c r="P2870" s="11" t="str">
        <f t="shared" si="135"/>
        <v>AVERAGE</v>
      </c>
    </row>
    <row r="2871" spans="1:16" x14ac:dyDescent="0.35">
      <c r="A2871" t="s">
        <v>3045</v>
      </c>
      <c r="B2871" s="18">
        <v>44909</v>
      </c>
      <c r="C2871" t="s">
        <v>108</v>
      </c>
      <c r="D2871" t="s">
        <v>115</v>
      </c>
      <c r="E2871" t="s">
        <v>227</v>
      </c>
      <c r="F2871" t="s">
        <v>131</v>
      </c>
      <c r="G2871" t="s">
        <v>112</v>
      </c>
      <c r="H2871" t="s">
        <v>167</v>
      </c>
      <c r="I2871">
        <v>5</v>
      </c>
      <c r="J2871" s="19">
        <v>6.85</v>
      </c>
      <c r="K2871" s="20">
        <v>0.19</v>
      </c>
      <c r="L2871" s="19">
        <v>27.74</v>
      </c>
      <c r="M2871" s="19">
        <v>8.66</v>
      </c>
      <c r="N2871" s="11" t="str">
        <f t="shared" si="133"/>
        <v>MEDIUM</v>
      </c>
      <c r="O2871" s="27">
        <f t="shared" si="134"/>
        <v>0.68781542898341741</v>
      </c>
      <c r="P2871" s="11" t="str">
        <f t="shared" si="135"/>
        <v>GOOD</v>
      </c>
    </row>
    <row r="2872" spans="1:16" x14ac:dyDescent="0.35">
      <c r="A2872" s="12" t="s">
        <v>3046</v>
      </c>
      <c r="B2872" s="15">
        <v>45645</v>
      </c>
      <c r="C2872" s="12" t="s">
        <v>108</v>
      </c>
      <c r="D2872" s="12" t="s">
        <v>140</v>
      </c>
      <c r="E2872" s="12" t="s">
        <v>203</v>
      </c>
      <c r="F2872" s="12" t="s">
        <v>111</v>
      </c>
      <c r="G2872" s="12" t="s">
        <v>122</v>
      </c>
      <c r="H2872" s="12" t="s">
        <v>187</v>
      </c>
      <c r="I2872" s="12">
        <v>3</v>
      </c>
      <c r="J2872" s="16">
        <v>396.15</v>
      </c>
      <c r="K2872" s="17">
        <v>0.2</v>
      </c>
      <c r="L2872" s="16">
        <v>950.76</v>
      </c>
      <c r="M2872" s="16">
        <v>458.52</v>
      </c>
      <c r="N2872" s="11" t="str">
        <f t="shared" si="133"/>
        <v>MEDIUM</v>
      </c>
      <c r="O2872" s="27">
        <f t="shared" si="134"/>
        <v>0.51773318187555217</v>
      </c>
      <c r="P2872" s="11" t="str">
        <f t="shared" si="135"/>
        <v>AVERAGE</v>
      </c>
    </row>
    <row r="2873" spans="1:16" x14ac:dyDescent="0.35">
      <c r="A2873" t="s">
        <v>3047</v>
      </c>
      <c r="B2873" s="18">
        <v>45051</v>
      </c>
      <c r="C2873" t="s">
        <v>108</v>
      </c>
      <c r="D2873" t="s">
        <v>125</v>
      </c>
      <c r="E2873" t="s">
        <v>144</v>
      </c>
      <c r="F2873" t="s">
        <v>117</v>
      </c>
      <c r="G2873" t="s">
        <v>112</v>
      </c>
      <c r="H2873" t="s">
        <v>147</v>
      </c>
      <c r="I2873">
        <v>7</v>
      </c>
      <c r="J2873" s="19">
        <v>18.920000000000002</v>
      </c>
      <c r="K2873" s="20">
        <v>0.16</v>
      </c>
      <c r="L2873" s="19">
        <v>111.25</v>
      </c>
      <c r="M2873" s="19">
        <v>40.549999999999997</v>
      </c>
      <c r="N2873" s="11" t="str">
        <f t="shared" si="133"/>
        <v>MEDIUM</v>
      </c>
      <c r="O2873" s="27">
        <f t="shared" si="134"/>
        <v>0.63550561797752814</v>
      </c>
      <c r="P2873" s="11" t="str">
        <f t="shared" si="135"/>
        <v>GOOD</v>
      </c>
    </row>
    <row r="2874" spans="1:16" x14ac:dyDescent="0.35">
      <c r="A2874" s="12" t="s">
        <v>3048</v>
      </c>
      <c r="B2874" s="15">
        <v>45068</v>
      </c>
      <c r="C2874" s="12" t="s">
        <v>120</v>
      </c>
      <c r="D2874" s="12" t="s">
        <v>125</v>
      </c>
      <c r="E2874" s="12" t="s">
        <v>126</v>
      </c>
      <c r="F2874" s="12" t="s">
        <v>117</v>
      </c>
      <c r="G2874" s="12" t="s">
        <v>127</v>
      </c>
      <c r="H2874" s="12" t="s">
        <v>209</v>
      </c>
      <c r="I2874" s="12">
        <v>4</v>
      </c>
      <c r="J2874" s="16">
        <v>130.72</v>
      </c>
      <c r="K2874" s="17">
        <v>0.18</v>
      </c>
      <c r="L2874" s="16">
        <v>428.76</v>
      </c>
      <c r="M2874" s="16">
        <v>221.59</v>
      </c>
      <c r="N2874" s="11" t="str">
        <f t="shared" si="133"/>
        <v>MEDIUM</v>
      </c>
      <c r="O2874" s="27">
        <f t="shared" si="134"/>
        <v>0.48318406567776845</v>
      </c>
      <c r="P2874" s="11" t="str">
        <f t="shared" si="135"/>
        <v>AVERAGE</v>
      </c>
    </row>
    <row r="2875" spans="1:16" x14ac:dyDescent="0.35">
      <c r="A2875" t="s">
        <v>3049</v>
      </c>
      <c r="B2875" s="18">
        <v>44650</v>
      </c>
      <c r="C2875" t="s">
        <v>108</v>
      </c>
      <c r="D2875" t="s">
        <v>109</v>
      </c>
      <c r="E2875" t="s">
        <v>208</v>
      </c>
      <c r="F2875" t="s">
        <v>131</v>
      </c>
      <c r="G2875" t="s">
        <v>112</v>
      </c>
      <c r="H2875" t="s">
        <v>147</v>
      </c>
      <c r="I2875">
        <v>3</v>
      </c>
      <c r="J2875" s="19">
        <v>28.15</v>
      </c>
      <c r="K2875" s="20">
        <v>0.01</v>
      </c>
      <c r="L2875" s="19">
        <v>83.61</v>
      </c>
      <c r="M2875" s="19">
        <v>29.2</v>
      </c>
      <c r="N2875" s="11" t="str">
        <f t="shared" si="133"/>
        <v>LOW</v>
      </c>
      <c r="O2875" s="27">
        <f t="shared" si="134"/>
        <v>0.65075947853127614</v>
      </c>
      <c r="P2875" s="11" t="str">
        <f t="shared" si="135"/>
        <v>AVERAGE</v>
      </c>
    </row>
    <row r="2876" spans="1:16" x14ac:dyDescent="0.35">
      <c r="A2876" s="12" t="s">
        <v>3050</v>
      </c>
      <c r="B2876" s="15">
        <v>45344</v>
      </c>
      <c r="C2876" s="12" t="s">
        <v>136</v>
      </c>
      <c r="D2876" s="12" t="s">
        <v>125</v>
      </c>
      <c r="E2876" s="12" t="s">
        <v>134</v>
      </c>
      <c r="F2876" s="12" t="s">
        <v>111</v>
      </c>
      <c r="G2876" s="12" t="s">
        <v>122</v>
      </c>
      <c r="H2876" s="12" t="s">
        <v>132</v>
      </c>
      <c r="I2876" s="12">
        <v>2</v>
      </c>
      <c r="J2876" s="16">
        <v>722.48</v>
      </c>
      <c r="K2876" s="17">
        <v>0.02</v>
      </c>
      <c r="L2876" s="16">
        <v>1416.06</v>
      </c>
      <c r="M2876" s="16">
        <v>754.11</v>
      </c>
      <c r="N2876" s="11" t="str">
        <f t="shared" si="133"/>
        <v>LOW</v>
      </c>
      <c r="O2876" s="27">
        <f t="shared" si="134"/>
        <v>0.46745900597432311</v>
      </c>
      <c r="P2876" s="11" t="str">
        <f t="shared" si="135"/>
        <v>AVERAGE</v>
      </c>
    </row>
    <row r="2877" spans="1:16" x14ac:dyDescent="0.35">
      <c r="A2877" t="s">
        <v>3051</v>
      </c>
      <c r="B2877" s="18">
        <v>44935</v>
      </c>
      <c r="C2877" t="s">
        <v>108</v>
      </c>
      <c r="D2877" t="s">
        <v>115</v>
      </c>
      <c r="E2877" t="s">
        <v>121</v>
      </c>
      <c r="F2877" t="s">
        <v>111</v>
      </c>
      <c r="G2877" t="s">
        <v>122</v>
      </c>
      <c r="H2877" t="s">
        <v>158</v>
      </c>
      <c r="I2877">
        <v>5</v>
      </c>
      <c r="J2877" s="19">
        <v>124.67</v>
      </c>
      <c r="K2877" s="20">
        <v>0</v>
      </c>
      <c r="L2877" s="19">
        <v>623.35</v>
      </c>
      <c r="M2877" s="19">
        <v>260.77</v>
      </c>
      <c r="N2877" s="11" t="str">
        <f t="shared" si="133"/>
        <v>NO DISCOUNT</v>
      </c>
      <c r="O2877" s="27">
        <f t="shared" si="134"/>
        <v>0.58166359188257</v>
      </c>
      <c r="P2877" s="11" t="str">
        <f t="shared" si="135"/>
        <v>GOOD</v>
      </c>
    </row>
    <row r="2878" spans="1:16" x14ac:dyDescent="0.35">
      <c r="A2878" s="12" t="s">
        <v>3052</v>
      </c>
      <c r="B2878" s="15">
        <v>45611</v>
      </c>
      <c r="C2878" s="12" t="s">
        <v>136</v>
      </c>
      <c r="D2878" s="12" t="s">
        <v>125</v>
      </c>
      <c r="E2878" s="12" t="s">
        <v>146</v>
      </c>
      <c r="F2878" s="12" t="s">
        <v>111</v>
      </c>
      <c r="G2878" s="12" t="s">
        <v>112</v>
      </c>
      <c r="H2878" s="12" t="s">
        <v>118</v>
      </c>
      <c r="I2878" s="12">
        <v>2</v>
      </c>
      <c r="J2878" s="16">
        <v>5.1100000000000003</v>
      </c>
      <c r="K2878" s="17">
        <v>0.16</v>
      </c>
      <c r="L2878" s="16">
        <v>8.58</v>
      </c>
      <c r="M2878" s="16">
        <v>3.89</v>
      </c>
      <c r="N2878" s="11" t="str">
        <f t="shared" si="133"/>
        <v>MEDIUM</v>
      </c>
      <c r="O2878" s="27">
        <f t="shared" si="134"/>
        <v>0.5466200466200466</v>
      </c>
      <c r="P2878" s="11" t="str">
        <f t="shared" si="135"/>
        <v>AVERAGE</v>
      </c>
    </row>
    <row r="2879" spans="1:16" x14ac:dyDescent="0.35">
      <c r="A2879" t="s">
        <v>3053</v>
      </c>
      <c r="B2879" s="18">
        <v>44569</v>
      </c>
      <c r="C2879" t="s">
        <v>136</v>
      </c>
      <c r="D2879" t="s">
        <v>125</v>
      </c>
      <c r="E2879" t="s">
        <v>126</v>
      </c>
      <c r="F2879" t="s">
        <v>111</v>
      </c>
      <c r="G2879" t="s">
        <v>122</v>
      </c>
      <c r="H2879" t="s">
        <v>123</v>
      </c>
      <c r="I2879">
        <v>3</v>
      </c>
      <c r="J2879" s="19">
        <v>1131.19</v>
      </c>
      <c r="K2879" s="20">
        <v>0</v>
      </c>
      <c r="L2879" s="19">
        <v>3393.57</v>
      </c>
      <c r="M2879" s="19">
        <v>872.95</v>
      </c>
      <c r="N2879" s="11" t="str">
        <f t="shared" si="133"/>
        <v>NO DISCOUNT</v>
      </c>
      <c r="O2879" s="27">
        <f t="shared" si="134"/>
        <v>0.74276352042244587</v>
      </c>
      <c r="P2879" s="11" t="str">
        <f t="shared" si="135"/>
        <v>AVERAGE</v>
      </c>
    </row>
    <row r="2880" spans="1:16" x14ac:dyDescent="0.35">
      <c r="A2880" s="12" t="s">
        <v>3054</v>
      </c>
      <c r="B2880" s="15">
        <v>45634</v>
      </c>
      <c r="C2880" s="12" t="s">
        <v>108</v>
      </c>
      <c r="D2880" s="12" t="s">
        <v>140</v>
      </c>
      <c r="E2880" s="12" t="s">
        <v>218</v>
      </c>
      <c r="F2880" s="12" t="s">
        <v>117</v>
      </c>
      <c r="G2880" s="12" t="s">
        <v>122</v>
      </c>
      <c r="H2880" s="12" t="s">
        <v>187</v>
      </c>
      <c r="I2880" s="12">
        <v>4</v>
      </c>
      <c r="J2880" s="16">
        <v>378.49</v>
      </c>
      <c r="K2880" s="17">
        <v>0.16</v>
      </c>
      <c r="L2880" s="16">
        <v>1271.73</v>
      </c>
      <c r="M2880" s="16">
        <v>654.03</v>
      </c>
      <c r="N2880" s="11" t="str">
        <f t="shared" si="133"/>
        <v>MEDIUM</v>
      </c>
      <c r="O2880" s="27">
        <f t="shared" si="134"/>
        <v>0.48571630770682461</v>
      </c>
      <c r="P2880" s="11" t="str">
        <f t="shared" si="135"/>
        <v>AVERAGE</v>
      </c>
    </row>
    <row r="2881" spans="1:16" x14ac:dyDescent="0.35">
      <c r="A2881" t="s">
        <v>3055</v>
      </c>
      <c r="B2881" s="18">
        <v>44767</v>
      </c>
      <c r="C2881" t="s">
        <v>108</v>
      </c>
      <c r="D2881" t="s">
        <v>109</v>
      </c>
      <c r="E2881" t="s">
        <v>231</v>
      </c>
      <c r="F2881" t="s">
        <v>117</v>
      </c>
      <c r="G2881" t="s">
        <v>112</v>
      </c>
      <c r="H2881" t="s">
        <v>167</v>
      </c>
      <c r="I2881">
        <v>8</v>
      </c>
      <c r="J2881" s="19">
        <v>11.12</v>
      </c>
      <c r="K2881" s="20">
        <v>0</v>
      </c>
      <c r="L2881" s="19">
        <v>88.96</v>
      </c>
      <c r="M2881" s="19">
        <v>30.89</v>
      </c>
      <c r="N2881" s="11" t="str">
        <f t="shared" si="133"/>
        <v>NO DISCOUNT</v>
      </c>
      <c r="O2881" s="27">
        <f t="shared" si="134"/>
        <v>0.65276528776978415</v>
      </c>
      <c r="P2881" s="11" t="str">
        <f t="shared" si="135"/>
        <v>GOOD</v>
      </c>
    </row>
    <row r="2882" spans="1:16" x14ac:dyDescent="0.35">
      <c r="A2882" s="12" t="s">
        <v>3056</v>
      </c>
      <c r="B2882" s="15">
        <v>44976</v>
      </c>
      <c r="C2882" s="12" t="s">
        <v>120</v>
      </c>
      <c r="D2882" s="12" t="s">
        <v>109</v>
      </c>
      <c r="E2882" s="12" t="s">
        <v>231</v>
      </c>
      <c r="F2882" s="12" t="s">
        <v>117</v>
      </c>
      <c r="G2882" s="12" t="s">
        <v>112</v>
      </c>
      <c r="H2882" s="12" t="s">
        <v>113</v>
      </c>
      <c r="I2882" s="12">
        <v>15</v>
      </c>
      <c r="J2882" s="16">
        <v>41.78</v>
      </c>
      <c r="K2882" s="17">
        <v>0</v>
      </c>
      <c r="L2882" s="16">
        <v>626.70000000000005</v>
      </c>
      <c r="M2882" s="16">
        <v>191.91</v>
      </c>
      <c r="N2882" s="11" t="str">
        <f t="shared" si="133"/>
        <v>NO DISCOUNT</v>
      </c>
      <c r="O2882" s="27">
        <f t="shared" si="134"/>
        <v>0.69377692675921498</v>
      </c>
      <c r="P2882" s="11" t="str">
        <f t="shared" si="135"/>
        <v>EXCELLENT</v>
      </c>
    </row>
    <row r="2883" spans="1:16" x14ac:dyDescent="0.35">
      <c r="A2883" t="s">
        <v>3057</v>
      </c>
      <c r="B2883" s="18">
        <v>44808</v>
      </c>
      <c r="C2883" t="s">
        <v>149</v>
      </c>
      <c r="D2883" t="s">
        <v>109</v>
      </c>
      <c r="E2883" t="s">
        <v>231</v>
      </c>
      <c r="F2883" t="s">
        <v>111</v>
      </c>
      <c r="G2883" t="s">
        <v>112</v>
      </c>
      <c r="H2883" t="s">
        <v>167</v>
      </c>
      <c r="I2883">
        <v>9</v>
      </c>
      <c r="J2883" s="19">
        <v>18.260000000000002</v>
      </c>
      <c r="K2883" s="20">
        <v>0.28000000000000003</v>
      </c>
      <c r="L2883" s="19">
        <v>118.32</v>
      </c>
      <c r="M2883" s="19">
        <v>51.44</v>
      </c>
      <c r="N2883" s="11" t="str">
        <f t="shared" ref="N2883:N2946" si="136">IF(K2883=$R$8,$R$2,IF(K2883&lt;=$R$9,$R$3,IF(K2883&lt;=$R$10,$R$4,IF(K2883&lt;$R$11,$R$5,IF(K2883&gt;$R$11,$R$6)))))</f>
        <v>HIGH</v>
      </c>
      <c r="O2883" s="27">
        <f t="shared" ref="O2883:O2946" si="137">IFERROR(L2883-M2883,"NULL")/L2883</f>
        <v>0.56524678837052067</v>
      </c>
      <c r="P2883" s="11" t="str">
        <f t="shared" ref="P2883:P2946" si="138">IF(AND(O2883&gt;=$Q$8,I2883&gt;=$Q$13),$Q$2,IF(AND(O2883&gt;=$Q$9,I2883&gt;=$Q$14),$Q$3,IF(O2883&gt;=$Q$10,$Q$4,$Q$5)))</f>
        <v>GOOD</v>
      </c>
    </row>
    <row r="2884" spans="1:16" x14ac:dyDescent="0.35">
      <c r="A2884" s="12" t="s">
        <v>3058</v>
      </c>
      <c r="B2884" s="15">
        <v>44919</v>
      </c>
      <c r="C2884" s="12" t="s">
        <v>108</v>
      </c>
      <c r="D2884" s="12" t="s">
        <v>125</v>
      </c>
      <c r="E2884" s="12" t="s">
        <v>126</v>
      </c>
      <c r="F2884" s="12" t="s">
        <v>111</v>
      </c>
      <c r="G2884" s="12" t="s">
        <v>127</v>
      </c>
      <c r="H2884" s="12" t="s">
        <v>138</v>
      </c>
      <c r="I2884" s="12">
        <v>5</v>
      </c>
      <c r="J2884" s="16">
        <v>446.88</v>
      </c>
      <c r="K2884" s="17">
        <v>0.15</v>
      </c>
      <c r="L2884" s="16">
        <v>1899.24</v>
      </c>
      <c r="M2884" s="16">
        <v>839.21</v>
      </c>
      <c r="N2884" s="11" t="str">
        <f t="shared" si="136"/>
        <v>MEDIUM</v>
      </c>
      <c r="O2884" s="27">
        <f t="shared" si="137"/>
        <v>0.5581337798277205</v>
      </c>
      <c r="P2884" s="11" t="str">
        <f t="shared" si="138"/>
        <v>GOOD</v>
      </c>
    </row>
    <row r="2885" spans="1:16" x14ac:dyDescent="0.35">
      <c r="A2885" t="s">
        <v>3059</v>
      </c>
      <c r="B2885" s="18">
        <v>45305</v>
      </c>
      <c r="C2885" t="s">
        <v>108</v>
      </c>
      <c r="D2885" t="s">
        <v>115</v>
      </c>
      <c r="E2885" t="s">
        <v>240</v>
      </c>
      <c r="F2885" t="s">
        <v>111</v>
      </c>
      <c r="G2885" t="s">
        <v>127</v>
      </c>
      <c r="H2885" t="s">
        <v>209</v>
      </c>
      <c r="I2885">
        <v>3</v>
      </c>
      <c r="J2885" s="19">
        <v>1138.26</v>
      </c>
      <c r="K2885" s="20">
        <v>0</v>
      </c>
      <c r="L2885" s="19">
        <v>3414.78</v>
      </c>
      <c r="M2885" s="19">
        <v>1486.58</v>
      </c>
      <c r="N2885" s="11" t="str">
        <f t="shared" si="136"/>
        <v>NO DISCOUNT</v>
      </c>
      <c r="O2885" s="27">
        <f t="shared" si="137"/>
        <v>0.56466302367941712</v>
      </c>
      <c r="P2885" s="11" t="str">
        <f t="shared" si="138"/>
        <v>AVERAGE</v>
      </c>
    </row>
    <row r="2886" spans="1:16" x14ac:dyDescent="0.35">
      <c r="A2886" s="12" t="s">
        <v>3060</v>
      </c>
      <c r="B2886" s="15">
        <v>45050</v>
      </c>
      <c r="C2886" s="12" t="s">
        <v>108</v>
      </c>
      <c r="D2886" s="12" t="s">
        <v>109</v>
      </c>
      <c r="E2886" s="12" t="s">
        <v>150</v>
      </c>
      <c r="F2886" s="12" t="s">
        <v>111</v>
      </c>
      <c r="G2886" s="12" t="s">
        <v>112</v>
      </c>
      <c r="H2886" s="12" t="s">
        <v>118</v>
      </c>
      <c r="I2886" s="12">
        <v>2</v>
      </c>
      <c r="J2886" s="16">
        <v>26.15</v>
      </c>
      <c r="K2886" s="17">
        <v>0.18</v>
      </c>
      <c r="L2886" s="16">
        <v>42.89</v>
      </c>
      <c r="M2886" s="16">
        <v>10.86</v>
      </c>
      <c r="N2886" s="11" t="str">
        <f t="shared" si="136"/>
        <v>MEDIUM</v>
      </c>
      <c r="O2886" s="27">
        <f t="shared" si="137"/>
        <v>0.74679412450454652</v>
      </c>
      <c r="P2886" s="11" t="str">
        <f t="shared" si="138"/>
        <v>AVERAGE</v>
      </c>
    </row>
    <row r="2887" spans="1:16" x14ac:dyDescent="0.35">
      <c r="A2887" t="s">
        <v>3061</v>
      </c>
      <c r="B2887" s="18">
        <v>44858</v>
      </c>
      <c r="C2887" t="s">
        <v>120</v>
      </c>
      <c r="D2887" t="s">
        <v>125</v>
      </c>
      <c r="E2887" t="s">
        <v>134</v>
      </c>
      <c r="F2887" t="s">
        <v>111</v>
      </c>
      <c r="G2887" t="s">
        <v>112</v>
      </c>
      <c r="H2887" t="s">
        <v>170</v>
      </c>
      <c r="I2887">
        <v>7</v>
      </c>
      <c r="J2887" s="19">
        <v>17.77</v>
      </c>
      <c r="K2887" s="20">
        <v>0.12</v>
      </c>
      <c r="L2887" s="19">
        <v>109.46</v>
      </c>
      <c r="M2887" s="19">
        <v>48.49</v>
      </c>
      <c r="N2887" s="11" t="str">
        <f t="shared" si="136"/>
        <v>MEDIUM</v>
      </c>
      <c r="O2887" s="27">
        <f t="shared" si="137"/>
        <v>0.55700712589073631</v>
      </c>
      <c r="P2887" s="11" t="str">
        <f t="shared" si="138"/>
        <v>GOOD</v>
      </c>
    </row>
    <row r="2888" spans="1:16" x14ac:dyDescent="0.35">
      <c r="A2888" s="12" t="s">
        <v>3062</v>
      </c>
      <c r="B2888" s="15">
        <v>44791</v>
      </c>
      <c r="C2888" s="12" t="s">
        <v>108</v>
      </c>
      <c r="D2888" s="12" t="s">
        <v>140</v>
      </c>
      <c r="E2888" s="12" t="s">
        <v>203</v>
      </c>
      <c r="F2888" s="12" t="s">
        <v>117</v>
      </c>
      <c r="G2888" s="12" t="s">
        <v>122</v>
      </c>
      <c r="H2888" s="12" t="s">
        <v>187</v>
      </c>
      <c r="I2888" s="12">
        <v>1</v>
      </c>
      <c r="J2888" s="16">
        <v>122.54</v>
      </c>
      <c r="K2888" s="17">
        <v>0.13</v>
      </c>
      <c r="L2888" s="16">
        <v>106.61</v>
      </c>
      <c r="M2888" s="16">
        <v>44.41</v>
      </c>
      <c r="N2888" s="11" t="str">
        <f t="shared" si="136"/>
        <v>MEDIUM</v>
      </c>
      <c r="O2888" s="27">
        <f t="shared" si="137"/>
        <v>0.58343494981709032</v>
      </c>
      <c r="P2888" s="11" t="str">
        <f t="shared" si="138"/>
        <v>AVERAGE</v>
      </c>
    </row>
    <row r="2889" spans="1:16" x14ac:dyDescent="0.35">
      <c r="A2889" t="s">
        <v>3063</v>
      </c>
      <c r="B2889" s="18">
        <v>45005</v>
      </c>
      <c r="C2889" t="s">
        <v>108</v>
      </c>
      <c r="D2889" t="s">
        <v>140</v>
      </c>
      <c r="E2889" t="s">
        <v>242</v>
      </c>
      <c r="F2889" t="s">
        <v>111</v>
      </c>
      <c r="G2889" t="s">
        <v>112</v>
      </c>
      <c r="H2889" t="s">
        <v>170</v>
      </c>
      <c r="I2889">
        <v>2</v>
      </c>
      <c r="J2889" s="19">
        <v>12.06</v>
      </c>
      <c r="K2889" s="20">
        <v>0.23</v>
      </c>
      <c r="L2889" s="19">
        <v>18.57</v>
      </c>
      <c r="M2889" s="19">
        <v>7.56</v>
      </c>
      <c r="N2889" s="11" t="str">
        <f t="shared" si="136"/>
        <v>HIGH</v>
      </c>
      <c r="O2889" s="27">
        <f t="shared" si="137"/>
        <v>0.59289176090468509</v>
      </c>
      <c r="P2889" s="11" t="str">
        <f t="shared" si="138"/>
        <v>AVERAGE</v>
      </c>
    </row>
    <row r="2890" spans="1:16" x14ac:dyDescent="0.35">
      <c r="A2890" s="12" t="s">
        <v>3064</v>
      </c>
      <c r="B2890" s="15">
        <v>44671</v>
      </c>
      <c r="C2890" s="12" t="s">
        <v>108</v>
      </c>
      <c r="D2890" s="12" t="s">
        <v>109</v>
      </c>
      <c r="E2890" s="12" t="s">
        <v>150</v>
      </c>
      <c r="F2890" s="12" t="s">
        <v>131</v>
      </c>
      <c r="G2890" s="12" t="s">
        <v>127</v>
      </c>
      <c r="H2890" s="12" t="s">
        <v>138</v>
      </c>
      <c r="I2890" s="12">
        <v>3</v>
      </c>
      <c r="J2890" s="16">
        <v>110.04</v>
      </c>
      <c r="K2890" s="17">
        <v>0.15</v>
      </c>
      <c r="L2890" s="16">
        <v>280.60000000000002</v>
      </c>
      <c r="M2890" s="16">
        <v>156.11000000000001</v>
      </c>
      <c r="N2890" s="11" t="str">
        <f t="shared" si="136"/>
        <v>MEDIUM</v>
      </c>
      <c r="O2890" s="27">
        <f t="shared" si="137"/>
        <v>0.44365645046329294</v>
      </c>
      <c r="P2890" s="11" t="str">
        <f t="shared" si="138"/>
        <v>AVERAGE</v>
      </c>
    </row>
    <row r="2891" spans="1:16" x14ac:dyDescent="0.35">
      <c r="A2891" t="s">
        <v>3065</v>
      </c>
      <c r="B2891" s="18">
        <v>44965</v>
      </c>
      <c r="C2891" t="s">
        <v>108</v>
      </c>
      <c r="D2891" t="s">
        <v>109</v>
      </c>
      <c r="E2891" t="s">
        <v>195</v>
      </c>
      <c r="F2891" t="s">
        <v>111</v>
      </c>
      <c r="G2891" t="s">
        <v>112</v>
      </c>
      <c r="H2891" t="s">
        <v>118</v>
      </c>
      <c r="I2891">
        <v>5</v>
      </c>
      <c r="J2891" s="19">
        <v>9.81</v>
      </c>
      <c r="K2891" s="20">
        <v>0</v>
      </c>
      <c r="L2891" s="19">
        <v>49.05</v>
      </c>
      <c r="M2891" s="19">
        <v>16.29</v>
      </c>
      <c r="N2891" s="11" t="str">
        <f t="shared" si="136"/>
        <v>NO DISCOUNT</v>
      </c>
      <c r="O2891" s="27">
        <f t="shared" si="137"/>
        <v>0.66788990825688077</v>
      </c>
      <c r="P2891" s="11" t="str">
        <f t="shared" si="138"/>
        <v>GOOD</v>
      </c>
    </row>
    <row r="2892" spans="1:16" x14ac:dyDescent="0.35">
      <c r="A2892" s="12" t="s">
        <v>3066</v>
      </c>
      <c r="B2892" s="15">
        <v>45504</v>
      </c>
      <c r="C2892" s="12" t="s">
        <v>108</v>
      </c>
      <c r="D2892" s="12" t="s">
        <v>109</v>
      </c>
      <c r="E2892" s="12" t="s">
        <v>252</v>
      </c>
      <c r="F2892" s="12" t="s">
        <v>117</v>
      </c>
      <c r="G2892" s="12" t="s">
        <v>112</v>
      </c>
      <c r="H2892" s="12" t="s">
        <v>147</v>
      </c>
      <c r="I2892" s="12">
        <v>4</v>
      </c>
      <c r="J2892" s="16">
        <v>24.9</v>
      </c>
      <c r="K2892" s="17">
        <v>0.09</v>
      </c>
      <c r="L2892" s="16">
        <v>90.64</v>
      </c>
      <c r="M2892" s="16">
        <v>35.64</v>
      </c>
      <c r="N2892" s="11" t="str">
        <f t="shared" si="136"/>
        <v>LOW</v>
      </c>
      <c r="O2892" s="27">
        <f t="shared" si="137"/>
        <v>0.60679611650485432</v>
      </c>
      <c r="P2892" s="11" t="str">
        <f t="shared" si="138"/>
        <v>AVERAGE</v>
      </c>
    </row>
    <row r="2893" spans="1:16" x14ac:dyDescent="0.35">
      <c r="A2893" t="s">
        <v>3067</v>
      </c>
      <c r="B2893" s="18">
        <v>44675</v>
      </c>
      <c r="C2893" t="s">
        <v>108</v>
      </c>
      <c r="D2893" t="s">
        <v>140</v>
      </c>
      <c r="E2893" t="s">
        <v>218</v>
      </c>
      <c r="F2893" t="s">
        <v>117</v>
      </c>
      <c r="G2893" t="s">
        <v>112</v>
      </c>
      <c r="H2893" t="s">
        <v>113</v>
      </c>
      <c r="I2893">
        <v>2</v>
      </c>
      <c r="J2893" s="19">
        <v>14.17</v>
      </c>
      <c r="K2893" s="20">
        <v>0.27</v>
      </c>
      <c r="L2893" s="19">
        <v>20.69</v>
      </c>
      <c r="M2893" s="19">
        <v>5.45</v>
      </c>
      <c r="N2893" s="11" t="str">
        <f t="shared" si="136"/>
        <v>HIGH</v>
      </c>
      <c r="O2893" s="27">
        <f t="shared" si="137"/>
        <v>0.73658772353794111</v>
      </c>
      <c r="P2893" s="11" t="str">
        <f t="shared" si="138"/>
        <v>AVERAGE</v>
      </c>
    </row>
    <row r="2894" spans="1:16" x14ac:dyDescent="0.35">
      <c r="A2894" s="12" t="s">
        <v>3068</v>
      </c>
      <c r="B2894" s="15">
        <v>45215</v>
      </c>
      <c r="C2894" s="12" t="s">
        <v>108</v>
      </c>
      <c r="D2894" s="12" t="s">
        <v>115</v>
      </c>
      <c r="E2894" s="12" t="s">
        <v>116</v>
      </c>
      <c r="F2894" s="12" t="s">
        <v>131</v>
      </c>
      <c r="G2894" s="12" t="s">
        <v>122</v>
      </c>
      <c r="H2894" s="12" t="s">
        <v>132</v>
      </c>
      <c r="I2894" s="12">
        <v>4</v>
      </c>
      <c r="J2894" s="16">
        <v>471.72</v>
      </c>
      <c r="K2894" s="17">
        <v>0</v>
      </c>
      <c r="L2894" s="16">
        <v>1886.88</v>
      </c>
      <c r="M2894" s="16">
        <v>804.35</v>
      </c>
      <c r="N2894" s="11" t="str">
        <f t="shared" si="136"/>
        <v>NO DISCOUNT</v>
      </c>
      <c r="O2894" s="27">
        <f t="shared" si="137"/>
        <v>0.57371427965742394</v>
      </c>
      <c r="P2894" s="11" t="str">
        <f t="shared" si="138"/>
        <v>AVERAGE</v>
      </c>
    </row>
    <row r="2895" spans="1:16" x14ac:dyDescent="0.35">
      <c r="A2895" t="s">
        <v>3069</v>
      </c>
      <c r="B2895" s="18">
        <v>45502</v>
      </c>
      <c r="C2895" t="s">
        <v>108</v>
      </c>
      <c r="D2895" t="s">
        <v>109</v>
      </c>
      <c r="E2895" t="s">
        <v>150</v>
      </c>
      <c r="F2895" t="s">
        <v>111</v>
      </c>
      <c r="G2895" t="s">
        <v>122</v>
      </c>
      <c r="H2895" t="s">
        <v>158</v>
      </c>
      <c r="I2895">
        <v>3</v>
      </c>
      <c r="J2895" s="19">
        <v>129.65</v>
      </c>
      <c r="K2895" s="20">
        <v>0.04</v>
      </c>
      <c r="L2895" s="19">
        <v>373.39</v>
      </c>
      <c r="M2895" s="19">
        <v>140.13999999999999</v>
      </c>
      <c r="N2895" s="11" t="str">
        <f t="shared" si="136"/>
        <v>LOW</v>
      </c>
      <c r="O2895" s="27">
        <f t="shared" si="137"/>
        <v>0.62468196791558428</v>
      </c>
      <c r="P2895" s="11" t="str">
        <f t="shared" si="138"/>
        <v>AVERAGE</v>
      </c>
    </row>
    <row r="2896" spans="1:16" x14ac:dyDescent="0.35">
      <c r="A2896" s="12" t="s">
        <v>3070</v>
      </c>
      <c r="B2896" s="15">
        <v>45087</v>
      </c>
      <c r="C2896" s="12" t="s">
        <v>108</v>
      </c>
      <c r="D2896" s="12" t="s">
        <v>125</v>
      </c>
      <c r="E2896" s="12" t="s">
        <v>185</v>
      </c>
      <c r="F2896" s="12" t="s">
        <v>117</v>
      </c>
      <c r="G2896" s="12" t="s">
        <v>127</v>
      </c>
      <c r="H2896" s="12" t="s">
        <v>128</v>
      </c>
      <c r="I2896" s="12">
        <v>5</v>
      </c>
      <c r="J2896" s="16">
        <v>345.41</v>
      </c>
      <c r="K2896" s="17">
        <v>0.05</v>
      </c>
      <c r="L2896" s="16">
        <v>1640.7</v>
      </c>
      <c r="M2896" s="16">
        <v>865.81</v>
      </c>
      <c r="N2896" s="11" t="str">
        <f t="shared" si="136"/>
        <v>LOW</v>
      </c>
      <c r="O2896" s="27">
        <f t="shared" si="137"/>
        <v>0.47229231425611023</v>
      </c>
      <c r="P2896" s="11" t="str">
        <f t="shared" si="138"/>
        <v>GOOD</v>
      </c>
    </row>
    <row r="2897" spans="1:16" x14ac:dyDescent="0.35">
      <c r="A2897" t="s">
        <v>3071</v>
      </c>
      <c r="B2897" s="18">
        <v>45028</v>
      </c>
      <c r="C2897" t="s">
        <v>120</v>
      </c>
      <c r="D2897" t="s">
        <v>109</v>
      </c>
      <c r="E2897" t="s">
        <v>173</v>
      </c>
      <c r="F2897" t="s">
        <v>117</v>
      </c>
      <c r="G2897" t="s">
        <v>122</v>
      </c>
      <c r="H2897" t="s">
        <v>132</v>
      </c>
      <c r="I2897">
        <v>1</v>
      </c>
      <c r="J2897" s="19">
        <v>244.84</v>
      </c>
      <c r="K2897" s="20">
        <v>0.08</v>
      </c>
      <c r="L2897" s="19">
        <v>225.25</v>
      </c>
      <c r="M2897" s="19">
        <v>88.34</v>
      </c>
      <c r="N2897" s="11" t="str">
        <f t="shared" si="136"/>
        <v>LOW</v>
      </c>
      <c r="O2897" s="27">
        <f t="shared" si="137"/>
        <v>0.60781354051054381</v>
      </c>
      <c r="P2897" s="11" t="str">
        <f t="shared" si="138"/>
        <v>AVERAGE</v>
      </c>
    </row>
    <row r="2898" spans="1:16" x14ac:dyDescent="0.35">
      <c r="A2898" s="12" t="s">
        <v>3072</v>
      </c>
      <c r="B2898" s="15">
        <v>44957</v>
      </c>
      <c r="C2898" s="12" t="s">
        <v>108</v>
      </c>
      <c r="D2898" s="12" t="s">
        <v>115</v>
      </c>
      <c r="E2898" s="12" t="s">
        <v>240</v>
      </c>
      <c r="F2898" s="12" t="s">
        <v>131</v>
      </c>
      <c r="G2898" s="12" t="s">
        <v>122</v>
      </c>
      <c r="H2898" s="12" t="s">
        <v>132</v>
      </c>
      <c r="I2898" s="12">
        <v>6</v>
      </c>
      <c r="J2898" s="16">
        <v>669.8</v>
      </c>
      <c r="K2898" s="17">
        <v>0.09</v>
      </c>
      <c r="L2898" s="16">
        <v>3657.11</v>
      </c>
      <c r="M2898" s="16">
        <v>1588.96</v>
      </c>
      <c r="N2898" s="11" t="str">
        <f t="shared" si="136"/>
        <v>LOW</v>
      </c>
      <c r="O2898" s="27">
        <f t="shared" si="137"/>
        <v>0.56551484642244831</v>
      </c>
      <c r="P2898" s="11" t="str">
        <f t="shared" si="138"/>
        <v>GOOD</v>
      </c>
    </row>
    <row r="2899" spans="1:16" x14ac:dyDescent="0.35">
      <c r="A2899" t="s">
        <v>3073</v>
      </c>
      <c r="B2899" s="18">
        <v>44794</v>
      </c>
      <c r="C2899" t="s">
        <v>108</v>
      </c>
      <c r="D2899" t="s">
        <v>115</v>
      </c>
      <c r="E2899" t="s">
        <v>156</v>
      </c>
      <c r="F2899" t="s">
        <v>111</v>
      </c>
      <c r="G2899" t="s">
        <v>127</v>
      </c>
      <c r="H2899" t="s">
        <v>209</v>
      </c>
      <c r="I2899">
        <v>1</v>
      </c>
      <c r="J2899" s="19">
        <v>437.35</v>
      </c>
      <c r="K2899" s="20">
        <v>7.0000000000000007E-2</v>
      </c>
      <c r="L2899" s="19">
        <v>406.74</v>
      </c>
      <c r="M2899" s="19">
        <v>134.32</v>
      </c>
      <c r="N2899" s="11" t="str">
        <f t="shared" si="136"/>
        <v>LOW</v>
      </c>
      <c r="O2899" s="27">
        <f t="shared" si="137"/>
        <v>0.66976446870236517</v>
      </c>
      <c r="P2899" s="11" t="str">
        <f t="shared" si="138"/>
        <v>AVERAGE</v>
      </c>
    </row>
    <row r="2900" spans="1:16" x14ac:dyDescent="0.35">
      <c r="A2900" s="12" t="s">
        <v>3074</v>
      </c>
      <c r="B2900" s="15">
        <v>45227</v>
      </c>
      <c r="C2900" s="12" t="s">
        <v>120</v>
      </c>
      <c r="D2900" s="12" t="s">
        <v>125</v>
      </c>
      <c r="E2900" s="12" t="s">
        <v>137</v>
      </c>
      <c r="F2900" s="12" t="s">
        <v>111</v>
      </c>
      <c r="G2900" s="12" t="s">
        <v>127</v>
      </c>
      <c r="H2900" s="12" t="s">
        <v>138</v>
      </c>
      <c r="I2900" s="12">
        <v>1</v>
      </c>
      <c r="J2900" s="16">
        <v>100.7</v>
      </c>
      <c r="K2900" s="17">
        <v>0.37</v>
      </c>
      <c r="L2900" s="16">
        <v>63.44</v>
      </c>
      <c r="M2900" s="16">
        <v>35.049999999999997</v>
      </c>
      <c r="N2900" s="11" t="str">
        <f t="shared" si="136"/>
        <v>CLEARANCE</v>
      </c>
      <c r="O2900" s="27">
        <f t="shared" si="137"/>
        <v>0.44750945775535944</v>
      </c>
      <c r="P2900" s="11" t="str">
        <f t="shared" si="138"/>
        <v>AVERAGE</v>
      </c>
    </row>
    <row r="2901" spans="1:16" x14ac:dyDescent="0.35">
      <c r="A2901" t="s">
        <v>3075</v>
      </c>
      <c r="B2901" s="18">
        <v>44892</v>
      </c>
      <c r="C2901" t="s">
        <v>108</v>
      </c>
      <c r="D2901" t="s">
        <v>109</v>
      </c>
      <c r="E2901" t="s">
        <v>208</v>
      </c>
      <c r="F2901" t="s">
        <v>131</v>
      </c>
      <c r="G2901" t="s">
        <v>127</v>
      </c>
      <c r="H2901" t="s">
        <v>138</v>
      </c>
      <c r="I2901">
        <v>15</v>
      </c>
      <c r="J2901" s="19">
        <v>61.43</v>
      </c>
      <c r="K2901" s="20">
        <v>0</v>
      </c>
      <c r="L2901" s="19">
        <v>921.45</v>
      </c>
      <c r="M2901" s="19">
        <v>310.56</v>
      </c>
      <c r="N2901" s="11" t="str">
        <f t="shared" si="136"/>
        <v>NO DISCOUNT</v>
      </c>
      <c r="O2901" s="27">
        <f t="shared" si="137"/>
        <v>0.6629659775354062</v>
      </c>
      <c r="P2901" s="11" t="str">
        <f t="shared" si="138"/>
        <v>EXCELLENT</v>
      </c>
    </row>
    <row r="2902" spans="1:16" x14ac:dyDescent="0.35">
      <c r="A2902" s="12" t="s">
        <v>3076</v>
      </c>
      <c r="B2902" s="15">
        <v>45034</v>
      </c>
      <c r="C2902" s="12" t="s">
        <v>108</v>
      </c>
      <c r="D2902" s="12" t="s">
        <v>109</v>
      </c>
      <c r="E2902" s="12" t="s">
        <v>231</v>
      </c>
      <c r="F2902" s="12" t="s">
        <v>117</v>
      </c>
      <c r="G2902" s="12" t="s">
        <v>112</v>
      </c>
      <c r="H2902" s="12" t="s">
        <v>118</v>
      </c>
      <c r="I2902" s="12">
        <v>1</v>
      </c>
      <c r="J2902" s="16">
        <v>13.75</v>
      </c>
      <c r="K2902" s="17">
        <v>0</v>
      </c>
      <c r="L2902" s="16">
        <v>13.75</v>
      </c>
      <c r="M2902" s="16">
        <v>4.7699999999999996</v>
      </c>
      <c r="N2902" s="11" t="str">
        <f t="shared" si="136"/>
        <v>NO DISCOUNT</v>
      </c>
      <c r="O2902" s="27">
        <f t="shared" si="137"/>
        <v>0.65309090909090917</v>
      </c>
      <c r="P2902" s="11" t="str">
        <f t="shared" si="138"/>
        <v>AVERAGE</v>
      </c>
    </row>
    <row r="2903" spans="1:16" x14ac:dyDescent="0.35">
      <c r="A2903" t="s">
        <v>3077</v>
      </c>
      <c r="B2903" s="18">
        <v>44732</v>
      </c>
      <c r="C2903" t="s">
        <v>120</v>
      </c>
      <c r="D2903" t="s">
        <v>115</v>
      </c>
      <c r="E2903" t="s">
        <v>130</v>
      </c>
      <c r="F2903" t="s">
        <v>111</v>
      </c>
      <c r="G2903" t="s">
        <v>127</v>
      </c>
      <c r="H2903" t="s">
        <v>138</v>
      </c>
      <c r="I2903">
        <v>8</v>
      </c>
      <c r="J2903" s="19">
        <v>464.06</v>
      </c>
      <c r="K2903" s="20">
        <v>0.28999999999999998</v>
      </c>
      <c r="L2903" s="19">
        <v>2635.86</v>
      </c>
      <c r="M2903" s="19">
        <v>1449.62</v>
      </c>
      <c r="N2903" s="11" t="str">
        <f t="shared" si="136"/>
        <v>HIGH</v>
      </c>
      <c r="O2903" s="27">
        <f t="shared" si="137"/>
        <v>0.45003907643046298</v>
      </c>
      <c r="P2903" s="11" t="str">
        <f t="shared" si="138"/>
        <v>GOOD</v>
      </c>
    </row>
    <row r="2904" spans="1:16" x14ac:dyDescent="0.35">
      <c r="A2904" s="12" t="s">
        <v>3078</v>
      </c>
      <c r="B2904" s="15">
        <v>45092</v>
      </c>
      <c r="C2904" s="12" t="s">
        <v>108</v>
      </c>
      <c r="D2904" s="12" t="s">
        <v>125</v>
      </c>
      <c r="E2904" s="12" t="s">
        <v>144</v>
      </c>
      <c r="F2904" s="12" t="s">
        <v>111</v>
      </c>
      <c r="G2904" s="12" t="s">
        <v>122</v>
      </c>
      <c r="H2904" s="12" t="s">
        <v>142</v>
      </c>
      <c r="I2904" s="12">
        <v>3</v>
      </c>
      <c r="J2904" s="16">
        <v>493.52</v>
      </c>
      <c r="K2904" s="17">
        <v>0</v>
      </c>
      <c r="L2904" s="16">
        <v>1480.56</v>
      </c>
      <c r="M2904" s="16">
        <v>626.91</v>
      </c>
      <c r="N2904" s="11" t="str">
        <f t="shared" si="136"/>
        <v>NO DISCOUNT</v>
      </c>
      <c r="O2904" s="27">
        <f t="shared" si="137"/>
        <v>0.57657237801912786</v>
      </c>
      <c r="P2904" s="11" t="str">
        <f t="shared" si="138"/>
        <v>AVERAGE</v>
      </c>
    </row>
    <row r="2905" spans="1:16" x14ac:dyDescent="0.35">
      <c r="A2905" t="s">
        <v>3079</v>
      </c>
      <c r="B2905" s="18">
        <v>45294</v>
      </c>
      <c r="C2905" t="s">
        <v>108</v>
      </c>
      <c r="D2905" t="s">
        <v>115</v>
      </c>
      <c r="E2905" t="s">
        <v>221</v>
      </c>
      <c r="F2905" t="s">
        <v>111</v>
      </c>
      <c r="G2905" t="s">
        <v>127</v>
      </c>
      <c r="H2905" t="s">
        <v>128</v>
      </c>
      <c r="I2905">
        <v>5</v>
      </c>
      <c r="J2905" s="19">
        <v>50.25</v>
      </c>
      <c r="K2905" s="20">
        <v>0</v>
      </c>
      <c r="L2905" s="19">
        <v>251.25</v>
      </c>
      <c r="M2905" s="19">
        <v>97.31</v>
      </c>
      <c r="N2905" s="11" t="str">
        <f t="shared" si="136"/>
        <v>NO DISCOUNT</v>
      </c>
      <c r="O2905" s="27">
        <f t="shared" si="137"/>
        <v>0.61269651741293529</v>
      </c>
      <c r="P2905" s="11" t="str">
        <f t="shared" si="138"/>
        <v>GOOD</v>
      </c>
    </row>
    <row r="2906" spans="1:16" x14ac:dyDescent="0.35">
      <c r="A2906" s="12" t="s">
        <v>3080</v>
      </c>
      <c r="B2906" s="15">
        <v>44780</v>
      </c>
      <c r="C2906" s="12" t="s">
        <v>108</v>
      </c>
      <c r="D2906" s="12" t="s">
        <v>140</v>
      </c>
      <c r="E2906" s="12" t="s">
        <v>153</v>
      </c>
      <c r="F2906" s="12" t="s">
        <v>111</v>
      </c>
      <c r="G2906" s="12" t="s">
        <v>122</v>
      </c>
      <c r="H2906" s="12" t="s">
        <v>142</v>
      </c>
      <c r="I2906" s="12">
        <v>2</v>
      </c>
      <c r="J2906" s="16">
        <v>171.36</v>
      </c>
      <c r="K2906" s="17">
        <v>0.26</v>
      </c>
      <c r="L2906" s="16">
        <v>253.61</v>
      </c>
      <c r="M2906" s="16">
        <v>136.01</v>
      </c>
      <c r="N2906" s="11" t="str">
        <f t="shared" si="136"/>
        <v>HIGH</v>
      </c>
      <c r="O2906" s="27">
        <f t="shared" si="137"/>
        <v>0.46370411261385597</v>
      </c>
      <c r="P2906" s="11" t="str">
        <f t="shared" si="138"/>
        <v>AVERAGE</v>
      </c>
    </row>
    <row r="2907" spans="1:16" x14ac:dyDescent="0.35">
      <c r="A2907" t="s">
        <v>3081</v>
      </c>
      <c r="B2907" s="18">
        <v>45249</v>
      </c>
      <c r="C2907" t="s">
        <v>108</v>
      </c>
      <c r="D2907" t="s">
        <v>115</v>
      </c>
      <c r="E2907" t="s">
        <v>227</v>
      </c>
      <c r="F2907" t="s">
        <v>117</v>
      </c>
      <c r="G2907" t="s">
        <v>127</v>
      </c>
      <c r="H2907" t="s">
        <v>138</v>
      </c>
      <c r="I2907">
        <v>2</v>
      </c>
      <c r="J2907" s="19">
        <v>413.59</v>
      </c>
      <c r="K2907" s="20">
        <v>0</v>
      </c>
      <c r="L2907" s="19">
        <v>827.18</v>
      </c>
      <c r="M2907" s="19">
        <v>332.66</v>
      </c>
      <c r="N2907" s="11" t="str">
        <f t="shared" si="136"/>
        <v>NO DISCOUNT</v>
      </c>
      <c r="O2907" s="27">
        <f t="shared" si="137"/>
        <v>0.59783843903382572</v>
      </c>
      <c r="P2907" s="11" t="str">
        <f t="shared" si="138"/>
        <v>AVERAGE</v>
      </c>
    </row>
    <row r="2908" spans="1:16" x14ac:dyDescent="0.35">
      <c r="A2908" s="12" t="s">
        <v>3082</v>
      </c>
      <c r="B2908" s="15">
        <v>44699</v>
      </c>
      <c r="C2908" s="12" t="s">
        <v>108</v>
      </c>
      <c r="D2908" s="12" t="s">
        <v>140</v>
      </c>
      <c r="E2908" s="12" t="s">
        <v>273</v>
      </c>
      <c r="F2908" s="12" t="s">
        <v>117</v>
      </c>
      <c r="G2908" s="12" t="s">
        <v>127</v>
      </c>
      <c r="H2908" s="12" t="s">
        <v>179</v>
      </c>
      <c r="I2908" s="12">
        <v>1</v>
      </c>
      <c r="J2908" s="16">
        <v>124.5</v>
      </c>
      <c r="K2908" s="17">
        <v>0.03</v>
      </c>
      <c r="L2908" s="16">
        <v>120.77</v>
      </c>
      <c r="M2908" s="16">
        <v>38.39</v>
      </c>
      <c r="N2908" s="11" t="str">
        <f t="shared" si="136"/>
        <v>LOW</v>
      </c>
      <c r="O2908" s="27">
        <f t="shared" si="137"/>
        <v>0.68212304380226874</v>
      </c>
      <c r="P2908" s="11" t="str">
        <f t="shared" si="138"/>
        <v>AVERAGE</v>
      </c>
    </row>
    <row r="2909" spans="1:16" x14ac:dyDescent="0.35">
      <c r="A2909" t="s">
        <v>3083</v>
      </c>
      <c r="B2909" s="18">
        <v>45236</v>
      </c>
      <c r="C2909" t="s">
        <v>108</v>
      </c>
      <c r="D2909" t="s">
        <v>109</v>
      </c>
      <c r="E2909" t="s">
        <v>176</v>
      </c>
      <c r="F2909" t="s">
        <v>111</v>
      </c>
      <c r="G2909" t="s">
        <v>122</v>
      </c>
      <c r="H2909" t="s">
        <v>142</v>
      </c>
      <c r="I2909">
        <v>7</v>
      </c>
      <c r="J2909" s="19">
        <v>342.98</v>
      </c>
      <c r="K2909" s="20">
        <v>0</v>
      </c>
      <c r="L2909" s="19">
        <v>2400.86</v>
      </c>
      <c r="M2909" s="19">
        <v>804.15</v>
      </c>
      <c r="N2909" s="11" t="str">
        <f t="shared" si="136"/>
        <v>NO DISCOUNT</v>
      </c>
      <c r="O2909" s="27">
        <f t="shared" si="137"/>
        <v>0.6650575210549553</v>
      </c>
      <c r="P2909" s="11" t="str">
        <f t="shared" si="138"/>
        <v>GOOD</v>
      </c>
    </row>
    <row r="2910" spans="1:16" x14ac:dyDescent="0.35">
      <c r="A2910" s="12" t="s">
        <v>3084</v>
      </c>
      <c r="B2910" s="15">
        <v>45115</v>
      </c>
      <c r="C2910" s="12" t="s">
        <v>108</v>
      </c>
      <c r="D2910" s="12" t="s">
        <v>109</v>
      </c>
      <c r="E2910" s="12" t="s">
        <v>195</v>
      </c>
      <c r="F2910" s="12" t="s">
        <v>111</v>
      </c>
      <c r="G2910" s="12" t="s">
        <v>122</v>
      </c>
      <c r="H2910" s="12" t="s">
        <v>123</v>
      </c>
      <c r="I2910" s="12">
        <v>6</v>
      </c>
      <c r="J2910" s="16">
        <v>2130.66</v>
      </c>
      <c r="K2910" s="17">
        <v>0.15</v>
      </c>
      <c r="L2910" s="16">
        <v>10866.37</v>
      </c>
      <c r="M2910" s="16">
        <v>4598.3599999999997</v>
      </c>
      <c r="N2910" s="11" t="str">
        <f t="shared" si="136"/>
        <v>MEDIUM</v>
      </c>
      <c r="O2910" s="27">
        <f t="shared" si="137"/>
        <v>0.57682648391321123</v>
      </c>
      <c r="P2910" s="11" t="str">
        <f t="shared" si="138"/>
        <v>GOOD</v>
      </c>
    </row>
    <row r="2911" spans="1:16" x14ac:dyDescent="0.35">
      <c r="A2911" t="s">
        <v>3085</v>
      </c>
      <c r="B2911" s="18">
        <v>44950</v>
      </c>
      <c r="C2911" t="s">
        <v>120</v>
      </c>
      <c r="D2911" t="s">
        <v>109</v>
      </c>
      <c r="E2911" t="s">
        <v>189</v>
      </c>
      <c r="F2911" t="s">
        <v>111</v>
      </c>
      <c r="G2911" t="s">
        <v>122</v>
      </c>
      <c r="H2911" t="s">
        <v>132</v>
      </c>
      <c r="I2911">
        <v>8</v>
      </c>
      <c r="J2911" s="19">
        <v>688.75</v>
      </c>
      <c r="K2911" s="20">
        <v>0.21</v>
      </c>
      <c r="L2911" s="19">
        <v>4352.8999999999996</v>
      </c>
      <c r="M2911" s="19">
        <v>1676.16</v>
      </c>
      <c r="N2911" s="11" t="str">
        <f t="shared" si="136"/>
        <v>HIGH</v>
      </c>
      <c r="O2911" s="27">
        <f t="shared" si="137"/>
        <v>0.61493257368650789</v>
      </c>
      <c r="P2911" s="11" t="str">
        <f t="shared" si="138"/>
        <v>GOOD</v>
      </c>
    </row>
    <row r="2912" spans="1:16" x14ac:dyDescent="0.35">
      <c r="A2912" s="12" t="s">
        <v>3086</v>
      </c>
      <c r="B2912" s="15">
        <v>44649</v>
      </c>
      <c r="C2912" s="12" t="s">
        <v>108</v>
      </c>
      <c r="D2912" s="12" t="s">
        <v>109</v>
      </c>
      <c r="E2912" s="12" t="s">
        <v>173</v>
      </c>
      <c r="F2912" s="12" t="s">
        <v>111</v>
      </c>
      <c r="G2912" s="12" t="s">
        <v>112</v>
      </c>
      <c r="H2912" s="12" t="s">
        <v>167</v>
      </c>
      <c r="I2912" s="12">
        <v>11</v>
      </c>
      <c r="J2912" s="16">
        <v>12.82</v>
      </c>
      <c r="K2912" s="17">
        <v>0.04</v>
      </c>
      <c r="L2912" s="16">
        <v>135.38</v>
      </c>
      <c r="M2912" s="16">
        <v>30.09</v>
      </c>
      <c r="N2912" s="11" t="str">
        <f t="shared" si="136"/>
        <v>LOW</v>
      </c>
      <c r="O2912" s="27">
        <f t="shared" si="137"/>
        <v>0.77773674102526225</v>
      </c>
      <c r="P2912" s="11" t="str">
        <f t="shared" si="138"/>
        <v>EXCELLENT</v>
      </c>
    </row>
    <row r="2913" spans="1:16" x14ac:dyDescent="0.35">
      <c r="A2913" t="s">
        <v>3087</v>
      </c>
      <c r="B2913" s="18">
        <v>44862</v>
      </c>
      <c r="C2913" t="s">
        <v>108</v>
      </c>
      <c r="D2913" t="s">
        <v>125</v>
      </c>
      <c r="E2913" t="s">
        <v>137</v>
      </c>
      <c r="F2913" t="s">
        <v>117</v>
      </c>
      <c r="G2913" t="s">
        <v>127</v>
      </c>
      <c r="H2913" t="s">
        <v>209</v>
      </c>
      <c r="I2913">
        <v>10</v>
      </c>
      <c r="J2913" s="19">
        <v>1146.81</v>
      </c>
      <c r="K2913" s="20">
        <v>0.24</v>
      </c>
      <c r="L2913" s="19">
        <v>8715.76</v>
      </c>
      <c r="M2913" s="19">
        <v>3328.84</v>
      </c>
      <c r="N2913" s="11" t="str">
        <f t="shared" si="136"/>
        <v>HIGH</v>
      </c>
      <c r="O2913" s="27">
        <f t="shared" si="137"/>
        <v>0.61806658283385496</v>
      </c>
      <c r="P2913" s="11" t="str">
        <f t="shared" si="138"/>
        <v>EXCELLENT</v>
      </c>
    </row>
    <row r="2914" spans="1:16" x14ac:dyDescent="0.35">
      <c r="A2914" s="12" t="s">
        <v>3088</v>
      </c>
      <c r="B2914" s="15">
        <v>44815</v>
      </c>
      <c r="C2914" s="12" t="s">
        <v>149</v>
      </c>
      <c r="D2914" s="12" t="s">
        <v>109</v>
      </c>
      <c r="E2914" s="12" t="s">
        <v>110</v>
      </c>
      <c r="F2914" s="12" t="s">
        <v>117</v>
      </c>
      <c r="G2914" s="12" t="s">
        <v>112</v>
      </c>
      <c r="H2914" s="12" t="s">
        <v>113</v>
      </c>
      <c r="I2914" s="12">
        <v>3</v>
      </c>
      <c r="J2914" s="16">
        <v>6.14</v>
      </c>
      <c r="K2914" s="17">
        <v>0</v>
      </c>
      <c r="L2914" s="16">
        <v>18.420000000000002</v>
      </c>
      <c r="M2914" s="16">
        <v>4.74</v>
      </c>
      <c r="N2914" s="11" t="str">
        <f t="shared" si="136"/>
        <v>NO DISCOUNT</v>
      </c>
      <c r="O2914" s="27">
        <f t="shared" si="137"/>
        <v>0.74267100977198697</v>
      </c>
      <c r="P2914" s="11" t="str">
        <f t="shared" si="138"/>
        <v>AVERAGE</v>
      </c>
    </row>
    <row r="2915" spans="1:16" x14ac:dyDescent="0.35">
      <c r="A2915" t="s">
        <v>3089</v>
      </c>
      <c r="B2915" s="18">
        <v>45621</v>
      </c>
      <c r="C2915" t="s">
        <v>108</v>
      </c>
      <c r="D2915" t="s">
        <v>115</v>
      </c>
      <c r="E2915" t="s">
        <v>227</v>
      </c>
      <c r="F2915" t="s">
        <v>111</v>
      </c>
      <c r="G2915" t="s">
        <v>127</v>
      </c>
      <c r="H2915" t="s">
        <v>179</v>
      </c>
      <c r="I2915">
        <v>5</v>
      </c>
      <c r="J2915" s="19">
        <v>268.42</v>
      </c>
      <c r="K2915" s="20">
        <v>0</v>
      </c>
      <c r="L2915" s="19">
        <v>1342.1</v>
      </c>
      <c r="M2915" s="19">
        <v>476.32</v>
      </c>
      <c r="N2915" s="11" t="str">
        <f t="shared" si="136"/>
        <v>NO DISCOUNT</v>
      </c>
      <c r="O2915" s="27">
        <f t="shared" si="137"/>
        <v>0.6450935101706281</v>
      </c>
      <c r="P2915" s="11" t="str">
        <f t="shared" si="138"/>
        <v>GOOD</v>
      </c>
    </row>
    <row r="2916" spans="1:16" x14ac:dyDescent="0.35">
      <c r="A2916" s="12" t="s">
        <v>3090</v>
      </c>
      <c r="B2916" s="15">
        <v>45075</v>
      </c>
      <c r="C2916" s="12" t="s">
        <v>149</v>
      </c>
      <c r="D2916" s="12" t="s">
        <v>125</v>
      </c>
      <c r="E2916" s="12" t="s">
        <v>201</v>
      </c>
      <c r="F2916" s="12" t="s">
        <v>111</v>
      </c>
      <c r="G2916" s="12" t="s">
        <v>112</v>
      </c>
      <c r="H2916" s="12" t="s">
        <v>147</v>
      </c>
      <c r="I2916" s="12">
        <v>2</v>
      </c>
      <c r="J2916" s="16">
        <v>28.45</v>
      </c>
      <c r="K2916" s="17">
        <v>0.02</v>
      </c>
      <c r="L2916" s="16">
        <v>55.76</v>
      </c>
      <c r="M2916" s="16">
        <v>15.21</v>
      </c>
      <c r="N2916" s="11" t="str">
        <f t="shared" si="136"/>
        <v>LOW</v>
      </c>
      <c r="O2916" s="27">
        <f t="shared" si="137"/>
        <v>0.72722381635581057</v>
      </c>
      <c r="P2916" s="11" t="str">
        <f t="shared" si="138"/>
        <v>AVERAGE</v>
      </c>
    </row>
    <row r="2917" spans="1:16" x14ac:dyDescent="0.35">
      <c r="A2917" t="s">
        <v>3091</v>
      </c>
      <c r="B2917" s="18">
        <v>44885</v>
      </c>
      <c r="C2917" t="s">
        <v>108</v>
      </c>
      <c r="D2917" t="s">
        <v>115</v>
      </c>
      <c r="E2917" t="s">
        <v>221</v>
      </c>
      <c r="F2917" t="s">
        <v>111</v>
      </c>
      <c r="G2917" t="s">
        <v>127</v>
      </c>
      <c r="H2917" t="s">
        <v>164</v>
      </c>
      <c r="I2917">
        <v>1</v>
      </c>
      <c r="J2917" s="19">
        <v>427.61</v>
      </c>
      <c r="K2917" s="20">
        <v>0.28000000000000003</v>
      </c>
      <c r="L2917" s="19">
        <v>307.88</v>
      </c>
      <c r="M2917" s="19">
        <v>136.15</v>
      </c>
      <c r="N2917" s="11" t="str">
        <f t="shared" si="136"/>
        <v>HIGH</v>
      </c>
      <c r="O2917" s="27">
        <f t="shared" si="137"/>
        <v>0.5577822528257762</v>
      </c>
      <c r="P2917" s="11" t="str">
        <f t="shared" si="138"/>
        <v>AVERAGE</v>
      </c>
    </row>
    <row r="2918" spans="1:16" x14ac:dyDescent="0.35">
      <c r="A2918" s="12" t="s">
        <v>3092</v>
      </c>
      <c r="B2918" s="15">
        <v>44622</v>
      </c>
      <c r="C2918" s="12" t="s">
        <v>108</v>
      </c>
      <c r="D2918" s="12" t="s">
        <v>115</v>
      </c>
      <c r="E2918" s="12" t="s">
        <v>156</v>
      </c>
      <c r="F2918" s="12" t="s">
        <v>131</v>
      </c>
      <c r="G2918" s="12" t="s">
        <v>122</v>
      </c>
      <c r="H2918" s="12" t="s">
        <v>142</v>
      </c>
      <c r="I2918" s="12">
        <v>5</v>
      </c>
      <c r="J2918" s="16">
        <v>277.14</v>
      </c>
      <c r="K2918" s="17">
        <v>0.19</v>
      </c>
      <c r="L2918" s="16">
        <v>1122.42</v>
      </c>
      <c r="M2918" s="16">
        <v>519.12</v>
      </c>
      <c r="N2918" s="11" t="str">
        <f t="shared" si="136"/>
        <v>MEDIUM</v>
      </c>
      <c r="O2918" s="27">
        <f t="shared" si="137"/>
        <v>0.53749933180093012</v>
      </c>
      <c r="P2918" s="11" t="str">
        <f t="shared" si="138"/>
        <v>GOOD</v>
      </c>
    </row>
    <row r="2919" spans="1:16" x14ac:dyDescent="0.35">
      <c r="A2919" t="s">
        <v>3093</v>
      </c>
      <c r="B2919" s="18">
        <v>45524</v>
      </c>
      <c r="C2919" t="s">
        <v>108</v>
      </c>
      <c r="D2919" t="s">
        <v>140</v>
      </c>
      <c r="E2919" t="s">
        <v>218</v>
      </c>
      <c r="F2919" t="s">
        <v>131</v>
      </c>
      <c r="G2919" t="s">
        <v>122</v>
      </c>
      <c r="H2919" t="s">
        <v>132</v>
      </c>
      <c r="I2919">
        <v>2</v>
      </c>
      <c r="J2919" s="19">
        <v>369.73</v>
      </c>
      <c r="K2919" s="20">
        <v>0.28999999999999998</v>
      </c>
      <c r="L2919" s="19">
        <v>525.02</v>
      </c>
      <c r="M2919" s="19">
        <v>139.41</v>
      </c>
      <c r="N2919" s="11" t="str">
        <f t="shared" si="136"/>
        <v>HIGH</v>
      </c>
      <c r="O2919" s="27">
        <f t="shared" si="137"/>
        <v>0.73446725839015659</v>
      </c>
      <c r="P2919" s="11" t="str">
        <f t="shared" si="138"/>
        <v>AVERAGE</v>
      </c>
    </row>
    <row r="2920" spans="1:16" x14ac:dyDescent="0.35">
      <c r="A2920" s="12" t="s">
        <v>3094</v>
      </c>
      <c r="B2920" s="15">
        <v>45055</v>
      </c>
      <c r="C2920" s="12" t="s">
        <v>136</v>
      </c>
      <c r="D2920" s="12" t="s">
        <v>125</v>
      </c>
      <c r="E2920" s="12" t="s">
        <v>169</v>
      </c>
      <c r="F2920" s="12" t="s">
        <v>131</v>
      </c>
      <c r="G2920" s="12" t="s">
        <v>122</v>
      </c>
      <c r="H2920" s="12" t="s">
        <v>142</v>
      </c>
      <c r="I2920" s="12">
        <v>4</v>
      </c>
      <c r="J2920" s="16">
        <v>276.94</v>
      </c>
      <c r="K2920" s="17">
        <v>0.24</v>
      </c>
      <c r="L2920" s="16">
        <v>841.9</v>
      </c>
      <c r="M2920" s="16">
        <v>327.14999999999998</v>
      </c>
      <c r="N2920" s="11" t="str">
        <f t="shared" si="136"/>
        <v>HIGH</v>
      </c>
      <c r="O2920" s="27">
        <f t="shared" si="137"/>
        <v>0.61141465732272238</v>
      </c>
      <c r="P2920" s="11" t="str">
        <f t="shared" si="138"/>
        <v>AVERAGE</v>
      </c>
    </row>
    <row r="2921" spans="1:16" x14ac:dyDescent="0.35">
      <c r="A2921" t="s">
        <v>3095</v>
      </c>
      <c r="B2921" s="18">
        <v>44843</v>
      </c>
      <c r="C2921" t="s">
        <v>108</v>
      </c>
      <c r="D2921" t="s">
        <v>115</v>
      </c>
      <c r="E2921" t="s">
        <v>121</v>
      </c>
      <c r="F2921" t="s">
        <v>111</v>
      </c>
      <c r="G2921" t="s">
        <v>122</v>
      </c>
      <c r="H2921" t="s">
        <v>158</v>
      </c>
      <c r="I2921">
        <v>5</v>
      </c>
      <c r="J2921" s="19">
        <v>103.3</v>
      </c>
      <c r="K2921" s="20">
        <v>7.0000000000000007E-2</v>
      </c>
      <c r="L2921" s="19">
        <v>480.34</v>
      </c>
      <c r="M2921" s="19">
        <v>205.61</v>
      </c>
      <c r="N2921" s="11" t="str">
        <f t="shared" si="136"/>
        <v>LOW</v>
      </c>
      <c r="O2921" s="27">
        <f t="shared" si="137"/>
        <v>0.57194903609942949</v>
      </c>
      <c r="P2921" s="11" t="str">
        <f t="shared" si="138"/>
        <v>GOOD</v>
      </c>
    </row>
    <row r="2922" spans="1:16" x14ac:dyDescent="0.35">
      <c r="A2922" s="12" t="s">
        <v>3096</v>
      </c>
      <c r="B2922" s="15">
        <v>45556</v>
      </c>
      <c r="C2922" s="12" t="s">
        <v>149</v>
      </c>
      <c r="D2922" s="12" t="s">
        <v>140</v>
      </c>
      <c r="E2922" s="12" t="s">
        <v>296</v>
      </c>
      <c r="F2922" s="12" t="s">
        <v>117</v>
      </c>
      <c r="G2922" s="12" t="s">
        <v>127</v>
      </c>
      <c r="H2922" s="12" t="s">
        <v>164</v>
      </c>
      <c r="I2922" s="12">
        <v>1</v>
      </c>
      <c r="J2922" s="16">
        <v>619.20000000000005</v>
      </c>
      <c r="K2922" s="17">
        <v>0.23</v>
      </c>
      <c r="L2922" s="16">
        <v>476.78</v>
      </c>
      <c r="M2922" s="16">
        <v>275.76</v>
      </c>
      <c r="N2922" s="11" t="str">
        <f t="shared" si="136"/>
        <v>HIGH</v>
      </c>
      <c r="O2922" s="27">
        <f t="shared" si="137"/>
        <v>0.42162003439741597</v>
      </c>
      <c r="P2922" s="11" t="str">
        <f t="shared" si="138"/>
        <v>AVERAGE</v>
      </c>
    </row>
    <row r="2923" spans="1:16" x14ac:dyDescent="0.35">
      <c r="A2923" t="s">
        <v>3097</v>
      </c>
      <c r="B2923" s="18">
        <v>44952</v>
      </c>
      <c r="C2923" t="s">
        <v>136</v>
      </c>
      <c r="D2923" t="s">
        <v>115</v>
      </c>
      <c r="E2923" t="s">
        <v>163</v>
      </c>
      <c r="F2923" t="s">
        <v>117</v>
      </c>
      <c r="G2923" t="s">
        <v>127</v>
      </c>
      <c r="H2923" t="s">
        <v>179</v>
      </c>
      <c r="I2923">
        <v>4</v>
      </c>
      <c r="J2923" s="19">
        <v>164.47</v>
      </c>
      <c r="K2923" s="20">
        <v>0.1</v>
      </c>
      <c r="L2923" s="19">
        <v>592.09</v>
      </c>
      <c r="M2923" s="19">
        <v>340.8</v>
      </c>
      <c r="N2923" s="11" t="str">
        <f t="shared" si="136"/>
        <v>LOW</v>
      </c>
      <c r="O2923" s="27">
        <f t="shared" si="137"/>
        <v>0.42441182928271043</v>
      </c>
      <c r="P2923" s="11" t="str">
        <f t="shared" si="138"/>
        <v>AVERAGE</v>
      </c>
    </row>
    <row r="2924" spans="1:16" x14ac:dyDescent="0.35">
      <c r="A2924" s="12" t="s">
        <v>3098</v>
      </c>
      <c r="B2924" s="15">
        <v>45123</v>
      </c>
      <c r="C2924" s="12" t="s">
        <v>108</v>
      </c>
      <c r="D2924" s="12" t="s">
        <v>115</v>
      </c>
      <c r="E2924" s="12" t="s">
        <v>221</v>
      </c>
      <c r="F2924" s="12" t="s">
        <v>131</v>
      </c>
      <c r="G2924" s="12" t="s">
        <v>127</v>
      </c>
      <c r="H2924" s="12" t="s">
        <v>164</v>
      </c>
      <c r="I2924" s="12">
        <v>1</v>
      </c>
      <c r="J2924" s="16">
        <v>583.64</v>
      </c>
      <c r="K2924" s="17">
        <v>0.03</v>
      </c>
      <c r="L2924" s="16">
        <v>566.13</v>
      </c>
      <c r="M2924" s="16">
        <v>309.20999999999998</v>
      </c>
      <c r="N2924" s="11" t="str">
        <f t="shared" si="136"/>
        <v>LOW</v>
      </c>
      <c r="O2924" s="27">
        <f t="shared" si="137"/>
        <v>0.45381802766149121</v>
      </c>
      <c r="P2924" s="11" t="str">
        <f t="shared" si="138"/>
        <v>AVERAGE</v>
      </c>
    </row>
    <row r="2925" spans="1:16" x14ac:dyDescent="0.35">
      <c r="A2925" t="s">
        <v>3099</v>
      </c>
      <c r="B2925" s="18">
        <v>45435</v>
      </c>
      <c r="C2925" t="s">
        <v>120</v>
      </c>
      <c r="D2925" t="s">
        <v>115</v>
      </c>
      <c r="E2925" t="s">
        <v>240</v>
      </c>
      <c r="F2925" t="s">
        <v>117</v>
      </c>
      <c r="G2925" t="s">
        <v>127</v>
      </c>
      <c r="H2925" t="s">
        <v>164</v>
      </c>
      <c r="I2925">
        <v>2</v>
      </c>
      <c r="J2925" s="19">
        <v>463.41</v>
      </c>
      <c r="K2925" s="20">
        <v>0</v>
      </c>
      <c r="L2925" s="19">
        <v>926.82</v>
      </c>
      <c r="M2925" s="19">
        <v>279.95</v>
      </c>
      <c r="N2925" s="11" t="str">
        <f t="shared" si="136"/>
        <v>NO DISCOUNT</v>
      </c>
      <c r="O2925" s="27">
        <f t="shared" si="137"/>
        <v>0.69794566366716304</v>
      </c>
      <c r="P2925" s="11" t="str">
        <f t="shared" si="138"/>
        <v>AVERAGE</v>
      </c>
    </row>
    <row r="2926" spans="1:16" x14ac:dyDescent="0.35">
      <c r="A2926" s="12" t="s">
        <v>3100</v>
      </c>
      <c r="B2926" s="15">
        <v>45523</v>
      </c>
      <c r="C2926" s="12" t="s">
        <v>149</v>
      </c>
      <c r="D2926" s="12" t="s">
        <v>125</v>
      </c>
      <c r="E2926" s="12" t="s">
        <v>126</v>
      </c>
      <c r="F2926" s="12" t="s">
        <v>111</v>
      </c>
      <c r="G2926" s="12" t="s">
        <v>122</v>
      </c>
      <c r="H2926" s="12" t="s">
        <v>142</v>
      </c>
      <c r="I2926" s="12">
        <v>3</v>
      </c>
      <c r="J2926" s="16">
        <v>400.7</v>
      </c>
      <c r="K2926" s="17">
        <v>0</v>
      </c>
      <c r="L2926" s="16">
        <v>1202.0999999999999</v>
      </c>
      <c r="M2926" s="16">
        <v>402.42</v>
      </c>
      <c r="N2926" s="11" t="str">
        <f t="shared" si="136"/>
        <v>NO DISCOUNT</v>
      </c>
      <c r="O2926" s="27">
        <f t="shared" si="137"/>
        <v>0.66523583728475155</v>
      </c>
      <c r="P2926" s="11" t="str">
        <f t="shared" si="138"/>
        <v>AVERAGE</v>
      </c>
    </row>
    <row r="2927" spans="1:16" x14ac:dyDescent="0.35">
      <c r="A2927" t="s">
        <v>3101</v>
      </c>
      <c r="B2927" s="18">
        <v>45380</v>
      </c>
      <c r="C2927" t="s">
        <v>108</v>
      </c>
      <c r="D2927" t="s">
        <v>109</v>
      </c>
      <c r="E2927" t="s">
        <v>161</v>
      </c>
      <c r="F2927" t="s">
        <v>111</v>
      </c>
      <c r="G2927" t="s">
        <v>127</v>
      </c>
      <c r="H2927" t="s">
        <v>138</v>
      </c>
      <c r="I2927">
        <v>1</v>
      </c>
      <c r="J2927" s="19">
        <v>91.1</v>
      </c>
      <c r="K2927" s="20">
        <v>0.01</v>
      </c>
      <c r="L2927" s="19">
        <v>90.19</v>
      </c>
      <c r="M2927" s="19">
        <v>35.86</v>
      </c>
      <c r="N2927" s="11" t="str">
        <f t="shared" si="136"/>
        <v>LOW</v>
      </c>
      <c r="O2927" s="27">
        <f t="shared" si="137"/>
        <v>0.60239494400709614</v>
      </c>
      <c r="P2927" s="11" t="str">
        <f t="shared" si="138"/>
        <v>AVERAGE</v>
      </c>
    </row>
    <row r="2928" spans="1:16" x14ac:dyDescent="0.35">
      <c r="A2928" s="12" t="s">
        <v>3102</v>
      </c>
      <c r="B2928" s="15">
        <v>45296</v>
      </c>
      <c r="C2928" s="12" t="s">
        <v>108</v>
      </c>
      <c r="D2928" s="12" t="s">
        <v>109</v>
      </c>
      <c r="E2928" s="12" t="s">
        <v>150</v>
      </c>
      <c r="F2928" s="12" t="s">
        <v>111</v>
      </c>
      <c r="G2928" s="12" t="s">
        <v>127</v>
      </c>
      <c r="H2928" s="12" t="s">
        <v>209</v>
      </c>
      <c r="I2928" s="12">
        <v>5</v>
      </c>
      <c r="J2928" s="16">
        <v>279.17</v>
      </c>
      <c r="K2928" s="17">
        <v>0.04</v>
      </c>
      <c r="L2928" s="16">
        <v>1340.02</v>
      </c>
      <c r="M2928" s="16">
        <v>442.54</v>
      </c>
      <c r="N2928" s="11" t="str">
        <f t="shared" si="136"/>
        <v>LOW</v>
      </c>
      <c r="O2928" s="27">
        <f t="shared" si="137"/>
        <v>0.66975119774331726</v>
      </c>
      <c r="P2928" s="11" t="str">
        <f t="shared" si="138"/>
        <v>GOOD</v>
      </c>
    </row>
    <row r="2929" spans="1:16" x14ac:dyDescent="0.35">
      <c r="A2929" t="s">
        <v>3103</v>
      </c>
      <c r="B2929" s="18">
        <v>44948</v>
      </c>
      <c r="C2929" t="s">
        <v>120</v>
      </c>
      <c r="D2929" t="s">
        <v>109</v>
      </c>
      <c r="E2929" t="s">
        <v>176</v>
      </c>
      <c r="F2929" t="s">
        <v>111</v>
      </c>
      <c r="G2929" t="s">
        <v>127</v>
      </c>
      <c r="H2929" t="s">
        <v>128</v>
      </c>
      <c r="I2929">
        <v>3</v>
      </c>
      <c r="J2929" s="19">
        <v>164.49</v>
      </c>
      <c r="K2929" s="20">
        <v>0.12</v>
      </c>
      <c r="L2929" s="19">
        <v>434.25</v>
      </c>
      <c r="M2929" s="19">
        <v>227.68</v>
      </c>
      <c r="N2929" s="11" t="str">
        <f t="shared" si="136"/>
        <v>MEDIUM</v>
      </c>
      <c r="O2929" s="27">
        <f t="shared" si="137"/>
        <v>0.47569372481289579</v>
      </c>
      <c r="P2929" s="11" t="str">
        <f t="shared" si="138"/>
        <v>AVERAGE</v>
      </c>
    </row>
    <row r="2930" spans="1:16" x14ac:dyDescent="0.35">
      <c r="A2930" s="12" t="s">
        <v>3104</v>
      </c>
      <c r="B2930" s="15">
        <v>44765</v>
      </c>
      <c r="C2930" s="12" t="s">
        <v>108</v>
      </c>
      <c r="D2930" s="12" t="s">
        <v>140</v>
      </c>
      <c r="E2930" s="12" t="s">
        <v>218</v>
      </c>
      <c r="F2930" s="12" t="s">
        <v>111</v>
      </c>
      <c r="G2930" s="12" t="s">
        <v>122</v>
      </c>
      <c r="H2930" s="12" t="s">
        <v>123</v>
      </c>
      <c r="I2930" s="12">
        <v>12</v>
      </c>
      <c r="J2930" s="16">
        <v>1852.04</v>
      </c>
      <c r="K2930" s="17">
        <v>0.05</v>
      </c>
      <c r="L2930" s="16">
        <v>21113.26</v>
      </c>
      <c r="M2930" s="16">
        <v>7529.93</v>
      </c>
      <c r="N2930" s="11" t="str">
        <f t="shared" si="136"/>
        <v>LOW</v>
      </c>
      <c r="O2930" s="27">
        <f t="shared" si="137"/>
        <v>0.64335540792847712</v>
      </c>
      <c r="P2930" s="11" t="str">
        <f t="shared" si="138"/>
        <v>EXCELLENT</v>
      </c>
    </row>
    <row r="2931" spans="1:16" x14ac:dyDescent="0.35">
      <c r="A2931" t="s">
        <v>3105</v>
      </c>
      <c r="B2931" s="18">
        <v>44582</v>
      </c>
      <c r="C2931" t="s">
        <v>149</v>
      </c>
      <c r="D2931" t="s">
        <v>109</v>
      </c>
      <c r="E2931" t="s">
        <v>252</v>
      </c>
      <c r="F2931" t="s">
        <v>111</v>
      </c>
      <c r="G2931" t="s">
        <v>127</v>
      </c>
      <c r="H2931" t="s">
        <v>164</v>
      </c>
      <c r="I2931">
        <v>3</v>
      </c>
      <c r="J2931" s="19">
        <v>835.69</v>
      </c>
      <c r="K2931" s="20">
        <v>0</v>
      </c>
      <c r="L2931" s="19">
        <v>2507.0700000000002</v>
      </c>
      <c r="M2931" s="19">
        <v>930.57</v>
      </c>
      <c r="N2931" s="11" t="str">
        <f t="shared" si="136"/>
        <v>NO DISCOUNT</v>
      </c>
      <c r="O2931" s="27">
        <f t="shared" si="137"/>
        <v>0.62882169225430473</v>
      </c>
      <c r="P2931" s="11" t="str">
        <f t="shared" si="138"/>
        <v>AVERAGE</v>
      </c>
    </row>
    <row r="2932" spans="1:16" x14ac:dyDescent="0.35">
      <c r="A2932" s="12" t="s">
        <v>3106</v>
      </c>
      <c r="B2932" s="15">
        <v>44837</v>
      </c>
      <c r="C2932" s="12" t="s">
        <v>108</v>
      </c>
      <c r="D2932" s="12" t="s">
        <v>140</v>
      </c>
      <c r="E2932" s="12" t="s">
        <v>242</v>
      </c>
      <c r="F2932" s="12" t="s">
        <v>117</v>
      </c>
      <c r="G2932" s="12" t="s">
        <v>127</v>
      </c>
      <c r="H2932" s="12" t="s">
        <v>128</v>
      </c>
      <c r="I2932" s="12">
        <v>16</v>
      </c>
      <c r="J2932" s="16">
        <v>159.30000000000001</v>
      </c>
      <c r="K2932" s="17">
        <v>0.4</v>
      </c>
      <c r="L2932" s="16">
        <v>1529.28</v>
      </c>
      <c r="M2932" s="16">
        <v>558.1</v>
      </c>
      <c r="N2932" s="11" t="str">
        <f t="shared" si="136"/>
        <v>CLEARANCE</v>
      </c>
      <c r="O2932" s="27">
        <f t="shared" si="137"/>
        <v>0.63505702029713329</v>
      </c>
      <c r="P2932" s="11" t="str">
        <f t="shared" si="138"/>
        <v>EXCELLENT</v>
      </c>
    </row>
    <row r="2933" spans="1:16" x14ac:dyDescent="0.35">
      <c r="A2933" t="s">
        <v>3107</v>
      </c>
      <c r="B2933" s="18">
        <v>44791</v>
      </c>
      <c r="C2933" t="s">
        <v>108</v>
      </c>
      <c r="D2933" t="s">
        <v>125</v>
      </c>
      <c r="E2933" t="s">
        <v>126</v>
      </c>
      <c r="F2933" t="s">
        <v>111</v>
      </c>
      <c r="G2933" t="s">
        <v>112</v>
      </c>
      <c r="H2933" t="s">
        <v>167</v>
      </c>
      <c r="I2933">
        <v>4</v>
      </c>
      <c r="J2933" s="19">
        <v>16.399999999999999</v>
      </c>
      <c r="K2933" s="20">
        <v>0</v>
      </c>
      <c r="L2933" s="19">
        <v>65.599999999999994</v>
      </c>
      <c r="M2933" s="19">
        <v>31.71</v>
      </c>
      <c r="N2933" s="11" t="str">
        <f t="shared" si="136"/>
        <v>NO DISCOUNT</v>
      </c>
      <c r="O2933" s="27">
        <f t="shared" si="137"/>
        <v>0.51661585365853657</v>
      </c>
      <c r="P2933" s="11" t="str">
        <f t="shared" si="138"/>
        <v>AVERAGE</v>
      </c>
    </row>
    <row r="2934" spans="1:16" x14ac:dyDescent="0.35">
      <c r="A2934" s="12" t="s">
        <v>3108</v>
      </c>
      <c r="B2934" s="15">
        <v>45191</v>
      </c>
      <c r="C2934" s="12" t="s">
        <v>120</v>
      </c>
      <c r="D2934" s="12" t="s">
        <v>109</v>
      </c>
      <c r="E2934" s="12" t="s">
        <v>189</v>
      </c>
      <c r="F2934" s="12" t="s">
        <v>131</v>
      </c>
      <c r="G2934" s="12" t="s">
        <v>122</v>
      </c>
      <c r="H2934" s="12" t="s">
        <v>132</v>
      </c>
      <c r="I2934" s="12">
        <v>8</v>
      </c>
      <c r="J2934" s="16">
        <v>436.8</v>
      </c>
      <c r="K2934" s="17">
        <v>0.06</v>
      </c>
      <c r="L2934" s="16">
        <v>3284.74</v>
      </c>
      <c r="M2934" s="16">
        <v>1061.79</v>
      </c>
      <c r="N2934" s="11" t="str">
        <f t="shared" si="136"/>
        <v>LOW</v>
      </c>
      <c r="O2934" s="27">
        <f t="shared" si="137"/>
        <v>0.67675067128600741</v>
      </c>
      <c r="P2934" s="11" t="str">
        <f t="shared" si="138"/>
        <v>GOOD</v>
      </c>
    </row>
    <row r="2935" spans="1:16" x14ac:dyDescent="0.35">
      <c r="A2935" t="s">
        <v>3109</v>
      </c>
      <c r="B2935" s="18">
        <v>45581</v>
      </c>
      <c r="C2935" t="s">
        <v>136</v>
      </c>
      <c r="D2935" t="s">
        <v>115</v>
      </c>
      <c r="E2935" t="s">
        <v>240</v>
      </c>
      <c r="F2935" t="s">
        <v>111</v>
      </c>
      <c r="G2935" t="s">
        <v>112</v>
      </c>
      <c r="H2935" t="s">
        <v>118</v>
      </c>
      <c r="I2935">
        <v>1</v>
      </c>
      <c r="J2935" s="19">
        <v>39.58</v>
      </c>
      <c r="K2935" s="20">
        <v>0.3</v>
      </c>
      <c r="L2935" s="19">
        <v>27.71</v>
      </c>
      <c r="M2935" s="19">
        <v>9.73</v>
      </c>
      <c r="N2935" s="11" t="b">
        <f t="shared" si="136"/>
        <v>0</v>
      </c>
      <c r="O2935" s="27">
        <f t="shared" si="137"/>
        <v>0.64886322627210391</v>
      </c>
      <c r="P2935" s="11" t="str">
        <f t="shared" si="138"/>
        <v>AVERAGE</v>
      </c>
    </row>
    <row r="2936" spans="1:16" x14ac:dyDescent="0.35">
      <c r="A2936" s="12" t="s">
        <v>3110</v>
      </c>
      <c r="B2936" s="15">
        <v>44893</v>
      </c>
      <c r="C2936" s="12" t="s">
        <v>149</v>
      </c>
      <c r="D2936" s="12" t="s">
        <v>125</v>
      </c>
      <c r="E2936" s="12" t="s">
        <v>185</v>
      </c>
      <c r="F2936" s="12" t="s">
        <v>117</v>
      </c>
      <c r="G2936" s="12" t="s">
        <v>127</v>
      </c>
      <c r="H2936" s="12" t="s">
        <v>179</v>
      </c>
      <c r="I2936" s="12">
        <v>7</v>
      </c>
      <c r="J2936" s="16">
        <v>208.53</v>
      </c>
      <c r="K2936" s="17">
        <v>0</v>
      </c>
      <c r="L2936" s="16">
        <v>1459.71</v>
      </c>
      <c r="M2936" s="16">
        <v>540.77</v>
      </c>
      <c r="N2936" s="11" t="str">
        <f t="shared" si="136"/>
        <v>NO DISCOUNT</v>
      </c>
      <c r="O2936" s="27">
        <f t="shared" si="137"/>
        <v>0.62953600372676766</v>
      </c>
      <c r="P2936" s="11" t="str">
        <f t="shared" si="138"/>
        <v>GOOD</v>
      </c>
    </row>
    <row r="2937" spans="1:16" x14ac:dyDescent="0.35">
      <c r="A2937" t="s">
        <v>3111</v>
      </c>
      <c r="B2937" s="18">
        <v>45652</v>
      </c>
      <c r="C2937" t="s">
        <v>108</v>
      </c>
      <c r="D2937" t="s">
        <v>125</v>
      </c>
      <c r="E2937" t="s">
        <v>137</v>
      </c>
      <c r="F2937" t="s">
        <v>117</v>
      </c>
      <c r="G2937" t="s">
        <v>127</v>
      </c>
      <c r="H2937" t="s">
        <v>179</v>
      </c>
      <c r="I2937">
        <v>10</v>
      </c>
      <c r="J2937" s="19">
        <v>220.27</v>
      </c>
      <c r="K2937" s="20">
        <v>0.19</v>
      </c>
      <c r="L2937" s="19">
        <v>1784.19</v>
      </c>
      <c r="M2937" s="19">
        <v>604.29999999999995</v>
      </c>
      <c r="N2937" s="11" t="str">
        <f t="shared" si="136"/>
        <v>MEDIUM</v>
      </c>
      <c r="O2937" s="27">
        <f t="shared" si="137"/>
        <v>0.6613028881453209</v>
      </c>
      <c r="P2937" s="11" t="str">
        <f t="shared" si="138"/>
        <v>EXCELLENT</v>
      </c>
    </row>
    <row r="2938" spans="1:16" x14ac:dyDescent="0.35">
      <c r="A2938" s="12" t="s">
        <v>3112</v>
      </c>
      <c r="B2938" s="15">
        <v>45587</v>
      </c>
      <c r="C2938" s="12" t="s">
        <v>108</v>
      </c>
      <c r="D2938" s="12" t="s">
        <v>125</v>
      </c>
      <c r="E2938" s="12" t="s">
        <v>255</v>
      </c>
      <c r="F2938" s="12" t="s">
        <v>111</v>
      </c>
      <c r="G2938" s="12" t="s">
        <v>122</v>
      </c>
      <c r="H2938" s="12" t="s">
        <v>158</v>
      </c>
      <c r="I2938" s="12">
        <v>1</v>
      </c>
      <c r="J2938" s="16">
        <v>82.49</v>
      </c>
      <c r="K2938" s="17">
        <v>0.32</v>
      </c>
      <c r="L2938" s="16">
        <v>56.09</v>
      </c>
      <c r="M2938" s="16">
        <v>24.7</v>
      </c>
      <c r="N2938" s="11" t="str">
        <f t="shared" si="136"/>
        <v>CLEARANCE</v>
      </c>
      <c r="O2938" s="27">
        <f t="shared" si="137"/>
        <v>0.55963629880549126</v>
      </c>
      <c r="P2938" s="11" t="str">
        <f t="shared" si="138"/>
        <v>AVERAGE</v>
      </c>
    </row>
    <row r="2939" spans="1:16" x14ac:dyDescent="0.35">
      <c r="A2939" t="s">
        <v>3113</v>
      </c>
      <c r="B2939" s="18">
        <v>45525</v>
      </c>
      <c r="C2939" t="s">
        <v>108</v>
      </c>
      <c r="D2939" t="s">
        <v>115</v>
      </c>
      <c r="E2939" t="s">
        <v>163</v>
      </c>
      <c r="F2939" t="s">
        <v>117</v>
      </c>
      <c r="G2939" t="s">
        <v>127</v>
      </c>
      <c r="H2939" t="s">
        <v>179</v>
      </c>
      <c r="I2939">
        <v>3</v>
      </c>
      <c r="J2939" s="19">
        <v>153.91</v>
      </c>
      <c r="K2939" s="20">
        <v>0.21</v>
      </c>
      <c r="L2939" s="19">
        <v>364.77</v>
      </c>
      <c r="M2939" s="19">
        <v>182.17</v>
      </c>
      <c r="N2939" s="11" t="str">
        <f t="shared" si="136"/>
        <v>HIGH</v>
      </c>
      <c r="O2939" s="27">
        <f t="shared" si="137"/>
        <v>0.50058941250651101</v>
      </c>
      <c r="P2939" s="11" t="str">
        <f t="shared" si="138"/>
        <v>AVERAGE</v>
      </c>
    </row>
    <row r="2940" spans="1:16" x14ac:dyDescent="0.35">
      <c r="A2940" s="12" t="s">
        <v>3114</v>
      </c>
      <c r="B2940" s="15">
        <v>44604</v>
      </c>
      <c r="C2940" s="12" t="s">
        <v>108</v>
      </c>
      <c r="D2940" s="12" t="s">
        <v>109</v>
      </c>
      <c r="E2940" s="12" t="s">
        <v>161</v>
      </c>
      <c r="F2940" s="12" t="s">
        <v>111</v>
      </c>
      <c r="G2940" s="12" t="s">
        <v>112</v>
      </c>
      <c r="H2940" s="12" t="s">
        <v>118</v>
      </c>
      <c r="I2940" s="12">
        <v>2</v>
      </c>
      <c r="J2940" s="16">
        <v>9.5399999999999991</v>
      </c>
      <c r="K2940" s="17">
        <v>0</v>
      </c>
      <c r="L2940" s="16">
        <v>19.079999999999998</v>
      </c>
      <c r="M2940" s="16">
        <v>5.88</v>
      </c>
      <c r="N2940" s="11" t="str">
        <f t="shared" si="136"/>
        <v>NO DISCOUNT</v>
      </c>
      <c r="O2940" s="27">
        <f t="shared" si="137"/>
        <v>0.69182389937106925</v>
      </c>
      <c r="P2940" s="11" t="str">
        <f t="shared" si="138"/>
        <v>AVERAGE</v>
      </c>
    </row>
    <row r="2941" spans="1:16" x14ac:dyDescent="0.35">
      <c r="A2941" t="s">
        <v>3115</v>
      </c>
      <c r="B2941" s="18">
        <v>44654</v>
      </c>
      <c r="C2941" t="s">
        <v>136</v>
      </c>
      <c r="D2941" t="s">
        <v>109</v>
      </c>
      <c r="E2941" t="s">
        <v>231</v>
      </c>
      <c r="F2941" t="s">
        <v>111</v>
      </c>
      <c r="G2941" t="s">
        <v>122</v>
      </c>
      <c r="H2941" t="s">
        <v>187</v>
      </c>
      <c r="I2941">
        <v>1</v>
      </c>
      <c r="J2941" s="19">
        <v>173.18</v>
      </c>
      <c r="K2941" s="20">
        <v>0.04</v>
      </c>
      <c r="L2941" s="19">
        <v>166.25</v>
      </c>
      <c r="M2941" s="19">
        <v>78.73</v>
      </c>
      <c r="N2941" s="11" t="str">
        <f t="shared" si="136"/>
        <v>LOW</v>
      </c>
      <c r="O2941" s="27">
        <f t="shared" si="137"/>
        <v>0.52643609022556392</v>
      </c>
      <c r="P2941" s="11" t="str">
        <f t="shared" si="138"/>
        <v>AVERAGE</v>
      </c>
    </row>
    <row r="2942" spans="1:16" x14ac:dyDescent="0.35">
      <c r="A2942" s="12" t="s">
        <v>3116</v>
      </c>
      <c r="B2942" s="15">
        <v>45183</v>
      </c>
      <c r="C2942" s="12" t="s">
        <v>108</v>
      </c>
      <c r="D2942" s="12" t="s">
        <v>140</v>
      </c>
      <c r="E2942" s="12" t="s">
        <v>141</v>
      </c>
      <c r="F2942" s="12" t="s">
        <v>117</v>
      </c>
      <c r="G2942" s="12" t="s">
        <v>122</v>
      </c>
      <c r="H2942" s="12" t="s">
        <v>123</v>
      </c>
      <c r="I2942" s="12">
        <v>3</v>
      </c>
      <c r="J2942" s="16">
        <v>1043.21</v>
      </c>
      <c r="K2942" s="17">
        <v>0.2</v>
      </c>
      <c r="L2942" s="16">
        <v>2503.6999999999998</v>
      </c>
      <c r="M2942" s="16">
        <v>974.63</v>
      </c>
      <c r="N2942" s="11" t="str">
        <f t="shared" si="136"/>
        <v>MEDIUM</v>
      </c>
      <c r="O2942" s="27">
        <f t="shared" si="137"/>
        <v>0.61072412829013056</v>
      </c>
      <c r="P2942" s="11" t="str">
        <f t="shared" si="138"/>
        <v>AVERAGE</v>
      </c>
    </row>
    <row r="2943" spans="1:16" x14ac:dyDescent="0.35">
      <c r="A2943" t="s">
        <v>3117</v>
      </c>
      <c r="B2943" s="18">
        <v>44736</v>
      </c>
      <c r="C2943" t="s">
        <v>108</v>
      </c>
      <c r="D2943" t="s">
        <v>125</v>
      </c>
      <c r="E2943" t="s">
        <v>178</v>
      </c>
      <c r="F2943" t="s">
        <v>117</v>
      </c>
      <c r="G2943" t="s">
        <v>112</v>
      </c>
      <c r="H2943" t="s">
        <v>167</v>
      </c>
      <c r="I2943">
        <v>9</v>
      </c>
      <c r="J2943" s="19">
        <v>16.09</v>
      </c>
      <c r="K2943" s="20">
        <v>0.19</v>
      </c>
      <c r="L2943" s="19">
        <v>117.3</v>
      </c>
      <c r="M2943" s="19">
        <v>52.43</v>
      </c>
      <c r="N2943" s="11" t="str">
        <f t="shared" si="136"/>
        <v>MEDIUM</v>
      </c>
      <c r="O2943" s="27">
        <f t="shared" si="137"/>
        <v>0.55302642796248935</v>
      </c>
      <c r="P2943" s="11" t="str">
        <f t="shared" si="138"/>
        <v>GOOD</v>
      </c>
    </row>
    <row r="2944" spans="1:16" x14ac:dyDescent="0.35">
      <c r="A2944" s="12" t="s">
        <v>3118</v>
      </c>
      <c r="B2944" s="15">
        <v>45567</v>
      </c>
      <c r="C2944" s="12" t="s">
        <v>108</v>
      </c>
      <c r="D2944" s="12" t="s">
        <v>140</v>
      </c>
      <c r="E2944" s="12" t="s">
        <v>273</v>
      </c>
      <c r="F2944" s="12" t="s">
        <v>131</v>
      </c>
      <c r="G2944" s="12" t="s">
        <v>122</v>
      </c>
      <c r="H2944" s="12" t="s">
        <v>142</v>
      </c>
      <c r="I2944" s="12">
        <v>2</v>
      </c>
      <c r="J2944" s="16">
        <v>348.76</v>
      </c>
      <c r="K2944" s="17">
        <v>0</v>
      </c>
      <c r="L2944" s="16">
        <v>697.52</v>
      </c>
      <c r="M2944" s="16">
        <v>218.97</v>
      </c>
      <c r="N2944" s="11" t="str">
        <f t="shared" si="136"/>
        <v>NO DISCOUNT</v>
      </c>
      <c r="O2944" s="27">
        <f t="shared" si="137"/>
        <v>0.68607351760522994</v>
      </c>
      <c r="P2944" s="11" t="str">
        <f t="shared" si="138"/>
        <v>AVERAGE</v>
      </c>
    </row>
    <row r="2945" spans="1:16" x14ac:dyDescent="0.35">
      <c r="A2945" t="s">
        <v>3119</v>
      </c>
      <c r="B2945" s="18">
        <v>44734</v>
      </c>
      <c r="C2945" t="s">
        <v>108</v>
      </c>
      <c r="D2945" t="s">
        <v>115</v>
      </c>
      <c r="E2945" t="s">
        <v>156</v>
      </c>
      <c r="F2945" t="s">
        <v>111</v>
      </c>
      <c r="G2945" t="s">
        <v>112</v>
      </c>
      <c r="H2945" t="s">
        <v>118</v>
      </c>
      <c r="I2945">
        <v>1</v>
      </c>
      <c r="J2945" s="19">
        <v>22.73</v>
      </c>
      <c r="K2945" s="20">
        <v>0</v>
      </c>
      <c r="L2945" s="19">
        <v>22.73</v>
      </c>
      <c r="M2945" s="19">
        <v>6.42</v>
      </c>
      <c r="N2945" s="11" t="str">
        <f t="shared" si="136"/>
        <v>NO DISCOUNT</v>
      </c>
      <c r="O2945" s="27">
        <f t="shared" si="137"/>
        <v>0.7175538935327761</v>
      </c>
      <c r="P2945" s="11" t="str">
        <f t="shared" si="138"/>
        <v>AVERAGE</v>
      </c>
    </row>
    <row r="2946" spans="1:16" x14ac:dyDescent="0.35">
      <c r="A2946" s="12" t="s">
        <v>3120</v>
      </c>
      <c r="B2946" s="15">
        <v>44801</v>
      </c>
      <c r="C2946" s="12" t="s">
        <v>120</v>
      </c>
      <c r="D2946" s="12" t="s">
        <v>109</v>
      </c>
      <c r="E2946" s="12" t="s">
        <v>208</v>
      </c>
      <c r="F2946" s="12" t="s">
        <v>117</v>
      </c>
      <c r="G2946" s="12" t="s">
        <v>127</v>
      </c>
      <c r="H2946" s="12" t="s">
        <v>179</v>
      </c>
      <c r="I2946" s="12">
        <v>5</v>
      </c>
      <c r="J2946" s="16">
        <v>43.66</v>
      </c>
      <c r="K2946" s="17">
        <v>0.15</v>
      </c>
      <c r="L2946" s="16">
        <v>185.55</v>
      </c>
      <c r="M2946" s="16">
        <v>95.98</v>
      </c>
      <c r="N2946" s="11" t="str">
        <f t="shared" si="136"/>
        <v>MEDIUM</v>
      </c>
      <c r="O2946" s="27">
        <f t="shared" si="137"/>
        <v>0.482727027755322</v>
      </c>
      <c r="P2946" s="11" t="str">
        <f t="shared" si="138"/>
        <v>GOOD</v>
      </c>
    </row>
    <row r="2947" spans="1:16" x14ac:dyDescent="0.35">
      <c r="A2947" t="s">
        <v>3121</v>
      </c>
      <c r="B2947" s="18">
        <v>45136</v>
      </c>
      <c r="C2947" t="s">
        <v>108</v>
      </c>
      <c r="D2947" t="s">
        <v>125</v>
      </c>
      <c r="E2947" t="s">
        <v>126</v>
      </c>
      <c r="F2947" t="s">
        <v>131</v>
      </c>
      <c r="G2947" t="s">
        <v>112</v>
      </c>
      <c r="H2947" t="s">
        <v>170</v>
      </c>
      <c r="I2947">
        <v>5</v>
      </c>
      <c r="J2947" s="19">
        <v>26.84</v>
      </c>
      <c r="K2947" s="20">
        <v>0</v>
      </c>
      <c r="L2947" s="19">
        <v>134.19999999999999</v>
      </c>
      <c r="M2947" s="19">
        <v>52.06</v>
      </c>
      <c r="N2947" s="11" t="str">
        <f t="shared" ref="N2947:N3010" si="139">IF(K2947=$R$8,$R$2,IF(K2947&lt;=$R$9,$R$3,IF(K2947&lt;=$R$10,$R$4,IF(K2947&lt;$R$11,$R$5,IF(K2947&gt;$R$11,$R$6)))))</f>
        <v>NO DISCOUNT</v>
      </c>
      <c r="O2947" s="27">
        <f t="shared" ref="O2947:O3010" si="140">IFERROR(L2947-M2947,"NULL")/L2947</f>
        <v>0.61207153502235467</v>
      </c>
      <c r="P2947" s="11" t="str">
        <f t="shared" ref="P2947:P3010" si="141">IF(AND(O2947&gt;=$Q$8,I2947&gt;=$Q$13),$Q$2,IF(AND(O2947&gt;=$Q$9,I2947&gt;=$Q$14),$Q$3,IF(O2947&gt;=$Q$10,$Q$4,$Q$5)))</f>
        <v>GOOD</v>
      </c>
    </row>
    <row r="2948" spans="1:16" x14ac:dyDescent="0.35">
      <c r="A2948" s="12" t="s">
        <v>3122</v>
      </c>
      <c r="B2948" s="15">
        <v>44781</v>
      </c>
      <c r="C2948" s="12" t="s">
        <v>108</v>
      </c>
      <c r="D2948" s="12" t="s">
        <v>140</v>
      </c>
      <c r="E2948" s="12" t="s">
        <v>273</v>
      </c>
      <c r="F2948" s="12" t="s">
        <v>117</v>
      </c>
      <c r="G2948" s="12" t="s">
        <v>112</v>
      </c>
      <c r="H2948" s="12" t="s">
        <v>118</v>
      </c>
      <c r="I2948" s="12">
        <v>8</v>
      </c>
      <c r="J2948" s="16">
        <v>8.7100000000000009</v>
      </c>
      <c r="K2948" s="17">
        <v>0.4</v>
      </c>
      <c r="L2948" s="16">
        <v>41.81</v>
      </c>
      <c r="M2948" s="16">
        <v>11.35</v>
      </c>
      <c r="N2948" s="11" t="str">
        <f t="shared" si="139"/>
        <v>CLEARANCE</v>
      </c>
      <c r="O2948" s="27">
        <f t="shared" si="140"/>
        <v>0.72853384357809137</v>
      </c>
      <c r="P2948" s="11" t="str">
        <f t="shared" si="141"/>
        <v>GOOD</v>
      </c>
    </row>
    <row r="2949" spans="1:16" x14ac:dyDescent="0.35">
      <c r="A2949" t="s">
        <v>3123</v>
      </c>
      <c r="B2949" s="18">
        <v>45363</v>
      </c>
      <c r="C2949" t="s">
        <v>120</v>
      </c>
      <c r="D2949" t="s">
        <v>125</v>
      </c>
      <c r="E2949" t="s">
        <v>169</v>
      </c>
      <c r="F2949" t="s">
        <v>131</v>
      </c>
      <c r="G2949" t="s">
        <v>127</v>
      </c>
      <c r="H2949" t="s">
        <v>179</v>
      </c>
      <c r="I2949">
        <v>1</v>
      </c>
      <c r="J2949" s="19">
        <v>85.95</v>
      </c>
      <c r="K2949" s="20">
        <v>0</v>
      </c>
      <c r="L2949" s="19">
        <v>85.95</v>
      </c>
      <c r="M2949" s="19">
        <v>27.88</v>
      </c>
      <c r="N2949" s="11" t="str">
        <f t="shared" si="139"/>
        <v>NO DISCOUNT</v>
      </c>
      <c r="O2949" s="27">
        <f t="shared" si="140"/>
        <v>0.6756253635834788</v>
      </c>
      <c r="P2949" s="11" t="str">
        <f t="shared" si="141"/>
        <v>AVERAGE</v>
      </c>
    </row>
    <row r="2950" spans="1:16" x14ac:dyDescent="0.35">
      <c r="A2950" s="12" t="s">
        <v>3124</v>
      </c>
      <c r="B2950" s="15">
        <v>45209</v>
      </c>
      <c r="C2950" s="12" t="s">
        <v>108</v>
      </c>
      <c r="D2950" s="12" t="s">
        <v>140</v>
      </c>
      <c r="E2950" s="12" t="s">
        <v>296</v>
      </c>
      <c r="F2950" s="12" t="s">
        <v>117</v>
      </c>
      <c r="G2950" s="12" t="s">
        <v>127</v>
      </c>
      <c r="H2950" s="12" t="s">
        <v>138</v>
      </c>
      <c r="I2950" s="12">
        <v>1</v>
      </c>
      <c r="J2950" s="16">
        <v>489.93</v>
      </c>
      <c r="K2950" s="17">
        <v>0.2</v>
      </c>
      <c r="L2950" s="16">
        <v>391.94</v>
      </c>
      <c r="M2950" s="16">
        <v>126.37</v>
      </c>
      <c r="N2950" s="11" t="str">
        <f t="shared" si="139"/>
        <v>MEDIUM</v>
      </c>
      <c r="O2950" s="27">
        <f t="shared" si="140"/>
        <v>0.67757820074501196</v>
      </c>
      <c r="P2950" s="11" t="str">
        <f t="shared" si="141"/>
        <v>AVERAGE</v>
      </c>
    </row>
    <row r="2951" spans="1:16" x14ac:dyDescent="0.35">
      <c r="A2951" t="s">
        <v>3125</v>
      </c>
      <c r="B2951" s="18">
        <v>45289</v>
      </c>
      <c r="C2951" t="s">
        <v>108</v>
      </c>
      <c r="D2951" t="s">
        <v>109</v>
      </c>
      <c r="E2951" t="s">
        <v>189</v>
      </c>
      <c r="F2951" t="s">
        <v>111</v>
      </c>
      <c r="G2951" t="s">
        <v>127</v>
      </c>
      <c r="H2951" t="s">
        <v>209</v>
      </c>
      <c r="I2951">
        <v>4</v>
      </c>
      <c r="J2951" s="19">
        <v>483.07</v>
      </c>
      <c r="K2951" s="20">
        <v>0.03</v>
      </c>
      <c r="L2951" s="19">
        <v>1874.31</v>
      </c>
      <c r="M2951" s="19">
        <v>742.01</v>
      </c>
      <c r="N2951" s="11" t="str">
        <f t="shared" si="139"/>
        <v>LOW</v>
      </c>
      <c r="O2951" s="27">
        <f t="shared" si="140"/>
        <v>0.60411564789175753</v>
      </c>
      <c r="P2951" s="11" t="str">
        <f t="shared" si="141"/>
        <v>AVERAGE</v>
      </c>
    </row>
    <row r="2952" spans="1:16" x14ac:dyDescent="0.35">
      <c r="A2952" s="12" t="s">
        <v>3126</v>
      </c>
      <c r="B2952" s="15">
        <v>45140</v>
      </c>
      <c r="C2952" s="12" t="s">
        <v>149</v>
      </c>
      <c r="D2952" s="12" t="s">
        <v>125</v>
      </c>
      <c r="E2952" s="12" t="s">
        <v>126</v>
      </c>
      <c r="F2952" s="12" t="s">
        <v>117</v>
      </c>
      <c r="G2952" s="12" t="s">
        <v>112</v>
      </c>
      <c r="H2952" s="12" t="s">
        <v>167</v>
      </c>
      <c r="I2952" s="12">
        <v>4</v>
      </c>
      <c r="J2952" s="16">
        <v>14.12</v>
      </c>
      <c r="K2952" s="17">
        <v>0.16</v>
      </c>
      <c r="L2952" s="16">
        <v>47.44</v>
      </c>
      <c r="M2952" s="16">
        <v>16.97</v>
      </c>
      <c r="N2952" s="11" t="str">
        <f t="shared" si="139"/>
        <v>MEDIUM</v>
      </c>
      <c r="O2952" s="27">
        <f t="shared" si="140"/>
        <v>0.64228499156829677</v>
      </c>
      <c r="P2952" s="11" t="str">
        <f t="shared" si="141"/>
        <v>AVERAGE</v>
      </c>
    </row>
    <row r="2953" spans="1:16" x14ac:dyDescent="0.35">
      <c r="A2953" t="s">
        <v>3127</v>
      </c>
      <c r="B2953" s="18">
        <v>44899</v>
      </c>
      <c r="C2953" t="s">
        <v>120</v>
      </c>
      <c r="D2953" t="s">
        <v>115</v>
      </c>
      <c r="E2953" t="s">
        <v>240</v>
      </c>
      <c r="F2953" t="s">
        <v>117</v>
      </c>
      <c r="G2953" t="s">
        <v>122</v>
      </c>
      <c r="H2953" t="s">
        <v>132</v>
      </c>
      <c r="I2953">
        <v>2</v>
      </c>
      <c r="J2953" s="19">
        <v>240.89</v>
      </c>
      <c r="K2953" s="20">
        <v>0.19</v>
      </c>
      <c r="L2953" s="19">
        <v>390.24</v>
      </c>
      <c r="M2953" s="19">
        <v>100.1</v>
      </c>
      <c r="N2953" s="11" t="str">
        <f t="shared" si="139"/>
        <v>MEDIUM</v>
      </c>
      <c r="O2953" s="27">
        <f t="shared" si="140"/>
        <v>0.74349118491184907</v>
      </c>
      <c r="P2953" s="11" t="str">
        <f t="shared" si="141"/>
        <v>AVERAGE</v>
      </c>
    </row>
    <row r="2954" spans="1:16" x14ac:dyDescent="0.35">
      <c r="A2954" s="12" t="s">
        <v>3128</v>
      </c>
      <c r="B2954" s="15">
        <v>45197</v>
      </c>
      <c r="C2954" s="12" t="s">
        <v>108</v>
      </c>
      <c r="D2954" s="12" t="s">
        <v>125</v>
      </c>
      <c r="E2954" s="12" t="s">
        <v>146</v>
      </c>
      <c r="F2954" s="12" t="s">
        <v>117</v>
      </c>
      <c r="G2954" s="12" t="s">
        <v>127</v>
      </c>
      <c r="H2954" s="12" t="s">
        <v>138</v>
      </c>
      <c r="I2954" s="12">
        <v>1</v>
      </c>
      <c r="J2954" s="16">
        <v>255.18</v>
      </c>
      <c r="K2954" s="17">
        <v>0.16</v>
      </c>
      <c r="L2954" s="16">
        <v>214.35</v>
      </c>
      <c r="M2954" s="16">
        <v>65.31</v>
      </c>
      <c r="N2954" s="11" t="str">
        <f t="shared" si="139"/>
        <v>MEDIUM</v>
      </c>
      <c r="O2954" s="27">
        <f t="shared" si="140"/>
        <v>0.69531140657802659</v>
      </c>
      <c r="P2954" s="11" t="str">
        <f t="shared" si="141"/>
        <v>AVERAGE</v>
      </c>
    </row>
    <row r="2955" spans="1:16" x14ac:dyDescent="0.35">
      <c r="A2955" t="s">
        <v>3129</v>
      </c>
      <c r="B2955" s="18">
        <v>45134</v>
      </c>
      <c r="C2955" t="s">
        <v>108</v>
      </c>
      <c r="D2955" t="s">
        <v>125</v>
      </c>
      <c r="E2955" t="s">
        <v>255</v>
      </c>
      <c r="F2955" t="s">
        <v>117</v>
      </c>
      <c r="G2955" t="s">
        <v>127</v>
      </c>
      <c r="H2955" t="s">
        <v>138</v>
      </c>
      <c r="I2955">
        <v>1</v>
      </c>
      <c r="J2955" s="19">
        <v>244.11</v>
      </c>
      <c r="K2955" s="20">
        <v>0.33</v>
      </c>
      <c r="L2955" s="19">
        <v>163.55000000000001</v>
      </c>
      <c r="M2955" s="19">
        <v>70.33</v>
      </c>
      <c r="N2955" s="11" t="str">
        <f t="shared" si="139"/>
        <v>CLEARANCE</v>
      </c>
      <c r="O2955" s="27">
        <f t="shared" si="140"/>
        <v>0.56997859981656984</v>
      </c>
      <c r="P2955" s="11" t="str">
        <f t="shared" si="141"/>
        <v>AVERAGE</v>
      </c>
    </row>
    <row r="2956" spans="1:16" x14ac:dyDescent="0.35">
      <c r="A2956" s="12" t="s">
        <v>3130</v>
      </c>
      <c r="B2956" s="15">
        <v>45160</v>
      </c>
      <c r="C2956" s="12" t="s">
        <v>108</v>
      </c>
      <c r="D2956" s="12" t="s">
        <v>140</v>
      </c>
      <c r="E2956" s="12" t="s">
        <v>307</v>
      </c>
      <c r="F2956" s="12" t="s">
        <v>117</v>
      </c>
      <c r="G2956" s="12" t="s">
        <v>112</v>
      </c>
      <c r="H2956" s="12" t="s">
        <v>167</v>
      </c>
      <c r="I2956" s="12">
        <v>2</v>
      </c>
      <c r="J2956" s="16">
        <v>6.64</v>
      </c>
      <c r="K2956" s="17">
        <v>0.3</v>
      </c>
      <c r="L2956" s="16">
        <v>9.3000000000000007</v>
      </c>
      <c r="M2956" s="16">
        <v>3.26</v>
      </c>
      <c r="N2956" s="11" t="b">
        <f t="shared" si="139"/>
        <v>0</v>
      </c>
      <c r="O2956" s="27">
        <f t="shared" si="140"/>
        <v>0.64946236559139792</v>
      </c>
      <c r="P2956" s="11" t="str">
        <f t="shared" si="141"/>
        <v>AVERAGE</v>
      </c>
    </row>
    <row r="2957" spans="1:16" x14ac:dyDescent="0.35">
      <c r="A2957" t="s">
        <v>3131</v>
      </c>
      <c r="B2957" s="18">
        <v>45516</v>
      </c>
      <c r="C2957" t="s">
        <v>120</v>
      </c>
      <c r="D2957" t="s">
        <v>115</v>
      </c>
      <c r="E2957" t="s">
        <v>227</v>
      </c>
      <c r="F2957" t="s">
        <v>111</v>
      </c>
      <c r="G2957" t="s">
        <v>127</v>
      </c>
      <c r="H2957" t="s">
        <v>128</v>
      </c>
      <c r="I2957">
        <v>4</v>
      </c>
      <c r="J2957" s="19">
        <v>412.79</v>
      </c>
      <c r="K2957" s="20">
        <v>0</v>
      </c>
      <c r="L2957" s="19">
        <v>1651.16</v>
      </c>
      <c r="M2957" s="19">
        <v>869.2</v>
      </c>
      <c r="N2957" s="11" t="str">
        <f t="shared" si="139"/>
        <v>NO DISCOUNT</v>
      </c>
      <c r="O2957" s="27">
        <f t="shared" si="140"/>
        <v>0.47358220887133895</v>
      </c>
      <c r="P2957" s="11" t="str">
        <f t="shared" si="141"/>
        <v>AVERAGE</v>
      </c>
    </row>
    <row r="2958" spans="1:16" x14ac:dyDescent="0.35">
      <c r="A2958" s="12" t="s">
        <v>3132</v>
      </c>
      <c r="B2958" s="15">
        <v>45511</v>
      </c>
      <c r="C2958" s="12" t="s">
        <v>108</v>
      </c>
      <c r="D2958" s="12" t="s">
        <v>109</v>
      </c>
      <c r="E2958" s="12" t="s">
        <v>231</v>
      </c>
      <c r="F2958" s="12" t="s">
        <v>117</v>
      </c>
      <c r="G2958" s="12" t="s">
        <v>112</v>
      </c>
      <c r="H2958" s="12" t="s">
        <v>167</v>
      </c>
      <c r="I2958" s="12">
        <v>16</v>
      </c>
      <c r="J2958" s="16">
        <v>22.5</v>
      </c>
      <c r="K2958" s="17">
        <v>0.13</v>
      </c>
      <c r="L2958" s="16">
        <v>313.2</v>
      </c>
      <c r="M2958" s="16">
        <v>138.87</v>
      </c>
      <c r="N2958" s="11" t="str">
        <f t="shared" si="139"/>
        <v>MEDIUM</v>
      </c>
      <c r="O2958" s="27">
        <f t="shared" si="140"/>
        <v>0.55660919540229881</v>
      </c>
      <c r="P2958" s="11" t="str">
        <f t="shared" si="141"/>
        <v>EXCELLENT</v>
      </c>
    </row>
    <row r="2959" spans="1:16" x14ac:dyDescent="0.35">
      <c r="A2959" t="s">
        <v>3133</v>
      </c>
      <c r="B2959" s="18">
        <v>44684</v>
      </c>
      <c r="C2959" t="s">
        <v>120</v>
      </c>
      <c r="D2959" t="s">
        <v>125</v>
      </c>
      <c r="E2959" t="s">
        <v>255</v>
      </c>
      <c r="F2959" t="s">
        <v>117</v>
      </c>
      <c r="G2959" t="s">
        <v>122</v>
      </c>
      <c r="H2959" t="s">
        <v>142</v>
      </c>
      <c r="I2959">
        <v>13</v>
      </c>
      <c r="J2959" s="19">
        <v>413.23</v>
      </c>
      <c r="K2959" s="20">
        <v>0.06</v>
      </c>
      <c r="L2959" s="19">
        <v>5049.67</v>
      </c>
      <c r="M2959" s="19">
        <v>2384.48</v>
      </c>
      <c r="N2959" s="11" t="str">
        <f t="shared" si="139"/>
        <v>LOW</v>
      </c>
      <c r="O2959" s="27">
        <f t="shared" si="140"/>
        <v>0.52779488560638621</v>
      </c>
      <c r="P2959" s="11" t="str">
        <f t="shared" si="141"/>
        <v>EXCELLENT</v>
      </c>
    </row>
    <row r="2960" spans="1:16" x14ac:dyDescent="0.35">
      <c r="A2960" s="12" t="s">
        <v>3134</v>
      </c>
      <c r="B2960" s="15">
        <v>44854</v>
      </c>
      <c r="C2960" s="12" t="s">
        <v>108</v>
      </c>
      <c r="D2960" s="12" t="s">
        <v>115</v>
      </c>
      <c r="E2960" s="12" t="s">
        <v>130</v>
      </c>
      <c r="F2960" s="12" t="s">
        <v>111</v>
      </c>
      <c r="G2960" s="12" t="s">
        <v>127</v>
      </c>
      <c r="H2960" s="12" t="s">
        <v>179</v>
      </c>
      <c r="I2960" s="12">
        <v>1</v>
      </c>
      <c r="J2960" s="16">
        <v>280.14999999999998</v>
      </c>
      <c r="K2960" s="17">
        <v>0.12</v>
      </c>
      <c r="L2960" s="16">
        <v>246.53</v>
      </c>
      <c r="M2960" s="16">
        <v>111.8</v>
      </c>
      <c r="N2960" s="11" t="str">
        <f t="shared" si="139"/>
        <v>MEDIUM</v>
      </c>
      <c r="O2960" s="27">
        <f t="shared" si="140"/>
        <v>0.54650549628848422</v>
      </c>
      <c r="P2960" s="11" t="str">
        <f t="shared" si="141"/>
        <v>AVERAGE</v>
      </c>
    </row>
    <row r="2961" spans="1:16" x14ac:dyDescent="0.35">
      <c r="A2961" t="s">
        <v>3135</v>
      </c>
      <c r="B2961" s="18">
        <v>45152</v>
      </c>
      <c r="C2961" t="s">
        <v>108</v>
      </c>
      <c r="D2961" t="s">
        <v>115</v>
      </c>
      <c r="E2961" t="s">
        <v>240</v>
      </c>
      <c r="F2961" t="s">
        <v>117</v>
      </c>
      <c r="G2961" t="s">
        <v>127</v>
      </c>
      <c r="H2961" t="s">
        <v>138</v>
      </c>
      <c r="I2961">
        <v>6</v>
      </c>
      <c r="J2961" s="19">
        <v>102.63</v>
      </c>
      <c r="K2961" s="20">
        <v>0.22</v>
      </c>
      <c r="L2961" s="19">
        <v>480.31</v>
      </c>
      <c r="M2961" s="19">
        <v>197</v>
      </c>
      <c r="N2961" s="11" t="str">
        <f t="shared" si="139"/>
        <v>HIGH</v>
      </c>
      <c r="O2961" s="27">
        <f t="shared" si="140"/>
        <v>0.58984822302263118</v>
      </c>
      <c r="P2961" s="11" t="str">
        <f t="shared" si="141"/>
        <v>GOOD</v>
      </c>
    </row>
    <row r="2962" spans="1:16" x14ac:dyDescent="0.35">
      <c r="A2962" s="12" t="s">
        <v>3136</v>
      </c>
      <c r="B2962" s="15">
        <v>44727</v>
      </c>
      <c r="C2962" s="12" t="s">
        <v>136</v>
      </c>
      <c r="D2962" s="12" t="s">
        <v>140</v>
      </c>
      <c r="E2962" s="12" t="s">
        <v>307</v>
      </c>
      <c r="F2962" s="12" t="s">
        <v>111</v>
      </c>
      <c r="G2962" s="12" t="s">
        <v>127</v>
      </c>
      <c r="H2962" s="12" t="s">
        <v>164</v>
      </c>
      <c r="I2962" s="12">
        <v>8</v>
      </c>
      <c r="J2962" s="16">
        <v>457.44</v>
      </c>
      <c r="K2962" s="17">
        <v>0</v>
      </c>
      <c r="L2962" s="16">
        <v>3659.52</v>
      </c>
      <c r="M2962" s="16">
        <v>2023.21</v>
      </c>
      <c r="N2962" s="11" t="str">
        <f t="shared" si="139"/>
        <v>NO DISCOUNT</v>
      </c>
      <c r="O2962" s="27">
        <f t="shared" si="140"/>
        <v>0.44713787600559635</v>
      </c>
      <c r="P2962" s="11" t="str">
        <f t="shared" si="141"/>
        <v>GOOD</v>
      </c>
    </row>
    <row r="2963" spans="1:16" x14ac:dyDescent="0.35">
      <c r="A2963" t="s">
        <v>3137</v>
      </c>
      <c r="B2963" s="18">
        <v>45287</v>
      </c>
      <c r="C2963" t="s">
        <v>136</v>
      </c>
      <c r="D2963" t="s">
        <v>140</v>
      </c>
      <c r="E2963" t="s">
        <v>166</v>
      </c>
      <c r="F2963" t="s">
        <v>111</v>
      </c>
      <c r="G2963" t="s">
        <v>112</v>
      </c>
      <c r="H2963" t="s">
        <v>147</v>
      </c>
      <c r="I2963">
        <v>1</v>
      </c>
      <c r="J2963" s="19">
        <v>6.73</v>
      </c>
      <c r="K2963" s="20">
        <v>0</v>
      </c>
      <c r="L2963" s="19">
        <v>6.73</v>
      </c>
      <c r="M2963" s="19">
        <v>2.66</v>
      </c>
      <c r="N2963" s="11" t="str">
        <f t="shared" si="139"/>
        <v>NO DISCOUNT</v>
      </c>
      <c r="O2963" s="27">
        <f t="shared" si="140"/>
        <v>0.60475482912332834</v>
      </c>
      <c r="P2963" s="11" t="str">
        <f t="shared" si="141"/>
        <v>AVERAGE</v>
      </c>
    </row>
    <row r="2964" spans="1:16" x14ac:dyDescent="0.35">
      <c r="A2964" s="12" t="s">
        <v>3138</v>
      </c>
      <c r="B2964" s="15">
        <v>44879</v>
      </c>
      <c r="C2964" s="12" t="s">
        <v>108</v>
      </c>
      <c r="D2964" s="12" t="s">
        <v>125</v>
      </c>
      <c r="E2964" s="12" t="s">
        <v>169</v>
      </c>
      <c r="F2964" s="12" t="s">
        <v>111</v>
      </c>
      <c r="G2964" s="12" t="s">
        <v>112</v>
      </c>
      <c r="H2964" s="12" t="s">
        <v>113</v>
      </c>
      <c r="I2964" s="12">
        <v>1</v>
      </c>
      <c r="J2964" s="16">
        <v>42.62</v>
      </c>
      <c r="K2964" s="17">
        <v>0.27</v>
      </c>
      <c r="L2964" s="16">
        <v>31.11</v>
      </c>
      <c r="M2964" s="16">
        <v>6.48</v>
      </c>
      <c r="N2964" s="11" t="str">
        <f t="shared" si="139"/>
        <v>HIGH</v>
      </c>
      <c r="O2964" s="27">
        <f t="shared" si="140"/>
        <v>0.79170684667309543</v>
      </c>
      <c r="P2964" s="11" t="str">
        <f t="shared" si="141"/>
        <v>AVERAGE</v>
      </c>
    </row>
    <row r="2965" spans="1:16" x14ac:dyDescent="0.35">
      <c r="A2965" t="s">
        <v>3139</v>
      </c>
      <c r="B2965" s="18">
        <v>44585</v>
      </c>
      <c r="C2965" t="s">
        <v>108</v>
      </c>
      <c r="D2965" t="s">
        <v>115</v>
      </c>
      <c r="E2965" t="s">
        <v>121</v>
      </c>
      <c r="F2965" t="s">
        <v>117</v>
      </c>
      <c r="G2965" t="s">
        <v>122</v>
      </c>
      <c r="H2965" t="s">
        <v>132</v>
      </c>
      <c r="I2965">
        <v>5</v>
      </c>
      <c r="J2965" s="19">
        <v>384.31</v>
      </c>
      <c r="K2965" s="20">
        <v>0</v>
      </c>
      <c r="L2965" s="19">
        <v>1921.55</v>
      </c>
      <c r="M2965" s="19">
        <v>523.85</v>
      </c>
      <c r="N2965" s="11" t="str">
        <f t="shared" si="139"/>
        <v>NO DISCOUNT</v>
      </c>
      <c r="O2965" s="27">
        <f t="shared" si="140"/>
        <v>0.72738154094350904</v>
      </c>
      <c r="P2965" s="11" t="str">
        <f t="shared" si="141"/>
        <v>GOOD</v>
      </c>
    </row>
    <row r="2966" spans="1:16" x14ac:dyDescent="0.35">
      <c r="A2966" s="12" t="s">
        <v>3140</v>
      </c>
      <c r="B2966" s="15">
        <v>45195</v>
      </c>
      <c r="C2966" s="12" t="s">
        <v>108</v>
      </c>
      <c r="D2966" s="12" t="s">
        <v>140</v>
      </c>
      <c r="E2966" s="12" t="s">
        <v>218</v>
      </c>
      <c r="F2966" s="12" t="s">
        <v>117</v>
      </c>
      <c r="G2966" s="12" t="s">
        <v>122</v>
      </c>
      <c r="H2966" s="12" t="s">
        <v>187</v>
      </c>
      <c r="I2966" s="12">
        <v>6</v>
      </c>
      <c r="J2966" s="16">
        <v>436.32</v>
      </c>
      <c r="K2966" s="17">
        <v>0.14000000000000001</v>
      </c>
      <c r="L2966" s="16">
        <v>2251.41</v>
      </c>
      <c r="M2966" s="16">
        <v>849.52</v>
      </c>
      <c r="N2966" s="11" t="str">
        <f t="shared" si="139"/>
        <v>MEDIUM</v>
      </c>
      <c r="O2966" s="27">
        <f t="shared" si="140"/>
        <v>0.62267201442651487</v>
      </c>
      <c r="P2966" s="11" t="str">
        <f t="shared" si="141"/>
        <v>GOOD</v>
      </c>
    </row>
    <row r="2967" spans="1:16" x14ac:dyDescent="0.35">
      <c r="A2967" t="s">
        <v>3141</v>
      </c>
      <c r="B2967" s="18">
        <v>44815</v>
      </c>
      <c r="C2967" t="s">
        <v>136</v>
      </c>
      <c r="D2967" t="s">
        <v>125</v>
      </c>
      <c r="E2967" t="s">
        <v>169</v>
      </c>
      <c r="F2967" t="s">
        <v>117</v>
      </c>
      <c r="G2967" t="s">
        <v>112</v>
      </c>
      <c r="H2967" t="s">
        <v>167</v>
      </c>
      <c r="I2967">
        <v>4</v>
      </c>
      <c r="J2967" s="19">
        <v>11.22</v>
      </c>
      <c r="K2967" s="20">
        <v>0.15</v>
      </c>
      <c r="L2967" s="19">
        <v>38.15</v>
      </c>
      <c r="M2967" s="19">
        <v>15.66</v>
      </c>
      <c r="N2967" s="11" t="str">
        <f t="shared" si="139"/>
        <v>MEDIUM</v>
      </c>
      <c r="O2967" s="27">
        <f t="shared" si="140"/>
        <v>0.58951507208387943</v>
      </c>
      <c r="P2967" s="11" t="str">
        <f t="shared" si="141"/>
        <v>AVERAGE</v>
      </c>
    </row>
    <row r="2968" spans="1:16" x14ac:dyDescent="0.35">
      <c r="A2968" s="12" t="s">
        <v>3142</v>
      </c>
      <c r="B2968" s="15">
        <v>45655</v>
      </c>
      <c r="C2968" s="12" t="s">
        <v>108</v>
      </c>
      <c r="D2968" s="12" t="s">
        <v>109</v>
      </c>
      <c r="E2968" s="12" t="s">
        <v>208</v>
      </c>
      <c r="F2968" s="12" t="s">
        <v>111</v>
      </c>
      <c r="G2968" s="12" t="s">
        <v>127</v>
      </c>
      <c r="H2968" s="12" t="s">
        <v>179</v>
      </c>
      <c r="I2968" s="12">
        <v>12</v>
      </c>
      <c r="J2968" s="16">
        <v>132.41</v>
      </c>
      <c r="K2968" s="17">
        <v>0</v>
      </c>
      <c r="L2968" s="16">
        <v>1588.92</v>
      </c>
      <c r="M2968" s="16">
        <v>782.3</v>
      </c>
      <c r="N2968" s="11" t="str">
        <f t="shared" si="139"/>
        <v>NO DISCOUNT</v>
      </c>
      <c r="O2968" s="27">
        <f t="shared" si="140"/>
        <v>0.50765299700425448</v>
      </c>
      <c r="P2968" s="11" t="str">
        <f t="shared" si="141"/>
        <v>EXCELLENT</v>
      </c>
    </row>
    <row r="2969" spans="1:16" x14ac:dyDescent="0.35">
      <c r="A2969" t="s">
        <v>3143</v>
      </c>
      <c r="B2969" s="18">
        <v>45317</v>
      </c>
      <c r="C2969" t="s">
        <v>108</v>
      </c>
      <c r="D2969" t="s">
        <v>125</v>
      </c>
      <c r="E2969" t="s">
        <v>255</v>
      </c>
      <c r="F2969" t="s">
        <v>131</v>
      </c>
      <c r="G2969" t="s">
        <v>112</v>
      </c>
      <c r="H2969" t="s">
        <v>147</v>
      </c>
      <c r="I2969">
        <v>11</v>
      </c>
      <c r="J2969" s="19">
        <v>7.94</v>
      </c>
      <c r="K2969" s="20">
        <v>0</v>
      </c>
      <c r="L2969" s="19">
        <v>87.34</v>
      </c>
      <c r="M2969" s="19">
        <v>22.57</v>
      </c>
      <c r="N2969" s="11" t="str">
        <f t="shared" si="139"/>
        <v>NO DISCOUNT</v>
      </c>
      <c r="O2969" s="27">
        <f t="shared" si="140"/>
        <v>0.74158461186169</v>
      </c>
      <c r="P2969" s="11" t="str">
        <f t="shared" si="141"/>
        <v>EXCELLENT</v>
      </c>
    </row>
    <row r="2970" spans="1:16" x14ac:dyDescent="0.35">
      <c r="A2970" s="12" t="s">
        <v>3144</v>
      </c>
      <c r="B2970" s="15">
        <v>45320</v>
      </c>
      <c r="C2970" s="12" t="s">
        <v>120</v>
      </c>
      <c r="D2970" s="12" t="s">
        <v>109</v>
      </c>
      <c r="E2970" s="12" t="s">
        <v>150</v>
      </c>
      <c r="F2970" s="12" t="s">
        <v>111</v>
      </c>
      <c r="G2970" s="12" t="s">
        <v>122</v>
      </c>
      <c r="H2970" s="12" t="s">
        <v>187</v>
      </c>
      <c r="I2970" s="12">
        <v>7</v>
      </c>
      <c r="J2970" s="16">
        <v>202.84</v>
      </c>
      <c r="K2970" s="17">
        <v>0.04</v>
      </c>
      <c r="L2970" s="16">
        <v>1363.08</v>
      </c>
      <c r="M2970" s="16">
        <v>719.46</v>
      </c>
      <c r="N2970" s="11" t="str">
        <f t="shared" si="139"/>
        <v>LOW</v>
      </c>
      <c r="O2970" s="27">
        <f t="shared" si="140"/>
        <v>0.47218064970507961</v>
      </c>
      <c r="P2970" s="11" t="str">
        <f t="shared" si="141"/>
        <v>GOOD</v>
      </c>
    </row>
    <row r="2971" spans="1:16" x14ac:dyDescent="0.35">
      <c r="A2971" t="s">
        <v>3145</v>
      </c>
      <c r="B2971" s="18">
        <v>45577</v>
      </c>
      <c r="C2971" t="s">
        <v>108</v>
      </c>
      <c r="D2971" t="s">
        <v>140</v>
      </c>
      <c r="E2971" t="s">
        <v>242</v>
      </c>
      <c r="F2971" t="s">
        <v>111</v>
      </c>
      <c r="G2971" t="s">
        <v>112</v>
      </c>
      <c r="H2971" t="s">
        <v>170</v>
      </c>
      <c r="I2971">
        <v>5</v>
      </c>
      <c r="J2971" s="19">
        <v>15.82</v>
      </c>
      <c r="K2971" s="20">
        <v>0.28000000000000003</v>
      </c>
      <c r="L2971" s="19">
        <v>56.95</v>
      </c>
      <c r="M2971" s="19">
        <v>26.97</v>
      </c>
      <c r="N2971" s="11" t="str">
        <f t="shared" si="139"/>
        <v>HIGH</v>
      </c>
      <c r="O2971" s="27">
        <f t="shared" si="140"/>
        <v>0.52642669007901677</v>
      </c>
      <c r="P2971" s="11" t="str">
        <f t="shared" si="141"/>
        <v>GOOD</v>
      </c>
    </row>
    <row r="2972" spans="1:16" x14ac:dyDescent="0.35">
      <c r="A2972" s="12" t="s">
        <v>3146</v>
      </c>
      <c r="B2972" s="15">
        <v>45295</v>
      </c>
      <c r="C2972" s="12" t="s">
        <v>108</v>
      </c>
      <c r="D2972" s="12" t="s">
        <v>140</v>
      </c>
      <c r="E2972" s="12" t="s">
        <v>218</v>
      </c>
      <c r="F2972" s="12" t="s">
        <v>111</v>
      </c>
      <c r="G2972" s="12" t="s">
        <v>127</v>
      </c>
      <c r="H2972" s="12" t="s">
        <v>209</v>
      </c>
      <c r="I2972" s="12">
        <v>5</v>
      </c>
      <c r="J2972" s="16">
        <v>400.82</v>
      </c>
      <c r="K2972" s="17">
        <v>0.08</v>
      </c>
      <c r="L2972" s="16">
        <v>1843.77</v>
      </c>
      <c r="M2972" s="16">
        <v>688.8</v>
      </c>
      <c r="N2972" s="11" t="str">
        <f t="shared" si="139"/>
        <v>LOW</v>
      </c>
      <c r="O2972" s="27">
        <f t="shared" si="140"/>
        <v>0.62641761174116084</v>
      </c>
      <c r="P2972" s="11" t="str">
        <f t="shared" si="141"/>
        <v>GOOD</v>
      </c>
    </row>
    <row r="2973" spans="1:16" x14ac:dyDescent="0.35">
      <c r="A2973" t="s">
        <v>3147</v>
      </c>
      <c r="B2973" s="18">
        <v>45188</v>
      </c>
      <c r="C2973" t="s">
        <v>108</v>
      </c>
      <c r="D2973" t="s">
        <v>125</v>
      </c>
      <c r="E2973" t="s">
        <v>144</v>
      </c>
      <c r="F2973" t="s">
        <v>111</v>
      </c>
      <c r="G2973" t="s">
        <v>127</v>
      </c>
      <c r="H2973" t="s">
        <v>179</v>
      </c>
      <c r="I2973">
        <v>3</v>
      </c>
      <c r="J2973" s="19">
        <v>163.09</v>
      </c>
      <c r="K2973" s="20">
        <v>0</v>
      </c>
      <c r="L2973" s="19">
        <v>489.27</v>
      </c>
      <c r="M2973" s="19">
        <v>190.47</v>
      </c>
      <c r="N2973" s="11" t="str">
        <f t="shared" si="139"/>
        <v>NO DISCOUNT</v>
      </c>
      <c r="O2973" s="27">
        <f t="shared" si="140"/>
        <v>0.61070574529400934</v>
      </c>
      <c r="P2973" s="11" t="str">
        <f t="shared" si="141"/>
        <v>AVERAGE</v>
      </c>
    </row>
    <row r="2974" spans="1:16" x14ac:dyDescent="0.35">
      <c r="A2974" s="12" t="s">
        <v>3148</v>
      </c>
      <c r="B2974" s="15">
        <v>45451</v>
      </c>
      <c r="C2974" s="12" t="s">
        <v>108</v>
      </c>
      <c r="D2974" s="12" t="s">
        <v>140</v>
      </c>
      <c r="E2974" s="12" t="s">
        <v>273</v>
      </c>
      <c r="F2974" s="12" t="s">
        <v>117</v>
      </c>
      <c r="G2974" s="12" t="s">
        <v>122</v>
      </c>
      <c r="H2974" s="12" t="s">
        <v>158</v>
      </c>
      <c r="I2974" s="12">
        <v>2</v>
      </c>
      <c r="J2974" s="16">
        <v>41.9</v>
      </c>
      <c r="K2974" s="17">
        <v>0.3</v>
      </c>
      <c r="L2974" s="16">
        <v>58.66</v>
      </c>
      <c r="M2974" s="16">
        <v>20.85</v>
      </c>
      <c r="N2974" s="11" t="b">
        <f t="shared" si="139"/>
        <v>0</v>
      </c>
      <c r="O2974" s="27">
        <f t="shared" si="140"/>
        <v>0.644561882032049</v>
      </c>
      <c r="P2974" s="11" t="str">
        <f t="shared" si="141"/>
        <v>AVERAGE</v>
      </c>
    </row>
    <row r="2975" spans="1:16" x14ac:dyDescent="0.35">
      <c r="A2975" t="s">
        <v>3149</v>
      </c>
      <c r="B2975" s="18">
        <v>45156</v>
      </c>
      <c r="C2975" t="s">
        <v>120</v>
      </c>
      <c r="D2975" t="s">
        <v>140</v>
      </c>
      <c r="E2975" t="s">
        <v>307</v>
      </c>
      <c r="F2975" t="s">
        <v>117</v>
      </c>
      <c r="G2975" t="s">
        <v>122</v>
      </c>
      <c r="H2975" t="s">
        <v>132</v>
      </c>
      <c r="I2975">
        <v>1</v>
      </c>
      <c r="J2975" s="19">
        <v>700.19</v>
      </c>
      <c r="K2975" s="20">
        <v>0</v>
      </c>
      <c r="L2975" s="19">
        <v>700.19</v>
      </c>
      <c r="M2975" s="19">
        <v>208.06</v>
      </c>
      <c r="N2975" s="11" t="str">
        <f t="shared" si="139"/>
        <v>NO DISCOUNT</v>
      </c>
      <c r="O2975" s="27">
        <f t="shared" si="140"/>
        <v>0.70285208300604118</v>
      </c>
      <c r="P2975" s="11" t="str">
        <f t="shared" si="141"/>
        <v>AVERAGE</v>
      </c>
    </row>
    <row r="2976" spans="1:16" x14ac:dyDescent="0.35">
      <c r="A2976" s="12" t="s">
        <v>3150</v>
      </c>
      <c r="B2976" s="15">
        <v>45300</v>
      </c>
      <c r="C2976" s="12" t="s">
        <v>108</v>
      </c>
      <c r="D2976" s="12" t="s">
        <v>109</v>
      </c>
      <c r="E2976" s="12" t="s">
        <v>110</v>
      </c>
      <c r="F2976" s="12" t="s">
        <v>117</v>
      </c>
      <c r="G2976" s="12" t="s">
        <v>122</v>
      </c>
      <c r="H2976" s="12" t="s">
        <v>132</v>
      </c>
      <c r="I2976" s="12">
        <v>5</v>
      </c>
      <c r="J2976" s="16">
        <v>189.29</v>
      </c>
      <c r="K2976" s="17">
        <v>0.27</v>
      </c>
      <c r="L2976" s="16">
        <v>690.91</v>
      </c>
      <c r="M2976" s="16">
        <v>377.15</v>
      </c>
      <c r="N2976" s="11" t="str">
        <f t="shared" si="139"/>
        <v>HIGH</v>
      </c>
      <c r="O2976" s="27">
        <f t="shared" si="140"/>
        <v>0.45412571825563386</v>
      </c>
      <c r="P2976" s="11" t="str">
        <f t="shared" si="141"/>
        <v>GOOD</v>
      </c>
    </row>
    <row r="2977" spans="1:16" x14ac:dyDescent="0.35">
      <c r="A2977" t="s">
        <v>3151</v>
      </c>
      <c r="B2977" s="18">
        <v>45017</v>
      </c>
      <c r="C2977" t="s">
        <v>108</v>
      </c>
      <c r="D2977" t="s">
        <v>109</v>
      </c>
      <c r="E2977" t="s">
        <v>161</v>
      </c>
      <c r="F2977" t="s">
        <v>111</v>
      </c>
      <c r="G2977" t="s">
        <v>112</v>
      </c>
      <c r="H2977" t="s">
        <v>118</v>
      </c>
      <c r="I2977">
        <v>2</v>
      </c>
      <c r="J2977" s="19">
        <v>9.76</v>
      </c>
      <c r="K2977" s="20">
        <v>0.19</v>
      </c>
      <c r="L2977" s="19">
        <v>15.81</v>
      </c>
      <c r="M2977" s="19">
        <v>3.66</v>
      </c>
      <c r="N2977" s="11" t="str">
        <f t="shared" si="139"/>
        <v>MEDIUM</v>
      </c>
      <c r="O2977" s="27">
        <f t="shared" si="140"/>
        <v>0.76850094876660346</v>
      </c>
      <c r="P2977" s="11" t="str">
        <f t="shared" si="141"/>
        <v>AVERAGE</v>
      </c>
    </row>
    <row r="2978" spans="1:16" x14ac:dyDescent="0.35">
      <c r="A2978" s="12" t="s">
        <v>3152</v>
      </c>
      <c r="B2978" s="15">
        <v>45538</v>
      </c>
      <c r="C2978" s="12" t="s">
        <v>108</v>
      </c>
      <c r="D2978" s="12" t="s">
        <v>125</v>
      </c>
      <c r="E2978" s="12" t="s">
        <v>185</v>
      </c>
      <c r="F2978" s="12" t="s">
        <v>117</v>
      </c>
      <c r="G2978" s="12" t="s">
        <v>122</v>
      </c>
      <c r="H2978" s="12" t="s">
        <v>123</v>
      </c>
      <c r="I2978" s="12">
        <v>2</v>
      </c>
      <c r="J2978" s="16">
        <v>1568.35</v>
      </c>
      <c r="K2978" s="17">
        <v>0</v>
      </c>
      <c r="L2978" s="16">
        <v>3136.7</v>
      </c>
      <c r="M2978" s="16">
        <v>1424.44</v>
      </c>
      <c r="N2978" s="11" t="str">
        <f t="shared" si="139"/>
        <v>NO DISCOUNT</v>
      </c>
      <c r="O2978" s="27">
        <f t="shared" si="140"/>
        <v>0.54587942742372553</v>
      </c>
      <c r="P2978" s="11" t="str">
        <f t="shared" si="141"/>
        <v>AVERAGE</v>
      </c>
    </row>
    <row r="2979" spans="1:16" x14ac:dyDescent="0.35">
      <c r="A2979" t="s">
        <v>3153</v>
      </c>
      <c r="B2979" s="18">
        <v>45170</v>
      </c>
      <c r="C2979" t="s">
        <v>108</v>
      </c>
      <c r="D2979" t="s">
        <v>109</v>
      </c>
      <c r="E2979" t="s">
        <v>173</v>
      </c>
      <c r="F2979" t="s">
        <v>131</v>
      </c>
      <c r="G2979" t="s">
        <v>127</v>
      </c>
      <c r="H2979" t="s">
        <v>179</v>
      </c>
      <c r="I2979">
        <v>3</v>
      </c>
      <c r="J2979" s="19">
        <v>63.48</v>
      </c>
      <c r="K2979" s="20">
        <v>0.25</v>
      </c>
      <c r="L2979" s="19">
        <v>142.83000000000001</v>
      </c>
      <c r="M2979" s="19">
        <v>76.540000000000006</v>
      </c>
      <c r="N2979" s="11" t="str">
        <f t="shared" si="139"/>
        <v>HIGH</v>
      </c>
      <c r="O2979" s="27">
        <f t="shared" si="140"/>
        <v>0.46411818245466641</v>
      </c>
      <c r="P2979" s="11" t="str">
        <f t="shared" si="141"/>
        <v>AVERAGE</v>
      </c>
    </row>
    <row r="2980" spans="1:16" x14ac:dyDescent="0.35">
      <c r="A2980" s="12" t="s">
        <v>3154</v>
      </c>
      <c r="B2980" s="15">
        <v>45584</v>
      </c>
      <c r="C2980" s="12" t="s">
        <v>120</v>
      </c>
      <c r="D2980" s="12" t="s">
        <v>109</v>
      </c>
      <c r="E2980" s="12" t="s">
        <v>176</v>
      </c>
      <c r="F2980" s="12" t="s">
        <v>111</v>
      </c>
      <c r="G2980" s="12" t="s">
        <v>127</v>
      </c>
      <c r="H2980" s="12" t="s">
        <v>209</v>
      </c>
      <c r="I2980" s="12">
        <v>8</v>
      </c>
      <c r="J2980" s="16">
        <v>436.92</v>
      </c>
      <c r="K2980" s="17">
        <v>0.19</v>
      </c>
      <c r="L2980" s="16">
        <v>2831.24</v>
      </c>
      <c r="M2980" s="16">
        <v>1453.49</v>
      </c>
      <c r="N2980" s="11" t="str">
        <f t="shared" si="139"/>
        <v>MEDIUM</v>
      </c>
      <c r="O2980" s="27">
        <f t="shared" si="140"/>
        <v>0.48662423531738741</v>
      </c>
      <c r="P2980" s="11" t="str">
        <f t="shared" si="141"/>
        <v>GOOD</v>
      </c>
    </row>
    <row r="2981" spans="1:16" x14ac:dyDescent="0.35">
      <c r="A2981" t="s">
        <v>3155</v>
      </c>
      <c r="B2981" s="18">
        <v>45287</v>
      </c>
      <c r="C2981" t="s">
        <v>136</v>
      </c>
      <c r="D2981" t="s">
        <v>125</v>
      </c>
      <c r="E2981" t="s">
        <v>201</v>
      </c>
      <c r="F2981" t="s">
        <v>111</v>
      </c>
      <c r="G2981" t="s">
        <v>122</v>
      </c>
      <c r="H2981" t="s">
        <v>132</v>
      </c>
      <c r="I2981">
        <v>3</v>
      </c>
      <c r="J2981" s="19">
        <v>718.15</v>
      </c>
      <c r="K2981" s="20">
        <v>0.19</v>
      </c>
      <c r="L2981" s="19">
        <v>1745.1</v>
      </c>
      <c r="M2981" s="19">
        <v>855.63</v>
      </c>
      <c r="N2981" s="11" t="str">
        <f t="shared" si="139"/>
        <v>MEDIUM</v>
      </c>
      <c r="O2981" s="27">
        <f t="shared" si="140"/>
        <v>0.50969571944301184</v>
      </c>
      <c r="P2981" s="11" t="str">
        <f t="shared" si="141"/>
        <v>AVERAGE</v>
      </c>
    </row>
    <row r="2982" spans="1:16" x14ac:dyDescent="0.35">
      <c r="A2982" s="12" t="s">
        <v>3156</v>
      </c>
      <c r="B2982" s="15">
        <v>45461</v>
      </c>
      <c r="C2982" s="12" t="s">
        <v>120</v>
      </c>
      <c r="D2982" s="12" t="s">
        <v>115</v>
      </c>
      <c r="E2982" s="12" t="s">
        <v>163</v>
      </c>
      <c r="F2982" s="12" t="s">
        <v>131</v>
      </c>
      <c r="G2982" s="12" t="s">
        <v>112</v>
      </c>
      <c r="H2982" s="12" t="s">
        <v>147</v>
      </c>
      <c r="I2982" s="12">
        <v>8</v>
      </c>
      <c r="J2982" s="16">
        <v>7.36</v>
      </c>
      <c r="K2982" s="17">
        <v>0.13</v>
      </c>
      <c r="L2982" s="16">
        <v>51.23</v>
      </c>
      <c r="M2982" s="16">
        <v>23.5</v>
      </c>
      <c r="N2982" s="11" t="str">
        <f t="shared" si="139"/>
        <v>MEDIUM</v>
      </c>
      <c r="O2982" s="27">
        <f t="shared" si="140"/>
        <v>0.54128440366972475</v>
      </c>
      <c r="P2982" s="11" t="str">
        <f t="shared" si="141"/>
        <v>GOOD</v>
      </c>
    </row>
    <row r="2983" spans="1:16" x14ac:dyDescent="0.35">
      <c r="A2983" t="s">
        <v>3157</v>
      </c>
      <c r="B2983" s="18">
        <v>44826</v>
      </c>
      <c r="C2983" t="s">
        <v>108</v>
      </c>
      <c r="D2983" t="s">
        <v>125</v>
      </c>
      <c r="E2983" t="s">
        <v>126</v>
      </c>
      <c r="F2983" t="s">
        <v>111</v>
      </c>
      <c r="G2983" t="s">
        <v>127</v>
      </c>
      <c r="H2983" t="s">
        <v>128</v>
      </c>
      <c r="I2983">
        <v>5</v>
      </c>
      <c r="J2983" s="19">
        <v>202.23</v>
      </c>
      <c r="K2983" s="20">
        <v>0</v>
      </c>
      <c r="L2983" s="19">
        <v>1011.15</v>
      </c>
      <c r="M2983" s="19">
        <v>524.29999999999995</v>
      </c>
      <c r="N2983" s="11" t="str">
        <f t="shared" si="139"/>
        <v>NO DISCOUNT</v>
      </c>
      <c r="O2983" s="27">
        <f t="shared" si="140"/>
        <v>0.48148148148148151</v>
      </c>
      <c r="P2983" s="11" t="str">
        <f t="shared" si="141"/>
        <v>GOOD</v>
      </c>
    </row>
    <row r="2984" spans="1:16" x14ac:dyDescent="0.35">
      <c r="A2984" s="12" t="s">
        <v>3158</v>
      </c>
      <c r="B2984" s="15">
        <v>45359</v>
      </c>
      <c r="C2984" s="12" t="s">
        <v>108</v>
      </c>
      <c r="D2984" s="12" t="s">
        <v>109</v>
      </c>
      <c r="E2984" s="12" t="s">
        <v>195</v>
      </c>
      <c r="F2984" s="12" t="s">
        <v>111</v>
      </c>
      <c r="G2984" s="12" t="s">
        <v>112</v>
      </c>
      <c r="H2984" s="12" t="s">
        <v>170</v>
      </c>
      <c r="I2984" s="12">
        <v>1</v>
      </c>
      <c r="J2984" s="16">
        <v>7.38</v>
      </c>
      <c r="K2984" s="17">
        <v>0</v>
      </c>
      <c r="L2984" s="16">
        <v>7.38</v>
      </c>
      <c r="M2984" s="16">
        <v>1.51</v>
      </c>
      <c r="N2984" s="11" t="str">
        <f t="shared" si="139"/>
        <v>NO DISCOUNT</v>
      </c>
      <c r="O2984" s="27">
        <f t="shared" si="140"/>
        <v>0.79539295392953935</v>
      </c>
      <c r="P2984" s="11" t="str">
        <f t="shared" si="141"/>
        <v>AVERAGE</v>
      </c>
    </row>
    <row r="2985" spans="1:16" x14ac:dyDescent="0.35">
      <c r="A2985" t="s">
        <v>3159</v>
      </c>
      <c r="B2985" s="18">
        <v>44575</v>
      </c>
      <c r="C2985" t="s">
        <v>149</v>
      </c>
      <c r="D2985" t="s">
        <v>115</v>
      </c>
      <c r="E2985" t="s">
        <v>116</v>
      </c>
      <c r="F2985" t="s">
        <v>117</v>
      </c>
      <c r="G2985" t="s">
        <v>122</v>
      </c>
      <c r="H2985" t="s">
        <v>132</v>
      </c>
      <c r="I2985">
        <v>2</v>
      </c>
      <c r="J2985" s="19">
        <v>572.4</v>
      </c>
      <c r="K2985" s="20">
        <v>0.14000000000000001</v>
      </c>
      <c r="L2985" s="19">
        <v>984.53</v>
      </c>
      <c r="M2985" s="19">
        <v>351.43</v>
      </c>
      <c r="N2985" s="11" t="str">
        <f t="shared" si="139"/>
        <v>MEDIUM</v>
      </c>
      <c r="O2985" s="27">
        <f t="shared" si="140"/>
        <v>0.64304795181457131</v>
      </c>
      <c r="P2985" s="11" t="str">
        <f t="shared" si="141"/>
        <v>AVERAGE</v>
      </c>
    </row>
    <row r="2986" spans="1:16" x14ac:dyDescent="0.35">
      <c r="A2986" s="12" t="s">
        <v>3160</v>
      </c>
      <c r="B2986" s="15">
        <v>45639</v>
      </c>
      <c r="C2986" s="12" t="s">
        <v>149</v>
      </c>
      <c r="D2986" s="12" t="s">
        <v>115</v>
      </c>
      <c r="E2986" s="12" t="s">
        <v>205</v>
      </c>
      <c r="F2986" s="12" t="s">
        <v>117</v>
      </c>
      <c r="G2986" s="12" t="s">
        <v>127</v>
      </c>
      <c r="H2986" s="12" t="s">
        <v>138</v>
      </c>
      <c r="I2986" s="12">
        <v>2</v>
      </c>
      <c r="J2986" s="16">
        <v>180.08</v>
      </c>
      <c r="K2986" s="17">
        <v>0</v>
      </c>
      <c r="L2986" s="16">
        <v>360.16</v>
      </c>
      <c r="M2986" s="16">
        <v>130.76</v>
      </c>
      <c r="N2986" s="11" t="str">
        <f t="shared" si="139"/>
        <v>NO DISCOUNT</v>
      </c>
      <c r="O2986" s="27">
        <f t="shared" si="140"/>
        <v>0.63693913816081749</v>
      </c>
      <c r="P2986" s="11" t="str">
        <f t="shared" si="141"/>
        <v>AVERAGE</v>
      </c>
    </row>
    <row r="2987" spans="1:16" x14ac:dyDescent="0.35">
      <c r="A2987" t="s">
        <v>3161</v>
      </c>
      <c r="B2987" s="18">
        <v>45104</v>
      </c>
      <c r="C2987" t="s">
        <v>108</v>
      </c>
      <c r="D2987" t="s">
        <v>115</v>
      </c>
      <c r="E2987" t="s">
        <v>205</v>
      </c>
      <c r="F2987" t="s">
        <v>111</v>
      </c>
      <c r="G2987" t="s">
        <v>122</v>
      </c>
      <c r="H2987" t="s">
        <v>158</v>
      </c>
      <c r="I2987">
        <v>3</v>
      </c>
      <c r="J2987" s="19">
        <v>40.229999999999997</v>
      </c>
      <c r="K2987" s="20">
        <v>0.08</v>
      </c>
      <c r="L2987" s="19">
        <v>111.03</v>
      </c>
      <c r="M2987" s="19">
        <v>33.99</v>
      </c>
      <c r="N2987" s="11" t="str">
        <f t="shared" si="139"/>
        <v>LOW</v>
      </c>
      <c r="O2987" s="27">
        <f t="shared" si="140"/>
        <v>0.69386652256146975</v>
      </c>
      <c r="P2987" s="11" t="str">
        <f t="shared" si="141"/>
        <v>AVERAGE</v>
      </c>
    </row>
    <row r="2988" spans="1:16" x14ac:dyDescent="0.35">
      <c r="A2988" s="12" t="s">
        <v>3162</v>
      </c>
      <c r="B2988" s="15">
        <v>45267</v>
      </c>
      <c r="C2988" s="12" t="s">
        <v>108</v>
      </c>
      <c r="D2988" s="12" t="s">
        <v>125</v>
      </c>
      <c r="E2988" s="12" t="s">
        <v>201</v>
      </c>
      <c r="F2988" s="12" t="s">
        <v>111</v>
      </c>
      <c r="G2988" s="12" t="s">
        <v>127</v>
      </c>
      <c r="H2988" s="12" t="s">
        <v>138</v>
      </c>
      <c r="I2988" s="12">
        <v>5</v>
      </c>
      <c r="J2988" s="16">
        <v>89.79</v>
      </c>
      <c r="K2988" s="17">
        <v>0</v>
      </c>
      <c r="L2988" s="16">
        <v>448.95</v>
      </c>
      <c r="M2988" s="16">
        <v>219.27</v>
      </c>
      <c r="N2988" s="11" t="str">
        <f t="shared" si="139"/>
        <v>NO DISCOUNT</v>
      </c>
      <c r="O2988" s="27">
        <f t="shared" si="140"/>
        <v>0.51159371867691272</v>
      </c>
      <c r="P2988" s="11" t="str">
        <f t="shared" si="141"/>
        <v>GOOD</v>
      </c>
    </row>
    <row r="2989" spans="1:16" x14ac:dyDescent="0.35">
      <c r="A2989" t="s">
        <v>3163</v>
      </c>
      <c r="B2989" s="18">
        <v>45076</v>
      </c>
      <c r="C2989" t="s">
        <v>149</v>
      </c>
      <c r="D2989" t="s">
        <v>140</v>
      </c>
      <c r="E2989" t="s">
        <v>203</v>
      </c>
      <c r="F2989" t="s">
        <v>117</v>
      </c>
      <c r="G2989" t="s">
        <v>127</v>
      </c>
      <c r="H2989" t="s">
        <v>209</v>
      </c>
      <c r="I2989">
        <v>1</v>
      </c>
      <c r="J2989" s="19">
        <v>646.39</v>
      </c>
      <c r="K2989" s="20">
        <v>0.04</v>
      </c>
      <c r="L2989" s="19">
        <v>620.53</v>
      </c>
      <c r="M2989" s="19">
        <v>232.44</v>
      </c>
      <c r="N2989" s="11" t="str">
        <f t="shared" si="139"/>
        <v>LOW</v>
      </c>
      <c r="O2989" s="27">
        <f t="shared" si="140"/>
        <v>0.62541698225710274</v>
      </c>
      <c r="P2989" s="11" t="str">
        <f t="shared" si="141"/>
        <v>AVERAGE</v>
      </c>
    </row>
    <row r="2990" spans="1:16" x14ac:dyDescent="0.35">
      <c r="A2990" s="12" t="s">
        <v>3164</v>
      </c>
      <c r="B2990" s="15">
        <v>44615</v>
      </c>
      <c r="C2990" s="12" t="s">
        <v>108</v>
      </c>
      <c r="D2990" s="12" t="s">
        <v>125</v>
      </c>
      <c r="E2990" s="12" t="s">
        <v>178</v>
      </c>
      <c r="F2990" s="12" t="s">
        <v>117</v>
      </c>
      <c r="G2990" s="12" t="s">
        <v>122</v>
      </c>
      <c r="H2990" s="12" t="s">
        <v>132</v>
      </c>
      <c r="I2990" s="12">
        <v>3</v>
      </c>
      <c r="J2990" s="16">
        <v>294.29000000000002</v>
      </c>
      <c r="K2990" s="17">
        <v>0.16</v>
      </c>
      <c r="L2990" s="16">
        <v>741.61</v>
      </c>
      <c r="M2990" s="16">
        <v>265.8</v>
      </c>
      <c r="N2990" s="11" t="str">
        <f t="shared" si="139"/>
        <v>MEDIUM</v>
      </c>
      <c r="O2990" s="27">
        <f t="shared" si="140"/>
        <v>0.64159059343859981</v>
      </c>
      <c r="P2990" s="11" t="str">
        <f t="shared" si="141"/>
        <v>AVERAGE</v>
      </c>
    </row>
    <row r="2991" spans="1:16" x14ac:dyDescent="0.35">
      <c r="A2991" t="s">
        <v>3165</v>
      </c>
      <c r="B2991" s="18">
        <v>45537</v>
      </c>
      <c r="C2991" t="s">
        <v>120</v>
      </c>
      <c r="D2991" t="s">
        <v>115</v>
      </c>
      <c r="E2991" t="s">
        <v>205</v>
      </c>
      <c r="F2991" t="s">
        <v>111</v>
      </c>
      <c r="G2991" t="s">
        <v>122</v>
      </c>
      <c r="H2991" t="s">
        <v>132</v>
      </c>
      <c r="I2991">
        <v>13</v>
      </c>
      <c r="J2991" s="19">
        <v>548</v>
      </c>
      <c r="K2991" s="20">
        <v>0.43</v>
      </c>
      <c r="L2991" s="19">
        <v>4060.68</v>
      </c>
      <c r="M2991" s="19">
        <v>1350.37</v>
      </c>
      <c r="N2991" s="11" t="str">
        <f t="shared" si="139"/>
        <v>CLEARANCE</v>
      </c>
      <c r="O2991" s="27">
        <f t="shared" si="140"/>
        <v>0.66745224937695169</v>
      </c>
      <c r="P2991" s="11" t="str">
        <f t="shared" si="141"/>
        <v>EXCELLENT</v>
      </c>
    </row>
    <row r="2992" spans="1:16" x14ac:dyDescent="0.35">
      <c r="A2992" s="12" t="s">
        <v>3166</v>
      </c>
      <c r="B2992" s="15">
        <v>44737</v>
      </c>
      <c r="C2992" s="12" t="s">
        <v>120</v>
      </c>
      <c r="D2992" s="12" t="s">
        <v>109</v>
      </c>
      <c r="E2992" s="12" t="s">
        <v>252</v>
      </c>
      <c r="F2992" s="12" t="s">
        <v>131</v>
      </c>
      <c r="G2992" s="12" t="s">
        <v>122</v>
      </c>
      <c r="H2992" s="12" t="s">
        <v>158</v>
      </c>
      <c r="I2992" s="12">
        <v>4</v>
      </c>
      <c r="J2992" s="16">
        <v>149.68</v>
      </c>
      <c r="K2992" s="17">
        <v>0.18</v>
      </c>
      <c r="L2992" s="16">
        <v>490.95</v>
      </c>
      <c r="M2992" s="16">
        <v>225.35</v>
      </c>
      <c r="N2992" s="11" t="str">
        <f t="shared" si="139"/>
        <v>MEDIUM</v>
      </c>
      <c r="O2992" s="27">
        <f t="shared" si="140"/>
        <v>0.54099195437417258</v>
      </c>
      <c r="P2992" s="11" t="str">
        <f t="shared" si="141"/>
        <v>AVERAGE</v>
      </c>
    </row>
    <row r="2993" spans="1:16" x14ac:dyDescent="0.35">
      <c r="A2993" t="s">
        <v>3167</v>
      </c>
      <c r="B2993" s="18">
        <v>45638</v>
      </c>
      <c r="C2993" t="s">
        <v>108</v>
      </c>
      <c r="D2993" t="s">
        <v>125</v>
      </c>
      <c r="E2993" t="s">
        <v>144</v>
      </c>
      <c r="F2993" t="s">
        <v>117</v>
      </c>
      <c r="G2993" t="s">
        <v>127</v>
      </c>
      <c r="H2993" t="s">
        <v>164</v>
      </c>
      <c r="I2993">
        <v>1</v>
      </c>
      <c r="J2993" s="19">
        <v>539.84</v>
      </c>
      <c r="K2993" s="20">
        <v>0.12</v>
      </c>
      <c r="L2993" s="19">
        <v>475.06</v>
      </c>
      <c r="M2993" s="19">
        <v>164.84</v>
      </c>
      <c r="N2993" s="11" t="str">
        <f t="shared" si="139"/>
        <v>MEDIUM</v>
      </c>
      <c r="O2993" s="27">
        <f t="shared" si="140"/>
        <v>0.65301225108407368</v>
      </c>
      <c r="P2993" s="11" t="str">
        <f t="shared" si="141"/>
        <v>AVERAGE</v>
      </c>
    </row>
    <row r="2994" spans="1:16" x14ac:dyDescent="0.35">
      <c r="A2994" s="12" t="s">
        <v>3168</v>
      </c>
      <c r="B2994" s="15">
        <v>44810</v>
      </c>
      <c r="C2994" s="12" t="s">
        <v>108</v>
      </c>
      <c r="D2994" s="12" t="s">
        <v>109</v>
      </c>
      <c r="E2994" s="12" t="s">
        <v>208</v>
      </c>
      <c r="F2994" s="12" t="s">
        <v>111</v>
      </c>
      <c r="G2994" s="12" t="s">
        <v>112</v>
      </c>
      <c r="H2994" s="12" t="s">
        <v>147</v>
      </c>
      <c r="I2994" s="12">
        <v>3</v>
      </c>
      <c r="J2994" s="16">
        <v>23.86</v>
      </c>
      <c r="K2994" s="17">
        <v>0</v>
      </c>
      <c r="L2994" s="16">
        <v>71.58</v>
      </c>
      <c r="M2994" s="16">
        <v>18.82</v>
      </c>
      <c r="N2994" s="11" t="str">
        <f t="shared" si="139"/>
        <v>NO DISCOUNT</v>
      </c>
      <c r="O2994" s="27">
        <f t="shared" si="140"/>
        <v>0.73707739592064825</v>
      </c>
      <c r="P2994" s="11" t="str">
        <f t="shared" si="141"/>
        <v>AVERAGE</v>
      </c>
    </row>
    <row r="2995" spans="1:16" x14ac:dyDescent="0.35">
      <c r="A2995" t="s">
        <v>3169</v>
      </c>
      <c r="B2995" s="18">
        <v>45233</v>
      </c>
      <c r="C2995" t="s">
        <v>136</v>
      </c>
      <c r="D2995" t="s">
        <v>140</v>
      </c>
      <c r="E2995" t="s">
        <v>273</v>
      </c>
      <c r="F2995" t="s">
        <v>111</v>
      </c>
      <c r="G2995" t="s">
        <v>127</v>
      </c>
      <c r="H2995" t="s">
        <v>138</v>
      </c>
      <c r="I2995">
        <v>5</v>
      </c>
      <c r="J2995" s="19">
        <v>73</v>
      </c>
      <c r="K2995" s="20">
        <v>0</v>
      </c>
      <c r="L2995" s="19">
        <v>365</v>
      </c>
      <c r="M2995" s="19">
        <v>111.01</v>
      </c>
      <c r="N2995" s="11" t="str">
        <f t="shared" si="139"/>
        <v>NO DISCOUNT</v>
      </c>
      <c r="O2995" s="27">
        <f t="shared" si="140"/>
        <v>0.69586301369863013</v>
      </c>
      <c r="P2995" s="11" t="str">
        <f t="shared" si="141"/>
        <v>GOOD</v>
      </c>
    </row>
    <row r="2996" spans="1:16" x14ac:dyDescent="0.35">
      <c r="A2996" s="12" t="s">
        <v>3170</v>
      </c>
      <c r="B2996" s="15">
        <v>45638</v>
      </c>
      <c r="C2996" s="12" t="s">
        <v>108</v>
      </c>
      <c r="D2996" s="12" t="s">
        <v>140</v>
      </c>
      <c r="E2996" s="12" t="s">
        <v>307</v>
      </c>
      <c r="F2996" s="12" t="s">
        <v>131</v>
      </c>
      <c r="G2996" s="12" t="s">
        <v>127</v>
      </c>
      <c r="H2996" s="12" t="s">
        <v>128</v>
      </c>
      <c r="I2996" s="12">
        <v>2</v>
      </c>
      <c r="J2996" s="16">
        <v>56.48</v>
      </c>
      <c r="K2996" s="17">
        <v>0.41</v>
      </c>
      <c r="L2996" s="16">
        <v>66.650000000000006</v>
      </c>
      <c r="M2996" s="16">
        <v>22.43</v>
      </c>
      <c r="N2996" s="11" t="str">
        <f t="shared" si="139"/>
        <v>CLEARANCE</v>
      </c>
      <c r="O2996" s="27">
        <f t="shared" si="140"/>
        <v>0.66346586646661665</v>
      </c>
      <c r="P2996" s="11" t="str">
        <f t="shared" si="141"/>
        <v>AVERAGE</v>
      </c>
    </row>
    <row r="2997" spans="1:16" x14ac:dyDescent="0.35">
      <c r="A2997" t="s">
        <v>3171</v>
      </c>
      <c r="B2997" s="18">
        <v>45014</v>
      </c>
      <c r="C2997" t="s">
        <v>149</v>
      </c>
      <c r="D2997" t="s">
        <v>125</v>
      </c>
      <c r="E2997" t="s">
        <v>126</v>
      </c>
      <c r="F2997" t="s">
        <v>117</v>
      </c>
      <c r="G2997" t="s">
        <v>112</v>
      </c>
      <c r="H2997" t="s">
        <v>170</v>
      </c>
      <c r="I2997">
        <v>3</v>
      </c>
      <c r="J2997" s="19">
        <v>15.49</v>
      </c>
      <c r="K2997" s="20">
        <v>0.15</v>
      </c>
      <c r="L2997" s="19">
        <v>39.5</v>
      </c>
      <c r="M2997" s="19">
        <v>11.94</v>
      </c>
      <c r="N2997" s="11" t="str">
        <f t="shared" si="139"/>
        <v>MEDIUM</v>
      </c>
      <c r="O2997" s="27">
        <f t="shared" si="140"/>
        <v>0.6977215189873418</v>
      </c>
      <c r="P2997" s="11" t="str">
        <f t="shared" si="141"/>
        <v>AVERAGE</v>
      </c>
    </row>
    <row r="2998" spans="1:16" x14ac:dyDescent="0.35">
      <c r="A2998" s="12" t="s">
        <v>3172</v>
      </c>
      <c r="B2998" s="15">
        <v>45254</v>
      </c>
      <c r="C2998" s="12" t="s">
        <v>149</v>
      </c>
      <c r="D2998" s="12" t="s">
        <v>125</v>
      </c>
      <c r="E2998" s="12" t="s">
        <v>134</v>
      </c>
      <c r="F2998" s="12" t="s">
        <v>111</v>
      </c>
      <c r="G2998" s="12" t="s">
        <v>122</v>
      </c>
      <c r="H2998" s="12" t="s">
        <v>187</v>
      </c>
      <c r="I2998" s="12">
        <v>2</v>
      </c>
      <c r="J2998" s="16">
        <v>278.01</v>
      </c>
      <c r="K2998" s="17">
        <v>0.25</v>
      </c>
      <c r="L2998" s="16">
        <v>417.01</v>
      </c>
      <c r="M2998" s="16">
        <v>217</v>
      </c>
      <c r="N2998" s="11" t="str">
        <f t="shared" si="139"/>
        <v>HIGH</v>
      </c>
      <c r="O2998" s="27">
        <f t="shared" si="140"/>
        <v>0.47962878588043451</v>
      </c>
      <c r="P2998" s="11" t="str">
        <f t="shared" si="141"/>
        <v>AVERAGE</v>
      </c>
    </row>
    <row r="2999" spans="1:16" x14ac:dyDescent="0.35">
      <c r="A2999" t="s">
        <v>3173</v>
      </c>
      <c r="B2999" s="18">
        <v>45362</v>
      </c>
      <c r="C2999" t="s">
        <v>108</v>
      </c>
      <c r="D2999" t="s">
        <v>109</v>
      </c>
      <c r="E2999" t="s">
        <v>231</v>
      </c>
      <c r="F2999" t="s">
        <v>111</v>
      </c>
      <c r="G2999" t="s">
        <v>122</v>
      </c>
      <c r="H2999" t="s">
        <v>142</v>
      </c>
      <c r="I2999">
        <v>2</v>
      </c>
      <c r="J2999" s="19">
        <v>209.21</v>
      </c>
      <c r="K2999" s="20">
        <v>0.02</v>
      </c>
      <c r="L2999" s="19">
        <v>410.05</v>
      </c>
      <c r="M2999" s="19">
        <v>196.89</v>
      </c>
      <c r="N2999" s="11" t="str">
        <f t="shared" si="139"/>
        <v>LOW</v>
      </c>
      <c r="O2999" s="27">
        <f t="shared" si="140"/>
        <v>0.51983904401902215</v>
      </c>
      <c r="P2999" s="11" t="str">
        <f t="shared" si="141"/>
        <v>AVERAGE</v>
      </c>
    </row>
    <row r="3000" spans="1:16" x14ac:dyDescent="0.35">
      <c r="A3000" s="12" t="s">
        <v>3174</v>
      </c>
      <c r="B3000" s="15">
        <v>44837</v>
      </c>
      <c r="C3000" s="12" t="s">
        <v>108</v>
      </c>
      <c r="D3000" s="12" t="s">
        <v>115</v>
      </c>
      <c r="E3000" s="12" t="s">
        <v>116</v>
      </c>
      <c r="F3000" s="12" t="s">
        <v>111</v>
      </c>
      <c r="G3000" s="12" t="s">
        <v>112</v>
      </c>
      <c r="H3000" s="12" t="s">
        <v>147</v>
      </c>
      <c r="I3000" s="12">
        <v>8</v>
      </c>
      <c r="J3000" s="16">
        <v>21.41</v>
      </c>
      <c r="K3000" s="17">
        <v>0.19</v>
      </c>
      <c r="L3000" s="16">
        <v>138.74</v>
      </c>
      <c r="M3000" s="16">
        <v>33.83</v>
      </c>
      <c r="N3000" s="11" t="str">
        <f t="shared" si="139"/>
        <v>MEDIUM</v>
      </c>
      <c r="O3000" s="27">
        <f t="shared" si="140"/>
        <v>0.75616260631396859</v>
      </c>
      <c r="P3000" s="11" t="str">
        <f t="shared" si="141"/>
        <v>GOOD</v>
      </c>
    </row>
    <row r="3001" spans="1:16" x14ac:dyDescent="0.35">
      <c r="A3001" t="s">
        <v>3175</v>
      </c>
      <c r="B3001" s="18">
        <v>45559</v>
      </c>
      <c r="C3001" t="s">
        <v>136</v>
      </c>
      <c r="D3001" t="s">
        <v>109</v>
      </c>
      <c r="E3001" t="s">
        <v>110</v>
      </c>
      <c r="F3001" t="s">
        <v>131</v>
      </c>
      <c r="G3001" t="s">
        <v>112</v>
      </c>
      <c r="H3001" t="s">
        <v>118</v>
      </c>
      <c r="I3001">
        <v>6</v>
      </c>
      <c r="J3001" s="19">
        <v>36.65</v>
      </c>
      <c r="K3001" s="20">
        <v>0</v>
      </c>
      <c r="L3001" s="19">
        <v>219.9</v>
      </c>
      <c r="M3001" s="19">
        <v>95.71</v>
      </c>
      <c r="N3001" s="11" t="str">
        <f t="shared" si="139"/>
        <v>NO DISCOUNT</v>
      </c>
      <c r="O3001" s="27">
        <f t="shared" si="140"/>
        <v>0.56475670759436114</v>
      </c>
      <c r="P3001" s="11" t="str">
        <f t="shared" si="141"/>
        <v>GOOD</v>
      </c>
    </row>
    <row r="3002" spans="1:16" x14ac:dyDescent="0.35">
      <c r="A3002" s="12" t="s">
        <v>3176</v>
      </c>
      <c r="B3002" s="15">
        <v>45335</v>
      </c>
      <c r="C3002" s="12" t="s">
        <v>108</v>
      </c>
      <c r="D3002" s="12" t="s">
        <v>125</v>
      </c>
      <c r="E3002" s="12" t="s">
        <v>126</v>
      </c>
      <c r="F3002" s="12" t="s">
        <v>117</v>
      </c>
      <c r="G3002" s="12" t="s">
        <v>112</v>
      </c>
      <c r="H3002" s="12" t="s">
        <v>167</v>
      </c>
      <c r="I3002" s="12">
        <v>4</v>
      </c>
      <c r="J3002" s="16">
        <v>18.899999999999999</v>
      </c>
      <c r="K3002" s="17">
        <v>0.18</v>
      </c>
      <c r="L3002" s="16">
        <v>61.99</v>
      </c>
      <c r="M3002" s="16">
        <v>28.48</v>
      </c>
      <c r="N3002" s="11" t="str">
        <f t="shared" si="139"/>
        <v>MEDIUM</v>
      </c>
      <c r="O3002" s="27">
        <f t="shared" si="140"/>
        <v>0.54057105984836273</v>
      </c>
      <c r="P3002" s="11" t="str">
        <f t="shared" si="141"/>
        <v>AVERAGE</v>
      </c>
    </row>
    <row r="3003" spans="1:16" x14ac:dyDescent="0.35">
      <c r="A3003" t="s">
        <v>3177</v>
      </c>
      <c r="B3003" s="18">
        <v>45299</v>
      </c>
      <c r="C3003" t="s">
        <v>108</v>
      </c>
      <c r="D3003" t="s">
        <v>140</v>
      </c>
      <c r="E3003" t="s">
        <v>166</v>
      </c>
      <c r="F3003" t="s">
        <v>117</v>
      </c>
      <c r="G3003" t="s">
        <v>122</v>
      </c>
      <c r="H3003" t="s">
        <v>132</v>
      </c>
      <c r="I3003">
        <v>2</v>
      </c>
      <c r="J3003" s="19">
        <v>677.18</v>
      </c>
      <c r="K3003" s="20">
        <v>7.0000000000000007E-2</v>
      </c>
      <c r="L3003" s="19">
        <v>1259.55</v>
      </c>
      <c r="M3003" s="19">
        <v>684.57</v>
      </c>
      <c r="N3003" s="11" t="str">
        <f t="shared" si="139"/>
        <v>LOW</v>
      </c>
      <c r="O3003" s="27">
        <f t="shared" si="140"/>
        <v>0.45649636775038699</v>
      </c>
      <c r="P3003" s="11" t="str">
        <f t="shared" si="141"/>
        <v>AVERAGE</v>
      </c>
    </row>
    <row r="3004" spans="1:16" x14ac:dyDescent="0.35">
      <c r="A3004" s="12" t="s">
        <v>3178</v>
      </c>
      <c r="B3004" s="15">
        <v>45155</v>
      </c>
      <c r="C3004" s="12" t="s">
        <v>149</v>
      </c>
      <c r="D3004" s="12" t="s">
        <v>140</v>
      </c>
      <c r="E3004" s="12" t="s">
        <v>203</v>
      </c>
      <c r="F3004" s="12" t="s">
        <v>111</v>
      </c>
      <c r="G3004" s="12" t="s">
        <v>112</v>
      </c>
      <c r="H3004" s="12" t="s">
        <v>170</v>
      </c>
      <c r="I3004" s="12">
        <v>3</v>
      </c>
      <c r="J3004" s="16">
        <v>31.78</v>
      </c>
      <c r="K3004" s="17">
        <v>0</v>
      </c>
      <c r="L3004" s="16">
        <v>95.34</v>
      </c>
      <c r="M3004" s="16">
        <v>32.590000000000003</v>
      </c>
      <c r="N3004" s="11" t="str">
        <f t="shared" si="139"/>
        <v>NO DISCOUNT</v>
      </c>
      <c r="O3004" s="27">
        <f t="shared" si="140"/>
        <v>0.65817075728969998</v>
      </c>
      <c r="P3004" s="11" t="str">
        <f t="shared" si="141"/>
        <v>AVERAGE</v>
      </c>
    </row>
    <row r="3005" spans="1:16" x14ac:dyDescent="0.35">
      <c r="A3005" t="s">
        <v>3179</v>
      </c>
      <c r="B3005" s="18">
        <v>44710</v>
      </c>
      <c r="C3005" t="s">
        <v>149</v>
      </c>
      <c r="D3005" t="s">
        <v>109</v>
      </c>
      <c r="E3005" t="s">
        <v>176</v>
      </c>
      <c r="F3005" t="s">
        <v>111</v>
      </c>
      <c r="G3005" t="s">
        <v>122</v>
      </c>
      <c r="H3005" t="s">
        <v>158</v>
      </c>
      <c r="I3005">
        <v>5</v>
      </c>
      <c r="J3005" s="19">
        <v>59.89</v>
      </c>
      <c r="K3005" s="20">
        <v>0.16</v>
      </c>
      <c r="L3005" s="19">
        <v>251.54</v>
      </c>
      <c r="M3005" s="19">
        <v>73.989999999999995</v>
      </c>
      <c r="N3005" s="11" t="str">
        <f t="shared" si="139"/>
        <v>MEDIUM</v>
      </c>
      <c r="O3005" s="27">
        <f t="shared" si="140"/>
        <v>0.70585195197582895</v>
      </c>
      <c r="P3005" s="11" t="str">
        <f t="shared" si="141"/>
        <v>GOOD</v>
      </c>
    </row>
    <row r="3006" spans="1:16" x14ac:dyDescent="0.35">
      <c r="A3006" s="12" t="s">
        <v>3180</v>
      </c>
      <c r="B3006" s="15">
        <v>45091</v>
      </c>
      <c r="C3006" s="12" t="s">
        <v>149</v>
      </c>
      <c r="D3006" s="12" t="s">
        <v>140</v>
      </c>
      <c r="E3006" s="12" t="s">
        <v>242</v>
      </c>
      <c r="F3006" s="12" t="s">
        <v>111</v>
      </c>
      <c r="G3006" s="12" t="s">
        <v>127</v>
      </c>
      <c r="H3006" s="12" t="s">
        <v>128</v>
      </c>
      <c r="I3006" s="12">
        <v>1</v>
      </c>
      <c r="J3006" s="16">
        <v>315.36</v>
      </c>
      <c r="K3006" s="17">
        <v>0.15</v>
      </c>
      <c r="L3006" s="16">
        <v>268.06</v>
      </c>
      <c r="M3006" s="16">
        <v>85.91</v>
      </c>
      <c r="N3006" s="11" t="str">
        <f t="shared" si="139"/>
        <v>MEDIUM</v>
      </c>
      <c r="O3006" s="27">
        <f t="shared" si="140"/>
        <v>0.67951204954114752</v>
      </c>
      <c r="P3006" s="11" t="str">
        <f t="shared" si="141"/>
        <v>AVERAGE</v>
      </c>
    </row>
    <row r="3007" spans="1:16" x14ac:dyDescent="0.35">
      <c r="A3007" t="s">
        <v>3181</v>
      </c>
      <c r="B3007" s="18">
        <v>45604</v>
      </c>
      <c r="C3007" t="s">
        <v>136</v>
      </c>
      <c r="D3007" t="s">
        <v>109</v>
      </c>
      <c r="E3007" t="s">
        <v>231</v>
      </c>
      <c r="F3007" t="s">
        <v>117</v>
      </c>
      <c r="G3007" t="s">
        <v>122</v>
      </c>
      <c r="H3007" t="s">
        <v>158</v>
      </c>
      <c r="I3007">
        <v>7</v>
      </c>
      <c r="J3007" s="19">
        <v>136.38999999999999</v>
      </c>
      <c r="K3007" s="20">
        <v>0</v>
      </c>
      <c r="L3007" s="19">
        <v>954.73</v>
      </c>
      <c r="M3007" s="19">
        <v>253.05</v>
      </c>
      <c r="N3007" s="11" t="str">
        <f t="shared" si="139"/>
        <v>NO DISCOUNT</v>
      </c>
      <c r="O3007" s="27">
        <f t="shared" si="140"/>
        <v>0.73495124275973323</v>
      </c>
      <c r="P3007" s="11" t="str">
        <f t="shared" si="141"/>
        <v>GOOD</v>
      </c>
    </row>
    <row r="3008" spans="1:16" x14ac:dyDescent="0.35">
      <c r="A3008" s="12" t="s">
        <v>3182</v>
      </c>
      <c r="B3008" s="15">
        <v>45013</v>
      </c>
      <c r="C3008" s="12" t="s">
        <v>120</v>
      </c>
      <c r="D3008" s="12" t="s">
        <v>115</v>
      </c>
      <c r="E3008" s="12" t="s">
        <v>205</v>
      </c>
      <c r="F3008" s="12" t="s">
        <v>131</v>
      </c>
      <c r="G3008" s="12" t="s">
        <v>127</v>
      </c>
      <c r="H3008" s="12" t="s">
        <v>138</v>
      </c>
      <c r="I3008" s="12">
        <v>1</v>
      </c>
      <c r="J3008" s="16">
        <v>220.25</v>
      </c>
      <c r="K3008" s="17">
        <v>0.3</v>
      </c>
      <c r="L3008" s="16">
        <v>154.16999999999999</v>
      </c>
      <c r="M3008" s="16">
        <v>91.99</v>
      </c>
      <c r="N3008" s="11" t="b">
        <f t="shared" si="139"/>
        <v>0</v>
      </c>
      <c r="O3008" s="27">
        <f t="shared" si="140"/>
        <v>0.4033210092754751</v>
      </c>
      <c r="P3008" s="11" t="str">
        <f t="shared" si="141"/>
        <v>AVERAGE</v>
      </c>
    </row>
    <row r="3009" spans="1:16" x14ac:dyDescent="0.35">
      <c r="A3009" t="s">
        <v>3183</v>
      </c>
      <c r="B3009" s="18">
        <v>44878</v>
      </c>
      <c r="C3009" t="s">
        <v>136</v>
      </c>
      <c r="D3009" t="s">
        <v>125</v>
      </c>
      <c r="E3009" t="s">
        <v>144</v>
      </c>
      <c r="F3009" t="s">
        <v>117</v>
      </c>
      <c r="G3009" t="s">
        <v>127</v>
      </c>
      <c r="H3009" t="s">
        <v>138</v>
      </c>
      <c r="I3009">
        <v>4</v>
      </c>
      <c r="J3009" s="19">
        <v>439.51</v>
      </c>
      <c r="K3009" s="20">
        <v>0.06</v>
      </c>
      <c r="L3009" s="19">
        <v>1652.56</v>
      </c>
      <c r="M3009" s="19">
        <v>677.92</v>
      </c>
      <c r="N3009" s="11" t="str">
        <f t="shared" si="139"/>
        <v>LOW</v>
      </c>
      <c r="O3009" s="27">
        <f t="shared" si="140"/>
        <v>0.58977586290361617</v>
      </c>
      <c r="P3009" s="11" t="str">
        <f t="shared" si="141"/>
        <v>AVERAGE</v>
      </c>
    </row>
    <row r="3010" spans="1:16" x14ac:dyDescent="0.35">
      <c r="A3010" s="12" t="s">
        <v>3184</v>
      </c>
      <c r="B3010" s="15">
        <v>44852</v>
      </c>
      <c r="C3010" s="12" t="s">
        <v>120</v>
      </c>
      <c r="D3010" s="12" t="s">
        <v>115</v>
      </c>
      <c r="E3010" s="12" t="s">
        <v>221</v>
      </c>
      <c r="F3010" s="12" t="s">
        <v>117</v>
      </c>
      <c r="G3010" s="12" t="s">
        <v>127</v>
      </c>
      <c r="H3010" s="12" t="s">
        <v>128</v>
      </c>
      <c r="I3010" s="12">
        <v>1</v>
      </c>
      <c r="J3010" s="16">
        <v>346.81</v>
      </c>
      <c r="K3010" s="17">
        <v>0.11</v>
      </c>
      <c r="L3010" s="16">
        <v>308.66000000000003</v>
      </c>
      <c r="M3010" s="16">
        <v>173.37</v>
      </c>
      <c r="N3010" s="11" t="str">
        <f t="shared" si="139"/>
        <v>MEDIUM</v>
      </c>
      <c r="O3010" s="27">
        <f t="shared" si="140"/>
        <v>0.43831400246225621</v>
      </c>
      <c r="P3010" s="11" t="str">
        <f t="shared" si="141"/>
        <v>AVERAGE</v>
      </c>
    </row>
    <row r="3011" spans="1:16" x14ac:dyDescent="0.35">
      <c r="A3011" t="s">
        <v>3185</v>
      </c>
      <c r="B3011" s="18">
        <v>45567</v>
      </c>
      <c r="C3011" t="s">
        <v>136</v>
      </c>
      <c r="D3011" t="s">
        <v>115</v>
      </c>
      <c r="E3011" t="s">
        <v>121</v>
      </c>
      <c r="F3011" t="s">
        <v>117</v>
      </c>
      <c r="G3011" t="s">
        <v>122</v>
      </c>
      <c r="H3011" t="s">
        <v>123</v>
      </c>
      <c r="I3011">
        <v>1</v>
      </c>
      <c r="J3011" s="19">
        <v>2023.37</v>
      </c>
      <c r="K3011" s="20">
        <v>0</v>
      </c>
      <c r="L3011" s="19">
        <v>2023.37</v>
      </c>
      <c r="M3011" s="19">
        <v>1004.29</v>
      </c>
      <c r="N3011" s="11" t="str">
        <f t="shared" ref="N3011:N3074" si="142">IF(K3011=$R$8,$R$2,IF(K3011&lt;=$R$9,$R$3,IF(K3011&lt;=$R$10,$R$4,IF(K3011&lt;$R$11,$R$5,IF(K3011&gt;$R$11,$R$6)))))</f>
        <v>NO DISCOUNT</v>
      </c>
      <c r="O3011" s="27">
        <f t="shared" ref="O3011:O3074" si="143">IFERROR(L3011-M3011,"NULL")/L3011</f>
        <v>0.50365479373520416</v>
      </c>
      <c r="P3011" s="11" t="str">
        <f t="shared" ref="P3011:P3074" si="144">IF(AND(O3011&gt;=$Q$8,I3011&gt;=$Q$13),$Q$2,IF(AND(O3011&gt;=$Q$9,I3011&gt;=$Q$14),$Q$3,IF(O3011&gt;=$Q$10,$Q$4,$Q$5)))</f>
        <v>AVERAGE</v>
      </c>
    </row>
    <row r="3012" spans="1:16" x14ac:dyDescent="0.35">
      <c r="A3012" s="12" t="s">
        <v>3186</v>
      </c>
      <c r="B3012" s="15">
        <v>45065</v>
      </c>
      <c r="C3012" s="12" t="s">
        <v>136</v>
      </c>
      <c r="D3012" s="12" t="s">
        <v>140</v>
      </c>
      <c r="E3012" s="12" t="s">
        <v>273</v>
      </c>
      <c r="F3012" s="12" t="s">
        <v>117</v>
      </c>
      <c r="G3012" s="12" t="s">
        <v>122</v>
      </c>
      <c r="H3012" s="12" t="s">
        <v>142</v>
      </c>
      <c r="I3012" s="12">
        <v>3</v>
      </c>
      <c r="J3012" s="16">
        <v>250.82</v>
      </c>
      <c r="K3012" s="17">
        <v>0.35</v>
      </c>
      <c r="L3012" s="16">
        <v>489.1</v>
      </c>
      <c r="M3012" s="16">
        <v>252.87</v>
      </c>
      <c r="N3012" s="11" t="str">
        <f t="shared" si="142"/>
        <v>CLEARANCE</v>
      </c>
      <c r="O3012" s="27">
        <f t="shared" si="143"/>
        <v>0.48298916377019013</v>
      </c>
      <c r="P3012" s="11" t="str">
        <f t="shared" si="144"/>
        <v>AVERAGE</v>
      </c>
    </row>
    <row r="3013" spans="1:16" x14ac:dyDescent="0.35">
      <c r="A3013" t="s">
        <v>3187</v>
      </c>
      <c r="B3013" s="18">
        <v>45470</v>
      </c>
      <c r="C3013" t="s">
        <v>136</v>
      </c>
      <c r="D3013" t="s">
        <v>140</v>
      </c>
      <c r="E3013" t="s">
        <v>307</v>
      </c>
      <c r="F3013" t="s">
        <v>117</v>
      </c>
      <c r="G3013" t="s">
        <v>122</v>
      </c>
      <c r="H3013" t="s">
        <v>158</v>
      </c>
      <c r="I3013">
        <v>1</v>
      </c>
      <c r="J3013" s="19">
        <v>79.819999999999993</v>
      </c>
      <c r="K3013" s="20">
        <v>0.32</v>
      </c>
      <c r="L3013" s="19">
        <v>54.28</v>
      </c>
      <c r="M3013" s="19">
        <v>18.100000000000001</v>
      </c>
      <c r="N3013" s="11" t="str">
        <f t="shared" si="142"/>
        <v>CLEARANCE</v>
      </c>
      <c r="O3013" s="27">
        <f t="shared" si="143"/>
        <v>0.66654384672070743</v>
      </c>
      <c r="P3013" s="11" t="str">
        <f t="shared" si="144"/>
        <v>AVERAGE</v>
      </c>
    </row>
    <row r="3014" spans="1:16" x14ac:dyDescent="0.35">
      <c r="A3014" s="12" t="s">
        <v>3188</v>
      </c>
      <c r="B3014" s="15">
        <v>45052</v>
      </c>
      <c r="C3014" s="12" t="s">
        <v>108</v>
      </c>
      <c r="D3014" s="12" t="s">
        <v>140</v>
      </c>
      <c r="E3014" s="12" t="s">
        <v>307</v>
      </c>
      <c r="F3014" s="12" t="s">
        <v>131</v>
      </c>
      <c r="G3014" s="12" t="s">
        <v>127</v>
      </c>
      <c r="H3014" s="12" t="s">
        <v>179</v>
      </c>
      <c r="I3014" s="12">
        <v>1</v>
      </c>
      <c r="J3014" s="16">
        <v>262.95</v>
      </c>
      <c r="K3014" s="17">
        <v>0.04</v>
      </c>
      <c r="L3014" s="16">
        <v>252.43</v>
      </c>
      <c r="M3014" s="16">
        <v>147.68</v>
      </c>
      <c r="N3014" s="11" t="str">
        <f t="shared" si="142"/>
        <v>LOW</v>
      </c>
      <c r="O3014" s="27">
        <f t="shared" si="143"/>
        <v>0.41496652537337081</v>
      </c>
      <c r="P3014" s="11" t="str">
        <f t="shared" si="144"/>
        <v>AVERAGE</v>
      </c>
    </row>
    <row r="3015" spans="1:16" x14ac:dyDescent="0.35">
      <c r="A3015" t="s">
        <v>3189</v>
      </c>
      <c r="B3015" s="18">
        <v>44965</v>
      </c>
      <c r="C3015" t="s">
        <v>108</v>
      </c>
      <c r="D3015" t="s">
        <v>140</v>
      </c>
      <c r="E3015" t="s">
        <v>153</v>
      </c>
      <c r="F3015" t="s">
        <v>117</v>
      </c>
      <c r="G3015" t="s">
        <v>112</v>
      </c>
      <c r="H3015" t="s">
        <v>170</v>
      </c>
      <c r="I3015">
        <v>1</v>
      </c>
      <c r="J3015" s="19">
        <v>32.31</v>
      </c>
      <c r="K3015" s="20">
        <v>0.03</v>
      </c>
      <c r="L3015" s="19">
        <v>31.34</v>
      </c>
      <c r="M3015" s="19">
        <v>7.01</v>
      </c>
      <c r="N3015" s="11" t="str">
        <f t="shared" si="142"/>
        <v>LOW</v>
      </c>
      <c r="O3015" s="27">
        <f t="shared" si="143"/>
        <v>0.77632418634333111</v>
      </c>
      <c r="P3015" s="11" t="str">
        <f t="shared" si="144"/>
        <v>AVERAGE</v>
      </c>
    </row>
    <row r="3016" spans="1:16" x14ac:dyDescent="0.35">
      <c r="A3016" s="12" t="s">
        <v>3190</v>
      </c>
      <c r="B3016" s="15">
        <v>45294</v>
      </c>
      <c r="C3016" s="12" t="s">
        <v>136</v>
      </c>
      <c r="D3016" s="12" t="s">
        <v>140</v>
      </c>
      <c r="E3016" s="12" t="s">
        <v>166</v>
      </c>
      <c r="F3016" s="12" t="s">
        <v>131</v>
      </c>
      <c r="G3016" s="12" t="s">
        <v>112</v>
      </c>
      <c r="H3016" s="12" t="s">
        <v>147</v>
      </c>
      <c r="I3016" s="12">
        <v>1</v>
      </c>
      <c r="J3016" s="16">
        <v>13.12</v>
      </c>
      <c r="K3016" s="17">
        <v>0.05</v>
      </c>
      <c r="L3016" s="16">
        <v>12.46</v>
      </c>
      <c r="M3016" s="16">
        <v>4.45</v>
      </c>
      <c r="N3016" s="11" t="str">
        <f t="shared" si="142"/>
        <v>LOW</v>
      </c>
      <c r="O3016" s="27">
        <f t="shared" si="143"/>
        <v>0.6428571428571429</v>
      </c>
      <c r="P3016" s="11" t="str">
        <f t="shared" si="144"/>
        <v>AVERAGE</v>
      </c>
    </row>
    <row r="3017" spans="1:16" x14ac:dyDescent="0.35">
      <c r="A3017" t="s">
        <v>3191</v>
      </c>
      <c r="B3017" s="18">
        <v>45156</v>
      </c>
      <c r="C3017" t="s">
        <v>120</v>
      </c>
      <c r="D3017" t="s">
        <v>140</v>
      </c>
      <c r="E3017" t="s">
        <v>166</v>
      </c>
      <c r="F3017" t="s">
        <v>111</v>
      </c>
      <c r="G3017" t="s">
        <v>122</v>
      </c>
      <c r="H3017" t="s">
        <v>158</v>
      </c>
      <c r="I3017">
        <v>3</v>
      </c>
      <c r="J3017" s="19">
        <v>133.53</v>
      </c>
      <c r="K3017" s="20">
        <v>0.13</v>
      </c>
      <c r="L3017" s="19">
        <v>348.51</v>
      </c>
      <c r="M3017" s="19">
        <v>163.01</v>
      </c>
      <c r="N3017" s="11" t="str">
        <f t="shared" si="142"/>
        <v>MEDIUM</v>
      </c>
      <c r="O3017" s="27">
        <f t="shared" si="143"/>
        <v>0.53226593211098683</v>
      </c>
      <c r="P3017" s="11" t="str">
        <f t="shared" si="144"/>
        <v>AVERAGE</v>
      </c>
    </row>
    <row r="3018" spans="1:16" x14ac:dyDescent="0.35">
      <c r="A3018" s="12" t="s">
        <v>3192</v>
      </c>
      <c r="B3018" s="15">
        <v>45592</v>
      </c>
      <c r="C3018" s="12" t="s">
        <v>108</v>
      </c>
      <c r="D3018" s="12" t="s">
        <v>115</v>
      </c>
      <c r="E3018" s="12" t="s">
        <v>121</v>
      </c>
      <c r="F3018" s="12" t="s">
        <v>111</v>
      </c>
      <c r="G3018" s="12" t="s">
        <v>127</v>
      </c>
      <c r="H3018" s="12" t="s">
        <v>179</v>
      </c>
      <c r="I3018" s="12">
        <v>1</v>
      </c>
      <c r="J3018" s="16">
        <v>197.24</v>
      </c>
      <c r="K3018" s="17">
        <v>0</v>
      </c>
      <c r="L3018" s="16">
        <v>197.24</v>
      </c>
      <c r="M3018" s="16">
        <v>101.41</v>
      </c>
      <c r="N3018" s="11" t="str">
        <f t="shared" si="142"/>
        <v>NO DISCOUNT</v>
      </c>
      <c r="O3018" s="27">
        <f t="shared" si="143"/>
        <v>0.48585479618738597</v>
      </c>
      <c r="P3018" s="11" t="str">
        <f t="shared" si="144"/>
        <v>AVERAGE</v>
      </c>
    </row>
    <row r="3019" spans="1:16" x14ac:dyDescent="0.35">
      <c r="A3019" t="s">
        <v>3193</v>
      </c>
      <c r="B3019" s="18">
        <v>45635</v>
      </c>
      <c r="C3019" t="s">
        <v>136</v>
      </c>
      <c r="D3019" t="s">
        <v>115</v>
      </c>
      <c r="E3019" t="s">
        <v>240</v>
      </c>
      <c r="F3019" t="s">
        <v>111</v>
      </c>
      <c r="G3019" t="s">
        <v>122</v>
      </c>
      <c r="H3019" t="s">
        <v>132</v>
      </c>
      <c r="I3019">
        <v>2</v>
      </c>
      <c r="J3019" s="19">
        <v>684.43</v>
      </c>
      <c r="K3019" s="20">
        <v>0</v>
      </c>
      <c r="L3019" s="19">
        <v>1368.86</v>
      </c>
      <c r="M3019" s="19">
        <v>740.49</v>
      </c>
      <c r="N3019" s="11" t="str">
        <f t="shared" si="142"/>
        <v>NO DISCOUNT</v>
      </c>
      <c r="O3019" s="27">
        <f t="shared" si="143"/>
        <v>0.45904621363762543</v>
      </c>
      <c r="P3019" s="11" t="str">
        <f t="shared" si="144"/>
        <v>AVERAGE</v>
      </c>
    </row>
    <row r="3020" spans="1:16" x14ac:dyDescent="0.35">
      <c r="A3020" s="12" t="s">
        <v>3194</v>
      </c>
      <c r="B3020" s="15">
        <v>44575</v>
      </c>
      <c r="C3020" s="12" t="s">
        <v>108</v>
      </c>
      <c r="D3020" s="12" t="s">
        <v>109</v>
      </c>
      <c r="E3020" s="12" t="s">
        <v>150</v>
      </c>
      <c r="F3020" s="12" t="s">
        <v>111</v>
      </c>
      <c r="G3020" s="12" t="s">
        <v>127</v>
      </c>
      <c r="H3020" s="12" t="s">
        <v>138</v>
      </c>
      <c r="I3020" s="12">
        <v>2</v>
      </c>
      <c r="J3020" s="16">
        <v>409.83</v>
      </c>
      <c r="K3020" s="17">
        <v>0</v>
      </c>
      <c r="L3020" s="16">
        <v>819.66</v>
      </c>
      <c r="M3020" s="16">
        <v>450.01</v>
      </c>
      <c r="N3020" s="11" t="str">
        <f t="shared" si="142"/>
        <v>NO DISCOUNT</v>
      </c>
      <c r="O3020" s="27">
        <f t="shared" si="143"/>
        <v>0.45097967449918258</v>
      </c>
      <c r="P3020" s="11" t="str">
        <f t="shared" si="144"/>
        <v>AVERAGE</v>
      </c>
    </row>
    <row r="3021" spans="1:16" x14ac:dyDescent="0.35">
      <c r="A3021" t="s">
        <v>3195</v>
      </c>
      <c r="B3021" s="18">
        <v>45106</v>
      </c>
      <c r="C3021" t="s">
        <v>108</v>
      </c>
      <c r="D3021" t="s">
        <v>140</v>
      </c>
      <c r="E3021" t="s">
        <v>268</v>
      </c>
      <c r="F3021" t="s">
        <v>111</v>
      </c>
      <c r="G3021" t="s">
        <v>127</v>
      </c>
      <c r="H3021" t="s">
        <v>209</v>
      </c>
      <c r="I3021">
        <v>2</v>
      </c>
      <c r="J3021" s="19">
        <v>748.01</v>
      </c>
      <c r="K3021" s="20">
        <v>0</v>
      </c>
      <c r="L3021" s="19">
        <v>1496.02</v>
      </c>
      <c r="M3021" s="19">
        <v>486.74</v>
      </c>
      <c r="N3021" s="11" t="str">
        <f t="shared" si="142"/>
        <v>NO DISCOUNT</v>
      </c>
      <c r="O3021" s="27">
        <f t="shared" si="143"/>
        <v>0.67464338712049299</v>
      </c>
      <c r="P3021" s="11" t="str">
        <f t="shared" si="144"/>
        <v>AVERAGE</v>
      </c>
    </row>
    <row r="3022" spans="1:16" x14ac:dyDescent="0.35">
      <c r="A3022" s="12" t="s">
        <v>3196</v>
      </c>
      <c r="B3022" s="15">
        <v>44764</v>
      </c>
      <c r="C3022" s="12" t="s">
        <v>108</v>
      </c>
      <c r="D3022" s="12" t="s">
        <v>109</v>
      </c>
      <c r="E3022" s="12" t="s">
        <v>208</v>
      </c>
      <c r="F3022" s="12" t="s">
        <v>111</v>
      </c>
      <c r="G3022" s="12" t="s">
        <v>127</v>
      </c>
      <c r="H3022" s="12" t="s">
        <v>138</v>
      </c>
      <c r="I3022" s="12">
        <v>8</v>
      </c>
      <c r="J3022" s="16">
        <v>420.46</v>
      </c>
      <c r="K3022" s="17">
        <v>0.42</v>
      </c>
      <c r="L3022" s="16">
        <v>1950.93</v>
      </c>
      <c r="M3022" s="16">
        <v>819.1</v>
      </c>
      <c r="N3022" s="11" t="str">
        <f t="shared" si="142"/>
        <v>CLEARANCE</v>
      </c>
      <c r="O3022" s="27">
        <f t="shared" si="143"/>
        <v>0.58014895460113891</v>
      </c>
      <c r="P3022" s="11" t="str">
        <f t="shared" si="144"/>
        <v>GOOD</v>
      </c>
    </row>
    <row r="3023" spans="1:16" x14ac:dyDescent="0.35">
      <c r="A3023" t="s">
        <v>3197</v>
      </c>
      <c r="B3023" s="18">
        <v>45324</v>
      </c>
      <c r="C3023" t="s">
        <v>136</v>
      </c>
      <c r="D3023" t="s">
        <v>140</v>
      </c>
      <c r="E3023" t="s">
        <v>268</v>
      </c>
      <c r="F3023" t="s">
        <v>111</v>
      </c>
      <c r="G3023" t="s">
        <v>127</v>
      </c>
      <c r="H3023" t="s">
        <v>138</v>
      </c>
      <c r="I3023">
        <v>12</v>
      </c>
      <c r="J3023" s="19">
        <v>80.62</v>
      </c>
      <c r="K3023" s="20">
        <v>0.01</v>
      </c>
      <c r="L3023" s="19">
        <v>957.77</v>
      </c>
      <c r="M3023" s="19">
        <v>480.19</v>
      </c>
      <c r="N3023" s="11" t="str">
        <f t="shared" si="142"/>
        <v>LOW</v>
      </c>
      <c r="O3023" s="27">
        <f t="shared" si="143"/>
        <v>0.49863745993296926</v>
      </c>
      <c r="P3023" s="11" t="str">
        <f t="shared" si="144"/>
        <v>EXCELLENT</v>
      </c>
    </row>
    <row r="3024" spans="1:16" x14ac:dyDescent="0.35">
      <c r="A3024" s="12" t="s">
        <v>3198</v>
      </c>
      <c r="B3024" s="15">
        <v>45262</v>
      </c>
      <c r="C3024" s="12" t="s">
        <v>136</v>
      </c>
      <c r="D3024" s="12" t="s">
        <v>115</v>
      </c>
      <c r="E3024" s="12" t="s">
        <v>156</v>
      </c>
      <c r="F3024" s="12" t="s">
        <v>111</v>
      </c>
      <c r="G3024" s="12" t="s">
        <v>127</v>
      </c>
      <c r="H3024" s="12" t="s">
        <v>209</v>
      </c>
      <c r="I3024" s="12">
        <v>8</v>
      </c>
      <c r="J3024" s="16">
        <v>177.67</v>
      </c>
      <c r="K3024" s="17">
        <v>0.04</v>
      </c>
      <c r="L3024" s="16">
        <v>1364.51</v>
      </c>
      <c r="M3024" s="16">
        <v>664.46</v>
      </c>
      <c r="N3024" s="11" t="str">
        <f t="shared" si="142"/>
        <v>LOW</v>
      </c>
      <c r="O3024" s="27">
        <f t="shared" si="143"/>
        <v>0.51304131153307775</v>
      </c>
      <c r="P3024" s="11" t="str">
        <f t="shared" si="144"/>
        <v>GOOD</v>
      </c>
    </row>
    <row r="3025" spans="1:16" x14ac:dyDescent="0.35">
      <c r="A3025" t="s">
        <v>3199</v>
      </c>
      <c r="B3025" s="18">
        <v>45625</v>
      </c>
      <c r="C3025" t="s">
        <v>108</v>
      </c>
      <c r="D3025" t="s">
        <v>115</v>
      </c>
      <c r="E3025" t="s">
        <v>156</v>
      </c>
      <c r="F3025" t="s">
        <v>117</v>
      </c>
      <c r="G3025" t="s">
        <v>127</v>
      </c>
      <c r="H3025" t="s">
        <v>164</v>
      </c>
      <c r="I3025">
        <v>2</v>
      </c>
      <c r="J3025" s="19">
        <v>325.25</v>
      </c>
      <c r="K3025" s="20">
        <v>0</v>
      </c>
      <c r="L3025" s="19">
        <v>650.5</v>
      </c>
      <c r="M3025" s="19">
        <v>227.66</v>
      </c>
      <c r="N3025" s="11" t="str">
        <f t="shared" si="142"/>
        <v>NO DISCOUNT</v>
      </c>
      <c r="O3025" s="27">
        <f t="shared" si="143"/>
        <v>0.65002305918524217</v>
      </c>
      <c r="P3025" s="11" t="str">
        <f t="shared" si="144"/>
        <v>AVERAGE</v>
      </c>
    </row>
    <row r="3026" spans="1:16" x14ac:dyDescent="0.35">
      <c r="A3026" s="12" t="s">
        <v>3200</v>
      </c>
      <c r="B3026" s="15">
        <v>45444</v>
      </c>
      <c r="C3026" s="12" t="s">
        <v>108</v>
      </c>
      <c r="D3026" s="12" t="s">
        <v>109</v>
      </c>
      <c r="E3026" s="12" t="s">
        <v>252</v>
      </c>
      <c r="F3026" s="12" t="s">
        <v>111</v>
      </c>
      <c r="G3026" s="12" t="s">
        <v>112</v>
      </c>
      <c r="H3026" s="12" t="s">
        <v>118</v>
      </c>
      <c r="I3026" s="12">
        <v>3</v>
      </c>
      <c r="J3026" s="16">
        <v>23.77</v>
      </c>
      <c r="K3026" s="17">
        <v>0.23</v>
      </c>
      <c r="L3026" s="16">
        <v>54.91</v>
      </c>
      <c r="M3026" s="16">
        <v>19.649999999999999</v>
      </c>
      <c r="N3026" s="11" t="str">
        <f t="shared" si="142"/>
        <v>HIGH</v>
      </c>
      <c r="O3026" s="27">
        <f t="shared" si="143"/>
        <v>0.64214168639592062</v>
      </c>
      <c r="P3026" s="11" t="str">
        <f t="shared" si="144"/>
        <v>AVERAGE</v>
      </c>
    </row>
    <row r="3027" spans="1:16" x14ac:dyDescent="0.35">
      <c r="A3027" t="s">
        <v>3201</v>
      </c>
      <c r="B3027" s="18">
        <v>45126</v>
      </c>
      <c r="C3027" t="s">
        <v>108</v>
      </c>
      <c r="D3027" t="s">
        <v>140</v>
      </c>
      <c r="E3027" t="s">
        <v>218</v>
      </c>
      <c r="F3027" t="s">
        <v>111</v>
      </c>
      <c r="G3027" t="s">
        <v>127</v>
      </c>
      <c r="H3027" t="s">
        <v>138</v>
      </c>
      <c r="I3027">
        <v>1</v>
      </c>
      <c r="J3027" s="19">
        <v>76.47</v>
      </c>
      <c r="K3027" s="20">
        <v>0</v>
      </c>
      <c r="L3027" s="19">
        <v>76.47</v>
      </c>
      <c r="M3027" s="19">
        <v>42.82</v>
      </c>
      <c r="N3027" s="11" t="str">
        <f t="shared" si="142"/>
        <v>NO DISCOUNT</v>
      </c>
      <c r="O3027" s="27">
        <f t="shared" si="143"/>
        <v>0.44004184647574213</v>
      </c>
      <c r="P3027" s="11" t="str">
        <f t="shared" si="144"/>
        <v>AVERAGE</v>
      </c>
    </row>
    <row r="3028" spans="1:16" x14ac:dyDescent="0.35">
      <c r="A3028" s="12" t="s">
        <v>3202</v>
      </c>
      <c r="B3028" s="15">
        <v>45088</v>
      </c>
      <c r="C3028" s="12" t="s">
        <v>108</v>
      </c>
      <c r="D3028" s="12" t="s">
        <v>115</v>
      </c>
      <c r="E3028" s="12" t="s">
        <v>240</v>
      </c>
      <c r="F3028" s="12" t="s">
        <v>117</v>
      </c>
      <c r="G3028" s="12" t="s">
        <v>122</v>
      </c>
      <c r="H3028" s="12" t="s">
        <v>142</v>
      </c>
      <c r="I3028" s="12">
        <v>6</v>
      </c>
      <c r="J3028" s="16">
        <v>165.19</v>
      </c>
      <c r="K3028" s="17">
        <v>0.28999999999999998</v>
      </c>
      <c r="L3028" s="16">
        <v>703.71</v>
      </c>
      <c r="M3028" s="16">
        <v>198.83</v>
      </c>
      <c r="N3028" s="11" t="str">
        <f t="shared" si="142"/>
        <v>HIGH</v>
      </c>
      <c r="O3028" s="27">
        <f t="shared" si="143"/>
        <v>0.7174546333006494</v>
      </c>
      <c r="P3028" s="11" t="str">
        <f t="shared" si="144"/>
        <v>GOOD</v>
      </c>
    </row>
    <row r="3029" spans="1:16" x14ac:dyDescent="0.35">
      <c r="A3029" t="s">
        <v>3203</v>
      </c>
      <c r="B3029" s="18">
        <v>44791</v>
      </c>
      <c r="C3029" t="s">
        <v>136</v>
      </c>
      <c r="D3029" t="s">
        <v>109</v>
      </c>
      <c r="E3029" t="s">
        <v>252</v>
      </c>
      <c r="F3029" t="s">
        <v>111</v>
      </c>
      <c r="G3029" t="s">
        <v>127</v>
      </c>
      <c r="H3029" t="s">
        <v>179</v>
      </c>
      <c r="I3029">
        <v>3</v>
      </c>
      <c r="J3029" s="19">
        <v>116.08</v>
      </c>
      <c r="K3029" s="20">
        <v>0.04</v>
      </c>
      <c r="L3029" s="19">
        <v>334.31</v>
      </c>
      <c r="M3029" s="19">
        <v>170.15</v>
      </c>
      <c r="N3029" s="11" t="str">
        <f t="shared" si="142"/>
        <v>LOW</v>
      </c>
      <c r="O3029" s="27">
        <f t="shared" si="143"/>
        <v>0.49104124914001973</v>
      </c>
      <c r="P3029" s="11" t="str">
        <f t="shared" si="144"/>
        <v>AVERAGE</v>
      </c>
    </row>
    <row r="3030" spans="1:16" x14ac:dyDescent="0.35">
      <c r="A3030" s="12" t="s">
        <v>3204</v>
      </c>
      <c r="B3030" s="15">
        <v>45290</v>
      </c>
      <c r="C3030" s="12" t="s">
        <v>108</v>
      </c>
      <c r="D3030" s="12" t="s">
        <v>140</v>
      </c>
      <c r="E3030" s="12" t="s">
        <v>153</v>
      </c>
      <c r="F3030" s="12" t="s">
        <v>111</v>
      </c>
      <c r="G3030" s="12" t="s">
        <v>127</v>
      </c>
      <c r="H3030" s="12" t="s">
        <v>164</v>
      </c>
      <c r="I3030" s="12">
        <v>2</v>
      </c>
      <c r="J3030" s="16">
        <v>455.12</v>
      </c>
      <c r="K3030" s="17">
        <v>0</v>
      </c>
      <c r="L3030" s="16">
        <v>910.24</v>
      </c>
      <c r="M3030" s="16">
        <v>397.27</v>
      </c>
      <c r="N3030" s="11" t="str">
        <f t="shared" si="142"/>
        <v>NO DISCOUNT</v>
      </c>
      <c r="O3030" s="27">
        <f t="shared" si="143"/>
        <v>0.56355466690103706</v>
      </c>
      <c r="P3030" s="11" t="str">
        <f t="shared" si="144"/>
        <v>AVERAGE</v>
      </c>
    </row>
    <row r="3031" spans="1:16" x14ac:dyDescent="0.35">
      <c r="A3031" t="s">
        <v>3205</v>
      </c>
      <c r="B3031" s="18">
        <v>45633</v>
      </c>
      <c r="C3031" t="s">
        <v>108</v>
      </c>
      <c r="D3031" t="s">
        <v>125</v>
      </c>
      <c r="E3031" t="s">
        <v>126</v>
      </c>
      <c r="F3031" t="s">
        <v>131</v>
      </c>
      <c r="G3031" t="s">
        <v>112</v>
      </c>
      <c r="H3031" t="s">
        <v>118</v>
      </c>
      <c r="I3031">
        <v>4</v>
      </c>
      <c r="J3031" s="19">
        <v>20.97</v>
      </c>
      <c r="K3031" s="20">
        <v>0.27</v>
      </c>
      <c r="L3031" s="19">
        <v>61.23</v>
      </c>
      <c r="M3031" s="19">
        <v>18.27</v>
      </c>
      <c r="N3031" s="11" t="str">
        <f t="shared" si="142"/>
        <v>HIGH</v>
      </c>
      <c r="O3031" s="27">
        <f t="shared" si="143"/>
        <v>0.70161685448309641</v>
      </c>
      <c r="P3031" s="11" t="str">
        <f t="shared" si="144"/>
        <v>AVERAGE</v>
      </c>
    </row>
    <row r="3032" spans="1:16" x14ac:dyDescent="0.35">
      <c r="A3032" s="12" t="s">
        <v>3206</v>
      </c>
      <c r="B3032" s="15">
        <v>45375</v>
      </c>
      <c r="C3032" s="12" t="s">
        <v>149</v>
      </c>
      <c r="D3032" s="12" t="s">
        <v>140</v>
      </c>
      <c r="E3032" s="12" t="s">
        <v>296</v>
      </c>
      <c r="F3032" s="12" t="s">
        <v>117</v>
      </c>
      <c r="G3032" s="12" t="s">
        <v>122</v>
      </c>
      <c r="H3032" s="12" t="s">
        <v>142</v>
      </c>
      <c r="I3032" s="12">
        <v>4</v>
      </c>
      <c r="J3032" s="16">
        <v>313.07</v>
      </c>
      <c r="K3032" s="17">
        <v>0.18</v>
      </c>
      <c r="L3032" s="16">
        <v>1026.8699999999999</v>
      </c>
      <c r="M3032" s="16">
        <v>391.45</v>
      </c>
      <c r="N3032" s="11" t="str">
        <f t="shared" si="142"/>
        <v>MEDIUM</v>
      </c>
      <c r="O3032" s="27">
        <f t="shared" si="143"/>
        <v>0.61879303125030427</v>
      </c>
      <c r="P3032" s="11" t="str">
        <f t="shared" si="144"/>
        <v>AVERAGE</v>
      </c>
    </row>
    <row r="3033" spans="1:16" x14ac:dyDescent="0.35">
      <c r="A3033" t="s">
        <v>3207</v>
      </c>
      <c r="B3033" s="18">
        <v>45074</v>
      </c>
      <c r="C3033" t="s">
        <v>108</v>
      </c>
      <c r="D3033" t="s">
        <v>115</v>
      </c>
      <c r="E3033" t="s">
        <v>221</v>
      </c>
      <c r="F3033" t="s">
        <v>131</v>
      </c>
      <c r="G3033" t="s">
        <v>127</v>
      </c>
      <c r="H3033" t="s">
        <v>128</v>
      </c>
      <c r="I3033">
        <v>4</v>
      </c>
      <c r="J3033" s="19">
        <v>380</v>
      </c>
      <c r="K3033" s="20">
        <v>0.2</v>
      </c>
      <c r="L3033" s="19">
        <v>1216</v>
      </c>
      <c r="M3033" s="19">
        <v>647.49</v>
      </c>
      <c r="N3033" s="11" t="str">
        <f t="shared" si="142"/>
        <v>MEDIUM</v>
      </c>
      <c r="O3033" s="27">
        <f t="shared" si="143"/>
        <v>0.46752467105263157</v>
      </c>
      <c r="P3033" s="11" t="str">
        <f t="shared" si="144"/>
        <v>AVERAGE</v>
      </c>
    </row>
    <row r="3034" spans="1:16" x14ac:dyDescent="0.35">
      <c r="A3034" s="12" t="s">
        <v>3208</v>
      </c>
      <c r="B3034" s="15">
        <v>45447</v>
      </c>
      <c r="C3034" s="12" t="s">
        <v>108</v>
      </c>
      <c r="D3034" s="12" t="s">
        <v>140</v>
      </c>
      <c r="E3034" s="12" t="s">
        <v>203</v>
      </c>
      <c r="F3034" s="12" t="s">
        <v>111</v>
      </c>
      <c r="G3034" s="12" t="s">
        <v>127</v>
      </c>
      <c r="H3034" s="12" t="s">
        <v>138</v>
      </c>
      <c r="I3034" s="12">
        <v>4</v>
      </c>
      <c r="J3034" s="16">
        <v>133.97</v>
      </c>
      <c r="K3034" s="17">
        <v>0</v>
      </c>
      <c r="L3034" s="16">
        <v>535.88</v>
      </c>
      <c r="M3034" s="16">
        <v>289.64999999999998</v>
      </c>
      <c r="N3034" s="11" t="str">
        <f t="shared" si="142"/>
        <v>NO DISCOUNT</v>
      </c>
      <c r="O3034" s="27">
        <f t="shared" si="143"/>
        <v>0.45948719862655824</v>
      </c>
      <c r="P3034" s="11" t="str">
        <f t="shared" si="144"/>
        <v>AVERAGE</v>
      </c>
    </row>
    <row r="3035" spans="1:16" x14ac:dyDescent="0.35">
      <c r="A3035" t="s">
        <v>3209</v>
      </c>
      <c r="B3035" s="18">
        <v>45143</v>
      </c>
      <c r="C3035" t="s">
        <v>108</v>
      </c>
      <c r="D3035" t="s">
        <v>109</v>
      </c>
      <c r="E3035" t="s">
        <v>195</v>
      </c>
      <c r="F3035" t="s">
        <v>111</v>
      </c>
      <c r="G3035" t="s">
        <v>112</v>
      </c>
      <c r="H3035" t="s">
        <v>170</v>
      </c>
      <c r="I3035">
        <v>1</v>
      </c>
      <c r="J3035" s="19">
        <v>19.440000000000001</v>
      </c>
      <c r="K3035" s="20">
        <v>0.16</v>
      </c>
      <c r="L3035" s="19">
        <v>16.329999999999998</v>
      </c>
      <c r="M3035" s="19">
        <v>8.1</v>
      </c>
      <c r="N3035" s="11" t="str">
        <f t="shared" si="142"/>
        <v>MEDIUM</v>
      </c>
      <c r="O3035" s="27">
        <f t="shared" si="143"/>
        <v>0.50398040416411505</v>
      </c>
      <c r="P3035" s="11" t="str">
        <f t="shared" si="144"/>
        <v>AVERAGE</v>
      </c>
    </row>
    <row r="3036" spans="1:16" x14ac:dyDescent="0.35">
      <c r="A3036" s="12" t="s">
        <v>3210</v>
      </c>
      <c r="B3036" s="15">
        <v>44747</v>
      </c>
      <c r="C3036" s="12" t="s">
        <v>136</v>
      </c>
      <c r="D3036" s="12" t="s">
        <v>125</v>
      </c>
      <c r="E3036" s="12" t="s">
        <v>201</v>
      </c>
      <c r="F3036" s="12" t="s">
        <v>117</v>
      </c>
      <c r="G3036" s="12" t="s">
        <v>127</v>
      </c>
      <c r="H3036" s="12" t="s">
        <v>128</v>
      </c>
      <c r="I3036" s="12">
        <v>3</v>
      </c>
      <c r="J3036" s="16">
        <v>81.97</v>
      </c>
      <c r="K3036" s="17">
        <v>0.27</v>
      </c>
      <c r="L3036" s="16">
        <v>179.51</v>
      </c>
      <c r="M3036" s="16">
        <v>99.95</v>
      </c>
      <c r="N3036" s="11" t="str">
        <f t="shared" si="142"/>
        <v>HIGH</v>
      </c>
      <c r="O3036" s="27">
        <f t="shared" si="143"/>
        <v>0.44320650660130351</v>
      </c>
      <c r="P3036" s="11" t="str">
        <f t="shared" si="144"/>
        <v>AVERAGE</v>
      </c>
    </row>
    <row r="3037" spans="1:16" x14ac:dyDescent="0.35">
      <c r="A3037" t="s">
        <v>3211</v>
      </c>
      <c r="B3037" s="18">
        <v>44822</v>
      </c>
      <c r="C3037" t="s">
        <v>136</v>
      </c>
      <c r="D3037" t="s">
        <v>115</v>
      </c>
      <c r="E3037" t="s">
        <v>116</v>
      </c>
      <c r="F3037" t="s">
        <v>131</v>
      </c>
      <c r="G3037" t="s">
        <v>127</v>
      </c>
      <c r="H3037" t="s">
        <v>164</v>
      </c>
      <c r="I3037">
        <v>1</v>
      </c>
      <c r="J3037" s="19">
        <v>185.46</v>
      </c>
      <c r="K3037" s="20">
        <v>0.18</v>
      </c>
      <c r="L3037" s="19">
        <v>152.08000000000001</v>
      </c>
      <c r="M3037" s="19">
        <v>74.680000000000007</v>
      </c>
      <c r="N3037" s="11" t="str">
        <f t="shared" si="142"/>
        <v>MEDIUM</v>
      </c>
      <c r="O3037" s="27">
        <f t="shared" si="143"/>
        <v>0.50894266175697001</v>
      </c>
      <c r="P3037" s="11" t="str">
        <f t="shared" si="144"/>
        <v>AVERAGE</v>
      </c>
    </row>
    <row r="3038" spans="1:16" x14ac:dyDescent="0.35">
      <c r="A3038" s="12" t="s">
        <v>3212</v>
      </c>
      <c r="B3038" s="15">
        <v>44646</v>
      </c>
      <c r="C3038" s="12" t="s">
        <v>120</v>
      </c>
      <c r="D3038" s="12" t="s">
        <v>109</v>
      </c>
      <c r="E3038" s="12" t="s">
        <v>231</v>
      </c>
      <c r="F3038" s="12" t="s">
        <v>111</v>
      </c>
      <c r="G3038" s="12" t="s">
        <v>127</v>
      </c>
      <c r="H3038" s="12" t="s">
        <v>209</v>
      </c>
      <c r="I3038" s="12">
        <v>2</v>
      </c>
      <c r="J3038" s="16">
        <v>301.16000000000003</v>
      </c>
      <c r="K3038" s="17">
        <v>0</v>
      </c>
      <c r="L3038" s="16">
        <v>602.32000000000005</v>
      </c>
      <c r="M3038" s="16">
        <v>251.29</v>
      </c>
      <c r="N3038" s="11" t="str">
        <f t="shared" si="142"/>
        <v>NO DISCOUNT</v>
      </c>
      <c r="O3038" s="27">
        <f t="shared" si="143"/>
        <v>0.58279652012219429</v>
      </c>
      <c r="P3038" s="11" t="str">
        <f t="shared" si="144"/>
        <v>AVERAGE</v>
      </c>
    </row>
    <row r="3039" spans="1:16" x14ac:dyDescent="0.35">
      <c r="A3039" t="s">
        <v>3213</v>
      </c>
      <c r="B3039" s="18">
        <v>45432</v>
      </c>
      <c r="C3039" t="s">
        <v>108</v>
      </c>
      <c r="D3039" t="s">
        <v>115</v>
      </c>
      <c r="E3039" t="s">
        <v>156</v>
      </c>
      <c r="F3039" t="s">
        <v>111</v>
      </c>
      <c r="G3039" t="s">
        <v>112</v>
      </c>
      <c r="H3039" t="s">
        <v>147</v>
      </c>
      <c r="I3039">
        <v>1</v>
      </c>
      <c r="J3039" s="19">
        <v>7.2</v>
      </c>
      <c r="K3039" s="20">
        <v>0</v>
      </c>
      <c r="L3039" s="19">
        <v>7.2</v>
      </c>
      <c r="M3039" s="19">
        <v>1.72</v>
      </c>
      <c r="N3039" s="11" t="str">
        <f t="shared" si="142"/>
        <v>NO DISCOUNT</v>
      </c>
      <c r="O3039" s="27">
        <f t="shared" si="143"/>
        <v>0.76111111111111118</v>
      </c>
      <c r="P3039" s="11" t="str">
        <f t="shared" si="144"/>
        <v>AVERAGE</v>
      </c>
    </row>
    <row r="3040" spans="1:16" x14ac:dyDescent="0.35">
      <c r="A3040" s="12" t="s">
        <v>3214</v>
      </c>
      <c r="B3040" s="15">
        <v>44824</v>
      </c>
      <c r="C3040" s="12" t="s">
        <v>108</v>
      </c>
      <c r="D3040" s="12" t="s">
        <v>125</v>
      </c>
      <c r="E3040" s="12" t="s">
        <v>255</v>
      </c>
      <c r="F3040" s="12" t="s">
        <v>111</v>
      </c>
      <c r="G3040" s="12" t="s">
        <v>122</v>
      </c>
      <c r="H3040" s="12" t="s">
        <v>158</v>
      </c>
      <c r="I3040" s="12">
        <v>2</v>
      </c>
      <c r="J3040" s="16">
        <v>142.22</v>
      </c>
      <c r="K3040" s="17">
        <v>0.16</v>
      </c>
      <c r="L3040" s="16">
        <v>238.93</v>
      </c>
      <c r="M3040" s="16">
        <v>80.08</v>
      </c>
      <c r="N3040" s="11" t="str">
        <f t="shared" si="142"/>
        <v>MEDIUM</v>
      </c>
      <c r="O3040" s="27">
        <f t="shared" si="143"/>
        <v>0.66483907420583443</v>
      </c>
      <c r="P3040" s="11" t="str">
        <f t="shared" si="144"/>
        <v>AVERAGE</v>
      </c>
    </row>
    <row r="3041" spans="1:16" x14ac:dyDescent="0.35">
      <c r="A3041" t="s">
        <v>3215</v>
      </c>
      <c r="B3041" s="18">
        <v>45122</v>
      </c>
      <c r="C3041" t="s">
        <v>136</v>
      </c>
      <c r="D3041" t="s">
        <v>125</v>
      </c>
      <c r="E3041" t="s">
        <v>201</v>
      </c>
      <c r="F3041" t="s">
        <v>131</v>
      </c>
      <c r="G3041" t="s">
        <v>112</v>
      </c>
      <c r="H3041" t="s">
        <v>147</v>
      </c>
      <c r="I3041">
        <v>1</v>
      </c>
      <c r="J3041" s="19">
        <v>28.6</v>
      </c>
      <c r="K3041" s="20">
        <v>0</v>
      </c>
      <c r="L3041" s="19">
        <v>28.6</v>
      </c>
      <c r="M3041" s="19">
        <v>8.1199999999999992</v>
      </c>
      <c r="N3041" s="11" t="str">
        <f t="shared" si="142"/>
        <v>NO DISCOUNT</v>
      </c>
      <c r="O3041" s="27">
        <f t="shared" si="143"/>
        <v>0.71608391608391619</v>
      </c>
      <c r="P3041" s="11" t="str">
        <f t="shared" si="144"/>
        <v>AVERAGE</v>
      </c>
    </row>
    <row r="3042" spans="1:16" x14ac:dyDescent="0.35">
      <c r="A3042" s="12" t="s">
        <v>3216</v>
      </c>
      <c r="B3042" s="15">
        <v>44591</v>
      </c>
      <c r="C3042" s="12" t="s">
        <v>120</v>
      </c>
      <c r="D3042" s="12" t="s">
        <v>115</v>
      </c>
      <c r="E3042" s="12" t="s">
        <v>227</v>
      </c>
      <c r="F3042" s="12" t="s">
        <v>131</v>
      </c>
      <c r="G3042" s="12" t="s">
        <v>112</v>
      </c>
      <c r="H3042" s="12" t="s">
        <v>113</v>
      </c>
      <c r="I3042" s="12">
        <v>6</v>
      </c>
      <c r="J3042" s="16">
        <v>33.78</v>
      </c>
      <c r="K3042" s="17">
        <v>0.26</v>
      </c>
      <c r="L3042" s="16">
        <v>149.97999999999999</v>
      </c>
      <c r="M3042" s="16">
        <v>50.95</v>
      </c>
      <c r="N3042" s="11" t="str">
        <f t="shared" si="142"/>
        <v>HIGH</v>
      </c>
      <c r="O3042" s="27">
        <f t="shared" si="143"/>
        <v>0.66028803840512063</v>
      </c>
      <c r="P3042" s="11" t="str">
        <f t="shared" si="144"/>
        <v>GOOD</v>
      </c>
    </row>
    <row r="3043" spans="1:16" x14ac:dyDescent="0.35">
      <c r="A3043" t="s">
        <v>3217</v>
      </c>
      <c r="B3043" s="18">
        <v>44848</v>
      </c>
      <c r="C3043" t="s">
        <v>108</v>
      </c>
      <c r="D3043" t="s">
        <v>125</v>
      </c>
      <c r="E3043" t="s">
        <v>255</v>
      </c>
      <c r="F3043" t="s">
        <v>131</v>
      </c>
      <c r="G3043" t="s">
        <v>122</v>
      </c>
      <c r="H3043" t="s">
        <v>132</v>
      </c>
      <c r="I3043">
        <v>1</v>
      </c>
      <c r="J3043" s="19">
        <v>552.83000000000004</v>
      </c>
      <c r="K3043" s="20">
        <v>0.02</v>
      </c>
      <c r="L3043" s="19">
        <v>541.77</v>
      </c>
      <c r="M3043" s="19">
        <v>226.01</v>
      </c>
      <c r="N3043" s="11" t="str">
        <f t="shared" si="142"/>
        <v>LOW</v>
      </c>
      <c r="O3043" s="27">
        <f t="shared" si="143"/>
        <v>0.58283035236354908</v>
      </c>
      <c r="P3043" s="11" t="str">
        <f t="shared" si="144"/>
        <v>AVERAGE</v>
      </c>
    </row>
    <row r="3044" spans="1:16" x14ac:dyDescent="0.35">
      <c r="A3044" s="12" t="s">
        <v>3218</v>
      </c>
      <c r="B3044" s="15">
        <v>45044</v>
      </c>
      <c r="C3044" s="12" t="s">
        <v>120</v>
      </c>
      <c r="D3044" s="12" t="s">
        <v>115</v>
      </c>
      <c r="E3044" s="12" t="s">
        <v>163</v>
      </c>
      <c r="F3044" s="12" t="s">
        <v>117</v>
      </c>
      <c r="G3044" s="12" t="s">
        <v>127</v>
      </c>
      <c r="H3044" s="12" t="s">
        <v>138</v>
      </c>
      <c r="I3044" s="12">
        <v>3</v>
      </c>
      <c r="J3044" s="16">
        <v>157.07</v>
      </c>
      <c r="K3044" s="17">
        <v>0.04</v>
      </c>
      <c r="L3044" s="16">
        <v>452.36</v>
      </c>
      <c r="M3044" s="16">
        <v>195.53</v>
      </c>
      <c r="N3044" s="11" t="str">
        <f t="shared" si="142"/>
        <v>LOW</v>
      </c>
      <c r="O3044" s="27">
        <f t="shared" si="143"/>
        <v>0.56775576974091435</v>
      </c>
      <c r="P3044" s="11" t="str">
        <f t="shared" si="144"/>
        <v>AVERAGE</v>
      </c>
    </row>
    <row r="3045" spans="1:16" x14ac:dyDescent="0.35">
      <c r="A3045" t="s">
        <v>3219</v>
      </c>
      <c r="B3045" s="18">
        <v>44694</v>
      </c>
      <c r="C3045" t="s">
        <v>108</v>
      </c>
      <c r="D3045" t="s">
        <v>140</v>
      </c>
      <c r="E3045" t="s">
        <v>273</v>
      </c>
      <c r="F3045" t="s">
        <v>111</v>
      </c>
      <c r="G3045" t="s">
        <v>122</v>
      </c>
      <c r="H3045" t="s">
        <v>187</v>
      </c>
      <c r="I3045">
        <v>2</v>
      </c>
      <c r="J3045" s="19">
        <v>434.45</v>
      </c>
      <c r="K3045" s="20">
        <v>0</v>
      </c>
      <c r="L3045" s="19">
        <v>868.9</v>
      </c>
      <c r="M3045" s="19">
        <v>339.26</v>
      </c>
      <c r="N3045" s="11" t="str">
        <f t="shared" si="142"/>
        <v>NO DISCOUNT</v>
      </c>
      <c r="O3045" s="27">
        <f t="shared" si="143"/>
        <v>0.60955230751524914</v>
      </c>
      <c r="P3045" s="11" t="str">
        <f t="shared" si="144"/>
        <v>AVERAGE</v>
      </c>
    </row>
    <row r="3046" spans="1:16" x14ac:dyDescent="0.35">
      <c r="A3046" s="12" t="s">
        <v>3220</v>
      </c>
      <c r="B3046" s="15">
        <v>44761</v>
      </c>
      <c r="C3046" s="12" t="s">
        <v>108</v>
      </c>
      <c r="D3046" s="12" t="s">
        <v>140</v>
      </c>
      <c r="E3046" s="12" t="s">
        <v>268</v>
      </c>
      <c r="F3046" s="12" t="s">
        <v>111</v>
      </c>
      <c r="G3046" s="12" t="s">
        <v>127</v>
      </c>
      <c r="H3046" s="12" t="s">
        <v>164</v>
      </c>
      <c r="I3046" s="12">
        <v>3</v>
      </c>
      <c r="J3046" s="16">
        <v>734.88</v>
      </c>
      <c r="K3046" s="17">
        <v>0.19</v>
      </c>
      <c r="L3046" s="16">
        <v>1785.76</v>
      </c>
      <c r="M3046" s="16">
        <v>861.03</v>
      </c>
      <c r="N3046" s="11" t="str">
        <f t="shared" si="142"/>
        <v>MEDIUM</v>
      </c>
      <c r="O3046" s="27">
        <f t="shared" si="143"/>
        <v>0.51783554341008875</v>
      </c>
      <c r="P3046" s="11" t="str">
        <f t="shared" si="144"/>
        <v>AVERAGE</v>
      </c>
    </row>
    <row r="3047" spans="1:16" x14ac:dyDescent="0.35">
      <c r="A3047" t="s">
        <v>3221</v>
      </c>
      <c r="B3047" s="18">
        <v>44929</v>
      </c>
      <c r="C3047" t="s">
        <v>108</v>
      </c>
      <c r="D3047" t="s">
        <v>125</v>
      </c>
      <c r="E3047" t="s">
        <v>201</v>
      </c>
      <c r="F3047" t="s">
        <v>131</v>
      </c>
      <c r="G3047" t="s">
        <v>127</v>
      </c>
      <c r="H3047" t="s">
        <v>128</v>
      </c>
      <c r="I3047">
        <v>9</v>
      </c>
      <c r="J3047" s="19">
        <v>104.02</v>
      </c>
      <c r="K3047" s="20">
        <v>0.28000000000000003</v>
      </c>
      <c r="L3047" s="19">
        <v>674.05</v>
      </c>
      <c r="M3047" s="19">
        <v>247.22</v>
      </c>
      <c r="N3047" s="11" t="str">
        <f t="shared" si="142"/>
        <v>HIGH</v>
      </c>
      <c r="O3047" s="27">
        <f t="shared" si="143"/>
        <v>0.63323195608634364</v>
      </c>
      <c r="P3047" s="11" t="str">
        <f t="shared" si="144"/>
        <v>GOOD</v>
      </c>
    </row>
    <row r="3048" spans="1:16" x14ac:dyDescent="0.35">
      <c r="A3048" s="12" t="s">
        <v>3222</v>
      </c>
      <c r="B3048" s="15">
        <v>45073</v>
      </c>
      <c r="C3048" s="12" t="s">
        <v>108</v>
      </c>
      <c r="D3048" s="12" t="s">
        <v>140</v>
      </c>
      <c r="E3048" s="12" t="s">
        <v>141</v>
      </c>
      <c r="F3048" s="12" t="s">
        <v>111</v>
      </c>
      <c r="G3048" s="12" t="s">
        <v>112</v>
      </c>
      <c r="H3048" s="12" t="s">
        <v>167</v>
      </c>
      <c r="I3048" s="12">
        <v>12</v>
      </c>
      <c r="J3048" s="16">
        <v>17.88</v>
      </c>
      <c r="K3048" s="17">
        <v>0.03</v>
      </c>
      <c r="L3048" s="16">
        <v>208.12</v>
      </c>
      <c r="M3048" s="16">
        <v>59.61</v>
      </c>
      <c r="N3048" s="11" t="str">
        <f t="shared" si="142"/>
        <v>LOW</v>
      </c>
      <c r="O3048" s="27">
        <f t="shared" si="143"/>
        <v>0.7135787045935037</v>
      </c>
      <c r="P3048" s="11" t="str">
        <f t="shared" si="144"/>
        <v>EXCELLENT</v>
      </c>
    </row>
    <row r="3049" spans="1:16" x14ac:dyDescent="0.35">
      <c r="A3049" t="s">
        <v>3223</v>
      </c>
      <c r="B3049" s="18">
        <v>45476</v>
      </c>
      <c r="C3049" t="s">
        <v>108</v>
      </c>
      <c r="D3049" t="s">
        <v>115</v>
      </c>
      <c r="E3049" t="s">
        <v>156</v>
      </c>
      <c r="F3049" t="s">
        <v>111</v>
      </c>
      <c r="G3049" t="s">
        <v>122</v>
      </c>
      <c r="H3049" t="s">
        <v>142</v>
      </c>
      <c r="I3049">
        <v>7</v>
      </c>
      <c r="J3049" s="19">
        <v>440.4</v>
      </c>
      <c r="K3049" s="20">
        <v>0</v>
      </c>
      <c r="L3049" s="19">
        <v>3082.8</v>
      </c>
      <c r="M3049" s="19">
        <v>1620.59</v>
      </c>
      <c r="N3049" s="11" t="str">
        <f t="shared" si="142"/>
        <v>NO DISCOUNT</v>
      </c>
      <c r="O3049" s="27">
        <f t="shared" si="143"/>
        <v>0.47431231348125086</v>
      </c>
      <c r="P3049" s="11" t="str">
        <f t="shared" si="144"/>
        <v>GOOD</v>
      </c>
    </row>
    <row r="3050" spans="1:16" x14ac:dyDescent="0.35">
      <c r="A3050" s="12" t="s">
        <v>3224</v>
      </c>
      <c r="B3050" s="15">
        <v>44786</v>
      </c>
      <c r="C3050" s="12" t="s">
        <v>108</v>
      </c>
      <c r="D3050" s="12" t="s">
        <v>140</v>
      </c>
      <c r="E3050" s="12" t="s">
        <v>273</v>
      </c>
      <c r="F3050" s="12" t="s">
        <v>117</v>
      </c>
      <c r="G3050" s="12" t="s">
        <v>112</v>
      </c>
      <c r="H3050" s="12" t="s">
        <v>147</v>
      </c>
      <c r="I3050" s="12">
        <v>2</v>
      </c>
      <c r="J3050" s="16">
        <v>21.03</v>
      </c>
      <c r="K3050" s="17">
        <v>0</v>
      </c>
      <c r="L3050" s="16">
        <v>42.06</v>
      </c>
      <c r="M3050" s="16">
        <v>12.04</v>
      </c>
      <c r="N3050" s="11" t="str">
        <f t="shared" si="142"/>
        <v>NO DISCOUNT</v>
      </c>
      <c r="O3050" s="27">
        <f t="shared" si="143"/>
        <v>0.71374227294341419</v>
      </c>
      <c r="P3050" s="11" t="str">
        <f t="shared" si="144"/>
        <v>AVERAGE</v>
      </c>
    </row>
    <row r="3051" spans="1:16" x14ac:dyDescent="0.35">
      <c r="A3051" t="s">
        <v>3225</v>
      </c>
      <c r="B3051" s="18">
        <v>44932</v>
      </c>
      <c r="C3051" t="s">
        <v>108</v>
      </c>
      <c r="D3051" t="s">
        <v>125</v>
      </c>
      <c r="E3051" t="s">
        <v>185</v>
      </c>
      <c r="F3051" t="s">
        <v>131</v>
      </c>
      <c r="G3051" t="s">
        <v>122</v>
      </c>
      <c r="H3051" t="s">
        <v>123</v>
      </c>
      <c r="I3051">
        <v>1</v>
      </c>
      <c r="J3051" s="19">
        <v>2067.0500000000002</v>
      </c>
      <c r="K3051" s="20">
        <v>7.0000000000000007E-2</v>
      </c>
      <c r="L3051" s="19">
        <v>1922.36</v>
      </c>
      <c r="M3051" s="19">
        <v>868.7</v>
      </c>
      <c r="N3051" s="11" t="str">
        <f t="shared" si="142"/>
        <v>LOW</v>
      </c>
      <c r="O3051" s="27">
        <f t="shared" si="143"/>
        <v>0.54810753448885741</v>
      </c>
      <c r="P3051" s="11" t="str">
        <f t="shared" si="144"/>
        <v>AVERAGE</v>
      </c>
    </row>
    <row r="3052" spans="1:16" x14ac:dyDescent="0.35">
      <c r="A3052" s="12" t="s">
        <v>3226</v>
      </c>
      <c r="B3052" s="15">
        <v>44743</v>
      </c>
      <c r="C3052" s="12" t="s">
        <v>108</v>
      </c>
      <c r="D3052" s="12" t="s">
        <v>109</v>
      </c>
      <c r="E3052" s="12" t="s">
        <v>173</v>
      </c>
      <c r="F3052" s="12" t="s">
        <v>111</v>
      </c>
      <c r="G3052" s="12" t="s">
        <v>127</v>
      </c>
      <c r="H3052" s="12" t="s">
        <v>164</v>
      </c>
      <c r="I3052" s="12">
        <v>2</v>
      </c>
      <c r="J3052" s="16">
        <v>317.88</v>
      </c>
      <c r="K3052" s="17">
        <v>0</v>
      </c>
      <c r="L3052" s="16">
        <v>635.76</v>
      </c>
      <c r="M3052" s="16">
        <v>221.31</v>
      </c>
      <c r="N3052" s="11" t="str">
        <f t="shared" si="142"/>
        <v>NO DISCOUNT</v>
      </c>
      <c r="O3052" s="27">
        <f t="shared" si="143"/>
        <v>0.65189694224235561</v>
      </c>
      <c r="P3052" s="11" t="str">
        <f t="shared" si="144"/>
        <v>AVERAGE</v>
      </c>
    </row>
    <row r="3053" spans="1:16" x14ac:dyDescent="0.35">
      <c r="A3053" t="s">
        <v>3227</v>
      </c>
      <c r="B3053" s="18">
        <v>45418</v>
      </c>
      <c r="C3053" t="s">
        <v>120</v>
      </c>
      <c r="D3053" t="s">
        <v>109</v>
      </c>
      <c r="E3053" t="s">
        <v>189</v>
      </c>
      <c r="F3053" t="s">
        <v>111</v>
      </c>
      <c r="G3053" t="s">
        <v>112</v>
      </c>
      <c r="H3053" t="s">
        <v>113</v>
      </c>
      <c r="I3053">
        <v>3</v>
      </c>
      <c r="J3053" s="19">
        <v>25.85</v>
      </c>
      <c r="K3053" s="20">
        <v>0</v>
      </c>
      <c r="L3053" s="19">
        <v>77.55</v>
      </c>
      <c r="M3053" s="19">
        <v>36.909999999999997</v>
      </c>
      <c r="N3053" s="11" t="str">
        <f t="shared" si="142"/>
        <v>NO DISCOUNT</v>
      </c>
      <c r="O3053" s="27">
        <f t="shared" si="143"/>
        <v>0.52404900064474536</v>
      </c>
      <c r="P3053" s="11" t="str">
        <f t="shared" si="144"/>
        <v>AVERAGE</v>
      </c>
    </row>
    <row r="3054" spans="1:16" x14ac:dyDescent="0.35">
      <c r="A3054" s="12" t="s">
        <v>3228</v>
      </c>
      <c r="B3054" s="15">
        <v>45466</v>
      </c>
      <c r="C3054" s="12" t="s">
        <v>108</v>
      </c>
      <c r="D3054" s="12" t="s">
        <v>115</v>
      </c>
      <c r="E3054" s="12" t="s">
        <v>221</v>
      </c>
      <c r="F3054" s="12" t="s">
        <v>111</v>
      </c>
      <c r="G3054" s="12" t="s">
        <v>112</v>
      </c>
      <c r="H3054" s="12" t="s">
        <v>113</v>
      </c>
      <c r="I3054" s="12">
        <v>6</v>
      </c>
      <c r="J3054" s="16">
        <v>27.83</v>
      </c>
      <c r="K3054" s="17">
        <v>0.25</v>
      </c>
      <c r="L3054" s="16">
        <v>125.23</v>
      </c>
      <c r="M3054" s="16">
        <v>45.53</v>
      </c>
      <c r="N3054" s="11" t="str">
        <f t="shared" si="142"/>
        <v>HIGH</v>
      </c>
      <c r="O3054" s="27">
        <f t="shared" si="143"/>
        <v>0.63642897069392323</v>
      </c>
      <c r="P3054" s="11" t="str">
        <f t="shared" si="144"/>
        <v>GOOD</v>
      </c>
    </row>
    <row r="3055" spans="1:16" x14ac:dyDescent="0.35">
      <c r="A3055" t="s">
        <v>3229</v>
      </c>
      <c r="B3055" s="18">
        <v>45549</v>
      </c>
      <c r="C3055" t="s">
        <v>108</v>
      </c>
      <c r="D3055" t="s">
        <v>115</v>
      </c>
      <c r="E3055" t="s">
        <v>227</v>
      </c>
      <c r="F3055" t="s">
        <v>117</v>
      </c>
      <c r="G3055" t="s">
        <v>127</v>
      </c>
      <c r="H3055" t="s">
        <v>164</v>
      </c>
      <c r="I3055">
        <v>1</v>
      </c>
      <c r="J3055" s="19">
        <v>115.75</v>
      </c>
      <c r="K3055" s="20">
        <v>0</v>
      </c>
      <c r="L3055" s="19">
        <v>115.75</v>
      </c>
      <c r="M3055" s="19">
        <v>36.81</v>
      </c>
      <c r="N3055" s="11" t="str">
        <f t="shared" si="142"/>
        <v>NO DISCOUNT</v>
      </c>
      <c r="O3055" s="27">
        <f t="shared" si="143"/>
        <v>0.68198704103671703</v>
      </c>
      <c r="P3055" s="11" t="str">
        <f t="shared" si="144"/>
        <v>AVERAGE</v>
      </c>
    </row>
    <row r="3056" spans="1:16" x14ac:dyDescent="0.35">
      <c r="A3056" s="12" t="s">
        <v>3230</v>
      </c>
      <c r="B3056" s="15">
        <v>45428</v>
      </c>
      <c r="C3056" s="12" t="s">
        <v>108</v>
      </c>
      <c r="D3056" s="12" t="s">
        <v>115</v>
      </c>
      <c r="E3056" s="12" t="s">
        <v>221</v>
      </c>
      <c r="F3056" s="12" t="s">
        <v>117</v>
      </c>
      <c r="G3056" s="12" t="s">
        <v>127</v>
      </c>
      <c r="H3056" s="12" t="s">
        <v>138</v>
      </c>
      <c r="I3056" s="12">
        <v>9</v>
      </c>
      <c r="J3056" s="16">
        <v>449.27</v>
      </c>
      <c r="K3056" s="17">
        <v>0</v>
      </c>
      <c r="L3056" s="16">
        <v>4043.43</v>
      </c>
      <c r="M3056" s="16">
        <v>1661.46</v>
      </c>
      <c r="N3056" s="11" t="str">
        <f t="shared" si="142"/>
        <v>NO DISCOUNT</v>
      </c>
      <c r="O3056" s="27">
        <f t="shared" si="143"/>
        <v>0.58909638598912306</v>
      </c>
      <c r="P3056" s="11" t="str">
        <f t="shared" si="144"/>
        <v>GOOD</v>
      </c>
    </row>
    <row r="3057" spans="1:16" x14ac:dyDescent="0.35">
      <c r="A3057" t="s">
        <v>3231</v>
      </c>
      <c r="B3057" s="18">
        <v>45408</v>
      </c>
      <c r="C3057" t="s">
        <v>108</v>
      </c>
      <c r="D3057" t="s">
        <v>115</v>
      </c>
      <c r="E3057" t="s">
        <v>116</v>
      </c>
      <c r="F3057" t="s">
        <v>117</v>
      </c>
      <c r="G3057" t="s">
        <v>127</v>
      </c>
      <c r="H3057" t="s">
        <v>128</v>
      </c>
      <c r="I3057">
        <v>1</v>
      </c>
      <c r="J3057" s="19">
        <v>200.82</v>
      </c>
      <c r="K3057" s="20">
        <v>0.03</v>
      </c>
      <c r="L3057" s="19">
        <v>194.8</v>
      </c>
      <c r="M3057" s="19">
        <v>69.180000000000007</v>
      </c>
      <c r="N3057" s="11" t="str">
        <f t="shared" si="142"/>
        <v>LOW</v>
      </c>
      <c r="O3057" s="27">
        <f t="shared" si="143"/>
        <v>0.64486652977412728</v>
      </c>
      <c r="P3057" s="11" t="str">
        <f t="shared" si="144"/>
        <v>AVERAGE</v>
      </c>
    </row>
    <row r="3058" spans="1:16" x14ac:dyDescent="0.35">
      <c r="A3058" s="12" t="s">
        <v>3232</v>
      </c>
      <c r="B3058" s="15">
        <v>45149</v>
      </c>
      <c r="C3058" s="12" t="s">
        <v>136</v>
      </c>
      <c r="D3058" s="12" t="s">
        <v>109</v>
      </c>
      <c r="E3058" s="12" t="s">
        <v>231</v>
      </c>
      <c r="F3058" s="12" t="s">
        <v>131</v>
      </c>
      <c r="G3058" s="12" t="s">
        <v>112</v>
      </c>
      <c r="H3058" s="12" t="s">
        <v>147</v>
      </c>
      <c r="I3058" s="12">
        <v>9</v>
      </c>
      <c r="J3058" s="16">
        <v>23.82</v>
      </c>
      <c r="K3058" s="17">
        <v>0.08</v>
      </c>
      <c r="L3058" s="16">
        <v>197.23</v>
      </c>
      <c r="M3058" s="16">
        <v>82.93</v>
      </c>
      <c r="N3058" s="11" t="str">
        <f t="shared" si="142"/>
        <v>LOW</v>
      </c>
      <c r="O3058" s="27">
        <f t="shared" si="143"/>
        <v>0.57952644121076913</v>
      </c>
      <c r="P3058" s="11" t="str">
        <f t="shared" si="144"/>
        <v>GOOD</v>
      </c>
    </row>
    <row r="3059" spans="1:16" x14ac:dyDescent="0.35">
      <c r="A3059" t="s">
        <v>3233</v>
      </c>
      <c r="B3059" s="18">
        <v>45243</v>
      </c>
      <c r="C3059" t="s">
        <v>108</v>
      </c>
      <c r="D3059" t="s">
        <v>109</v>
      </c>
      <c r="E3059" t="s">
        <v>161</v>
      </c>
      <c r="F3059" t="s">
        <v>111</v>
      </c>
      <c r="G3059" t="s">
        <v>122</v>
      </c>
      <c r="H3059" t="s">
        <v>142</v>
      </c>
      <c r="I3059">
        <v>2</v>
      </c>
      <c r="J3059" s="19">
        <v>406.55</v>
      </c>
      <c r="K3059" s="20">
        <v>0.25</v>
      </c>
      <c r="L3059" s="19">
        <v>609.83000000000004</v>
      </c>
      <c r="M3059" s="19">
        <v>256.52999999999997</v>
      </c>
      <c r="N3059" s="11" t="str">
        <f t="shared" si="142"/>
        <v>HIGH</v>
      </c>
      <c r="O3059" s="27">
        <f t="shared" si="143"/>
        <v>0.57934178377580647</v>
      </c>
      <c r="P3059" s="11" t="str">
        <f t="shared" si="144"/>
        <v>AVERAGE</v>
      </c>
    </row>
    <row r="3060" spans="1:16" x14ac:dyDescent="0.35">
      <c r="A3060" s="12" t="s">
        <v>3234</v>
      </c>
      <c r="B3060" s="15">
        <v>45353</v>
      </c>
      <c r="C3060" s="12" t="s">
        <v>108</v>
      </c>
      <c r="D3060" s="12" t="s">
        <v>109</v>
      </c>
      <c r="E3060" s="12" t="s">
        <v>176</v>
      </c>
      <c r="F3060" s="12" t="s">
        <v>111</v>
      </c>
      <c r="G3060" s="12" t="s">
        <v>127</v>
      </c>
      <c r="H3060" s="12" t="s">
        <v>128</v>
      </c>
      <c r="I3060" s="12">
        <v>1</v>
      </c>
      <c r="J3060" s="16">
        <v>560.74</v>
      </c>
      <c r="K3060" s="17">
        <v>0.28999999999999998</v>
      </c>
      <c r="L3060" s="16">
        <v>398.13</v>
      </c>
      <c r="M3060" s="16">
        <v>146.75</v>
      </c>
      <c r="N3060" s="11" t="str">
        <f t="shared" si="142"/>
        <v>HIGH</v>
      </c>
      <c r="O3060" s="27">
        <f t="shared" si="143"/>
        <v>0.63140180343104013</v>
      </c>
      <c r="P3060" s="11" t="str">
        <f t="shared" si="144"/>
        <v>AVERAGE</v>
      </c>
    </row>
    <row r="3061" spans="1:16" x14ac:dyDescent="0.35">
      <c r="A3061" t="s">
        <v>3235</v>
      </c>
      <c r="B3061" s="18">
        <v>45010</v>
      </c>
      <c r="C3061" t="s">
        <v>108</v>
      </c>
      <c r="D3061" t="s">
        <v>109</v>
      </c>
      <c r="E3061" t="s">
        <v>189</v>
      </c>
      <c r="F3061" t="s">
        <v>111</v>
      </c>
      <c r="G3061" t="s">
        <v>127</v>
      </c>
      <c r="H3061" t="s">
        <v>209</v>
      </c>
      <c r="I3061">
        <v>3</v>
      </c>
      <c r="J3061" s="19">
        <v>801.17</v>
      </c>
      <c r="K3061" s="20">
        <v>0</v>
      </c>
      <c r="L3061" s="19">
        <v>2403.5100000000002</v>
      </c>
      <c r="M3061" s="19">
        <v>1127.69</v>
      </c>
      <c r="N3061" s="11" t="str">
        <f t="shared" si="142"/>
        <v>NO DISCOUNT</v>
      </c>
      <c r="O3061" s="27">
        <f t="shared" si="143"/>
        <v>0.53081534921843476</v>
      </c>
      <c r="P3061" s="11" t="str">
        <f t="shared" si="144"/>
        <v>AVERAGE</v>
      </c>
    </row>
    <row r="3062" spans="1:16" x14ac:dyDescent="0.35">
      <c r="A3062" s="12" t="s">
        <v>3236</v>
      </c>
      <c r="B3062" s="15">
        <v>44938</v>
      </c>
      <c r="C3062" s="12" t="s">
        <v>149</v>
      </c>
      <c r="D3062" s="12" t="s">
        <v>115</v>
      </c>
      <c r="E3062" s="12" t="s">
        <v>221</v>
      </c>
      <c r="F3062" s="12" t="s">
        <v>111</v>
      </c>
      <c r="G3062" s="12" t="s">
        <v>127</v>
      </c>
      <c r="H3062" s="12" t="s">
        <v>209</v>
      </c>
      <c r="I3062" s="12">
        <v>2</v>
      </c>
      <c r="J3062" s="16">
        <v>1109.5899999999999</v>
      </c>
      <c r="K3062" s="17">
        <v>0.19</v>
      </c>
      <c r="L3062" s="16">
        <v>1797.54</v>
      </c>
      <c r="M3062" s="16">
        <v>646.01</v>
      </c>
      <c r="N3062" s="11" t="str">
        <f t="shared" si="142"/>
        <v>MEDIUM</v>
      </c>
      <c r="O3062" s="27">
        <f t="shared" si="143"/>
        <v>0.64061439522903518</v>
      </c>
      <c r="P3062" s="11" t="str">
        <f t="shared" si="144"/>
        <v>AVERAGE</v>
      </c>
    </row>
    <row r="3063" spans="1:16" x14ac:dyDescent="0.35">
      <c r="A3063" t="s">
        <v>3237</v>
      </c>
      <c r="B3063" s="18">
        <v>44829</v>
      </c>
      <c r="C3063" t="s">
        <v>108</v>
      </c>
      <c r="D3063" t="s">
        <v>140</v>
      </c>
      <c r="E3063" t="s">
        <v>268</v>
      </c>
      <c r="F3063" t="s">
        <v>111</v>
      </c>
      <c r="G3063" t="s">
        <v>122</v>
      </c>
      <c r="H3063" t="s">
        <v>187</v>
      </c>
      <c r="I3063">
        <v>1</v>
      </c>
      <c r="J3063" s="19">
        <v>357.79</v>
      </c>
      <c r="K3063" s="20">
        <v>0</v>
      </c>
      <c r="L3063" s="19">
        <v>357.79</v>
      </c>
      <c r="M3063" s="19">
        <v>109.29</v>
      </c>
      <c r="N3063" s="11" t="str">
        <f t="shared" si="142"/>
        <v>NO DISCOUNT</v>
      </c>
      <c r="O3063" s="27">
        <f t="shared" si="143"/>
        <v>0.69454149081863659</v>
      </c>
      <c r="P3063" s="11" t="str">
        <f t="shared" si="144"/>
        <v>AVERAGE</v>
      </c>
    </row>
    <row r="3064" spans="1:16" x14ac:dyDescent="0.35">
      <c r="A3064" s="12" t="s">
        <v>3238</v>
      </c>
      <c r="B3064" s="15">
        <v>45528</v>
      </c>
      <c r="C3064" s="12" t="s">
        <v>108</v>
      </c>
      <c r="D3064" s="12" t="s">
        <v>125</v>
      </c>
      <c r="E3064" s="12" t="s">
        <v>137</v>
      </c>
      <c r="F3064" s="12" t="s">
        <v>117</v>
      </c>
      <c r="G3064" s="12" t="s">
        <v>122</v>
      </c>
      <c r="H3064" s="12" t="s">
        <v>123</v>
      </c>
      <c r="I3064" s="12">
        <v>3</v>
      </c>
      <c r="J3064" s="16">
        <v>656.94</v>
      </c>
      <c r="K3064" s="17">
        <v>0</v>
      </c>
      <c r="L3064" s="16">
        <v>1970.82</v>
      </c>
      <c r="M3064" s="16">
        <v>953.38</v>
      </c>
      <c r="N3064" s="11" t="str">
        <f t="shared" si="142"/>
        <v>NO DISCOUNT</v>
      </c>
      <c r="O3064" s="27">
        <f t="shared" si="143"/>
        <v>0.51625211840756635</v>
      </c>
      <c r="P3064" s="11" t="str">
        <f t="shared" si="144"/>
        <v>AVERAGE</v>
      </c>
    </row>
    <row r="3065" spans="1:16" x14ac:dyDescent="0.35">
      <c r="A3065" t="s">
        <v>3239</v>
      </c>
      <c r="B3065" s="18">
        <v>45302</v>
      </c>
      <c r="C3065" t="s">
        <v>120</v>
      </c>
      <c r="D3065" t="s">
        <v>115</v>
      </c>
      <c r="E3065" t="s">
        <v>130</v>
      </c>
      <c r="F3065" t="s">
        <v>131</v>
      </c>
      <c r="G3065" t="s">
        <v>112</v>
      </c>
      <c r="H3065" t="s">
        <v>118</v>
      </c>
      <c r="I3065">
        <v>3</v>
      </c>
      <c r="J3065" s="19">
        <v>10.82</v>
      </c>
      <c r="K3065" s="20">
        <v>0.11</v>
      </c>
      <c r="L3065" s="19">
        <v>28.89</v>
      </c>
      <c r="M3065" s="19">
        <v>11.99</v>
      </c>
      <c r="N3065" s="11" t="str">
        <f t="shared" si="142"/>
        <v>MEDIUM</v>
      </c>
      <c r="O3065" s="27">
        <f t="shared" si="143"/>
        <v>0.58497750086535127</v>
      </c>
      <c r="P3065" s="11" t="str">
        <f t="shared" si="144"/>
        <v>AVERAGE</v>
      </c>
    </row>
    <row r="3066" spans="1:16" x14ac:dyDescent="0.35">
      <c r="A3066" s="12" t="s">
        <v>3240</v>
      </c>
      <c r="B3066" s="15">
        <v>45187</v>
      </c>
      <c r="C3066" s="12" t="s">
        <v>108</v>
      </c>
      <c r="D3066" s="12" t="s">
        <v>115</v>
      </c>
      <c r="E3066" s="12" t="s">
        <v>116</v>
      </c>
      <c r="F3066" s="12" t="s">
        <v>111</v>
      </c>
      <c r="G3066" s="12" t="s">
        <v>127</v>
      </c>
      <c r="H3066" s="12" t="s">
        <v>138</v>
      </c>
      <c r="I3066" s="12">
        <v>4</v>
      </c>
      <c r="J3066" s="16">
        <v>353.75</v>
      </c>
      <c r="K3066" s="17">
        <v>0.23</v>
      </c>
      <c r="L3066" s="16">
        <v>1089.55</v>
      </c>
      <c r="M3066" s="16">
        <v>344.66</v>
      </c>
      <c r="N3066" s="11" t="str">
        <f t="shared" si="142"/>
        <v>HIGH</v>
      </c>
      <c r="O3066" s="27">
        <f t="shared" si="143"/>
        <v>0.68366756917993654</v>
      </c>
      <c r="P3066" s="11" t="str">
        <f t="shared" si="144"/>
        <v>AVERAGE</v>
      </c>
    </row>
    <row r="3067" spans="1:16" x14ac:dyDescent="0.35">
      <c r="A3067" t="s">
        <v>3241</v>
      </c>
      <c r="B3067" s="18">
        <v>45520</v>
      </c>
      <c r="C3067" t="s">
        <v>108</v>
      </c>
      <c r="D3067" t="s">
        <v>115</v>
      </c>
      <c r="E3067" t="s">
        <v>130</v>
      </c>
      <c r="F3067" t="s">
        <v>117</v>
      </c>
      <c r="G3067" t="s">
        <v>127</v>
      </c>
      <c r="H3067" t="s">
        <v>138</v>
      </c>
      <c r="I3067">
        <v>4</v>
      </c>
      <c r="J3067" s="19">
        <v>70.58</v>
      </c>
      <c r="K3067" s="20">
        <v>0.37</v>
      </c>
      <c r="L3067" s="19">
        <v>177.86</v>
      </c>
      <c r="M3067" s="19">
        <v>61.67</v>
      </c>
      <c r="N3067" s="11" t="str">
        <f t="shared" si="142"/>
        <v>CLEARANCE</v>
      </c>
      <c r="O3067" s="27">
        <f t="shared" si="143"/>
        <v>0.65326661419093668</v>
      </c>
      <c r="P3067" s="11" t="str">
        <f t="shared" si="144"/>
        <v>AVERAGE</v>
      </c>
    </row>
    <row r="3068" spans="1:16" x14ac:dyDescent="0.35">
      <c r="A3068" s="12" t="s">
        <v>3242</v>
      </c>
      <c r="B3068" s="15">
        <v>45183</v>
      </c>
      <c r="C3068" s="12" t="s">
        <v>108</v>
      </c>
      <c r="D3068" s="12" t="s">
        <v>140</v>
      </c>
      <c r="E3068" s="12" t="s">
        <v>268</v>
      </c>
      <c r="F3068" s="12" t="s">
        <v>117</v>
      </c>
      <c r="G3068" s="12" t="s">
        <v>112</v>
      </c>
      <c r="H3068" s="12" t="s">
        <v>167</v>
      </c>
      <c r="I3068" s="12">
        <v>1</v>
      </c>
      <c r="J3068" s="16">
        <v>23.59</v>
      </c>
      <c r="K3068" s="17">
        <v>0.27</v>
      </c>
      <c r="L3068" s="16">
        <v>17.22</v>
      </c>
      <c r="M3068" s="16">
        <v>6.36</v>
      </c>
      <c r="N3068" s="11" t="str">
        <f t="shared" si="142"/>
        <v>HIGH</v>
      </c>
      <c r="O3068" s="27">
        <f t="shared" si="143"/>
        <v>0.63066202090592338</v>
      </c>
      <c r="P3068" s="11" t="str">
        <f t="shared" si="144"/>
        <v>AVERAGE</v>
      </c>
    </row>
    <row r="3069" spans="1:16" x14ac:dyDescent="0.35">
      <c r="A3069" t="s">
        <v>3243</v>
      </c>
      <c r="B3069" s="18">
        <v>45195</v>
      </c>
      <c r="C3069" t="s">
        <v>108</v>
      </c>
      <c r="D3069" t="s">
        <v>140</v>
      </c>
      <c r="E3069" t="s">
        <v>242</v>
      </c>
      <c r="F3069" t="s">
        <v>111</v>
      </c>
      <c r="G3069" t="s">
        <v>112</v>
      </c>
      <c r="H3069" t="s">
        <v>147</v>
      </c>
      <c r="I3069">
        <v>8</v>
      </c>
      <c r="J3069" s="19">
        <v>3.44</v>
      </c>
      <c r="K3069" s="20">
        <v>0.06</v>
      </c>
      <c r="L3069" s="19">
        <v>25.87</v>
      </c>
      <c r="M3069" s="19">
        <v>7.77</v>
      </c>
      <c r="N3069" s="11" t="str">
        <f t="shared" si="142"/>
        <v>LOW</v>
      </c>
      <c r="O3069" s="27">
        <f t="shared" si="143"/>
        <v>0.69965210668728262</v>
      </c>
      <c r="P3069" s="11" t="str">
        <f t="shared" si="144"/>
        <v>GOOD</v>
      </c>
    </row>
    <row r="3070" spans="1:16" x14ac:dyDescent="0.35">
      <c r="A3070" s="12" t="s">
        <v>3244</v>
      </c>
      <c r="B3070" s="15">
        <v>45436</v>
      </c>
      <c r="C3070" s="12" t="s">
        <v>108</v>
      </c>
      <c r="D3070" s="12" t="s">
        <v>140</v>
      </c>
      <c r="E3070" s="12" t="s">
        <v>141</v>
      </c>
      <c r="F3070" s="12" t="s">
        <v>111</v>
      </c>
      <c r="G3070" s="12" t="s">
        <v>112</v>
      </c>
      <c r="H3070" s="12" t="s">
        <v>118</v>
      </c>
      <c r="I3070" s="12">
        <v>1</v>
      </c>
      <c r="J3070" s="16">
        <v>36.96</v>
      </c>
      <c r="K3070" s="17">
        <v>0</v>
      </c>
      <c r="L3070" s="16">
        <v>36.96</v>
      </c>
      <c r="M3070" s="16">
        <v>12.36</v>
      </c>
      <c r="N3070" s="11" t="str">
        <f t="shared" si="142"/>
        <v>NO DISCOUNT</v>
      </c>
      <c r="O3070" s="27">
        <f t="shared" si="143"/>
        <v>0.66558441558441561</v>
      </c>
      <c r="P3070" s="11" t="str">
        <f t="shared" si="144"/>
        <v>AVERAGE</v>
      </c>
    </row>
    <row r="3071" spans="1:16" x14ac:dyDescent="0.35">
      <c r="A3071" t="s">
        <v>3245</v>
      </c>
      <c r="B3071" s="18">
        <v>44887</v>
      </c>
      <c r="C3071" t="s">
        <v>108</v>
      </c>
      <c r="D3071" t="s">
        <v>109</v>
      </c>
      <c r="E3071" t="s">
        <v>231</v>
      </c>
      <c r="F3071" t="s">
        <v>131</v>
      </c>
      <c r="G3071" t="s">
        <v>112</v>
      </c>
      <c r="H3071" t="s">
        <v>167</v>
      </c>
      <c r="I3071">
        <v>4</v>
      </c>
      <c r="J3071" s="19">
        <v>14.47</v>
      </c>
      <c r="K3071" s="20">
        <v>0</v>
      </c>
      <c r="L3071" s="19">
        <v>57.88</v>
      </c>
      <c r="M3071" s="19">
        <v>23.42</v>
      </c>
      <c r="N3071" s="11" t="str">
        <f t="shared" si="142"/>
        <v>NO DISCOUNT</v>
      </c>
      <c r="O3071" s="27">
        <f t="shared" si="143"/>
        <v>0.5953697304768486</v>
      </c>
      <c r="P3071" s="11" t="str">
        <f t="shared" si="144"/>
        <v>AVERAGE</v>
      </c>
    </row>
    <row r="3072" spans="1:16" x14ac:dyDescent="0.35">
      <c r="A3072" s="12" t="s">
        <v>3246</v>
      </c>
      <c r="B3072" s="15">
        <v>45519</v>
      </c>
      <c r="C3072" s="12" t="s">
        <v>108</v>
      </c>
      <c r="D3072" s="12" t="s">
        <v>115</v>
      </c>
      <c r="E3072" s="12" t="s">
        <v>130</v>
      </c>
      <c r="F3072" s="12" t="s">
        <v>117</v>
      </c>
      <c r="G3072" s="12" t="s">
        <v>127</v>
      </c>
      <c r="H3072" s="12" t="s">
        <v>138</v>
      </c>
      <c r="I3072" s="12">
        <v>2</v>
      </c>
      <c r="J3072" s="16">
        <v>80.23</v>
      </c>
      <c r="K3072" s="17">
        <v>0</v>
      </c>
      <c r="L3072" s="16">
        <v>160.46</v>
      </c>
      <c r="M3072" s="16">
        <v>94.18</v>
      </c>
      <c r="N3072" s="11" t="str">
        <f t="shared" si="142"/>
        <v>NO DISCOUNT</v>
      </c>
      <c r="O3072" s="27">
        <f t="shared" si="143"/>
        <v>0.41306244546927584</v>
      </c>
      <c r="P3072" s="11" t="str">
        <f t="shared" si="144"/>
        <v>AVERAGE</v>
      </c>
    </row>
    <row r="3073" spans="1:16" x14ac:dyDescent="0.35">
      <c r="A3073" t="s">
        <v>3247</v>
      </c>
      <c r="B3073" s="18">
        <v>45353</v>
      </c>
      <c r="C3073" t="s">
        <v>108</v>
      </c>
      <c r="D3073" t="s">
        <v>125</v>
      </c>
      <c r="E3073" t="s">
        <v>185</v>
      </c>
      <c r="F3073" t="s">
        <v>131</v>
      </c>
      <c r="G3073" t="s">
        <v>127</v>
      </c>
      <c r="H3073" t="s">
        <v>164</v>
      </c>
      <c r="I3073">
        <v>3</v>
      </c>
      <c r="J3073" s="19">
        <v>530.1</v>
      </c>
      <c r="K3073" s="20">
        <v>0.18</v>
      </c>
      <c r="L3073" s="19">
        <v>1304.05</v>
      </c>
      <c r="M3073" s="19">
        <v>663.26</v>
      </c>
      <c r="N3073" s="11" t="str">
        <f t="shared" si="142"/>
        <v>MEDIUM</v>
      </c>
      <c r="O3073" s="27">
        <f t="shared" si="143"/>
        <v>0.49138453280165639</v>
      </c>
      <c r="P3073" s="11" t="str">
        <f t="shared" si="144"/>
        <v>AVERAGE</v>
      </c>
    </row>
    <row r="3074" spans="1:16" x14ac:dyDescent="0.35">
      <c r="A3074" s="12" t="s">
        <v>3248</v>
      </c>
      <c r="B3074" s="15">
        <v>45526</v>
      </c>
      <c r="C3074" s="12" t="s">
        <v>149</v>
      </c>
      <c r="D3074" s="12" t="s">
        <v>115</v>
      </c>
      <c r="E3074" s="12" t="s">
        <v>130</v>
      </c>
      <c r="F3074" s="12" t="s">
        <v>131</v>
      </c>
      <c r="G3074" s="12" t="s">
        <v>112</v>
      </c>
      <c r="H3074" s="12" t="s">
        <v>147</v>
      </c>
      <c r="I3074" s="12">
        <v>7</v>
      </c>
      <c r="J3074" s="16">
        <v>23.36</v>
      </c>
      <c r="K3074" s="17">
        <v>0.18</v>
      </c>
      <c r="L3074" s="16">
        <v>134.09</v>
      </c>
      <c r="M3074" s="16">
        <v>52.97</v>
      </c>
      <c r="N3074" s="11" t="str">
        <f t="shared" si="142"/>
        <v>MEDIUM</v>
      </c>
      <c r="O3074" s="27">
        <f t="shared" si="143"/>
        <v>0.60496681333432767</v>
      </c>
      <c r="P3074" s="11" t="str">
        <f t="shared" si="144"/>
        <v>GOOD</v>
      </c>
    </row>
    <row r="3075" spans="1:16" x14ac:dyDescent="0.35">
      <c r="A3075" t="s">
        <v>3249</v>
      </c>
      <c r="B3075" s="18">
        <v>45299</v>
      </c>
      <c r="C3075" t="s">
        <v>108</v>
      </c>
      <c r="D3075" t="s">
        <v>140</v>
      </c>
      <c r="E3075" t="s">
        <v>203</v>
      </c>
      <c r="F3075" t="s">
        <v>117</v>
      </c>
      <c r="G3075" t="s">
        <v>127</v>
      </c>
      <c r="H3075" t="s">
        <v>128</v>
      </c>
      <c r="I3075">
        <v>1</v>
      </c>
      <c r="J3075" s="19">
        <v>214.83</v>
      </c>
      <c r="K3075" s="20">
        <v>0</v>
      </c>
      <c r="L3075" s="19">
        <v>214.83</v>
      </c>
      <c r="M3075" s="19">
        <v>100.63</v>
      </c>
      <c r="N3075" s="11" t="str">
        <f t="shared" ref="N3075:N3138" si="145">IF(K3075=$R$8,$R$2,IF(K3075&lt;=$R$9,$R$3,IF(K3075&lt;=$R$10,$R$4,IF(K3075&lt;$R$11,$R$5,IF(K3075&gt;$R$11,$R$6)))))</f>
        <v>NO DISCOUNT</v>
      </c>
      <c r="O3075" s="27">
        <f t="shared" ref="O3075:O3138" si="146">IFERROR(L3075-M3075,"NULL")/L3075</f>
        <v>0.53158311222827359</v>
      </c>
      <c r="P3075" s="11" t="str">
        <f t="shared" ref="P3075:P3138" si="147">IF(AND(O3075&gt;=$Q$8,I3075&gt;=$Q$13),$Q$2,IF(AND(O3075&gt;=$Q$9,I3075&gt;=$Q$14),$Q$3,IF(O3075&gt;=$Q$10,$Q$4,$Q$5)))</f>
        <v>AVERAGE</v>
      </c>
    </row>
    <row r="3076" spans="1:16" x14ac:dyDescent="0.35">
      <c r="A3076" s="12" t="s">
        <v>3250</v>
      </c>
      <c r="B3076" s="15">
        <v>45028</v>
      </c>
      <c r="C3076" s="12" t="s">
        <v>120</v>
      </c>
      <c r="D3076" s="12" t="s">
        <v>115</v>
      </c>
      <c r="E3076" s="12" t="s">
        <v>240</v>
      </c>
      <c r="F3076" s="12" t="s">
        <v>117</v>
      </c>
      <c r="G3076" s="12" t="s">
        <v>112</v>
      </c>
      <c r="H3076" s="12" t="s">
        <v>113</v>
      </c>
      <c r="I3076" s="12">
        <v>1</v>
      </c>
      <c r="J3076" s="16">
        <v>31.07</v>
      </c>
      <c r="K3076" s="17">
        <v>0</v>
      </c>
      <c r="L3076" s="16">
        <v>31.07</v>
      </c>
      <c r="M3076" s="16">
        <v>10.58</v>
      </c>
      <c r="N3076" s="11" t="str">
        <f t="shared" si="145"/>
        <v>NO DISCOUNT</v>
      </c>
      <c r="O3076" s="27">
        <f t="shared" si="146"/>
        <v>0.65947859671709053</v>
      </c>
      <c r="P3076" s="11" t="str">
        <f t="shared" si="147"/>
        <v>AVERAGE</v>
      </c>
    </row>
    <row r="3077" spans="1:16" x14ac:dyDescent="0.35">
      <c r="A3077" t="s">
        <v>3251</v>
      </c>
      <c r="B3077" s="18">
        <v>44701</v>
      </c>
      <c r="C3077" t="s">
        <v>136</v>
      </c>
      <c r="D3077" t="s">
        <v>115</v>
      </c>
      <c r="E3077" t="s">
        <v>205</v>
      </c>
      <c r="F3077" t="s">
        <v>131</v>
      </c>
      <c r="G3077" t="s">
        <v>112</v>
      </c>
      <c r="H3077" t="s">
        <v>118</v>
      </c>
      <c r="I3077">
        <v>3</v>
      </c>
      <c r="J3077" s="19">
        <v>26.35</v>
      </c>
      <c r="K3077" s="20">
        <v>0.22</v>
      </c>
      <c r="L3077" s="19">
        <v>61.66</v>
      </c>
      <c r="M3077" s="19">
        <v>24.79</v>
      </c>
      <c r="N3077" s="11" t="str">
        <f t="shared" si="145"/>
        <v>HIGH</v>
      </c>
      <c r="O3077" s="27">
        <f t="shared" si="146"/>
        <v>0.5979565358417126</v>
      </c>
      <c r="P3077" s="11" t="str">
        <f t="shared" si="147"/>
        <v>AVERAGE</v>
      </c>
    </row>
    <row r="3078" spans="1:16" x14ac:dyDescent="0.35">
      <c r="A3078" s="12" t="s">
        <v>3252</v>
      </c>
      <c r="B3078" s="15">
        <v>44885</v>
      </c>
      <c r="C3078" s="12" t="s">
        <v>108</v>
      </c>
      <c r="D3078" s="12" t="s">
        <v>125</v>
      </c>
      <c r="E3078" s="12" t="s">
        <v>146</v>
      </c>
      <c r="F3078" s="12" t="s">
        <v>111</v>
      </c>
      <c r="G3078" s="12" t="s">
        <v>122</v>
      </c>
      <c r="H3078" s="12" t="s">
        <v>142</v>
      </c>
      <c r="I3078" s="12">
        <v>5</v>
      </c>
      <c r="J3078" s="16">
        <v>139.37</v>
      </c>
      <c r="K3078" s="17">
        <v>0</v>
      </c>
      <c r="L3078" s="16">
        <v>696.85</v>
      </c>
      <c r="M3078" s="16">
        <v>206.26</v>
      </c>
      <c r="N3078" s="11" t="str">
        <f t="shared" si="145"/>
        <v>NO DISCOUNT</v>
      </c>
      <c r="O3078" s="27">
        <f t="shared" si="146"/>
        <v>0.70401090622085094</v>
      </c>
      <c r="P3078" s="11" t="str">
        <f t="shared" si="147"/>
        <v>GOOD</v>
      </c>
    </row>
    <row r="3079" spans="1:16" x14ac:dyDescent="0.35">
      <c r="A3079" t="s">
        <v>3253</v>
      </c>
      <c r="B3079" s="18">
        <v>44765</v>
      </c>
      <c r="C3079" t="s">
        <v>108</v>
      </c>
      <c r="D3079" t="s">
        <v>115</v>
      </c>
      <c r="E3079" t="s">
        <v>240</v>
      </c>
      <c r="F3079" t="s">
        <v>131</v>
      </c>
      <c r="G3079" t="s">
        <v>122</v>
      </c>
      <c r="H3079" t="s">
        <v>158</v>
      </c>
      <c r="I3079">
        <v>4</v>
      </c>
      <c r="J3079" s="19">
        <v>106</v>
      </c>
      <c r="K3079" s="20">
        <v>0.14000000000000001</v>
      </c>
      <c r="L3079" s="19">
        <v>364.64</v>
      </c>
      <c r="M3079" s="19">
        <v>91.69</v>
      </c>
      <c r="N3079" s="11" t="str">
        <f t="shared" si="145"/>
        <v>MEDIUM</v>
      </c>
      <c r="O3079" s="27">
        <f t="shared" si="146"/>
        <v>0.74854651162790697</v>
      </c>
      <c r="P3079" s="11" t="str">
        <f t="shared" si="147"/>
        <v>AVERAGE</v>
      </c>
    </row>
    <row r="3080" spans="1:16" x14ac:dyDescent="0.35">
      <c r="A3080" s="12" t="s">
        <v>3254</v>
      </c>
      <c r="B3080" s="15">
        <v>44925</v>
      </c>
      <c r="C3080" s="12" t="s">
        <v>108</v>
      </c>
      <c r="D3080" s="12" t="s">
        <v>140</v>
      </c>
      <c r="E3080" s="12" t="s">
        <v>307</v>
      </c>
      <c r="F3080" s="12" t="s">
        <v>111</v>
      </c>
      <c r="G3080" s="12" t="s">
        <v>122</v>
      </c>
      <c r="H3080" s="12" t="s">
        <v>142</v>
      </c>
      <c r="I3080" s="12">
        <v>3</v>
      </c>
      <c r="J3080" s="16">
        <v>247.64</v>
      </c>
      <c r="K3080" s="17">
        <v>0</v>
      </c>
      <c r="L3080" s="16">
        <v>742.92</v>
      </c>
      <c r="M3080" s="16">
        <v>371.55</v>
      </c>
      <c r="N3080" s="11" t="str">
        <f t="shared" si="145"/>
        <v>NO DISCOUNT</v>
      </c>
      <c r="O3080" s="27">
        <f t="shared" si="146"/>
        <v>0.49987885640445806</v>
      </c>
      <c r="P3080" s="11" t="str">
        <f t="shared" si="147"/>
        <v>AVERAGE</v>
      </c>
    </row>
    <row r="3081" spans="1:16" x14ac:dyDescent="0.35">
      <c r="A3081" t="s">
        <v>3255</v>
      </c>
      <c r="B3081" s="18">
        <v>44936</v>
      </c>
      <c r="C3081" t="s">
        <v>120</v>
      </c>
      <c r="D3081" t="s">
        <v>125</v>
      </c>
      <c r="E3081" t="s">
        <v>137</v>
      </c>
      <c r="F3081" t="s">
        <v>111</v>
      </c>
      <c r="G3081" t="s">
        <v>127</v>
      </c>
      <c r="H3081" t="s">
        <v>138</v>
      </c>
      <c r="I3081">
        <v>3</v>
      </c>
      <c r="J3081" s="19">
        <v>235.5</v>
      </c>
      <c r="K3081" s="20">
        <v>0.17</v>
      </c>
      <c r="L3081" s="19">
        <v>586.39</v>
      </c>
      <c r="M3081" s="19">
        <v>177.29</v>
      </c>
      <c r="N3081" s="11" t="str">
        <f t="shared" si="145"/>
        <v>MEDIUM</v>
      </c>
      <c r="O3081" s="27">
        <f t="shared" si="146"/>
        <v>0.6976585548866796</v>
      </c>
      <c r="P3081" s="11" t="str">
        <f t="shared" si="147"/>
        <v>AVERAGE</v>
      </c>
    </row>
    <row r="3082" spans="1:16" x14ac:dyDescent="0.35">
      <c r="A3082" s="12" t="s">
        <v>3256</v>
      </c>
      <c r="B3082" s="15">
        <v>44573</v>
      </c>
      <c r="C3082" s="12" t="s">
        <v>120</v>
      </c>
      <c r="D3082" s="12" t="s">
        <v>125</v>
      </c>
      <c r="E3082" s="12" t="s">
        <v>126</v>
      </c>
      <c r="F3082" s="12" t="s">
        <v>111</v>
      </c>
      <c r="G3082" s="12" t="s">
        <v>127</v>
      </c>
      <c r="H3082" s="12" t="s">
        <v>164</v>
      </c>
      <c r="I3082" s="12">
        <v>6</v>
      </c>
      <c r="J3082" s="16">
        <v>222.81</v>
      </c>
      <c r="K3082" s="17">
        <v>0</v>
      </c>
      <c r="L3082" s="16">
        <v>1336.86</v>
      </c>
      <c r="M3082" s="16">
        <v>524.95000000000005</v>
      </c>
      <c r="N3082" s="11" t="str">
        <f t="shared" si="145"/>
        <v>NO DISCOUNT</v>
      </c>
      <c r="O3082" s="27">
        <f t="shared" si="146"/>
        <v>0.6073261224062354</v>
      </c>
      <c r="P3082" s="11" t="str">
        <f t="shared" si="147"/>
        <v>GOOD</v>
      </c>
    </row>
    <row r="3083" spans="1:16" x14ac:dyDescent="0.35">
      <c r="A3083" t="s">
        <v>3257</v>
      </c>
      <c r="B3083" s="18">
        <v>45050</v>
      </c>
      <c r="C3083" t="s">
        <v>108</v>
      </c>
      <c r="D3083" t="s">
        <v>115</v>
      </c>
      <c r="E3083" t="s">
        <v>116</v>
      </c>
      <c r="F3083" t="s">
        <v>131</v>
      </c>
      <c r="G3083" t="s">
        <v>127</v>
      </c>
      <c r="H3083" t="s">
        <v>128</v>
      </c>
      <c r="I3083">
        <v>2</v>
      </c>
      <c r="J3083" s="19">
        <v>90</v>
      </c>
      <c r="K3083" s="20">
        <v>0</v>
      </c>
      <c r="L3083" s="19">
        <v>180</v>
      </c>
      <c r="M3083" s="19">
        <v>80.61</v>
      </c>
      <c r="N3083" s="11" t="str">
        <f t="shared" si="145"/>
        <v>NO DISCOUNT</v>
      </c>
      <c r="O3083" s="27">
        <f t="shared" si="146"/>
        <v>0.55216666666666669</v>
      </c>
      <c r="P3083" s="11" t="str">
        <f t="shared" si="147"/>
        <v>AVERAGE</v>
      </c>
    </row>
    <row r="3084" spans="1:16" x14ac:dyDescent="0.35">
      <c r="A3084" s="12" t="s">
        <v>3258</v>
      </c>
      <c r="B3084" s="15">
        <v>45453</v>
      </c>
      <c r="C3084" s="12" t="s">
        <v>120</v>
      </c>
      <c r="D3084" s="12" t="s">
        <v>125</v>
      </c>
      <c r="E3084" s="12" t="s">
        <v>126</v>
      </c>
      <c r="F3084" s="12" t="s">
        <v>131</v>
      </c>
      <c r="G3084" s="12" t="s">
        <v>122</v>
      </c>
      <c r="H3084" s="12" t="s">
        <v>142</v>
      </c>
      <c r="I3084" s="12">
        <v>2</v>
      </c>
      <c r="J3084" s="16">
        <v>118.68</v>
      </c>
      <c r="K3084" s="17">
        <v>0</v>
      </c>
      <c r="L3084" s="16">
        <v>237.36</v>
      </c>
      <c r="M3084" s="16">
        <v>128.22</v>
      </c>
      <c r="N3084" s="11" t="str">
        <f t="shared" si="145"/>
        <v>NO DISCOUNT</v>
      </c>
      <c r="O3084" s="27">
        <f t="shared" si="146"/>
        <v>0.45980788675429729</v>
      </c>
      <c r="P3084" s="11" t="str">
        <f t="shared" si="147"/>
        <v>AVERAGE</v>
      </c>
    </row>
    <row r="3085" spans="1:16" x14ac:dyDescent="0.35">
      <c r="A3085" t="s">
        <v>3259</v>
      </c>
      <c r="B3085" s="18">
        <v>44629</v>
      </c>
      <c r="C3085" t="s">
        <v>136</v>
      </c>
      <c r="D3085" t="s">
        <v>125</v>
      </c>
      <c r="E3085" t="s">
        <v>144</v>
      </c>
      <c r="F3085" t="s">
        <v>117</v>
      </c>
      <c r="G3085" t="s">
        <v>112</v>
      </c>
      <c r="H3085" t="s">
        <v>167</v>
      </c>
      <c r="I3085">
        <v>1</v>
      </c>
      <c r="J3085" s="19">
        <v>22.39</v>
      </c>
      <c r="K3085" s="20">
        <v>0.34</v>
      </c>
      <c r="L3085" s="19">
        <v>14.78</v>
      </c>
      <c r="M3085" s="19">
        <v>5.74</v>
      </c>
      <c r="N3085" s="11" t="str">
        <f t="shared" si="145"/>
        <v>CLEARANCE</v>
      </c>
      <c r="O3085" s="27">
        <f t="shared" si="146"/>
        <v>0.61163734776725298</v>
      </c>
      <c r="P3085" s="11" t="str">
        <f t="shared" si="147"/>
        <v>AVERAGE</v>
      </c>
    </row>
    <row r="3086" spans="1:16" x14ac:dyDescent="0.35">
      <c r="A3086" s="12" t="s">
        <v>3260</v>
      </c>
      <c r="B3086" s="15">
        <v>44795</v>
      </c>
      <c r="C3086" s="12" t="s">
        <v>108</v>
      </c>
      <c r="D3086" s="12" t="s">
        <v>115</v>
      </c>
      <c r="E3086" s="12" t="s">
        <v>163</v>
      </c>
      <c r="F3086" s="12" t="s">
        <v>111</v>
      </c>
      <c r="G3086" s="12" t="s">
        <v>112</v>
      </c>
      <c r="H3086" s="12" t="s">
        <v>113</v>
      </c>
      <c r="I3086" s="12">
        <v>1</v>
      </c>
      <c r="J3086" s="16">
        <v>43.75</v>
      </c>
      <c r="K3086" s="17">
        <v>0.23</v>
      </c>
      <c r="L3086" s="16">
        <v>33.69</v>
      </c>
      <c r="M3086" s="16">
        <v>9.42</v>
      </c>
      <c r="N3086" s="11" t="str">
        <f t="shared" si="145"/>
        <v>HIGH</v>
      </c>
      <c r="O3086" s="27">
        <f t="shared" si="146"/>
        <v>0.72039180765805866</v>
      </c>
      <c r="P3086" s="11" t="str">
        <f t="shared" si="147"/>
        <v>AVERAGE</v>
      </c>
    </row>
    <row r="3087" spans="1:16" x14ac:dyDescent="0.35">
      <c r="A3087" t="s">
        <v>3261</v>
      </c>
      <c r="B3087" s="18">
        <v>44717</v>
      </c>
      <c r="C3087" t="s">
        <v>108</v>
      </c>
      <c r="D3087" t="s">
        <v>115</v>
      </c>
      <c r="E3087" t="s">
        <v>221</v>
      </c>
      <c r="F3087" t="s">
        <v>111</v>
      </c>
      <c r="G3087" t="s">
        <v>127</v>
      </c>
      <c r="H3087" t="s">
        <v>138</v>
      </c>
      <c r="I3087">
        <v>1</v>
      </c>
      <c r="J3087" s="19">
        <v>124.92</v>
      </c>
      <c r="K3087" s="20">
        <v>0.28999999999999998</v>
      </c>
      <c r="L3087" s="19">
        <v>88.69</v>
      </c>
      <c r="M3087" s="19">
        <v>28.96</v>
      </c>
      <c r="N3087" s="11" t="str">
        <f t="shared" si="145"/>
        <v>HIGH</v>
      </c>
      <c r="O3087" s="27">
        <f t="shared" si="146"/>
        <v>0.67346938775510201</v>
      </c>
      <c r="P3087" s="11" t="str">
        <f t="shared" si="147"/>
        <v>AVERAGE</v>
      </c>
    </row>
    <row r="3088" spans="1:16" x14ac:dyDescent="0.35">
      <c r="A3088" s="12" t="s">
        <v>3262</v>
      </c>
      <c r="B3088" s="15">
        <v>44790</v>
      </c>
      <c r="C3088" s="12" t="s">
        <v>108</v>
      </c>
      <c r="D3088" s="12" t="s">
        <v>140</v>
      </c>
      <c r="E3088" s="12" t="s">
        <v>203</v>
      </c>
      <c r="F3088" s="12" t="s">
        <v>111</v>
      </c>
      <c r="G3088" s="12" t="s">
        <v>127</v>
      </c>
      <c r="H3088" s="12" t="s">
        <v>164</v>
      </c>
      <c r="I3088" s="12">
        <v>3</v>
      </c>
      <c r="J3088" s="16">
        <v>822.39</v>
      </c>
      <c r="K3088" s="17">
        <v>0</v>
      </c>
      <c r="L3088" s="16">
        <v>2467.17</v>
      </c>
      <c r="M3088" s="16">
        <v>1399.28</v>
      </c>
      <c r="N3088" s="11" t="str">
        <f t="shared" si="145"/>
        <v>NO DISCOUNT</v>
      </c>
      <c r="O3088" s="27">
        <f t="shared" si="146"/>
        <v>0.43284005561027417</v>
      </c>
      <c r="P3088" s="11" t="str">
        <f t="shared" si="147"/>
        <v>AVERAGE</v>
      </c>
    </row>
    <row r="3089" spans="1:16" x14ac:dyDescent="0.35">
      <c r="A3089" t="s">
        <v>3263</v>
      </c>
      <c r="B3089" s="18">
        <v>45573</v>
      </c>
      <c r="C3089" t="s">
        <v>120</v>
      </c>
      <c r="D3089" t="s">
        <v>125</v>
      </c>
      <c r="E3089" t="s">
        <v>146</v>
      </c>
      <c r="F3089" t="s">
        <v>111</v>
      </c>
      <c r="G3089" t="s">
        <v>112</v>
      </c>
      <c r="H3089" t="s">
        <v>113</v>
      </c>
      <c r="I3089">
        <v>1</v>
      </c>
      <c r="J3089" s="19">
        <v>24.49</v>
      </c>
      <c r="K3089" s="20">
        <v>0.28000000000000003</v>
      </c>
      <c r="L3089" s="19">
        <v>17.63</v>
      </c>
      <c r="M3089" s="19">
        <v>7.45</v>
      </c>
      <c r="N3089" s="11" t="str">
        <f t="shared" si="145"/>
        <v>HIGH</v>
      </c>
      <c r="O3089" s="27">
        <f t="shared" si="146"/>
        <v>0.57742484401588201</v>
      </c>
      <c r="P3089" s="11" t="str">
        <f t="shared" si="147"/>
        <v>AVERAGE</v>
      </c>
    </row>
    <row r="3090" spans="1:16" x14ac:dyDescent="0.35">
      <c r="A3090" s="12" t="s">
        <v>3264</v>
      </c>
      <c r="B3090" s="15">
        <v>45404</v>
      </c>
      <c r="C3090" s="12" t="s">
        <v>120</v>
      </c>
      <c r="D3090" s="12" t="s">
        <v>125</v>
      </c>
      <c r="E3090" s="12" t="s">
        <v>201</v>
      </c>
      <c r="F3090" s="12" t="s">
        <v>111</v>
      </c>
      <c r="G3090" s="12" t="s">
        <v>127</v>
      </c>
      <c r="H3090" s="12" t="s">
        <v>164</v>
      </c>
      <c r="I3090" s="12">
        <v>3</v>
      </c>
      <c r="J3090" s="16">
        <v>797.23</v>
      </c>
      <c r="K3090" s="17">
        <v>0.15</v>
      </c>
      <c r="L3090" s="16">
        <v>2032.94</v>
      </c>
      <c r="M3090" s="16">
        <v>752.51</v>
      </c>
      <c r="N3090" s="11" t="str">
        <f t="shared" si="145"/>
        <v>MEDIUM</v>
      </c>
      <c r="O3090" s="27">
        <f t="shared" si="146"/>
        <v>0.62984151032494817</v>
      </c>
      <c r="P3090" s="11" t="str">
        <f t="shared" si="147"/>
        <v>AVERAGE</v>
      </c>
    </row>
    <row r="3091" spans="1:16" x14ac:dyDescent="0.35">
      <c r="A3091" t="s">
        <v>3265</v>
      </c>
      <c r="B3091" s="18">
        <v>44594</v>
      </c>
      <c r="C3091" t="s">
        <v>108</v>
      </c>
      <c r="D3091" t="s">
        <v>125</v>
      </c>
      <c r="E3091" t="s">
        <v>134</v>
      </c>
      <c r="F3091" t="s">
        <v>117</v>
      </c>
      <c r="G3091" t="s">
        <v>122</v>
      </c>
      <c r="H3091" t="s">
        <v>158</v>
      </c>
      <c r="I3091">
        <v>4</v>
      </c>
      <c r="J3091" s="19">
        <v>140.35</v>
      </c>
      <c r="K3091" s="20">
        <v>7.0000000000000007E-2</v>
      </c>
      <c r="L3091" s="19">
        <v>522.1</v>
      </c>
      <c r="M3091" s="19">
        <v>134.15</v>
      </c>
      <c r="N3091" s="11" t="str">
        <f t="shared" si="145"/>
        <v>LOW</v>
      </c>
      <c r="O3091" s="27">
        <f t="shared" si="146"/>
        <v>0.74305688565408934</v>
      </c>
      <c r="P3091" s="11" t="str">
        <f t="shared" si="147"/>
        <v>AVERAGE</v>
      </c>
    </row>
    <row r="3092" spans="1:16" x14ac:dyDescent="0.35">
      <c r="A3092" s="12" t="s">
        <v>3266</v>
      </c>
      <c r="B3092" s="15">
        <v>44586</v>
      </c>
      <c r="C3092" s="12" t="s">
        <v>108</v>
      </c>
      <c r="D3092" s="12" t="s">
        <v>115</v>
      </c>
      <c r="E3092" s="12" t="s">
        <v>240</v>
      </c>
      <c r="F3092" s="12" t="s">
        <v>117</v>
      </c>
      <c r="G3092" s="12" t="s">
        <v>127</v>
      </c>
      <c r="H3092" s="12" t="s">
        <v>128</v>
      </c>
      <c r="I3092" s="12">
        <v>1</v>
      </c>
      <c r="J3092" s="16">
        <v>238.49</v>
      </c>
      <c r="K3092" s="17">
        <v>0.08</v>
      </c>
      <c r="L3092" s="16">
        <v>219.41</v>
      </c>
      <c r="M3092" s="16">
        <v>66</v>
      </c>
      <c r="N3092" s="11" t="str">
        <f t="shared" si="145"/>
        <v>LOW</v>
      </c>
      <c r="O3092" s="27">
        <f t="shared" si="146"/>
        <v>0.69919329109885597</v>
      </c>
      <c r="P3092" s="11" t="str">
        <f t="shared" si="147"/>
        <v>AVERAGE</v>
      </c>
    </row>
    <row r="3093" spans="1:16" x14ac:dyDescent="0.35">
      <c r="A3093" t="s">
        <v>3267</v>
      </c>
      <c r="B3093" s="18">
        <v>45093</v>
      </c>
      <c r="C3093" t="s">
        <v>108</v>
      </c>
      <c r="D3093" t="s">
        <v>115</v>
      </c>
      <c r="E3093" t="s">
        <v>116</v>
      </c>
      <c r="F3093" t="s">
        <v>111</v>
      </c>
      <c r="G3093" t="s">
        <v>127</v>
      </c>
      <c r="H3093" t="s">
        <v>138</v>
      </c>
      <c r="I3093">
        <v>1</v>
      </c>
      <c r="J3093" s="19">
        <v>403.93</v>
      </c>
      <c r="K3093" s="20">
        <v>0.05</v>
      </c>
      <c r="L3093" s="19">
        <v>383.73</v>
      </c>
      <c r="M3093" s="19">
        <v>185.34</v>
      </c>
      <c r="N3093" s="11" t="str">
        <f t="shared" si="145"/>
        <v>LOW</v>
      </c>
      <c r="O3093" s="27">
        <f t="shared" si="146"/>
        <v>0.5170041435384255</v>
      </c>
      <c r="P3093" s="11" t="str">
        <f t="shared" si="147"/>
        <v>AVERAGE</v>
      </c>
    </row>
    <row r="3094" spans="1:16" x14ac:dyDescent="0.35">
      <c r="A3094" s="12" t="s">
        <v>3268</v>
      </c>
      <c r="B3094" s="15">
        <v>44663</v>
      </c>
      <c r="C3094" s="12" t="s">
        <v>120</v>
      </c>
      <c r="D3094" s="12" t="s">
        <v>115</v>
      </c>
      <c r="E3094" s="12" t="s">
        <v>289</v>
      </c>
      <c r="F3094" s="12" t="s">
        <v>117</v>
      </c>
      <c r="G3094" s="12" t="s">
        <v>127</v>
      </c>
      <c r="H3094" s="12" t="s">
        <v>209</v>
      </c>
      <c r="I3094" s="12">
        <v>4</v>
      </c>
      <c r="J3094" s="16">
        <v>1013.86</v>
      </c>
      <c r="K3094" s="17">
        <v>0.06</v>
      </c>
      <c r="L3094" s="16">
        <v>3812.11</v>
      </c>
      <c r="M3094" s="16">
        <v>1511.8</v>
      </c>
      <c r="N3094" s="11" t="str">
        <f t="shared" si="145"/>
        <v>LOW</v>
      </c>
      <c r="O3094" s="27">
        <f t="shared" si="146"/>
        <v>0.60342172707503205</v>
      </c>
      <c r="P3094" s="11" t="str">
        <f t="shared" si="147"/>
        <v>AVERAGE</v>
      </c>
    </row>
    <row r="3095" spans="1:16" x14ac:dyDescent="0.35">
      <c r="A3095" t="s">
        <v>3269</v>
      </c>
      <c r="B3095" s="18">
        <v>44577</v>
      </c>
      <c r="C3095" t="s">
        <v>108</v>
      </c>
      <c r="D3095" t="s">
        <v>115</v>
      </c>
      <c r="E3095" t="s">
        <v>205</v>
      </c>
      <c r="F3095" t="s">
        <v>111</v>
      </c>
      <c r="G3095" t="s">
        <v>112</v>
      </c>
      <c r="H3095" t="s">
        <v>167</v>
      </c>
      <c r="I3095">
        <v>13</v>
      </c>
      <c r="J3095" s="19">
        <v>9.85</v>
      </c>
      <c r="K3095" s="20">
        <v>0.16</v>
      </c>
      <c r="L3095" s="19">
        <v>107.56</v>
      </c>
      <c r="M3095" s="19">
        <v>39.729999999999997</v>
      </c>
      <c r="N3095" s="11" t="str">
        <f t="shared" si="145"/>
        <v>MEDIUM</v>
      </c>
      <c r="O3095" s="27">
        <f t="shared" si="146"/>
        <v>0.63062476757158803</v>
      </c>
      <c r="P3095" s="11" t="str">
        <f t="shared" si="147"/>
        <v>EXCELLENT</v>
      </c>
    </row>
    <row r="3096" spans="1:16" x14ac:dyDescent="0.35">
      <c r="A3096" s="12" t="s">
        <v>3270</v>
      </c>
      <c r="B3096" s="15">
        <v>44803</v>
      </c>
      <c r="C3096" s="12" t="s">
        <v>136</v>
      </c>
      <c r="D3096" s="12" t="s">
        <v>115</v>
      </c>
      <c r="E3096" s="12" t="s">
        <v>163</v>
      </c>
      <c r="F3096" s="12" t="s">
        <v>111</v>
      </c>
      <c r="G3096" s="12" t="s">
        <v>122</v>
      </c>
      <c r="H3096" s="12" t="s">
        <v>132</v>
      </c>
      <c r="I3096" s="12">
        <v>5</v>
      </c>
      <c r="J3096" s="16">
        <v>191.09</v>
      </c>
      <c r="K3096" s="17">
        <v>0</v>
      </c>
      <c r="L3096" s="16">
        <v>955.45</v>
      </c>
      <c r="M3096" s="16">
        <v>246.8</v>
      </c>
      <c r="N3096" s="11" t="str">
        <f t="shared" si="145"/>
        <v>NO DISCOUNT</v>
      </c>
      <c r="O3096" s="27">
        <f t="shared" si="146"/>
        <v>0.74169239625307448</v>
      </c>
      <c r="P3096" s="11" t="str">
        <f t="shared" si="147"/>
        <v>GOOD</v>
      </c>
    </row>
    <row r="3097" spans="1:16" x14ac:dyDescent="0.35">
      <c r="A3097" t="s">
        <v>3271</v>
      </c>
      <c r="B3097" s="18">
        <v>44962</v>
      </c>
      <c r="C3097" t="s">
        <v>136</v>
      </c>
      <c r="D3097" t="s">
        <v>125</v>
      </c>
      <c r="E3097" t="s">
        <v>146</v>
      </c>
      <c r="F3097" t="s">
        <v>131</v>
      </c>
      <c r="G3097" t="s">
        <v>112</v>
      </c>
      <c r="H3097" t="s">
        <v>113</v>
      </c>
      <c r="I3097">
        <v>2</v>
      </c>
      <c r="J3097" s="19">
        <v>13.04</v>
      </c>
      <c r="K3097" s="20">
        <v>0</v>
      </c>
      <c r="L3097" s="19">
        <v>26.08</v>
      </c>
      <c r="M3097" s="19">
        <v>7.68</v>
      </c>
      <c r="N3097" s="11" t="str">
        <f t="shared" si="145"/>
        <v>NO DISCOUNT</v>
      </c>
      <c r="O3097" s="27">
        <f t="shared" si="146"/>
        <v>0.70552147239263807</v>
      </c>
      <c r="P3097" s="11" t="str">
        <f t="shared" si="147"/>
        <v>AVERAGE</v>
      </c>
    </row>
    <row r="3098" spans="1:16" x14ac:dyDescent="0.35">
      <c r="A3098" s="12" t="s">
        <v>3272</v>
      </c>
      <c r="B3098" s="15">
        <v>44697</v>
      </c>
      <c r="C3098" s="12" t="s">
        <v>120</v>
      </c>
      <c r="D3098" s="12" t="s">
        <v>109</v>
      </c>
      <c r="E3098" s="12" t="s">
        <v>161</v>
      </c>
      <c r="F3098" s="12" t="s">
        <v>117</v>
      </c>
      <c r="G3098" s="12" t="s">
        <v>112</v>
      </c>
      <c r="H3098" s="12" t="s">
        <v>113</v>
      </c>
      <c r="I3098" s="12">
        <v>2</v>
      </c>
      <c r="J3098" s="16">
        <v>35.07</v>
      </c>
      <c r="K3098" s="17">
        <v>0</v>
      </c>
      <c r="L3098" s="16">
        <v>70.14</v>
      </c>
      <c r="M3098" s="16">
        <v>21.43</v>
      </c>
      <c r="N3098" s="11" t="str">
        <f t="shared" si="145"/>
        <v>NO DISCOUNT</v>
      </c>
      <c r="O3098" s="27">
        <f t="shared" si="146"/>
        <v>0.69446820644425433</v>
      </c>
      <c r="P3098" s="11" t="str">
        <f t="shared" si="147"/>
        <v>AVERAGE</v>
      </c>
    </row>
    <row r="3099" spans="1:16" x14ac:dyDescent="0.35">
      <c r="A3099" t="s">
        <v>3273</v>
      </c>
      <c r="B3099" s="18">
        <v>45462</v>
      </c>
      <c r="C3099" t="s">
        <v>108</v>
      </c>
      <c r="D3099" t="s">
        <v>140</v>
      </c>
      <c r="E3099" t="s">
        <v>296</v>
      </c>
      <c r="F3099" t="s">
        <v>117</v>
      </c>
      <c r="G3099" t="s">
        <v>122</v>
      </c>
      <c r="H3099" t="s">
        <v>123</v>
      </c>
      <c r="I3099">
        <v>7</v>
      </c>
      <c r="J3099" s="19">
        <v>1813.77</v>
      </c>
      <c r="K3099" s="20">
        <v>0</v>
      </c>
      <c r="L3099" s="19">
        <v>12696.39</v>
      </c>
      <c r="M3099" s="19">
        <v>3387.44</v>
      </c>
      <c r="N3099" s="11" t="str">
        <f t="shared" si="145"/>
        <v>NO DISCOUNT</v>
      </c>
      <c r="O3099" s="27">
        <f t="shared" si="146"/>
        <v>0.73319660155366995</v>
      </c>
      <c r="P3099" s="11" t="str">
        <f t="shared" si="147"/>
        <v>GOOD</v>
      </c>
    </row>
    <row r="3100" spans="1:16" x14ac:dyDescent="0.35">
      <c r="A3100" s="12" t="s">
        <v>3274</v>
      </c>
      <c r="B3100" s="15">
        <v>44613</v>
      </c>
      <c r="C3100" s="12" t="s">
        <v>108</v>
      </c>
      <c r="D3100" s="12" t="s">
        <v>109</v>
      </c>
      <c r="E3100" s="12" t="s">
        <v>150</v>
      </c>
      <c r="F3100" s="12" t="s">
        <v>117</v>
      </c>
      <c r="G3100" s="12" t="s">
        <v>122</v>
      </c>
      <c r="H3100" s="12" t="s">
        <v>142</v>
      </c>
      <c r="I3100" s="12">
        <v>13</v>
      </c>
      <c r="J3100" s="16">
        <v>289.33</v>
      </c>
      <c r="K3100" s="17">
        <v>0.19</v>
      </c>
      <c r="L3100" s="16">
        <v>3046.64</v>
      </c>
      <c r="M3100" s="16">
        <v>852.87</v>
      </c>
      <c r="N3100" s="11" t="str">
        <f t="shared" si="145"/>
        <v>MEDIUM</v>
      </c>
      <c r="O3100" s="27">
        <f t="shared" si="146"/>
        <v>0.72006210120001057</v>
      </c>
      <c r="P3100" s="11" t="str">
        <f t="shared" si="147"/>
        <v>EXCELLENT</v>
      </c>
    </row>
    <row r="3101" spans="1:16" x14ac:dyDescent="0.35">
      <c r="A3101" t="s">
        <v>3275</v>
      </c>
      <c r="B3101" s="18">
        <v>45123</v>
      </c>
      <c r="C3101" t="s">
        <v>136</v>
      </c>
      <c r="D3101" t="s">
        <v>109</v>
      </c>
      <c r="E3101" t="s">
        <v>231</v>
      </c>
      <c r="F3101" t="s">
        <v>111</v>
      </c>
      <c r="G3101" t="s">
        <v>112</v>
      </c>
      <c r="H3101" t="s">
        <v>170</v>
      </c>
      <c r="I3101">
        <v>2</v>
      </c>
      <c r="J3101" s="19">
        <v>17.48</v>
      </c>
      <c r="K3101" s="20">
        <v>0</v>
      </c>
      <c r="L3101" s="19">
        <v>34.96</v>
      </c>
      <c r="M3101" s="19">
        <v>16.02</v>
      </c>
      <c r="N3101" s="11" t="str">
        <f t="shared" si="145"/>
        <v>NO DISCOUNT</v>
      </c>
      <c r="O3101" s="27">
        <f t="shared" si="146"/>
        <v>0.54176201372997712</v>
      </c>
      <c r="P3101" s="11" t="str">
        <f t="shared" si="147"/>
        <v>AVERAGE</v>
      </c>
    </row>
    <row r="3102" spans="1:16" x14ac:dyDescent="0.35">
      <c r="A3102" s="12" t="s">
        <v>3276</v>
      </c>
      <c r="B3102" s="15">
        <v>44826</v>
      </c>
      <c r="C3102" s="12" t="s">
        <v>108</v>
      </c>
      <c r="D3102" s="12" t="s">
        <v>140</v>
      </c>
      <c r="E3102" s="12" t="s">
        <v>307</v>
      </c>
      <c r="F3102" s="12" t="s">
        <v>111</v>
      </c>
      <c r="G3102" s="12" t="s">
        <v>122</v>
      </c>
      <c r="H3102" s="12" t="s">
        <v>142</v>
      </c>
      <c r="I3102" s="12">
        <v>1</v>
      </c>
      <c r="J3102" s="16">
        <v>101.61</v>
      </c>
      <c r="K3102" s="17">
        <v>0.04</v>
      </c>
      <c r="L3102" s="16">
        <v>97.55</v>
      </c>
      <c r="M3102" s="16">
        <v>51.66</v>
      </c>
      <c r="N3102" s="11" t="str">
        <f t="shared" si="145"/>
        <v>LOW</v>
      </c>
      <c r="O3102" s="27">
        <f t="shared" si="146"/>
        <v>0.47042542286007177</v>
      </c>
      <c r="P3102" s="11" t="str">
        <f t="shared" si="147"/>
        <v>AVERAGE</v>
      </c>
    </row>
    <row r="3103" spans="1:16" x14ac:dyDescent="0.35">
      <c r="A3103" t="s">
        <v>3277</v>
      </c>
      <c r="B3103" s="18">
        <v>45551</v>
      </c>
      <c r="C3103" t="s">
        <v>136</v>
      </c>
      <c r="D3103" t="s">
        <v>140</v>
      </c>
      <c r="E3103" t="s">
        <v>307</v>
      </c>
      <c r="F3103" t="s">
        <v>111</v>
      </c>
      <c r="G3103" t="s">
        <v>122</v>
      </c>
      <c r="H3103" t="s">
        <v>123</v>
      </c>
      <c r="I3103">
        <v>3</v>
      </c>
      <c r="J3103" s="19">
        <v>852.85</v>
      </c>
      <c r="K3103" s="20">
        <v>0.44</v>
      </c>
      <c r="L3103" s="19">
        <v>1432.79</v>
      </c>
      <c r="M3103" s="19">
        <v>489.44</v>
      </c>
      <c r="N3103" s="11" t="str">
        <f t="shared" si="145"/>
        <v>CLEARANCE</v>
      </c>
      <c r="O3103" s="27">
        <f t="shared" si="146"/>
        <v>0.65840074260708126</v>
      </c>
      <c r="P3103" s="11" t="str">
        <f t="shared" si="147"/>
        <v>AVERAGE</v>
      </c>
    </row>
    <row r="3104" spans="1:16" x14ac:dyDescent="0.35">
      <c r="A3104" s="12" t="s">
        <v>3278</v>
      </c>
      <c r="B3104" s="15">
        <v>45595</v>
      </c>
      <c r="C3104" s="12" t="s">
        <v>136</v>
      </c>
      <c r="D3104" s="12" t="s">
        <v>140</v>
      </c>
      <c r="E3104" s="12" t="s">
        <v>218</v>
      </c>
      <c r="F3104" s="12" t="s">
        <v>117</v>
      </c>
      <c r="G3104" s="12" t="s">
        <v>127</v>
      </c>
      <c r="H3104" s="12" t="s">
        <v>164</v>
      </c>
      <c r="I3104" s="12">
        <v>4</v>
      </c>
      <c r="J3104" s="16">
        <v>128.63999999999999</v>
      </c>
      <c r="K3104" s="17">
        <v>0.27</v>
      </c>
      <c r="L3104" s="16">
        <v>375.63</v>
      </c>
      <c r="M3104" s="16">
        <v>185.3</v>
      </c>
      <c r="N3104" s="11" t="str">
        <f t="shared" si="145"/>
        <v>HIGH</v>
      </c>
      <c r="O3104" s="27">
        <f t="shared" si="146"/>
        <v>0.50669541836381538</v>
      </c>
      <c r="P3104" s="11" t="str">
        <f t="shared" si="147"/>
        <v>AVERAGE</v>
      </c>
    </row>
    <row r="3105" spans="1:16" x14ac:dyDescent="0.35">
      <c r="A3105" t="s">
        <v>3279</v>
      </c>
      <c r="B3105" s="18">
        <v>44935</v>
      </c>
      <c r="C3105" t="s">
        <v>108</v>
      </c>
      <c r="D3105" t="s">
        <v>140</v>
      </c>
      <c r="E3105" t="s">
        <v>296</v>
      </c>
      <c r="F3105" t="s">
        <v>111</v>
      </c>
      <c r="G3105" t="s">
        <v>112</v>
      </c>
      <c r="H3105" t="s">
        <v>170</v>
      </c>
      <c r="I3105">
        <v>1</v>
      </c>
      <c r="J3105" s="19">
        <v>18.760000000000002</v>
      </c>
      <c r="K3105" s="20">
        <v>0</v>
      </c>
      <c r="L3105" s="19">
        <v>18.760000000000002</v>
      </c>
      <c r="M3105" s="19">
        <v>7.17</v>
      </c>
      <c r="N3105" s="11" t="str">
        <f t="shared" si="145"/>
        <v>NO DISCOUNT</v>
      </c>
      <c r="O3105" s="27">
        <f t="shared" si="146"/>
        <v>0.61780383795309168</v>
      </c>
      <c r="P3105" s="11" t="str">
        <f t="shared" si="147"/>
        <v>AVERAGE</v>
      </c>
    </row>
    <row r="3106" spans="1:16" x14ac:dyDescent="0.35">
      <c r="A3106" s="12" t="s">
        <v>3280</v>
      </c>
      <c r="B3106" s="15">
        <v>44951</v>
      </c>
      <c r="C3106" s="12" t="s">
        <v>108</v>
      </c>
      <c r="D3106" s="12" t="s">
        <v>109</v>
      </c>
      <c r="E3106" s="12" t="s">
        <v>161</v>
      </c>
      <c r="F3106" s="12" t="s">
        <v>131</v>
      </c>
      <c r="G3106" s="12" t="s">
        <v>112</v>
      </c>
      <c r="H3106" s="12" t="s">
        <v>113</v>
      </c>
      <c r="I3106" s="12">
        <v>1</v>
      </c>
      <c r="J3106" s="16">
        <v>45.55</v>
      </c>
      <c r="K3106" s="17">
        <v>0</v>
      </c>
      <c r="L3106" s="16">
        <v>45.55</v>
      </c>
      <c r="M3106" s="16">
        <v>20.25</v>
      </c>
      <c r="N3106" s="11" t="str">
        <f t="shared" si="145"/>
        <v>NO DISCOUNT</v>
      </c>
      <c r="O3106" s="27">
        <f t="shared" si="146"/>
        <v>0.55543358946212951</v>
      </c>
      <c r="P3106" s="11" t="str">
        <f t="shared" si="147"/>
        <v>AVERAGE</v>
      </c>
    </row>
    <row r="3107" spans="1:16" x14ac:dyDescent="0.35">
      <c r="A3107" t="s">
        <v>3281</v>
      </c>
      <c r="B3107" s="18">
        <v>45059</v>
      </c>
      <c r="C3107" t="s">
        <v>108</v>
      </c>
      <c r="D3107" t="s">
        <v>140</v>
      </c>
      <c r="E3107" t="s">
        <v>268</v>
      </c>
      <c r="F3107" t="s">
        <v>111</v>
      </c>
      <c r="G3107" t="s">
        <v>112</v>
      </c>
      <c r="H3107" t="s">
        <v>167</v>
      </c>
      <c r="I3107">
        <v>2</v>
      </c>
      <c r="J3107" s="19">
        <v>12.68</v>
      </c>
      <c r="K3107" s="20">
        <v>0.03</v>
      </c>
      <c r="L3107" s="19">
        <v>24.6</v>
      </c>
      <c r="M3107" s="19">
        <v>9.92</v>
      </c>
      <c r="N3107" s="11" t="str">
        <f t="shared" si="145"/>
        <v>LOW</v>
      </c>
      <c r="O3107" s="27">
        <f t="shared" si="146"/>
        <v>0.59674796747967485</v>
      </c>
      <c r="P3107" s="11" t="str">
        <f t="shared" si="147"/>
        <v>AVERAGE</v>
      </c>
    </row>
    <row r="3108" spans="1:16" x14ac:dyDescent="0.35">
      <c r="A3108" s="12" t="s">
        <v>3282</v>
      </c>
      <c r="B3108" s="15">
        <v>45070</v>
      </c>
      <c r="C3108" s="12" t="s">
        <v>120</v>
      </c>
      <c r="D3108" s="12" t="s">
        <v>115</v>
      </c>
      <c r="E3108" s="12" t="s">
        <v>221</v>
      </c>
      <c r="F3108" s="12" t="s">
        <v>117</v>
      </c>
      <c r="G3108" s="12" t="s">
        <v>127</v>
      </c>
      <c r="H3108" s="12" t="s">
        <v>209</v>
      </c>
      <c r="I3108" s="12">
        <v>1</v>
      </c>
      <c r="J3108" s="16">
        <v>363.72</v>
      </c>
      <c r="K3108" s="17">
        <v>0</v>
      </c>
      <c r="L3108" s="16">
        <v>363.72</v>
      </c>
      <c r="M3108" s="16">
        <v>189.1</v>
      </c>
      <c r="N3108" s="11" t="str">
        <f t="shared" si="145"/>
        <v>NO DISCOUNT</v>
      </c>
      <c r="O3108" s="27">
        <f t="shared" si="146"/>
        <v>0.48009457824700325</v>
      </c>
      <c r="P3108" s="11" t="str">
        <f t="shared" si="147"/>
        <v>AVERAGE</v>
      </c>
    </row>
    <row r="3109" spans="1:16" x14ac:dyDescent="0.35">
      <c r="A3109" t="s">
        <v>3283</v>
      </c>
      <c r="B3109" s="18">
        <v>45414</v>
      </c>
      <c r="C3109" t="s">
        <v>120</v>
      </c>
      <c r="D3109" t="s">
        <v>140</v>
      </c>
      <c r="E3109" t="s">
        <v>141</v>
      </c>
      <c r="F3109" t="s">
        <v>117</v>
      </c>
      <c r="G3109" t="s">
        <v>122</v>
      </c>
      <c r="H3109" t="s">
        <v>158</v>
      </c>
      <c r="I3109">
        <v>1</v>
      </c>
      <c r="J3109" s="19">
        <v>146.26</v>
      </c>
      <c r="K3109" s="20">
        <v>0.28000000000000003</v>
      </c>
      <c r="L3109" s="19">
        <v>105.31</v>
      </c>
      <c r="M3109" s="19">
        <v>53.4</v>
      </c>
      <c r="N3109" s="11" t="str">
        <f t="shared" si="145"/>
        <v>HIGH</v>
      </c>
      <c r="O3109" s="27">
        <f t="shared" si="146"/>
        <v>0.4929256480866015</v>
      </c>
      <c r="P3109" s="11" t="str">
        <f t="shared" si="147"/>
        <v>AVERAGE</v>
      </c>
    </row>
    <row r="3110" spans="1:16" x14ac:dyDescent="0.35">
      <c r="A3110" s="12" t="s">
        <v>3284</v>
      </c>
      <c r="B3110" s="15">
        <v>44568</v>
      </c>
      <c r="C3110" s="12" t="s">
        <v>149</v>
      </c>
      <c r="D3110" s="12" t="s">
        <v>115</v>
      </c>
      <c r="E3110" s="12" t="s">
        <v>289</v>
      </c>
      <c r="F3110" s="12" t="s">
        <v>131</v>
      </c>
      <c r="G3110" s="12" t="s">
        <v>127</v>
      </c>
      <c r="H3110" s="12" t="s">
        <v>138</v>
      </c>
      <c r="I3110" s="12">
        <v>1</v>
      </c>
      <c r="J3110" s="16">
        <v>178.87</v>
      </c>
      <c r="K3110" s="17">
        <v>0</v>
      </c>
      <c r="L3110" s="16">
        <v>178.87</v>
      </c>
      <c r="M3110" s="16">
        <v>67.709999999999994</v>
      </c>
      <c r="N3110" s="11" t="str">
        <f t="shared" si="145"/>
        <v>NO DISCOUNT</v>
      </c>
      <c r="O3110" s="27">
        <f t="shared" si="146"/>
        <v>0.62145692402303354</v>
      </c>
      <c r="P3110" s="11" t="str">
        <f t="shared" si="147"/>
        <v>AVERAGE</v>
      </c>
    </row>
    <row r="3111" spans="1:16" x14ac:dyDescent="0.35">
      <c r="A3111" t="s">
        <v>3285</v>
      </c>
      <c r="B3111" s="18">
        <v>44834</v>
      </c>
      <c r="C3111" t="s">
        <v>108</v>
      </c>
      <c r="D3111" t="s">
        <v>140</v>
      </c>
      <c r="E3111" t="s">
        <v>296</v>
      </c>
      <c r="F3111" t="s">
        <v>111</v>
      </c>
      <c r="G3111" t="s">
        <v>112</v>
      </c>
      <c r="H3111" t="s">
        <v>147</v>
      </c>
      <c r="I3111">
        <v>1</v>
      </c>
      <c r="J3111" s="19">
        <v>26.59</v>
      </c>
      <c r="K3111" s="20">
        <v>0</v>
      </c>
      <c r="L3111" s="19">
        <v>26.59</v>
      </c>
      <c r="M3111" s="19">
        <v>6.68</v>
      </c>
      <c r="N3111" s="11" t="str">
        <f t="shared" si="145"/>
        <v>NO DISCOUNT</v>
      </c>
      <c r="O3111" s="27">
        <f t="shared" si="146"/>
        <v>0.74877773599097408</v>
      </c>
      <c r="P3111" s="11" t="str">
        <f t="shared" si="147"/>
        <v>AVERAGE</v>
      </c>
    </row>
    <row r="3112" spans="1:16" x14ac:dyDescent="0.35">
      <c r="A3112" s="12" t="s">
        <v>3286</v>
      </c>
      <c r="B3112" s="15">
        <v>45643</v>
      </c>
      <c r="C3112" s="12" t="s">
        <v>108</v>
      </c>
      <c r="D3112" s="12" t="s">
        <v>115</v>
      </c>
      <c r="E3112" s="12" t="s">
        <v>227</v>
      </c>
      <c r="F3112" s="12" t="s">
        <v>111</v>
      </c>
      <c r="G3112" s="12" t="s">
        <v>127</v>
      </c>
      <c r="H3112" s="12" t="s">
        <v>128</v>
      </c>
      <c r="I3112" s="12">
        <v>1</v>
      </c>
      <c r="J3112" s="16">
        <v>196.49</v>
      </c>
      <c r="K3112" s="17">
        <v>7.0000000000000007E-2</v>
      </c>
      <c r="L3112" s="16">
        <v>182.74</v>
      </c>
      <c r="M3112" s="16">
        <v>95.4</v>
      </c>
      <c r="N3112" s="11" t="str">
        <f t="shared" si="145"/>
        <v>LOW</v>
      </c>
      <c r="O3112" s="27">
        <f t="shared" si="146"/>
        <v>0.47794680967494801</v>
      </c>
      <c r="P3112" s="11" t="str">
        <f t="shared" si="147"/>
        <v>AVERAGE</v>
      </c>
    </row>
    <row r="3113" spans="1:16" x14ac:dyDescent="0.35">
      <c r="A3113" t="s">
        <v>3287</v>
      </c>
      <c r="B3113" s="18">
        <v>45189</v>
      </c>
      <c r="C3113" t="s">
        <v>108</v>
      </c>
      <c r="D3113" t="s">
        <v>109</v>
      </c>
      <c r="E3113" t="s">
        <v>189</v>
      </c>
      <c r="F3113" t="s">
        <v>111</v>
      </c>
      <c r="G3113" t="s">
        <v>122</v>
      </c>
      <c r="H3113" t="s">
        <v>158</v>
      </c>
      <c r="I3113">
        <v>2</v>
      </c>
      <c r="J3113" s="19">
        <v>134.52000000000001</v>
      </c>
      <c r="K3113" s="20">
        <v>0</v>
      </c>
      <c r="L3113" s="19">
        <v>269.04000000000002</v>
      </c>
      <c r="M3113" s="19">
        <v>147.30000000000001</v>
      </c>
      <c r="N3113" s="11" t="str">
        <f t="shared" si="145"/>
        <v>NO DISCOUNT</v>
      </c>
      <c r="O3113" s="27">
        <f t="shared" si="146"/>
        <v>0.45249776984834966</v>
      </c>
      <c r="P3113" s="11" t="str">
        <f t="shared" si="147"/>
        <v>AVERAGE</v>
      </c>
    </row>
    <row r="3114" spans="1:16" x14ac:dyDescent="0.35">
      <c r="A3114" s="12" t="s">
        <v>3288</v>
      </c>
      <c r="B3114" s="15">
        <v>45242</v>
      </c>
      <c r="C3114" s="12" t="s">
        <v>108</v>
      </c>
      <c r="D3114" s="12" t="s">
        <v>109</v>
      </c>
      <c r="E3114" s="12" t="s">
        <v>189</v>
      </c>
      <c r="F3114" s="12" t="s">
        <v>117</v>
      </c>
      <c r="G3114" s="12" t="s">
        <v>122</v>
      </c>
      <c r="H3114" s="12" t="s">
        <v>142</v>
      </c>
      <c r="I3114" s="12">
        <v>3</v>
      </c>
      <c r="J3114" s="16">
        <v>191.68</v>
      </c>
      <c r="K3114" s="17">
        <v>0.28000000000000003</v>
      </c>
      <c r="L3114" s="16">
        <v>414.03</v>
      </c>
      <c r="M3114" s="16">
        <v>150.53</v>
      </c>
      <c r="N3114" s="11" t="str">
        <f t="shared" si="145"/>
        <v>HIGH</v>
      </c>
      <c r="O3114" s="27">
        <f t="shared" si="146"/>
        <v>0.63642731203052927</v>
      </c>
      <c r="P3114" s="11" t="str">
        <f t="shared" si="147"/>
        <v>AVERAGE</v>
      </c>
    </row>
    <row r="3115" spans="1:16" x14ac:dyDescent="0.35">
      <c r="A3115" t="s">
        <v>3289</v>
      </c>
      <c r="B3115" s="18">
        <v>45597</v>
      </c>
      <c r="C3115" t="s">
        <v>108</v>
      </c>
      <c r="D3115" t="s">
        <v>109</v>
      </c>
      <c r="E3115" t="s">
        <v>195</v>
      </c>
      <c r="F3115" t="s">
        <v>111</v>
      </c>
      <c r="G3115" t="s">
        <v>122</v>
      </c>
      <c r="H3115" t="s">
        <v>132</v>
      </c>
      <c r="I3115">
        <v>13</v>
      </c>
      <c r="J3115" s="19">
        <v>415.12</v>
      </c>
      <c r="K3115" s="20">
        <v>0.17</v>
      </c>
      <c r="L3115" s="19">
        <v>4479.1400000000003</v>
      </c>
      <c r="M3115" s="19">
        <v>1353.11</v>
      </c>
      <c r="N3115" s="11" t="str">
        <f t="shared" si="145"/>
        <v>MEDIUM</v>
      </c>
      <c r="O3115" s="27">
        <f t="shared" si="146"/>
        <v>0.69790852708332407</v>
      </c>
      <c r="P3115" s="11" t="str">
        <f t="shared" si="147"/>
        <v>EXCELLENT</v>
      </c>
    </row>
    <row r="3116" spans="1:16" x14ac:dyDescent="0.35">
      <c r="A3116" s="12" t="s">
        <v>3290</v>
      </c>
      <c r="B3116" s="15">
        <v>45077</v>
      </c>
      <c r="C3116" s="12" t="s">
        <v>120</v>
      </c>
      <c r="D3116" s="12" t="s">
        <v>109</v>
      </c>
      <c r="E3116" s="12" t="s">
        <v>189</v>
      </c>
      <c r="F3116" s="12" t="s">
        <v>117</v>
      </c>
      <c r="G3116" s="12" t="s">
        <v>112</v>
      </c>
      <c r="H3116" s="12" t="s">
        <v>170</v>
      </c>
      <c r="I3116" s="12">
        <v>1</v>
      </c>
      <c r="J3116" s="16">
        <v>18.23</v>
      </c>
      <c r="K3116" s="17">
        <v>0</v>
      </c>
      <c r="L3116" s="16">
        <v>18.23</v>
      </c>
      <c r="M3116" s="16">
        <v>4.82</v>
      </c>
      <c r="N3116" s="11" t="str">
        <f t="shared" si="145"/>
        <v>NO DISCOUNT</v>
      </c>
      <c r="O3116" s="27">
        <f t="shared" si="146"/>
        <v>0.7356006582556226</v>
      </c>
      <c r="P3116" s="11" t="str">
        <f t="shared" si="147"/>
        <v>AVERAGE</v>
      </c>
    </row>
    <row r="3117" spans="1:16" x14ac:dyDescent="0.35">
      <c r="A3117" t="s">
        <v>3291</v>
      </c>
      <c r="B3117" s="18">
        <v>45643</v>
      </c>
      <c r="C3117" t="s">
        <v>136</v>
      </c>
      <c r="D3117" t="s">
        <v>109</v>
      </c>
      <c r="E3117" t="s">
        <v>176</v>
      </c>
      <c r="F3117" t="s">
        <v>117</v>
      </c>
      <c r="G3117" t="s">
        <v>127</v>
      </c>
      <c r="H3117" t="s">
        <v>164</v>
      </c>
      <c r="I3117">
        <v>6</v>
      </c>
      <c r="J3117" s="19">
        <v>130.15</v>
      </c>
      <c r="K3117" s="20">
        <v>0.02</v>
      </c>
      <c r="L3117" s="19">
        <v>765.28</v>
      </c>
      <c r="M3117" s="19">
        <v>314.2</v>
      </c>
      <c r="N3117" s="11" t="str">
        <f t="shared" si="145"/>
        <v>LOW</v>
      </c>
      <c r="O3117" s="27">
        <f t="shared" si="146"/>
        <v>0.58943131925569725</v>
      </c>
      <c r="P3117" s="11" t="str">
        <f t="shared" si="147"/>
        <v>GOOD</v>
      </c>
    </row>
    <row r="3118" spans="1:16" x14ac:dyDescent="0.35">
      <c r="A3118" s="12" t="s">
        <v>3292</v>
      </c>
      <c r="B3118" s="15">
        <v>44716</v>
      </c>
      <c r="C3118" s="12" t="s">
        <v>136</v>
      </c>
      <c r="D3118" s="12" t="s">
        <v>115</v>
      </c>
      <c r="E3118" s="12" t="s">
        <v>130</v>
      </c>
      <c r="F3118" s="12" t="s">
        <v>111</v>
      </c>
      <c r="G3118" s="12" t="s">
        <v>112</v>
      </c>
      <c r="H3118" s="12" t="s">
        <v>118</v>
      </c>
      <c r="I3118" s="12">
        <v>8</v>
      </c>
      <c r="J3118" s="16">
        <v>36.42</v>
      </c>
      <c r="K3118" s="17">
        <v>0</v>
      </c>
      <c r="L3118" s="16">
        <v>291.36</v>
      </c>
      <c r="M3118" s="16">
        <v>142</v>
      </c>
      <c r="N3118" s="11" t="str">
        <f t="shared" si="145"/>
        <v>NO DISCOUNT</v>
      </c>
      <c r="O3118" s="27">
        <f t="shared" si="146"/>
        <v>0.51263042284459093</v>
      </c>
      <c r="P3118" s="11" t="str">
        <f t="shared" si="147"/>
        <v>GOOD</v>
      </c>
    </row>
    <row r="3119" spans="1:16" x14ac:dyDescent="0.35">
      <c r="A3119" t="s">
        <v>3293</v>
      </c>
      <c r="B3119" s="18">
        <v>44913</v>
      </c>
      <c r="C3119" t="s">
        <v>108</v>
      </c>
      <c r="D3119" t="s">
        <v>115</v>
      </c>
      <c r="E3119" t="s">
        <v>240</v>
      </c>
      <c r="F3119" t="s">
        <v>111</v>
      </c>
      <c r="G3119" t="s">
        <v>112</v>
      </c>
      <c r="H3119" t="s">
        <v>113</v>
      </c>
      <c r="I3119">
        <v>1</v>
      </c>
      <c r="J3119" s="19">
        <v>23.2</v>
      </c>
      <c r="K3119" s="20">
        <v>0</v>
      </c>
      <c r="L3119" s="19">
        <v>23.2</v>
      </c>
      <c r="M3119" s="19">
        <v>11.25</v>
      </c>
      <c r="N3119" s="11" t="str">
        <f t="shared" si="145"/>
        <v>NO DISCOUNT</v>
      </c>
      <c r="O3119" s="27">
        <f t="shared" si="146"/>
        <v>0.51508620689655171</v>
      </c>
      <c r="P3119" s="11" t="str">
        <f t="shared" si="147"/>
        <v>AVERAGE</v>
      </c>
    </row>
    <row r="3120" spans="1:16" x14ac:dyDescent="0.35">
      <c r="A3120" s="12" t="s">
        <v>3294</v>
      </c>
      <c r="B3120" s="15">
        <v>45541</v>
      </c>
      <c r="C3120" s="12" t="s">
        <v>108</v>
      </c>
      <c r="D3120" s="12" t="s">
        <v>140</v>
      </c>
      <c r="E3120" s="12" t="s">
        <v>141</v>
      </c>
      <c r="F3120" s="12" t="s">
        <v>111</v>
      </c>
      <c r="G3120" s="12" t="s">
        <v>112</v>
      </c>
      <c r="H3120" s="12" t="s">
        <v>113</v>
      </c>
      <c r="I3120" s="12">
        <v>14</v>
      </c>
      <c r="J3120" s="16">
        <v>33.61</v>
      </c>
      <c r="K3120" s="17">
        <v>0.27</v>
      </c>
      <c r="L3120" s="16">
        <v>343.49</v>
      </c>
      <c r="M3120" s="16">
        <v>70.06</v>
      </c>
      <c r="N3120" s="11" t="str">
        <f t="shared" si="145"/>
        <v>HIGH</v>
      </c>
      <c r="O3120" s="27">
        <f t="shared" si="146"/>
        <v>0.79603481906314599</v>
      </c>
      <c r="P3120" s="11" t="str">
        <f t="shared" si="147"/>
        <v>EXCELLENT</v>
      </c>
    </row>
    <row r="3121" spans="1:16" x14ac:dyDescent="0.35">
      <c r="A3121" t="s">
        <v>3295</v>
      </c>
      <c r="B3121" s="18">
        <v>45423</v>
      </c>
      <c r="C3121" t="s">
        <v>120</v>
      </c>
      <c r="D3121" t="s">
        <v>140</v>
      </c>
      <c r="E3121" t="s">
        <v>153</v>
      </c>
      <c r="F3121" t="s">
        <v>117</v>
      </c>
      <c r="G3121" t="s">
        <v>127</v>
      </c>
      <c r="H3121" t="s">
        <v>179</v>
      </c>
      <c r="I3121">
        <v>3</v>
      </c>
      <c r="J3121" s="19">
        <v>87.86</v>
      </c>
      <c r="K3121" s="20">
        <v>0.04</v>
      </c>
      <c r="L3121" s="19">
        <v>253.04</v>
      </c>
      <c r="M3121" s="19">
        <v>83.69</v>
      </c>
      <c r="N3121" s="11" t="str">
        <f t="shared" si="145"/>
        <v>LOW</v>
      </c>
      <c r="O3121" s="27">
        <f t="shared" si="146"/>
        <v>0.66926177679418275</v>
      </c>
      <c r="P3121" s="11" t="str">
        <f t="shared" si="147"/>
        <v>AVERAGE</v>
      </c>
    </row>
    <row r="3122" spans="1:16" x14ac:dyDescent="0.35">
      <c r="A3122" s="12" t="s">
        <v>3296</v>
      </c>
      <c r="B3122" s="15">
        <v>44863</v>
      </c>
      <c r="C3122" s="12" t="s">
        <v>136</v>
      </c>
      <c r="D3122" s="12" t="s">
        <v>125</v>
      </c>
      <c r="E3122" s="12" t="s">
        <v>178</v>
      </c>
      <c r="F3122" s="12" t="s">
        <v>131</v>
      </c>
      <c r="G3122" s="12" t="s">
        <v>112</v>
      </c>
      <c r="H3122" s="12" t="s">
        <v>113</v>
      </c>
      <c r="I3122" s="12">
        <v>2</v>
      </c>
      <c r="J3122" s="16">
        <v>5.4</v>
      </c>
      <c r="K3122" s="17">
        <v>0</v>
      </c>
      <c r="L3122" s="16">
        <v>10.8</v>
      </c>
      <c r="M3122" s="16">
        <v>4.66</v>
      </c>
      <c r="N3122" s="11" t="str">
        <f t="shared" si="145"/>
        <v>NO DISCOUNT</v>
      </c>
      <c r="O3122" s="27">
        <f t="shared" si="146"/>
        <v>0.56851851851851853</v>
      </c>
      <c r="P3122" s="11" t="str">
        <f t="shared" si="147"/>
        <v>AVERAGE</v>
      </c>
    </row>
    <row r="3123" spans="1:16" x14ac:dyDescent="0.35">
      <c r="A3123" t="s">
        <v>3297</v>
      </c>
      <c r="B3123" s="18">
        <v>45458</v>
      </c>
      <c r="C3123" t="s">
        <v>108</v>
      </c>
      <c r="D3123" t="s">
        <v>125</v>
      </c>
      <c r="E3123" t="s">
        <v>146</v>
      </c>
      <c r="F3123" t="s">
        <v>111</v>
      </c>
      <c r="G3123" t="s">
        <v>122</v>
      </c>
      <c r="H3123" t="s">
        <v>187</v>
      </c>
      <c r="I3123">
        <v>1</v>
      </c>
      <c r="J3123" s="19">
        <v>536.29</v>
      </c>
      <c r="K3123" s="20">
        <v>0</v>
      </c>
      <c r="L3123" s="19">
        <v>536.29</v>
      </c>
      <c r="M3123" s="19">
        <v>200.89</v>
      </c>
      <c r="N3123" s="11" t="str">
        <f t="shared" si="145"/>
        <v>NO DISCOUNT</v>
      </c>
      <c r="O3123" s="27">
        <f t="shared" si="146"/>
        <v>0.62540789498219251</v>
      </c>
      <c r="P3123" s="11" t="str">
        <f t="shared" si="147"/>
        <v>AVERAGE</v>
      </c>
    </row>
    <row r="3124" spans="1:16" x14ac:dyDescent="0.35">
      <c r="A3124" s="12" t="s">
        <v>3298</v>
      </c>
      <c r="B3124" s="15">
        <v>44565</v>
      </c>
      <c r="C3124" s="12" t="s">
        <v>136</v>
      </c>
      <c r="D3124" s="12" t="s">
        <v>125</v>
      </c>
      <c r="E3124" s="12" t="s">
        <v>201</v>
      </c>
      <c r="F3124" s="12" t="s">
        <v>131</v>
      </c>
      <c r="G3124" s="12" t="s">
        <v>127</v>
      </c>
      <c r="H3124" s="12" t="s">
        <v>164</v>
      </c>
      <c r="I3124" s="12">
        <v>3</v>
      </c>
      <c r="J3124" s="16">
        <v>745.31</v>
      </c>
      <c r="K3124" s="17">
        <v>0.08</v>
      </c>
      <c r="L3124" s="16">
        <v>2057.06</v>
      </c>
      <c r="M3124" s="16">
        <v>1210.93</v>
      </c>
      <c r="N3124" s="11" t="str">
        <f t="shared" si="145"/>
        <v>LOW</v>
      </c>
      <c r="O3124" s="27">
        <f t="shared" si="146"/>
        <v>0.41132976189318732</v>
      </c>
      <c r="P3124" s="11" t="str">
        <f t="shared" si="147"/>
        <v>AVERAGE</v>
      </c>
    </row>
    <row r="3125" spans="1:16" x14ac:dyDescent="0.35">
      <c r="A3125" t="s">
        <v>3299</v>
      </c>
      <c r="B3125" s="18">
        <v>45609</v>
      </c>
      <c r="C3125" t="s">
        <v>149</v>
      </c>
      <c r="D3125" t="s">
        <v>115</v>
      </c>
      <c r="E3125" t="s">
        <v>240</v>
      </c>
      <c r="F3125" t="s">
        <v>131</v>
      </c>
      <c r="G3125" t="s">
        <v>122</v>
      </c>
      <c r="H3125" t="s">
        <v>142</v>
      </c>
      <c r="I3125">
        <v>2</v>
      </c>
      <c r="J3125" s="19">
        <v>95.18</v>
      </c>
      <c r="K3125" s="20">
        <v>0.17</v>
      </c>
      <c r="L3125" s="19">
        <v>158</v>
      </c>
      <c r="M3125" s="19">
        <v>53.5</v>
      </c>
      <c r="N3125" s="11" t="str">
        <f t="shared" si="145"/>
        <v>MEDIUM</v>
      </c>
      <c r="O3125" s="27">
        <f t="shared" si="146"/>
        <v>0.66139240506329111</v>
      </c>
      <c r="P3125" s="11" t="str">
        <f t="shared" si="147"/>
        <v>AVERAGE</v>
      </c>
    </row>
    <row r="3126" spans="1:16" x14ac:dyDescent="0.35">
      <c r="A3126" s="12" t="s">
        <v>3300</v>
      </c>
      <c r="B3126" s="15">
        <v>45323</v>
      </c>
      <c r="C3126" s="12" t="s">
        <v>108</v>
      </c>
      <c r="D3126" s="12" t="s">
        <v>140</v>
      </c>
      <c r="E3126" s="12" t="s">
        <v>203</v>
      </c>
      <c r="F3126" s="12" t="s">
        <v>111</v>
      </c>
      <c r="G3126" s="12" t="s">
        <v>127</v>
      </c>
      <c r="H3126" s="12" t="s">
        <v>179</v>
      </c>
      <c r="I3126" s="12">
        <v>3</v>
      </c>
      <c r="J3126" s="16">
        <v>198.26</v>
      </c>
      <c r="K3126" s="17">
        <v>0.38</v>
      </c>
      <c r="L3126" s="16">
        <v>368.76</v>
      </c>
      <c r="M3126" s="16">
        <v>139.53</v>
      </c>
      <c r="N3126" s="11" t="str">
        <f t="shared" si="145"/>
        <v>CLEARANCE</v>
      </c>
      <c r="O3126" s="27">
        <f t="shared" si="146"/>
        <v>0.62162382037097297</v>
      </c>
      <c r="P3126" s="11" t="str">
        <f t="shared" si="147"/>
        <v>AVERAGE</v>
      </c>
    </row>
    <row r="3127" spans="1:16" x14ac:dyDescent="0.35">
      <c r="A3127" t="s">
        <v>3301</v>
      </c>
      <c r="B3127" s="18">
        <v>44628</v>
      </c>
      <c r="C3127" t="s">
        <v>149</v>
      </c>
      <c r="D3127" t="s">
        <v>125</v>
      </c>
      <c r="E3127" t="s">
        <v>255</v>
      </c>
      <c r="F3127" t="s">
        <v>111</v>
      </c>
      <c r="G3127" t="s">
        <v>127</v>
      </c>
      <c r="H3127" t="s">
        <v>164</v>
      </c>
      <c r="I3127">
        <v>1</v>
      </c>
      <c r="J3127" s="19">
        <v>91.35</v>
      </c>
      <c r="K3127" s="20">
        <v>0.09</v>
      </c>
      <c r="L3127" s="19">
        <v>83.13</v>
      </c>
      <c r="M3127" s="19">
        <v>29.17</v>
      </c>
      <c r="N3127" s="11" t="str">
        <f t="shared" si="145"/>
        <v>LOW</v>
      </c>
      <c r="O3127" s="27">
        <f t="shared" si="146"/>
        <v>0.64910381330446287</v>
      </c>
      <c r="P3127" s="11" t="str">
        <f t="shared" si="147"/>
        <v>AVERAGE</v>
      </c>
    </row>
    <row r="3128" spans="1:16" x14ac:dyDescent="0.35">
      <c r="A3128" s="12" t="s">
        <v>3302</v>
      </c>
      <c r="B3128" s="15">
        <v>45654</v>
      </c>
      <c r="C3128" s="12" t="s">
        <v>136</v>
      </c>
      <c r="D3128" s="12" t="s">
        <v>125</v>
      </c>
      <c r="E3128" s="12" t="s">
        <v>169</v>
      </c>
      <c r="F3128" s="12" t="s">
        <v>117</v>
      </c>
      <c r="G3128" s="12" t="s">
        <v>122</v>
      </c>
      <c r="H3128" s="12" t="s">
        <v>142</v>
      </c>
      <c r="I3128" s="12">
        <v>4</v>
      </c>
      <c r="J3128" s="16">
        <v>430.95</v>
      </c>
      <c r="K3128" s="17">
        <v>0.17</v>
      </c>
      <c r="L3128" s="16">
        <v>1430.75</v>
      </c>
      <c r="M3128" s="16">
        <v>615.05999999999995</v>
      </c>
      <c r="N3128" s="11" t="str">
        <f t="shared" si="145"/>
        <v>MEDIUM</v>
      </c>
      <c r="O3128" s="27">
        <f t="shared" si="146"/>
        <v>0.5701135767953871</v>
      </c>
      <c r="P3128" s="11" t="str">
        <f t="shared" si="147"/>
        <v>AVERAGE</v>
      </c>
    </row>
    <row r="3129" spans="1:16" x14ac:dyDescent="0.35">
      <c r="A3129" t="s">
        <v>3303</v>
      </c>
      <c r="B3129" s="18">
        <v>45497</v>
      </c>
      <c r="C3129" t="s">
        <v>149</v>
      </c>
      <c r="D3129" t="s">
        <v>140</v>
      </c>
      <c r="E3129" t="s">
        <v>268</v>
      </c>
      <c r="F3129" t="s">
        <v>111</v>
      </c>
      <c r="G3129" t="s">
        <v>127</v>
      </c>
      <c r="H3129" t="s">
        <v>179</v>
      </c>
      <c r="I3129">
        <v>3</v>
      </c>
      <c r="J3129" s="19">
        <v>186.05</v>
      </c>
      <c r="K3129" s="20">
        <v>0</v>
      </c>
      <c r="L3129" s="19">
        <v>558.15</v>
      </c>
      <c r="M3129" s="19">
        <v>220.09</v>
      </c>
      <c r="N3129" s="11" t="str">
        <f t="shared" si="145"/>
        <v>NO DISCOUNT</v>
      </c>
      <c r="O3129" s="27">
        <f t="shared" si="146"/>
        <v>0.60567947684314249</v>
      </c>
      <c r="P3129" s="11" t="str">
        <f t="shared" si="147"/>
        <v>AVERAGE</v>
      </c>
    </row>
    <row r="3130" spans="1:16" x14ac:dyDescent="0.35">
      <c r="A3130" s="12" t="s">
        <v>3304</v>
      </c>
      <c r="B3130" s="15">
        <v>45540</v>
      </c>
      <c r="C3130" s="12" t="s">
        <v>108</v>
      </c>
      <c r="D3130" s="12" t="s">
        <v>115</v>
      </c>
      <c r="E3130" s="12" t="s">
        <v>121</v>
      </c>
      <c r="F3130" s="12" t="s">
        <v>111</v>
      </c>
      <c r="G3130" s="12" t="s">
        <v>122</v>
      </c>
      <c r="H3130" s="12" t="s">
        <v>158</v>
      </c>
      <c r="I3130" s="12">
        <v>2</v>
      </c>
      <c r="J3130" s="16">
        <v>97.6</v>
      </c>
      <c r="K3130" s="17">
        <v>0</v>
      </c>
      <c r="L3130" s="16">
        <v>195.2</v>
      </c>
      <c r="M3130" s="16">
        <v>83.15</v>
      </c>
      <c r="N3130" s="11" t="str">
        <f t="shared" si="145"/>
        <v>NO DISCOUNT</v>
      </c>
      <c r="O3130" s="27">
        <f t="shared" si="146"/>
        <v>0.57402663934426224</v>
      </c>
      <c r="P3130" s="11" t="str">
        <f t="shared" si="147"/>
        <v>AVERAGE</v>
      </c>
    </row>
    <row r="3131" spans="1:16" x14ac:dyDescent="0.35">
      <c r="A3131" t="s">
        <v>3305</v>
      </c>
      <c r="B3131" s="18">
        <v>45120</v>
      </c>
      <c r="C3131" t="s">
        <v>120</v>
      </c>
      <c r="D3131" t="s">
        <v>125</v>
      </c>
      <c r="E3131" t="s">
        <v>169</v>
      </c>
      <c r="F3131" t="s">
        <v>111</v>
      </c>
      <c r="G3131" t="s">
        <v>127</v>
      </c>
      <c r="H3131" t="s">
        <v>164</v>
      </c>
      <c r="I3131">
        <v>3</v>
      </c>
      <c r="J3131" s="19">
        <v>879.7</v>
      </c>
      <c r="K3131" s="20">
        <v>0.08</v>
      </c>
      <c r="L3131" s="19">
        <v>2427.9699999999998</v>
      </c>
      <c r="M3131" s="19">
        <v>1268.9100000000001</v>
      </c>
      <c r="N3131" s="11" t="str">
        <f t="shared" si="145"/>
        <v>LOW</v>
      </c>
      <c r="O3131" s="27">
        <f t="shared" si="146"/>
        <v>0.47737822131245439</v>
      </c>
      <c r="P3131" s="11" t="str">
        <f t="shared" si="147"/>
        <v>AVERAGE</v>
      </c>
    </row>
    <row r="3132" spans="1:16" x14ac:dyDescent="0.35">
      <c r="A3132" s="12" t="s">
        <v>3306</v>
      </c>
      <c r="B3132" s="15">
        <v>44835</v>
      </c>
      <c r="C3132" s="12" t="s">
        <v>108</v>
      </c>
      <c r="D3132" s="12" t="s">
        <v>140</v>
      </c>
      <c r="E3132" s="12" t="s">
        <v>203</v>
      </c>
      <c r="F3132" s="12" t="s">
        <v>117</v>
      </c>
      <c r="G3132" s="12" t="s">
        <v>127</v>
      </c>
      <c r="H3132" s="12" t="s">
        <v>138</v>
      </c>
      <c r="I3132" s="12">
        <v>4</v>
      </c>
      <c r="J3132" s="16">
        <v>436.02</v>
      </c>
      <c r="K3132" s="17">
        <v>0.04</v>
      </c>
      <c r="L3132" s="16">
        <v>1674.32</v>
      </c>
      <c r="M3132" s="16">
        <v>842.11</v>
      </c>
      <c r="N3132" s="11" t="str">
        <f t="shared" si="145"/>
        <v>LOW</v>
      </c>
      <c r="O3132" s="27">
        <f t="shared" si="146"/>
        <v>0.49704357589946963</v>
      </c>
      <c r="P3132" s="11" t="str">
        <f t="shared" si="147"/>
        <v>AVERAGE</v>
      </c>
    </row>
    <row r="3133" spans="1:16" x14ac:dyDescent="0.35">
      <c r="A3133" t="s">
        <v>3307</v>
      </c>
      <c r="B3133" s="18">
        <v>45366</v>
      </c>
      <c r="C3133" t="s">
        <v>108</v>
      </c>
      <c r="D3133" t="s">
        <v>140</v>
      </c>
      <c r="E3133" t="s">
        <v>273</v>
      </c>
      <c r="F3133" t="s">
        <v>131</v>
      </c>
      <c r="G3133" t="s">
        <v>122</v>
      </c>
      <c r="H3133" t="s">
        <v>132</v>
      </c>
      <c r="I3133">
        <v>1</v>
      </c>
      <c r="J3133" s="19">
        <v>475.27</v>
      </c>
      <c r="K3133" s="20">
        <v>0</v>
      </c>
      <c r="L3133" s="19">
        <v>475.27</v>
      </c>
      <c r="M3133" s="19">
        <v>142.37</v>
      </c>
      <c r="N3133" s="11" t="str">
        <f t="shared" si="145"/>
        <v>NO DISCOUNT</v>
      </c>
      <c r="O3133" s="27">
        <f t="shared" si="146"/>
        <v>0.7004439581711448</v>
      </c>
      <c r="P3133" s="11" t="str">
        <f t="shared" si="147"/>
        <v>AVERAGE</v>
      </c>
    </row>
    <row r="3134" spans="1:16" x14ac:dyDescent="0.35">
      <c r="A3134" s="12" t="s">
        <v>3308</v>
      </c>
      <c r="B3134" s="15">
        <v>44842</v>
      </c>
      <c r="C3134" s="12" t="s">
        <v>108</v>
      </c>
      <c r="D3134" s="12" t="s">
        <v>109</v>
      </c>
      <c r="E3134" s="12" t="s">
        <v>195</v>
      </c>
      <c r="F3134" s="12" t="s">
        <v>117</v>
      </c>
      <c r="G3134" s="12" t="s">
        <v>122</v>
      </c>
      <c r="H3134" s="12" t="s">
        <v>187</v>
      </c>
      <c r="I3134" s="12">
        <v>2</v>
      </c>
      <c r="J3134" s="16">
        <v>276.04000000000002</v>
      </c>
      <c r="K3134" s="17">
        <v>0.1</v>
      </c>
      <c r="L3134" s="16">
        <v>496.87</v>
      </c>
      <c r="M3134" s="16">
        <v>214.63</v>
      </c>
      <c r="N3134" s="11" t="str">
        <f t="shared" si="145"/>
        <v>LOW</v>
      </c>
      <c r="O3134" s="27">
        <f t="shared" si="146"/>
        <v>0.56803590476382149</v>
      </c>
      <c r="P3134" s="11" t="str">
        <f t="shared" si="147"/>
        <v>AVERAGE</v>
      </c>
    </row>
    <row r="3135" spans="1:16" x14ac:dyDescent="0.35">
      <c r="A3135" t="s">
        <v>3309</v>
      </c>
      <c r="B3135" s="18">
        <v>45041</v>
      </c>
      <c r="C3135" t="s">
        <v>108</v>
      </c>
      <c r="D3135" t="s">
        <v>109</v>
      </c>
      <c r="E3135" t="s">
        <v>110</v>
      </c>
      <c r="F3135" t="s">
        <v>111</v>
      </c>
      <c r="G3135" t="s">
        <v>127</v>
      </c>
      <c r="H3135" t="s">
        <v>164</v>
      </c>
      <c r="I3135">
        <v>2</v>
      </c>
      <c r="J3135" s="19">
        <v>451.59</v>
      </c>
      <c r="K3135" s="20">
        <v>0.16</v>
      </c>
      <c r="L3135" s="19">
        <v>758.67</v>
      </c>
      <c r="M3135" s="19">
        <v>236.27</v>
      </c>
      <c r="N3135" s="11" t="str">
        <f t="shared" si="145"/>
        <v>MEDIUM</v>
      </c>
      <c r="O3135" s="27">
        <f t="shared" si="146"/>
        <v>0.68857342454558634</v>
      </c>
      <c r="P3135" s="11" t="str">
        <f t="shared" si="147"/>
        <v>AVERAGE</v>
      </c>
    </row>
    <row r="3136" spans="1:16" x14ac:dyDescent="0.35">
      <c r="A3136" s="12" t="s">
        <v>3310</v>
      </c>
      <c r="B3136" s="15">
        <v>45477</v>
      </c>
      <c r="C3136" s="12" t="s">
        <v>120</v>
      </c>
      <c r="D3136" s="12" t="s">
        <v>140</v>
      </c>
      <c r="E3136" s="12" t="s">
        <v>273</v>
      </c>
      <c r="F3136" s="12" t="s">
        <v>117</v>
      </c>
      <c r="G3136" s="12" t="s">
        <v>127</v>
      </c>
      <c r="H3136" s="12" t="s">
        <v>138</v>
      </c>
      <c r="I3136" s="12">
        <v>7</v>
      </c>
      <c r="J3136" s="16">
        <v>273.77</v>
      </c>
      <c r="K3136" s="17">
        <v>0.26</v>
      </c>
      <c r="L3136" s="16">
        <v>1418.13</v>
      </c>
      <c r="M3136" s="16">
        <v>744.3</v>
      </c>
      <c r="N3136" s="11" t="str">
        <f t="shared" si="145"/>
        <v>HIGH</v>
      </c>
      <c r="O3136" s="27">
        <f t="shared" si="146"/>
        <v>0.47515389985403322</v>
      </c>
      <c r="P3136" s="11" t="str">
        <f t="shared" si="147"/>
        <v>GOOD</v>
      </c>
    </row>
    <row r="3137" spans="1:16" x14ac:dyDescent="0.35">
      <c r="A3137" t="s">
        <v>3311</v>
      </c>
      <c r="B3137" s="18">
        <v>45284</v>
      </c>
      <c r="C3137" t="s">
        <v>120</v>
      </c>
      <c r="D3137" t="s">
        <v>115</v>
      </c>
      <c r="E3137" t="s">
        <v>221</v>
      </c>
      <c r="F3137" t="s">
        <v>111</v>
      </c>
      <c r="G3137" t="s">
        <v>122</v>
      </c>
      <c r="H3137" t="s">
        <v>187</v>
      </c>
      <c r="I3137">
        <v>9</v>
      </c>
      <c r="J3137" s="19">
        <v>546.67999999999995</v>
      </c>
      <c r="K3137" s="20">
        <v>0.25</v>
      </c>
      <c r="L3137" s="19">
        <v>3690.09</v>
      </c>
      <c r="M3137" s="19">
        <v>1800.52</v>
      </c>
      <c r="N3137" s="11" t="str">
        <f t="shared" si="145"/>
        <v>HIGH</v>
      </c>
      <c r="O3137" s="27">
        <f t="shared" si="146"/>
        <v>0.51206610136880137</v>
      </c>
      <c r="P3137" s="11" t="str">
        <f t="shared" si="147"/>
        <v>GOOD</v>
      </c>
    </row>
    <row r="3138" spans="1:16" x14ac:dyDescent="0.35">
      <c r="A3138" s="12" t="s">
        <v>3312</v>
      </c>
      <c r="B3138" s="15">
        <v>44667</v>
      </c>
      <c r="C3138" s="12" t="s">
        <v>108</v>
      </c>
      <c r="D3138" s="12" t="s">
        <v>140</v>
      </c>
      <c r="E3138" s="12" t="s">
        <v>273</v>
      </c>
      <c r="F3138" s="12" t="s">
        <v>117</v>
      </c>
      <c r="G3138" s="12" t="s">
        <v>122</v>
      </c>
      <c r="H3138" s="12" t="s">
        <v>158</v>
      </c>
      <c r="I3138" s="12">
        <v>3</v>
      </c>
      <c r="J3138" s="16">
        <v>98.84</v>
      </c>
      <c r="K3138" s="17">
        <v>0</v>
      </c>
      <c r="L3138" s="16">
        <v>296.52</v>
      </c>
      <c r="M3138" s="16">
        <v>98.48</v>
      </c>
      <c r="N3138" s="11" t="str">
        <f t="shared" si="145"/>
        <v>NO DISCOUNT</v>
      </c>
      <c r="O3138" s="27">
        <f t="shared" si="146"/>
        <v>0.66788075003372449</v>
      </c>
      <c r="P3138" s="11" t="str">
        <f t="shared" si="147"/>
        <v>AVERAGE</v>
      </c>
    </row>
    <row r="3139" spans="1:16" x14ac:dyDescent="0.35">
      <c r="A3139" t="s">
        <v>3313</v>
      </c>
      <c r="B3139" s="18">
        <v>45438</v>
      </c>
      <c r="C3139" t="s">
        <v>108</v>
      </c>
      <c r="D3139" t="s">
        <v>115</v>
      </c>
      <c r="E3139" t="s">
        <v>227</v>
      </c>
      <c r="F3139" t="s">
        <v>117</v>
      </c>
      <c r="G3139" t="s">
        <v>127</v>
      </c>
      <c r="H3139" t="s">
        <v>138</v>
      </c>
      <c r="I3139">
        <v>1</v>
      </c>
      <c r="J3139" s="19">
        <v>444.31</v>
      </c>
      <c r="K3139" s="20">
        <v>0.39</v>
      </c>
      <c r="L3139" s="19">
        <v>271.02999999999997</v>
      </c>
      <c r="M3139" s="19">
        <v>85.6</v>
      </c>
      <c r="N3139" s="11" t="str">
        <f t="shared" ref="N3139:N3202" si="148">IF(K3139=$R$8,$R$2,IF(K3139&lt;=$R$9,$R$3,IF(K3139&lt;=$R$10,$R$4,IF(K3139&lt;$R$11,$R$5,IF(K3139&gt;$R$11,$R$6)))))</f>
        <v>CLEARANCE</v>
      </c>
      <c r="O3139" s="27">
        <f t="shared" ref="O3139:O3202" si="149">IFERROR(L3139-M3139,"NULL")/L3139</f>
        <v>0.68416780430210677</v>
      </c>
      <c r="P3139" s="11" t="str">
        <f t="shared" ref="P3139:P3202" si="150">IF(AND(O3139&gt;=$Q$8,I3139&gt;=$Q$13),$Q$2,IF(AND(O3139&gt;=$Q$9,I3139&gt;=$Q$14),$Q$3,IF(O3139&gt;=$Q$10,$Q$4,$Q$5)))</f>
        <v>AVERAGE</v>
      </c>
    </row>
    <row r="3140" spans="1:16" x14ac:dyDescent="0.35">
      <c r="A3140" s="12" t="s">
        <v>3314</v>
      </c>
      <c r="B3140" s="15">
        <v>44685</v>
      </c>
      <c r="C3140" s="12" t="s">
        <v>136</v>
      </c>
      <c r="D3140" s="12" t="s">
        <v>109</v>
      </c>
      <c r="E3140" s="12" t="s">
        <v>173</v>
      </c>
      <c r="F3140" s="12" t="s">
        <v>111</v>
      </c>
      <c r="G3140" s="12" t="s">
        <v>122</v>
      </c>
      <c r="H3140" s="12" t="s">
        <v>132</v>
      </c>
      <c r="I3140" s="12">
        <v>3</v>
      </c>
      <c r="J3140" s="16">
        <v>643.75</v>
      </c>
      <c r="K3140" s="17">
        <v>7.0000000000000007E-2</v>
      </c>
      <c r="L3140" s="16">
        <v>1796.06</v>
      </c>
      <c r="M3140" s="16">
        <v>956.23</v>
      </c>
      <c r="N3140" s="11" t="str">
        <f t="shared" si="148"/>
        <v>LOW</v>
      </c>
      <c r="O3140" s="27">
        <f t="shared" si="149"/>
        <v>0.46759573733616916</v>
      </c>
      <c r="P3140" s="11" t="str">
        <f t="shared" si="150"/>
        <v>AVERAGE</v>
      </c>
    </row>
    <row r="3141" spans="1:16" x14ac:dyDescent="0.35">
      <c r="A3141" t="s">
        <v>3315</v>
      </c>
      <c r="B3141" s="18">
        <v>45141</v>
      </c>
      <c r="C3141" t="s">
        <v>108</v>
      </c>
      <c r="D3141" t="s">
        <v>109</v>
      </c>
      <c r="E3141" t="s">
        <v>161</v>
      </c>
      <c r="F3141" t="s">
        <v>131</v>
      </c>
      <c r="G3141" t="s">
        <v>122</v>
      </c>
      <c r="H3141" t="s">
        <v>142</v>
      </c>
      <c r="I3141">
        <v>2</v>
      </c>
      <c r="J3141" s="19">
        <v>371.15</v>
      </c>
      <c r="K3141" s="20">
        <v>0</v>
      </c>
      <c r="L3141" s="19">
        <v>742.3</v>
      </c>
      <c r="M3141" s="19">
        <v>395.26</v>
      </c>
      <c r="N3141" s="11" t="str">
        <f t="shared" si="148"/>
        <v>NO DISCOUNT</v>
      </c>
      <c r="O3141" s="27">
        <f t="shared" si="149"/>
        <v>0.46751987067223494</v>
      </c>
      <c r="P3141" s="11" t="str">
        <f t="shared" si="150"/>
        <v>AVERAGE</v>
      </c>
    </row>
    <row r="3142" spans="1:16" x14ac:dyDescent="0.35">
      <c r="A3142" s="12" t="s">
        <v>3316</v>
      </c>
      <c r="B3142" s="15">
        <v>45549</v>
      </c>
      <c r="C3142" s="12" t="s">
        <v>108</v>
      </c>
      <c r="D3142" s="12" t="s">
        <v>115</v>
      </c>
      <c r="E3142" s="12" t="s">
        <v>221</v>
      </c>
      <c r="F3142" s="12" t="s">
        <v>111</v>
      </c>
      <c r="G3142" s="12" t="s">
        <v>127</v>
      </c>
      <c r="H3142" s="12" t="s">
        <v>138</v>
      </c>
      <c r="I3142" s="12">
        <v>1</v>
      </c>
      <c r="J3142" s="16">
        <v>117.57</v>
      </c>
      <c r="K3142" s="17">
        <v>0.03</v>
      </c>
      <c r="L3142" s="16">
        <v>114.04</v>
      </c>
      <c r="M3142" s="16">
        <v>43.49</v>
      </c>
      <c r="N3142" s="11" t="str">
        <f t="shared" si="148"/>
        <v>LOW</v>
      </c>
      <c r="O3142" s="27">
        <f t="shared" si="149"/>
        <v>0.61864258155033325</v>
      </c>
      <c r="P3142" s="11" t="str">
        <f t="shared" si="150"/>
        <v>AVERAGE</v>
      </c>
    </row>
    <row r="3143" spans="1:16" x14ac:dyDescent="0.35">
      <c r="A3143" t="s">
        <v>3317</v>
      </c>
      <c r="B3143" s="18">
        <v>45608</v>
      </c>
      <c r="C3143" t="s">
        <v>108</v>
      </c>
      <c r="D3143" t="s">
        <v>125</v>
      </c>
      <c r="E3143" t="s">
        <v>185</v>
      </c>
      <c r="F3143" t="s">
        <v>117</v>
      </c>
      <c r="G3143" t="s">
        <v>122</v>
      </c>
      <c r="H3143" t="s">
        <v>187</v>
      </c>
      <c r="I3143">
        <v>7</v>
      </c>
      <c r="J3143" s="19">
        <v>145.74</v>
      </c>
      <c r="K3143" s="20">
        <v>0.05</v>
      </c>
      <c r="L3143" s="19">
        <v>969.17</v>
      </c>
      <c r="M3143" s="19">
        <v>386.51</v>
      </c>
      <c r="N3143" s="11" t="str">
        <f t="shared" si="148"/>
        <v>LOW</v>
      </c>
      <c r="O3143" s="27">
        <f t="shared" si="149"/>
        <v>0.60119483681913388</v>
      </c>
      <c r="P3143" s="11" t="str">
        <f t="shared" si="150"/>
        <v>GOOD</v>
      </c>
    </row>
    <row r="3144" spans="1:16" x14ac:dyDescent="0.35">
      <c r="A3144" s="12" t="s">
        <v>3318</v>
      </c>
      <c r="B3144" s="15">
        <v>45481</v>
      </c>
      <c r="C3144" s="12" t="s">
        <v>108</v>
      </c>
      <c r="D3144" s="12" t="s">
        <v>115</v>
      </c>
      <c r="E3144" s="12" t="s">
        <v>121</v>
      </c>
      <c r="F3144" s="12" t="s">
        <v>131</v>
      </c>
      <c r="G3144" s="12" t="s">
        <v>112</v>
      </c>
      <c r="H3144" s="12" t="s">
        <v>118</v>
      </c>
      <c r="I3144" s="12">
        <v>4</v>
      </c>
      <c r="J3144" s="16">
        <v>29.2</v>
      </c>
      <c r="K3144" s="17">
        <v>0</v>
      </c>
      <c r="L3144" s="16">
        <v>116.8</v>
      </c>
      <c r="M3144" s="16">
        <v>26.95</v>
      </c>
      <c r="N3144" s="11" t="str">
        <f t="shared" si="148"/>
        <v>NO DISCOUNT</v>
      </c>
      <c r="O3144" s="27">
        <f t="shared" si="149"/>
        <v>0.76926369863013699</v>
      </c>
      <c r="P3144" s="11" t="str">
        <f t="shared" si="150"/>
        <v>AVERAGE</v>
      </c>
    </row>
    <row r="3145" spans="1:16" x14ac:dyDescent="0.35">
      <c r="A3145" t="s">
        <v>3319</v>
      </c>
      <c r="B3145" s="18">
        <v>44697</v>
      </c>
      <c r="C3145" t="s">
        <v>108</v>
      </c>
      <c r="D3145" t="s">
        <v>140</v>
      </c>
      <c r="E3145" t="s">
        <v>307</v>
      </c>
      <c r="F3145" t="s">
        <v>131</v>
      </c>
      <c r="G3145" t="s">
        <v>122</v>
      </c>
      <c r="H3145" t="s">
        <v>123</v>
      </c>
      <c r="I3145">
        <v>1</v>
      </c>
      <c r="J3145" s="19">
        <v>1867.36</v>
      </c>
      <c r="K3145" s="20">
        <v>0</v>
      </c>
      <c r="L3145" s="19">
        <v>1867.36</v>
      </c>
      <c r="M3145" s="19">
        <v>515.49</v>
      </c>
      <c r="N3145" s="11" t="str">
        <f t="shared" si="148"/>
        <v>NO DISCOUNT</v>
      </c>
      <c r="O3145" s="27">
        <f t="shared" si="149"/>
        <v>0.72394717676291664</v>
      </c>
      <c r="P3145" s="11" t="str">
        <f t="shared" si="150"/>
        <v>AVERAGE</v>
      </c>
    </row>
    <row r="3146" spans="1:16" x14ac:dyDescent="0.35">
      <c r="A3146" s="12" t="s">
        <v>3320</v>
      </c>
      <c r="B3146" s="15">
        <v>45179</v>
      </c>
      <c r="C3146" s="12" t="s">
        <v>108</v>
      </c>
      <c r="D3146" s="12" t="s">
        <v>140</v>
      </c>
      <c r="E3146" s="12" t="s">
        <v>307</v>
      </c>
      <c r="F3146" s="12" t="s">
        <v>117</v>
      </c>
      <c r="G3146" s="12" t="s">
        <v>112</v>
      </c>
      <c r="H3146" s="12" t="s">
        <v>113</v>
      </c>
      <c r="I3146" s="12">
        <v>3</v>
      </c>
      <c r="J3146" s="16">
        <v>46.31</v>
      </c>
      <c r="K3146" s="17">
        <v>0</v>
      </c>
      <c r="L3146" s="16">
        <v>138.93</v>
      </c>
      <c r="M3146" s="16">
        <v>47.43</v>
      </c>
      <c r="N3146" s="11" t="str">
        <f t="shared" si="148"/>
        <v>NO DISCOUNT</v>
      </c>
      <c r="O3146" s="27">
        <f t="shared" si="149"/>
        <v>0.65860505290434024</v>
      </c>
      <c r="P3146" s="11" t="str">
        <f t="shared" si="150"/>
        <v>AVERAGE</v>
      </c>
    </row>
    <row r="3147" spans="1:16" x14ac:dyDescent="0.35">
      <c r="A3147" t="s">
        <v>3321</v>
      </c>
      <c r="B3147" s="18">
        <v>44660</v>
      </c>
      <c r="C3147" t="s">
        <v>120</v>
      </c>
      <c r="D3147" t="s">
        <v>125</v>
      </c>
      <c r="E3147" t="s">
        <v>144</v>
      </c>
      <c r="F3147" t="s">
        <v>117</v>
      </c>
      <c r="G3147" t="s">
        <v>127</v>
      </c>
      <c r="H3147" t="s">
        <v>138</v>
      </c>
      <c r="I3147">
        <v>4</v>
      </c>
      <c r="J3147" s="19">
        <v>378.21</v>
      </c>
      <c r="K3147" s="20">
        <v>0.09</v>
      </c>
      <c r="L3147" s="19">
        <v>1376.68</v>
      </c>
      <c r="M3147" s="19">
        <v>736.44</v>
      </c>
      <c r="N3147" s="11" t="str">
        <f t="shared" si="148"/>
        <v>LOW</v>
      </c>
      <c r="O3147" s="27">
        <f t="shared" si="149"/>
        <v>0.46506087108115174</v>
      </c>
      <c r="P3147" s="11" t="str">
        <f t="shared" si="150"/>
        <v>AVERAGE</v>
      </c>
    </row>
    <row r="3148" spans="1:16" x14ac:dyDescent="0.35">
      <c r="A3148" s="12" t="s">
        <v>3322</v>
      </c>
      <c r="B3148" s="15">
        <v>45493</v>
      </c>
      <c r="C3148" s="12" t="s">
        <v>108</v>
      </c>
      <c r="D3148" s="12" t="s">
        <v>140</v>
      </c>
      <c r="E3148" s="12" t="s">
        <v>273</v>
      </c>
      <c r="F3148" s="12" t="s">
        <v>117</v>
      </c>
      <c r="G3148" s="12" t="s">
        <v>127</v>
      </c>
      <c r="H3148" s="12" t="s">
        <v>138</v>
      </c>
      <c r="I3148" s="12">
        <v>2</v>
      </c>
      <c r="J3148" s="16">
        <v>213.38</v>
      </c>
      <c r="K3148" s="17">
        <v>0.09</v>
      </c>
      <c r="L3148" s="16">
        <v>388.35</v>
      </c>
      <c r="M3148" s="16">
        <v>140.74</v>
      </c>
      <c r="N3148" s="11" t="str">
        <f t="shared" si="148"/>
        <v>LOW</v>
      </c>
      <c r="O3148" s="27">
        <f t="shared" si="149"/>
        <v>0.63759495300630875</v>
      </c>
      <c r="P3148" s="11" t="str">
        <f t="shared" si="150"/>
        <v>AVERAGE</v>
      </c>
    </row>
    <row r="3149" spans="1:16" x14ac:dyDescent="0.35">
      <c r="A3149" t="s">
        <v>3323</v>
      </c>
      <c r="B3149" s="18">
        <v>45594</v>
      </c>
      <c r="C3149" t="s">
        <v>108</v>
      </c>
      <c r="D3149" t="s">
        <v>109</v>
      </c>
      <c r="E3149" t="s">
        <v>173</v>
      </c>
      <c r="F3149" t="s">
        <v>111</v>
      </c>
      <c r="G3149" t="s">
        <v>112</v>
      </c>
      <c r="H3149" t="s">
        <v>113</v>
      </c>
      <c r="I3149">
        <v>1</v>
      </c>
      <c r="J3149" s="19">
        <v>7.27</v>
      </c>
      <c r="K3149" s="20">
        <v>0.03</v>
      </c>
      <c r="L3149" s="19">
        <v>7.05</v>
      </c>
      <c r="M3149" s="19">
        <v>2.08</v>
      </c>
      <c r="N3149" s="11" t="str">
        <f t="shared" si="148"/>
        <v>LOW</v>
      </c>
      <c r="O3149" s="27">
        <f t="shared" si="149"/>
        <v>0.70496453900709222</v>
      </c>
      <c r="P3149" s="11" t="str">
        <f t="shared" si="150"/>
        <v>AVERAGE</v>
      </c>
    </row>
    <row r="3150" spans="1:16" x14ac:dyDescent="0.35">
      <c r="A3150" s="12" t="s">
        <v>3324</v>
      </c>
      <c r="B3150" s="15">
        <v>44982</v>
      </c>
      <c r="C3150" s="12" t="s">
        <v>108</v>
      </c>
      <c r="D3150" s="12" t="s">
        <v>125</v>
      </c>
      <c r="E3150" s="12" t="s">
        <v>178</v>
      </c>
      <c r="F3150" s="12" t="s">
        <v>117</v>
      </c>
      <c r="G3150" s="12" t="s">
        <v>122</v>
      </c>
      <c r="H3150" s="12" t="s">
        <v>123</v>
      </c>
      <c r="I3150" s="12">
        <v>4</v>
      </c>
      <c r="J3150" s="16">
        <v>739.47</v>
      </c>
      <c r="K3150" s="17">
        <v>0.32</v>
      </c>
      <c r="L3150" s="16">
        <v>2011.36</v>
      </c>
      <c r="M3150" s="16">
        <v>723.22</v>
      </c>
      <c r="N3150" s="11" t="str">
        <f t="shared" si="148"/>
        <v>CLEARANCE</v>
      </c>
      <c r="O3150" s="27">
        <f t="shared" si="149"/>
        <v>0.64043234428446416</v>
      </c>
      <c r="P3150" s="11" t="str">
        <f t="shared" si="150"/>
        <v>AVERAGE</v>
      </c>
    </row>
    <row r="3151" spans="1:16" x14ac:dyDescent="0.35">
      <c r="A3151" t="s">
        <v>3325</v>
      </c>
      <c r="B3151" s="18">
        <v>44705</v>
      </c>
      <c r="C3151" t="s">
        <v>108</v>
      </c>
      <c r="D3151" t="s">
        <v>109</v>
      </c>
      <c r="E3151" t="s">
        <v>208</v>
      </c>
      <c r="F3151" t="s">
        <v>117</v>
      </c>
      <c r="G3151" t="s">
        <v>122</v>
      </c>
      <c r="H3151" t="s">
        <v>158</v>
      </c>
      <c r="I3151">
        <v>1</v>
      </c>
      <c r="J3151" s="19">
        <v>62.71</v>
      </c>
      <c r="K3151" s="20">
        <v>0</v>
      </c>
      <c r="L3151" s="19">
        <v>62.71</v>
      </c>
      <c r="M3151" s="19">
        <v>18.29</v>
      </c>
      <c r="N3151" s="11" t="str">
        <f t="shared" si="148"/>
        <v>NO DISCOUNT</v>
      </c>
      <c r="O3151" s="27">
        <f t="shared" si="149"/>
        <v>0.708339977675012</v>
      </c>
      <c r="P3151" s="11" t="str">
        <f t="shared" si="150"/>
        <v>AVERAGE</v>
      </c>
    </row>
    <row r="3152" spans="1:16" x14ac:dyDescent="0.35">
      <c r="A3152" s="12" t="s">
        <v>3326</v>
      </c>
      <c r="B3152" s="15">
        <v>45427</v>
      </c>
      <c r="C3152" s="12" t="s">
        <v>108</v>
      </c>
      <c r="D3152" s="12" t="s">
        <v>140</v>
      </c>
      <c r="E3152" s="12" t="s">
        <v>166</v>
      </c>
      <c r="F3152" s="12" t="s">
        <v>117</v>
      </c>
      <c r="G3152" s="12" t="s">
        <v>127</v>
      </c>
      <c r="H3152" s="12" t="s">
        <v>128</v>
      </c>
      <c r="I3152" s="12">
        <v>5</v>
      </c>
      <c r="J3152" s="16">
        <v>213.32</v>
      </c>
      <c r="K3152" s="17">
        <v>0.25</v>
      </c>
      <c r="L3152" s="16">
        <v>799.95</v>
      </c>
      <c r="M3152" s="16">
        <v>277.70999999999998</v>
      </c>
      <c r="N3152" s="11" t="str">
        <f t="shared" si="148"/>
        <v>HIGH</v>
      </c>
      <c r="O3152" s="27">
        <f t="shared" si="149"/>
        <v>0.6528408025501593</v>
      </c>
      <c r="P3152" s="11" t="str">
        <f t="shared" si="150"/>
        <v>GOOD</v>
      </c>
    </row>
    <row r="3153" spans="1:16" x14ac:dyDescent="0.35">
      <c r="A3153" t="s">
        <v>3327</v>
      </c>
      <c r="B3153" s="18">
        <v>45422</v>
      </c>
      <c r="C3153" t="s">
        <v>149</v>
      </c>
      <c r="D3153" t="s">
        <v>115</v>
      </c>
      <c r="E3153" t="s">
        <v>130</v>
      </c>
      <c r="F3153" t="s">
        <v>117</v>
      </c>
      <c r="G3153" t="s">
        <v>127</v>
      </c>
      <c r="H3153" t="s">
        <v>179</v>
      </c>
      <c r="I3153">
        <v>2</v>
      </c>
      <c r="J3153" s="19">
        <v>35.270000000000003</v>
      </c>
      <c r="K3153" s="20">
        <v>0.11</v>
      </c>
      <c r="L3153" s="19">
        <v>62.78</v>
      </c>
      <c r="M3153" s="19">
        <v>29.51</v>
      </c>
      <c r="N3153" s="11" t="str">
        <f t="shared" si="148"/>
        <v>MEDIUM</v>
      </c>
      <c r="O3153" s="27">
        <f t="shared" si="149"/>
        <v>0.52994584262503974</v>
      </c>
      <c r="P3153" s="11" t="str">
        <f t="shared" si="150"/>
        <v>AVERAGE</v>
      </c>
    </row>
    <row r="3154" spans="1:16" x14ac:dyDescent="0.35">
      <c r="A3154" s="12" t="s">
        <v>3328</v>
      </c>
      <c r="B3154" s="15">
        <v>45540</v>
      </c>
      <c r="C3154" s="12" t="s">
        <v>136</v>
      </c>
      <c r="D3154" s="12" t="s">
        <v>109</v>
      </c>
      <c r="E3154" s="12" t="s">
        <v>189</v>
      </c>
      <c r="F3154" s="12" t="s">
        <v>117</v>
      </c>
      <c r="G3154" s="12" t="s">
        <v>122</v>
      </c>
      <c r="H3154" s="12" t="s">
        <v>123</v>
      </c>
      <c r="I3154" s="12">
        <v>5</v>
      </c>
      <c r="J3154" s="16">
        <v>1794.97</v>
      </c>
      <c r="K3154" s="17">
        <v>7.0000000000000007E-2</v>
      </c>
      <c r="L3154" s="16">
        <v>8346.61</v>
      </c>
      <c r="M3154" s="16">
        <v>3223.34</v>
      </c>
      <c r="N3154" s="11" t="str">
        <f t="shared" si="148"/>
        <v>LOW</v>
      </c>
      <c r="O3154" s="27">
        <f t="shared" si="149"/>
        <v>0.61381447078514506</v>
      </c>
      <c r="P3154" s="11" t="str">
        <f t="shared" si="150"/>
        <v>GOOD</v>
      </c>
    </row>
    <row r="3155" spans="1:16" x14ac:dyDescent="0.35">
      <c r="A3155" t="s">
        <v>3329</v>
      </c>
      <c r="B3155" s="18">
        <v>44790</v>
      </c>
      <c r="C3155" t="s">
        <v>108</v>
      </c>
      <c r="D3155" t="s">
        <v>115</v>
      </c>
      <c r="E3155" t="s">
        <v>116</v>
      </c>
      <c r="F3155" t="s">
        <v>111</v>
      </c>
      <c r="G3155" t="s">
        <v>112</v>
      </c>
      <c r="H3155" t="s">
        <v>167</v>
      </c>
      <c r="I3155">
        <v>7</v>
      </c>
      <c r="J3155" s="19">
        <v>16.829999999999998</v>
      </c>
      <c r="K3155" s="20">
        <v>0.27</v>
      </c>
      <c r="L3155" s="19">
        <v>86</v>
      </c>
      <c r="M3155" s="19">
        <v>41.81</v>
      </c>
      <c r="N3155" s="11" t="str">
        <f t="shared" si="148"/>
        <v>HIGH</v>
      </c>
      <c r="O3155" s="27">
        <f t="shared" si="149"/>
        <v>0.51383720930232557</v>
      </c>
      <c r="P3155" s="11" t="str">
        <f t="shared" si="150"/>
        <v>GOOD</v>
      </c>
    </row>
    <row r="3156" spans="1:16" x14ac:dyDescent="0.35">
      <c r="A3156" s="12" t="s">
        <v>3330</v>
      </c>
      <c r="B3156" s="15">
        <v>45176</v>
      </c>
      <c r="C3156" s="12" t="s">
        <v>136</v>
      </c>
      <c r="D3156" s="12" t="s">
        <v>109</v>
      </c>
      <c r="E3156" s="12" t="s">
        <v>195</v>
      </c>
      <c r="F3156" s="12" t="s">
        <v>111</v>
      </c>
      <c r="G3156" s="12" t="s">
        <v>112</v>
      </c>
      <c r="H3156" s="12" t="s">
        <v>147</v>
      </c>
      <c r="I3156" s="12">
        <v>3</v>
      </c>
      <c r="J3156" s="16">
        <v>4.8099999999999996</v>
      </c>
      <c r="K3156" s="17">
        <v>0.16</v>
      </c>
      <c r="L3156" s="16">
        <v>12.12</v>
      </c>
      <c r="M3156" s="16">
        <v>3.56</v>
      </c>
      <c r="N3156" s="11" t="str">
        <f t="shared" si="148"/>
        <v>MEDIUM</v>
      </c>
      <c r="O3156" s="27">
        <f t="shared" si="149"/>
        <v>0.70627062706270616</v>
      </c>
      <c r="P3156" s="11" t="str">
        <f t="shared" si="150"/>
        <v>AVERAGE</v>
      </c>
    </row>
    <row r="3157" spans="1:16" x14ac:dyDescent="0.35">
      <c r="A3157" t="s">
        <v>3331</v>
      </c>
      <c r="B3157" s="18">
        <v>45368</v>
      </c>
      <c r="C3157" t="s">
        <v>120</v>
      </c>
      <c r="D3157" t="s">
        <v>109</v>
      </c>
      <c r="E3157" t="s">
        <v>173</v>
      </c>
      <c r="F3157" t="s">
        <v>111</v>
      </c>
      <c r="G3157" t="s">
        <v>127</v>
      </c>
      <c r="H3157" t="s">
        <v>164</v>
      </c>
      <c r="I3157">
        <v>1</v>
      </c>
      <c r="J3157" s="19">
        <v>559.03</v>
      </c>
      <c r="K3157" s="20">
        <v>0</v>
      </c>
      <c r="L3157" s="19">
        <v>559.03</v>
      </c>
      <c r="M3157" s="19">
        <v>179.88</v>
      </c>
      <c r="N3157" s="11" t="str">
        <f t="shared" si="148"/>
        <v>NO DISCOUNT</v>
      </c>
      <c r="O3157" s="27">
        <f t="shared" si="149"/>
        <v>0.67822835983757579</v>
      </c>
      <c r="P3157" s="11" t="str">
        <f t="shared" si="150"/>
        <v>AVERAGE</v>
      </c>
    </row>
    <row r="3158" spans="1:16" x14ac:dyDescent="0.35">
      <c r="A3158" s="12" t="s">
        <v>3332</v>
      </c>
      <c r="B3158" s="15">
        <v>45320</v>
      </c>
      <c r="C3158" s="12" t="s">
        <v>108</v>
      </c>
      <c r="D3158" s="12" t="s">
        <v>115</v>
      </c>
      <c r="E3158" s="12" t="s">
        <v>116</v>
      </c>
      <c r="F3158" s="12" t="s">
        <v>111</v>
      </c>
      <c r="G3158" s="12" t="s">
        <v>112</v>
      </c>
      <c r="H3158" s="12" t="s">
        <v>147</v>
      </c>
      <c r="I3158" s="12">
        <v>2</v>
      </c>
      <c r="J3158" s="16">
        <v>16.329999999999998</v>
      </c>
      <c r="K3158" s="17">
        <v>0</v>
      </c>
      <c r="L3158" s="16">
        <v>32.659999999999997</v>
      </c>
      <c r="M3158" s="16">
        <v>7.21</v>
      </c>
      <c r="N3158" s="11" t="str">
        <f t="shared" si="148"/>
        <v>NO DISCOUNT</v>
      </c>
      <c r="O3158" s="27">
        <f t="shared" si="149"/>
        <v>0.77924066135946102</v>
      </c>
      <c r="P3158" s="11" t="str">
        <f t="shared" si="150"/>
        <v>AVERAGE</v>
      </c>
    </row>
    <row r="3159" spans="1:16" x14ac:dyDescent="0.35">
      <c r="A3159" t="s">
        <v>3333</v>
      </c>
      <c r="B3159" s="18">
        <v>45524</v>
      </c>
      <c r="C3159" t="s">
        <v>120</v>
      </c>
      <c r="D3159" t="s">
        <v>109</v>
      </c>
      <c r="E3159" t="s">
        <v>252</v>
      </c>
      <c r="F3159" t="s">
        <v>111</v>
      </c>
      <c r="G3159" t="s">
        <v>112</v>
      </c>
      <c r="H3159" t="s">
        <v>147</v>
      </c>
      <c r="I3159">
        <v>2</v>
      </c>
      <c r="J3159" s="19">
        <v>28.35</v>
      </c>
      <c r="K3159" s="20">
        <v>0.17</v>
      </c>
      <c r="L3159" s="19">
        <v>47.06</v>
      </c>
      <c r="M3159" s="19">
        <v>20.05</v>
      </c>
      <c r="N3159" s="11" t="str">
        <f t="shared" si="148"/>
        <v>MEDIUM</v>
      </c>
      <c r="O3159" s="27">
        <f t="shared" si="149"/>
        <v>0.57394815129621757</v>
      </c>
      <c r="P3159" s="11" t="str">
        <f t="shared" si="150"/>
        <v>AVERAGE</v>
      </c>
    </row>
    <row r="3160" spans="1:16" x14ac:dyDescent="0.35">
      <c r="A3160" s="12" t="s">
        <v>3334</v>
      </c>
      <c r="B3160" s="15">
        <v>45429</v>
      </c>
      <c r="C3160" s="12" t="s">
        <v>108</v>
      </c>
      <c r="D3160" s="12" t="s">
        <v>109</v>
      </c>
      <c r="E3160" s="12" t="s">
        <v>252</v>
      </c>
      <c r="F3160" s="12" t="s">
        <v>117</v>
      </c>
      <c r="G3160" s="12" t="s">
        <v>112</v>
      </c>
      <c r="H3160" s="12" t="s">
        <v>113</v>
      </c>
      <c r="I3160" s="12">
        <v>1</v>
      </c>
      <c r="J3160" s="16">
        <v>36.1</v>
      </c>
      <c r="K3160" s="17">
        <v>0.15</v>
      </c>
      <c r="L3160" s="16">
        <v>30.68</v>
      </c>
      <c r="M3160" s="16">
        <v>14.42</v>
      </c>
      <c r="N3160" s="11" t="str">
        <f t="shared" si="148"/>
        <v>MEDIUM</v>
      </c>
      <c r="O3160" s="27">
        <f t="shared" si="149"/>
        <v>0.52998696219035191</v>
      </c>
      <c r="P3160" s="11" t="str">
        <f t="shared" si="150"/>
        <v>AVERAGE</v>
      </c>
    </row>
    <row r="3161" spans="1:16" x14ac:dyDescent="0.35">
      <c r="A3161" t="s">
        <v>3335</v>
      </c>
      <c r="B3161" s="18">
        <v>44628</v>
      </c>
      <c r="C3161" t="s">
        <v>136</v>
      </c>
      <c r="D3161" t="s">
        <v>140</v>
      </c>
      <c r="E3161" t="s">
        <v>296</v>
      </c>
      <c r="F3161" t="s">
        <v>111</v>
      </c>
      <c r="G3161" t="s">
        <v>127</v>
      </c>
      <c r="H3161" t="s">
        <v>128</v>
      </c>
      <c r="I3161">
        <v>4</v>
      </c>
      <c r="J3161" s="19">
        <v>108.22</v>
      </c>
      <c r="K3161" s="20">
        <v>0</v>
      </c>
      <c r="L3161" s="19">
        <v>432.88</v>
      </c>
      <c r="M3161" s="19">
        <v>216.04</v>
      </c>
      <c r="N3161" s="11" t="str">
        <f t="shared" si="148"/>
        <v>NO DISCOUNT</v>
      </c>
      <c r="O3161" s="27">
        <f t="shared" si="149"/>
        <v>0.50092404361485865</v>
      </c>
      <c r="P3161" s="11" t="str">
        <f t="shared" si="150"/>
        <v>AVERAGE</v>
      </c>
    </row>
    <row r="3162" spans="1:16" x14ac:dyDescent="0.35">
      <c r="A3162" s="12" t="s">
        <v>3336</v>
      </c>
      <c r="B3162" s="15">
        <v>44587</v>
      </c>
      <c r="C3162" s="12" t="s">
        <v>120</v>
      </c>
      <c r="D3162" s="12" t="s">
        <v>115</v>
      </c>
      <c r="E3162" s="12" t="s">
        <v>240</v>
      </c>
      <c r="F3162" s="12" t="s">
        <v>111</v>
      </c>
      <c r="G3162" s="12" t="s">
        <v>127</v>
      </c>
      <c r="H3162" s="12" t="s">
        <v>209</v>
      </c>
      <c r="I3162" s="12">
        <v>2</v>
      </c>
      <c r="J3162" s="16">
        <v>1027.33</v>
      </c>
      <c r="K3162" s="17">
        <v>0.04</v>
      </c>
      <c r="L3162" s="16">
        <v>1972.47</v>
      </c>
      <c r="M3162" s="16">
        <v>697.77</v>
      </c>
      <c r="N3162" s="11" t="str">
        <f t="shared" si="148"/>
        <v>LOW</v>
      </c>
      <c r="O3162" s="27">
        <f t="shared" si="149"/>
        <v>0.64624557027483309</v>
      </c>
      <c r="P3162" s="11" t="str">
        <f t="shared" si="150"/>
        <v>AVERAGE</v>
      </c>
    </row>
    <row r="3163" spans="1:16" x14ac:dyDescent="0.35">
      <c r="A3163" t="s">
        <v>3337</v>
      </c>
      <c r="B3163" s="18">
        <v>45591</v>
      </c>
      <c r="C3163" t="s">
        <v>120</v>
      </c>
      <c r="D3163" t="s">
        <v>115</v>
      </c>
      <c r="E3163" t="s">
        <v>163</v>
      </c>
      <c r="F3163" t="s">
        <v>117</v>
      </c>
      <c r="G3163" t="s">
        <v>127</v>
      </c>
      <c r="H3163" t="s">
        <v>138</v>
      </c>
      <c r="I3163">
        <v>4</v>
      </c>
      <c r="J3163" s="19">
        <v>280.93</v>
      </c>
      <c r="K3163" s="20">
        <v>0.3</v>
      </c>
      <c r="L3163" s="19">
        <v>786.6</v>
      </c>
      <c r="M3163" s="19">
        <v>396.46</v>
      </c>
      <c r="N3163" s="11" t="b">
        <f t="shared" si="148"/>
        <v>0</v>
      </c>
      <c r="O3163" s="27">
        <f t="shared" si="149"/>
        <v>0.4959827103991864</v>
      </c>
      <c r="P3163" s="11" t="str">
        <f t="shared" si="150"/>
        <v>AVERAGE</v>
      </c>
    </row>
    <row r="3164" spans="1:16" x14ac:dyDescent="0.35">
      <c r="A3164" s="12" t="s">
        <v>3338</v>
      </c>
      <c r="B3164" s="15">
        <v>45428</v>
      </c>
      <c r="C3164" s="12" t="s">
        <v>136</v>
      </c>
      <c r="D3164" s="12" t="s">
        <v>140</v>
      </c>
      <c r="E3164" s="12" t="s">
        <v>242</v>
      </c>
      <c r="F3164" s="12" t="s">
        <v>131</v>
      </c>
      <c r="G3164" s="12" t="s">
        <v>122</v>
      </c>
      <c r="H3164" s="12" t="s">
        <v>187</v>
      </c>
      <c r="I3164" s="12">
        <v>2</v>
      </c>
      <c r="J3164" s="16">
        <v>380.86</v>
      </c>
      <c r="K3164" s="17">
        <v>0.14000000000000001</v>
      </c>
      <c r="L3164" s="16">
        <v>655.08000000000004</v>
      </c>
      <c r="M3164" s="16">
        <v>245.5</v>
      </c>
      <c r="N3164" s="11" t="str">
        <f t="shared" si="148"/>
        <v>MEDIUM</v>
      </c>
      <c r="O3164" s="27">
        <f t="shared" si="149"/>
        <v>0.6252366123221591</v>
      </c>
      <c r="P3164" s="11" t="str">
        <f t="shared" si="150"/>
        <v>AVERAGE</v>
      </c>
    </row>
    <row r="3165" spans="1:16" x14ac:dyDescent="0.35">
      <c r="A3165" t="s">
        <v>3339</v>
      </c>
      <c r="B3165" s="18">
        <v>45414</v>
      </c>
      <c r="C3165" t="s">
        <v>108</v>
      </c>
      <c r="D3165" t="s">
        <v>140</v>
      </c>
      <c r="E3165" t="s">
        <v>268</v>
      </c>
      <c r="F3165" t="s">
        <v>117</v>
      </c>
      <c r="G3165" t="s">
        <v>112</v>
      </c>
      <c r="H3165" t="s">
        <v>147</v>
      </c>
      <c r="I3165">
        <v>13</v>
      </c>
      <c r="J3165" s="19">
        <v>18.27</v>
      </c>
      <c r="K3165" s="20">
        <v>0.08</v>
      </c>
      <c r="L3165" s="19">
        <v>218.51</v>
      </c>
      <c r="M3165" s="19">
        <v>69.14</v>
      </c>
      <c r="N3165" s="11" t="str">
        <f t="shared" si="148"/>
        <v>LOW</v>
      </c>
      <c r="O3165" s="27">
        <f t="shared" si="149"/>
        <v>0.6835842753192074</v>
      </c>
      <c r="P3165" s="11" t="str">
        <f t="shared" si="150"/>
        <v>EXCELLENT</v>
      </c>
    </row>
    <row r="3166" spans="1:16" x14ac:dyDescent="0.35">
      <c r="A3166" s="12" t="s">
        <v>3340</v>
      </c>
      <c r="B3166" s="15">
        <v>45396</v>
      </c>
      <c r="C3166" s="12" t="s">
        <v>120</v>
      </c>
      <c r="D3166" s="12" t="s">
        <v>109</v>
      </c>
      <c r="E3166" s="12" t="s">
        <v>176</v>
      </c>
      <c r="F3166" s="12" t="s">
        <v>131</v>
      </c>
      <c r="G3166" s="12" t="s">
        <v>127</v>
      </c>
      <c r="H3166" s="12" t="s">
        <v>128</v>
      </c>
      <c r="I3166" s="12">
        <v>4</v>
      </c>
      <c r="J3166" s="16">
        <v>114.11</v>
      </c>
      <c r="K3166" s="17">
        <v>0.23</v>
      </c>
      <c r="L3166" s="16">
        <v>351.46</v>
      </c>
      <c r="M3166" s="16">
        <v>167.33</v>
      </c>
      <c r="N3166" s="11" t="str">
        <f t="shared" si="148"/>
        <v>HIGH</v>
      </c>
      <c r="O3166" s="27">
        <f t="shared" si="149"/>
        <v>0.52390030159904388</v>
      </c>
      <c r="P3166" s="11" t="str">
        <f t="shared" si="150"/>
        <v>AVERAGE</v>
      </c>
    </row>
    <row r="3167" spans="1:16" x14ac:dyDescent="0.35">
      <c r="A3167" t="s">
        <v>3341</v>
      </c>
      <c r="B3167" s="18">
        <v>45412</v>
      </c>
      <c r="C3167" t="s">
        <v>149</v>
      </c>
      <c r="D3167" t="s">
        <v>115</v>
      </c>
      <c r="E3167" t="s">
        <v>163</v>
      </c>
      <c r="F3167" t="s">
        <v>111</v>
      </c>
      <c r="G3167" t="s">
        <v>127</v>
      </c>
      <c r="H3167" t="s">
        <v>128</v>
      </c>
      <c r="I3167">
        <v>3</v>
      </c>
      <c r="J3167" s="19">
        <v>255.26</v>
      </c>
      <c r="K3167" s="20">
        <v>0.12</v>
      </c>
      <c r="L3167" s="19">
        <v>673.89</v>
      </c>
      <c r="M3167" s="19">
        <v>228.18</v>
      </c>
      <c r="N3167" s="11" t="str">
        <f t="shared" si="148"/>
        <v>MEDIUM</v>
      </c>
      <c r="O3167" s="27">
        <f t="shared" si="149"/>
        <v>0.6613987446022348</v>
      </c>
      <c r="P3167" s="11" t="str">
        <f t="shared" si="150"/>
        <v>AVERAGE</v>
      </c>
    </row>
    <row r="3168" spans="1:16" x14ac:dyDescent="0.35">
      <c r="A3168" s="12" t="s">
        <v>3342</v>
      </c>
      <c r="B3168" s="15">
        <v>44859</v>
      </c>
      <c r="C3168" s="12" t="s">
        <v>120</v>
      </c>
      <c r="D3168" s="12" t="s">
        <v>140</v>
      </c>
      <c r="E3168" s="12" t="s">
        <v>203</v>
      </c>
      <c r="F3168" s="12" t="s">
        <v>111</v>
      </c>
      <c r="G3168" s="12" t="s">
        <v>112</v>
      </c>
      <c r="H3168" s="12" t="s">
        <v>147</v>
      </c>
      <c r="I3168" s="12">
        <v>3</v>
      </c>
      <c r="J3168" s="16">
        <v>23.51</v>
      </c>
      <c r="K3168" s="17">
        <v>0.26</v>
      </c>
      <c r="L3168" s="16">
        <v>52.19</v>
      </c>
      <c r="M3168" s="16">
        <v>19.100000000000001</v>
      </c>
      <c r="N3168" s="11" t="str">
        <f t="shared" si="148"/>
        <v>HIGH</v>
      </c>
      <c r="O3168" s="27">
        <f t="shared" si="149"/>
        <v>0.63402950756849963</v>
      </c>
      <c r="P3168" s="11" t="str">
        <f t="shared" si="150"/>
        <v>AVERAGE</v>
      </c>
    </row>
    <row r="3169" spans="1:16" x14ac:dyDescent="0.35">
      <c r="A3169" t="s">
        <v>3343</v>
      </c>
      <c r="B3169" s="18">
        <v>45638</v>
      </c>
      <c r="C3169" t="s">
        <v>108</v>
      </c>
      <c r="D3169" t="s">
        <v>140</v>
      </c>
      <c r="E3169" t="s">
        <v>296</v>
      </c>
      <c r="F3169" t="s">
        <v>111</v>
      </c>
      <c r="G3169" t="s">
        <v>127</v>
      </c>
      <c r="H3169" t="s">
        <v>164</v>
      </c>
      <c r="I3169">
        <v>1</v>
      </c>
      <c r="J3169" s="19">
        <v>212.87</v>
      </c>
      <c r="K3169" s="20">
        <v>0.13</v>
      </c>
      <c r="L3169" s="19">
        <v>185.2</v>
      </c>
      <c r="M3169" s="19">
        <v>66.94</v>
      </c>
      <c r="N3169" s="11" t="str">
        <f t="shared" si="148"/>
        <v>MEDIUM</v>
      </c>
      <c r="O3169" s="27">
        <f t="shared" si="149"/>
        <v>0.63855291576673867</v>
      </c>
      <c r="P3169" s="11" t="str">
        <f t="shared" si="150"/>
        <v>AVERAGE</v>
      </c>
    </row>
    <row r="3170" spans="1:16" x14ac:dyDescent="0.35">
      <c r="A3170" s="12" t="s">
        <v>3344</v>
      </c>
      <c r="B3170" s="15">
        <v>44937</v>
      </c>
      <c r="C3170" s="12" t="s">
        <v>108</v>
      </c>
      <c r="D3170" s="12" t="s">
        <v>109</v>
      </c>
      <c r="E3170" s="12" t="s">
        <v>176</v>
      </c>
      <c r="F3170" s="12" t="s">
        <v>117</v>
      </c>
      <c r="G3170" s="12" t="s">
        <v>127</v>
      </c>
      <c r="H3170" s="12" t="s">
        <v>209</v>
      </c>
      <c r="I3170" s="12">
        <v>1</v>
      </c>
      <c r="J3170" s="16">
        <v>104.76</v>
      </c>
      <c r="K3170" s="17">
        <v>0</v>
      </c>
      <c r="L3170" s="16">
        <v>104.76</v>
      </c>
      <c r="M3170" s="16">
        <v>46.6</v>
      </c>
      <c r="N3170" s="11" t="str">
        <f t="shared" si="148"/>
        <v>NO DISCOUNT</v>
      </c>
      <c r="O3170" s="27">
        <f t="shared" si="149"/>
        <v>0.55517373043146245</v>
      </c>
      <c r="P3170" s="11" t="str">
        <f t="shared" si="150"/>
        <v>AVERAGE</v>
      </c>
    </row>
    <row r="3171" spans="1:16" x14ac:dyDescent="0.35">
      <c r="A3171" t="s">
        <v>3345</v>
      </c>
      <c r="B3171" s="18">
        <v>45392</v>
      </c>
      <c r="C3171" t="s">
        <v>120</v>
      </c>
      <c r="D3171" t="s">
        <v>125</v>
      </c>
      <c r="E3171" t="s">
        <v>146</v>
      </c>
      <c r="F3171" t="s">
        <v>111</v>
      </c>
      <c r="G3171" t="s">
        <v>122</v>
      </c>
      <c r="H3171" t="s">
        <v>132</v>
      </c>
      <c r="I3171">
        <v>5</v>
      </c>
      <c r="J3171" s="19">
        <v>208.81</v>
      </c>
      <c r="K3171" s="20">
        <v>0.28999999999999998</v>
      </c>
      <c r="L3171" s="19">
        <v>741.28</v>
      </c>
      <c r="M3171" s="19">
        <v>239.52</v>
      </c>
      <c r="N3171" s="11" t="str">
        <f t="shared" si="148"/>
        <v>HIGH</v>
      </c>
      <c r="O3171" s="27">
        <f t="shared" si="149"/>
        <v>0.67688322900928122</v>
      </c>
      <c r="P3171" s="11" t="str">
        <f t="shared" si="150"/>
        <v>GOOD</v>
      </c>
    </row>
    <row r="3172" spans="1:16" x14ac:dyDescent="0.35">
      <c r="A3172" s="12" t="s">
        <v>3346</v>
      </c>
      <c r="B3172" s="15">
        <v>44596</v>
      </c>
      <c r="C3172" s="12" t="s">
        <v>136</v>
      </c>
      <c r="D3172" s="12" t="s">
        <v>109</v>
      </c>
      <c r="E3172" s="12" t="s">
        <v>208</v>
      </c>
      <c r="F3172" s="12" t="s">
        <v>111</v>
      </c>
      <c r="G3172" s="12" t="s">
        <v>127</v>
      </c>
      <c r="H3172" s="12" t="s">
        <v>128</v>
      </c>
      <c r="I3172" s="12">
        <v>2</v>
      </c>
      <c r="J3172" s="16">
        <v>132.44999999999999</v>
      </c>
      <c r="K3172" s="17">
        <v>0</v>
      </c>
      <c r="L3172" s="16">
        <v>264.89999999999998</v>
      </c>
      <c r="M3172" s="16">
        <v>112.31</v>
      </c>
      <c r="N3172" s="11" t="str">
        <f t="shared" si="148"/>
        <v>NO DISCOUNT</v>
      </c>
      <c r="O3172" s="27">
        <f t="shared" si="149"/>
        <v>0.57602869007172508</v>
      </c>
      <c r="P3172" s="11" t="str">
        <f t="shared" si="150"/>
        <v>AVERAGE</v>
      </c>
    </row>
    <row r="3173" spans="1:16" x14ac:dyDescent="0.35">
      <c r="A3173" t="s">
        <v>3347</v>
      </c>
      <c r="B3173" s="18">
        <v>45275</v>
      </c>
      <c r="C3173" t="s">
        <v>108</v>
      </c>
      <c r="D3173" t="s">
        <v>115</v>
      </c>
      <c r="E3173" t="s">
        <v>221</v>
      </c>
      <c r="F3173" t="s">
        <v>111</v>
      </c>
      <c r="G3173" t="s">
        <v>127</v>
      </c>
      <c r="H3173" t="s">
        <v>138</v>
      </c>
      <c r="I3173">
        <v>3</v>
      </c>
      <c r="J3173" s="19">
        <v>187.31</v>
      </c>
      <c r="K3173" s="20">
        <v>0.16</v>
      </c>
      <c r="L3173" s="19">
        <v>472.02</v>
      </c>
      <c r="M3173" s="19">
        <v>254.95</v>
      </c>
      <c r="N3173" s="11" t="str">
        <f t="shared" si="148"/>
        <v>MEDIUM</v>
      </c>
      <c r="O3173" s="27">
        <f t="shared" si="149"/>
        <v>0.45987458158552602</v>
      </c>
      <c r="P3173" s="11" t="str">
        <f t="shared" si="150"/>
        <v>AVERAGE</v>
      </c>
    </row>
    <row r="3174" spans="1:16" x14ac:dyDescent="0.35">
      <c r="A3174" s="12" t="s">
        <v>3348</v>
      </c>
      <c r="B3174" s="15">
        <v>44565</v>
      </c>
      <c r="C3174" s="12" t="s">
        <v>136</v>
      </c>
      <c r="D3174" s="12" t="s">
        <v>125</v>
      </c>
      <c r="E3174" s="12" t="s">
        <v>144</v>
      </c>
      <c r="F3174" s="12" t="s">
        <v>111</v>
      </c>
      <c r="G3174" s="12" t="s">
        <v>112</v>
      </c>
      <c r="H3174" s="12" t="s">
        <v>118</v>
      </c>
      <c r="I3174" s="12">
        <v>2</v>
      </c>
      <c r="J3174" s="16">
        <v>5.65</v>
      </c>
      <c r="K3174" s="17">
        <v>0.14000000000000001</v>
      </c>
      <c r="L3174" s="16">
        <v>9.7200000000000006</v>
      </c>
      <c r="M3174" s="16">
        <v>3.47</v>
      </c>
      <c r="N3174" s="11" t="str">
        <f t="shared" si="148"/>
        <v>MEDIUM</v>
      </c>
      <c r="O3174" s="27">
        <f t="shared" si="149"/>
        <v>0.64300411522633738</v>
      </c>
      <c r="P3174" s="11" t="str">
        <f t="shared" si="150"/>
        <v>AVERAGE</v>
      </c>
    </row>
    <row r="3175" spans="1:16" x14ac:dyDescent="0.35">
      <c r="A3175" t="s">
        <v>3349</v>
      </c>
      <c r="B3175" s="18">
        <v>45472</v>
      </c>
      <c r="C3175" t="s">
        <v>108</v>
      </c>
      <c r="D3175" t="s">
        <v>140</v>
      </c>
      <c r="E3175" t="s">
        <v>296</v>
      </c>
      <c r="F3175" t="s">
        <v>117</v>
      </c>
      <c r="G3175" t="s">
        <v>127</v>
      </c>
      <c r="H3175" t="s">
        <v>164</v>
      </c>
      <c r="I3175">
        <v>4</v>
      </c>
      <c r="J3175" s="19">
        <v>268</v>
      </c>
      <c r="K3175" s="20">
        <v>0.05</v>
      </c>
      <c r="L3175" s="19">
        <v>1018.4</v>
      </c>
      <c r="M3175" s="19">
        <v>340.94</v>
      </c>
      <c r="N3175" s="11" t="str">
        <f t="shared" si="148"/>
        <v>LOW</v>
      </c>
      <c r="O3175" s="27">
        <f t="shared" si="149"/>
        <v>0.66521995286724278</v>
      </c>
      <c r="P3175" s="11" t="str">
        <f t="shared" si="150"/>
        <v>AVERAGE</v>
      </c>
    </row>
    <row r="3176" spans="1:16" x14ac:dyDescent="0.35">
      <c r="A3176" s="12" t="s">
        <v>3350</v>
      </c>
      <c r="B3176" s="15">
        <v>45616</v>
      </c>
      <c r="C3176" s="12" t="s">
        <v>120</v>
      </c>
      <c r="D3176" s="12" t="s">
        <v>115</v>
      </c>
      <c r="E3176" s="12" t="s">
        <v>289</v>
      </c>
      <c r="F3176" s="12" t="s">
        <v>131</v>
      </c>
      <c r="G3176" s="12" t="s">
        <v>112</v>
      </c>
      <c r="H3176" s="12" t="s">
        <v>113</v>
      </c>
      <c r="I3176" s="12">
        <v>4</v>
      </c>
      <c r="J3176" s="16">
        <v>24.32</v>
      </c>
      <c r="K3176" s="17">
        <v>0.27</v>
      </c>
      <c r="L3176" s="16">
        <v>71.010000000000005</v>
      </c>
      <c r="M3176" s="16">
        <v>26.62</v>
      </c>
      <c r="N3176" s="11" t="str">
        <f t="shared" si="148"/>
        <v>HIGH</v>
      </c>
      <c r="O3176" s="27">
        <f t="shared" si="149"/>
        <v>0.62512322208139692</v>
      </c>
      <c r="P3176" s="11" t="str">
        <f t="shared" si="150"/>
        <v>AVERAGE</v>
      </c>
    </row>
    <row r="3177" spans="1:16" x14ac:dyDescent="0.35">
      <c r="A3177" t="s">
        <v>3351</v>
      </c>
      <c r="B3177" s="18">
        <v>45597</v>
      </c>
      <c r="C3177" t="s">
        <v>120</v>
      </c>
      <c r="D3177" t="s">
        <v>140</v>
      </c>
      <c r="E3177" t="s">
        <v>141</v>
      </c>
      <c r="F3177" t="s">
        <v>117</v>
      </c>
      <c r="G3177" t="s">
        <v>112</v>
      </c>
      <c r="H3177" t="s">
        <v>147</v>
      </c>
      <c r="I3177">
        <v>1</v>
      </c>
      <c r="J3177" s="19">
        <v>20.53</v>
      </c>
      <c r="K3177" s="20">
        <v>0.12</v>
      </c>
      <c r="L3177" s="19">
        <v>18.07</v>
      </c>
      <c r="M3177" s="19">
        <v>4.17</v>
      </c>
      <c r="N3177" s="11" t="str">
        <f t="shared" si="148"/>
        <v>MEDIUM</v>
      </c>
      <c r="O3177" s="27">
        <f t="shared" si="149"/>
        <v>0.76923076923076927</v>
      </c>
      <c r="P3177" s="11" t="str">
        <f t="shared" si="150"/>
        <v>AVERAGE</v>
      </c>
    </row>
    <row r="3178" spans="1:16" x14ac:dyDescent="0.35">
      <c r="A3178" s="12" t="s">
        <v>3352</v>
      </c>
      <c r="B3178" s="15">
        <v>44897</v>
      </c>
      <c r="C3178" s="12" t="s">
        <v>108</v>
      </c>
      <c r="D3178" s="12" t="s">
        <v>125</v>
      </c>
      <c r="E3178" s="12" t="s">
        <v>126</v>
      </c>
      <c r="F3178" s="12" t="s">
        <v>111</v>
      </c>
      <c r="G3178" s="12" t="s">
        <v>112</v>
      </c>
      <c r="H3178" s="12" t="s">
        <v>113</v>
      </c>
      <c r="I3178" s="12">
        <v>5</v>
      </c>
      <c r="J3178" s="16">
        <v>14.41</v>
      </c>
      <c r="K3178" s="17">
        <v>0.04</v>
      </c>
      <c r="L3178" s="16">
        <v>69.17</v>
      </c>
      <c r="M3178" s="16">
        <v>18.579999999999998</v>
      </c>
      <c r="N3178" s="11" t="str">
        <f t="shared" si="148"/>
        <v>LOW</v>
      </c>
      <c r="O3178" s="27">
        <f t="shared" si="149"/>
        <v>0.73138643920774904</v>
      </c>
      <c r="P3178" s="11" t="str">
        <f t="shared" si="150"/>
        <v>GOOD</v>
      </c>
    </row>
    <row r="3179" spans="1:16" x14ac:dyDescent="0.35">
      <c r="A3179" t="s">
        <v>3353</v>
      </c>
      <c r="B3179" s="18">
        <v>45184</v>
      </c>
      <c r="C3179" t="s">
        <v>108</v>
      </c>
      <c r="D3179" t="s">
        <v>125</v>
      </c>
      <c r="E3179" t="s">
        <v>137</v>
      </c>
      <c r="F3179" t="s">
        <v>111</v>
      </c>
      <c r="G3179" t="s">
        <v>127</v>
      </c>
      <c r="H3179" t="s">
        <v>179</v>
      </c>
      <c r="I3179">
        <v>3</v>
      </c>
      <c r="J3179" s="19">
        <v>114.16</v>
      </c>
      <c r="K3179" s="20">
        <v>0</v>
      </c>
      <c r="L3179" s="19">
        <v>342.48</v>
      </c>
      <c r="M3179" s="19">
        <v>203.14</v>
      </c>
      <c r="N3179" s="11" t="str">
        <f t="shared" si="148"/>
        <v>NO DISCOUNT</v>
      </c>
      <c r="O3179" s="27">
        <f t="shared" si="149"/>
        <v>0.40685587479560859</v>
      </c>
      <c r="P3179" s="11" t="str">
        <f t="shared" si="150"/>
        <v>AVERAGE</v>
      </c>
    </row>
    <row r="3180" spans="1:16" x14ac:dyDescent="0.35">
      <c r="A3180" s="12" t="s">
        <v>3354</v>
      </c>
      <c r="B3180" s="15">
        <v>45568</v>
      </c>
      <c r="C3180" s="12" t="s">
        <v>120</v>
      </c>
      <c r="D3180" s="12" t="s">
        <v>115</v>
      </c>
      <c r="E3180" s="12" t="s">
        <v>156</v>
      </c>
      <c r="F3180" s="12" t="s">
        <v>111</v>
      </c>
      <c r="G3180" s="12" t="s">
        <v>122</v>
      </c>
      <c r="H3180" s="12" t="s">
        <v>123</v>
      </c>
      <c r="I3180" s="12">
        <v>3</v>
      </c>
      <c r="J3180" s="16">
        <v>793.67</v>
      </c>
      <c r="K3180" s="17">
        <v>0.13</v>
      </c>
      <c r="L3180" s="16">
        <v>2071.48</v>
      </c>
      <c r="M3180" s="16">
        <v>979.15</v>
      </c>
      <c r="N3180" s="11" t="str">
        <f t="shared" si="148"/>
        <v>MEDIUM</v>
      </c>
      <c r="O3180" s="27">
        <f t="shared" si="149"/>
        <v>0.52731863208913432</v>
      </c>
      <c r="P3180" s="11" t="str">
        <f t="shared" si="150"/>
        <v>AVERAGE</v>
      </c>
    </row>
    <row r="3181" spans="1:16" x14ac:dyDescent="0.35">
      <c r="A3181" t="s">
        <v>3355</v>
      </c>
      <c r="B3181" s="18">
        <v>44973</v>
      </c>
      <c r="C3181" t="s">
        <v>108</v>
      </c>
      <c r="D3181" t="s">
        <v>109</v>
      </c>
      <c r="E3181" t="s">
        <v>208</v>
      </c>
      <c r="F3181" t="s">
        <v>111</v>
      </c>
      <c r="G3181" t="s">
        <v>112</v>
      </c>
      <c r="H3181" t="s">
        <v>170</v>
      </c>
      <c r="I3181">
        <v>10</v>
      </c>
      <c r="J3181" s="19">
        <v>14.9</v>
      </c>
      <c r="K3181" s="20">
        <v>0.02</v>
      </c>
      <c r="L3181" s="19">
        <v>146.02000000000001</v>
      </c>
      <c r="M3181" s="19">
        <v>56.86</v>
      </c>
      <c r="N3181" s="11" t="str">
        <f t="shared" si="148"/>
        <v>LOW</v>
      </c>
      <c r="O3181" s="27">
        <f t="shared" si="149"/>
        <v>0.61060128749486375</v>
      </c>
      <c r="P3181" s="11" t="str">
        <f t="shared" si="150"/>
        <v>EXCELLENT</v>
      </c>
    </row>
    <row r="3182" spans="1:16" x14ac:dyDescent="0.35">
      <c r="A3182" s="12" t="s">
        <v>3356</v>
      </c>
      <c r="B3182" s="15">
        <v>44659</v>
      </c>
      <c r="C3182" s="12" t="s">
        <v>136</v>
      </c>
      <c r="D3182" s="12" t="s">
        <v>115</v>
      </c>
      <c r="E3182" s="12" t="s">
        <v>289</v>
      </c>
      <c r="F3182" s="12" t="s">
        <v>111</v>
      </c>
      <c r="G3182" s="12" t="s">
        <v>112</v>
      </c>
      <c r="H3182" s="12" t="s">
        <v>170</v>
      </c>
      <c r="I3182" s="12">
        <v>3</v>
      </c>
      <c r="J3182" s="16">
        <v>18.68</v>
      </c>
      <c r="K3182" s="17">
        <v>0</v>
      </c>
      <c r="L3182" s="16">
        <v>56.04</v>
      </c>
      <c r="M3182" s="16">
        <v>22.99</v>
      </c>
      <c r="N3182" s="11" t="str">
        <f t="shared" si="148"/>
        <v>NO DISCOUNT</v>
      </c>
      <c r="O3182" s="27">
        <f t="shared" si="149"/>
        <v>0.58975731620271232</v>
      </c>
      <c r="P3182" s="11" t="str">
        <f t="shared" si="150"/>
        <v>AVERAGE</v>
      </c>
    </row>
    <row r="3183" spans="1:16" x14ac:dyDescent="0.35">
      <c r="A3183" t="s">
        <v>3357</v>
      </c>
      <c r="B3183" s="18">
        <v>45377</v>
      </c>
      <c r="C3183" t="s">
        <v>108</v>
      </c>
      <c r="D3183" t="s">
        <v>109</v>
      </c>
      <c r="E3183" t="s">
        <v>176</v>
      </c>
      <c r="F3183" t="s">
        <v>111</v>
      </c>
      <c r="G3183" t="s">
        <v>112</v>
      </c>
      <c r="H3183" t="s">
        <v>167</v>
      </c>
      <c r="I3183">
        <v>1</v>
      </c>
      <c r="J3183" s="19">
        <v>12.11</v>
      </c>
      <c r="K3183" s="20">
        <v>0.26</v>
      </c>
      <c r="L3183" s="19">
        <v>8.9600000000000009</v>
      </c>
      <c r="M3183" s="19">
        <v>3.15</v>
      </c>
      <c r="N3183" s="11" t="str">
        <f t="shared" si="148"/>
        <v>HIGH</v>
      </c>
      <c r="O3183" s="27">
        <f t="shared" si="149"/>
        <v>0.6484375</v>
      </c>
      <c r="P3183" s="11" t="str">
        <f t="shared" si="150"/>
        <v>AVERAGE</v>
      </c>
    </row>
    <row r="3184" spans="1:16" x14ac:dyDescent="0.35">
      <c r="A3184" s="12" t="s">
        <v>3358</v>
      </c>
      <c r="B3184" s="15">
        <v>45601</v>
      </c>
      <c r="C3184" s="12" t="s">
        <v>108</v>
      </c>
      <c r="D3184" s="12" t="s">
        <v>115</v>
      </c>
      <c r="E3184" s="12" t="s">
        <v>289</v>
      </c>
      <c r="F3184" s="12" t="s">
        <v>131</v>
      </c>
      <c r="G3184" s="12" t="s">
        <v>122</v>
      </c>
      <c r="H3184" s="12" t="s">
        <v>187</v>
      </c>
      <c r="I3184" s="12">
        <v>1</v>
      </c>
      <c r="J3184" s="16">
        <v>452.26</v>
      </c>
      <c r="K3184" s="17">
        <v>0.05</v>
      </c>
      <c r="L3184" s="16">
        <v>429.65</v>
      </c>
      <c r="M3184" s="16">
        <v>181.44</v>
      </c>
      <c r="N3184" s="11" t="str">
        <f t="shared" si="148"/>
        <v>LOW</v>
      </c>
      <c r="O3184" s="27">
        <f t="shared" si="149"/>
        <v>0.57770278133364361</v>
      </c>
      <c r="P3184" s="11" t="str">
        <f t="shared" si="150"/>
        <v>AVERAGE</v>
      </c>
    </row>
    <row r="3185" spans="1:16" x14ac:dyDescent="0.35">
      <c r="A3185" t="s">
        <v>3359</v>
      </c>
      <c r="B3185" s="18">
        <v>45065</v>
      </c>
      <c r="C3185" t="s">
        <v>108</v>
      </c>
      <c r="D3185" t="s">
        <v>125</v>
      </c>
      <c r="E3185" t="s">
        <v>185</v>
      </c>
      <c r="F3185" t="s">
        <v>131</v>
      </c>
      <c r="G3185" t="s">
        <v>127</v>
      </c>
      <c r="H3185" t="s">
        <v>138</v>
      </c>
      <c r="I3185">
        <v>6</v>
      </c>
      <c r="J3185" s="19">
        <v>120.57</v>
      </c>
      <c r="K3185" s="20">
        <v>0.22</v>
      </c>
      <c r="L3185" s="19">
        <v>564.27</v>
      </c>
      <c r="M3185" s="19">
        <v>191.94</v>
      </c>
      <c r="N3185" s="11" t="str">
        <f t="shared" si="148"/>
        <v>HIGH</v>
      </c>
      <c r="O3185" s="27">
        <f t="shared" si="149"/>
        <v>0.65984369184964642</v>
      </c>
      <c r="P3185" s="11" t="str">
        <f t="shared" si="150"/>
        <v>GOOD</v>
      </c>
    </row>
    <row r="3186" spans="1:16" x14ac:dyDescent="0.35">
      <c r="A3186" s="12" t="s">
        <v>3360</v>
      </c>
      <c r="B3186" s="15">
        <v>45354</v>
      </c>
      <c r="C3186" s="12" t="s">
        <v>108</v>
      </c>
      <c r="D3186" s="12" t="s">
        <v>109</v>
      </c>
      <c r="E3186" s="12" t="s">
        <v>173</v>
      </c>
      <c r="F3186" s="12" t="s">
        <v>117</v>
      </c>
      <c r="G3186" s="12" t="s">
        <v>112</v>
      </c>
      <c r="H3186" s="12" t="s">
        <v>113</v>
      </c>
      <c r="I3186" s="12">
        <v>7</v>
      </c>
      <c r="J3186" s="16">
        <v>48.06</v>
      </c>
      <c r="K3186" s="17">
        <v>0.16</v>
      </c>
      <c r="L3186" s="16">
        <v>282.58999999999997</v>
      </c>
      <c r="M3186" s="16">
        <v>78.86</v>
      </c>
      <c r="N3186" s="11" t="str">
        <f t="shared" si="148"/>
        <v>MEDIUM</v>
      </c>
      <c r="O3186" s="27">
        <f t="shared" si="149"/>
        <v>0.72093846208287615</v>
      </c>
      <c r="P3186" s="11" t="str">
        <f t="shared" si="150"/>
        <v>GOOD</v>
      </c>
    </row>
    <row r="3187" spans="1:16" x14ac:dyDescent="0.35">
      <c r="A3187" t="s">
        <v>3361</v>
      </c>
      <c r="B3187" s="18">
        <v>45169</v>
      </c>
      <c r="C3187" t="s">
        <v>108</v>
      </c>
      <c r="D3187" t="s">
        <v>109</v>
      </c>
      <c r="E3187" t="s">
        <v>208</v>
      </c>
      <c r="F3187" t="s">
        <v>111</v>
      </c>
      <c r="G3187" t="s">
        <v>127</v>
      </c>
      <c r="H3187" t="s">
        <v>138</v>
      </c>
      <c r="I3187">
        <v>1</v>
      </c>
      <c r="J3187" s="19">
        <v>447.82</v>
      </c>
      <c r="K3187" s="20">
        <v>0.26</v>
      </c>
      <c r="L3187" s="19">
        <v>331.39</v>
      </c>
      <c r="M3187" s="19">
        <v>142.86000000000001</v>
      </c>
      <c r="N3187" s="11" t="str">
        <f t="shared" si="148"/>
        <v>HIGH</v>
      </c>
      <c r="O3187" s="27">
        <f t="shared" si="149"/>
        <v>0.56890672621382654</v>
      </c>
      <c r="P3187" s="11" t="str">
        <f t="shared" si="150"/>
        <v>AVERAGE</v>
      </c>
    </row>
    <row r="3188" spans="1:16" x14ac:dyDescent="0.35">
      <c r="A3188" s="12" t="s">
        <v>3362</v>
      </c>
      <c r="B3188" s="15">
        <v>45258</v>
      </c>
      <c r="C3188" s="12" t="s">
        <v>108</v>
      </c>
      <c r="D3188" s="12" t="s">
        <v>125</v>
      </c>
      <c r="E3188" s="12" t="s">
        <v>134</v>
      </c>
      <c r="F3188" s="12" t="s">
        <v>131</v>
      </c>
      <c r="G3188" s="12" t="s">
        <v>112</v>
      </c>
      <c r="H3188" s="12" t="s">
        <v>147</v>
      </c>
      <c r="I3188" s="12">
        <v>3</v>
      </c>
      <c r="J3188" s="16">
        <v>22.45</v>
      </c>
      <c r="K3188" s="17">
        <v>0.16</v>
      </c>
      <c r="L3188" s="16">
        <v>56.57</v>
      </c>
      <c r="M3188" s="16">
        <v>13.72</v>
      </c>
      <c r="N3188" s="11" t="str">
        <f t="shared" si="148"/>
        <v>MEDIUM</v>
      </c>
      <c r="O3188" s="27">
        <f t="shared" si="149"/>
        <v>0.75746862294502393</v>
      </c>
      <c r="P3188" s="11" t="str">
        <f t="shared" si="150"/>
        <v>AVERAGE</v>
      </c>
    </row>
    <row r="3189" spans="1:16" x14ac:dyDescent="0.35">
      <c r="A3189" t="s">
        <v>3363</v>
      </c>
      <c r="B3189" s="18">
        <v>44988</v>
      </c>
      <c r="C3189" t="s">
        <v>108</v>
      </c>
      <c r="D3189" t="s">
        <v>109</v>
      </c>
      <c r="E3189" t="s">
        <v>176</v>
      </c>
      <c r="F3189" t="s">
        <v>117</v>
      </c>
      <c r="G3189" t="s">
        <v>127</v>
      </c>
      <c r="H3189" t="s">
        <v>128</v>
      </c>
      <c r="I3189">
        <v>8</v>
      </c>
      <c r="J3189" s="19">
        <v>368.55</v>
      </c>
      <c r="K3189" s="20">
        <v>0</v>
      </c>
      <c r="L3189" s="19">
        <v>2948.4</v>
      </c>
      <c r="M3189" s="19">
        <v>1020.94</v>
      </c>
      <c r="N3189" s="11" t="str">
        <f t="shared" si="148"/>
        <v>NO DISCOUNT</v>
      </c>
      <c r="O3189" s="27">
        <f t="shared" si="149"/>
        <v>0.65373083706417034</v>
      </c>
      <c r="P3189" s="11" t="str">
        <f t="shared" si="150"/>
        <v>GOOD</v>
      </c>
    </row>
    <row r="3190" spans="1:16" x14ac:dyDescent="0.35">
      <c r="A3190" s="12" t="s">
        <v>3364</v>
      </c>
      <c r="B3190" s="15">
        <v>45503</v>
      </c>
      <c r="C3190" s="12" t="s">
        <v>108</v>
      </c>
      <c r="D3190" s="12" t="s">
        <v>140</v>
      </c>
      <c r="E3190" s="12" t="s">
        <v>153</v>
      </c>
      <c r="F3190" s="12" t="s">
        <v>117</v>
      </c>
      <c r="G3190" s="12" t="s">
        <v>127</v>
      </c>
      <c r="H3190" s="12" t="s">
        <v>164</v>
      </c>
      <c r="I3190" s="12">
        <v>2</v>
      </c>
      <c r="J3190" s="16">
        <v>658.49</v>
      </c>
      <c r="K3190" s="17">
        <v>0.01</v>
      </c>
      <c r="L3190" s="16">
        <v>1303.81</v>
      </c>
      <c r="M3190" s="16">
        <v>757.27</v>
      </c>
      <c r="N3190" s="11" t="str">
        <f t="shared" si="148"/>
        <v>LOW</v>
      </c>
      <c r="O3190" s="27">
        <f t="shared" si="149"/>
        <v>0.41918684470896833</v>
      </c>
      <c r="P3190" s="11" t="str">
        <f t="shared" si="150"/>
        <v>AVERAGE</v>
      </c>
    </row>
    <row r="3191" spans="1:16" x14ac:dyDescent="0.35">
      <c r="A3191" t="s">
        <v>3365</v>
      </c>
      <c r="B3191" s="18">
        <v>44840</v>
      </c>
      <c r="C3191" t="s">
        <v>108</v>
      </c>
      <c r="D3191" t="s">
        <v>115</v>
      </c>
      <c r="E3191" t="s">
        <v>289</v>
      </c>
      <c r="F3191" t="s">
        <v>131</v>
      </c>
      <c r="G3191" t="s">
        <v>122</v>
      </c>
      <c r="H3191" t="s">
        <v>123</v>
      </c>
      <c r="I3191">
        <v>3</v>
      </c>
      <c r="J3191" s="19">
        <v>1388.44</v>
      </c>
      <c r="K3191" s="20">
        <v>0.33</v>
      </c>
      <c r="L3191" s="19">
        <v>2790.76</v>
      </c>
      <c r="M3191" s="19">
        <v>1332.6</v>
      </c>
      <c r="N3191" s="11" t="str">
        <f t="shared" si="148"/>
        <v>CLEARANCE</v>
      </c>
      <c r="O3191" s="27">
        <f t="shared" si="149"/>
        <v>0.52249566426349814</v>
      </c>
      <c r="P3191" s="11" t="str">
        <f t="shared" si="150"/>
        <v>AVERAGE</v>
      </c>
    </row>
    <row r="3192" spans="1:16" x14ac:dyDescent="0.35">
      <c r="A3192" s="12" t="s">
        <v>3366</v>
      </c>
      <c r="B3192" s="15">
        <v>45436</v>
      </c>
      <c r="C3192" s="12" t="s">
        <v>108</v>
      </c>
      <c r="D3192" s="12" t="s">
        <v>140</v>
      </c>
      <c r="E3192" s="12" t="s">
        <v>268</v>
      </c>
      <c r="F3192" s="12" t="s">
        <v>131</v>
      </c>
      <c r="G3192" s="12" t="s">
        <v>127</v>
      </c>
      <c r="H3192" s="12" t="s">
        <v>164</v>
      </c>
      <c r="I3192" s="12">
        <v>9</v>
      </c>
      <c r="J3192" s="16">
        <v>243.46</v>
      </c>
      <c r="K3192" s="17">
        <v>0.04</v>
      </c>
      <c r="L3192" s="16">
        <v>2103.4899999999998</v>
      </c>
      <c r="M3192" s="16">
        <v>788.95</v>
      </c>
      <c r="N3192" s="11" t="str">
        <f t="shared" si="148"/>
        <v>LOW</v>
      </c>
      <c r="O3192" s="27">
        <f t="shared" si="149"/>
        <v>0.62493284969265361</v>
      </c>
      <c r="P3192" s="11" t="str">
        <f t="shared" si="150"/>
        <v>GOOD</v>
      </c>
    </row>
    <row r="3193" spans="1:16" x14ac:dyDescent="0.35">
      <c r="A3193" t="s">
        <v>3367</v>
      </c>
      <c r="B3193" s="18">
        <v>45020</v>
      </c>
      <c r="C3193" t="s">
        <v>149</v>
      </c>
      <c r="D3193" t="s">
        <v>140</v>
      </c>
      <c r="E3193" t="s">
        <v>273</v>
      </c>
      <c r="F3193" t="s">
        <v>111</v>
      </c>
      <c r="G3193" t="s">
        <v>122</v>
      </c>
      <c r="H3193" t="s">
        <v>158</v>
      </c>
      <c r="I3193">
        <v>4</v>
      </c>
      <c r="J3193" s="19">
        <v>91.1</v>
      </c>
      <c r="K3193" s="20">
        <v>0.14000000000000001</v>
      </c>
      <c r="L3193" s="19">
        <v>313.38</v>
      </c>
      <c r="M3193" s="19">
        <v>140.33000000000001</v>
      </c>
      <c r="N3193" s="11" t="str">
        <f t="shared" si="148"/>
        <v>MEDIUM</v>
      </c>
      <c r="O3193" s="27">
        <f t="shared" si="149"/>
        <v>0.552204990746059</v>
      </c>
      <c r="P3193" s="11" t="str">
        <f t="shared" si="150"/>
        <v>AVERAGE</v>
      </c>
    </row>
    <row r="3194" spans="1:16" x14ac:dyDescent="0.35">
      <c r="A3194" s="12" t="s">
        <v>3368</v>
      </c>
      <c r="B3194" s="15">
        <v>45229</v>
      </c>
      <c r="C3194" s="12" t="s">
        <v>108</v>
      </c>
      <c r="D3194" s="12" t="s">
        <v>109</v>
      </c>
      <c r="E3194" s="12" t="s">
        <v>110</v>
      </c>
      <c r="F3194" s="12" t="s">
        <v>117</v>
      </c>
      <c r="G3194" s="12" t="s">
        <v>127</v>
      </c>
      <c r="H3194" s="12" t="s">
        <v>138</v>
      </c>
      <c r="I3194" s="12">
        <v>1</v>
      </c>
      <c r="J3194" s="16">
        <v>174.68</v>
      </c>
      <c r="K3194" s="17">
        <v>0.23</v>
      </c>
      <c r="L3194" s="16">
        <v>134.5</v>
      </c>
      <c r="M3194" s="16">
        <v>50.19</v>
      </c>
      <c r="N3194" s="11" t="str">
        <f t="shared" si="148"/>
        <v>HIGH</v>
      </c>
      <c r="O3194" s="27">
        <f t="shared" si="149"/>
        <v>0.62684014869888482</v>
      </c>
      <c r="P3194" s="11" t="str">
        <f t="shared" si="150"/>
        <v>AVERAGE</v>
      </c>
    </row>
    <row r="3195" spans="1:16" x14ac:dyDescent="0.35">
      <c r="A3195" t="s">
        <v>3369</v>
      </c>
      <c r="B3195" s="18">
        <v>45365</v>
      </c>
      <c r="C3195" t="s">
        <v>108</v>
      </c>
      <c r="D3195" t="s">
        <v>125</v>
      </c>
      <c r="E3195" t="s">
        <v>134</v>
      </c>
      <c r="F3195" t="s">
        <v>131</v>
      </c>
      <c r="G3195" t="s">
        <v>127</v>
      </c>
      <c r="H3195" t="s">
        <v>209</v>
      </c>
      <c r="I3195">
        <v>14</v>
      </c>
      <c r="J3195" s="19">
        <v>1083.69</v>
      </c>
      <c r="K3195" s="20">
        <v>0.15</v>
      </c>
      <c r="L3195" s="19">
        <v>12895.91</v>
      </c>
      <c r="M3195" s="19">
        <v>7609.57</v>
      </c>
      <c r="N3195" s="11" t="str">
        <f t="shared" si="148"/>
        <v>MEDIUM</v>
      </c>
      <c r="O3195" s="27">
        <f t="shared" si="149"/>
        <v>0.40992376652752693</v>
      </c>
      <c r="P3195" s="11" t="str">
        <f t="shared" si="150"/>
        <v>EXCELLENT</v>
      </c>
    </row>
    <row r="3196" spans="1:16" x14ac:dyDescent="0.35">
      <c r="A3196" s="12" t="s">
        <v>3370</v>
      </c>
      <c r="B3196" s="15">
        <v>44664</v>
      </c>
      <c r="C3196" s="12" t="s">
        <v>120</v>
      </c>
      <c r="D3196" s="12" t="s">
        <v>140</v>
      </c>
      <c r="E3196" s="12" t="s">
        <v>242</v>
      </c>
      <c r="F3196" s="12" t="s">
        <v>111</v>
      </c>
      <c r="G3196" s="12" t="s">
        <v>122</v>
      </c>
      <c r="H3196" s="12" t="s">
        <v>187</v>
      </c>
      <c r="I3196" s="12">
        <v>1</v>
      </c>
      <c r="J3196" s="16">
        <v>156.71</v>
      </c>
      <c r="K3196" s="17">
        <v>0.42</v>
      </c>
      <c r="L3196" s="16">
        <v>90.89</v>
      </c>
      <c r="M3196" s="16">
        <v>34.24</v>
      </c>
      <c r="N3196" s="11" t="str">
        <f t="shared" si="148"/>
        <v>CLEARANCE</v>
      </c>
      <c r="O3196" s="27">
        <f t="shared" si="149"/>
        <v>0.62328088898668721</v>
      </c>
      <c r="P3196" s="11" t="str">
        <f t="shared" si="150"/>
        <v>AVERAGE</v>
      </c>
    </row>
    <row r="3197" spans="1:16" x14ac:dyDescent="0.35">
      <c r="A3197" t="s">
        <v>3371</v>
      </c>
      <c r="B3197" s="18">
        <v>45421</v>
      </c>
      <c r="C3197" t="s">
        <v>108</v>
      </c>
      <c r="D3197" t="s">
        <v>109</v>
      </c>
      <c r="E3197" t="s">
        <v>161</v>
      </c>
      <c r="F3197" t="s">
        <v>117</v>
      </c>
      <c r="G3197" t="s">
        <v>122</v>
      </c>
      <c r="H3197" t="s">
        <v>132</v>
      </c>
      <c r="I3197">
        <v>3</v>
      </c>
      <c r="J3197" s="19">
        <v>485.19</v>
      </c>
      <c r="K3197" s="20">
        <v>0.09</v>
      </c>
      <c r="L3197" s="19">
        <v>1324.57</v>
      </c>
      <c r="M3197" s="19">
        <v>640.92999999999995</v>
      </c>
      <c r="N3197" s="11" t="str">
        <f t="shared" si="148"/>
        <v>LOW</v>
      </c>
      <c r="O3197" s="27">
        <f t="shared" si="149"/>
        <v>0.51612221324656304</v>
      </c>
      <c r="P3197" s="11" t="str">
        <f t="shared" si="150"/>
        <v>AVERAGE</v>
      </c>
    </row>
    <row r="3198" spans="1:16" x14ac:dyDescent="0.35">
      <c r="A3198" s="12" t="s">
        <v>3372</v>
      </c>
      <c r="B3198" s="15">
        <v>45352</v>
      </c>
      <c r="C3198" s="12" t="s">
        <v>108</v>
      </c>
      <c r="D3198" s="12" t="s">
        <v>109</v>
      </c>
      <c r="E3198" s="12" t="s">
        <v>176</v>
      </c>
      <c r="F3198" s="12" t="s">
        <v>117</v>
      </c>
      <c r="G3198" s="12" t="s">
        <v>112</v>
      </c>
      <c r="H3198" s="12" t="s">
        <v>113</v>
      </c>
      <c r="I3198" s="12">
        <v>1</v>
      </c>
      <c r="J3198" s="16">
        <v>8.17</v>
      </c>
      <c r="K3198" s="17">
        <v>0.12</v>
      </c>
      <c r="L3198" s="16">
        <v>7.19</v>
      </c>
      <c r="M3198" s="16">
        <v>3.36</v>
      </c>
      <c r="N3198" s="11" t="str">
        <f t="shared" si="148"/>
        <v>MEDIUM</v>
      </c>
      <c r="O3198" s="27">
        <f t="shared" si="149"/>
        <v>0.53268428372739918</v>
      </c>
      <c r="P3198" s="11" t="str">
        <f t="shared" si="150"/>
        <v>AVERAGE</v>
      </c>
    </row>
    <row r="3199" spans="1:16" x14ac:dyDescent="0.35">
      <c r="A3199" t="s">
        <v>3373</v>
      </c>
      <c r="B3199" s="18">
        <v>44633</v>
      </c>
      <c r="C3199" t="s">
        <v>108</v>
      </c>
      <c r="D3199" t="s">
        <v>109</v>
      </c>
      <c r="E3199" t="s">
        <v>173</v>
      </c>
      <c r="F3199" t="s">
        <v>111</v>
      </c>
      <c r="G3199" t="s">
        <v>112</v>
      </c>
      <c r="H3199" t="s">
        <v>118</v>
      </c>
      <c r="I3199">
        <v>3</v>
      </c>
      <c r="J3199" s="19">
        <v>30.5</v>
      </c>
      <c r="K3199" s="20">
        <v>0</v>
      </c>
      <c r="L3199" s="19">
        <v>91.5</v>
      </c>
      <c r="M3199" s="19">
        <v>41.48</v>
      </c>
      <c r="N3199" s="11" t="str">
        <f t="shared" si="148"/>
        <v>NO DISCOUNT</v>
      </c>
      <c r="O3199" s="27">
        <f t="shared" si="149"/>
        <v>0.54666666666666675</v>
      </c>
      <c r="P3199" s="11" t="str">
        <f t="shared" si="150"/>
        <v>AVERAGE</v>
      </c>
    </row>
    <row r="3200" spans="1:16" x14ac:dyDescent="0.35">
      <c r="A3200" s="12" t="s">
        <v>3374</v>
      </c>
      <c r="B3200" s="15">
        <v>45037</v>
      </c>
      <c r="C3200" s="12" t="s">
        <v>136</v>
      </c>
      <c r="D3200" s="12" t="s">
        <v>125</v>
      </c>
      <c r="E3200" s="12" t="s">
        <v>178</v>
      </c>
      <c r="F3200" s="12" t="s">
        <v>117</v>
      </c>
      <c r="G3200" s="12" t="s">
        <v>122</v>
      </c>
      <c r="H3200" s="12" t="s">
        <v>123</v>
      </c>
      <c r="I3200" s="12">
        <v>1</v>
      </c>
      <c r="J3200" s="16">
        <v>1356.03</v>
      </c>
      <c r="K3200" s="17">
        <v>0.36</v>
      </c>
      <c r="L3200" s="16">
        <v>867.86</v>
      </c>
      <c r="M3200" s="16">
        <v>234.59</v>
      </c>
      <c r="N3200" s="11" t="str">
        <f t="shared" si="148"/>
        <v>CLEARANCE</v>
      </c>
      <c r="O3200" s="27">
        <f t="shared" si="149"/>
        <v>0.72969142488419791</v>
      </c>
      <c r="P3200" s="11" t="str">
        <f t="shared" si="150"/>
        <v>AVERAGE</v>
      </c>
    </row>
    <row r="3201" spans="1:16" x14ac:dyDescent="0.35">
      <c r="A3201" t="s">
        <v>3375</v>
      </c>
      <c r="B3201" s="18">
        <v>45010</v>
      </c>
      <c r="C3201" t="s">
        <v>108</v>
      </c>
      <c r="D3201" t="s">
        <v>115</v>
      </c>
      <c r="E3201" t="s">
        <v>289</v>
      </c>
      <c r="F3201" t="s">
        <v>111</v>
      </c>
      <c r="G3201" t="s">
        <v>122</v>
      </c>
      <c r="H3201" t="s">
        <v>142</v>
      </c>
      <c r="I3201">
        <v>4</v>
      </c>
      <c r="J3201" s="19">
        <v>348.09</v>
      </c>
      <c r="K3201" s="20">
        <v>0.14000000000000001</v>
      </c>
      <c r="L3201" s="19">
        <v>1197.43</v>
      </c>
      <c r="M3201" s="19">
        <v>323.7</v>
      </c>
      <c r="N3201" s="11" t="str">
        <f t="shared" si="148"/>
        <v>MEDIUM</v>
      </c>
      <c r="O3201" s="27">
        <f t="shared" si="149"/>
        <v>0.72967104548908912</v>
      </c>
      <c r="P3201" s="11" t="str">
        <f t="shared" si="150"/>
        <v>AVERAGE</v>
      </c>
    </row>
    <row r="3202" spans="1:16" x14ac:dyDescent="0.35">
      <c r="A3202" s="12" t="s">
        <v>3376</v>
      </c>
      <c r="B3202" s="15">
        <v>44739</v>
      </c>
      <c r="C3202" s="12" t="s">
        <v>149</v>
      </c>
      <c r="D3202" s="12" t="s">
        <v>125</v>
      </c>
      <c r="E3202" s="12" t="s">
        <v>137</v>
      </c>
      <c r="F3202" s="12" t="s">
        <v>117</v>
      </c>
      <c r="G3202" s="12" t="s">
        <v>112</v>
      </c>
      <c r="H3202" s="12" t="s">
        <v>147</v>
      </c>
      <c r="I3202" s="12">
        <v>6</v>
      </c>
      <c r="J3202" s="16">
        <v>3.39</v>
      </c>
      <c r="K3202" s="17">
        <v>0</v>
      </c>
      <c r="L3202" s="16">
        <v>20.34</v>
      </c>
      <c r="M3202" s="16">
        <v>8.11</v>
      </c>
      <c r="N3202" s="11" t="str">
        <f t="shared" si="148"/>
        <v>NO DISCOUNT</v>
      </c>
      <c r="O3202" s="27">
        <f t="shared" si="149"/>
        <v>0.6012782694198624</v>
      </c>
      <c r="P3202" s="11" t="str">
        <f t="shared" si="150"/>
        <v>GOOD</v>
      </c>
    </row>
    <row r="3203" spans="1:16" x14ac:dyDescent="0.35">
      <c r="A3203" t="s">
        <v>3377</v>
      </c>
      <c r="B3203" s="18">
        <v>45140</v>
      </c>
      <c r="C3203" t="s">
        <v>108</v>
      </c>
      <c r="D3203" t="s">
        <v>115</v>
      </c>
      <c r="E3203" t="s">
        <v>221</v>
      </c>
      <c r="F3203" t="s">
        <v>117</v>
      </c>
      <c r="G3203" t="s">
        <v>112</v>
      </c>
      <c r="H3203" t="s">
        <v>167</v>
      </c>
      <c r="I3203">
        <v>5</v>
      </c>
      <c r="J3203" s="19">
        <v>16.79</v>
      </c>
      <c r="K3203" s="20">
        <v>0.13</v>
      </c>
      <c r="L3203" s="19">
        <v>73.040000000000006</v>
      </c>
      <c r="M3203" s="19">
        <v>31.52</v>
      </c>
      <c r="N3203" s="11" t="str">
        <f t="shared" ref="N3203:N3266" si="151">IF(K3203=$R$8,$R$2,IF(K3203&lt;=$R$9,$R$3,IF(K3203&lt;=$R$10,$R$4,IF(K3203&lt;$R$11,$R$5,IF(K3203&gt;$R$11,$R$6)))))</f>
        <v>MEDIUM</v>
      </c>
      <c r="O3203" s="27">
        <f t="shared" ref="O3203:O3266" si="152">IFERROR(L3203-M3203,"NULL")/L3203</f>
        <v>0.56845564074479749</v>
      </c>
      <c r="P3203" s="11" t="str">
        <f t="shared" ref="P3203:P3266" si="153">IF(AND(O3203&gt;=$Q$8,I3203&gt;=$Q$13),$Q$2,IF(AND(O3203&gt;=$Q$9,I3203&gt;=$Q$14),$Q$3,IF(O3203&gt;=$Q$10,$Q$4,$Q$5)))</f>
        <v>GOOD</v>
      </c>
    </row>
    <row r="3204" spans="1:16" x14ac:dyDescent="0.35">
      <c r="A3204" s="12" t="s">
        <v>3378</v>
      </c>
      <c r="B3204" s="15">
        <v>45067</v>
      </c>
      <c r="C3204" s="12" t="s">
        <v>108</v>
      </c>
      <c r="D3204" s="12" t="s">
        <v>140</v>
      </c>
      <c r="E3204" s="12" t="s">
        <v>268</v>
      </c>
      <c r="F3204" s="12" t="s">
        <v>131</v>
      </c>
      <c r="G3204" s="12" t="s">
        <v>127</v>
      </c>
      <c r="H3204" s="12" t="s">
        <v>138</v>
      </c>
      <c r="I3204" s="12">
        <v>1</v>
      </c>
      <c r="J3204" s="16">
        <v>338.41</v>
      </c>
      <c r="K3204" s="17">
        <v>0.28999999999999998</v>
      </c>
      <c r="L3204" s="16">
        <v>240.27</v>
      </c>
      <c r="M3204" s="16">
        <v>109.82</v>
      </c>
      <c r="N3204" s="11" t="str">
        <f t="shared" si="151"/>
        <v>HIGH</v>
      </c>
      <c r="O3204" s="27">
        <f t="shared" si="152"/>
        <v>0.5429308694385484</v>
      </c>
      <c r="P3204" s="11" t="str">
        <f t="shared" si="153"/>
        <v>AVERAGE</v>
      </c>
    </row>
    <row r="3205" spans="1:16" x14ac:dyDescent="0.35">
      <c r="A3205" t="s">
        <v>3379</v>
      </c>
      <c r="B3205" s="18">
        <v>45217</v>
      </c>
      <c r="C3205" t="s">
        <v>136</v>
      </c>
      <c r="D3205" t="s">
        <v>125</v>
      </c>
      <c r="E3205" t="s">
        <v>137</v>
      </c>
      <c r="F3205" t="s">
        <v>117</v>
      </c>
      <c r="G3205" t="s">
        <v>127</v>
      </c>
      <c r="H3205" t="s">
        <v>128</v>
      </c>
      <c r="I3205">
        <v>4</v>
      </c>
      <c r="J3205" s="19">
        <v>360.3</v>
      </c>
      <c r="K3205" s="20">
        <v>0.25</v>
      </c>
      <c r="L3205" s="19">
        <v>1080.9000000000001</v>
      </c>
      <c r="M3205" s="19">
        <v>394.92</v>
      </c>
      <c r="N3205" s="11" t="str">
        <f t="shared" si="151"/>
        <v>HIGH</v>
      </c>
      <c r="O3205" s="27">
        <f t="shared" si="152"/>
        <v>0.63463780183180674</v>
      </c>
      <c r="P3205" s="11" t="str">
        <f t="shared" si="153"/>
        <v>AVERAGE</v>
      </c>
    </row>
    <row r="3206" spans="1:16" x14ac:dyDescent="0.35">
      <c r="A3206" s="12" t="s">
        <v>3380</v>
      </c>
      <c r="B3206" s="15">
        <v>45506</v>
      </c>
      <c r="C3206" s="12" t="s">
        <v>108</v>
      </c>
      <c r="D3206" s="12" t="s">
        <v>115</v>
      </c>
      <c r="E3206" s="12" t="s">
        <v>289</v>
      </c>
      <c r="F3206" s="12" t="s">
        <v>117</v>
      </c>
      <c r="G3206" s="12" t="s">
        <v>112</v>
      </c>
      <c r="H3206" s="12" t="s">
        <v>118</v>
      </c>
      <c r="I3206" s="12">
        <v>2</v>
      </c>
      <c r="J3206" s="16">
        <v>10.64</v>
      </c>
      <c r="K3206" s="17">
        <v>0.17</v>
      </c>
      <c r="L3206" s="16">
        <v>17.66</v>
      </c>
      <c r="M3206" s="16">
        <v>6.89</v>
      </c>
      <c r="N3206" s="11" t="str">
        <f t="shared" si="151"/>
        <v>MEDIUM</v>
      </c>
      <c r="O3206" s="27">
        <f t="shared" si="152"/>
        <v>0.60985277463193655</v>
      </c>
      <c r="P3206" s="11" t="str">
        <f t="shared" si="153"/>
        <v>AVERAGE</v>
      </c>
    </row>
    <row r="3207" spans="1:16" x14ac:dyDescent="0.35">
      <c r="A3207" t="s">
        <v>3381</v>
      </c>
      <c r="B3207" s="18">
        <v>45478</v>
      </c>
      <c r="C3207" t="s">
        <v>120</v>
      </c>
      <c r="D3207" t="s">
        <v>115</v>
      </c>
      <c r="E3207" t="s">
        <v>121</v>
      </c>
      <c r="F3207" t="s">
        <v>117</v>
      </c>
      <c r="G3207" t="s">
        <v>122</v>
      </c>
      <c r="H3207" t="s">
        <v>142</v>
      </c>
      <c r="I3207">
        <v>1</v>
      </c>
      <c r="J3207" s="19">
        <v>61.94</v>
      </c>
      <c r="K3207" s="20">
        <v>0</v>
      </c>
      <c r="L3207" s="19">
        <v>61.94</v>
      </c>
      <c r="M3207" s="19">
        <v>32.83</v>
      </c>
      <c r="N3207" s="11" t="str">
        <f t="shared" si="151"/>
        <v>NO DISCOUNT</v>
      </c>
      <c r="O3207" s="27">
        <f t="shared" si="152"/>
        <v>0.46997093961898612</v>
      </c>
      <c r="P3207" s="11" t="str">
        <f t="shared" si="153"/>
        <v>AVERAGE</v>
      </c>
    </row>
    <row r="3208" spans="1:16" x14ac:dyDescent="0.35">
      <c r="A3208" s="12" t="s">
        <v>3382</v>
      </c>
      <c r="B3208" s="15">
        <v>44725</v>
      </c>
      <c r="C3208" s="12" t="s">
        <v>108</v>
      </c>
      <c r="D3208" s="12" t="s">
        <v>125</v>
      </c>
      <c r="E3208" s="12" t="s">
        <v>137</v>
      </c>
      <c r="F3208" s="12" t="s">
        <v>111</v>
      </c>
      <c r="G3208" s="12" t="s">
        <v>122</v>
      </c>
      <c r="H3208" s="12" t="s">
        <v>132</v>
      </c>
      <c r="I3208" s="12">
        <v>6</v>
      </c>
      <c r="J3208" s="16">
        <v>481.08</v>
      </c>
      <c r="K3208" s="17">
        <v>0</v>
      </c>
      <c r="L3208" s="16">
        <v>2886.48</v>
      </c>
      <c r="M3208" s="16">
        <v>1100.6600000000001</v>
      </c>
      <c r="N3208" s="11" t="str">
        <f t="shared" si="151"/>
        <v>NO DISCOUNT</v>
      </c>
      <c r="O3208" s="27">
        <f t="shared" si="152"/>
        <v>0.61868434910340619</v>
      </c>
      <c r="P3208" s="11" t="str">
        <f t="shared" si="153"/>
        <v>GOOD</v>
      </c>
    </row>
    <row r="3209" spans="1:16" x14ac:dyDescent="0.35">
      <c r="A3209" t="s">
        <v>3383</v>
      </c>
      <c r="B3209" s="18">
        <v>45481</v>
      </c>
      <c r="C3209" t="s">
        <v>108</v>
      </c>
      <c r="D3209" t="s">
        <v>140</v>
      </c>
      <c r="E3209" t="s">
        <v>218</v>
      </c>
      <c r="F3209" t="s">
        <v>111</v>
      </c>
      <c r="G3209" t="s">
        <v>122</v>
      </c>
      <c r="H3209" t="s">
        <v>142</v>
      </c>
      <c r="I3209">
        <v>3</v>
      </c>
      <c r="J3209" s="19">
        <v>119.3</v>
      </c>
      <c r="K3209" s="20">
        <v>0</v>
      </c>
      <c r="L3209" s="19">
        <v>357.9</v>
      </c>
      <c r="M3209" s="19">
        <v>113.92</v>
      </c>
      <c r="N3209" s="11" t="str">
        <f t="shared" si="151"/>
        <v>NO DISCOUNT</v>
      </c>
      <c r="O3209" s="27">
        <f t="shared" si="152"/>
        <v>0.68169879854708015</v>
      </c>
      <c r="P3209" s="11" t="str">
        <f t="shared" si="153"/>
        <v>AVERAGE</v>
      </c>
    </row>
    <row r="3210" spans="1:16" x14ac:dyDescent="0.35">
      <c r="A3210" s="12" t="s">
        <v>3384</v>
      </c>
      <c r="B3210" s="15">
        <v>44881</v>
      </c>
      <c r="C3210" s="12" t="s">
        <v>108</v>
      </c>
      <c r="D3210" s="12" t="s">
        <v>140</v>
      </c>
      <c r="E3210" s="12" t="s">
        <v>273</v>
      </c>
      <c r="F3210" s="12" t="s">
        <v>117</v>
      </c>
      <c r="G3210" s="12" t="s">
        <v>127</v>
      </c>
      <c r="H3210" s="12" t="s">
        <v>128</v>
      </c>
      <c r="I3210" s="12">
        <v>2</v>
      </c>
      <c r="J3210" s="16">
        <v>393.34</v>
      </c>
      <c r="K3210" s="17">
        <v>0.23</v>
      </c>
      <c r="L3210" s="16">
        <v>605.74</v>
      </c>
      <c r="M3210" s="16">
        <v>333.63</v>
      </c>
      <c r="N3210" s="11" t="str">
        <f t="shared" si="151"/>
        <v>HIGH</v>
      </c>
      <c r="O3210" s="27">
        <f t="shared" si="152"/>
        <v>0.44921913692343252</v>
      </c>
      <c r="P3210" s="11" t="str">
        <f t="shared" si="153"/>
        <v>AVERAGE</v>
      </c>
    </row>
    <row r="3211" spans="1:16" x14ac:dyDescent="0.35">
      <c r="A3211" t="s">
        <v>3385</v>
      </c>
      <c r="B3211" s="18">
        <v>44990</v>
      </c>
      <c r="C3211" t="s">
        <v>108</v>
      </c>
      <c r="D3211" t="s">
        <v>140</v>
      </c>
      <c r="E3211" t="s">
        <v>218</v>
      </c>
      <c r="F3211" t="s">
        <v>111</v>
      </c>
      <c r="G3211" t="s">
        <v>127</v>
      </c>
      <c r="H3211" t="s">
        <v>128</v>
      </c>
      <c r="I3211">
        <v>3</v>
      </c>
      <c r="J3211" s="19">
        <v>403.87</v>
      </c>
      <c r="K3211" s="20">
        <v>0</v>
      </c>
      <c r="L3211" s="19">
        <v>1211.6099999999999</v>
      </c>
      <c r="M3211" s="19">
        <v>580.52</v>
      </c>
      <c r="N3211" s="11" t="str">
        <f t="shared" si="151"/>
        <v>NO DISCOUNT</v>
      </c>
      <c r="O3211" s="27">
        <f t="shared" si="152"/>
        <v>0.52086892646973859</v>
      </c>
      <c r="P3211" s="11" t="str">
        <f t="shared" si="153"/>
        <v>AVERAGE</v>
      </c>
    </row>
    <row r="3212" spans="1:16" x14ac:dyDescent="0.35">
      <c r="A3212" s="12" t="s">
        <v>3386</v>
      </c>
      <c r="B3212" s="15">
        <v>44920</v>
      </c>
      <c r="C3212" s="12" t="s">
        <v>108</v>
      </c>
      <c r="D3212" s="12" t="s">
        <v>109</v>
      </c>
      <c r="E3212" s="12" t="s">
        <v>161</v>
      </c>
      <c r="F3212" s="12" t="s">
        <v>111</v>
      </c>
      <c r="G3212" s="12" t="s">
        <v>127</v>
      </c>
      <c r="H3212" s="12" t="s">
        <v>209</v>
      </c>
      <c r="I3212" s="12">
        <v>3</v>
      </c>
      <c r="J3212" s="16">
        <v>555.63</v>
      </c>
      <c r="K3212" s="17">
        <v>0.41</v>
      </c>
      <c r="L3212" s="16">
        <v>983.47</v>
      </c>
      <c r="M3212" s="16">
        <v>322.99</v>
      </c>
      <c r="N3212" s="11" t="str">
        <f t="shared" si="151"/>
        <v>CLEARANCE</v>
      </c>
      <c r="O3212" s="27">
        <f t="shared" si="152"/>
        <v>0.67158123786185653</v>
      </c>
      <c r="P3212" s="11" t="str">
        <f t="shared" si="153"/>
        <v>AVERAGE</v>
      </c>
    </row>
    <row r="3213" spans="1:16" x14ac:dyDescent="0.35">
      <c r="A3213" t="s">
        <v>3387</v>
      </c>
      <c r="B3213" s="18">
        <v>45195</v>
      </c>
      <c r="C3213" t="s">
        <v>108</v>
      </c>
      <c r="D3213" t="s">
        <v>140</v>
      </c>
      <c r="E3213" t="s">
        <v>273</v>
      </c>
      <c r="F3213" t="s">
        <v>117</v>
      </c>
      <c r="G3213" t="s">
        <v>127</v>
      </c>
      <c r="H3213" t="s">
        <v>138</v>
      </c>
      <c r="I3213">
        <v>4</v>
      </c>
      <c r="J3213" s="19">
        <v>487.93</v>
      </c>
      <c r="K3213" s="20">
        <v>0</v>
      </c>
      <c r="L3213" s="19">
        <v>1951.72</v>
      </c>
      <c r="M3213" s="19">
        <v>1060.3</v>
      </c>
      <c r="N3213" s="11" t="str">
        <f t="shared" si="151"/>
        <v>NO DISCOUNT</v>
      </c>
      <c r="O3213" s="27">
        <f t="shared" si="152"/>
        <v>0.45673559731928765</v>
      </c>
      <c r="P3213" s="11" t="str">
        <f t="shared" si="153"/>
        <v>AVERAGE</v>
      </c>
    </row>
    <row r="3214" spans="1:16" x14ac:dyDescent="0.35">
      <c r="A3214" s="12" t="s">
        <v>3388</v>
      </c>
      <c r="B3214" s="15">
        <v>45623</v>
      </c>
      <c r="C3214" s="12" t="s">
        <v>108</v>
      </c>
      <c r="D3214" s="12" t="s">
        <v>109</v>
      </c>
      <c r="E3214" s="12" t="s">
        <v>189</v>
      </c>
      <c r="F3214" s="12" t="s">
        <v>117</v>
      </c>
      <c r="G3214" s="12" t="s">
        <v>112</v>
      </c>
      <c r="H3214" s="12" t="s">
        <v>167</v>
      </c>
      <c r="I3214" s="12">
        <v>3</v>
      </c>
      <c r="J3214" s="16">
        <v>5.97</v>
      </c>
      <c r="K3214" s="17">
        <v>0</v>
      </c>
      <c r="L3214" s="16">
        <v>17.91</v>
      </c>
      <c r="M3214" s="16">
        <v>6.38</v>
      </c>
      <c r="N3214" s="11" t="str">
        <f t="shared" si="151"/>
        <v>NO DISCOUNT</v>
      </c>
      <c r="O3214" s="27">
        <f t="shared" si="152"/>
        <v>0.64377442769402571</v>
      </c>
      <c r="P3214" s="11" t="str">
        <f t="shared" si="153"/>
        <v>AVERAGE</v>
      </c>
    </row>
    <row r="3215" spans="1:16" x14ac:dyDescent="0.35">
      <c r="A3215" t="s">
        <v>3389</v>
      </c>
      <c r="B3215" s="18">
        <v>44775</v>
      </c>
      <c r="C3215" t="s">
        <v>120</v>
      </c>
      <c r="D3215" t="s">
        <v>125</v>
      </c>
      <c r="E3215" t="s">
        <v>146</v>
      </c>
      <c r="F3215" t="s">
        <v>111</v>
      </c>
      <c r="G3215" t="s">
        <v>127</v>
      </c>
      <c r="H3215" t="s">
        <v>138</v>
      </c>
      <c r="I3215">
        <v>7</v>
      </c>
      <c r="J3215" s="19">
        <v>406.43</v>
      </c>
      <c r="K3215" s="20">
        <v>0.04</v>
      </c>
      <c r="L3215" s="19">
        <v>2731.21</v>
      </c>
      <c r="M3215" s="19">
        <v>1081.3699999999999</v>
      </c>
      <c r="N3215" s="11" t="str">
        <f t="shared" si="151"/>
        <v>LOW</v>
      </c>
      <c r="O3215" s="27">
        <f t="shared" si="152"/>
        <v>0.60406925868021866</v>
      </c>
      <c r="P3215" s="11" t="str">
        <f t="shared" si="153"/>
        <v>GOOD</v>
      </c>
    </row>
    <row r="3216" spans="1:16" x14ac:dyDescent="0.35">
      <c r="A3216" s="12" t="s">
        <v>3390</v>
      </c>
      <c r="B3216" s="15">
        <v>45438</v>
      </c>
      <c r="C3216" s="12" t="s">
        <v>108</v>
      </c>
      <c r="D3216" s="12" t="s">
        <v>140</v>
      </c>
      <c r="E3216" s="12" t="s">
        <v>218</v>
      </c>
      <c r="F3216" s="12" t="s">
        <v>131</v>
      </c>
      <c r="G3216" s="12" t="s">
        <v>112</v>
      </c>
      <c r="H3216" s="12" t="s">
        <v>147</v>
      </c>
      <c r="I3216" s="12">
        <v>1</v>
      </c>
      <c r="J3216" s="16">
        <v>14.17</v>
      </c>
      <c r="K3216" s="17">
        <v>0.3</v>
      </c>
      <c r="L3216" s="16">
        <v>9.92</v>
      </c>
      <c r="M3216" s="16">
        <v>2.0099999999999998</v>
      </c>
      <c r="N3216" s="11" t="b">
        <f t="shared" si="151"/>
        <v>0</v>
      </c>
      <c r="O3216" s="27">
        <f t="shared" si="152"/>
        <v>0.7973790322580645</v>
      </c>
      <c r="P3216" s="11" t="str">
        <f t="shared" si="153"/>
        <v>AVERAGE</v>
      </c>
    </row>
    <row r="3217" spans="1:16" x14ac:dyDescent="0.35">
      <c r="A3217" t="s">
        <v>3391</v>
      </c>
      <c r="B3217" s="18">
        <v>44976</v>
      </c>
      <c r="C3217" t="s">
        <v>108</v>
      </c>
      <c r="D3217" t="s">
        <v>115</v>
      </c>
      <c r="E3217" t="s">
        <v>240</v>
      </c>
      <c r="F3217" t="s">
        <v>131</v>
      </c>
      <c r="G3217" t="s">
        <v>122</v>
      </c>
      <c r="H3217" t="s">
        <v>187</v>
      </c>
      <c r="I3217">
        <v>2</v>
      </c>
      <c r="J3217" s="19">
        <v>521.53</v>
      </c>
      <c r="K3217" s="20">
        <v>0</v>
      </c>
      <c r="L3217" s="19">
        <v>1043.06</v>
      </c>
      <c r="M3217" s="19">
        <v>412.49</v>
      </c>
      <c r="N3217" s="11" t="str">
        <f t="shared" si="151"/>
        <v>NO DISCOUNT</v>
      </c>
      <c r="O3217" s="27">
        <f t="shared" si="152"/>
        <v>0.60453856920982496</v>
      </c>
      <c r="P3217" s="11" t="str">
        <f t="shared" si="153"/>
        <v>AVERAGE</v>
      </c>
    </row>
    <row r="3218" spans="1:16" x14ac:dyDescent="0.35">
      <c r="A3218" s="12" t="s">
        <v>3392</v>
      </c>
      <c r="B3218" s="15">
        <v>45604</v>
      </c>
      <c r="C3218" s="12" t="s">
        <v>149</v>
      </c>
      <c r="D3218" s="12" t="s">
        <v>125</v>
      </c>
      <c r="E3218" s="12" t="s">
        <v>137</v>
      </c>
      <c r="F3218" s="12" t="s">
        <v>131</v>
      </c>
      <c r="G3218" s="12" t="s">
        <v>127</v>
      </c>
      <c r="H3218" s="12" t="s">
        <v>209</v>
      </c>
      <c r="I3218" s="12">
        <v>2</v>
      </c>
      <c r="J3218" s="16">
        <v>856.97</v>
      </c>
      <c r="K3218" s="17">
        <v>0.28000000000000003</v>
      </c>
      <c r="L3218" s="16">
        <v>1234.04</v>
      </c>
      <c r="M3218" s="16">
        <v>584.23</v>
      </c>
      <c r="N3218" s="11" t="str">
        <f t="shared" si="151"/>
        <v>HIGH</v>
      </c>
      <c r="O3218" s="27">
        <f t="shared" si="152"/>
        <v>0.52657126187157621</v>
      </c>
      <c r="P3218" s="11" t="str">
        <f t="shared" si="153"/>
        <v>AVERAGE</v>
      </c>
    </row>
    <row r="3219" spans="1:16" x14ac:dyDescent="0.35">
      <c r="A3219" t="s">
        <v>3393</v>
      </c>
      <c r="B3219" s="18">
        <v>45062</v>
      </c>
      <c r="C3219" t="s">
        <v>108</v>
      </c>
      <c r="D3219" t="s">
        <v>109</v>
      </c>
      <c r="E3219" t="s">
        <v>189</v>
      </c>
      <c r="F3219" t="s">
        <v>111</v>
      </c>
      <c r="G3219" t="s">
        <v>127</v>
      </c>
      <c r="H3219" t="s">
        <v>138</v>
      </c>
      <c r="I3219">
        <v>1</v>
      </c>
      <c r="J3219" s="19">
        <v>93.94</v>
      </c>
      <c r="K3219" s="20">
        <v>0.28999999999999998</v>
      </c>
      <c r="L3219" s="19">
        <v>66.7</v>
      </c>
      <c r="M3219" s="19">
        <v>34.47</v>
      </c>
      <c r="N3219" s="11" t="str">
        <f t="shared" si="151"/>
        <v>HIGH</v>
      </c>
      <c r="O3219" s="27">
        <f t="shared" si="152"/>
        <v>0.48320839580209901</v>
      </c>
      <c r="P3219" s="11" t="str">
        <f t="shared" si="153"/>
        <v>AVERAGE</v>
      </c>
    </row>
    <row r="3220" spans="1:16" x14ac:dyDescent="0.35">
      <c r="A3220" s="12" t="s">
        <v>3394</v>
      </c>
      <c r="B3220" s="15">
        <v>45648</v>
      </c>
      <c r="C3220" s="12" t="s">
        <v>149</v>
      </c>
      <c r="D3220" s="12" t="s">
        <v>115</v>
      </c>
      <c r="E3220" s="12" t="s">
        <v>121</v>
      </c>
      <c r="F3220" s="12" t="s">
        <v>111</v>
      </c>
      <c r="G3220" s="12" t="s">
        <v>112</v>
      </c>
      <c r="H3220" s="12" t="s">
        <v>113</v>
      </c>
      <c r="I3220" s="12">
        <v>6</v>
      </c>
      <c r="J3220" s="16">
        <v>14.11</v>
      </c>
      <c r="K3220" s="17">
        <v>0</v>
      </c>
      <c r="L3220" s="16">
        <v>84.66</v>
      </c>
      <c r="M3220" s="16">
        <v>23.77</v>
      </c>
      <c r="N3220" s="11" t="str">
        <f t="shared" si="151"/>
        <v>NO DISCOUNT</v>
      </c>
      <c r="O3220" s="27">
        <f t="shared" si="152"/>
        <v>0.71922986061894645</v>
      </c>
      <c r="P3220" s="11" t="str">
        <f t="shared" si="153"/>
        <v>GOOD</v>
      </c>
    </row>
    <row r="3221" spans="1:16" x14ac:dyDescent="0.35">
      <c r="A3221" t="s">
        <v>3395</v>
      </c>
      <c r="B3221" s="18">
        <v>44859</v>
      </c>
      <c r="C3221" t="s">
        <v>108</v>
      </c>
      <c r="D3221" t="s">
        <v>140</v>
      </c>
      <c r="E3221" t="s">
        <v>153</v>
      </c>
      <c r="F3221" t="s">
        <v>117</v>
      </c>
      <c r="G3221" t="s">
        <v>112</v>
      </c>
      <c r="H3221" t="s">
        <v>170</v>
      </c>
      <c r="I3221">
        <v>5</v>
      </c>
      <c r="J3221" s="19">
        <v>26.46</v>
      </c>
      <c r="K3221" s="20">
        <v>0.19</v>
      </c>
      <c r="L3221" s="19">
        <v>107.16</v>
      </c>
      <c r="M3221" s="19">
        <v>33.58</v>
      </c>
      <c r="N3221" s="11" t="str">
        <f t="shared" si="151"/>
        <v>MEDIUM</v>
      </c>
      <c r="O3221" s="27">
        <f t="shared" si="152"/>
        <v>0.68663680477790223</v>
      </c>
      <c r="P3221" s="11" t="str">
        <f t="shared" si="153"/>
        <v>GOOD</v>
      </c>
    </row>
    <row r="3222" spans="1:16" x14ac:dyDescent="0.35">
      <c r="A3222" s="12" t="s">
        <v>3396</v>
      </c>
      <c r="B3222" s="15">
        <v>45509</v>
      </c>
      <c r="C3222" s="12" t="s">
        <v>149</v>
      </c>
      <c r="D3222" s="12" t="s">
        <v>109</v>
      </c>
      <c r="E3222" s="12" t="s">
        <v>161</v>
      </c>
      <c r="F3222" s="12" t="s">
        <v>111</v>
      </c>
      <c r="G3222" s="12" t="s">
        <v>122</v>
      </c>
      <c r="H3222" s="12" t="s">
        <v>123</v>
      </c>
      <c r="I3222" s="12">
        <v>3</v>
      </c>
      <c r="J3222" s="16">
        <v>444.25</v>
      </c>
      <c r="K3222" s="17">
        <v>0.14000000000000001</v>
      </c>
      <c r="L3222" s="16">
        <v>1146.1600000000001</v>
      </c>
      <c r="M3222" s="16">
        <v>628.17999999999995</v>
      </c>
      <c r="N3222" s="11" t="str">
        <f t="shared" si="151"/>
        <v>MEDIUM</v>
      </c>
      <c r="O3222" s="27">
        <f t="shared" si="152"/>
        <v>0.4519264326097579</v>
      </c>
      <c r="P3222" s="11" t="str">
        <f t="shared" si="153"/>
        <v>AVERAGE</v>
      </c>
    </row>
    <row r="3223" spans="1:16" x14ac:dyDescent="0.35">
      <c r="A3223" t="s">
        <v>3397</v>
      </c>
      <c r="B3223" s="18">
        <v>45523</v>
      </c>
      <c r="C3223" t="s">
        <v>108</v>
      </c>
      <c r="D3223" t="s">
        <v>140</v>
      </c>
      <c r="E3223" t="s">
        <v>141</v>
      </c>
      <c r="F3223" t="s">
        <v>111</v>
      </c>
      <c r="G3223" t="s">
        <v>122</v>
      </c>
      <c r="H3223" t="s">
        <v>142</v>
      </c>
      <c r="I3223">
        <v>15</v>
      </c>
      <c r="J3223" s="19">
        <v>143.25</v>
      </c>
      <c r="K3223" s="20">
        <v>0</v>
      </c>
      <c r="L3223" s="19">
        <v>2148.75</v>
      </c>
      <c r="M3223" s="19">
        <v>930.87</v>
      </c>
      <c r="N3223" s="11" t="str">
        <f t="shared" si="151"/>
        <v>NO DISCOUNT</v>
      </c>
      <c r="O3223" s="27">
        <f t="shared" si="152"/>
        <v>0.56678534031413619</v>
      </c>
      <c r="P3223" s="11" t="str">
        <f t="shared" si="153"/>
        <v>EXCELLENT</v>
      </c>
    </row>
    <row r="3224" spans="1:16" x14ac:dyDescent="0.35">
      <c r="A3224" s="12" t="s">
        <v>3398</v>
      </c>
      <c r="B3224" s="15">
        <v>44928</v>
      </c>
      <c r="C3224" s="12" t="s">
        <v>120</v>
      </c>
      <c r="D3224" s="12" t="s">
        <v>109</v>
      </c>
      <c r="E3224" s="12" t="s">
        <v>195</v>
      </c>
      <c r="F3224" s="12" t="s">
        <v>117</v>
      </c>
      <c r="G3224" s="12" t="s">
        <v>112</v>
      </c>
      <c r="H3224" s="12" t="s">
        <v>118</v>
      </c>
      <c r="I3224" s="12">
        <v>9</v>
      </c>
      <c r="J3224" s="16">
        <v>29.56</v>
      </c>
      <c r="K3224" s="17">
        <v>0</v>
      </c>
      <c r="L3224" s="16">
        <v>266.04000000000002</v>
      </c>
      <c r="M3224" s="16">
        <v>113.36</v>
      </c>
      <c r="N3224" s="11" t="str">
        <f t="shared" si="151"/>
        <v>NO DISCOUNT</v>
      </c>
      <c r="O3224" s="27">
        <f t="shared" si="152"/>
        <v>0.57389866185536009</v>
      </c>
      <c r="P3224" s="11" t="str">
        <f t="shared" si="153"/>
        <v>GOOD</v>
      </c>
    </row>
    <row r="3225" spans="1:16" x14ac:dyDescent="0.35">
      <c r="A3225" t="s">
        <v>3399</v>
      </c>
      <c r="B3225" s="18">
        <v>44563</v>
      </c>
      <c r="C3225" t="s">
        <v>136</v>
      </c>
      <c r="D3225" t="s">
        <v>140</v>
      </c>
      <c r="E3225" t="s">
        <v>141</v>
      </c>
      <c r="F3225" t="s">
        <v>111</v>
      </c>
      <c r="G3225" t="s">
        <v>112</v>
      </c>
      <c r="H3225" t="s">
        <v>167</v>
      </c>
      <c r="I3225">
        <v>1</v>
      </c>
      <c r="J3225" s="19">
        <v>19.649999999999999</v>
      </c>
      <c r="K3225" s="20">
        <v>0.24</v>
      </c>
      <c r="L3225" s="19">
        <v>14.93</v>
      </c>
      <c r="M3225" s="19">
        <v>4.5199999999999996</v>
      </c>
      <c r="N3225" s="11" t="str">
        <f t="shared" si="151"/>
        <v>HIGH</v>
      </c>
      <c r="O3225" s="27">
        <f t="shared" si="152"/>
        <v>0.69725385130609518</v>
      </c>
      <c r="P3225" s="11" t="str">
        <f t="shared" si="153"/>
        <v>AVERAGE</v>
      </c>
    </row>
    <row r="3226" spans="1:16" x14ac:dyDescent="0.35">
      <c r="A3226" s="12" t="s">
        <v>3400</v>
      </c>
      <c r="B3226" s="15">
        <v>45131</v>
      </c>
      <c r="C3226" s="12" t="s">
        <v>108</v>
      </c>
      <c r="D3226" s="12" t="s">
        <v>115</v>
      </c>
      <c r="E3226" s="12" t="s">
        <v>221</v>
      </c>
      <c r="F3226" s="12" t="s">
        <v>117</v>
      </c>
      <c r="G3226" s="12" t="s">
        <v>112</v>
      </c>
      <c r="H3226" s="12" t="s">
        <v>118</v>
      </c>
      <c r="I3226" s="12">
        <v>1</v>
      </c>
      <c r="J3226" s="16">
        <v>31.8</v>
      </c>
      <c r="K3226" s="17">
        <v>0</v>
      </c>
      <c r="L3226" s="16">
        <v>31.8</v>
      </c>
      <c r="M3226" s="16">
        <v>8.58</v>
      </c>
      <c r="N3226" s="11" t="str">
        <f t="shared" si="151"/>
        <v>NO DISCOUNT</v>
      </c>
      <c r="O3226" s="27">
        <f t="shared" si="152"/>
        <v>0.73018867924528297</v>
      </c>
      <c r="P3226" s="11" t="str">
        <f t="shared" si="153"/>
        <v>AVERAGE</v>
      </c>
    </row>
    <row r="3227" spans="1:16" x14ac:dyDescent="0.35">
      <c r="A3227" t="s">
        <v>3401</v>
      </c>
      <c r="B3227" s="18">
        <v>45385</v>
      </c>
      <c r="C3227" t="s">
        <v>108</v>
      </c>
      <c r="D3227" t="s">
        <v>115</v>
      </c>
      <c r="E3227" t="s">
        <v>163</v>
      </c>
      <c r="F3227" t="s">
        <v>117</v>
      </c>
      <c r="G3227" t="s">
        <v>127</v>
      </c>
      <c r="H3227" t="s">
        <v>138</v>
      </c>
      <c r="I3227">
        <v>1</v>
      </c>
      <c r="J3227" s="19">
        <v>353.8</v>
      </c>
      <c r="K3227" s="20">
        <v>0.21</v>
      </c>
      <c r="L3227" s="19">
        <v>279.5</v>
      </c>
      <c r="M3227" s="19">
        <v>166.35</v>
      </c>
      <c r="N3227" s="11" t="str">
        <f t="shared" si="151"/>
        <v>HIGH</v>
      </c>
      <c r="O3227" s="27">
        <f t="shared" si="152"/>
        <v>0.40483005366726299</v>
      </c>
      <c r="P3227" s="11" t="str">
        <f t="shared" si="153"/>
        <v>AVERAGE</v>
      </c>
    </row>
    <row r="3228" spans="1:16" x14ac:dyDescent="0.35">
      <c r="A3228" s="12" t="s">
        <v>3402</v>
      </c>
      <c r="B3228" s="15">
        <v>45340</v>
      </c>
      <c r="C3228" s="12" t="s">
        <v>108</v>
      </c>
      <c r="D3228" s="12" t="s">
        <v>125</v>
      </c>
      <c r="E3228" s="12" t="s">
        <v>185</v>
      </c>
      <c r="F3228" s="12" t="s">
        <v>131</v>
      </c>
      <c r="G3228" s="12" t="s">
        <v>112</v>
      </c>
      <c r="H3228" s="12" t="s">
        <v>167</v>
      </c>
      <c r="I3228" s="12">
        <v>4</v>
      </c>
      <c r="J3228" s="16">
        <v>18.079999999999998</v>
      </c>
      <c r="K3228" s="17">
        <v>0</v>
      </c>
      <c r="L3228" s="16">
        <v>72.319999999999993</v>
      </c>
      <c r="M3228" s="16">
        <v>17.670000000000002</v>
      </c>
      <c r="N3228" s="11" t="str">
        <f t="shared" si="151"/>
        <v>NO DISCOUNT</v>
      </c>
      <c r="O3228" s="27">
        <f t="shared" si="152"/>
        <v>0.75566924778761058</v>
      </c>
      <c r="P3228" s="11" t="str">
        <f t="shared" si="153"/>
        <v>AVERAGE</v>
      </c>
    </row>
    <row r="3229" spans="1:16" x14ac:dyDescent="0.35">
      <c r="A3229" t="s">
        <v>3403</v>
      </c>
      <c r="B3229" s="18">
        <v>45312</v>
      </c>
      <c r="C3229" t="s">
        <v>108</v>
      </c>
      <c r="D3229" t="s">
        <v>140</v>
      </c>
      <c r="E3229" t="s">
        <v>141</v>
      </c>
      <c r="F3229" t="s">
        <v>131</v>
      </c>
      <c r="G3229" t="s">
        <v>127</v>
      </c>
      <c r="H3229" t="s">
        <v>179</v>
      </c>
      <c r="I3229">
        <v>2</v>
      </c>
      <c r="J3229" s="19">
        <v>101.81</v>
      </c>
      <c r="K3229" s="20">
        <v>0.14000000000000001</v>
      </c>
      <c r="L3229" s="19">
        <v>175.11</v>
      </c>
      <c r="M3229" s="19">
        <v>72.84</v>
      </c>
      <c r="N3229" s="11" t="str">
        <f t="shared" si="151"/>
        <v>MEDIUM</v>
      </c>
      <c r="O3229" s="27">
        <f t="shared" si="152"/>
        <v>0.58403289360973099</v>
      </c>
      <c r="P3229" s="11" t="str">
        <f t="shared" si="153"/>
        <v>AVERAGE</v>
      </c>
    </row>
    <row r="3230" spans="1:16" x14ac:dyDescent="0.35">
      <c r="A3230" s="12" t="s">
        <v>3404</v>
      </c>
      <c r="B3230" s="15">
        <v>45634</v>
      </c>
      <c r="C3230" s="12" t="s">
        <v>136</v>
      </c>
      <c r="D3230" s="12" t="s">
        <v>115</v>
      </c>
      <c r="E3230" s="12" t="s">
        <v>227</v>
      </c>
      <c r="F3230" s="12" t="s">
        <v>111</v>
      </c>
      <c r="G3230" s="12" t="s">
        <v>122</v>
      </c>
      <c r="H3230" s="12" t="s">
        <v>187</v>
      </c>
      <c r="I3230" s="12">
        <v>3</v>
      </c>
      <c r="J3230" s="16">
        <v>206.26</v>
      </c>
      <c r="K3230" s="17">
        <v>0.17</v>
      </c>
      <c r="L3230" s="16">
        <v>513.59</v>
      </c>
      <c r="M3230" s="16">
        <v>173</v>
      </c>
      <c r="N3230" s="11" t="str">
        <f t="shared" si="151"/>
        <v>MEDIUM</v>
      </c>
      <c r="O3230" s="27">
        <f t="shared" si="152"/>
        <v>0.66315543526937837</v>
      </c>
      <c r="P3230" s="11" t="str">
        <f t="shared" si="153"/>
        <v>AVERAGE</v>
      </c>
    </row>
    <row r="3231" spans="1:16" x14ac:dyDescent="0.35">
      <c r="A3231" t="s">
        <v>3405</v>
      </c>
      <c r="B3231" s="18">
        <v>45518</v>
      </c>
      <c r="C3231" t="s">
        <v>149</v>
      </c>
      <c r="D3231" t="s">
        <v>115</v>
      </c>
      <c r="E3231" t="s">
        <v>121</v>
      </c>
      <c r="F3231" t="s">
        <v>111</v>
      </c>
      <c r="G3231" t="s">
        <v>127</v>
      </c>
      <c r="H3231" t="s">
        <v>164</v>
      </c>
      <c r="I3231">
        <v>1</v>
      </c>
      <c r="J3231" s="19">
        <v>778.58</v>
      </c>
      <c r="K3231" s="20">
        <v>0</v>
      </c>
      <c r="L3231" s="19">
        <v>778.58</v>
      </c>
      <c r="M3231" s="19">
        <v>243.36</v>
      </c>
      <c r="N3231" s="11" t="str">
        <f t="shared" si="151"/>
        <v>NO DISCOUNT</v>
      </c>
      <c r="O3231" s="27">
        <f t="shared" si="152"/>
        <v>0.68743096406278092</v>
      </c>
      <c r="P3231" s="11" t="str">
        <f t="shared" si="153"/>
        <v>AVERAGE</v>
      </c>
    </row>
    <row r="3232" spans="1:16" x14ac:dyDescent="0.35">
      <c r="A3232" s="12" t="s">
        <v>3406</v>
      </c>
      <c r="B3232" s="15">
        <v>45522</v>
      </c>
      <c r="C3232" s="12" t="s">
        <v>108</v>
      </c>
      <c r="D3232" s="12" t="s">
        <v>140</v>
      </c>
      <c r="E3232" s="12" t="s">
        <v>141</v>
      </c>
      <c r="F3232" s="12" t="s">
        <v>117</v>
      </c>
      <c r="G3232" s="12" t="s">
        <v>122</v>
      </c>
      <c r="H3232" s="12" t="s">
        <v>123</v>
      </c>
      <c r="I3232" s="12">
        <v>9</v>
      </c>
      <c r="J3232" s="16">
        <v>1661.8</v>
      </c>
      <c r="K3232" s="17">
        <v>0.06</v>
      </c>
      <c r="L3232" s="16">
        <v>14058.83</v>
      </c>
      <c r="M3232" s="16">
        <v>5689.19</v>
      </c>
      <c r="N3232" s="11" t="str">
        <f t="shared" si="151"/>
        <v>LOW</v>
      </c>
      <c r="O3232" s="27">
        <f t="shared" si="152"/>
        <v>0.59532976783985581</v>
      </c>
      <c r="P3232" s="11" t="str">
        <f t="shared" si="153"/>
        <v>GOOD</v>
      </c>
    </row>
    <row r="3233" spans="1:16" x14ac:dyDescent="0.35">
      <c r="A3233" t="s">
        <v>3407</v>
      </c>
      <c r="B3233" s="18">
        <v>45143</v>
      </c>
      <c r="C3233" t="s">
        <v>136</v>
      </c>
      <c r="D3233" t="s">
        <v>140</v>
      </c>
      <c r="E3233" t="s">
        <v>166</v>
      </c>
      <c r="F3233" t="s">
        <v>117</v>
      </c>
      <c r="G3233" t="s">
        <v>112</v>
      </c>
      <c r="H3233" t="s">
        <v>113</v>
      </c>
      <c r="I3233">
        <v>2</v>
      </c>
      <c r="J3233" s="19">
        <v>49.94</v>
      </c>
      <c r="K3233" s="20">
        <v>0</v>
      </c>
      <c r="L3233" s="19">
        <v>99.88</v>
      </c>
      <c r="M3233" s="19">
        <v>39.51</v>
      </c>
      <c r="N3233" s="11" t="str">
        <f t="shared" si="151"/>
        <v>NO DISCOUNT</v>
      </c>
      <c r="O3233" s="27">
        <f t="shared" si="152"/>
        <v>0.60442531037244696</v>
      </c>
      <c r="P3233" s="11" t="str">
        <f t="shared" si="153"/>
        <v>AVERAGE</v>
      </c>
    </row>
    <row r="3234" spans="1:16" x14ac:dyDescent="0.35">
      <c r="A3234" s="12" t="s">
        <v>3408</v>
      </c>
      <c r="B3234" s="15">
        <v>45017</v>
      </c>
      <c r="C3234" s="12" t="s">
        <v>136</v>
      </c>
      <c r="D3234" s="12" t="s">
        <v>125</v>
      </c>
      <c r="E3234" s="12" t="s">
        <v>137</v>
      </c>
      <c r="F3234" s="12" t="s">
        <v>131</v>
      </c>
      <c r="G3234" s="12" t="s">
        <v>122</v>
      </c>
      <c r="H3234" s="12" t="s">
        <v>132</v>
      </c>
      <c r="I3234" s="12">
        <v>2</v>
      </c>
      <c r="J3234" s="16">
        <v>302.66000000000003</v>
      </c>
      <c r="K3234" s="17">
        <v>0.03</v>
      </c>
      <c r="L3234" s="16">
        <v>587.16</v>
      </c>
      <c r="M3234" s="16">
        <v>279.20999999999998</v>
      </c>
      <c r="N3234" s="11" t="str">
        <f t="shared" si="151"/>
        <v>LOW</v>
      </c>
      <c r="O3234" s="27">
        <f t="shared" si="152"/>
        <v>0.5244737379930513</v>
      </c>
      <c r="P3234" s="11" t="str">
        <f t="shared" si="153"/>
        <v>AVERAGE</v>
      </c>
    </row>
    <row r="3235" spans="1:16" x14ac:dyDescent="0.35">
      <c r="A3235" t="s">
        <v>3409</v>
      </c>
      <c r="B3235" s="18">
        <v>44856</v>
      </c>
      <c r="C3235" t="s">
        <v>108</v>
      </c>
      <c r="D3235" t="s">
        <v>109</v>
      </c>
      <c r="E3235" t="s">
        <v>208</v>
      </c>
      <c r="F3235" t="s">
        <v>111</v>
      </c>
      <c r="G3235" t="s">
        <v>127</v>
      </c>
      <c r="H3235" t="s">
        <v>128</v>
      </c>
      <c r="I3235">
        <v>3</v>
      </c>
      <c r="J3235" s="19">
        <v>232.21</v>
      </c>
      <c r="K3235" s="20">
        <v>0.19</v>
      </c>
      <c r="L3235" s="19">
        <v>564.27</v>
      </c>
      <c r="M3235" s="19">
        <v>330.32</v>
      </c>
      <c r="N3235" s="11" t="str">
        <f t="shared" si="151"/>
        <v>MEDIUM</v>
      </c>
      <c r="O3235" s="27">
        <f t="shared" si="152"/>
        <v>0.41460648271217676</v>
      </c>
      <c r="P3235" s="11" t="str">
        <f t="shared" si="153"/>
        <v>AVERAGE</v>
      </c>
    </row>
    <row r="3236" spans="1:16" x14ac:dyDescent="0.35">
      <c r="A3236" s="12" t="s">
        <v>3410</v>
      </c>
      <c r="B3236" s="15">
        <v>44873</v>
      </c>
      <c r="C3236" s="12" t="s">
        <v>108</v>
      </c>
      <c r="D3236" s="12" t="s">
        <v>109</v>
      </c>
      <c r="E3236" s="12" t="s">
        <v>195</v>
      </c>
      <c r="F3236" s="12" t="s">
        <v>117</v>
      </c>
      <c r="G3236" s="12" t="s">
        <v>122</v>
      </c>
      <c r="H3236" s="12" t="s">
        <v>132</v>
      </c>
      <c r="I3236" s="12">
        <v>3</v>
      </c>
      <c r="J3236" s="16">
        <v>492.58</v>
      </c>
      <c r="K3236" s="17">
        <v>0</v>
      </c>
      <c r="L3236" s="16">
        <v>1477.74</v>
      </c>
      <c r="M3236" s="16">
        <v>539.07000000000005</v>
      </c>
      <c r="N3236" s="11" t="str">
        <f t="shared" si="151"/>
        <v>NO DISCOUNT</v>
      </c>
      <c r="O3236" s="27">
        <f t="shared" si="152"/>
        <v>0.63520646392464164</v>
      </c>
      <c r="P3236" s="11" t="str">
        <f t="shared" si="153"/>
        <v>AVERAGE</v>
      </c>
    </row>
    <row r="3237" spans="1:16" x14ac:dyDescent="0.35">
      <c r="A3237" t="s">
        <v>3411</v>
      </c>
      <c r="B3237" s="18">
        <v>45411</v>
      </c>
      <c r="C3237" t="s">
        <v>120</v>
      </c>
      <c r="D3237" t="s">
        <v>125</v>
      </c>
      <c r="E3237" t="s">
        <v>201</v>
      </c>
      <c r="F3237" t="s">
        <v>131</v>
      </c>
      <c r="G3237" t="s">
        <v>122</v>
      </c>
      <c r="H3237" t="s">
        <v>187</v>
      </c>
      <c r="I3237">
        <v>2</v>
      </c>
      <c r="J3237" s="19">
        <v>110.55</v>
      </c>
      <c r="K3237" s="20">
        <v>0</v>
      </c>
      <c r="L3237" s="19">
        <v>221.1</v>
      </c>
      <c r="M3237" s="19">
        <v>72.64</v>
      </c>
      <c r="N3237" s="11" t="str">
        <f t="shared" si="151"/>
        <v>NO DISCOUNT</v>
      </c>
      <c r="O3237" s="27">
        <f t="shared" si="152"/>
        <v>0.67146087743102656</v>
      </c>
      <c r="P3237" s="11" t="str">
        <f t="shared" si="153"/>
        <v>AVERAGE</v>
      </c>
    </row>
    <row r="3238" spans="1:16" x14ac:dyDescent="0.35">
      <c r="A3238" s="12" t="s">
        <v>3412</v>
      </c>
      <c r="B3238" s="15">
        <v>45249</v>
      </c>
      <c r="C3238" s="12" t="s">
        <v>108</v>
      </c>
      <c r="D3238" s="12" t="s">
        <v>125</v>
      </c>
      <c r="E3238" s="12" t="s">
        <v>185</v>
      </c>
      <c r="F3238" s="12" t="s">
        <v>131</v>
      </c>
      <c r="G3238" s="12" t="s">
        <v>122</v>
      </c>
      <c r="H3238" s="12" t="s">
        <v>187</v>
      </c>
      <c r="I3238" s="12">
        <v>1</v>
      </c>
      <c r="J3238" s="16">
        <v>678.64</v>
      </c>
      <c r="K3238" s="17">
        <v>7.0000000000000007E-2</v>
      </c>
      <c r="L3238" s="16">
        <v>631.14</v>
      </c>
      <c r="M3238" s="16">
        <v>261.11</v>
      </c>
      <c r="N3238" s="11" t="str">
        <f t="shared" si="151"/>
        <v>LOW</v>
      </c>
      <c r="O3238" s="27">
        <f t="shared" si="152"/>
        <v>0.58628830370440788</v>
      </c>
      <c r="P3238" s="11" t="str">
        <f t="shared" si="153"/>
        <v>AVERAGE</v>
      </c>
    </row>
    <row r="3239" spans="1:16" x14ac:dyDescent="0.35">
      <c r="A3239" t="s">
        <v>3413</v>
      </c>
      <c r="B3239" s="18">
        <v>45151</v>
      </c>
      <c r="C3239" t="s">
        <v>108</v>
      </c>
      <c r="D3239" t="s">
        <v>140</v>
      </c>
      <c r="E3239" t="s">
        <v>296</v>
      </c>
      <c r="F3239" t="s">
        <v>131</v>
      </c>
      <c r="G3239" t="s">
        <v>122</v>
      </c>
      <c r="H3239" t="s">
        <v>132</v>
      </c>
      <c r="I3239">
        <v>2</v>
      </c>
      <c r="J3239" s="19">
        <v>186.39</v>
      </c>
      <c r="K3239" s="20">
        <v>0</v>
      </c>
      <c r="L3239" s="19">
        <v>372.78</v>
      </c>
      <c r="M3239" s="19">
        <v>169.61</v>
      </c>
      <c r="N3239" s="11" t="str">
        <f t="shared" si="151"/>
        <v>NO DISCOUNT</v>
      </c>
      <c r="O3239" s="27">
        <f t="shared" si="152"/>
        <v>0.545013144482</v>
      </c>
      <c r="P3239" s="11" t="str">
        <f t="shared" si="153"/>
        <v>AVERAGE</v>
      </c>
    </row>
    <row r="3240" spans="1:16" x14ac:dyDescent="0.35">
      <c r="A3240" s="12" t="s">
        <v>3414</v>
      </c>
      <c r="B3240" s="15">
        <v>44875</v>
      </c>
      <c r="C3240" s="12" t="s">
        <v>136</v>
      </c>
      <c r="D3240" s="12" t="s">
        <v>115</v>
      </c>
      <c r="E3240" s="12" t="s">
        <v>221</v>
      </c>
      <c r="F3240" s="12" t="s">
        <v>111</v>
      </c>
      <c r="G3240" s="12" t="s">
        <v>127</v>
      </c>
      <c r="H3240" s="12" t="s">
        <v>128</v>
      </c>
      <c r="I3240" s="12">
        <v>2</v>
      </c>
      <c r="J3240" s="16">
        <v>490.14</v>
      </c>
      <c r="K3240" s="17">
        <v>0.11</v>
      </c>
      <c r="L3240" s="16">
        <v>872.45</v>
      </c>
      <c r="M3240" s="16">
        <v>383.19</v>
      </c>
      <c r="N3240" s="11" t="str">
        <f t="shared" si="151"/>
        <v>MEDIUM</v>
      </c>
      <c r="O3240" s="27">
        <f t="shared" si="152"/>
        <v>0.56078858387300135</v>
      </c>
      <c r="P3240" s="11" t="str">
        <f t="shared" si="153"/>
        <v>AVERAGE</v>
      </c>
    </row>
    <row r="3241" spans="1:16" x14ac:dyDescent="0.35">
      <c r="A3241" t="s">
        <v>3415</v>
      </c>
      <c r="B3241" s="18">
        <v>44913</v>
      </c>
      <c r="C3241" t="s">
        <v>120</v>
      </c>
      <c r="D3241" t="s">
        <v>109</v>
      </c>
      <c r="E3241" t="s">
        <v>252</v>
      </c>
      <c r="F3241" t="s">
        <v>111</v>
      </c>
      <c r="G3241" t="s">
        <v>112</v>
      </c>
      <c r="H3241" t="s">
        <v>113</v>
      </c>
      <c r="I3241">
        <v>15</v>
      </c>
      <c r="J3241" s="19">
        <v>33.74</v>
      </c>
      <c r="K3241" s="20">
        <v>0.19</v>
      </c>
      <c r="L3241" s="19">
        <v>409.94</v>
      </c>
      <c r="M3241" s="19">
        <v>135.33000000000001</v>
      </c>
      <c r="N3241" s="11" t="str">
        <f t="shared" si="151"/>
        <v>MEDIUM</v>
      </c>
      <c r="O3241" s="27">
        <f t="shared" si="152"/>
        <v>0.66987851880763039</v>
      </c>
      <c r="P3241" s="11" t="str">
        <f t="shared" si="153"/>
        <v>EXCELLENT</v>
      </c>
    </row>
    <row r="3242" spans="1:16" x14ac:dyDescent="0.35">
      <c r="A3242" s="12" t="s">
        <v>3416</v>
      </c>
      <c r="B3242" s="15">
        <v>44755</v>
      </c>
      <c r="C3242" s="12" t="s">
        <v>108</v>
      </c>
      <c r="D3242" s="12" t="s">
        <v>109</v>
      </c>
      <c r="E3242" s="12" t="s">
        <v>110</v>
      </c>
      <c r="F3242" s="12" t="s">
        <v>131</v>
      </c>
      <c r="G3242" s="12" t="s">
        <v>112</v>
      </c>
      <c r="H3242" s="12" t="s">
        <v>118</v>
      </c>
      <c r="I3242" s="12">
        <v>5</v>
      </c>
      <c r="J3242" s="16">
        <v>22.49</v>
      </c>
      <c r="K3242" s="17">
        <v>0</v>
      </c>
      <c r="L3242" s="16">
        <v>112.45</v>
      </c>
      <c r="M3242" s="16">
        <v>37.840000000000003</v>
      </c>
      <c r="N3242" s="11" t="str">
        <f t="shared" si="151"/>
        <v>NO DISCOUNT</v>
      </c>
      <c r="O3242" s="27">
        <f t="shared" si="152"/>
        <v>0.66349488661627387</v>
      </c>
      <c r="P3242" s="11" t="str">
        <f t="shared" si="153"/>
        <v>GOOD</v>
      </c>
    </row>
    <row r="3243" spans="1:16" x14ac:dyDescent="0.35">
      <c r="A3243" t="s">
        <v>3417</v>
      </c>
      <c r="B3243" s="18">
        <v>45210</v>
      </c>
      <c r="C3243" t="s">
        <v>108</v>
      </c>
      <c r="D3243" t="s">
        <v>125</v>
      </c>
      <c r="E3243" t="s">
        <v>201</v>
      </c>
      <c r="F3243" t="s">
        <v>117</v>
      </c>
      <c r="G3243" t="s">
        <v>112</v>
      </c>
      <c r="H3243" t="s">
        <v>118</v>
      </c>
      <c r="I3243">
        <v>1</v>
      </c>
      <c r="J3243" s="19">
        <v>31.55</v>
      </c>
      <c r="K3243" s="20">
        <v>0</v>
      </c>
      <c r="L3243" s="19">
        <v>31.55</v>
      </c>
      <c r="M3243" s="19">
        <v>6.36</v>
      </c>
      <c r="N3243" s="11" t="str">
        <f t="shared" si="151"/>
        <v>NO DISCOUNT</v>
      </c>
      <c r="O3243" s="27">
        <f t="shared" si="152"/>
        <v>0.79841521394611725</v>
      </c>
      <c r="P3243" s="11" t="str">
        <f t="shared" si="153"/>
        <v>AVERAGE</v>
      </c>
    </row>
    <row r="3244" spans="1:16" x14ac:dyDescent="0.35">
      <c r="A3244" s="12" t="s">
        <v>3418</v>
      </c>
      <c r="B3244" s="15">
        <v>44930</v>
      </c>
      <c r="C3244" s="12" t="s">
        <v>108</v>
      </c>
      <c r="D3244" s="12" t="s">
        <v>125</v>
      </c>
      <c r="E3244" s="12" t="s">
        <v>169</v>
      </c>
      <c r="F3244" s="12" t="s">
        <v>117</v>
      </c>
      <c r="G3244" s="12" t="s">
        <v>122</v>
      </c>
      <c r="H3244" s="12" t="s">
        <v>132</v>
      </c>
      <c r="I3244" s="12">
        <v>3</v>
      </c>
      <c r="J3244" s="16">
        <v>708.69</v>
      </c>
      <c r="K3244" s="17">
        <v>0.12</v>
      </c>
      <c r="L3244" s="16">
        <v>1870.94</v>
      </c>
      <c r="M3244" s="16">
        <v>941.87</v>
      </c>
      <c r="N3244" s="11" t="str">
        <f t="shared" si="151"/>
        <v>MEDIUM</v>
      </c>
      <c r="O3244" s="27">
        <f t="shared" si="152"/>
        <v>0.4965792596235048</v>
      </c>
      <c r="P3244" s="11" t="str">
        <f t="shared" si="153"/>
        <v>AVERAGE</v>
      </c>
    </row>
    <row r="3245" spans="1:16" x14ac:dyDescent="0.35">
      <c r="A3245" t="s">
        <v>3419</v>
      </c>
      <c r="B3245" s="18">
        <v>45365</v>
      </c>
      <c r="C3245" t="s">
        <v>108</v>
      </c>
      <c r="D3245" t="s">
        <v>125</v>
      </c>
      <c r="E3245" t="s">
        <v>201</v>
      </c>
      <c r="F3245" t="s">
        <v>111</v>
      </c>
      <c r="G3245" t="s">
        <v>127</v>
      </c>
      <c r="H3245" t="s">
        <v>164</v>
      </c>
      <c r="I3245">
        <v>2</v>
      </c>
      <c r="J3245" s="19">
        <v>117.3</v>
      </c>
      <c r="K3245" s="20">
        <v>0.02</v>
      </c>
      <c r="L3245" s="19">
        <v>229.91</v>
      </c>
      <c r="M3245" s="19">
        <v>119.78</v>
      </c>
      <c r="N3245" s="11" t="str">
        <f t="shared" si="151"/>
        <v>LOW</v>
      </c>
      <c r="O3245" s="27">
        <f t="shared" si="152"/>
        <v>0.47901352703231698</v>
      </c>
      <c r="P3245" s="11" t="str">
        <f t="shared" si="153"/>
        <v>AVERAGE</v>
      </c>
    </row>
    <row r="3246" spans="1:16" x14ac:dyDescent="0.35">
      <c r="A3246" s="12" t="s">
        <v>3420</v>
      </c>
      <c r="B3246" s="15">
        <v>44840</v>
      </c>
      <c r="C3246" s="12" t="s">
        <v>108</v>
      </c>
      <c r="D3246" s="12" t="s">
        <v>125</v>
      </c>
      <c r="E3246" s="12" t="s">
        <v>137</v>
      </c>
      <c r="F3246" s="12" t="s">
        <v>131</v>
      </c>
      <c r="G3246" s="12" t="s">
        <v>127</v>
      </c>
      <c r="H3246" s="12" t="s">
        <v>164</v>
      </c>
      <c r="I3246" s="12">
        <v>1</v>
      </c>
      <c r="J3246" s="16">
        <v>751.04</v>
      </c>
      <c r="K3246" s="17">
        <v>0.13</v>
      </c>
      <c r="L3246" s="16">
        <v>653.4</v>
      </c>
      <c r="M3246" s="16">
        <v>205</v>
      </c>
      <c r="N3246" s="11" t="str">
        <f t="shared" si="151"/>
        <v>MEDIUM</v>
      </c>
      <c r="O3246" s="27">
        <f t="shared" si="152"/>
        <v>0.68625650443832265</v>
      </c>
      <c r="P3246" s="11" t="str">
        <f t="shared" si="153"/>
        <v>AVERAGE</v>
      </c>
    </row>
    <row r="3247" spans="1:16" x14ac:dyDescent="0.35">
      <c r="A3247" t="s">
        <v>3421</v>
      </c>
      <c r="B3247" s="18">
        <v>44906</v>
      </c>
      <c r="C3247" t="s">
        <v>108</v>
      </c>
      <c r="D3247" t="s">
        <v>140</v>
      </c>
      <c r="E3247" t="s">
        <v>141</v>
      </c>
      <c r="F3247" t="s">
        <v>117</v>
      </c>
      <c r="G3247" t="s">
        <v>122</v>
      </c>
      <c r="H3247" t="s">
        <v>142</v>
      </c>
      <c r="I3247">
        <v>1</v>
      </c>
      <c r="J3247" s="19">
        <v>482.52</v>
      </c>
      <c r="K3247" s="20">
        <v>0</v>
      </c>
      <c r="L3247" s="19">
        <v>482.52</v>
      </c>
      <c r="M3247" s="19">
        <v>230.45</v>
      </c>
      <c r="N3247" s="11" t="str">
        <f t="shared" si="151"/>
        <v>NO DISCOUNT</v>
      </c>
      <c r="O3247" s="27">
        <f t="shared" si="152"/>
        <v>0.52240321644698662</v>
      </c>
      <c r="P3247" s="11" t="str">
        <f t="shared" si="153"/>
        <v>AVERAGE</v>
      </c>
    </row>
    <row r="3248" spans="1:16" x14ac:dyDescent="0.35">
      <c r="A3248" s="12" t="s">
        <v>3422</v>
      </c>
      <c r="B3248" s="15">
        <v>45037</v>
      </c>
      <c r="C3248" s="12" t="s">
        <v>108</v>
      </c>
      <c r="D3248" s="12" t="s">
        <v>140</v>
      </c>
      <c r="E3248" s="12" t="s">
        <v>273</v>
      </c>
      <c r="F3248" s="12" t="s">
        <v>111</v>
      </c>
      <c r="G3248" s="12" t="s">
        <v>112</v>
      </c>
      <c r="H3248" s="12" t="s">
        <v>167</v>
      </c>
      <c r="I3248" s="12">
        <v>3</v>
      </c>
      <c r="J3248" s="16">
        <v>8.09</v>
      </c>
      <c r="K3248" s="17">
        <v>0.18</v>
      </c>
      <c r="L3248" s="16">
        <v>19.899999999999999</v>
      </c>
      <c r="M3248" s="16">
        <v>8.3800000000000008</v>
      </c>
      <c r="N3248" s="11" t="str">
        <f t="shared" si="151"/>
        <v>MEDIUM</v>
      </c>
      <c r="O3248" s="27">
        <f t="shared" si="152"/>
        <v>0.57889447236180902</v>
      </c>
      <c r="P3248" s="11" t="str">
        <f t="shared" si="153"/>
        <v>AVERAGE</v>
      </c>
    </row>
    <row r="3249" spans="1:16" x14ac:dyDescent="0.35">
      <c r="A3249" t="s">
        <v>3423</v>
      </c>
      <c r="B3249" s="18">
        <v>44601</v>
      </c>
      <c r="C3249" t="s">
        <v>108</v>
      </c>
      <c r="D3249" t="s">
        <v>125</v>
      </c>
      <c r="E3249" t="s">
        <v>178</v>
      </c>
      <c r="F3249" t="s">
        <v>111</v>
      </c>
      <c r="G3249" t="s">
        <v>127</v>
      </c>
      <c r="H3249" t="s">
        <v>128</v>
      </c>
      <c r="I3249">
        <v>1</v>
      </c>
      <c r="J3249" s="19">
        <v>276.31</v>
      </c>
      <c r="K3249" s="20">
        <v>0</v>
      </c>
      <c r="L3249" s="19">
        <v>276.31</v>
      </c>
      <c r="M3249" s="19">
        <v>93.51</v>
      </c>
      <c r="N3249" s="11" t="str">
        <f t="shared" si="151"/>
        <v>NO DISCOUNT</v>
      </c>
      <c r="O3249" s="27">
        <f t="shared" si="152"/>
        <v>0.66157576634939019</v>
      </c>
      <c r="P3249" s="11" t="str">
        <f t="shared" si="153"/>
        <v>AVERAGE</v>
      </c>
    </row>
    <row r="3250" spans="1:16" x14ac:dyDescent="0.35">
      <c r="A3250" s="12" t="s">
        <v>3424</v>
      </c>
      <c r="B3250" s="15">
        <v>44657</v>
      </c>
      <c r="C3250" s="12" t="s">
        <v>108</v>
      </c>
      <c r="D3250" s="12" t="s">
        <v>125</v>
      </c>
      <c r="E3250" s="12" t="s">
        <v>169</v>
      </c>
      <c r="F3250" s="12" t="s">
        <v>131</v>
      </c>
      <c r="G3250" s="12" t="s">
        <v>127</v>
      </c>
      <c r="H3250" s="12" t="s">
        <v>179</v>
      </c>
      <c r="I3250" s="12">
        <v>6</v>
      </c>
      <c r="J3250" s="16">
        <v>205.02</v>
      </c>
      <c r="K3250" s="17">
        <v>0.01</v>
      </c>
      <c r="L3250" s="16">
        <v>1217.82</v>
      </c>
      <c r="M3250" s="16">
        <v>480.41</v>
      </c>
      <c r="N3250" s="11" t="str">
        <f t="shared" si="151"/>
        <v>LOW</v>
      </c>
      <c r="O3250" s="27">
        <f t="shared" si="152"/>
        <v>0.60551641457686678</v>
      </c>
      <c r="P3250" s="11" t="str">
        <f t="shared" si="153"/>
        <v>GOOD</v>
      </c>
    </row>
    <row r="3251" spans="1:16" x14ac:dyDescent="0.35">
      <c r="A3251" t="s">
        <v>3425</v>
      </c>
      <c r="B3251" s="18">
        <v>44818</v>
      </c>
      <c r="C3251" t="s">
        <v>136</v>
      </c>
      <c r="D3251" t="s">
        <v>140</v>
      </c>
      <c r="E3251" t="s">
        <v>218</v>
      </c>
      <c r="F3251" t="s">
        <v>111</v>
      </c>
      <c r="G3251" t="s">
        <v>122</v>
      </c>
      <c r="H3251" t="s">
        <v>142</v>
      </c>
      <c r="I3251">
        <v>1</v>
      </c>
      <c r="J3251" s="19">
        <v>171.38</v>
      </c>
      <c r="K3251" s="20">
        <v>0</v>
      </c>
      <c r="L3251" s="19">
        <v>171.38</v>
      </c>
      <c r="M3251" s="19">
        <v>72.27</v>
      </c>
      <c r="N3251" s="11" t="str">
        <f t="shared" si="151"/>
        <v>NO DISCOUNT</v>
      </c>
      <c r="O3251" s="27">
        <f t="shared" si="152"/>
        <v>0.57830551989730428</v>
      </c>
      <c r="P3251" s="11" t="str">
        <f t="shared" si="153"/>
        <v>AVERAGE</v>
      </c>
    </row>
    <row r="3252" spans="1:16" x14ac:dyDescent="0.35">
      <c r="A3252" s="12" t="s">
        <v>3426</v>
      </c>
      <c r="B3252" s="15">
        <v>45036</v>
      </c>
      <c r="C3252" s="12" t="s">
        <v>108</v>
      </c>
      <c r="D3252" s="12" t="s">
        <v>125</v>
      </c>
      <c r="E3252" s="12" t="s">
        <v>126</v>
      </c>
      <c r="F3252" s="12" t="s">
        <v>111</v>
      </c>
      <c r="G3252" s="12" t="s">
        <v>127</v>
      </c>
      <c r="H3252" s="12" t="s">
        <v>128</v>
      </c>
      <c r="I3252" s="12">
        <v>1</v>
      </c>
      <c r="J3252" s="16">
        <v>440.51</v>
      </c>
      <c r="K3252" s="17">
        <v>0.06</v>
      </c>
      <c r="L3252" s="16">
        <v>414.08</v>
      </c>
      <c r="M3252" s="16">
        <v>234.74</v>
      </c>
      <c r="N3252" s="11" t="str">
        <f t="shared" si="151"/>
        <v>LOW</v>
      </c>
      <c r="O3252" s="27">
        <f t="shared" si="152"/>
        <v>0.43310471406491496</v>
      </c>
      <c r="P3252" s="11" t="str">
        <f t="shared" si="153"/>
        <v>AVERAGE</v>
      </c>
    </row>
    <row r="3253" spans="1:16" x14ac:dyDescent="0.35">
      <c r="A3253" t="s">
        <v>3427</v>
      </c>
      <c r="B3253" s="18">
        <v>45129</v>
      </c>
      <c r="C3253" t="s">
        <v>136</v>
      </c>
      <c r="D3253" t="s">
        <v>140</v>
      </c>
      <c r="E3253" t="s">
        <v>273</v>
      </c>
      <c r="F3253" t="s">
        <v>117</v>
      </c>
      <c r="G3253" t="s">
        <v>127</v>
      </c>
      <c r="H3253" t="s">
        <v>164</v>
      </c>
      <c r="I3253">
        <v>2</v>
      </c>
      <c r="J3253" s="19">
        <v>720.2</v>
      </c>
      <c r="K3253" s="20">
        <v>0.15</v>
      </c>
      <c r="L3253" s="19">
        <v>1224.3399999999999</v>
      </c>
      <c r="M3253" s="19">
        <v>714.63</v>
      </c>
      <c r="N3253" s="11" t="str">
        <f t="shared" si="151"/>
        <v>MEDIUM</v>
      </c>
      <c r="O3253" s="27">
        <f t="shared" si="152"/>
        <v>0.41631409575771433</v>
      </c>
      <c r="P3253" s="11" t="str">
        <f t="shared" si="153"/>
        <v>AVERAGE</v>
      </c>
    </row>
    <row r="3254" spans="1:16" x14ac:dyDescent="0.35">
      <c r="A3254" s="12" t="s">
        <v>3428</v>
      </c>
      <c r="B3254" s="15">
        <v>45468</v>
      </c>
      <c r="C3254" s="12" t="s">
        <v>108</v>
      </c>
      <c r="D3254" s="12" t="s">
        <v>140</v>
      </c>
      <c r="E3254" s="12" t="s">
        <v>268</v>
      </c>
      <c r="F3254" s="12" t="s">
        <v>117</v>
      </c>
      <c r="G3254" s="12" t="s">
        <v>127</v>
      </c>
      <c r="H3254" s="12" t="s">
        <v>138</v>
      </c>
      <c r="I3254" s="12">
        <v>1</v>
      </c>
      <c r="J3254" s="16">
        <v>125.11</v>
      </c>
      <c r="K3254" s="17">
        <v>0.16</v>
      </c>
      <c r="L3254" s="16">
        <v>105.09</v>
      </c>
      <c r="M3254" s="16">
        <v>37.61</v>
      </c>
      <c r="N3254" s="11" t="str">
        <f t="shared" si="151"/>
        <v>MEDIUM</v>
      </c>
      <c r="O3254" s="27">
        <f t="shared" si="152"/>
        <v>0.64211628128271003</v>
      </c>
      <c r="P3254" s="11" t="str">
        <f t="shared" si="153"/>
        <v>AVERAGE</v>
      </c>
    </row>
    <row r="3255" spans="1:16" x14ac:dyDescent="0.35">
      <c r="A3255" t="s">
        <v>3429</v>
      </c>
      <c r="B3255" s="18">
        <v>45620</v>
      </c>
      <c r="C3255" t="s">
        <v>120</v>
      </c>
      <c r="D3255" t="s">
        <v>115</v>
      </c>
      <c r="E3255" t="s">
        <v>221</v>
      </c>
      <c r="F3255" t="s">
        <v>131</v>
      </c>
      <c r="G3255" t="s">
        <v>122</v>
      </c>
      <c r="H3255" t="s">
        <v>142</v>
      </c>
      <c r="I3255">
        <v>4</v>
      </c>
      <c r="J3255" s="19">
        <v>317.68</v>
      </c>
      <c r="K3255" s="20">
        <v>0</v>
      </c>
      <c r="L3255" s="19">
        <v>1270.72</v>
      </c>
      <c r="M3255" s="19">
        <v>434.38</v>
      </c>
      <c r="N3255" s="11" t="str">
        <f t="shared" si="151"/>
        <v>NO DISCOUNT</v>
      </c>
      <c r="O3255" s="27">
        <f t="shared" si="152"/>
        <v>0.65816230168723244</v>
      </c>
      <c r="P3255" s="11" t="str">
        <f t="shared" si="153"/>
        <v>AVERAGE</v>
      </c>
    </row>
    <row r="3256" spans="1:16" x14ac:dyDescent="0.35">
      <c r="A3256" s="12" t="s">
        <v>3430</v>
      </c>
      <c r="B3256" s="15">
        <v>45067</v>
      </c>
      <c r="C3256" s="12" t="s">
        <v>120</v>
      </c>
      <c r="D3256" s="12" t="s">
        <v>125</v>
      </c>
      <c r="E3256" s="12" t="s">
        <v>185</v>
      </c>
      <c r="F3256" s="12" t="s">
        <v>111</v>
      </c>
      <c r="G3256" s="12" t="s">
        <v>127</v>
      </c>
      <c r="H3256" s="12" t="s">
        <v>179</v>
      </c>
      <c r="I3256" s="12">
        <v>5</v>
      </c>
      <c r="J3256" s="16">
        <v>112.01</v>
      </c>
      <c r="K3256" s="17">
        <v>0.36</v>
      </c>
      <c r="L3256" s="16">
        <v>358.43</v>
      </c>
      <c r="M3256" s="16">
        <v>181.72</v>
      </c>
      <c r="N3256" s="11" t="str">
        <f t="shared" si="151"/>
        <v>CLEARANCE</v>
      </c>
      <c r="O3256" s="27">
        <f t="shared" si="152"/>
        <v>0.49301118767960272</v>
      </c>
      <c r="P3256" s="11" t="str">
        <f t="shared" si="153"/>
        <v>GOOD</v>
      </c>
    </row>
    <row r="3257" spans="1:16" x14ac:dyDescent="0.35">
      <c r="A3257" t="s">
        <v>3431</v>
      </c>
      <c r="B3257" s="18">
        <v>45443</v>
      </c>
      <c r="C3257" t="s">
        <v>108</v>
      </c>
      <c r="D3257" t="s">
        <v>109</v>
      </c>
      <c r="E3257" t="s">
        <v>150</v>
      </c>
      <c r="F3257" t="s">
        <v>131</v>
      </c>
      <c r="G3257" t="s">
        <v>122</v>
      </c>
      <c r="H3257" t="s">
        <v>132</v>
      </c>
      <c r="I3257">
        <v>2</v>
      </c>
      <c r="J3257" s="19">
        <v>410.25</v>
      </c>
      <c r="K3257" s="20">
        <v>0.05</v>
      </c>
      <c r="L3257" s="19">
        <v>779.47</v>
      </c>
      <c r="M3257" s="19">
        <v>229.82</v>
      </c>
      <c r="N3257" s="11" t="str">
        <f t="shared" si="151"/>
        <v>LOW</v>
      </c>
      <c r="O3257" s="27">
        <f t="shared" si="152"/>
        <v>0.70515863343040797</v>
      </c>
      <c r="P3257" s="11" t="str">
        <f t="shared" si="153"/>
        <v>AVERAGE</v>
      </c>
    </row>
    <row r="3258" spans="1:16" x14ac:dyDescent="0.35">
      <c r="A3258" s="12" t="s">
        <v>3432</v>
      </c>
      <c r="B3258" s="15">
        <v>44699</v>
      </c>
      <c r="C3258" s="12" t="s">
        <v>108</v>
      </c>
      <c r="D3258" s="12" t="s">
        <v>115</v>
      </c>
      <c r="E3258" s="12" t="s">
        <v>205</v>
      </c>
      <c r="F3258" s="12" t="s">
        <v>111</v>
      </c>
      <c r="G3258" s="12" t="s">
        <v>127</v>
      </c>
      <c r="H3258" s="12" t="s">
        <v>164</v>
      </c>
      <c r="I3258" s="12">
        <v>3</v>
      </c>
      <c r="J3258" s="16">
        <v>800.93</v>
      </c>
      <c r="K3258" s="17">
        <v>0.08</v>
      </c>
      <c r="L3258" s="16">
        <v>2210.5700000000002</v>
      </c>
      <c r="M3258" s="16">
        <v>809.21</v>
      </c>
      <c r="N3258" s="11" t="str">
        <f t="shared" si="151"/>
        <v>LOW</v>
      </c>
      <c r="O3258" s="27">
        <f t="shared" si="152"/>
        <v>0.63393604364485179</v>
      </c>
      <c r="P3258" s="11" t="str">
        <f t="shared" si="153"/>
        <v>AVERAGE</v>
      </c>
    </row>
    <row r="3259" spans="1:16" x14ac:dyDescent="0.35">
      <c r="A3259" t="s">
        <v>3433</v>
      </c>
      <c r="B3259" s="18">
        <v>44990</v>
      </c>
      <c r="C3259" t="s">
        <v>149</v>
      </c>
      <c r="D3259" t="s">
        <v>109</v>
      </c>
      <c r="E3259" t="s">
        <v>110</v>
      </c>
      <c r="F3259" t="s">
        <v>117</v>
      </c>
      <c r="G3259" t="s">
        <v>122</v>
      </c>
      <c r="H3259" t="s">
        <v>158</v>
      </c>
      <c r="I3259">
        <v>1</v>
      </c>
      <c r="J3259" s="19">
        <v>101.48</v>
      </c>
      <c r="K3259" s="20">
        <v>0.34</v>
      </c>
      <c r="L3259" s="19">
        <v>66.98</v>
      </c>
      <c r="M3259" s="19">
        <v>28.8</v>
      </c>
      <c r="N3259" s="11" t="str">
        <f t="shared" si="151"/>
        <v>CLEARANCE</v>
      </c>
      <c r="O3259" s="27">
        <f t="shared" si="152"/>
        <v>0.57002090176171993</v>
      </c>
      <c r="P3259" s="11" t="str">
        <f t="shared" si="153"/>
        <v>AVERAGE</v>
      </c>
    </row>
    <row r="3260" spans="1:16" x14ac:dyDescent="0.35">
      <c r="A3260" s="12" t="s">
        <v>3434</v>
      </c>
      <c r="B3260" s="15">
        <v>45520</v>
      </c>
      <c r="C3260" s="12" t="s">
        <v>136</v>
      </c>
      <c r="D3260" s="12" t="s">
        <v>109</v>
      </c>
      <c r="E3260" s="12" t="s">
        <v>252</v>
      </c>
      <c r="F3260" s="12" t="s">
        <v>111</v>
      </c>
      <c r="G3260" s="12" t="s">
        <v>127</v>
      </c>
      <c r="H3260" s="12" t="s">
        <v>179</v>
      </c>
      <c r="I3260" s="12">
        <v>5</v>
      </c>
      <c r="J3260" s="16">
        <v>156.87</v>
      </c>
      <c r="K3260" s="17">
        <v>0.15</v>
      </c>
      <c r="L3260" s="16">
        <v>666.7</v>
      </c>
      <c r="M3260" s="16">
        <v>265.82</v>
      </c>
      <c r="N3260" s="11" t="str">
        <f t="shared" si="151"/>
        <v>MEDIUM</v>
      </c>
      <c r="O3260" s="27">
        <f t="shared" si="152"/>
        <v>0.60128993550322485</v>
      </c>
      <c r="P3260" s="11" t="str">
        <f t="shared" si="153"/>
        <v>GOOD</v>
      </c>
    </row>
    <row r="3261" spans="1:16" x14ac:dyDescent="0.35">
      <c r="A3261" t="s">
        <v>3435</v>
      </c>
      <c r="B3261" s="18">
        <v>45564</v>
      </c>
      <c r="C3261" t="s">
        <v>108</v>
      </c>
      <c r="D3261" t="s">
        <v>140</v>
      </c>
      <c r="E3261" t="s">
        <v>218</v>
      </c>
      <c r="F3261" t="s">
        <v>111</v>
      </c>
      <c r="G3261" t="s">
        <v>112</v>
      </c>
      <c r="H3261" t="s">
        <v>167</v>
      </c>
      <c r="I3261">
        <v>1</v>
      </c>
      <c r="J3261" s="19">
        <v>24.66</v>
      </c>
      <c r="K3261" s="20">
        <v>0.02</v>
      </c>
      <c r="L3261" s="19">
        <v>24.17</v>
      </c>
      <c r="M3261" s="19">
        <v>7.08</v>
      </c>
      <c r="N3261" s="11" t="str">
        <f t="shared" si="151"/>
        <v>LOW</v>
      </c>
      <c r="O3261" s="27">
        <f t="shared" si="152"/>
        <v>0.70707488622259007</v>
      </c>
      <c r="P3261" s="11" t="str">
        <f t="shared" si="153"/>
        <v>AVERAGE</v>
      </c>
    </row>
    <row r="3262" spans="1:16" x14ac:dyDescent="0.35">
      <c r="A3262" s="12" t="s">
        <v>3436</v>
      </c>
      <c r="B3262" s="15">
        <v>45359</v>
      </c>
      <c r="C3262" s="12" t="s">
        <v>149</v>
      </c>
      <c r="D3262" s="12" t="s">
        <v>109</v>
      </c>
      <c r="E3262" s="12" t="s">
        <v>176</v>
      </c>
      <c r="F3262" s="12" t="s">
        <v>111</v>
      </c>
      <c r="G3262" s="12" t="s">
        <v>127</v>
      </c>
      <c r="H3262" s="12" t="s">
        <v>164</v>
      </c>
      <c r="I3262" s="12">
        <v>3</v>
      </c>
      <c r="J3262" s="16">
        <v>157.16</v>
      </c>
      <c r="K3262" s="17">
        <v>0.27</v>
      </c>
      <c r="L3262" s="16">
        <v>344.18</v>
      </c>
      <c r="M3262" s="16">
        <v>183.1</v>
      </c>
      <c r="N3262" s="11" t="str">
        <f t="shared" si="151"/>
        <v>HIGH</v>
      </c>
      <c r="O3262" s="27">
        <f t="shared" si="152"/>
        <v>0.46801092451624154</v>
      </c>
      <c r="P3262" s="11" t="str">
        <f t="shared" si="153"/>
        <v>AVERAGE</v>
      </c>
    </row>
    <row r="3263" spans="1:16" x14ac:dyDescent="0.35">
      <c r="A3263" t="s">
        <v>3437</v>
      </c>
      <c r="B3263" s="18">
        <v>45075</v>
      </c>
      <c r="C3263" t="s">
        <v>108</v>
      </c>
      <c r="D3263" t="s">
        <v>140</v>
      </c>
      <c r="E3263" t="s">
        <v>296</v>
      </c>
      <c r="F3263" t="s">
        <v>131</v>
      </c>
      <c r="G3263" t="s">
        <v>127</v>
      </c>
      <c r="H3263" t="s">
        <v>179</v>
      </c>
      <c r="I3263">
        <v>8</v>
      </c>
      <c r="J3263" s="19">
        <v>224.2</v>
      </c>
      <c r="K3263" s="20">
        <v>0</v>
      </c>
      <c r="L3263" s="19">
        <v>1793.6</v>
      </c>
      <c r="M3263" s="19">
        <v>565.62</v>
      </c>
      <c r="N3263" s="11" t="str">
        <f t="shared" si="151"/>
        <v>NO DISCOUNT</v>
      </c>
      <c r="O3263" s="27">
        <f t="shared" si="152"/>
        <v>0.68464540588760037</v>
      </c>
      <c r="P3263" s="11" t="str">
        <f t="shared" si="153"/>
        <v>GOOD</v>
      </c>
    </row>
    <row r="3264" spans="1:16" x14ac:dyDescent="0.35">
      <c r="A3264" s="12" t="s">
        <v>3438</v>
      </c>
      <c r="B3264" s="15">
        <v>44603</v>
      </c>
      <c r="C3264" s="12" t="s">
        <v>108</v>
      </c>
      <c r="D3264" s="12" t="s">
        <v>125</v>
      </c>
      <c r="E3264" s="12" t="s">
        <v>126</v>
      </c>
      <c r="F3264" s="12" t="s">
        <v>131</v>
      </c>
      <c r="G3264" s="12" t="s">
        <v>127</v>
      </c>
      <c r="H3264" s="12" t="s">
        <v>138</v>
      </c>
      <c r="I3264" s="12">
        <v>3</v>
      </c>
      <c r="J3264" s="16">
        <v>182.28</v>
      </c>
      <c r="K3264" s="17">
        <v>0</v>
      </c>
      <c r="L3264" s="16">
        <v>546.84</v>
      </c>
      <c r="M3264" s="16">
        <v>241.78</v>
      </c>
      <c r="N3264" s="11" t="str">
        <f t="shared" si="151"/>
        <v>NO DISCOUNT</v>
      </c>
      <c r="O3264" s="27">
        <f t="shared" si="152"/>
        <v>0.55785970302099341</v>
      </c>
      <c r="P3264" s="11" t="str">
        <f t="shared" si="153"/>
        <v>AVERAGE</v>
      </c>
    </row>
    <row r="3265" spans="1:16" x14ac:dyDescent="0.35">
      <c r="A3265" t="s">
        <v>3439</v>
      </c>
      <c r="B3265" s="18">
        <v>44892</v>
      </c>
      <c r="C3265" t="s">
        <v>136</v>
      </c>
      <c r="D3265" t="s">
        <v>140</v>
      </c>
      <c r="E3265" t="s">
        <v>218</v>
      </c>
      <c r="F3265" t="s">
        <v>117</v>
      </c>
      <c r="G3265" t="s">
        <v>112</v>
      </c>
      <c r="H3265" t="s">
        <v>170</v>
      </c>
      <c r="I3265">
        <v>10</v>
      </c>
      <c r="J3265" s="19">
        <v>22.29</v>
      </c>
      <c r="K3265" s="20">
        <v>0</v>
      </c>
      <c r="L3265" s="19">
        <v>222.9</v>
      </c>
      <c r="M3265" s="19">
        <v>66</v>
      </c>
      <c r="N3265" s="11" t="str">
        <f t="shared" si="151"/>
        <v>NO DISCOUNT</v>
      </c>
      <c r="O3265" s="27">
        <f t="shared" si="152"/>
        <v>0.70390309555854647</v>
      </c>
      <c r="P3265" s="11" t="str">
        <f t="shared" si="153"/>
        <v>EXCELLENT</v>
      </c>
    </row>
    <row r="3266" spans="1:16" x14ac:dyDescent="0.35">
      <c r="A3266" s="12" t="s">
        <v>3440</v>
      </c>
      <c r="B3266" s="15">
        <v>45509</v>
      </c>
      <c r="C3266" s="12" t="s">
        <v>108</v>
      </c>
      <c r="D3266" s="12" t="s">
        <v>140</v>
      </c>
      <c r="E3266" s="12" t="s">
        <v>296</v>
      </c>
      <c r="F3266" s="12" t="s">
        <v>111</v>
      </c>
      <c r="G3266" s="12" t="s">
        <v>122</v>
      </c>
      <c r="H3266" s="12" t="s">
        <v>132</v>
      </c>
      <c r="I3266" s="12">
        <v>1</v>
      </c>
      <c r="J3266" s="16">
        <v>499.72</v>
      </c>
      <c r="K3266" s="17">
        <v>0.1</v>
      </c>
      <c r="L3266" s="16">
        <v>449.75</v>
      </c>
      <c r="M3266" s="16">
        <v>236.19</v>
      </c>
      <c r="N3266" s="11" t="str">
        <f t="shared" si="151"/>
        <v>LOW</v>
      </c>
      <c r="O3266" s="27">
        <f t="shared" si="152"/>
        <v>0.47484157865480825</v>
      </c>
      <c r="P3266" s="11" t="str">
        <f t="shared" si="153"/>
        <v>AVERAGE</v>
      </c>
    </row>
    <row r="3267" spans="1:16" x14ac:dyDescent="0.35">
      <c r="A3267" t="s">
        <v>3441</v>
      </c>
      <c r="B3267" s="18">
        <v>45421</v>
      </c>
      <c r="C3267" t="s">
        <v>108</v>
      </c>
      <c r="D3267" t="s">
        <v>125</v>
      </c>
      <c r="E3267" t="s">
        <v>201</v>
      </c>
      <c r="F3267" t="s">
        <v>111</v>
      </c>
      <c r="G3267" t="s">
        <v>127</v>
      </c>
      <c r="H3267" t="s">
        <v>164</v>
      </c>
      <c r="I3267">
        <v>3</v>
      </c>
      <c r="J3267" s="19">
        <v>134.66999999999999</v>
      </c>
      <c r="K3267" s="20">
        <v>0.43</v>
      </c>
      <c r="L3267" s="19">
        <v>230.29</v>
      </c>
      <c r="M3267" s="19">
        <v>109.63</v>
      </c>
      <c r="N3267" s="11" t="str">
        <f t="shared" ref="N3267:N3330" si="154">IF(K3267=$R$8,$R$2,IF(K3267&lt;=$R$9,$R$3,IF(K3267&lt;=$R$10,$R$4,IF(K3267&lt;$R$11,$R$5,IF(K3267&gt;$R$11,$R$6)))))</f>
        <v>CLEARANCE</v>
      </c>
      <c r="O3267" s="27">
        <f t="shared" ref="O3267:O3330" si="155">IFERROR(L3267-M3267,"NULL")/L3267</f>
        <v>0.52394806548265227</v>
      </c>
      <c r="P3267" s="11" t="str">
        <f t="shared" ref="P3267:P3330" si="156">IF(AND(O3267&gt;=$Q$8,I3267&gt;=$Q$13),$Q$2,IF(AND(O3267&gt;=$Q$9,I3267&gt;=$Q$14),$Q$3,IF(O3267&gt;=$Q$10,$Q$4,$Q$5)))</f>
        <v>AVERAGE</v>
      </c>
    </row>
    <row r="3268" spans="1:16" x14ac:dyDescent="0.35">
      <c r="A3268" s="12" t="s">
        <v>3442</v>
      </c>
      <c r="B3268" s="15">
        <v>44802</v>
      </c>
      <c r="C3268" s="12" t="s">
        <v>108</v>
      </c>
      <c r="D3268" s="12" t="s">
        <v>140</v>
      </c>
      <c r="E3268" s="12" t="s">
        <v>242</v>
      </c>
      <c r="F3268" s="12" t="s">
        <v>117</v>
      </c>
      <c r="G3268" s="12" t="s">
        <v>112</v>
      </c>
      <c r="H3268" s="12" t="s">
        <v>167</v>
      </c>
      <c r="I3268" s="12">
        <v>2</v>
      </c>
      <c r="J3268" s="16">
        <v>17.97</v>
      </c>
      <c r="K3268" s="17">
        <v>0</v>
      </c>
      <c r="L3268" s="16">
        <v>35.94</v>
      </c>
      <c r="M3268" s="16">
        <v>17.489999999999998</v>
      </c>
      <c r="N3268" s="11" t="str">
        <f t="shared" si="154"/>
        <v>NO DISCOUNT</v>
      </c>
      <c r="O3268" s="27">
        <f t="shared" si="155"/>
        <v>0.5133555926544241</v>
      </c>
      <c r="P3268" s="11" t="str">
        <f t="shared" si="156"/>
        <v>AVERAGE</v>
      </c>
    </row>
    <row r="3269" spans="1:16" x14ac:dyDescent="0.35">
      <c r="A3269" t="s">
        <v>3443</v>
      </c>
      <c r="B3269" s="18">
        <v>44693</v>
      </c>
      <c r="C3269" t="s">
        <v>120</v>
      </c>
      <c r="D3269" t="s">
        <v>140</v>
      </c>
      <c r="E3269" t="s">
        <v>307</v>
      </c>
      <c r="F3269" t="s">
        <v>117</v>
      </c>
      <c r="G3269" t="s">
        <v>127</v>
      </c>
      <c r="H3269" t="s">
        <v>128</v>
      </c>
      <c r="I3269">
        <v>4</v>
      </c>
      <c r="J3269" s="19">
        <v>241.22</v>
      </c>
      <c r="K3269" s="20">
        <v>0.42</v>
      </c>
      <c r="L3269" s="19">
        <v>559.63</v>
      </c>
      <c r="M3269" s="19">
        <v>314.89999999999998</v>
      </c>
      <c r="N3269" s="11" t="str">
        <f t="shared" si="154"/>
        <v>CLEARANCE</v>
      </c>
      <c r="O3269" s="27">
        <f t="shared" si="155"/>
        <v>0.43730679198756323</v>
      </c>
      <c r="P3269" s="11" t="str">
        <f t="shared" si="156"/>
        <v>AVERAGE</v>
      </c>
    </row>
    <row r="3270" spans="1:16" x14ac:dyDescent="0.35">
      <c r="A3270" s="12" t="s">
        <v>3444</v>
      </c>
      <c r="B3270" s="15">
        <v>44957</v>
      </c>
      <c r="C3270" s="12" t="s">
        <v>108</v>
      </c>
      <c r="D3270" s="12" t="s">
        <v>115</v>
      </c>
      <c r="E3270" s="12" t="s">
        <v>289</v>
      </c>
      <c r="F3270" s="12" t="s">
        <v>117</v>
      </c>
      <c r="G3270" s="12" t="s">
        <v>127</v>
      </c>
      <c r="H3270" s="12" t="s">
        <v>164</v>
      </c>
      <c r="I3270" s="12">
        <v>2</v>
      </c>
      <c r="J3270" s="16">
        <v>421.39</v>
      </c>
      <c r="K3270" s="17">
        <v>0</v>
      </c>
      <c r="L3270" s="16">
        <v>842.78</v>
      </c>
      <c r="M3270" s="16">
        <v>333.96</v>
      </c>
      <c r="N3270" s="11" t="str">
        <f t="shared" si="154"/>
        <v>NO DISCOUNT</v>
      </c>
      <c r="O3270" s="27">
        <f t="shared" si="155"/>
        <v>0.60374000332233801</v>
      </c>
      <c r="P3270" s="11" t="str">
        <f t="shared" si="156"/>
        <v>AVERAGE</v>
      </c>
    </row>
    <row r="3271" spans="1:16" x14ac:dyDescent="0.35">
      <c r="A3271" t="s">
        <v>3445</v>
      </c>
      <c r="B3271" s="18">
        <v>45388</v>
      </c>
      <c r="C3271" t="s">
        <v>149</v>
      </c>
      <c r="D3271" t="s">
        <v>125</v>
      </c>
      <c r="E3271" t="s">
        <v>126</v>
      </c>
      <c r="F3271" t="s">
        <v>131</v>
      </c>
      <c r="G3271" t="s">
        <v>127</v>
      </c>
      <c r="H3271" t="s">
        <v>179</v>
      </c>
      <c r="I3271">
        <v>6</v>
      </c>
      <c r="J3271" s="19">
        <v>91.48</v>
      </c>
      <c r="K3271" s="20">
        <v>0.19</v>
      </c>
      <c r="L3271" s="19">
        <v>444.59</v>
      </c>
      <c r="M3271" s="19">
        <v>169.52</v>
      </c>
      <c r="N3271" s="11" t="str">
        <f t="shared" si="154"/>
        <v>MEDIUM</v>
      </c>
      <c r="O3271" s="27">
        <f t="shared" si="155"/>
        <v>0.61870487415371456</v>
      </c>
      <c r="P3271" s="11" t="str">
        <f t="shared" si="156"/>
        <v>GOOD</v>
      </c>
    </row>
    <row r="3272" spans="1:16" x14ac:dyDescent="0.35">
      <c r="A3272" s="12" t="s">
        <v>3446</v>
      </c>
      <c r="B3272" s="15">
        <v>45187</v>
      </c>
      <c r="C3272" s="12" t="s">
        <v>108</v>
      </c>
      <c r="D3272" s="12" t="s">
        <v>125</v>
      </c>
      <c r="E3272" s="12" t="s">
        <v>255</v>
      </c>
      <c r="F3272" s="12" t="s">
        <v>111</v>
      </c>
      <c r="G3272" s="12" t="s">
        <v>127</v>
      </c>
      <c r="H3272" s="12" t="s">
        <v>209</v>
      </c>
      <c r="I3272" s="12">
        <v>2</v>
      </c>
      <c r="J3272" s="16">
        <v>263.89999999999998</v>
      </c>
      <c r="K3272" s="17">
        <v>0.2</v>
      </c>
      <c r="L3272" s="16">
        <v>422.24</v>
      </c>
      <c r="M3272" s="16">
        <v>133.12</v>
      </c>
      <c r="N3272" s="11" t="str">
        <f t="shared" si="154"/>
        <v>MEDIUM</v>
      </c>
      <c r="O3272" s="27">
        <f t="shared" si="155"/>
        <v>0.68472906403940881</v>
      </c>
      <c r="P3272" s="11" t="str">
        <f t="shared" si="156"/>
        <v>AVERAGE</v>
      </c>
    </row>
    <row r="3273" spans="1:16" x14ac:dyDescent="0.35">
      <c r="A3273" t="s">
        <v>3447</v>
      </c>
      <c r="B3273" s="18">
        <v>45427</v>
      </c>
      <c r="C3273" t="s">
        <v>108</v>
      </c>
      <c r="D3273" t="s">
        <v>125</v>
      </c>
      <c r="E3273" t="s">
        <v>126</v>
      </c>
      <c r="F3273" t="s">
        <v>117</v>
      </c>
      <c r="G3273" t="s">
        <v>112</v>
      </c>
      <c r="H3273" t="s">
        <v>170</v>
      </c>
      <c r="I3273">
        <v>1</v>
      </c>
      <c r="J3273" s="19">
        <v>17.329999999999998</v>
      </c>
      <c r="K3273" s="20">
        <v>0.13</v>
      </c>
      <c r="L3273" s="19">
        <v>15.08</v>
      </c>
      <c r="M3273" s="19">
        <v>5.56</v>
      </c>
      <c r="N3273" s="11" t="str">
        <f t="shared" si="154"/>
        <v>MEDIUM</v>
      </c>
      <c r="O3273" s="27">
        <f t="shared" si="155"/>
        <v>0.6312997347480106</v>
      </c>
      <c r="P3273" s="11" t="str">
        <f t="shared" si="156"/>
        <v>AVERAGE</v>
      </c>
    </row>
    <row r="3274" spans="1:16" x14ac:dyDescent="0.35">
      <c r="A3274" s="12" t="s">
        <v>3448</v>
      </c>
      <c r="B3274" s="15">
        <v>45238</v>
      </c>
      <c r="C3274" s="12" t="s">
        <v>120</v>
      </c>
      <c r="D3274" s="12" t="s">
        <v>109</v>
      </c>
      <c r="E3274" s="12" t="s">
        <v>189</v>
      </c>
      <c r="F3274" s="12" t="s">
        <v>111</v>
      </c>
      <c r="G3274" s="12" t="s">
        <v>122</v>
      </c>
      <c r="H3274" s="12" t="s">
        <v>187</v>
      </c>
      <c r="I3274" s="12">
        <v>1</v>
      </c>
      <c r="J3274" s="16">
        <v>453.21</v>
      </c>
      <c r="K3274" s="17">
        <v>0.08</v>
      </c>
      <c r="L3274" s="16">
        <v>416.95</v>
      </c>
      <c r="M3274" s="16">
        <v>179.19</v>
      </c>
      <c r="N3274" s="11" t="str">
        <f t="shared" si="154"/>
        <v>LOW</v>
      </c>
      <c r="O3274" s="27">
        <f t="shared" si="155"/>
        <v>0.57023623935723711</v>
      </c>
      <c r="P3274" s="11" t="str">
        <f t="shared" si="156"/>
        <v>AVERAGE</v>
      </c>
    </row>
    <row r="3275" spans="1:16" x14ac:dyDescent="0.35">
      <c r="A3275" t="s">
        <v>3449</v>
      </c>
      <c r="B3275" s="18">
        <v>45329</v>
      </c>
      <c r="C3275" t="s">
        <v>108</v>
      </c>
      <c r="D3275" t="s">
        <v>140</v>
      </c>
      <c r="E3275" t="s">
        <v>296</v>
      </c>
      <c r="F3275" t="s">
        <v>117</v>
      </c>
      <c r="G3275" t="s">
        <v>127</v>
      </c>
      <c r="H3275" t="s">
        <v>209</v>
      </c>
      <c r="I3275">
        <v>16</v>
      </c>
      <c r="J3275" s="19">
        <v>589.89</v>
      </c>
      <c r="K3275" s="20">
        <v>0.38</v>
      </c>
      <c r="L3275" s="19">
        <v>5851.71</v>
      </c>
      <c r="M3275" s="19">
        <v>3222.79</v>
      </c>
      <c r="N3275" s="11" t="str">
        <f t="shared" si="154"/>
        <v>CLEARANCE</v>
      </c>
      <c r="O3275" s="27">
        <f t="shared" si="155"/>
        <v>0.44925671299500491</v>
      </c>
      <c r="P3275" s="11" t="str">
        <f t="shared" si="156"/>
        <v>EXCELLENT</v>
      </c>
    </row>
    <row r="3276" spans="1:16" x14ac:dyDescent="0.35">
      <c r="A3276" s="12" t="s">
        <v>3450</v>
      </c>
      <c r="B3276" s="15">
        <v>45060</v>
      </c>
      <c r="C3276" s="12" t="s">
        <v>149</v>
      </c>
      <c r="D3276" s="12" t="s">
        <v>140</v>
      </c>
      <c r="E3276" s="12" t="s">
        <v>153</v>
      </c>
      <c r="F3276" s="12" t="s">
        <v>131</v>
      </c>
      <c r="G3276" s="12" t="s">
        <v>112</v>
      </c>
      <c r="H3276" s="12" t="s">
        <v>147</v>
      </c>
      <c r="I3276" s="12">
        <v>1</v>
      </c>
      <c r="J3276" s="16">
        <v>18.850000000000001</v>
      </c>
      <c r="K3276" s="17">
        <v>0.14000000000000001</v>
      </c>
      <c r="L3276" s="16">
        <v>16.21</v>
      </c>
      <c r="M3276" s="16">
        <v>6.71</v>
      </c>
      <c r="N3276" s="11" t="str">
        <f t="shared" si="154"/>
        <v>MEDIUM</v>
      </c>
      <c r="O3276" s="27">
        <f t="shared" si="155"/>
        <v>0.58605798889574334</v>
      </c>
      <c r="P3276" s="11" t="str">
        <f t="shared" si="156"/>
        <v>AVERAGE</v>
      </c>
    </row>
    <row r="3277" spans="1:16" x14ac:dyDescent="0.35">
      <c r="A3277" t="s">
        <v>3451</v>
      </c>
      <c r="B3277" s="18">
        <v>44674</v>
      </c>
      <c r="C3277" t="s">
        <v>136</v>
      </c>
      <c r="D3277" t="s">
        <v>140</v>
      </c>
      <c r="E3277" t="s">
        <v>218</v>
      </c>
      <c r="F3277" t="s">
        <v>111</v>
      </c>
      <c r="G3277" t="s">
        <v>127</v>
      </c>
      <c r="H3277" t="s">
        <v>164</v>
      </c>
      <c r="I3277">
        <v>4</v>
      </c>
      <c r="J3277" s="19">
        <v>81.66</v>
      </c>
      <c r="K3277" s="20">
        <v>0.15</v>
      </c>
      <c r="L3277" s="19">
        <v>277.64</v>
      </c>
      <c r="M3277" s="19">
        <v>160.62</v>
      </c>
      <c r="N3277" s="11" t="str">
        <f t="shared" si="154"/>
        <v>MEDIUM</v>
      </c>
      <c r="O3277" s="27">
        <f t="shared" si="155"/>
        <v>0.42148105460308311</v>
      </c>
      <c r="P3277" s="11" t="str">
        <f t="shared" si="156"/>
        <v>AVERAGE</v>
      </c>
    </row>
    <row r="3278" spans="1:16" x14ac:dyDescent="0.35">
      <c r="A3278" s="12" t="s">
        <v>3452</v>
      </c>
      <c r="B3278" s="15">
        <v>44603</v>
      </c>
      <c r="C3278" s="12" t="s">
        <v>108</v>
      </c>
      <c r="D3278" s="12" t="s">
        <v>115</v>
      </c>
      <c r="E3278" s="12" t="s">
        <v>221</v>
      </c>
      <c r="F3278" s="12" t="s">
        <v>111</v>
      </c>
      <c r="G3278" s="12" t="s">
        <v>122</v>
      </c>
      <c r="H3278" s="12" t="s">
        <v>132</v>
      </c>
      <c r="I3278" s="12">
        <v>1</v>
      </c>
      <c r="J3278" s="16">
        <v>280.64</v>
      </c>
      <c r="K3278" s="17">
        <v>0</v>
      </c>
      <c r="L3278" s="16">
        <v>280.64</v>
      </c>
      <c r="M3278" s="16">
        <v>127.59</v>
      </c>
      <c r="N3278" s="11" t="str">
        <f t="shared" si="154"/>
        <v>NO DISCOUNT</v>
      </c>
      <c r="O3278" s="27">
        <f t="shared" si="155"/>
        <v>0.54536060433295319</v>
      </c>
      <c r="P3278" s="11" t="str">
        <f t="shared" si="156"/>
        <v>AVERAGE</v>
      </c>
    </row>
    <row r="3279" spans="1:16" x14ac:dyDescent="0.35">
      <c r="A3279" t="s">
        <v>3453</v>
      </c>
      <c r="B3279" s="18">
        <v>45574</v>
      </c>
      <c r="C3279" t="s">
        <v>108</v>
      </c>
      <c r="D3279" t="s">
        <v>115</v>
      </c>
      <c r="E3279" t="s">
        <v>205</v>
      </c>
      <c r="F3279" t="s">
        <v>117</v>
      </c>
      <c r="G3279" t="s">
        <v>122</v>
      </c>
      <c r="H3279" t="s">
        <v>158</v>
      </c>
      <c r="I3279">
        <v>1</v>
      </c>
      <c r="J3279" s="19">
        <v>31.8</v>
      </c>
      <c r="K3279" s="20">
        <v>0.1</v>
      </c>
      <c r="L3279" s="19">
        <v>28.62</v>
      </c>
      <c r="M3279" s="19">
        <v>13.47</v>
      </c>
      <c r="N3279" s="11" t="str">
        <f t="shared" si="154"/>
        <v>LOW</v>
      </c>
      <c r="O3279" s="27">
        <f t="shared" si="155"/>
        <v>0.52935010482180289</v>
      </c>
      <c r="P3279" s="11" t="str">
        <f t="shared" si="156"/>
        <v>AVERAGE</v>
      </c>
    </row>
    <row r="3280" spans="1:16" x14ac:dyDescent="0.35">
      <c r="A3280" s="12" t="s">
        <v>3454</v>
      </c>
      <c r="B3280" s="15">
        <v>45521</v>
      </c>
      <c r="C3280" s="12" t="s">
        <v>108</v>
      </c>
      <c r="D3280" s="12" t="s">
        <v>140</v>
      </c>
      <c r="E3280" s="12" t="s">
        <v>296</v>
      </c>
      <c r="F3280" s="12" t="s">
        <v>117</v>
      </c>
      <c r="G3280" s="12" t="s">
        <v>127</v>
      </c>
      <c r="H3280" s="12" t="s">
        <v>128</v>
      </c>
      <c r="I3280" s="12">
        <v>2</v>
      </c>
      <c r="J3280" s="16">
        <v>488.22</v>
      </c>
      <c r="K3280" s="17">
        <v>0</v>
      </c>
      <c r="L3280" s="16">
        <v>976.44</v>
      </c>
      <c r="M3280" s="16">
        <v>585.74</v>
      </c>
      <c r="N3280" s="11" t="str">
        <f t="shared" si="154"/>
        <v>NO DISCOUNT</v>
      </c>
      <c r="O3280" s="27">
        <f t="shared" si="155"/>
        <v>0.40012699192986773</v>
      </c>
      <c r="P3280" s="11" t="str">
        <f t="shared" si="156"/>
        <v>AVERAGE</v>
      </c>
    </row>
    <row r="3281" spans="1:16" x14ac:dyDescent="0.35">
      <c r="A3281" t="s">
        <v>3455</v>
      </c>
      <c r="B3281" s="18">
        <v>45501</v>
      </c>
      <c r="C3281" t="s">
        <v>108</v>
      </c>
      <c r="D3281" t="s">
        <v>125</v>
      </c>
      <c r="E3281" t="s">
        <v>255</v>
      </c>
      <c r="F3281" t="s">
        <v>111</v>
      </c>
      <c r="G3281" t="s">
        <v>112</v>
      </c>
      <c r="H3281" t="s">
        <v>113</v>
      </c>
      <c r="I3281">
        <v>2</v>
      </c>
      <c r="J3281" s="19">
        <v>37.369999999999997</v>
      </c>
      <c r="K3281" s="20">
        <v>0.02</v>
      </c>
      <c r="L3281" s="19">
        <v>73.25</v>
      </c>
      <c r="M3281" s="19">
        <v>33.65</v>
      </c>
      <c r="N3281" s="11" t="str">
        <f t="shared" si="154"/>
        <v>LOW</v>
      </c>
      <c r="O3281" s="27">
        <f t="shared" si="155"/>
        <v>0.54061433447098983</v>
      </c>
      <c r="P3281" s="11" t="str">
        <f t="shared" si="156"/>
        <v>AVERAGE</v>
      </c>
    </row>
    <row r="3282" spans="1:16" x14ac:dyDescent="0.35">
      <c r="A3282" s="12" t="s">
        <v>3456</v>
      </c>
      <c r="B3282" s="15">
        <v>45459</v>
      </c>
      <c r="C3282" s="12" t="s">
        <v>108</v>
      </c>
      <c r="D3282" s="12" t="s">
        <v>109</v>
      </c>
      <c r="E3282" s="12" t="s">
        <v>173</v>
      </c>
      <c r="F3282" s="12" t="s">
        <v>111</v>
      </c>
      <c r="G3282" s="12" t="s">
        <v>122</v>
      </c>
      <c r="H3282" s="12" t="s">
        <v>158</v>
      </c>
      <c r="I3282" s="12">
        <v>4</v>
      </c>
      <c r="J3282" s="16">
        <v>148.78</v>
      </c>
      <c r="K3282" s="17">
        <v>0.14000000000000001</v>
      </c>
      <c r="L3282" s="16">
        <v>511.8</v>
      </c>
      <c r="M3282" s="16">
        <v>175.39</v>
      </c>
      <c r="N3282" s="11" t="str">
        <f t="shared" si="154"/>
        <v>MEDIUM</v>
      </c>
      <c r="O3282" s="27">
        <f t="shared" si="155"/>
        <v>0.65730754200859709</v>
      </c>
      <c r="P3282" s="11" t="str">
        <f t="shared" si="156"/>
        <v>AVERAGE</v>
      </c>
    </row>
    <row r="3283" spans="1:16" x14ac:dyDescent="0.35">
      <c r="A3283" t="s">
        <v>3457</v>
      </c>
      <c r="B3283" s="18">
        <v>45424</v>
      </c>
      <c r="C3283" t="s">
        <v>108</v>
      </c>
      <c r="D3283" t="s">
        <v>140</v>
      </c>
      <c r="E3283" t="s">
        <v>141</v>
      </c>
      <c r="F3283" t="s">
        <v>111</v>
      </c>
      <c r="G3283" t="s">
        <v>122</v>
      </c>
      <c r="H3283" t="s">
        <v>187</v>
      </c>
      <c r="I3283">
        <v>2</v>
      </c>
      <c r="J3283" s="19">
        <v>380.44</v>
      </c>
      <c r="K3283" s="20">
        <v>0.22</v>
      </c>
      <c r="L3283" s="19">
        <v>593.49</v>
      </c>
      <c r="M3283" s="19">
        <v>264.7</v>
      </c>
      <c r="N3283" s="11" t="str">
        <f t="shared" si="154"/>
        <v>HIGH</v>
      </c>
      <c r="O3283" s="27">
        <f t="shared" si="155"/>
        <v>0.55399417007868712</v>
      </c>
      <c r="P3283" s="11" t="str">
        <f t="shared" si="156"/>
        <v>AVERAGE</v>
      </c>
    </row>
    <row r="3284" spans="1:16" x14ac:dyDescent="0.35">
      <c r="A3284" s="12" t="s">
        <v>3458</v>
      </c>
      <c r="B3284" s="15">
        <v>44980</v>
      </c>
      <c r="C3284" s="12" t="s">
        <v>108</v>
      </c>
      <c r="D3284" s="12" t="s">
        <v>125</v>
      </c>
      <c r="E3284" s="12" t="s">
        <v>185</v>
      </c>
      <c r="F3284" s="12" t="s">
        <v>117</v>
      </c>
      <c r="G3284" s="12" t="s">
        <v>122</v>
      </c>
      <c r="H3284" s="12" t="s">
        <v>187</v>
      </c>
      <c r="I3284" s="12">
        <v>4</v>
      </c>
      <c r="J3284" s="16">
        <v>521.76</v>
      </c>
      <c r="K3284" s="17">
        <v>0</v>
      </c>
      <c r="L3284" s="16">
        <v>2087.04</v>
      </c>
      <c r="M3284" s="16">
        <v>1030.8800000000001</v>
      </c>
      <c r="N3284" s="11" t="str">
        <f t="shared" si="154"/>
        <v>NO DISCOUNT</v>
      </c>
      <c r="O3284" s="27">
        <f t="shared" si="155"/>
        <v>0.50605642440969023</v>
      </c>
      <c r="P3284" s="11" t="str">
        <f t="shared" si="156"/>
        <v>AVERAGE</v>
      </c>
    </row>
    <row r="3285" spans="1:16" x14ac:dyDescent="0.35">
      <c r="A3285" t="s">
        <v>3459</v>
      </c>
      <c r="B3285" s="18">
        <v>45366</v>
      </c>
      <c r="C3285" t="s">
        <v>136</v>
      </c>
      <c r="D3285" t="s">
        <v>115</v>
      </c>
      <c r="E3285" t="s">
        <v>130</v>
      </c>
      <c r="F3285" t="s">
        <v>111</v>
      </c>
      <c r="G3285" t="s">
        <v>112</v>
      </c>
      <c r="H3285" t="s">
        <v>170</v>
      </c>
      <c r="I3285">
        <v>1</v>
      </c>
      <c r="J3285" s="19">
        <v>30.95</v>
      </c>
      <c r="K3285" s="20">
        <v>0</v>
      </c>
      <c r="L3285" s="19">
        <v>30.95</v>
      </c>
      <c r="M3285" s="19">
        <v>13.35</v>
      </c>
      <c r="N3285" s="11" t="str">
        <f t="shared" si="154"/>
        <v>NO DISCOUNT</v>
      </c>
      <c r="O3285" s="27">
        <f t="shared" si="155"/>
        <v>0.56865912762520199</v>
      </c>
      <c r="P3285" s="11" t="str">
        <f t="shared" si="156"/>
        <v>AVERAGE</v>
      </c>
    </row>
    <row r="3286" spans="1:16" x14ac:dyDescent="0.35">
      <c r="A3286" s="12" t="s">
        <v>3460</v>
      </c>
      <c r="B3286" s="15">
        <v>44675</v>
      </c>
      <c r="C3286" s="12" t="s">
        <v>136</v>
      </c>
      <c r="D3286" s="12" t="s">
        <v>140</v>
      </c>
      <c r="E3286" s="12" t="s">
        <v>268</v>
      </c>
      <c r="F3286" s="12" t="s">
        <v>111</v>
      </c>
      <c r="G3286" s="12" t="s">
        <v>127</v>
      </c>
      <c r="H3286" s="12" t="s">
        <v>209</v>
      </c>
      <c r="I3286" s="12">
        <v>1</v>
      </c>
      <c r="J3286" s="16">
        <v>104.68</v>
      </c>
      <c r="K3286" s="17">
        <v>0</v>
      </c>
      <c r="L3286" s="16">
        <v>104.68</v>
      </c>
      <c r="M3286" s="16">
        <v>51.34</v>
      </c>
      <c r="N3286" s="11" t="str">
        <f t="shared" si="154"/>
        <v>NO DISCOUNT</v>
      </c>
      <c r="O3286" s="27">
        <f t="shared" si="155"/>
        <v>0.50955292319449752</v>
      </c>
      <c r="P3286" s="11" t="str">
        <f t="shared" si="156"/>
        <v>AVERAGE</v>
      </c>
    </row>
    <row r="3287" spans="1:16" x14ac:dyDescent="0.35">
      <c r="A3287" t="s">
        <v>3461</v>
      </c>
      <c r="B3287" s="18">
        <v>45130</v>
      </c>
      <c r="C3287" t="s">
        <v>108</v>
      </c>
      <c r="D3287" t="s">
        <v>125</v>
      </c>
      <c r="E3287" t="s">
        <v>185</v>
      </c>
      <c r="F3287" t="s">
        <v>131</v>
      </c>
      <c r="G3287" t="s">
        <v>127</v>
      </c>
      <c r="H3287" t="s">
        <v>164</v>
      </c>
      <c r="I3287">
        <v>2</v>
      </c>
      <c r="J3287" s="19">
        <v>655.04999999999995</v>
      </c>
      <c r="K3287" s="20">
        <v>0.38</v>
      </c>
      <c r="L3287" s="19">
        <v>812.26</v>
      </c>
      <c r="M3287" s="19">
        <v>349.52</v>
      </c>
      <c r="N3287" s="11" t="str">
        <f t="shared" si="154"/>
        <v>CLEARANCE</v>
      </c>
      <c r="O3287" s="27">
        <f t="shared" si="155"/>
        <v>0.56969443281707832</v>
      </c>
      <c r="P3287" s="11" t="str">
        <f t="shared" si="156"/>
        <v>AVERAGE</v>
      </c>
    </row>
    <row r="3288" spans="1:16" x14ac:dyDescent="0.35">
      <c r="A3288" s="12" t="s">
        <v>3462</v>
      </c>
      <c r="B3288" s="15">
        <v>44712</v>
      </c>
      <c r="C3288" s="12" t="s">
        <v>108</v>
      </c>
      <c r="D3288" s="12" t="s">
        <v>125</v>
      </c>
      <c r="E3288" s="12" t="s">
        <v>169</v>
      </c>
      <c r="F3288" s="12" t="s">
        <v>117</v>
      </c>
      <c r="G3288" s="12" t="s">
        <v>122</v>
      </c>
      <c r="H3288" s="12" t="s">
        <v>123</v>
      </c>
      <c r="I3288" s="12">
        <v>12</v>
      </c>
      <c r="J3288" s="16">
        <v>1334.73</v>
      </c>
      <c r="K3288" s="17">
        <v>0.37</v>
      </c>
      <c r="L3288" s="16">
        <v>10090.56</v>
      </c>
      <c r="M3288" s="16">
        <v>3088.09</v>
      </c>
      <c r="N3288" s="11" t="str">
        <f t="shared" si="154"/>
        <v>CLEARANCE</v>
      </c>
      <c r="O3288" s="27">
        <f t="shared" si="155"/>
        <v>0.69396247581898329</v>
      </c>
      <c r="P3288" s="11" t="str">
        <f t="shared" si="156"/>
        <v>EXCELLENT</v>
      </c>
    </row>
    <row r="3289" spans="1:16" x14ac:dyDescent="0.35">
      <c r="A3289" t="s">
        <v>3463</v>
      </c>
      <c r="B3289" s="18">
        <v>45019</v>
      </c>
      <c r="C3289" t="s">
        <v>108</v>
      </c>
      <c r="D3289" t="s">
        <v>140</v>
      </c>
      <c r="E3289" t="s">
        <v>242</v>
      </c>
      <c r="F3289" t="s">
        <v>117</v>
      </c>
      <c r="G3289" t="s">
        <v>112</v>
      </c>
      <c r="H3289" t="s">
        <v>167</v>
      </c>
      <c r="I3289">
        <v>2</v>
      </c>
      <c r="J3289" s="19">
        <v>12.14</v>
      </c>
      <c r="K3289" s="20">
        <v>0.22</v>
      </c>
      <c r="L3289" s="19">
        <v>18.940000000000001</v>
      </c>
      <c r="M3289" s="19">
        <v>4.41</v>
      </c>
      <c r="N3289" s="11" t="str">
        <f t="shared" si="154"/>
        <v>HIGH</v>
      </c>
      <c r="O3289" s="27">
        <f t="shared" si="155"/>
        <v>0.76715945089757132</v>
      </c>
      <c r="P3289" s="11" t="str">
        <f t="shared" si="156"/>
        <v>AVERAGE</v>
      </c>
    </row>
    <row r="3290" spans="1:16" x14ac:dyDescent="0.35">
      <c r="A3290" s="12" t="s">
        <v>3464</v>
      </c>
      <c r="B3290" s="15">
        <v>44806</v>
      </c>
      <c r="C3290" s="12" t="s">
        <v>108</v>
      </c>
      <c r="D3290" s="12" t="s">
        <v>125</v>
      </c>
      <c r="E3290" s="12" t="s">
        <v>169</v>
      </c>
      <c r="F3290" s="12" t="s">
        <v>117</v>
      </c>
      <c r="G3290" s="12" t="s">
        <v>127</v>
      </c>
      <c r="H3290" s="12" t="s">
        <v>128</v>
      </c>
      <c r="I3290" s="12">
        <v>2</v>
      </c>
      <c r="J3290" s="16">
        <v>576.32000000000005</v>
      </c>
      <c r="K3290" s="17">
        <v>0.14000000000000001</v>
      </c>
      <c r="L3290" s="16">
        <v>991.27</v>
      </c>
      <c r="M3290" s="16">
        <v>464.55</v>
      </c>
      <c r="N3290" s="11" t="str">
        <f t="shared" si="154"/>
        <v>MEDIUM</v>
      </c>
      <c r="O3290" s="27">
        <f t="shared" si="155"/>
        <v>0.5313587619921919</v>
      </c>
      <c r="P3290" s="11" t="str">
        <f t="shared" si="156"/>
        <v>AVERAGE</v>
      </c>
    </row>
    <row r="3291" spans="1:16" x14ac:dyDescent="0.35">
      <c r="A3291" t="s">
        <v>3465</v>
      </c>
      <c r="B3291" s="18">
        <v>45650</v>
      </c>
      <c r="C3291" t="s">
        <v>108</v>
      </c>
      <c r="D3291" t="s">
        <v>109</v>
      </c>
      <c r="E3291" t="s">
        <v>173</v>
      </c>
      <c r="F3291" t="s">
        <v>111</v>
      </c>
      <c r="G3291" t="s">
        <v>122</v>
      </c>
      <c r="H3291" t="s">
        <v>187</v>
      </c>
      <c r="I3291">
        <v>8</v>
      </c>
      <c r="J3291" s="19">
        <v>452.01</v>
      </c>
      <c r="K3291" s="20">
        <v>0.3</v>
      </c>
      <c r="L3291" s="19">
        <v>2531.2600000000002</v>
      </c>
      <c r="M3291" s="19">
        <v>1047.56</v>
      </c>
      <c r="N3291" s="11" t="b">
        <f t="shared" si="154"/>
        <v>0</v>
      </c>
      <c r="O3291" s="27">
        <f t="shared" si="155"/>
        <v>0.5861507707623872</v>
      </c>
      <c r="P3291" s="11" t="str">
        <f t="shared" si="156"/>
        <v>GOOD</v>
      </c>
    </row>
    <row r="3292" spans="1:16" x14ac:dyDescent="0.35">
      <c r="A3292" s="12" t="s">
        <v>3466</v>
      </c>
      <c r="B3292" s="15">
        <v>45450</v>
      </c>
      <c r="C3292" s="12" t="s">
        <v>120</v>
      </c>
      <c r="D3292" s="12" t="s">
        <v>109</v>
      </c>
      <c r="E3292" s="12" t="s">
        <v>150</v>
      </c>
      <c r="F3292" s="12" t="s">
        <v>111</v>
      </c>
      <c r="G3292" s="12" t="s">
        <v>122</v>
      </c>
      <c r="H3292" s="12" t="s">
        <v>158</v>
      </c>
      <c r="I3292" s="12">
        <v>1</v>
      </c>
      <c r="J3292" s="16">
        <v>70.319999999999993</v>
      </c>
      <c r="K3292" s="17">
        <v>0</v>
      </c>
      <c r="L3292" s="16">
        <v>70.319999999999993</v>
      </c>
      <c r="M3292" s="16">
        <v>31.25</v>
      </c>
      <c r="N3292" s="11" t="str">
        <f t="shared" si="154"/>
        <v>NO DISCOUNT</v>
      </c>
      <c r="O3292" s="27">
        <f t="shared" si="155"/>
        <v>0.5556029579067121</v>
      </c>
      <c r="P3292" s="11" t="str">
        <f t="shared" si="156"/>
        <v>AVERAGE</v>
      </c>
    </row>
    <row r="3293" spans="1:16" x14ac:dyDescent="0.35">
      <c r="A3293" t="s">
        <v>3467</v>
      </c>
      <c r="B3293" s="18">
        <v>45247</v>
      </c>
      <c r="C3293" t="s">
        <v>120</v>
      </c>
      <c r="D3293" t="s">
        <v>125</v>
      </c>
      <c r="E3293" t="s">
        <v>169</v>
      </c>
      <c r="F3293" t="s">
        <v>111</v>
      </c>
      <c r="G3293" t="s">
        <v>112</v>
      </c>
      <c r="H3293" t="s">
        <v>170</v>
      </c>
      <c r="I3293">
        <v>4</v>
      </c>
      <c r="J3293" s="19">
        <v>15.9</v>
      </c>
      <c r="K3293" s="20">
        <v>0.23</v>
      </c>
      <c r="L3293" s="19">
        <v>48.97</v>
      </c>
      <c r="M3293" s="19">
        <v>22.69</v>
      </c>
      <c r="N3293" s="11" t="str">
        <f t="shared" si="154"/>
        <v>HIGH</v>
      </c>
      <c r="O3293" s="27">
        <f t="shared" si="155"/>
        <v>0.53665509495609554</v>
      </c>
      <c r="P3293" s="11" t="str">
        <f t="shared" si="156"/>
        <v>AVERAGE</v>
      </c>
    </row>
    <row r="3294" spans="1:16" x14ac:dyDescent="0.35">
      <c r="A3294" s="12" t="s">
        <v>3468</v>
      </c>
      <c r="B3294" s="15">
        <v>45074</v>
      </c>
      <c r="C3294" s="12" t="s">
        <v>120</v>
      </c>
      <c r="D3294" s="12" t="s">
        <v>115</v>
      </c>
      <c r="E3294" s="12" t="s">
        <v>240</v>
      </c>
      <c r="F3294" s="12" t="s">
        <v>131</v>
      </c>
      <c r="G3294" s="12" t="s">
        <v>122</v>
      </c>
      <c r="H3294" s="12" t="s">
        <v>158</v>
      </c>
      <c r="I3294" s="12">
        <v>5</v>
      </c>
      <c r="J3294" s="16">
        <v>47.4</v>
      </c>
      <c r="K3294" s="17">
        <v>0.28000000000000003</v>
      </c>
      <c r="L3294" s="16">
        <v>170.64</v>
      </c>
      <c r="M3294" s="16">
        <v>59.77</v>
      </c>
      <c r="N3294" s="11" t="str">
        <f t="shared" si="154"/>
        <v>HIGH</v>
      </c>
      <c r="O3294" s="27">
        <f t="shared" si="155"/>
        <v>0.6497304266291607</v>
      </c>
      <c r="P3294" s="11" t="str">
        <f t="shared" si="156"/>
        <v>GOOD</v>
      </c>
    </row>
    <row r="3295" spans="1:16" x14ac:dyDescent="0.35">
      <c r="A3295" t="s">
        <v>3469</v>
      </c>
      <c r="B3295" s="18">
        <v>44602</v>
      </c>
      <c r="C3295" t="s">
        <v>120</v>
      </c>
      <c r="D3295" t="s">
        <v>140</v>
      </c>
      <c r="E3295" t="s">
        <v>268</v>
      </c>
      <c r="F3295" t="s">
        <v>117</v>
      </c>
      <c r="G3295" t="s">
        <v>122</v>
      </c>
      <c r="H3295" t="s">
        <v>123</v>
      </c>
      <c r="I3295">
        <v>9</v>
      </c>
      <c r="J3295" s="19">
        <v>1150.3800000000001</v>
      </c>
      <c r="K3295" s="20">
        <v>0</v>
      </c>
      <c r="L3295" s="19">
        <v>10353.42</v>
      </c>
      <c r="M3295" s="19">
        <v>3449.44</v>
      </c>
      <c r="N3295" s="11" t="str">
        <f t="shared" si="154"/>
        <v>NO DISCOUNT</v>
      </c>
      <c r="O3295" s="27">
        <f t="shared" si="155"/>
        <v>0.66683086361801214</v>
      </c>
      <c r="P3295" s="11" t="str">
        <f t="shared" si="156"/>
        <v>GOOD</v>
      </c>
    </row>
    <row r="3296" spans="1:16" x14ac:dyDescent="0.35">
      <c r="A3296" s="12" t="s">
        <v>3470</v>
      </c>
      <c r="B3296" s="15">
        <v>45333</v>
      </c>
      <c r="C3296" s="12" t="s">
        <v>108</v>
      </c>
      <c r="D3296" s="12" t="s">
        <v>115</v>
      </c>
      <c r="E3296" s="12" t="s">
        <v>121</v>
      </c>
      <c r="F3296" s="12" t="s">
        <v>117</v>
      </c>
      <c r="G3296" s="12" t="s">
        <v>122</v>
      </c>
      <c r="H3296" s="12" t="s">
        <v>123</v>
      </c>
      <c r="I3296" s="12">
        <v>6</v>
      </c>
      <c r="J3296" s="16">
        <v>629.51</v>
      </c>
      <c r="K3296" s="17">
        <v>0.13</v>
      </c>
      <c r="L3296" s="16">
        <v>3286.04</v>
      </c>
      <c r="M3296" s="16">
        <v>1687.79</v>
      </c>
      <c r="N3296" s="11" t="str">
        <f t="shared" si="154"/>
        <v>MEDIUM</v>
      </c>
      <c r="O3296" s="27">
        <f t="shared" si="155"/>
        <v>0.48637569840902728</v>
      </c>
      <c r="P3296" s="11" t="str">
        <f t="shared" si="156"/>
        <v>GOOD</v>
      </c>
    </row>
    <row r="3297" spans="1:16" x14ac:dyDescent="0.35">
      <c r="A3297" t="s">
        <v>3471</v>
      </c>
      <c r="B3297" s="18">
        <v>45482</v>
      </c>
      <c r="C3297" t="s">
        <v>108</v>
      </c>
      <c r="D3297" t="s">
        <v>125</v>
      </c>
      <c r="E3297" t="s">
        <v>144</v>
      </c>
      <c r="F3297" t="s">
        <v>111</v>
      </c>
      <c r="G3297" t="s">
        <v>112</v>
      </c>
      <c r="H3297" t="s">
        <v>113</v>
      </c>
      <c r="I3297">
        <v>1</v>
      </c>
      <c r="J3297" s="19">
        <v>37.42</v>
      </c>
      <c r="K3297" s="20">
        <v>0</v>
      </c>
      <c r="L3297" s="19">
        <v>37.42</v>
      </c>
      <c r="M3297" s="19">
        <v>13.75</v>
      </c>
      <c r="N3297" s="11" t="str">
        <f t="shared" si="154"/>
        <v>NO DISCOUNT</v>
      </c>
      <c r="O3297" s="27">
        <f t="shared" si="155"/>
        <v>0.63254943880277925</v>
      </c>
      <c r="P3297" s="11" t="str">
        <f t="shared" si="156"/>
        <v>AVERAGE</v>
      </c>
    </row>
    <row r="3298" spans="1:16" x14ac:dyDescent="0.35">
      <c r="A3298" s="12" t="s">
        <v>3472</v>
      </c>
      <c r="B3298" s="15">
        <v>45120</v>
      </c>
      <c r="C3298" s="12" t="s">
        <v>108</v>
      </c>
      <c r="D3298" s="12" t="s">
        <v>109</v>
      </c>
      <c r="E3298" s="12" t="s">
        <v>110</v>
      </c>
      <c r="F3298" s="12" t="s">
        <v>111</v>
      </c>
      <c r="G3298" s="12" t="s">
        <v>127</v>
      </c>
      <c r="H3298" s="12" t="s">
        <v>179</v>
      </c>
      <c r="I3298" s="12">
        <v>4</v>
      </c>
      <c r="J3298" s="16">
        <v>276.85000000000002</v>
      </c>
      <c r="K3298" s="17">
        <v>0.18</v>
      </c>
      <c r="L3298" s="16">
        <v>908.07</v>
      </c>
      <c r="M3298" s="16">
        <v>512.62</v>
      </c>
      <c r="N3298" s="11" t="str">
        <f t="shared" si="154"/>
        <v>MEDIUM</v>
      </c>
      <c r="O3298" s="27">
        <f t="shared" si="155"/>
        <v>0.43548404858656276</v>
      </c>
      <c r="P3298" s="11" t="str">
        <f t="shared" si="156"/>
        <v>AVERAGE</v>
      </c>
    </row>
    <row r="3299" spans="1:16" x14ac:dyDescent="0.35">
      <c r="A3299" t="s">
        <v>3473</v>
      </c>
      <c r="B3299" s="18">
        <v>44840</v>
      </c>
      <c r="C3299" t="s">
        <v>136</v>
      </c>
      <c r="D3299" t="s">
        <v>125</v>
      </c>
      <c r="E3299" t="s">
        <v>126</v>
      </c>
      <c r="F3299" t="s">
        <v>117</v>
      </c>
      <c r="G3299" t="s">
        <v>112</v>
      </c>
      <c r="H3299" t="s">
        <v>118</v>
      </c>
      <c r="I3299">
        <v>1</v>
      </c>
      <c r="J3299" s="19">
        <v>5.5</v>
      </c>
      <c r="K3299" s="20">
        <v>0.24</v>
      </c>
      <c r="L3299" s="19">
        <v>4.18</v>
      </c>
      <c r="M3299" s="19">
        <v>1.52</v>
      </c>
      <c r="N3299" s="11" t="str">
        <f t="shared" si="154"/>
        <v>HIGH</v>
      </c>
      <c r="O3299" s="27">
        <f t="shared" si="155"/>
        <v>0.63636363636363635</v>
      </c>
      <c r="P3299" s="11" t="str">
        <f t="shared" si="156"/>
        <v>AVERAGE</v>
      </c>
    </row>
    <row r="3300" spans="1:16" x14ac:dyDescent="0.35">
      <c r="A3300" s="12" t="s">
        <v>3474</v>
      </c>
      <c r="B3300" s="15">
        <v>44586</v>
      </c>
      <c r="C3300" s="12" t="s">
        <v>108</v>
      </c>
      <c r="D3300" s="12" t="s">
        <v>125</v>
      </c>
      <c r="E3300" s="12" t="s">
        <v>178</v>
      </c>
      <c r="F3300" s="12" t="s">
        <v>111</v>
      </c>
      <c r="G3300" s="12" t="s">
        <v>122</v>
      </c>
      <c r="H3300" s="12" t="s">
        <v>123</v>
      </c>
      <c r="I3300" s="12">
        <v>1</v>
      </c>
      <c r="J3300" s="16">
        <v>1682.32</v>
      </c>
      <c r="K3300" s="17">
        <v>0</v>
      </c>
      <c r="L3300" s="16">
        <v>1682.32</v>
      </c>
      <c r="M3300" s="16">
        <v>922.23</v>
      </c>
      <c r="N3300" s="11" t="str">
        <f t="shared" si="154"/>
        <v>NO DISCOUNT</v>
      </c>
      <c r="O3300" s="27">
        <f t="shared" si="155"/>
        <v>0.45181059489276709</v>
      </c>
      <c r="P3300" s="11" t="str">
        <f t="shared" si="156"/>
        <v>AVERAGE</v>
      </c>
    </row>
    <row r="3301" spans="1:16" x14ac:dyDescent="0.35">
      <c r="A3301" t="s">
        <v>3475</v>
      </c>
      <c r="B3301" s="18">
        <v>44792</v>
      </c>
      <c r="C3301" t="s">
        <v>120</v>
      </c>
      <c r="D3301" t="s">
        <v>125</v>
      </c>
      <c r="E3301" t="s">
        <v>169</v>
      </c>
      <c r="F3301" t="s">
        <v>111</v>
      </c>
      <c r="G3301" t="s">
        <v>112</v>
      </c>
      <c r="H3301" t="s">
        <v>118</v>
      </c>
      <c r="I3301">
        <v>2</v>
      </c>
      <c r="J3301" s="19">
        <v>27.46</v>
      </c>
      <c r="K3301" s="20">
        <v>0.17</v>
      </c>
      <c r="L3301" s="19">
        <v>45.58</v>
      </c>
      <c r="M3301" s="19">
        <v>20.2</v>
      </c>
      <c r="N3301" s="11" t="str">
        <f t="shared" si="154"/>
        <v>MEDIUM</v>
      </c>
      <c r="O3301" s="27">
        <f t="shared" si="155"/>
        <v>0.55682316805616494</v>
      </c>
      <c r="P3301" s="11" t="str">
        <f t="shared" si="156"/>
        <v>AVERAGE</v>
      </c>
    </row>
    <row r="3302" spans="1:16" x14ac:dyDescent="0.35">
      <c r="A3302" s="12" t="s">
        <v>3476</v>
      </c>
      <c r="B3302" s="15">
        <v>44639</v>
      </c>
      <c r="C3302" s="12" t="s">
        <v>120</v>
      </c>
      <c r="D3302" s="12" t="s">
        <v>125</v>
      </c>
      <c r="E3302" s="12" t="s">
        <v>137</v>
      </c>
      <c r="F3302" s="12" t="s">
        <v>131</v>
      </c>
      <c r="G3302" s="12" t="s">
        <v>122</v>
      </c>
      <c r="H3302" s="12" t="s">
        <v>158</v>
      </c>
      <c r="I3302" s="12">
        <v>4</v>
      </c>
      <c r="J3302" s="16">
        <v>89.58</v>
      </c>
      <c r="K3302" s="17">
        <v>0.09</v>
      </c>
      <c r="L3302" s="16">
        <v>326.07</v>
      </c>
      <c r="M3302" s="16">
        <v>175.5</v>
      </c>
      <c r="N3302" s="11" t="str">
        <f t="shared" si="154"/>
        <v>LOW</v>
      </c>
      <c r="O3302" s="27">
        <f t="shared" si="155"/>
        <v>0.46177201214463148</v>
      </c>
      <c r="P3302" s="11" t="str">
        <f t="shared" si="156"/>
        <v>AVERAGE</v>
      </c>
    </row>
    <row r="3303" spans="1:16" x14ac:dyDescent="0.35">
      <c r="A3303" t="s">
        <v>3477</v>
      </c>
      <c r="B3303" s="18">
        <v>44715</v>
      </c>
      <c r="C3303" t="s">
        <v>108</v>
      </c>
      <c r="D3303" t="s">
        <v>109</v>
      </c>
      <c r="E3303" t="s">
        <v>231</v>
      </c>
      <c r="F3303" t="s">
        <v>131</v>
      </c>
      <c r="G3303" t="s">
        <v>127</v>
      </c>
      <c r="H3303" t="s">
        <v>209</v>
      </c>
      <c r="I3303">
        <v>1</v>
      </c>
      <c r="J3303" s="19">
        <v>226.23</v>
      </c>
      <c r="K3303" s="20">
        <v>0.18</v>
      </c>
      <c r="L3303" s="19">
        <v>185.51</v>
      </c>
      <c r="M3303" s="19">
        <v>74.95</v>
      </c>
      <c r="N3303" s="11" t="str">
        <f t="shared" si="154"/>
        <v>MEDIUM</v>
      </c>
      <c r="O3303" s="27">
        <f t="shared" si="155"/>
        <v>0.59597865344186296</v>
      </c>
      <c r="P3303" s="11" t="str">
        <f t="shared" si="156"/>
        <v>AVERAGE</v>
      </c>
    </row>
    <row r="3304" spans="1:16" x14ac:dyDescent="0.35">
      <c r="A3304" s="12" t="s">
        <v>3478</v>
      </c>
      <c r="B3304" s="15">
        <v>45634</v>
      </c>
      <c r="C3304" s="12" t="s">
        <v>136</v>
      </c>
      <c r="D3304" s="12" t="s">
        <v>140</v>
      </c>
      <c r="E3304" s="12" t="s">
        <v>141</v>
      </c>
      <c r="F3304" s="12" t="s">
        <v>111</v>
      </c>
      <c r="G3304" s="12" t="s">
        <v>127</v>
      </c>
      <c r="H3304" s="12" t="s">
        <v>179</v>
      </c>
      <c r="I3304" s="12">
        <v>3</v>
      </c>
      <c r="J3304" s="16">
        <v>176.8</v>
      </c>
      <c r="K3304" s="17">
        <v>0.26</v>
      </c>
      <c r="L3304" s="16">
        <v>392.5</v>
      </c>
      <c r="M3304" s="16">
        <v>199.03</v>
      </c>
      <c r="N3304" s="11" t="str">
        <f t="shared" si="154"/>
        <v>HIGH</v>
      </c>
      <c r="O3304" s="27">
        <f t="shared" si="155"/>
        <v>0.49291719745222928</v>
      </c>
      <c r="P3304" s="11" t="str">
        <f t="shared" si="156"/>
        <v>AVERAGE</v>
      </c>
    </row>
    <row r="3305" spans="1:16" x14ac:dyDescent="0.35">
      <c r="A3305" t="s">
        <v>3479</v>
      </c>
      <c r="B3305" s="18">
        <v>45219</v>
      </c>
      <c r="C3305" t="s">
        <v>120</v>
      </c>
      <c r="D3305" t="s">
        <v>115</v>
      </c>
      <c r="E3305" t="s">
        <v>121</v>
      </c>
      <c r="F3305" t="s">
        <v>111</v>
      </c>
      <c r="G3305" t="s">
        <v>112</v>
      </c>
      <c r="H3305" t="s">
        <v>118</v>
      </c>
      <c r="I3305">
        <v>1</v>
      </c>
      <c r="J3305" s="19">
        <v>12.84</v>
      </c>
      <c r="K3305" s="20">
        <v>0.13</v>
      </c>
      <c r="L3305" s="19">
        <v>11.17</v>
      </c>
      <c r="M3305" s="19">
        <v>3.68</v>
      </c>
      <c r="N3305" s="11" t="str">
        <f t="shared" si="154"/>
        <v>MEDIUM</v>
      </c>
      <c r="O3305" s="27">
        <f t="shared" si="155"/>
        <v>0.67054610564010741</v>
      </c>
      <c r="P3305" s="11" t="str">
        <f t="shared" si="156"/>
        <v>AVERAGE</v>
      </c>
    </row>
    <row r="3306" spans="1:16" x14ac:dyDescent="0.35">
      <c r="A3306" s="12" t="s">
        <v>3480</v>
      </c>
      <c r="B3306" s="15">
        <v>45416</v>
      </c>
      <c r="C3306" s="12" t="s">
        <v>149</v>
      </c>
      <c r="D3306" s="12" t="s">
        <v>109</v>
      </c>
      <c r="E3306" s="12" t="s">
        <v>161</v>
      </c>
      <c r="F3306" s="12" t="s">
        <v>117</v>
      </c>
      <c r="G3306" s="12" t="s">
        <v>122</v>
      </c>
      <c r="H3306" s="12" t="s">
        <v>158</v>
      </c>
      <c r="I3306" s="12">
        <v>2</v>
      </c>
      <c r="J3306" s="16">
        <v>78.739999999999995</v>
      </c>
      <c r="K3306" s="17">
        <v>0.26</v>
      </c>
      <c r="L3306" s="16">
        <v>116.54</v>
      </c>
      <c r="M3306" s="16">
        <v>32.51</v>
      </c>
      <c r="N3306" s="11" t="str">
        <f t="shared" si="154"/>
        <v>HIGH</v>
      </c>
      <c r="O3306" s="27">
        <f t="shared" si="155"/>
        <v>0.72103998627080823</v>
      </c>
      <c r="P3306" s="11" t="str">
        <f t="shared" si="156"/>
        <v>AVERAGE</v>
      </c>
    </row>
    <row r="3307" spans="1:16" x14ac:dyDescent="0.35">
      <c r="A3307" t="s">
        <v>3481</v>
      </c>
      <c r="B3307" s="18">
        <v>44608</v>
      </c>
      <c r="C3307" t="s">
        <v>108</v>
      </c>
      <c r="D3307" t="s">
        <v>109</v>
      </c>
      <c r="E3307" t="s">
        <v>252</v>
      </c>
      <c r="F3307" t="s">
        <v>111</v>
      </c>
      <c r="G3307" t="s">
        <v>112</v>
      </c>
      <c r="H3307" t="s">
        <v>167</v>
      </c>
      <c r="I3307">
        <v>4</v>
      </c>
      <c r="J3307" s="19">
        <v>12.92</v>
      </c>
      <c r="K3307" s="20">
        <v>0.15</v>
      </c>
      <c r="L3307" s="19">
        <v>43.93</v>
      </c>
      <c r="M3307" s="19">
        <v>13.42</v>
      </c>
      <c r="N3307" s="11" t="str">
        <f t="shared" si="154"/>
        <v>MEDIUM</v>
      </c>
      <c r="O3307" s="27">
        <f t="shared" si="155"/>
        <v>0.69451399954473025</v>
      </c>
      <c r="P3307" s="11" t="str">
        <f t="shared" si="156"/>
        <v>AVERAGE</v>
      </c>
    </row>
    <row r="3308" spans="1:16" x14ac:dyDescent="0.35">
      <c r="A3308" s="12" t="s">
        <v>3482</v>
      </c>
      <c r="B3308" s="15">
        <v>45644</v>
      </c>
      <c r="C3308" s="12" t="s">
        <v>108</v>
      </c>
      <c r="D3308" s="12" t="s">
        <v>109</v>
      </c>
      <c r="E3308" s="12" t="s">
        <v>110</v>
      </c>
      <c r="F3308" s="12" t="s">
        <v>117</v>
      </c>
      <c r="G3308" s="12" t="s">
        <v>122</v>
      </c>
      <c r="H3308" s="12" t="s">
        <v>123</v>
      </c>
      <c r="I3308" s="12">
        <v>6</v>
      </c>
      <c r="J3308" s="16">
        <v>441.34</v>
      </c>
      <c r="K3308" s="17">
        <v>0.45</v>
      </c>
      <c r="L3308" s="16">
        <v>1456.42</v>
      </c>
      <c r="M3308" s="16">
        <v>754.43</v>
      </c>
      <c r="N3308" s="11" t="str">
        <f t="shared" si="154"/>
        <v>CLEARANCE</v>
      </c>
      <c r="O3308" s="27">
        <f t="shared" si="155"/>
        <v>0.48199695142884613</v>
      </c>
      <c r="P3308" s="11" t="str">
        <f t="shared" si="156"/>
        <v>GOOD</v>
      </c>
    </row>
    <row r="3309" spans="1:16" x14ac:dyDescent="0.35">
      <c r="A3309" t="s">
        <v>3483</v>
      </c>
      <c r="B3309" s="18">
        <v>45563</v>
      </c>
      <c r="C3309" t="s">
        <v>108</v>
      </c>
      <c r="D3309" t="s">
        <v>125</v>
      </c>
      <c r="E3309" t="s">
        <v>201</v>
      </c>
      <c r="F3309" t="s">
        <v>111</v>
      </c>
      <c r="G3309" t="s">
        <v>122</v>
      </c>
      <c r="H3309" t="s">
        <v>142</v>
      </c>
      <c r="I3309">
        <v>2</v>
      </c>
      <c r="J3309" s="19">
        <v>429.5</v>
      </c>
      <c r="K3309" s="20">
        <v>0.15</v>
      </c>
      <c r="L3309" s="19">
        <v>730.15</v>
      </c>
      <c r="M3309" s="19">
        <v>252.76</v>
      </c>
      <c r="N3309" s="11" t="str">
        <f t="shared" si="154"/>
        <v>MEDIUM</v>
      </c>
      <c r="O3309" s="27">
        <f t="shared" si="155"/>
        <v>0.65382455659795935</v>
      </c>
      <c r="P3309" s="11" t="str">
        <f t="shared" si="156"/>
        <v>AVERAGE</v>
      </c>
    </row>
    <row r="3310" spans="1:16" x14ac:dyDescent="0.35">
      <c r="A3310" s="12" t="s">
        <v>3484</v>
      </c>
      <c r="B3310" s="15">
        <v>45374</v>
      </c>
      <c r="C3310" s="12" t="s">
        <v>108</v>
      </c>
      <c r="D3310" s="12" t="s">
        <v>125</v>
      </c>
      <c r="E3310" s="12" t="s">
        <v>169</v>
      </c>
      <c r="F3310" s="12" t="s">
        <v>131</v>
      </c>
      <c r="G3310" s="12" t="s">
        <v>122</v>
      </c>
      <c r="H3310" s="12" t="s">
        <v>142</v>
      </c>
      <c r="I3310" s="12">
        <v>1</v>
      </c>
      <c r="J3310" s="16">
        <v>449.19</v>
      </c>
      <c r="K3310" s="17">
        <v>0</v>
      </c>
      <c r="L3310" s="16">
        <v>449.19</v>
      </c>
      <c r="M3310" s="16">
        <v>141.84</v>
      </c>
      <c r="N3310" s="11" t="str">
        <f t="shared" si="154"/>
        <v>NO DISCOUNT</v>
      </c>
      <c r="O3310" s="27">
        <f t="shared" si="155"/>
        <v>0.68423161691043888</v>
      </c>
      <c r="P3310" s="11" t="str">
        <f t="shared" si="156"/>
        <v>AVERAGE</v>
      </c>
    </row>
    <row r="3311" spans="1:16" x14ac:dyDescent="0.35">
      <c r="A3311" t="s">
        <v>3485</v>
      </c>
      <c r="B3311" s="18">
        <v>45117</v>
      </c>
      <c r="C3311" t="s">
        <v>120</v>
      </c>
      <c r="D3311" t="s">
        <v>109</v>
      </c>
      <c r="E3311" t="s">
        <v>189</v>
      </c>
      <c r="F3311" t="s">
        <v>117</v>
      </c>
      <c r="G3311" t="s">
        <v>127</v>
      </c>
      <c r="H3311" t="s">
        <v>179</v>
      </c>
      <c r="I3311">
        <v>3</v>
      </c>
      <c r="J3311" s="19">
        <v>178.09</v>
      </c>
      <c r="K3311" s="20">
        <v>0.22</v>
      </c>
      <c r="L3311" s="19">
        <v>416.73</v>
      </c>
      <c r="M3311" s="19">
        <v>146.52000000000001</v>
      </c>
      <c r="N3311" s="11" t="str">
        <f t="shared" si="154"/>
        <v>HIGH</v>
      </c>
      <c r="O3311" s="27">
        <f t="shared" si="155"/>
        <v>0.64840544237275943</v>
      </c>
      <c r="P3311" s="11" t="str">
        <f t="shared" si="156"/>
        <v>AVERAGE</v>
      </c>
    </row>
    <row r="3312" spans="1:16" x14ac:dyDescent="0.35">
      <c r="A3312" s="12" t="s">
        <v>3486</v>
      </c>
      <c r="B3312" s="15">
        <v>45449</v>
      </c>
      <c r="C3312" s="12" t="s">
        <v>120</v>
      </c>
      <c r="D3312" s="12" t="s">
        <v>109</v>
      </c>
      <c r="E3312" s="12" t="s">
        <v>231</v>
      </c>
      <c r="F3312" s="12" t="s">
        <v>117</v>
      </c>
      <c r="G3312" s="12" t="s">
        <v>122</v>
      </c>
      <c r="H3312" s="12" t="s">
        <v>187</v>
      </c>
      <c r="I3312" s="12">
        <v>4</v>
      </c>
      <c r="J3312" s="16">
        <v>458.74</v>
      </c>
      <c r="K3312" s="17">
        <v>0.3</v>
      </c>
      <c r="L3312" s="16">
        <v>1284.47</v>
      </c>
      <c r="M3312" s="16">
        <v>488.97</v>
      </c>
      <c r="N3312" s="11" t="b">
        <f t="shared" si="154"/>
        <v>0</v>
      </c>
      <c r="O3312" s="27">
        <f t="shared" si="155"/>
        <v>0.61932158789228242</v>
      </c>
      <c r="P3312" s="11" t="str">
        <f t="shared" si="156"/>
        <v>AVERAGE</v>
      </c>
    </row>
    <row r="3313" spans="1:16" x14ac:dyDescent="0.35">
      <c r="A3313" t="s">
        <v>3487</v>
      </c>
      <c r="B3313" s="18">
        <v>44896</v>
      </c>
      <c r="C3313" t="s">
        <v>108</v>
      </c>
      <c r="D3313" t="s">
        <v>140</v>
      </c>
      <c r="E3313" t="s">
        <v>242</v>
      </c>
      <c r="F3313" t="s">
        <v>111</v>
      </c>
      <c r="G3313" t="s">
        <v>122</v>
      </c>
      <c r="H3313" t="s">
        <v>158</v>
      </c>
      <c r="I3313">
        <v>2</v>
      </c>
      <c r="J3313" s="19">
        <v>136.81</v>
      </c>
      <c r="K3313" s="20">
        <v>0</v>
      </c>
      <c r="L3313" s="19">
        <v>273.62</v>
      </c>
      <c r="M3313" s="19">
        <v>85.3</v>
      </c>
      <c r="N3313" s="11" t="str">
        <f t="shared" si="154"/>
        <v>NO DISCOUNT</v>
      </c>
      <c r="O3313" s="27">
        <f t="shared" si="155"/>
        <v>0.68825378261822967</v>
      </c>
      <c r="P3313" s="11" t="str">
        <f t="shared" si="156"/>
        <v>AVERAGE</v>
      </c>
    </row>
    <row r="3314" spans="1:16" x14ac:dyDescent="0.35">
      <c r="A3314" s="12" t="s">
        <v>3488</v>
      </c>
      <c r="B3314" s="15">
        <v>45267</v>
      </c>
      <c r="C3314" s="12" t="s">
        <v>149</v>
      </c>
      <c r="D3314" s="12" t="s">
        <v>140</v>
      </c>
      <c r="E3314" s="12" t="s">
        <v>242</v>
      </c>
      <c r="F3314" s="12" t="s">
        <v>131</v>
      </c>
      <c r="G3314" s="12" t="s">
        <v>122</v>
      </c>
      <c r="H3314" s="12" t="s">
        <v>123</v>
      </c>
      <c r="I3314" s="12">
        <v>8</v>
      </c>
      <c r="J3314" s="16">
        <v>1810.16</v>
      </c>
      <c r="K3314" s="17">
        <v>0.28999999999999998</v>
      </c>
      <c r="L3314" s="16">
        <v>10281.709999999999</v>
      </c>
      <c r="M3314" s="16">
        <v>5328.03</v>
      </c>
      <c r="N3314" s="11" t="str">
        <f t="shared" si="154"/>
        <v>HIGH</v>
      </c>
      <c r="O3314" s="27">
        <f t="shared" si="155"/>
        <v>0.48179534338159702</v>
      </c>
      <c r="P3314" s="11" t="str">
        <f t="shared" si="156"/>
        <v>GOOD</v>
      </c>
    </row>
    <row r="3315" spans="1:16" x14ac:dyDescent="0.35">
      <c r="A3315" t="s">
        <v>3489</v>
      </c>
      <c r="B3315" s="18">
        <v>44598</v>
      </c>
      <c r="C3315" t="s">
        <v>108</v>
      </c>
      <c r="D3315" t="s">
        <v>140</v>
      </c>
      <c r="E3315" t="s">
        <v>218</v>
      </c>
      <c r="F3315" t="s">
        <v>111</v>
      </c>
      <c r="G3315" t="s">
        <v>122</v>
      </c>
      <c r="H3315" t="s">
        <v>158</v>
      </c>
      <c r="I3315">
        <v>1</v>
      </c>
      <c r="J3315" s="19">
        <v>51.47</v>
      </c>
      <c r="K3315" s="20">
        <v>0.21</v>
      </c>
      <c r="L3315" s="19">
        <v>40.659999999999997</v>
      </c>
      <c r="M3315" s="19">
        <v>19.3</v>
      </c>
      <c r="N3315" s="11" t="str">
        <f t="shared" si="154"/>
        <v>HIGH</v>
      </c>
      <c r="O3315" s="27">
        <f t="shared" si="155"/>
        <v>0.52533202164289217</v>
      </c>
      <c r="P3315" s="11" t="str">
        <f t="shared" si="156"/>
        <v>AVERAGE</v>
      </c>
    </row>
    <row r="3316" spans="1:16" x14ac:dyDescent="0.35">
      <c r="A3316" s="12" t="s">
        <v>3490</v>
      </c>
      <c r="B3316" s="15">
        <v>45148</v>
      </c>
      <c r="C3316" s="12" t="s">
        <v>108</v>
      </c>
      <c r="D3316" s="12" t="s">
        <v>115</v>
      </c>
      <c r="E3316" s="12" t="s">
        <v>221</v>
      </c>
      <c r="F3316" s="12" t="s">
        <v>117</v>
      </c>
      <c r="G3316" s="12" t="s">
        <v>127</v>
      </c>
      <c r="H3316" s="12" t="s">
        <v>128</v>
      </c>
      <c r="I3316" s="12">
        <v>17</v>
      </c>
      <c r="J3316" s="16">
        <v>511.42</v>
      </c>
      <c r="K3316" s="17">
        <v>0</v>
      </c>
      <c r="L3316" s="16">
        <v>8694.14</v>
      </c>
      <c r="M3316" s="16">
        <v>3251.72</v>
      </c>
      <c r="N3316" s="11" t="str">
        <f t="shared" si="154"/>
        <v>NO DISCOUNT</v>
      </c>
      <c r="O3316" s="27">
        <f t="shared" si="155"/>
        <v>0.62598715916697922</v>
      </c>
      <c r="P3316" s="11" t="str">
        <f t="shared" si="156"/>
        <v>EXCELLENT</v>
      </c>
    </row>
    <row r="3317" spans="1:16" x14ac:dyDescent="0.35">
      <c r="A3317" t="s">
        <v>3491</v>
      </c>
      <c r="B3317" s="18">
        <v>44711</v>
      </c>
      <c r="C3317" t="s">
        <v>108</v>
      </c>
      <c r="D3317" t="s">
        <v>115</v>
      </c>
      <c r="E3317" t="s">
        <v>163</v>
      </c>
      <c r="F3317" t="s">
        <v>131</v>
      </c>
      <c r="G3317" t="s">
        <v>112</v>
      </c>
      <c r="H3317" t="s">
        <v>113</v>
      </c>
      <c r="I3317">
        <v>6</v>
      </c>
      <c r="J3317" s="19">
        <v>24.4</v>
      </c>
      <c r="K3317" s="20">
        <v>0.15</v>
      </c>
      <c r="L3317" s="19">
        <v>124.44</v>
      </c>
      <c r="M3317" s="19">
        <v>42.38</v>
      </c>
      <c r="N3317" s="11" t="str">
        <f t="shared" si="154"/>
        <v>MEDIUM</v>
      </c>
      <c r="O3317" s="27">
        <f t="shared" si="155"/>
        <v>0.65943426550948248</v>
      </c>
      <c r="P3317" s="11" t="str">
        <f t="shared" si="156"/>
        <v>GOOD</v>
      </c>
    </row>
    <row r="3318" spans="1:16" x14ac:dyDescent="0.35">
      <c r="A3318" s="12" t="s">
        <v>3492</v>
      </c>
      <c r="B3318" s="15">
        <v>44664</v>
      </c>
      <c r="C3318" s="12" t="s">
        <v>136</v>
      </c>
      <c r="D3318" s="12" t="s">
        <v>140</v>
      </c>
      <c r="E3318" s="12" t="s">
        <v>218</v>
      </c>
      <c r="F3318" s="12" t="s">
        <v>131</v>
      </c>
      <c r="G3318" s="12" t="s">
        <v>127</v>
      </c>
      <c r="H3318" s="12" t="s">
        <v>138</v>
      </c>
      <c r="I3318" s="12">
        <v>2</v>
      </c>
      <c r="J3318" s="16">
        <v>339.29</v>
      </c>
      <c r="K3318" s="17">
        <v>0.17</v>
      </c>
      <c r="L3318" s="16">
        <v>563.22</v>
      </c>
      <c r="M3318" s="16">
        <v>185.46</v>
      </c>
      <c r="N3318" s="11" t="str">
        <f t="shared" si="154"/>
        <v>MEDIUM</v>
      </c>
      <c r="O3318" s="27">
        <f t="shared" si="155"/>
        <v>0.67071481836582503</v>
      </c>
      <c r="P3318" s="11" t="str">
        <f t="shared" si="156"/>
        <v>AVERAGE</v>
      </c>
    </row>
    <row r="3319" spans="1:16" x14ac:dyDescent="0.35">
      <c r="A3319" t="s">
        <v>3493</v>
      </c>
      <c r="B3319" s="18">
        <v>44687</v>
      </c>
      <c r="C3319" t="s">
        <v>108</v>
      </c>
      <c r="D3319" t="s">
        <v>115</v>
      </c>
      <c r="E3319" t="s">
        <v>116</v>
      </c>
      <c r="F3319" t="s">
        <v>111</v>
      </c>
      <c r="G3319" t="s">
        <v>112</v>
      </c>
      <c r="H3319" t="s">
        <v>170</v>
      </c>
      <c r="I3319">
        <v>6</v>
      </c>
      <c r="J3319" s="19">
        <v>10.199999999999999</v>
      </c>
      <c r="K3319" s="20">
        <v>0</v>
      </c>
      <c r="L3319" s="19">
        <v>61.2</v>
      </c>
      <c r="M3319" s="19">
        <v>13.8</v>
      </c>
      <c r="N3319" s="11" t="str">
        <f t="shared" si="154"/>
        <v>NO DISCOUNT</v>
      </c>
      <c r="O3319" s="27">
        <f t="shared" si="155"/>
        <v>0.77450980392156865</v>
      </c>
      <c r="P3319" s="11" t="str">
        <f t="shared" si="156"/>
        <v>GOOD</v>
      </c>
    </row>
    <row r="3320" spans="1:16" x14ac:dyDescent="0.35">
      <c r="A3320" s="12" t="s">
        <v>3494</v>
      </c>
      <c r="B3320" s="15">
        <v>45477</v>
      </c>
      <c r="C3320" s="12" t="s">
        <v>108</v>
      </c>
      <c r="D3320" s="12" t="s">
        <v>140</v>
      </c>
      <c r="E3320" s="12" t="s">
        <v>203</v>
      </c>
      <c r="F3320" s="12" t="s">
        <v>117</v>
      </c>
      <c r="G3320" s="12" t="s">
        <v>112</v>
      </c>
      <c r="H3320" s="12" t="s">
        <v>118</v>
      </c>
      <c r="I3320" s="12">
        <v>1</v>
      </c>
      <c r="J3320" s="16">
        <v>37.659999999999997</v>
      </c>
      <c r="K3320" s="17">
        <v>0.33</v>
      </c>
      <c r="L3320" s="16">
        <v>25.23</v>
      </c>
      <c r="M3320" s="16">
        <v>7.5</v>
      </c>
      <c r="N3320" s="11" t="str">
        <f t="shared" si="154"/>
        <v>CLEARANCE</v>
      </c>
      <c r="O3320" s="27">
        <f t="shared" si="155"/>
        <v>0.70273483947681337</v>
      </c>
      <c r="P3320" s="11" t="str">
        <f t="shared" si="156"/>
        <v>AVERAGE</v>
      </c>
    </row>
    <row r="3321" spans="1:16" x14ac:dyDescent="0.35">
      <c r="A3321" t="s">
        <v>3495</v>
      </c>
      <c r="B3321" s="18">
        <v>45024</v>
      </c>
      <c r="C3321" t="s">
        <v>149</v>
      </c>
      <c r="D3321" t="s">
        <v>115</v>
      </c>
      <c r="E3321" t="s">
        <v>163</v>
      </c>
      <c r="F3321" t="s">
        <v>111</v>
      </c>
      <c r="G3321" t="s">
        <v>127</v>
      </c>
      <c r="H3321" t="s">
        <v>138</v>
      </c>
      <c r="I3321">
        <v>2</v>
      </c>
      <c r="J3321" s="19">
        <v>398.78</v>
      </c>
      <c r="K3321" s="20">
        <v>0.03</v>
      </c>
      <c r="L3321" s="19">
        <v>773.63</v>
      </c>
      <c r="M3321" s="19">
        <v>335.58</v>
      </c>
      <c r="N3321" s="11" t="str">
        <f t="shared" si="154"/>
        <v>LOW</v>
      </c>
      <c r="O3321" s="27">
        <f t="shared" si="155"/>
        <v>0.56622674922120397</v>
      </c>
      <c r="P3321" s="11" t="str">
        <f t="shared" si="156"/>
        <v>AVERAGE</v>
      </c>
    </row>
    <row r="3322" spans="1:16" x14ac:dyDescent="0.35">
      <c r="A3322" s="12" t="s">
        <v>3496</v>
      </c>
      <c r="B3322" s="15">
        <v>45256</v>
      </c>
      <c r="C3322" s="12" t="s">
        <v>108</v>
      </c>
      <c r="D3322" s="12" t="s">
        <v>125</v>
      </c>
      <c r="E3322" s="12" t="s">
        <v>178</v>
      </c>
      <c r="F3322" s="12" t="s">
        <v>117</v>
      </c>
      <c r="G3322" s="12" t="s">
        <v>127</v>
      </c>
      <c r="H3322" s="12" t="s">
        <v>164</v>
      </c>
      <c r="I3322" s="12">
        <v>1</v>
      </c>
      <c r="J3322" s="16">
        <v>847.26</v>
      </c>
      <c r="K3322" s="17">
        <v>0</v>
      </c>
      <c r="L3322" s="16">
        <v>847.26</v>
      </c>
      <c r="M3322" s="16">
        <v>332.72</v>
      </c>
      <c r="N3322" s="11" t="str">
        <f t="shared" si="154"/>
        <v>NO DISCOUNT</v>
      </c>
      <c r="O3322" s="27">
        <f t="shared" si="155"/>
        <v>0.60729882208531027</v>
      </c>
      <c r="P3322" s="11" t="str">
        <f t="shared" si="156"/>
        <v>AVERAGE</v>
      </c>
    </row>
    <row r="3323" spans="1:16" x14ac:dyDescent="0.35">
      <c r="A3323" t="s">
        <v>3497</v>
      </c>
      <c r="B3323" s="18">
        <v>44633</v>
      </c>
      <c r="C3323" t="s">
        <v>108</v>
      </c>
      <c r="D3323" t="s">
        <v>140</v>
      </c>
      <c r="E3323" t="s">
        <v>296</v>
      </c>
      <c r="F3323" t="s">
        <v>117</v>
      </c>
      <c r="G3323" t="s">
        <v>112</v>
      </c>
      <c r="H3323" t="s">
        <v>170</v>
      </c>
      <c r="I3323">
        <v>4</v>
      </c>
      <c r="J3323" s="19">
        <v>21.03</v>
      </c>
      <c r="K3323" s="20">
        <v>0.06</v>
      </c>
      <c r="L3323" s="19">
        <v>79.069999999999993</v>
      </c>
      <c r="M3323" s="19">
        <v>22.88</v>
      </c>
      <c r="N3323" s="11" t="str">
        <f t="shared" si="154"/>
        <v>LOW</v>
      </c>
      <c r="O3323" s="27">
        <f t="shared" si="155"/>
        <v>0.71063614518780827</v>
      </c>
      <c r="P3323" s="11" t="str">
        <f t="shared" si="156"/>
        <v>AVERAGE</v>
      </c>
    </row>
    <row r="3324" spans="1:16" x14ac:dyDescent="0.35">
      <c r="A3324" s="12" t="s">
        <v>3498</v>
      </c>
      <c r="B3324" s="15">
        <v>44594</v>
      </c>
      <c r="C3324" s="12" t="s">
        <v>120</v>
      </c>
      <c r="D3324" s="12" t="s">
        <v>109</v>
      </c>
      <c r="E3324" s="12" t="s">
        <v>161</v>
      </c>
      <c r="F3324" s="12" t="s">
        <v>111</v>
      </c>
      <c r="G3324" s="12" t="s">
        <v>112</v>
      </c>
      <c r="H3324" s="12" t="s">
        <v>167</v>
      </c>
      <c r="I3324" s="12">
        <v>5</v>
      </c>
      <c r="J3324" s="16">
        <v>9.93</v>
      </c>
      <c r="K3324" s="17">
        <v>0.18</v>
      </c>
      <c r="L3324" s="16">
        <v>40.71</v>
      </c>
      <c r="M3324" s="16">
        <v>11.94</v>
      </c>
      <c r="N3324" s="11" t="str">
        <f t="shared" si="154"/>
        <v>MEDIUM</v>
      </c>
      <c r="O3324" s="27">
        <f t="shared" si="155"/>
        <v>0.70670596904937366</v>
      </c>
      <c r="P3324" s="11" t="str">
        <f t="shared" si="156"/>
        <v>GOOD</v>
      </c>
    </row>
    <row r="3325" spans="1:16" x14ac:dyDescent="0.35">
      <c r="A3325" t="s">
        <v>3499</v>
      </c>
      <c r="B3325" s="18">
        <v>45534</v>
      </c>
      <c r="C3325" t="s">
        <v>108</v>
      </c>
      <c r="D3325" t="s">
        <v>140</v>
      </c>
      <c r="E3325" t="s">
        <v>203</v>
      </c>
      <c r="F3325" t="s">
        <v>117</v>
      </c>
      <c r="G3325" t="s">
        <v>112</v>
      </c>
      <c r="H3325" t="s">
        <v>118</v>
      </c>
      <c r="I3325">
        <v>4</v>
      </c>
      <c r="J3325" s="19">
        <v>11.22</v>
      </c>
      <c r="K3325" s="20">
        <v>0.02</v>
      </c>
      <c r="L3325" s="19">
        <v>43.98</v>
      </c>
      <c r="M3325" s="19">
        <v>17.23</v>
      </c>
      <c r="N3325" s="11" t="str">
        <f t="shared" si="154"/>
        <v>LOW</v>
      </c>
      <c r="O3325" s="27">
        <f t="shared" si="155"/>
        <v>0.60823101409731695</v>
      </c>
      <c r="P3325" s="11" t="str">
        <f t="shared" si="156"/>
        <v>AVERAGE</v>
      </c>
    </row>
    <row r="3326" spans="1:16" x14ac:dyDescent="0.35">
      <c r="A3326" s="12" t="s">
        <v>3500</v>
      </c>
      <c r="B3326" s="15">
        <v>44869</v>
      </c>
      <c r="C3326" s="12" t="s">
        <v>149</v>
      </c>
      <c r="D3326" s="12" t="s">
        <v>109</v>
      </c>
      <c r="E3326" s="12" t="s">
        <v>173</v>
      </c>
      <c r="F3326" s="12" t="s">
        <v>111</v>
      </c>
      <c r="G3326" s="12" t="s">
        <v>127</v>
      </c>
      <c r="H3326" s="12" t="s">
        <v>138</v>
      </c>
      <c r="I3326" s="12">
        <v>3</v>
      </c>
      <c r="J3326" s="16">
        <v>187.52</v>
      </c>
      <c r="K3326" s="17">
        <v>0.15</v>
      </c>
      <c r="L3326" s="16">
        <v>478.18</v>
      </c>
      <c r="M3326" s="16">
        <v>208.33</v>
      </c>
      <c r="N3326" s="11" t="str">
        <f t="shared" si="154"/>
        <v>MEDIUM</v>
      </c>
      <c r="O3326" s="27">
        <f t="shared" si="155"/>
        <v>0.56432724078798779</v>
      </c>
      <c r="P3326" s="11" t="str">
        <f t="shared" si="156"/>
        <v>AVERAGE</v>
      </c>
    </row>
    <row r="3327" spans="1:16" x14ac:dyDescent="0.35">
      <c r="A3327" t="s">
        <v>3501</v>
      </c>
      <c r="B3327" s="18">
        <v>44701</v>
      </c>
      <c r="C3327" t="s">
        <v>108</v>
      </c>
      <c r="D3327" t="s">
        <v>140</v>
      </c>
      <c r="E3327" t="s">
        <v>296</v>
      </c>
      <c r="F3327" t="s">
        <v>117</v>
      </c>
      <c r="G3327" t="s">
        <v>112</v>
      </c>
      <c r="H3327" t="s">
        <v>113</v>
      </c>
      <c r="I3327">
        <v>7</v>
      </c>
      <c r="J3327" s="19">
        <v>44.14</v>
      </c>
      <c r="K3327" s="20">
        <v>7.0000000000000007E-2</v>
      </c>
      <c r="L3327" s="19">
        <v>287.35000000000002</v>
      </c>
      <c r="M3327" s="19">
        <v>124.73</v>
      </c>
      <c r="N3327" s="11" t="str">
        <f t="shared" si="154"/>
        <v>LOW</v>
      </c>
      <c r="O3327" s="27">
        <f t="shared" si="155"/>
        <v>0.56593005046111011</v>
      </c>
      <c r="P3327" s="11" t="str">
        <f t="shared" si="156"/>
        <v>GOOD</v>
      </c>
    </row>
    <row r="3328" spans="1:16" x14ac:dyDescent="0.35">
      <c r="A3328" s="12" t="s">
        <v>3502</v>
      </c>
      <c r="B3328" s="15">
        <v>45233</v>
      </c>
      <c r="C3328" s="12" t="s">
        <v>149</v>
      </c>
      <c r="D3328" s="12" t="s">
        <v>115</v>
      </c>
      <c r="E3328" s="12" t="s">
        <v>240</v>
      </c>
      <c r="F3328" s="12" t="s">
        <v>111</v>
      </c>
      <c r="G3328" s="12" t="s">
        <v>112</v>
      </c>
      <c r="H3328" s="12" t="s">
        <v>147</v>
      </c>
      <c r="I3328" s="12">
        <v>5</v>
      </c>
      <c r="J3328" s="16">
        <v>7.67</v>
      </c>
      <c r="K3328" s="17">
        <v>0.36</v>
      </c>
      <c r="L3328" s="16">
        <v>24.54</v>
      </c>
      <c r="M3328" s="16">
        <v>9.5500000000000007</v>
      </c>
      <c r="N3328" s="11" t="str">
        <f t="shared" si="154"/>
        <v>CLEARANCE</v>
      </c>
      <c r="O3328" s="27">
        <f t="shared" si="155"/>
        <v>0.61083944580277094</v>
      </c>
      <c r="P3328" s="11" t="str">
        <f t="shared" si="156"/>
        <v>GOOD</v>
      </c>
    </row>
    <row r="3329" spans="1:16" x14ac:dyDescent="0.35">
      <c r="A3329" t="s">
        <v>3503</v>
      </c>
      <c r="B3329" s="18">
        <v>44740</v>
      </c>
      <c r="C3329" t="s">
        <v>120</v>
      </c>
      <c r="D3329" t="s">
        <v>140</v>
      </c>
      <c r="E3329" t="s">
        <v>296</v>
      </c>
      <c r="F3329" t="s">
        <v>111</v>
      </c>
      <c r="G3329" t="s">
        <v>112</v>
      </c>
      <c r="H3329" t="s">
        <v>170</v>
      </c>
      <c r="I3329">
        <v>1</v>
      </c>
      <c r="J3329" s="19">
        <v>25.24</v>
      </c>
      <c r="K3329" s="20">
        <v>0.08</v>
      </c>
      <c r="L3329" s="19">
        <v>23.22</v>
      </c>
      <c r="M3329" s="19">
        <v>7.28</v>
      </c>
      <c r="N3329" s="11" t="str">
        <f t="shared" si="154"/>
        <v>LOW</v>
      </c>
      <c r="O3329" s="27">
        <f t="shared" si="155"/>
        <v>0.68647717484926785</v>
      </c>
      <c r="P3329" s="11" t="str">
        <f t="shared" si="156"/>
        <v>AVERAGE</v>
      </c>
    </row>
    <row r="3330" spans="1:16" x14ac:dyDescent="0.35">
      <c r="A3330" s="12" t="s">
        <v>3504</v>
      </c>
      <c r="B3330" s="15">
        <v>45285</v>
      </c>
      <c r="C3330" s="12" t="s">
        <v>108</v>
      </c>
      <c r="D3330" s="12" t="s">
        <v>140</v>
      </c>
      <c r="E3330" s="12" t="s">
        <v>218</v>
      </c>
      <c r="F3330" s="12" t="s">
        <v>117</v>
      </c>
      <c r="G3330" s="12" t="s">
        <v>112</v>
      </c>
      <c r="H3330" s="12" t="s">
        <v>170</v>
      </c>
      <c r="I3330" s="12">
        <v>3</v>
      </c>
      <c r="J3330" s="16">
        <v>23.95</v>
      </c>
      <c r="K3330" s="17">
        <v>0.28000000000000003</v>
      </c>
      <c r="L3330" s="16">
        <v>51.73</v>
      </c>
      <c r="M3330" s="16">
        <v>10.66</v>
      </c>
      <c r="N3330" s="11" t="str">
        <f t="shared" si="154"/>
        <v>HIGH</v>
      </c>
      <c r="O3330" s="27">
        <f t="shared" si="155"/>
        <v>0.7939300212642566</v>
      </c>
      <c r="P3330" s="11" t="str">
        <f t="shared" si="156"/>
        <v>AVERAGE</v>
      </c>
    </row>
    <row r="3331" spans="1:16" x14ac:dyDescent="0.35">
      <c r="A3331" t="s">
        <v>3505</v>
      </c>
      <c r="B3331" s="18">
        <v>44814</v>
      </c>
      <c r="C3331" t="s">
        <v>108</v>
      </c>
      <c r="D3331" t="s">
        <v>125</v>
      </c>
      <c r="E3331" t="s">
        <v>146</v>
      </c>
      <c r="F3331" t="s">
        <v>117</v>
      </c>
      <c r="G3331" t="s">
        <v>122</v>
      </c>
      <c r="H3331" t="s">
        <v>142</v>
      </c>
      <c r="I3331">
        <v>6</v>
      </c>
      <c r="J3331" s="19">
        <v>353.83</v>
      </c>
      <c r="K3331" s="20">
        <v>0.15</v>
      </c>
      <c r="L3331" s="19">
        <v>1804.53</v>
      </c>
      <c r="M3331" s="19">
        <v>624.22</v>
      </c>
      <c r="N3331" s="11" t="str">
        <f t="shared" ref="N3331:N3394" si="157">IF(K3331=$R$8,$R$2,IF(K3331&lt;=$R$9,$R$3,IF(K3331&lt;=$R$10,$R$4,IF(K3331&lt;$R$11,$R$5,IF(K3331&gt;$R$11,$R$6)))))</f>
        <v>MEDIUM</v>
      </c>
      <c r="O3331" s="27">
        <f t="shared" ref="O3331:O3394" si="158">IFERROR(L3331-M3331,"NULL")/L3331</f>
        <v>0.6540816722359839</v>
      </c>
      <c r="P3331" s="11" t="str">
        <f t="shared" ref="P3331:P3394" si="159">IF(AND(O3331&gt;=$Q$8,I3331&gt;=$Q$13),$Q$2,IF(AND(O3331&gt;=$Q$9,I3331&gt;=$Q$14),$Q$3,IF(O3331&gt;=$Q$10,$Q$4,$Q$5)))</f>
        <v>GOOD</v>
      </c>
    </row>
    <row r="3332" spans="1:16" x14ac:dyDescent="0.35">
      <c r="A3332" s="12" t="s">
        <v>3506</v>
      </c>
      <c r="B3332" s="15">
        <v>45221</v>
      </c>
      <c r="C3332" s="12" t="s">
        <v>108</v>
      </c>
      <c r="D3332" s="12" t="s">
        <v>109</v>
      </c>
      <c r="E3332" s="12" t="s">
        <v>195</v>
      </c>
      <c r="F3332" s="12" t="s">
        <v>111</v>
      </c>
      <c r="G3332" s="12" t="s">
        <v>112</v>
      </c>
      <c r="H3332" s="12" t="s">
        <v>113</v>
      </c>
      <c r="I3332" s="12">
        <v>3</v>
      </c>
      <c r="J3332" s="16">
        <v>22.89</v>
      </c>
      <c r="K3332" s="17">
        <v>0</v>
      </c>
      <c r="L3332" s="16">
        <v>68.67</v>
      </c>
      <c r="M3332" s="16">
        <v>28.1</v>
      </c>
      <c r="N3332" s="11" t="str">
        <f t="shared" si="157"/>
        <v>NO DISCOUNT</v>
      </c>
      <c r="O3332" s="27">
        <f t="shared" si="158"/>
        <v>0.59079656327362751</v>
      </c>
      <c r="P3332" s="11" t="str">
        <f t="shared" si="159"/>
        <v>AVERAGE</v>
      </c>
    </row>
    <row r="3333" spans="1:16" x14ac:dyDescent="0.35">
      <c r="A3333" t="s">
        <v>3507</v>
      </c>
      <c r="B3333" s="18">
        <v>44590</v>
      </c>
      <c r="C3333" t="s">
        <v>120</v>
      </c>
      <c r="D3333" t="s">
        <v>125</v>
      </c>
      <c r="E3333" t="s">
        <v>144</v>
      </c>
      <c r="F3333" t="s">
        <v>117</v>
      </c>
      <c r="G3333" t="s">
        <v>112</v>
      </c>
      <c r="H3333" t="s">
        <v>147</v>
      </c>
      <c r="I3333">
        <v>3</v>
      </c>
      <c r="J3333" s="19">
        <v>16.059999999999999</v>
      </c>
      <c r="K3333" s="20">
        <v>0</v>
      </c>
      <c r="L3333" s="19">
        <v>48.18</v>
      </c>
      <c r="M3333" s="19">
        <v>11.9</v>
      </c>
      <c r="N3333" s="11" t="str">
        <f t="shared" si="157"/>
        <v>NO DISCOUNT</v>
      </c>
      <c r="O3333" s="27">
        <f t="shared" si="158"/>
        <v>0.75300954753009552</v>
      </c>
      <c r="P3333" s="11" t="str">
        <f t="shared" si="159"/>
        <v>AVERAGE</v>
      </c>
    </row>
    <row r="3334" spans="1:16" x14ac:dyDescent="0.35">
      <c r="A3334" s="12" t="s">
        <v>3508</v>
      </c>
      <c r="B3334" s="15">
        <v>44919</v>
      </c>
      <c r="C3334" s="12" t="s">
        <v>108</v>
      </c>
      <c r="D3334" s="12" t="s">
        <v>109</v>
      </c>
      <c r="E3334" s="12" t="s">
        <v>176</v>
      </c>
      <c r="F3334" s="12" t="s">
        <v>131</v>
      </c>
      <c r="G3334" s="12" t="s">
        <v>127</v>
      </c>
      <c r="H3334" s="12" t="s">
        <v>209</v>
      </c>
      <c r="I3334" s="12">
        <v>4</v>
      </c>
      <c r="J3334" s="16">
        <v>241.36</v>
      </c>
      <c r="K3334" s="17">
        <v>0</v>
      </c>
      <c r="L3334" s="16">
        <v>965.44</v>
      </c>
      <c r="M3334" s="16">
        <v>439.16</v>
      </c>
      <c r="N3334" s="11" t="str">
        <f t="shared" si="157"/>
        <v>NO DISCOUNT</v>
      </c>
      <c r="O3334" s="27">
        <f t="shared" si="158"/>
        <v>0.54511932383162076</v>
      </c>
      <c r="P3334" s="11" t="str">
        <f t="shared" si="159"/>
        <v>AVERAGE</v>
      </c>
    </row>
    <row r="3335" spans="1:16" x14ac:dyDescent="0.35">
      <c r="A3335" t="s">
        <v>3509</v>
      </c>
      <c r="B3335" s="18">
        <v>44653</v>
      </c>
      <c r="C3335" t="s">
        <v>149</v>
      </c>
      <c r="D3335" t="s">
        <v>109</v>
      </c>
      <c r="E3335" t="s">
        <v>195</v>
      </c>
      <c r="F3335" t="s">
        <v>111</v>
      </c>
      <c r="G3335" t="s">
        <v>112</v>
      </c>
      <c r="H3335" t="s">
        <v>170</v>
      </c>
      <c r="I3335">
        <v>1</v>
      </c>
      <c r="J3335" s="19">
        <v>14.96</v>
      </c>
      <c r="K3335" s="20">
        <v>0</v>
      </c>
      <c r="L3335" s="19">
        <v>14.96</v>
      </c>
      <c r="M3335" s="19">
        <v>3.97</v>
      </c>
      <c r="N3335" s="11" t="str">
        <f t="shared" si="157"/>
        <v>NO DISCOUNT</v>
      </c>
      <c r="O3335" s="27">
        <f t="shared" si="158"/>
        <v>0.73462566844919786</v>
      </c>
      <c r="P3335" s="11" t="str">
        <f t="shared" si="159"/>
        <v>AVERAGE</v>
      </c>
    </row>
    <row r="3336" spans="1:16" x14ac:dyDescent="0.35">
      <c r="A3336" s="12" t="s">
        <v>3510</v>
      </c>
      <c r="B3336" s="15">
        <v>45086</v>
      </c>
      <c r="C3336" s="12" t="s">
        <v>108</v>
      </c>
      <c r="D3336" s="12" t="s">
        <v>115</v>
      </c>
      <c r="E3336" s="12" t="s">
        <v>221</v>
      </c>
      <c r="F3336" s="12" t="s">
        <v>111</v>
      </c>
      <c r="G3336" s="12" t="s">
        <v>127</v>
      </c>
      <c r="H3336" s="12" t="s">
        <v>138</v>
      </c>
      <c r="I3336" s="12">
        <v>2</v>
      </c>
      <c r="J3336" s="16">
        <v>256.89999999999998</v>
      </c>
      <c r="K3336" s="17">
        <v>0.05</v>
      </c>
      <c r="L3336" s="16">
        <v>488.11</v>
      </c>
      <c r="M3336" s="16">
        <v>183.14</v>
      </c>
      <c r="N3336" s="11" t="str">
        <f t="shared" si="157"/>
        <v>LOW</v>
      </c>
      <c r="O3336" s="27">
        <f t="shared" si="158"/>
        <v>0.62479768904550204</v>
      </c>
      <c r="P3336" s="11" t="str">
        <f t="shared" si="159"/>
        <v>AVERAGE</v>
      </c>
    </row>
    <row r="3337" spans="1:16" x14ac:dyDescent="0.35">
      <c r="A3337" t="s">
        <v>3511</v>
      </c>
      <c r="B3337" s="18">
        <v>44828</v>
      </c>
      <c r="C3337" t="s">
        <v>108</v>
      </c>
      <c r="D3337" t="s">
        <v>109</v>
      </c>
      <c r="E3337" t="s">
        <v>150</v>
      </c>
      <c r="F3337" t="s">
        <v>131</v>
      </c>
      <c r="G3337" t="s">
        <v>127</v>
      </c>
      <c r="H3337" t="s">
        <v>128</v>
      </c>
      <c r="I3337">
        <v>1</v>
      </c>
      <c r="J3337" s="19">
        <v>88.28</v>
      </c>
      <c r="K3337" s="20">
        <v>0</v>
      </c>
      <c r="L3337" s="19">
        <v>88.28</v>
      </c>
      <c r="M3337" s="19">
        <v>43.62</v>
      </c>
      <c r="N3337" s="11" t="str">
        <f t="shared" si="157"/>
        <v>NO DISCOUNT</v>
      </c>
      <c r="O3337" s="27">
        <f t="shared" si="158"/>
        <v>0.50589034888989581</v>
      </c>
      <c r="P3337" s="11" t="str">
        <f t="shared" si="159"/>
        <v>AVERAGE</v>
      </c>
    </row>
    <row r="3338" spans="1:16" x14ac:dyDescent="0.35">
      <c r="A3338" s="12" t="s">
        <v>3512</v>
      </c>
      <c r="B3338" s="15">
        <v>45458</v>
      </c>
      <c r="C3338" s="12" t="s">
        <v>120</v>
      </c>
      <c r="D3338" s="12" t="s">
        <v>109</v>
      </c>
      <c r="E3338" s="12" t="s">
        <v>252</v>
      </c>
      <c r="F3338" s="12" t="s">
        <v>111</v>
      </c>
      <c r="G3338" s="12" t="s">
        <v>127</v>
      </c>
      <c r="H3338" s="12" t="s">
        <v>128</v>
      </c>
      <c r="I3338" s="12">
        <v>3</v>
      </c>
      <c r="J3338" s="16">
        <v>427.15</v>
      </c>
      <c r="K3338" s="17">
        <v>0</v>
      </c>
      <c r="L3338" s="16">
        <v>1281.45</v>
      </c>
      <c r="M3338" s="16">
        <v>580.5</v>
      </c>
      <c r="N3338" s="11" t="str">
        <f t="shared" si="157"/>
        <v>NO DISCOUNT</v>
      </c>
      <c r="O3338" s="27">
        <f t="shared" si="158"/>
        <v>0.54699754184712635</v>
      </c>
      <c r="P3338" s="11" t="str">
        <f t="shared" si="159"/>
        <v>AVERAGE</v>
      </c>
    </row>
    <row r="3339" spans="1:16" x14ac:dyDescent="0.35">
      <c r="A3339" t="s">
        <v>3513</v>
      </c>
      <c r="B3339" s="18">
        <v>45407</v>
      </c>
      <c r="C3339" t="s">
        <v>108</v>
      </c>
      <c r="D3339" t="s">
        <v>125</v>
      </c>
      <c r="E3339" t="s">
        <v>126</v>
      </c>
      <c r="F3339" t="s">
        <v>131</v>
      </c>
      <c r="G3339" t="s">
        <v>127</v>
      </c>
      <c r="H3339" t="s">
        <v>138</v>
      </c>
      <c r="I3339">
        <v>7</v>
      </c>
      <c r="J3339" s="19">
        <v>490.91</v>
      </c>
      <c r="K3339" s="20">
        <v>0.15</v>
      </c>
      <c r="L3339" s="19">
        <v>2920.91</v>
      </c>
      <c r="M3339" s="19">
        <v>1462.07</v>
      </c>
      <c r="N3339" s="11" t="str">
        <f t="shared" si="157"/>
        <v>MEDIUM</v>
      </c>
      <c r="O3339" s="27">
        <f t="shared" si="158"/>
        <v>0.49944709011917521</v>
      </c>
      <c r="P3339" s="11" t="str">
        <f t="shared" si="159"/>
        <v>GOOD</v>
      </c>
    </row>
    <row r="3340" spans="1:16" x14ac:dyDescent="0.35">
      <c r="A3340" s="12" t="s">
        <v>3514</v>
      </c>
      <c r="B3340" s="15">
        <v>45533</v>
      </c>
      <c r="C3340" s="12" t="s">
        <v>108</v>
      </c>
      <c r="D3340" s="12" t="s">
        <v>125</v>
      </c>
      <c r="E3340" s="12" t="s">
        <v>126</v>
      </c>
      <c r="F3340" s="12" t="s">
        <v>111</v>
      </c>
      <c r="G3340" s="12" t="s">
        <v>122</v>
      </c>
      <c r="H3340" s="12" t="s">
        <v>187</v>
      </c>
      <c r="I3340" s="12">
        <v>5</v>
      </c>
      <c r="J3340" s="16">
        <v>320.95</v>
      </c>
      <c r="K3340" s="17">
        <v>7.0000000000000007E-2</v>
      </c>
      <c r="L3340" s="16">
        <v>1492.42</v>
      </c>
      <c r="M3340" s="16">
        <v>482.79</v>
      </c>
      <c r="N3340" s="11" t="str">
        <f t="shared" si="157"/>
        <v>LOW</v>
      </c>
      <c r="O3340" s="27">
        <f t="shared" si="158"/>
        <v>0.67650527331448251</v>
      </c>
      <c r="P3340" s="11" t="str">
        <f t="shared" si="159"/>
        <v>GOOD</v>
      </c>
    </row>
    <row r="3341" spans="1:16" x14ac:dyDescent="0.35">
      <c r="A3341" t="s">
        <v>3515</v>
      </c>
      <c r="B3341" s="18">
        <v>44665</v>
      </c>
      <c r="C3341" t="s">
        <v>108</v>
      </c>
      <c r="D3341" t="s">
        <v>109</v>
      </c>
      <c r="E3341" t="s">
        <v>110</v>
      </c>
      <c r="F3341" t="s">
        <v>111</v>
      </c>
      <c r="G3341" t="s">
        <v>112</v>
      </c>
      <c r="H3341" t="s">
        <v>147</v>
      </c>
      <c r="I3341">
        <v>4</v>
      </c>
      <c r="J3341" s="19">
        <v>26.86</v>
      </c>
      <c r="K3341" s="20">
        <v>0.05</v>
      </c>
      <c r="L3341" s="19">
        <v>102.07</v>
      </c>
      <c r="M3341" s="19">
        <v>42.95</v>
      </c>
      <c r="N3341" s="11" t="str">
        <f t="shared" si="157"/>
        <v>LOW</v>
      </c>
      <c r="O3341" s="27">
        <f t="shared" si="158"/>
        <v>0.57921034584108944</v>
      </c>
      <c r="P3341" s="11" t="str">
        <f t="shared" si="159"/>
        <v>AVERAGE</v>
      </c>
    </row>
    <row r="3342" spans="1:16" x14ac:dyDescent="0.35">
      <c r="A3342" s="12" t="s">
        <v>3516</v>
      </c>
      <c r="B3342" s="15">
        <v>45339</v>
      </c>
      <c r="C3342" s="12" t="s">
        <v>108</v>
      </c>
      <c r="D3342" s="12" t="s">
        <v>109</v>
      </c>
      <c r="E3342" s="12" t="s">
        <v>252</v>
      </c>
      <c r="F3342" s="12" t="s">
        <v>111</v>
      </c>
      <c r="G3342" s="12" t="s">
        <v>112</v>
      </c>
      <c r="H3342" s="12" t="s">
        <v>113</v>
      </c>
      <c r="I3342" s="12">
        <v>5</v>
      </c>
      <c r="J3342" s="16">
        <v>34.75</v>
      </c>
      <c r="K3342" s="17">
        <v>0</v>
      </c>
      <c r="L3342" s="16">
        <v>173.75</v>
      </c>
      <c r="M3342" s="16">
        <v>70.64</v>
      </c>
      <c r="N3342" s="11" t="str">
        <f t="shared" si="157"/>
        <v>NO DISCOUNT</v>
      </c>
      <c r="O3342" s="27">
        <f t="shared" si="158"/>
        <v>0.59343884892086329</v>
      </c>
      <c r="P3342" s="11" t="str">
        <f t="shared" si="159"/>
        <v>GOOD</v>
      </c>
    </row>
    <row r="3343" spans="1:16" x14ac:dyDescent="0.35">
      <c r="A3343" t="s">
        <v>3517</v>
      </c>
      <c r="B3343" s="18">
        <v>45171</v>
      </c>
      <c r="C3343" t="s">
        <v>136</v>
      </c>
      <c r="D3343" t="s">
        <v>140</v>
      </c>
      <c r="E3343" t="s">
        <v>166</v>
      </c>
      <c r="F3343" t="s">
        <v>131</v>
      </c>
      <c r="G3343" t="s">
        <v>127</v>
      </c>
      <c r="H3343" t="s">
        <v>128</v>
      </c>
      <c r="I3343">
        <v>1</v>
      </c>
      <c r="J3343" s="19">
        <v>258.38</v>
      </c>
      <c r="K3343" s="20">
        <v>0</v>
      </c>
      <c r="L3343" s="19">
        <v>258.38</v>
      </c>
      <c r="M3343" s="19">
        <v>131.59</v>
      </c>
      <c r="N3343" s="11" t="str">
        <f t="shared" si="157"/>
        <v>NO DISCOUNT</v>
      </c>
      <c r="O3343" s="27">
        <f t="shared" si="158"/>
        <v>0.49071135536806254</v>
      </c>
      <c r="P3343" s="11" t="str">
        <f t="shared" si="159"/>
        <v>AVERAGE</v>
      </c>
    </row>
    <row r="3344" spans="1:16" x14ac:dyDescent="0.35">
      <c r="A3344" s="12" t="s">
        <v>3518</v>
      </c>
      <c r="B3344" s="15">
        <v>44981</v>
      </c>
      <c r="C3344" s="12" t="s">
        <v>120</v>
      </c>
      <c r="D3344" s="12" t="s">
        <v>115</v>
      </c>
      <c r="E3344" s="12" t="s">
        <v>240</v>
      </c>
      <c r="F3344" s="12" t="s">
        <v>117</v>
      </c>
      <c r="G3344" s="12" t="s">
        <v>127</v>
      </c>
      <c r="H3344" s="12" t="s">
        <v>164</v>
      </c>
      <c r="I3344" s="12">
        <v>6</v>
      </c>
      <c r="J3344" s="16">
        <v>831.55</v>
      </c>
      <c r="K3344" s="17">
        <v>7.0000000000000007E-2</v>
      </c>
      <c r="L3344" s="16">
        <v>4640.05</v>
      </c>
      <c r="M3344" s="16">
        <v>1747.91</v>
      </c>
      <c r="N3344" s="11" t="str">
        <f t="shared" si="157"/>
        <v>LOW</v>
      </c>
      <c r="O3344" s="27">
        <f t="shared" si="158"/>
        <v>0.62329931789528137</v>
      </c>
      <c r="P3344" s="11" t="str">
        <f t="shared" si="159"/>
        <v>GOOD</v>
      </c>
    </row>
    <row r="3345" spans="1:16" x14ac:dyDescent="0.35">
      <c r="A3345" t="s">
        <v>3519</v>
      </c>
      <c r="B3345" s="18">
        <v>44640</v>
      </c>
      <c r="C3345" t="s">
        <v>120</v>
      </c>
      <c r="D3345" t="s">
        <v>125</v>
      </c>
      <c r="E3345" t="s">
        <v>134</v>
      </c>
      <c r="F3345" t="s">
        <v>131</v>
      </c>
      <c r="G3345" t="s">
        <v>127</v>
      </c>
      <c r="H3345" t="s">
        <v>138</v>
      </c>
      <c r="I3345">
        <v>1</v>
      </c>
      <c r="J3345" s="19">
        <v>67.260000000000005</v>
      </c>
      <c r="K3345" s="20">
        <v>0.13</v>
      </c>
      <c r="L3345" s="19">
        <v>58.52</v>
      </c>
      <c r="M3345" s="19">
        <v>20.100000000000001</v>
      </c>
      <c r="N3345" s="11" t="str">
        <f t="shared" si="157"/>
        <v>MEDIUM</v>
      </c>
      <c r="O3345" s="27">
        <f t="shared" si="158"/>
        <v>0.65652768284347229</v>
      </c>
      <c r="P3345" s="11" t="str">
        <f t="shared" si="159"/>
        <v>AVERAGE</v>
      </c>
    </row>
    <row r="3346" spans="1:16" x14ac:dyDescent="0.35">
      <c r="A3346" s="12" t="s">
        <v>3520</v>
      </c>
      <c r="B3346" s="15">
        <v>44803</v>
      </c>
      <c r="C3346" s="12" t="s">
        <v>136</v>
      </c>
      <c r="D3346" s="12" t="s">
        <v>125</v>
      </c>
      <c r="E3346" s="12" t="s">
        <v>169</v>
      </c>
      <c r="F3346" s="12" t="s">
        <v>117</v>
      </c>
      <c r="G3346" s="12" t="s">
        <v>127</v>
      </c>
      <c r="H3346" s="12" t="s">
        <v>209</v>
      </c>
      <c r="I3346" s="12">
        <v>1</v>
      </c>
      <c r="J3346" s="16">
        <v>661.46</v>
      </c>
      <c r="K3346" s="17">
        <v>0.3</v>
      </c>
      <c r="L3346" s="16">
        <v>463.02</v>
      </c>
      <c r="M3346" s="16">
        <v>251.39</v>
      </c>
      <c r="N3346" s="11" t="b">
        <f t="shared" si="157"/>
        <v>0</v>
      </c>
      <c r="O3346" s="27">
        <f t="shared" si="158"/>
        <v>0.45706448965487451</v>
      </c>
      <c r="P3346" s="11" t="str">
        <f t="shared" si="159"/>
        <v>AVERAGE</v>
      </c>
    </row>
    <row r="3347" spans="1:16" x14ac:dyDescent="0.35">
      <c r="A3347" t="s">
        <v>3521</v>
      </c>
      <c r="B3347" s="18">
        <v>44675</v>
      </c>
      <c r="C3347" t="s">
        <v>136</v>
      </c>
      <c r="D3347" t="s">
        <v>125</v>
      </c>
      <c r="E3347" t="s">
        <v>146</v>
      </c>
      <c r="F3347" t="s">
        <v>111</v>
      </c>
      <c r="G3347" t="s">
        <v>112</v>
      </c>
      <c r="H3347" t="s">
        <v>147</v>
      </c>
      <c r="I3347">
        <v>5</v>
      </c>
      <c r="J3347" s="19">
        <v>27.08</v>
      </c>
      <c r="K3347" s="20">
        <v>0</v>
      </c>
      <c r="L3347" s="19">
        <v>135.4</v>
      </c>
      <c r="M3347" s="19">
        <v>64.95</v>
      </c>
      <c r="N3347" s="11" t="str">
        <f t="shared" si="157"/>
        <v>NO DISCOUNT</v>
      </c>
      <c r="O3347" s="27">
        <f t="shared" si="158"/>
        <v>0.52031019202363371</v>
      </c>
      <c r="P3347" s="11" t="str">
        <f t="shared" si="159"/>
        <v>GOOD</v>
      </c>
    </row>
    <row r="3348" spans="1:16" x14ac:dyDescent="0.35">
      <c r="A3348" s="12" t="s">
        <v>3522</v>
      </c>
      <c r="B3348" s="15">
        <v>45537</v>
      </c>
      <c r="C3348" s="12" t="s">
        <v>120</v>
      </c>
      <c r="D3348" s="12" t="s">
        <v>115</v>
      </c>
      <c r="E3348" s="12" t="s">
        <v>156</v>
      </c>
      <c r="F3348" s="12" t="s">
        <v>111</v>
      </c>
      <c r="G3348" s="12" t="s">
        <v>122</v>
      </c>
      <c r="H3348" s="12" t="s">
        <v>158</v>
      </c>
      <c r="I3348" s="12">
        <v>8</v>
      </c>
      <c r="J3348" s="16">
        <v>134.16</v>
      </c>
      <c r="K3348" s="17">
        <v>0.16</v>
      </c>
      <c r="L3348" s="16">
        <v>901.56</v>
      </c>
      <c r="M3348" s="16">
        <v>382.46</v>
      </c>
      <c r="N3348" s="11" t="str">
        <f t="shared" si="157"/>
        <v>MEDIUM</v>
      </c>
      <c r="O3348" s="27">
        <f t="shared" si="158"/>
        <v>0.57577975952792926</v>
      </c>
      <c r="P3348" s="11" t="str">
        <f t="shared" si="159"/>
        <v>GOOD</v>
      </c>
    </row>
    <row r="3349" spans="1:16" x14ac:dyDescent="0.35">
      <c r="A3349" t="s">
        <v>3523</v>
      </c>
      <c r="B3349" s="18">
        <v>45365</v>
      </c>
      <c r="C3349" t="s">
        <v>108</v>
      </c>
      <c r="D3349" t="s">
        <v>140</v>
      </c>
      <c r="E3349" t="s">
        <v>307</v>
      </c>
      <c r="F3349" t="s">
        <v>111</v>
      </c>
      <c r="G3349" t="s">
        <v>127</v>
      </c>
      <c r="H3349" t="s">
        <v>179</v>
      </c>
      <c r="I3349">
        <v>3</v>
      </c>
      <c r="J3349" s="19">
        <v>219.98</v>
      </c>
      <c r="K3349" s="20">
        <v>0</v>
      </c>
      <c r="L3349" s="19">
        <v>659.94</v>
      </c>
      <c r="M3349" s="19">
        <v>215.64</v>
      </c>
      <c r="N3349" s="11" t="str">
        <f t="shared" si="157"/>
        <v>NO DISCOUNT</v>
      </c>
      <c r="O3349" s="27">
        <f t="shared" si="158"/>
        <v>0.67324302209291753</v>
      </c>
      <c r="P3349" s="11" t="str">
        <f t="shared" si="159"/>
        <v>AVERAGE</v>
      </c>
    </row>
    <row r="3350" spans="1:16" x14ac:dyDescent="0.35">
      <c r="A3350" s="12" t="s">
        <v>3524</v>
      </c>
      <c r="B3350" s="15">
        <v>44935</v>
      </c>
      <c r="C3350" s="12" t="s">
        <v>120</v>
      </c>
      <c r="D3350" s="12" t="s">
        <v>140</v>
      </c>
      <c r="E3350" s="12" t="s">
        <v>203</v>
      </c>
      <c r="F3350" s="12" t="s">
        <v>117</v>
      </c>
      <c r="G3350" s="12" t="s">
        <v>122</v>
      </c>
      <c r="H3350" s="12" t="s">
        <v>187</v>
      </c>
      <c r="I3350" s="12">
        <v>1</v>
      </c>
      <c r="J3350" s="16">
        <v>429.46</v>
      </c>
      <c r="K3350" s="17">
        <v>0.44</v>
      </c>
      <c r="L3350" s="16">
        <v>240.5</v>
      </c>
      <c r="M3350" s="16">
        <v>60.81</v>
      </c>
      <c r="N3350" s="11" t="str">
        <f t="shared" si="157"/>
        <v>CLEARANCE</v>
      </c>
      <c r="O3350" s="27">
        <f t="shared" si="158"/>
        <v>0.74715176715176712</v>
      </c>
      <c r="P3350" s="11" t="str">
        <f t="shared" si="159"/>
        <v>AVERAGE</v>
      </c>
    </row>
    <row r="3351" spans="1:16" x14ac:dyDescent="0.35">
      <c r="A3351" t="s">
        <v>3525</v>
      </c>
      <c r="B3351" s="18">
        <v>44822</v>
      </c>
      <c r="C3351" t="s">
        <v>108</v>
      </c>
      <c r="D3351" t="s">
        <v>115</v>
      </c>
      <c r="E3351" t="s">
        <v>240</v>
      </c>
      <c r="F3351" t="s">
        <v>111</v>
      </c>
      <c r="G3351" t="s">
        <v>122</v>
      </c>
      <c r="H3351" t="s">
        <v>158</v>
      </c>
      <c r="I3351">
        <v>3</v>
      </c>
      <c r="J3351" s="19">
        <v>37.31</v>
      </c>
      <c r="K3351" s="20">
        <v>0.25</v>
      </c>
      <c r="L3351" s="19">
        <v>83.95</v>
      </c>
      <c r="M3351" s="19">
        <v>24.93</v>
      </c>
      <c r="N3351" s="11" t="str">
        <f t="shared" si="157"/>
        <v>HIGH</v>
      </c>
      <c r="O3351" s="27">
        <f t="shared" si="158"/>
        <v>0.70303752233472305</v>
      </c>
      <c r="P3351" s="11" t="str">
        <f t="shared" si="159"/>
        <v>AVERAGE</v>
      </c>
    </row>
    <row r="3352" spans="1:16" x14ac:dyDescent="0.35">
      <c r="A3352" s="12" t="s">
        <v>3526</v>
      </c>
      <c r="B3352" s="15">
        <v>45073</v>
      </c>
      <c r="C3352" s="12" t="s">
        <v>108</v>
      </c>
      <c r="D3352" s="12" t="s">
        <v>109</v>
      </c>
      <c r="E3352" s="12" t="s">
        <v>195</v>
      </c>
      <c r="F3352" s="12" t="s">
        <v>111</v>
      </c>
      <c r="G3352" s="12" t="s">
        <v>127</v>
      </c>
      <c r="H3352" s="12" t="s">
        <v>128</v>
      </c>
      <c r="I3352" s="12">
        <v>4</v>
      </c>
      <c r="J3352" s="16">
        <v>458.02</v>
      </c>
      <c r="K3352" s="17">
        <v>0.38</v>
      </c>
      <c r="L3352" s="16">
        <v>1135.8900000000001</v>
      </c>
      <c r="M3352" s="16">
        <v>399.65</v>
      </c>
      <c r="N3352" s="11" t="str">
        <f t="shared" si="157"/>
        <v>CLEARANCE</v>
      </c>
      <c r="O3352" s="27">
        <f t="shared" si="158"/>
        <v>0.64816135365220229</v>
      </c>
      <c r="P3352" s="11" t="str">
        <f t="shared" si="159"/>
        <v>AVERAGE</v>
      </c>
    </row>
    <row r="3353" spans="1:16" x14ac:dyDescent="0.35">
      <c r="A3353" t="s">
        <v>3527</v>
      </c>
      <c r="B3353" s="18">
        <v>45328</v>
      </c>
      <c r="C3353" t="s">
        <v>108</v>
      </c>
      <c r="D3353" t="s">
        <v>109</v>
      </c>
      <c r="E3353" t="s">
        <v>231</v>
      </c>
      <c r="F3353" t="s">
        <v>117</v>
      </c>
      <c r="G3353" t="s">
        <v>127</v>
      </c>
      <c r="H3353" t="s">
        <v>138</v>
      </c>
      <c r="I3353">
        <v>4</v>
      </c>
      <c r="J3353" s="19">
        <v>459.16</v>
      </c>
      <c r="K3353" s="20">
        <v>0.06</v>
      </c>
      <c r="L3353" s="19">
        <v>1726.44</v>
      </c>
      <c r="M3353" s="19">
        <v>598.28</v>
      </c>
      <c r="N3353" s="11" t="str">
        <f t="shared" si="157"/>
        <v>LOW</v>
      </c>
      <c r="O3353" s="27">
        <f t="shared" si="158"/>
        <v>0.65346029980769682</v>
      </c>
      <c r="P3353" s="11" t="str">
        <f t="shared" si="159"/>
        <v>AVERAGE</v>
      </c>
    </row>
    <row r="3354" spans="1:16" x14ac:dyDescent="0.35">
      <c r="A3354" s="12" t="s">
        <v>3528</v>
      </c>
      <c r="B3354" s="15">
        <v>45316</v>
      </c>
      <c r="C3354" s="12" t="s">
        <v>108</v>
      </c>
      <c r="D3354" s="12" t="s">
        <v>115</v>
      </c>
      <c r="E3354" s="12" t="s">
        <v>116</v>
      </c>
      <c r="F3354" s="12" t="s">
        <v>111</v>
      </c>
      <c r="G3354" s="12" t="s">
        <v>127</v>
      </c>
      <c r="H3354" s="12" t="s">
        <v>128</v>
      </c>
      <c r="I3354" s="12">
        <v>7</v>
      </c>
      <c r="J3354" s="16">
        <v>544.04</v>
      </c>
      <c r="K3354" s="17">
        <v>0</v>
      </c>
      <c r="L3354" s="16">
        <v>3808.28</v>
      </c>
      <c r="M3354" s="16">
        <v>2038</v>
      </c>
      <c r="N3354" s="11" t="str">
        <f t="shared" si="157"/>
        <v>NO DISCOUNT</v>
      </c>
      <c r="O3354" s="27">
        <f t="shared" si="158"/>
        <v>0.46485027361433512</v>
      </c>
      <c r="P3354" s="11" t="str">
        <f t="shared" si="159"/>
        <v>GOOD</v>
      </c>
    </row>
    <row r="3355" spans="1:16" x14ac:dyDescent="0.35">
      <c r="A3355" t="s">
        <v>3529</v>
      </c>
      <c r="B3355" s="18">
        <v>44871</v>
      </c>
      <c r="C3355" t="s">
        <v>120</v>
      </c>
      <c r="D3355" t="s">
        <v>115</v>
      </c>
      <c r="E3355" t="s">
        <v>156</v>
      </c>
      <c r="F3355" t="s">
        <v>131</v>
      </c>
      <c r="G3355" t="s">
        <v>122</v>
      </c>
      <c r="H3355" t="s">
        <v>187</v>
      </c>
      <c r="I3355">
        <v>10</v>
      </c>
      <c r="J3355" s="19">
        <v>425.9</v>
      </c>
      <c r="K3355" s="20">
        <v>7.0000000000000007E-2</v>
      </c>
      <c r="L3355" s="19">
        <v>3960.87</v>
      </c>
      <c r="M3355" s="19">
        <v>1113.6400000000001</v>
      </c>
      <c r="N3355" s="11" t="str">
        <f t="shared" si="157"/>
        <v>LOW</v>
      </c>
      <c r="O3355" s="27">
        <f t="shared" si="158"/>
        <v>0.71883954787710769</v>
      </c>
      <c r="P3355" s="11" t="str">
        <f t="shared" si="159"/>
        <v>EXCELLENT</v>
      </c>
    </row>
    <row r="3356" spans="1:16" x14ac:dyDescent="0.35">
      <c r="A3356" s="12" t="s">
        <v>3530</v>
      </c>
      <c r="B3356" s="15">
        <v>44959</v>
      </c>
      <c r="C3356" s="12" t="s">
        <v>108</v>
      </c>
      <c r="D3356" s="12" t="s">
        <v>140</v>
      </c>
      <c r="E3356" s="12" t="s">
        <v>166</v>
      </c>
      <c r="F3356" s="12" t="s">
        <v>111</v>
      </c>
      <c r="G3356" s="12" t="s">
        <v>122</v>
      </c>
      <c r="H3356" s="12" t="s">
        <v>158</v>
      </c>
      <c r="I3356" s="12">
        <v>3</v>
      </c>
      <c r="J3356" s="16">
        <v>53.37</v>
      </c>
      <c r="K3356" s="17">
        <v>0.13</v>
      </c>
      <c r="L3356" s="16">
        <v>139.30000000000001</v>
      </c>
      <c r="M3356" s="16">
        <v>46.4</v>
      </c>
      <c r="N3356" s="11" t="str">
        <f t="shared" si="157"/>
        <v>MEDIUM</v>
      </c>
      <c r="O3356" s="27">
        <f t="shared" si="158"/>
        <v>0.66690595836324473</v>
      </c>
      <c r="P3356" s="11" t="str">
        <f t="shared" si="159"/>
        <v>AVERAGE</v>
      </c>
    </row>
    <row r="3357" spans="1:16" x14ac:dyDescent="0.35">
      <c r="A3357" t="s">
        <v>3531</v>
      </c>
      <c r="B3357" s="18">
        <v>45299</v>
      </c>
      <c r="C3357" t="s">
        <v>108</v>
      </c>
      <c r="D3357" t="s">
        <v>140</v>
      </c>
      <c r="E3357" t="s">
        <v>141</v>
      </c>
      <c r="F3357" t="s">
        <v>131</v>
      </c>
      <c r="G3357" t="s">
        <v>122</v>
      </c>
      <c r="H3357" t="s">
        <v>132</v>
      </c>
      <c r="I3357">
        <v>5</v>
      </c>
      <c r="J3357" s="19">
        <v>750.15</v>
      </c>
      <c r="K3357" s="20">
        <v>0</v>
      </c>
      <c r="L3357" s="19">
        <v>3750.75</v>
      </c>
      <c r="M3357" s="19">
        <v>1557.27</v>
      </c>
      <c r="N3357" s="11" t="str">
        <f t="shared" si="157"/>
        <v>NO DISCOUNT</v>
      </c>
      <c r="O3357" s="27">
        <f t="shared" si="158"/>
        <v>0.58481103779244148</v>
      </c>
      <c r="P3357" s="11" t="str">
        <f t="shared" si="159"/>
        <v>GOOD</v>
      </c>
    </row>
    <row r="3358" spans="1:16" x14ac:dyDescent="0.35">
      <c r="A3358" s="12" t="s">
        <v>3532</v>
      </c>
      <c r="B3358" s="15">
        <v>45285</v>
      </c>
      <c r="C3358" s="12" t="s">
        <v>120</v>
      </c>
      <c r="D3358" s="12" t="s">
        <v>125</v>
      </c>
      <c r="E3358" s="12" t="s">
        <v>178</v>
      </c>
      <c r="F3358" s="12" t="s">
        <v>117</v>
      </c>
      <c r="G3358" s="12" t="s">
        <v>112</v>
      </c>
      <c r="H3358" s="12" t="s">
        <v>170</v>
      </c>
      <c r="I3358" s="12">
        <v>2</v>
      </c>
      <c r="J3358" s="16">
        <v>27.2</v>
      </c>
      <c r="K3358" s="17">
        <v>0.28999999999999998</v>
      </c>
      <c r="L3358" s="16">
        <v>38.619999999999997</v>
      </c>
      <c r="M3358" s="16">
        <v>16.420000000000002</v>
      </c>
      <c r="N3358" s="11" t="str">
        <f t="shared" si="157"/>
        <v>HIGH</v>
      </c>
      <c r="O3358" s="27">
        <f t="shared" si="158"/>
        <v>0.57483169342309681</v>
      </c>
      <c r="P3358" s="11" t="str">
        <f t="shared" si="159"/>
        <v>AVERAGE</v>
      </c>
    </row>
    <row r="3359" spans="1:16" x14ac:dyDescent="0.35">
      <c r="A3359" t="s">
        <v>3533</v>
      </c>
      <c r="B3359" s="18">
        <v>45255</v>
      </c>
      <c r="C3359" t="s">
        <v>108</v>
      </c>
      <c r="D3359" t="s">
        <v>125</v>
      </c>
      <c r="E3359" t="s">
        <v>169</v>
      </c>
      <c r="F3359" t="s">
        <v>117</v>
      </c>
      <c r="G3359" t="s">
        <v>122</v>
      </c>
      <c r="H3359" t="s">
        <v>132</v>
      </c>
      <c r="I3359">
        <v>3</v>
      </c>
      <c r="J3359" s="19">
        <v>567.14</v>
      </c>
      <c r="K3359" s="20">
        <v>0.28000000000000003</v>
      </c>
      <c r="L3359" s="19">
        <v>1225.02</v>
      </c>
      <c r="M3359" s="19">
        <v>485.04</v>
      </c>
      <c r="N3359" s="11" t="str">
        <f t="shared" si="157"/>
        <v>HIGH</v>
      </c>
      <c r="O3359" s="27">
        <f t="shared" si="158"/>
        <v>0.60405544399275113</v>
      </c>
      <c r="P3359" s="11" t="str">
        <f t="shared" si="159"/>
        <v>AVERAGE</v>
      </c>
    </row>
    <row r="3360" spans="1:16" x14ac:dyDescent="0.35">
      <c r="A3360" s="12" t="s">
        <v>3534</v>
      </c>
      <c r="B3360" s="15">
        <v>45569</v>
      </c>
      <c r="C3360" s="12" t="s">
        <v>136</v>
      </c>
      <c r="D3360" s="12" t="s">
        <v>109</v>
      </c>
      <c r="E3360" s="12" t="s">
        <v>173</v>
      </c>
      <c r="F3360" s="12" t="s">
        <v>111</v>
      </c>
      <c r="G3360" s="12" t="s">
        <v>122</v>
      </c>
      <c r="H3360" s="12" t="s">
        <v>142</v>
      </c>
      <c r="I3360" s="12">
        <v>1</v>
      </c>
      <c r="J3360" s="16">
        <v>293.81</v>
      </c>
      <c r="K3360" s="17">
        <v>0.16</v>
      </c>
      <c r="L3360" s="16">
        <v>246.8</v>
      </c>
      <c r="M3360" s="16">
        <v>93.3</v>
      </c>
      <c r="N3360" s="11" t="str">
        <f t="shared" si="157"/>
        <v>MEDIUM</v>
      </c>
      <c r="O3360" s="27">
        <f t="shared" si="158"/>
        <v>0.6219611021069692</v>
      </c>
      <c r="P3360" s="11" t="str">
        <f t="shared" si="159"/>
        <v>AVERAGE</v>
      </c>
    </row>
    <row r="3361" spans="1:16" x14ac:dyDescent="0.35">
      <c r="A3361" t="s">
        <v>3535</v>
      </c>
      <c r="B3361" s="18">
        <v>44959</v>
      </c>
      <c r="C3361" t="s">
        <v>136</v>
      </c>
      <c r="D3361" t="s">
        <v>109</v>
      </c>
      <c r="E3361" t="s">
        <v>231</v>
      </c>
      <c r="F3361" t="s">
        <v>117</v>
      </c>
      <c r="G3361" t="s">
        <v>122</v>
      </c>
      <c r="H3361" t="s">
        <v>123</v>
      </c>
      <c r="I3361">
        <v>1</v>
      </c>
      <c r="J3361" s="19">
        <v>1871.03</v>
      </c>
      <c r="K3361" s="20">
        <v>0.08</v>
      </c>
      <c r="L3361" s="19">
        <v>1721.35</v>
      </c>
      <c r="M3361" s="19">
        <v>641.25</v>
      </c>
      <c r="N3361" s="11" t="str">
        <f t="shared" si="157"/>
        <v>LOW</v>
      </c>
      <c r="O3361" s="27">
        <f t="shared" si="158"/>
        <v>0.62747262323176578</v>
      </c>
      <c r="P3361" s="11" t="str">
        <f t="shared" si="159"/>
        <v>AVERAGE</v>
      </c>
    </row>
    <row r="3362" spans="1:16" x14ac:dyDescent="0.35">
      <c r="A3362" s="12" t="s">
        <v>3536</v>
      </c>
      <c r="B3362" s="15">
        <v>45030</v>
      </c>
      <c r="C3362" s="12" t="s">
        <v>108</v>
      </c>
      <c r="D3362" s="12" t="s">
        <v>140</v>
      </c>
      <c r="E3362" s="12" t="s">
        <v>203</v>
      </c>
      <c r="F3362" s="12" t="s">
        <v>131</v>
      </c>
      <c r="G3362" s="12" t="s">
        <v>122</v>
      </c>
      <c r="H3362" s="12" t="s">
        <v>123</v>
      </c>
      <c r="I3362" s="12">
        <v>5</v>
      </c>
      <c r="J3362" s="16">
        <v>2076.44</v>
      </c>
      <c r="K3362" s="17">
        <v>0.09</v>
      </c>
      <c r="L3362" s="16">
        <v>9447.7999999999993</v>
      </c>
      <c r="M3362" s="16">
        <v>3784.78</v>
      </c>
      <c r="N3362" s="11" t="str">
        <f t="shared" si="157"/>
        <v>LOW</v>
      </c>
      <c r="O3362" s="27">
        <f t="shared" si="158"/>
        <v>0.5994009187324032</v>
      </c>
      <c r="P3362" s="11" t="str">
        <f t="shared" si="159"/>
        <v>GOOD</v>
      </c>
    </row>
    <row r="3363" spans="1:16" x14ac:dyDescent="0.35">
      <c r="A3363" t="s">
        <v>3537</v>
      </c>
      <c r="B3363" s="18">
        <v>44714</v>
      </c>
      <c r="C3363" t="s">
        <v>108</v>
      </c>
      <c r="D3363" t="s">
        <v>115</v>
      </c>
      <c r="E3363" t="s">
        <v>227</v>
      </c>
      <c r="F3363" t="s">
        <v>111</v>
      </c>
      <c r="G3363" t="s">
        <v>122</v>
      </c>
      <c r="H3363" t="s">
        <v>142</v>
      </c>
      <c r="I3363">
        <v>7</v>
      </c>
      <c r="J3363" s="19">
        <v>279.44</v>
      </c>
      <c r="K3363" s="20">
        <v>0</v>
      </c>
      <c r="L3363" s="19">
        <v>1956.08</v>
      </c>
      <c r="M3363" s="19">
        <v>672.83</v>
      </c>
      <c r="N3363" s="11" t="str">
        <f t="shared" si="157"/>
        <v>NO DISCOUNT</v>
      </c>
      <c r="O3363" s="27">
        <f t="shared" si="158"/>
        <v>0.65603145065641488</v>
      </c>
      <c r="P3363" s="11" t="str">
        <f t="shared" si="159"/>
        <v>GOOD</v>
      </c>
    </row>
    <row r="3364" spans="1:16" x14ac:dyDescent="0.35">
      <c r="A3364" s="12" t="s">
        <v>3538</v>
      </c>
      <c r="B3364" s="15">
        <v>45223</v>
      </c>
      <c r="C3364" s="12" t="s">
        <v>149</v>
      </c>
      <c r="D3364" s="12" t="s">
        <v>125</v>
      </c>
      <c r="E3364" s="12" t="s">
        <v>134</v>
      </c>
      <c r="F3364" s="12" t="s">
        <v>111</v>
      </c>
      <c r="G3364" s="12" t="s">
        <v>127</v>
      </c>
      <c r="H3364" s="12" t="s">
        <v>128</v>
      </c>
      <c r="I3364" s="12">
        <v>1</v>
      </c>
      <c r="J3364" s="16">
        <v>121.81</v>
      </c>
      <c r="K3364" s="17">
        <v>7.0000000000000007E-2</v>
      </c>
      <c r="L3364" s="16">
        <v>113.28</v>
      </c>
      <c r="M3364" s="16">
        <v>63.36</v>
      </c>
      <c r="N3364" s="11" t="str">
        <f t="shared" si="157"/>
        <v>LOW</v>
      </c>
      <c r="O3364" s="27">
        <f t="shared" si="158"/>
        <v>0.44067796610169491</v>
      </c>
      <c r="P3364" s="11" t="str">
        <f t="shared" si="159"/>
        <v>AVERAGE</v>
      </c>
    </row>
    <row r="3365" spans="1:16" x14ac:dyDescent="0.35">
      <c r="A3365" t="s">
        <v>3539</v>
      </c>
      <c r="B3365" s="18">
        <v>45436</v>
      </c>
      <c r="C3365" t="s">
        <v>108</v>
      </c>
      <c r="D3365" t="s">
        <v>125</v>
      </c>
      <c r="E3365" t="s">
        <v>255</v>
      </c>
      <c r="F3365" t="s">
        <v>111</v>
      </c>
      <c r="G3365" t="s">
        <v>112</v>
      </c>
      <c r="H3365" t="s">
        <v>170</v>
      </c>
      <c r="I3365">
        <v>2</v>
      </c>
      <c r="J3365" s="19">
        <v>34.299999999999997</v>
      </c>
      <c r="K3365" s="20">
        <v>0.01</v>
      </c>
      <c r="L3365" s="19">
        <v>67.91</v>
      </c>
      <c r="M3365" s="19">
        <v>24.43</v>
      </c>
      <c r="N3365" s="11" t="str">
        <f t="shared" si="157"/>
        <v>LOW</v>
      </c>
      <c r="O3365" s="27">
        <f t="shared" si="158"/>
        <v>0.6402591665439552</v>
      </c>
      <c r="P3365" s="11" t="str">
        <f t="shared" si="159"/>
        <v>AVERAGE</v>
      </c>
    </row>
    <row r="3366" spans="1:16" x14ac:dyDescent="0.35">
      <c r="A3366" s="12" t="s">
        <v>3540</v>
      </c>
      <c r="B3366" s="15">
        <v>45211</v>
      </c>
      <c r="C3366" s="12" t="s">
        <v>120</v>
      </c>
      <c r="D3366" s="12" t="s">
        <v>125</v>
      </c>
      <c r="E3366" s="12" t="s">
        <v>126</v>
      </c>
      <c r="F3366" s="12" t="s">
        <v>117</v>
      </c>
      <c r="G3366" s="12" t="s">
        <v>127</v>
      </c>
      <c r="H3366" s="12" t="s">
        <v>164</v>
      </c>
      <c r="I3366" s="12">
        <v>2</v>
      </c>
      <c r="J3366" s="16">
        <v>379.17</v>
      </c>
      <c r="K3366" s="17">
        <v>0.17</v>
      </c>
      <c r="L3366" s="16">
        <v>629.41999999999996</v>
      </c>
      <c r="M3366" s="16">
        <v>288.37</v>
      </c>
      <c r="N3366" s="11" t="str">
        <f t="shared" si="157"/>
        <v>MEDIUM</v>
      </c>
      <c r="O3366" s="27">
        <f t="shared" si="158"/>
        <v>0.54184805058625396</v>
      </c>
      <c r="P3366" s="11" t="str">
        <f t="shared" si="159"/>
        <v>AVERAGE</v>
      </c>
    </row>
    <row r="3367" spans="1:16" x14ac:dyDescent="0.35">
      <c r="A3367" t="s">
        <v>3541</v>
      </c>
      <c r="B3367" s="18">
        <v>45635</v>
      </c>
      <c r="C3367" t="s">
        <v>108</v>
      </c>
      <c r="D3367" t="s">
        <v>109</v>
      </c>
      <c r="E3367" t="s">
        <v>150</v>
      </c>
      <c r="F3367" t="s">
        <v>117</v>
      </c>
      <c r="G3367" t="s">
        <v>112</v>
      </c>
      <c r="H3367" t="s">
        <v>147</v>
      </c>
      <c r="I3367">
        <v>8</v>
      </c>
      <c r="J3367" s="19">
        <v>26.55</v>
      </c>
      <c r="K3367" s="20">
        <v>0.03</v>
      </c>
      <c r="L3367" s="19">
        <v>206.03</v>
      </c>
      <c r="M3367" s="19">
        <v>90.64</v>
      </c>
      <c r="N3367" s="11" t="str">
        <f t="shared" si="157"/>
        <v>LOW</v>
      </c>
      <c r="O3367" s="27">
        <f t="shared" si="158"/>
        <v>0.56006406833956224</v>
      </c>
      <c r="P3367" s="11" t="str">
        <f t="shared" si="159"/>
        <v>GOOD</v>
      </c>
    </row>
    <row r="3368" spans="1:16" x14ac:dyDescent="0.35">
      <c r="A3368" s="12" t="s">
        <v>3542</v>
      </c>
      <c r="B3368" s="15">
        <v>45080</v>
      </c>
      <c r="C3368" s="12" t="s">
        <v>149</v>
      </c>
      <c r="D3368" s="12" t="s">
        <v>109</v>
      </c>
      <c r="E3368" s="12" t="s">
        <v>176</v>
      </c>
      <c r="F3368" s="12" t="s">
        <v>131</v>
      </c>
      <c r="G3368" s="12" t="s">
        <v>122</v>
      </c>
      <c r="H3368" s="12" t="s">
        <v>158</v>
      </c>
      <c r="I3368" s="12">
        <v>1</v>
      </c>
      <c r="J3368" s="16">
        <v>89.03</v>
      </c>
      <c r="K3368" s="17">
        <v>0</v>
      </c>
      <c r="L3368" s="16">
        <v>89.03</v>
      </c>
      <c r="M3368" s="16">
        <v>35.049999999999997</v>
      </c>
      <c r="N3368" s="11" t="str">
        <f t="shared" si="157"/>
        <v>NO DISCOUNT</v>
      </c>
      <c r="O3368" s="27">
        <f t="shared" si="158"/>
        <v>0.60631247893968332</v>
      </c>
      <c r="P3368" s="11" t="str">
        <f t="shared" si="159"/>
        <v>AVERAGE</v>
      </c>
    </row>
    <row r="3369" spans="1:16" x14ac:dyDescent="0.35">
      <c r="A3369" t="s">
        <v>3543</v>
      </c>
      <c r="B3369" s="18">
        <v>45539</v>
      </c>
      <c r="C3369" t="s">
        <v>108</v>
      </c>
      <c r="D3369" t="s">
        <v>109</v>
      </c>
      <c r="E3369" t="s">
        <v>110</v>
      </c>
      <c r="F3369" t="s">
        <v>111</v>
      </c>
      <c r="G3369" t="s">
        <v>122</v>
      </c>
      <c r="H3369" t="s">
        <v>132</v>
      </c>
      <c r="I3369">
        <v>1</v>
      </c>
      <c r="J3369" s="19">
        <v>479.93</v>
      </c>
      <c r="K3369" s="20">
        <v>0.05</v>
      </c>
      <c r="L3369" s="19">
        <v>455.93</v>
      </c>
      <c r="M3369" s="19">
        <v>166.44</v>
      </c>
      <c r="N3369" s="11" t="str">
        <f t="shared" si="157"/>
        <v>LOW</v>
      </c>
      <c r="O3369" s="27">
        <f t="shared" si="158"/>
        <v>0.6349439606957209</v>
      </c>
      <c r="P3369" s="11" t="str">
        <f t="shared" si="159"/>
        <v>AVERAGE</v>
      </c>
    </row>
    <row r="3370" spans="1:16" x14ac:dyDescent="0.35">
      <c r="A3370" s="12" t="s">
        <v>3544</v>
      </c>
      <c r="B3370" s="15">
        <v>44710</v>
      </c>
      <c r="C3370" s="12" t="s">
        <v>136</v>
      </c>
      <c r="D3370" s="12" t="s">
        <v>125</v>
      </c>
      <c r="E3370" s="12" t="s">
        <v>178</v>
      </c>
      <c r="F3370" s="12" t="s">
        <v>117</v>
      </c>
      <c r="G3370" s="12" t="s">
        <v>112</v>
      </c>
      <c r="H3370" s="12" t="s">
        <v>170</v>
      </c>
      <c r="I3370" s="12">
        <v>2</v>
      </c>
      <c r="J3370" s="16">
        <v>19.78</v>
      </c>
      <c r="K3370" s="17">
        <v>0.26</v>
      </c>
      <c r="L3370" s="16">
        <v>29.27</v>
      </c>
      <c r="M3370" s="16">
        <v>14.4</v>
      </c>
      <c r="N3370" s="11" t="str">
        <f t="shared" si="157"/>
        <v>HIGH</v>
      </c>
      <c r="O3370" s="27">
        <f t="shared" si="158"/>
        <v>0.50802869832593101</v>
      </c>
      <c r="P3370" s="11" t="str">
        <f t="shared" si="159"/>
        <v>AVERAGE</v>
      </c>
    </row>
    <row r="3371" spans="1:16" x14ac:dyDescent="0.35">
      <c r="A3371" t="s">
        <v>3545</v>
      </c>
      <c r="B3371" s="18">
        <v>44821</v>
      </c>
      <c r="C3371" t="s">
        <v>120</v>
      </c>
      <c r="D3371" t="s">
        <v>125</v>
      </c>
      <c r="E3371" t="s">
        <v>144</v>
      </c>
      <c r="F3371" t="s">
        <v>131</v>
      </c>
      <c r="G3371" t="s">
        <v>127</v>
      </c>
      <c r="H3371" t="s">
        <v>179</v>
      </c>
      <c r="I3371">
        <v>1</v>
      </c>
      <c r="J3371" s="19">
        <v>100.26</v>
      </c>
      <c r="K3371" s="20">
        <v>0.15</v>
      </c>
      <c r="L3371" s="19">
        <v>85.22</v>
      </c>
      <c r="M3371" s="19">
        <v>35.28</v>
      </c>
      <c r="N3371" s="11" t="str">
        <f t="shared" si="157"/>
        <v>MEDIUM</v>
      </c>
      <c r="O3371" s="27">
        <f t="shared" si="158"/>
        <v>0.58601267308143623</v>
      </c>
      <c r="P3371" s="11" t="str">
        <f t="shared" si="159"/>
        <v>AVERAGE</v>
      </c>
    </row>
    <row r="3372" spans="1:16" x14ac:dyDescent="0.35">
      <c r="A3372" s="12" t="s">
        <v>3546</v>
      </c>
      <c r="B3372" s="15">
        <v>45308</v>
      </c>
      <c r="C3372" s="12" t="s">
        <v>108</v>
      </c>
      <c r="D3372" s="12" t="s">
        <v>109</v>
      </c>
      <c r="E3372" s="12" t="s">
        <v>176</v>
      </c>
      <c r="F3372" s="12" t="s">
        <v>111</v>
      </c>
      <c r="G3372" s="12" t="s">
        <v>122</v>
      </c>
      <c r="H3372" s="12" t="s">
        <v>187</v>
      </c>
      <c r="I3372" s="12">
        <v>2</v>
      </c>
      <c r="J3372" s="16">
        <v>210.94</v>
      </c>
      <c r="K3372" s="17">
        <v>0.09</v>
      </c>
      <c r="L3372" s="16">
        <v>383.91</v>
      </c>
      <c r="M3372" s="16">
        <v>181.13</v>
      </c>
      <c r="N3372" s="11" t="str">
        <f t="shared" si="157"/>
        <v>LOW</v>
      </c>
      <c r="O3372" s="27">
        <f t="shared" si="158"/>
        <v>0.52819671277122249</v>
      </c>
      <c r="P3372" s="11" t="str">
        <f t="shared" si="159"/>
        <v>AVERAGE</v>
      </c>
    </row>
    <row r="3373" spans="1:16" x14ac:dyDescent="0.35">
      <c r="A3373" t="s">
        <v>3547</v>
      </c>
      <c r="B3373" s="18">
        <v>45523</v>
      </c>
      <c r="C3373" t="s">
        <v>108</v>
      </c>
      <c r="D3373" t="s">
        <v>115</v>
      </c>
      <c r="E3373" t="s">
        <v>227</v>
      </c>
      <c r="F3373" t="s">
        <v>117</v>
      </c>
      <c r="G3373" t="s">
        <v>122</v>
      </c>
      <c r="H3373" t="s">
        <v>132</v>
      </c>
      <c r="I3373">
        <v>5</v>
      </c>
      <c r="J3373" s="19">
        <v>645.95000000000005</v>
      </c>
      <c r="K3373" s="20">
        <v>0.03</v>
      </c>
      <c r="L3373" s="19">
        <v>3132.86</v>
      </c>
      <c r="M3373" s="19">
        <v>1607.74</v>
      </c>
      <c r="N3373" s="11" t="str">
        <f t="shared" si="157"/>
        <v>LOW</v>
      </c>
      <c r="O3373" s="27">
        <f t="shared" si="158"/>
        <v>0.48681396551393935</v>
      </c>
      <c r="P3373" s="11" t="str">
        <f t="shared" si="159"/>
        <v>GOOD</v>
      </c>
    </row>
    <row r="3374" spans="1:16" x14ac:dyDescent="0.35">
      <c r="A3374" s="12" t="s">
        <v>3548</v>
      </c>
      <c r="B3374" s="15">
        <v>44960</v>
      </c>
      <c r="C3374" s="12" t="s">
        <v>136</v>
      </c>
      <c r="D3374" s="12" t="s">
        <v>109</v>
      </c>
      <c r="E3374" s="12" t="s">
        <v>176</v>
      </c>
      <c r="F3374" s="12" t="s">
        <v>131</v>
      </c>
      <c r="G3374" s="12" t="s">
        <v>127</v>
      </c>
      <c r="H3374" s="12" t="s">
        <v>179</v>
      </c>
      <c r="I3374" s="12">
        <v>4</v>
      </c>
      <c r="J3374" s="16">
        <v>25.64</v>
      </c>
      <c r="K3374" s="17">
        <v>0.08</v>
      </c>
      <c r="L3374" s="16">
        <v>94.36</v>
      </c>
      <c r="M3374" s="16">
        <v>42.57</v>
      </c>
      <c r="N3374" s="11" t="str">
        <f t="shared" si="157"/>
        <v>LOW</v>
      </c>
      <c r="O3374" s="27">
        <f t="shared" si="158"/>
        <v>0.54885544722339974</v>
      </c>
      <c r="P3374" s="11" t="str">
        <f t="shared" si="159"/>
        <v>AVERAGE</v>
      </c>
    </row>
    <row r="3375" spans="1:16" x14ac:dyDescent="0.35">
      <c r="A3375" t="s">
        <v>3549</v>
      </c>
      <c r="B3375" s="18">
        <v>44807</v>
      </c>
      <c r="C3375" t="s">
        <v>120</v>
      </c>
      <c r="D3375" t="s">
        <v>125</v>
      </c>
      <c r="E3375" t="s">
        <v>178</v>
      </c>
      <c r="F3375" t="s">
        <v>111</v>
      </c>
      <c r="G3375" t="s">
        <v>127</v>
      </c>
      <c r="H3375" t="s">
        <v>209</v>
      </c>
      <c r="I3375">
        <v>3</v>
      </c>
      <c r="J3375" s="19">
        <v>654.66999999999996</v>
      </c>
      <c r="K3375" s="20">
        <v>0.22</v>
      </c>
      <c r="L3375" s="19">
        <v>1531.93</v>
      </c>
      <c r="M3375" s="19">
        <v>782</v>
      </c>
      <c r="N3375" s="11" t="str">
        <f t="shared" si="157"/>
        <v>HIGH</v>
      </c>
      <c r="O3375" s="27">
        <f t="shared" si="158"/>
        <v>0.48953281155144168</v>
      </c>
      <c r="P3375" s="11" t="str">
        <f t="shared" si="159"/>
        <v>AVERAGE</v>
      </c>
    </row>
    <row r="3376" spans="1:16" x14ac:dyDescent="0.35">
      <c r="A3376" s="12" t="s">
        <v>3550</v>
      </c>
      <c r="B3376" s="15">
        <v>45537</v>
      </c>
      <c r="C3376" s="12" t="s">
        <v>149</v>
      </c>
      <c r="D3376" s="12" t="s">
        <v>140</v>
      </c>
      <c r="E3376" s="12" t="s">
        <v>268</v>
      </c>
      <c r="F3376" s="12" t="s">
        <v>111</v>
      </c>
      <c r="G3376" s="12" t="s">
        <v>112</v>
      </c>
      <c r="H3376" s="12" t="s">
        <v>170</v>
      </c>
      <c r="I3376" s="12">
        <v>2</v>
      </c>
      <c r="J3376" s="16">
        <v>22.43</v>
      </c>
      <c r="K3376" s="17">
        <v>0.28000000000000003</v>
      </c>
      <c r="L3376" s="16">
        <v>32.299999999999997</v>
      </c>
      <c r="M3376" s="16">
        <v>14.87</v>
      </c>
      <c r="N3376" s="11" t="str">
        <f t="shared" si="157"/>
        <v>HIGH</v>
      </c>
      <c r="O3376" s="27">
        <f t="shared" si="158"/>
        <v>0.53962848297213628</v>
      </c>
      <c r="P3376" s="11" t="str">
        <f t="shared" si="159"/>
        <v>AVERAGE</v>
      </c>
    </row>
    <row r="3377" spans="1:16" x14ac:dyDescent="0.35">
      <c r="A3377" t="s">
        <v>3551</v>
      </c>
      <c r="B3377" s="18">
        <v>45350</v>
      </c>
      <c r="C3377" t="s">
        <v>108</v>
      </c>
      <c r="D3377" t="s">
        <v>140</v>
      </c>
      <c r="E3377" t="s">
        <v>203</v>
      </c>
      <c r="F3377" t="s">
        <v>131</v>
      </c>
      <c r="G3377" t="s">
        <v>112</v>
      </c>
      <c r="H3377" t="s">
        <v>147</v>
      </c>
      <c r="I3377">
        <v>9</v>
      </c>
      <c r="J3377" s="19">
        <v>29.35</v>
      </c>
      <c r="K3377" s="20">
        <v>0.28000000000000003</v>
      </c>
      <c r="L3377" s="19">
        <v>190.19</v>
      </c>
      <c r="M3377" s="19">
        <v>77.19</v>
      </c>
      <c r="N3377" s="11" t="str">
        <f t="shared" si="157"/>
        <v>HIGH</v>
      </c>
      <c r="O3377" s="27">
        <f t="shared" si="158"/>
        <v>0.59414269940585729</v>
      </c>
      <c r="P3377" s="11" t="str">
        <f t="shared" si="159"/>
        <v>GOOD</v>
      </c>
    </row>
    <row r="3378" spans="1:16" x14ac:dyDescent="0.35">
      <c r="A3378" s="12" t="s">
        <v>3552</v>
      </c>
      <c r="B3378" s="15">
        <v>45160</v>
      </c>
      <c r="C3378" s="12" t="s">
        <v>108</v>
      </c>
      <c r="D3378" s="12" t="s">
        <v>109</v>
      </c>
      <c r="E3378" s="12" t="s">
        <v>252</v>
      </c>
      <c r="F3378" s="12" t="s">
        <v>111</v>
      </c>
      <c r="G3378" s="12" t="s">
        <v>122</v>
      </c>
      <c r="H3378" s="12" t="s">
        <v>142</v>
      </c>
      <c r="I3378" s="12">
        <v>2</v>
      </c>
      <c r="J3378" s="16">
        <v>475.87</v>
      </c>
      <c r="K3378" s="17">
        <v>0.28000000000000003</v>
      </c>
      <c r="L3378" s="16">
        <v>685.25</v>
      </c>
      <c r="M3378" s="16">
        <v>370.88</v>
      </c>
      <c r="N3378" s="11" t="str">
        <f t="shared" si="157"/>
        <v>HIGH</v>
      </c>
      <c r="O3378" s="27">
        <f t="shared" si="158"/>
        <v>0.45876687340386718</v>
      </c>
      <c r="P3378" s="11" t="str">
        <f t="shared" si="159"/>
        <v>AVERAGE</v>
      </c>
    </row>
    <row r="3379" spans="1:16" x14ac:dyDescent="0.35">
      <c r="A3379" t="s">
        <v>3553</v>
      </c>
      <c r="B3379" s="18">
        <v>44617</v>
      </c>
      <c r="C3379" t="s">
        <v>120</v>
      </c>
      <c r="D3379" t="s">
        <v>125</v>
      </c>
      <c r="E3379" t="s">
        <v>126</v>
      </c>
      <c r="F3379" t="s">
        <v>117</v>
      </c>
      <c r="G3379" t="s">
        <v>112</v>
      </c>
      <c r="H3379" t="s">
        <v>118</v>
      </c>
      <c r="I3379">
        <v>4</v>
      </c>
      <c r="J3379" s="19">
        <v>10.16</v>
      </c>
      <c r="K3379" s="20">
        <v>0.05</v>
      </c>
      <c r="L3379" s="19">
        <v>38.61</v>
      </c>
      <c r="M3379" s="19">
        <v>9.56</v>
      </c>
      <c r="N3379" s="11" t="str">
        <f t="shared" si="157"/>
        <v>LOW</v>
      </c>
      <c r="O3379" s="27">
        <f t="shared" si="158"/>
        <v>0.75239575239575229</v>
      </c>
      <c r="P3379" s="11" t="str">
        <f t="shared" si="159"/>
        <v>AVERAGE</v>
      </c>
    </row>
    <row r="3380" spans="1:16" x14ac:dyDescent="0.35">
      <c r="A3380" s="12" t="s">
        <v>3554</v>
      </c>
      <c r="B3380" s="15">
        <v>45155</v>
      </c>
      <c r="C3380" s="12" t="s">
        <v>108</v>
      </c>
      <c r="D3380" s="12" t="s">
        <v>125</v>
      </c>
      <c r="E3380" s="12" t="s">
        <v>169</v>
      </c>
      <c r="F3380" s="12" t="s">
        <v>117</v>
      </c>
      <c r="G3380" s="12" t="s">
        <v>112</v>
      </c>
      <c r="H3380" s="12" t="s">
        <v>113</v>
      </c>
      <c r="I3380" s="12">
        <v>5</v>
      </c>
      <c r="J3380" s="16">
        <v>24.14</v>
      </c>
      <c r="K3380" s="17">
        <v>0</v>
      </c>
      <c r="L3380" s="16">
        <v>120.7</v>
      </c>
      <c r="M3380" s="16">
        <v>40.75</v>
      </c>
      <c r="N3380" s="11" t="str">
        <f t="shared" si="157"/>
        <v>NO DISCOUNT</v>
      </c>
      <c r="O3380" s="27">
        <f t="shared" si="158"/>
        <v>0.66238608119304065</v>
      </c>
      <c r="P3380" s="11" t="str">
        <f t="shared" si="159"/>
        <v>GOOD</v>
      </c>
    </row>
    <row r="3381" spans="1:16" x14ac:dyDescent="0.35">
      <c r="A3381" t="s">
        <v>3555</v>
      </c>
      <c r="B3381" s="18">
        <v>45216</v>
      </c>
      <c r="C3381" t="s">
        <v>108</v>
      </c>
      <c r="D3381" t="s">
        <v>140</v>
      </c>
      <c r="E3381" t="s">
        <v>141</v>
      </c>
      <c r="F3381" t="s">
        <v>111</v>
      </c>
      <c r="G3381" t="s">
        <v>112</v>
      </c>
      <c r="H3381" t="s">
        <v>147</v>
      </c>
      <c r="I3381">
        <v>3</v>
      </c>
      <c r="J3381" s="19">
        <v>22.35</v>
      </c>
      <c r="K3381" s="20">
        <v>0.19</v>
      </c>
      <c r="L3381" s="19">
        <v>54.31</v>
      </c>
      <c r="M3381" s="19">
        <v>19.87</v>
      </c>
      <c r="N3381" s="11" t="str">
        <f t="shared" si="157"/>
        <v>MEDIUM</v>
      </c>
      <c r="O3381" s="27">
        <f t="shared" si="158"/>
        <v>0.63413735960228312</v>
      </c>
      <c r="P3381" s="11" t="str">
        <f t="shared" si="159"/>
        <v>AVERAGE</v>
      </c>
    </row>
    <row r="3382" spans="1:16" x14ac:dyDescent="0.35">
      <c r="A3382" s="12" t="s">
        <v>3556</v>
      </c>
      <c r="B3382" s="15">
        <v>44632</v>
      </c>
      <c r="C3382" s="12" t="s">
        <v>149</v>
      </c>
      <c r="D3382" s="12" t="s">
        <v>109</v>
      </c>
      <c r="E3382" s="12" t="s">
        <v>252</v>
      </c>
      <c r="F3382" s="12" t="s">
        <v>111</v>
      </c>
      <c r="G3382" s="12" t="s">
        <v>112</v>
      </c>
      <c r="H3382" s="12" t="s">
        <v>147</v>
      </c>
      <c r="I3382" s="12">
        <v>5</v>
      </c>
      <c r="J3382" s="16">
        <v>21.65</v>
      </c>
      <c r="K3382" s="17">
        <v>0.24</v>
      </c>
      <c r="L3382" s="16">
        <v>82.27</v>
      </c>
      <c r="M3382" s="16">
        <v>34.76</v>
      </c>
      <c r="N3382" s="11" t="str">
        <f t="shared" si="157"/>
        <v>HIGH</v>
      </c>
      <c r="O3382" s="27">
        <f t="shared" si="158"/>
        <v>0.57748875653336573</v>
      </c>
      <c r="P3382" s="11" t="str">
        <f t="shared" si="159"/>
        <v>GOOD</v>
      </c>
    </row>
    <row r="3383" spans="1:16" x14ac:dyDescent="0.35">
      <c r="A3383" t="s">
        <v>3557</v>
      </c>
      <c r="B3383" s="18">
        <v>45255</v>
      </c>
      <c r="C3383" t="s">
        <v>120</v>
      </c>
      <c r="D3383" t="s">
        <v>140</v>
      </c>
      <c r="E3383" t="s">
        <v>141</v>
      </c>
      <c r="F3383" t="s">
        <v>111</v>
      </c>
      <c r="G3383" t="s">
        <v>122</v>
      </c>
      <c r="H3383" t="s">
        <v>142</v>
      </c>
      <c r="I3383">
        <v>9</v>
      </c>
      <c r="J3383" s="19">
        <v>74.62</v>
      </c>
      <c r="K3383" s="20">
        <v>7.0000000000000007E-2</v>
      </c>
      <c r="L3383" s="19">
        <v>624.57000000000005</v>
      </c>
      <c r="M3383" s="19">
        <v>160.65</v>
      </c>
      <c r="N3383" s="11" t="str">
        <f t="shared" si="157"/>
        <v>LOW</v>
      </c>
      <c r="O3383" s="27">
        <f t="shared" si="158"/>
        <v>0.74278303472789287</v>
      </c>
      <c r="P3383" s="11" t="str">
        <f t="shared" si="159"/>
        <v>GOOD</v>
      </c>
    </row>
    <row r="3384" spans="1:16" x14ac:dyDescent="0.35">
      <c r="A3384" s="12" t="s">
        <v>3558</v>
      </c>
      <c r="B3384" s="15">
        <v>44730</v>
      </c>
      <c r="C3384" s="12" t="s">
        <v>136</v>
      </c>
      <c r="D3384" s="12" t="s">
        <v>125</v>
      </c>
      <c r="E3384" s="12" t="s">
        <v>185</v>
      </c>
      <c r="F3384" s="12" t="s">
        <v>117</v>
      </c>
      <c r="G3384" s="12" t="s">
        <v>127</v>
      </c>
      <c r="H3384" s="12" t="s">
        <v>164</v>
      </c>
      <c r="I3384" s="12">
        <v>1</v>
      </c>
      <c r="J3384" s="16">
        <v>185.36</v>
      </c>
      <c r="K3384" s="17">
        <v>0</v>
      </c>
      <c r="L3384" s="16">
        <v>185.36</v>
      </c>
      <c r="M3384" s="16">
        <v>77.19</v>
      </c>
      <c r="N3384" s="11" t="str">
        <f t="shared" si="157"/>
        <v>NO DISCOUNT</v>
      </c>
      <c r="O3384" s="27">
        <f t="shared" si="158"/>
        <v>0.58356711264566252</v>
      </c>
      <c r="P3384" s="11" t="str">
        <f t="shared" si="159"/>
        <v>AVERAGE</v>
      </c>
    </row>
    <row r="3385" spans="1:16" x14ac:dyDescent="0.35">
      <c r="A3385" t="s">
        <v>3559</v>
      </c>
      <c r="B3385" s="18">
        <v>45058</v>
      </c>
      <c r="C3385" t="s">
        <v>108</v>
      </c>
      <c r="D3385" t="s">
        <v>125</v>
      </c>
      <c r="E3385" t="s">
        <v>201</v>
      </c>
      <c r="F3385" t="s">
        <v>111</v>
      </c>
      <c r="G3385" t="s">
        <v>112</v>
      </c>
      <c r="H3385" t="s">
        <v>147</v>
      </c>
      <c r="I3385">
        <v>1</v>
      </c>
      <c r="J3385" s="19">
        <v>18.37</v>
      </c>
      <c r="K3385" s="20">
        <v>0.28000000000000003</v>
      </c>
      <c r="L3385" s="19">
        <v>13.23</v>
      </c>
      <c r="M3385" s="19">
        <v>3.09</v>
      </c>
      <c r="N3385" s="11" t="str">
        <f t="shared" si="157"/>
        <v>HIGH</v>
      </c>
      <c r="O3385" s="27">
        <f t="shared" si="158"/>
        <v>0.76643990929705219</v>
      </c>
      <c r="P3385" s="11" t="str">
        <f t="shared" si="159"/>
        <v>AVERAGE</v>
      </c>
    </row>
    <row r="3386" spans="1:16" x14ac:dyDescent="0.35">
      <c r="A3386" s="12" t="s">
        <v>3560</v>
      </c>
      <c r="B3386" s="15">
        <v>44911</v>
      </c>
      <c r="C3386" s="12" t="s">
        <v>108</v>
      </c>
      <c r="D3386" s="12" t="s">
        <v>115</v>
      </c>
      <c r="E3386" s="12" t="s">
        <v>205</v>
      </c>
      <c r="F3386" s="12" t="s">
        <v>111</v>
      </c>
      <c r="G3386" s="12" t="s">
        <v>122</v>
      </c>
      <c r="H3386" s="12" t="s">
        <v>132</v>
      </c>
      <c r="I3386" s="12">
        <v>7</v>
      </c>
      <c r="J3386" s="16">
        <v>426.97</v>
      </c>
      <c r="K3386" s="17">
        <v>0</v>
      </c>
      <c r="L3386" s="16">
        <v>2988.79</v>
      </c>
      <c r="M3386" s="16">
        <v>778.88</v>
      </c>
      <c r="N3386" s="11" t="str">
        <f t="shared" si="157"/>
        <v>NO DISCOUNT</v>
      </c>
      <c r="O3386" s="27">
        <f t="shared" si="158"/>
        <v>0.73939955634219867</v>
      </c>
      <c r="P3386" s="11" t="str">
        <f t="shared" si="159"/>
        <v>GOOD</v>
      </c>
    </row>
    <row r="3387" spans="1:16" x14ac:dyDescent="0.35">
      <c r="A3387" t="s">
        <v>3561</v>
      </c>
      <c r="B3387" s="18">
        <v>45645</v>
      </c>
      <c r="C3387" t="s">
        <v>108</v>
      </c>
      <c r="D3387" t="s">
        <v>115</v>
      </c>
      <c r="E3387" t="s">
        <v>289</v>
      </c>
      <c r="F3387" t="s">
        <v>111</v>
      </c>
      <c r="G3387" t="s">
        <v>127</v>
      </c>
      <c r="H3387" t="s">
        <v>179</v>
      </c>
      <c r="I3387">
        <v>1</v>
      </c>
      <c r="J3387" s="19">
        <v>260.89999999999998</v>
      </c>
      <c r="K3387" s="20">
        <v>0.18</v>
      </c>
      <c r="L3387" s="19">
        <v>213.94</v>
      </c>
      <c r="M3387" s="19">
        <v>123.8</v>
      </c>
      <c r="N3387" s="11" t="str">
        <f t="shared" si="157"/>
        <v>MEDIUM</v>
      </c>
      <c r="O3387" s="27">
        <f t="shared" si="158"/>
        <v>0.42133308404225484</v>
      </c>
      <c r="P3387" s="11" t="str">
        <f t="shared" si="159"/>
        <v>AVERAGE</v>
      </c>
    </row>
    <row r="3388" spans="1:16" x14ac:dyDescent="0.35">
      <c r="A3388" s="12" t="s">
        <v>3562</v>
      </c>
      <c r="B3388" s="15">
        <v>45429</v>
      </c>
      <c r="C3388" s="12" t="s">
        <v>108</v>
      </c>
      <c r="D3388" s="12" t="s">
        <v>115</v>
      </c>
      <c r="E3388" s="12" t="s">
        <v>116</v>
      </c>
      <c r="F3388" s="12" t="s">
        <v>111</v>
      </c>
      <c r="G3388" s="12" t="s">
        <v>127</v>
      </c>
      <c r="H3388" s="12" t="s">
        <v>138</v>
      </c>
      <c r="I3388" s="12">
        <v>1</v>
      </c>
      <c r="J3388" s="16">
        <v>235.6</v>
      </c>
      <c r="K3388" s="17">
        <v>0.1</v>
      </c>
      <c r="L3388" s="16">
        <v>212.04</v>
      </c>
      <c r="M3388" s="16">
        <v>85.87</v>
      </c>
      <c r="N3388" s="11" t="str">
        <f t="shared" si="157"/>
        <v>LOW</v>
      </c>
      <c r="O3388" s="27">
        <f t="shared" si="158"/>
        <v>0.5950292397660818</v>
      </c>
      <c r="P3388" s="11" t="str">
        <f t="shared" si="159"/>
        <v>AVERAGE</v>
      </c>
    </row>
    <row r="3389" spans="1:16" x14ac:dyDescent="0.35">
      <c r="A3389" t="s">
        <v>3563</v>
      </c>
      <c r="B3389" s="18">
        <v>45290</v>
      </c>
      <c r="C3389" t="s">
        <v>108</v>
      </c>
      <c r="D3389" t="s">
        <v>115</v>
      </c>
      <c r="E3389" t="s">
        <v>221</v>
      </c>
      <c r="F3389" t="s">
        <v>111</v>
      </c>
      <c r="G3389" t="s">
        <v>122</v>
      </c>
      <c r="H3389" t="s">
        <v>187</v>
      </c>
      <c r="I3389">
        <v>9</v>
      </c>
      <c r="J3389" s="19">
        <v>554.33000000000004</v>
      </c>
      <c r="K3389" s="20">
        <v>0.15</v>
      </c>
      <c r="L3389" s="19">
        <v>4240.62</v>
      </c>
      <c r="M3389" s="19">
        <v>2205.38</v>
      </c>
      <c r="N3389" s="11" t="str">
        <f t="shared" si="157"/>
        <v>MEDIUM</v>
      </c>
      <c r="O3389" s="27">
        <f t="shared" si="158"/>
        <v>0.47993925416566441</v>
      </c>
      <c r="P3389" s="11" t="str">
        <f t="shared" si="159"/>
        <v>GOOD</v>
      </c>
    </row>
    <row r="3390" spans="1:16" x14ac:dyDescent="0.35">
      <c r="A3390" s="12" t="s">
        <v>3564</v>
      </c>
      <c r="B3390" s="15">
        <v>44829</v>
      </c>
      <c r="C3390" s="12" t="s">
        <v>108</v>
      </c>
      <c r="D3390" s="12" t="s">
        <v>125</v>
      </c>
      <c r="E3390" s="12" t="s">
        <v>255</v>
      </c>
      <c r="F3390" s="12" t="s">
        <v>111</v>
      </c>
      <c r="G3390" s="12" t="s">
        <v>127</v>
      </c>
      <c r="H3390" s="12" t="s">
        <v>179</v>
      </c>
      <c r="I3390" s="12">
        <v>4</v>
      </c>
      <c r="J3390" s="16">
        <v>226.47</v>
      </c>
      <c r="K3390" s="17">
        <v>0.01</v>
      </c>
      <c r="L3390" s="16">
        <v>896.82</v>
      </c>
      <c r="M3390" s="16">
        <v>414.49</v>
      </c>
      <c r="N3390" s="11" t="str">
        <f t="shared" si="157"/>
        <v>LOW</v>
      </c>
      <c r="O3390" s="27">
        <f t="shared" si="158"/>
        <v>0.53782252848955203</v>
      </c>
      <c r="P3390" s="11" t="str">
        <f t="shared" si="159"/>
        <v>AVERAGE</v>
      </c>
    </row>
    <row r="3391" spans="1:16" x14ac:dyDescent="0.35">
      <c r="A3391" t="s">
        <v>3565</v>
      </c>
      <c r="B3391" s="18">
        <v>45217</v>
      </c>
      <c r="C3391" t="s">
        <v>136</v>
      </c>
      <c r="D3391" t="s">
        <v>140</v>
      </c>
      <c r="E3391" t="s">
        <v>141</v>
      </c>
      <c r="F3391" t="s">
        <v>111</v>
      </c>
      <c r="G3391" t="s">
        <v>127</v>
      </c>
      <c r="H3391" t="s">
        <v>179</v>
      </c>
      <c r="I3391">
        <v>1</v>
      </c>
      <c r="J3391" s="19">
        <v>120.74</v>
      </c>
      <c r="K3391" s="20">
        <v>0.02</v>
      </c>
      <c r="L3391" s="19">
        <v>118.33</v>
      </c>
      <c r="M3391" s="19">
        <v>54.19</v>
      </c>
      <c r="N3391" s="11" t="str">
        <f t="shared" si="157"/>
        <v>LOW</v>
      </c>
      <c r="O3391" s="27">
        <f t="shared" si="158"/>
        <v>0.54204343784331954</v>
      </c>
      <c r="P3391" s="11" t="str">
        <f t="shared" si="159"/>
        <v>AVERAGE</v>
      </c>
    </row>
    <row r="3392" spans="1:16" x14ac:dyDescent="0.35">
      <c r="A3392" s="12" t="s">
        <v>3566</v>
      </c>
      <c r="B3392" s="15">
        <v>44875</v>
      </c>
      <c r="C3392" s="12" t="s">
        <v>108</v>
      </c>
      <c r="D3392" s="12" t="s">
        <v>125</v>
      </c>
      <c r="E3392" s="12" t="s">
        <v>144</v>
      </c>
      <c r="F3392" s="12" t="s">
        <v>117</v>
      </c>
      <c r="G3392" s="12" t="s">
        <v>122</v>
      </c>
      <c r="H3392" s="12" t="s">
        <v>187</v>
      </c>
      <c r="I3392" s="12">
        <v>1</v>
      </c>
      <c r="J3392" s="16">
        <v>380.15</v>
      </c>
      <c r="K3392" s="17">
        <v>0.42</v>
      </c>
      <c r="L3392" s="16">
        <v>220.49</v>
      </c>
      <c r="M3392" s="16">
        <v>93.48</v>
      </c>
      <c r="N3392" s="11" t="str">
        <f t="shared" si="157"/>
        <v>CLEARANCE</v>
      </c>
      <c r="O3392" s="27">
        <f t="shared" si="158"/>
        <v>0.57603519433987938</v>
      </c>
      <c r="P3392" s="11" t="str">
        <f t="shared" si="159"/>
        <v>AVERAGE</v>
      </c>
    </row>
    <row r="3393" spans="1:16" x14ac:dyDescent="0.35">
      <c r="A3393" t="s">
        <v>3567</v>
      </c>
      <c r="B3393" s="18">
        <v>44801</v>
      </c>
      <c r="C3393" t="s">
        <v>108</v>
      </c>
      <c r="D3393" t="s">
        <v>125</v>
      </c>
      <c r="E3393" t="s">
        <v>178</v>
      </c>
      <c r="F3393" t="s">
        <v>117</v>
      </c>
      <c r="G3393" t="s">
        <v>127</v>
      </c>
      <c r="H3393" t="s">
        <v>128</v>
      </c>
      <c r="I3393">
        <v>1</v>
      </c>
      <c r="J3393" s="19">
        <v>399.37</v>
      </c>
      <c r="K3393" s="20">
        <v>0.2</v>
      </c>
      <c r="L3393" s="19">
        <v>319.5</v>
      </c>
      <c r="M3393" s="19">
        <v>104.41</v>
      </c>
      <c r="N3393" s="11" t="str">
        <f t="shared" si="157"/>
        <v>MEDIUM</v>
      </c>
      <c r="O3393" s="27">
        <f t="shared" si="158"/>
        <v>0.67320813771517996</v>
      </c>
      <c r="P3393" s="11" t="str">
        <f t="shared" si="159"/>
        <v>AVERAGE</v>
      </c>
    </row>
    <row r="3394" spans="1:16" x14ac:dyDescent="0.35">
      <c r="A3394" s="12" t="s">
        <v>3568</v>
      </c>
      <c r="B3394" s="15">
        <v>45144</v>
      </c>
      <c r="C3394" s="12" t="s">
        <v>108</v>
      </c>
      <c r="D3394" s="12" t="s">
        <v>109</v>
      </c>
      <c r="E3394" s="12" t="s">
        <v>161</v>
      </c>
      <c r="F3394" s="12" t="s">
        <v>117</v>
      </c>
      <c r="G3394" s="12" t="s">
        <v>127</v>
      </c>
      <c r="H3394" s="12" t="s">
        <v>128</v>
      </c>
      <c r="I3394" s="12">
        <v>1</v>
      </c>
      <c r="J3394" s="16">
        <v>529.41999999999996</v>
      </c>
      <c r="K3394" s="17">
        <v>0.06</v>
      </c>
      <c r="L3394" s="16">
        <v>497.65</v>
      </c>
      <c r="M3394" s="16">
        <v>154.36000000000001</v>
      </c>
      <c r="N3394" s="11" t="str">
        <f t="shared" si="157"/>
        <v>LOW</v>
      </c>
      <c r="O3394" s="27">
        <f t="shared" si="158"/>
        <v>0.68982216417160647</v>
      </c>
      <c r="P3394" s="11" t="str">
        <f t="shared" si="159"/>
        <v>AVERAGE</v>
      </c>
    </row>
    <row r="3395" spans="1:16" x14ac:dyDescent="0.35">
      <c r="A3395" t="s">
        <v>3569</v>
      </c>
      <c r="B3395" s="18">
        <v>44844</v>
      </c>
      <c r="C3395" t="s">
        <v>108</v>
      </c>
      <c r="D3395" t="s">
        <v>140</v>
      </c>
      <c r="E3395" t="s">
        <v>307</v>
      </c>
      <c r="F3395" t="s">
        <v>111</v>
      </c>
      <c r="G3395" t="s">
        <v>112</v>
      </c>
      <c r="H3395" t="s">
        <v>167</v>
      </c>
      <c r="I3395">
        <v>4</v>
      </c>
      <c r="J3395" s="19">
        <v>23.54</v>
      </c>
      <c r="K3395" s="20">
        <v>0.06</v>
      </c>
      <c r="L3395" s="19">
        <v>88.51</v>
      </c>
      <c r="M3395" s="19">
        <v>25.87</v>
      </c>
      <c r="N3395" s="11" t="str">
        <f t="shared" ref="N3395:N3458" si="160">IF(K3395=$R$8,$R$2,IF(K3395&lt;=$R$9,$R$3,IF(K3395&lt;=$R$10,$R$4,IF(K3395&lt;$R$11,$R$5,IF(K3395&gt;$R$11,$R$6)))))</f>
        <v>LOW</v>
      </c>
      <c r="O3395" s="27">
        <f t="shared" ref="O3395:O3458" si="161">IFERROR(L3395-M3395,"NULL")/L3395</f>
        <v>0.70771664218732344</v>
      </c>
      <c r="P3395" s="11" t="str">
        <f t="shared" ref="P3395:P3458" si="162">IF(AND(O3395&gt;=$Q$8,I3395&gt;=$Q$13),$Q$2,IF(AND(O3395&gt;=$Q$9,I3395&gt;=$Q$14),$Q$3,IF(O3395&gt;=$Q$10,$Q$4,$Q$5)))</f>
        <v>AVERAGE</v>
      </c>
    </row>
    <row r="3396" spans="1:16" x14ac:dyDescent="0.35">
      <c r="A3396" s="12" t="s">
        <v>3570</v>
      </c>
      <c r="B3396" s="15">
        <v>45057</v>
      </c>
      <c r="C3396" s="12" t="s">
        <v>108</v>
      </c>
      <c r="D3396" s="12" t="s">
        <v>109</v>
      </c>
      <c r="E3396" s="12" t="s">
        <v>150</v>
      </c>
      <c r="F3396" s="12" t="s">
        <v>131</v>
      </c>
      <c r="G3396" s="12" t="s">
        <v>112</v>
      </c>
      <c r="H3396" s="12" t="s">
        <v>118</v>
      </c>
      <c r="I3396" s="12">
        <v>5</v>
      </c>
      <c r="J3396" s="16">
        <v>18.78</v>
      </c>
      <c r="K3396" s="17">
        <v>0.15</v>
      </c>
      <c r="L3396" s="16">
        <v>79.81</v>
      </c>
      <c r="M3396" s="16">
        <v>27.63</v>
      </c>
      <c r="N3396" s="11" t="str">
        <f t="shared" si="160"/>
        <v>MEDIUM</v>
      </c>
      <c r="O3396" s="27">
        <f t="shared" si="161"/>
        <v>0.65380278160631511</v>
      </c>
      <c r="P3396" s="11" t="str">
        <f t="shared" si="162"/>
        <v>GOOD</v>
      </c>
    </row>
    <row r="3397" spans="1:16" x14ac:dyDescent="0.35">
      <c r="A3397" t="s">
        <v>3571</v>
      </c>
      <c r="B3397" s="18">
        <v>44899</v>
      </c>
      <c r="C3397" t="s">
        <v>108</v>
      </c>
      <c r="D3397" t="s">
        <v>109</v>
      </c>
      <c r="E3397" t="s">
        <v>150</v>
      </c>
      <c r="F3397" t="s">
        <v>131</v>
      </c>
      <c r="G3397" t="s">
        <v>122</v>
      </c>
      <c r="H3397" t="s">
        <v>158</v>
      </c>
      <c r="I3397">
        <v>1</v>
      </c>
      <c r="J3397" s="19">
        <v>112.14</v>
      </c>
      <c r="K3397" s="20">
        <v>0</v>
      </c>
      <c r="L3397" s="19">
        <v>112.14</v>
      </c>
      <c r="M3397" s="19">
        <v>30.21</v>
      </c>
      <c r="N3397" s="11" t="str">
        <f t="shared" si="160"/>
        <v>NO DISCOUNT</v>
      </c>
      <c r="O3397" s="27">
        <f t="shared" si="161"/>
        <v>0.73060460139111827</v>
      </c>
      <c r="P3397" s="11" t="str">
        <f t="shared" si="162"/>
        <v>AVERAGE</v>
      </c>
    </row>
    <row r="3398" spans="1:16" x14ac:dyDescent="0.35">
      <c r="A3398" s="12" t="s">
        <v>3572</v>
      </c>
      <c r="B3398" s="15">
        <v>45169</v>
      </c>
      <c r="C3398" s="12" t="s">
        <v>136</v>
      </c>
      <c r="D3398" s="12" t="s">
        <v>115</v>
      </c>
      <c r="E3398" s="12" t="s">
        <v>130</v>
      </c>
      <c r="F3398" s="12" t="s">
        <v>111</v>
      </c>
      <c r="G3398" s="12" t="s">
        <v>112</v>
      </c>
      <c r="H3398" s="12" t="s">
        <v>167</v>
      </c>
      <c r="I3398" s="12">
        <v>3</v>
      </c>
      <c r="J3398" s="16">
        <v>19.2</v>
      </c>
      <c r="K3398" s="17">
        <v>0.03</v>
      </c>
      <c r="L3398" s="16">
        <v>55.87</v>
      </c>
      <c r="M3398" s="16">
        <v>21.36</v>
      </c>
      <c r="N3398" s="11" t="str">
        <f t="shared" si="160"/>
        <v>LOW</v>
      </c>
      <c r="O3398" s="27">
        <f t="shared" si="161"/>
        <v>0.61768390907463755</v>
      </c>
      <c r="P3398" s="11" t="str">
        <f t="shared" si="162"/>
        <v>AVERAGE</v>
      </c>
    </row>
    <row r="3399" spans="1:16" x14ac:dyDescent="0.35">
      <c r="A3399" t="s">
        <v>3573</v>
      </c>
      <c r="B3399" s="18">
        <v>44645</v>
      </c>
      <c r="C3399" t="s">
        <v>120</v>
      </c>
      <c r="D3399" t="s">
        <v>109</v>
      </c>
      <c r="E3399" t="s">
        <v>208</v>
      </c>
      <c r="F3399" t="s">
        <v>111</v>
      </c>
      <c r="G3399" t="s">
        <v>112</v>
      </c>
      <c r="H3399" t="s">
        <v>167</v>
      </c>
      <c r="I3399">
        <v>1</v>
      </c>
      <c r="J3399" s="19">
        <v>19.03</v>
      </c>
      <c r="K3399" s="20">
        <v>0.28000000000000003</v>
      </c>
      <c r="L3399" s="19">
        <v>13.7</v>
      </c>
      <c r="M3399" s="19">
        <v>6.31</v>
      </c>
      <c r="N3399" s="11" t="str">
        <f t="shared" si="160"/>
        <v>HIGH</v>
      </c>
      <c r="O3399" s="27">
        <f t="shared" si="161"/>
        <v>0.53941605839416062</v>
      </c>
      <c r="P3399" s="11" t="str">
        <f t="shared" si="162"/>
        <v>AVERAGE</v>
      </c>
    </row>
    <row r="3400" spans="1:16" x14ac:dyDescent="0.35">
      <c r="A3400" s="12" t="s">
        <v>3574</v>
      </c>
      <c r="B3400" s="15">
        <v>45416</v>
      </c>
      <c r="C3400" s="12" t="s">
        <v>108</v>
      </c>
      <c r="D3400" s="12" t="s">
        <v>115</v>
      </c>
      <c r="E3400" s="12" t="s">
        <v>221</v>
      </c>
      <c r="F3400" s="12" t="s">
        <v>111</v>
      </c>
      <c r="G3400" s="12" t="s">
        <v>122</v>
      </c>
      <c r="H3400" s="12" t="s">
        <v>142</v>
      </c>
      <c r="I3400" s="12">
        <v>2</v>
      </c>
      <c r="J3400" s="16">
        <v>385.05</v>
      </c>
      <c r="K3400" s="17">
        <v>0</v>
      </c>
      <c r="L3400" s="16">
        <v>770.1</v>
      </c>
      <c r="M3400" s="16">
        <v>326.42</v>
      </c>
      <c r="N3400" s="11" t="str">
        <f t="shared" si="160"/>
        <v>NO DISCOUNT</v>
      </c>
      <c r="O3400" s="27">
        <f t="shared" si="161"/>
        <v>0.57613296974418904</v>
      </c>
      <c r="P3400" s="11" t="str">
        <f t="shared" si="162"/>
        <v>AVERAGE</v>
      </c>
    </row>
    <row r="3401" spans="1:16" x14ac:dyDescent="0.35">
      <c r="A3401" t="s">
        <v>3575</v>
      </c>
      <c r="B3401" s="18">
        <v>45479</v>
      </c>
      <c r="C3401" t="s">
        <v>108</v>
      </c>
      <c r="D3401" t="s">
        <v>140</v>
      </c>
      <c r="E3401" t="s">
        <v>307</v>
      </c>
      <c r="F3401" t="s">
        <v>131</v>
      </c>
      <c r="G3401" t="s">
        <v>112</v>
      </c>
      <c r="H3401" t="s">
        <v>113</v>
      </c>
      <c r="I3401">
        <v>7</v>
      </c>
      <c r="J3401" s="19">
        <v>48.63</v>
      </c>
      <c r="K3401" s="20">
        <v>0.44</v>
      </c>
      <c r="L3401" s="19">
        <v>190.63</v>
      </c>
      <c r="M3401" s="19">
        <v>44</v>
      </c>
      <c r="N3401" s="11" t="str">
        <f t="shared" si="160"/>
        <v>CLEARANCE</v>
      </c>
      <c r="O3401" s="27">
        <f t="shared" si="161"/>
        <v>0.76918638199653777</v>
      </c>
      <c r="P3401" s="11" t="str">
        <f t="shared" si="162"/>
        <v>GOOD</v>
      </c>
    </row>
    <row r="3402" spans="1:16" x14ac:dyDescent="0.35">
      <c r="A3402" s="12" t="s">
        <v>3576</v>
      </c>
      <c r="B3402" s="15">
        <v>44598</v>
      </c>
      <c r="C3402" s="12" t="s">
        <v>108</v>
      </c>
      <c r="D3402" s="12" t="s">
        <v>109</v>
      </c>
      <c r="E3402" s="12" t="s">
        <v>231</v>
      </c>
      <c r="F3402" s="12" t="s">
        <v>117</v>
      </c>
      <c r="G3402" s="12" t="s">
        <v>112</v>
      </c>
      <c r="H3402" s="12" t="s">
        <v>118</v>
      </c>
      <c r="I3402" s="12">
        <v>3</v>
      </c>
      <c r="J3402" s="16">
        <v>17.77</v>
      </c>
      <c r="K3402" s="17">
        <v>0</v>
      </c>
      <c r="L3402" s="16">
        <v>53.31</v>
      </c>
      <c r="M3402" s="16">
        <v>14.7</v>
      </c>
      <c r="N3402" s="11" t="str">
        <f t="shared" si="160"/>
        <v>NO DISCOUNT</v>
      </c>
      <c r="O3402" s="27">
        <f t="shared" si="161"/>
        <v>0.72425436128306131</v>
      </c>
      <c r="P3402" s="11" t="str">
        <f t="shared" si="162"/>
        <v>AVERAGE</v>
      </c>
    </row>
    <row r="3403" spans="1:16" x14ac:dyDescent="0.35">
      <c r="A3403" t="s">
        <v>3577</v>
      </c>
      <c r="B3403" s="18">
        <v>45096</v>
      </c>
      <c r="C3403" t="s">
        <v>136</v>
      </c>
      <c r="D3403" t="s">
        <v>140</v>
      </c>
      <c r="E3403" t="s">
        <v>141</v>
      </c>
      <c r="F3403" t="s">
        <v>111</v>
      </c>
      <c r="G3403" t="s">
        <v>122</v>
      </c>
      <c r="H3403" t="s">
        <v>132</v>
      </c>
      <c r="I3403">
        <v>1</v>
      </c>
      <c r="J3403" s="19">
        <v>376.97</v>
      </c>
      <c r="K3403" s="20">
        <v>0.02</v>
      </c>
      <c r="L3403" s="19">
        <v>369.43</v>
      </c>
      <c r="M3403" s="19">
        <v>136.96</v>
      </c>
      <c r="N3403" s="11" t="str">
        <f t="shared" si="160"/>
        <v>LOW</v>
      </c>
      <c r="O3403" s="27">
        <f t="shared" si="161"/>
        <v>0.62926670817204877</v>
      </c>
      <c r="P3403" s="11" t="str">
        <f t="shared" si="162"/>
        <v>AVERAGE</v>
      </c>
    </row>
    <row r="3404" spans="1:16" x14ac:dyDescent="0.35">
      <c r="A3404" s="12" t="s">
        <v>3578</v>
      </c>
      <c r="B3404" s="15">
        <v>45587</v>
      </c>
      <c r="C3404" s="12" t="s">
        <v>108</v>
      </c>
      <c r="D3404" s="12" t="s">
        <v>115</v>
      </c>
      <c r="E3404" s="12" t="s">
        <v>163</v>
      </c>
      <c r="F3404" s="12" t="s">
        <v>117</v>
      </c>
      <c r="G3404" s="12" t="s">
        <v>112</v>
      </c>
      <c r="H3404" s="12" t="s">
        <v>147</v>
      </c>
      <c r="I3404" s="12">
        <v>8</v>
      </c>
      <c r="J3404" s="16">
        <v>24.38</v>
      </c>
      <c r="K3404" s="17">
        <v>0.19</v>
      </c>
      <c r="L3404" s="16">
        <v>157.97999999999999</v>
      </c>
      <c r="M3404" s="16">
        <v>54.74</v>
      </c>
      <c r="N3404" s="11" t="str">
        <f t="shared" si="160"/>
        <v>MEDIUM</v>
      </c>
      <c r="O3404" s="27">
        <f t="shared" si="161"/>
        <v>0.65350044309406241</v>
      </c>
      <c r="P3404" s="11" t="str">
        <f t="shared" si="162"/>
        <v>GOOD</v>
      </c>
    </row>
    <row r="3405" spans="1:16" x14ac:dyDescent="0.35">
      <c r="A3405" t="s">
        <v>3579</v>
      </c>
      <c r="B3405" s="18">
        <v>45307</v>
      </c>
      <c r="C3405" t="s">
        <v>108</v>
      </c>
      <c r="D3405" t="s">
        <v>125</v>
      </c>
      <c r="E3405" t="s">
        <v>134</v>
      </c>
      <c r="F3405" t="s">
        <v>117</v>
      </c>
      <c r="G3405" t="s">
        <v>112</v>
      </c>
      <c r="H3405" t="s">
        <v>170</v>
      </c>
      <c r="I3405">
        <v>1</v>
      </c>
      <c r="J3405" s="19">
        <v>32.11</v>
      </c>
      <c r="K3405" s="20">
        <v>0.12</v>
      </c>
      <c r="L3405" s="19">
        <v>28.26</v>
      </c>
      <c r="M3405" s="19">
        <v>8.51</v>
      </c>
      <c r="N3405" s="11" t="str">
        <f t="shared" si="160"/>
        <v>MEDIUM</v>
      </c>
      <c r="O3405" s="27">
        <f t="shared" si="161"/>
        <v>0.69886765746638357</v>
      </c>
      <c r="P3405" s="11" t="str">
        <f t="shared" si="162"/>
        <v>AVERAGE</v>
      </c>
    </row>
    <row r="3406" spans="1:16" x14ac:dyDescent="0.35">
      <c r="A3406" s="12" t="s">
        <v>3580</v>
      </c>
      <c r="B3406" s="15">
        <v>45577</v>
      </c>
      <c r="C3406" s="12" t="s">
        <v>108</v>
      </c>
      <c r="D3406" s="12" t="s">
        <v>140</v>
      </c>
      <c r="E3406" s="12" t="s">
        <v>307</v>
      </c>
      <c r="F3406" s="12" t="s">
        <v>131</v>
      </c>
      <c r="G3406" s="12" t="s">
        <v>122</v>
      </c>
      <c r="H3406" s="12" t="s">
        <v>158</v>
      </c>
      <c r="I3406" s="12">
        <v>9</v>
      </c>
      <c r="J3406" s="16">
        <v>125.78</v>
      </c>
      <c r="K3406" s="17">
        <v>0</v>
      </c>
      <c r="L3406" s="16">
        <v>1132.02</v>
      </c>
      <c r="M3406" s="16">
        <v>591.45000000000005</v>
      </c>
      <c r="N3406" s="11" t="str">
        <f t="shared" si="160"/>
        <v>NO DISCOUNT</v>
      </c>
      <c r="O3406" s="27">
        <f t="shared" si="161"/>
        <v>0.47752689881804206</v>
      </c>
      <c r="P3406" s="11" t="str">
        <f t="shared" si="162"/>
        <v>GOOD</v>
      </c>
    </row>
    <row r="3407" spans="1:16" x14ac:dyDescent="0.35">
      <c r="A3407" t="s">
        <v>3581</v>
      </c>
      <c r="B3407" s="18">
        <v>45079</v>
      </c>
      <c r="C3407" t="s">
        <v>108</v>
      </c>
      <c r="D3407" t="s">
        <v>140</v>
      </c>
      <c r="E3407" t="s">
        <v>273</v>
      </c>
      <c r="F3407" t="s">
        <v>111</v>
      </c>
      <c r="G3407" t="s">
        <v>127</v>
      </c>
      <c r="H3407" t="s">
        <v>209</v>
      </c>
      <c r="I3407">
        <v>5</v>
      </c>
      <c r="J3407" s="19">
        <v>506.98</v>
      </c>
      <c r="K3407" s="20">
        <v>0.04</v>
      </c>
      <c r="L3407" s="19">
        <v>2433.5</v>
      </c>
      <c r="M3407" s="19">
        <v>981.92</v>
      </c>
      <c r="N3407" s="11" t="str">
        <f t="shared" si="160"/>
        <v>LOW</v>
      </c>
      <c r="O3407" s="27">
        <f t="shared" si="161"/>
        <v>0.59649886994041501</v>
      </c>
      <c r="P3407" s="11" t="str">
        <f t="shared" si="162"/>
        <v>GOOD</v>
      </c>
    </row>
    <row r="3408" spans="1:16" x14ac:dyDescent="0.35">
      <c r="A3408" s="12" t="s">
        <v>3582</v>
      </c>
      <c r="B3408" s="15">
        <v>45586</v>
      </c>
      <c r="C3408" s="12" t="s">
        <v>120</v>
      </c>
      <c r="D3408" s="12" t="s">
        <v>115</v>
      </c>
      <c r="E3408" s="12" t="s">
        <v>156</v>
      </c>
      <c r="F3408" s="12" t="s">
        <v>131</v>
      </c>
      <c r="G3408" s="12" t="s">
        <v>127</v>
      </c>
      <c r="H3408" s="12" t="s">
        <v>179</v>
      </c>
      <c r="I3408" s="12">
        <v>1</v>
      </c>
      <c r="J3408" s="16">
        <v>296.08999999999997</v>
      </c>
      <c r="K3408" s="17">
        <v>0</v>
      </c>
      <c r="L3408" s="16">
        <v>296.08999999999997</v>
      </c>
      <c r="M3408" s="16">
        <v>147.44</v>
      </c>
      <c r="N3408" s="11" t="str">
        <f t="shared" si="160"/>
        <v>NO DISCOUNT</v>
      </c>
      <c r="O3408" s="27">
        <f t="shared" si="161"/>
        <v>0.50204329764598599</v>
      </c>
      <c r="P3408" s="11" t="str">
        <f t="shared" si="162"/>
        <v>AVERAGE</v>
      </c>
    </row>
    <row r="3409" spans="1:16" x14ac:dyDescent="0.35">
      <c r="A3409" t="s">
        <v>3583</v>
      </c>
      <c r="B3409" s="18">
        <v>44796</v>
      </c>
      <c r="C3409" t="s">
        <v>136</v>
      </c>
      <c r="D3409" t="s">
        <v>140</v>
      </c>
      <c r="E3409" t="s">
        <v>242</v>
      </c>
      <c r="F3409" t="s">
        <v>111</v>
      </c>
      <c r="G3409" t="s">
        <v>112</v>
      </c>
      <c r="H3409" t="s">
        <v>167</v>
      </c>
      <c r="I3409">
        <v>2</v>
      </c>
      <c r="J3409" s="19">
        <v>13.57</v>
      </c>
      <c r="K3409" s="20">
        <v>0</v>
      </c>
      <c r="L3409" s="19">
        <v>27.14</v>
      </c>
      <c r="M3409" s="19">
        <v>6.97</v>
      </c>
      <c r="N3409" s="11" t="str">
        <f t="shared" si="160"/>
        <v>NO DISCOUNT</v>
      </c>
      <c r="O3409" s="27">
        <f t="shared" si="161"/>
        <v>0.74318349299926312</v>
      </c>
      <c r="P3409" s="11" t="str">
        <f t="shared" si="162"/>
        <v>AVERAGE</v>
      </c>
    </row>
    <row r="3410" spans="1:16" x14ac:dyDescent="0.35">
      <c r="A3410" s="12" t="s">
        <v>3584</v>
      </c>
      <c r="B3410" s="15">
        <v>44955</v>
      </c>
      <c r="C3410" s="12" t="s">
        <v>108</v>
      </c>
      <c r="D3410" s="12" t="s">
        <v>140</v>
      </c>
      <c r="E3410" s="12" t="s">
        <v>273</v>
      </c>
      <c r="F3410" s="12" t="s">
        <v>117</v>
      </c>
      <c r="G3410" s="12" t="s">
        <v>127</v>
      </c>
      <c r="H3410" s="12" t="s">
        <v>164</v>
      </c>
      <c r="I3410" s="12">
        <v>6</v>
      </c>
      <c r="J3410" s="16">
        <v>629.5</v>
      </c>
      <c r="K3410" s="17">
        <v>0</v>
      </c>
      <c r="L3410" s="16">
        <v>3777</v>
      </c>
      <c r="M3410" s="16">
        <v>2041.45</v>
      </c>
      <c r="N3410" s="11" t="str">
        <f t="shared" si="160"/>
        <v>NO DISCOUNT</v>
      </c>
      <c r="O3410" s="27">
        <f t="shared" si="161"/>
        <v>0.45950489806724915</v>
      </c>
      <c r="P3410" s="11" t="str">
        <f t="shared" si="162"/>
        <v>GOOD</v>
      </c>
    </row>
    <row r="3411" spans="1:16" x14ac:dyDescent="0.35">
      <c r="A3411" t="s">
        <v>3585</v>
      </c>
      <c r="B3411" s="18">
        <v>45138</v>
      </c>
      <c r="C3411" t="s">
        <v>120</v>
      </c>
      <c r="D3411" t="s">
        <v>125</v>
      </c>
      <c r="E3411" t="s">
        <v>255</v>
      </c>
      <c r="F3411" t="s">
        <v>111</v>
      </c>
      <c r="G3411" t="s">
        <v>127</v>
      </c>
      <c r="H3411" t="s">
        <v>128</v>
      </c>
      <c r="I3411">
        <v>5</v>
      </c>
      <c r="J3411" s="19">
        <v>289.43</v>
      </c>
      <c r="K3411" s="20">
        <v>0</v>
      </c>
      <c r="L3411" s="19">
        <v>1447.15</v>
      </c>
      <c r="M3411" s="19">
        <v>587.1</v>
      </c>
      <c r="N3411" s="11" t="str">
        <f t="shared" si="160"/>
        <v>NO DISCOUNT</v>
      </c>
      <c r="O3411" s="27">
        <f t="shared" si="161"/>
        <v>0.59430604982206403</v>
      </c>
      <c r="P3411" s="11" t="str">
        <f t="shared" si="162"/>
        <v>GOOD</v>
      </c>
    </row>
    <row r="3412" spans="1:16" x14ac:dyDescent="0.35">
      <c r="A3412" s="12" t="s">
        <v>3586</v>
      </c>
      <c r="B3412" s="15">
        <v>45140</v>
      </c>
      <c r="C3412" s="12" t="s">
        <v>108</v>
      </c>
      <c r="D3412" s="12" t="s">
        <v>109</v>
      </c>
      <c r="E3412" s="12" t="s">
        <v>208</v>
      </c>
      <c r="F3412" s="12" t="s">
        <v>111</v>
      </c>
      <c r="G3412" s="12" t="s">
        <v>112</v>
      </c>
      <c r="H3412" s="12" t="s">
        <v>118</v>
      </c>
      <c r="I3412" s="12">
        <v>1</v>
      </c>
      <c r="J3412" s="16">
        <v>38.06</v>
      </c>
      <c r="K3412" s="17">
        <v>0.18</v>
      </c>
      <c r="L3412" s="16">
        <v>31.21</v>
      </c>
      <c r="M3412" s="16">
        <v>8.19</v>
      </c>
      <c r="N3412" s="11" t="str">
        <f t="shared" si="160"/>
        <v>MEDIUM</v>
      </c>
      <c r="O3412" s="27">
        <f t="shared" si="161"/>
        <v>0.73758410765780202</v>
      </c>
      <c r="P3412" s="11" t="str">
        <f t="shared" si="162"/>
        <v>AVERAGE</v>
      </c>
    </row>
    <row r="3413" spans="1:16" x14ac:dyDescent="0.35">
      <c r="A3413" t="s">
        <v>3587</v>
      </c>
      <c r="B3413" s="18">
        <v>45085</v>
      </c>
      <c r="C3413" t="s">
        <v>149</v>
      </c>
      <c r="D3413" t="s">
        <v>109</v>
      </c>
      <c r="E3413" t="s">
        <v>208</v>
      </c>
      <c r="F3413" t="s">
        <v>111</v>
      </c>
      <c r="G3413" t="s">
        <v>122</v>
      </c>
      <c r="H3413" t="s">
        <v>142</v>
      </c>
      <c r="I3413">
        <v>4</v>
      </c>
      <c r="J3413" s="19">
        <v>180.19</v>
      </c>
      <c r="K3413" s="20">
        <v>0</v>
      </c>
      <c r="L3413" s="19">
        <v>720.76</v>
      </c>
      <c r="M3413" s="19">
        <v>389.44</v>
      </c>
      <c r="N3413" s="11" t="str">
        <f t="shared" si="160"/>
        <v>NO DISCOUNT</v>
      </c>
      <c r="O3413" s="27">
        <f t="shared" si="161"/>
        <v>0.45968144736111882</v>
      </c>
      <c r="P3413" s="11" t="str">
        <f t="shared" si="162"/>
        <v>AVERAGE</v>
      </c>
    </row>
    <row r="3414" spans="1:16" x14ac:dyDescent="0.35">
      <c r="A3414" s="12" t="s">
        <v>3588</v>
      </c>
      <c r="B3414" s="15">
        <v>45303</v>
      </c>
      <c r="C3414" s="12" t="s">
        <v>120</v>
      </c>
      <c r="D3414" s="12" t="s">
        <v>140</v>
      </c>
      <c r="E3414" s="12" t="s">
        <v>273</v>
      </c>
      <c r="F3414" s="12" t="s">
        <v>111</v>
      </c>
      <c r="G3414" s="12" t="s">
        <v>127</v>
      </c>
      <c r="H3414" s="12" t="s">
        <v>179</v>
      </c>
      <c r="I3414" s="12">
        <v>3</v>
      </c>
      <c r="J3414" s="16">
        <v>37.29</v>
      </c>
      <c r="K3414" s="17">
        <v>0.27</v>
      </c>
      <c r="L3414" s="16">
        <v>81.67</v>
      </c>
      <c r="M3414" s="16">
        <v>37.380000000000003</v>
      </c>
      <c r="N3414" s="11" t="str">
        <f t="shared" si="160"/>
        <v>HIGH</v>
      </c>
      <c r="O3414" s="27">
        <f t="shared" si="161"/>
        <v>0.5423043957389494</v>
      </c>
      <c r="P3414" s="11" t="str">
        <f t="shared" si="162"/>
        <v>AVERAGE</v>
      </c>
    </row>
    <row r="3415" spans="1:16" x14ac:dyDescent="0.35">
      <c r="A3415" t="s">
        <v>3589</v>
      </c>
      <c r="B3415" s="18">
        <v>44914</v>
      </c>
      <c r="C3415" t="s">
        <v>120</v>
      </c>
      <c r="D3415" t="s">
        <v>140</v>
      </c>
      <c r="E3415" t="s">
        <v>141</v>
      </c>
      <c r="F3415" t="s">
        <v>111</v>
      </c>
      <c r="G3415" t="s">
        <v>122</v>
      </c>
      <c r="H3415" t="s">
        <v>158</v>
      </c>
      <c r="I3415">
        <v>1</v>
      </c>
      <c r="J3415" s="19">
        <v>52.96</v>
      </c>
      <c r="K3415" s="20">
        <v>0.13</v>
      </c>
      <c r="L3415" s="19">
        <v>46.08</v>
      </c>
      <c r="M3415" s="19">
        <v>20.07</v>
      </c>
      <c r="N3415" s="11" t="str">
        <f t="shared" si="160"/>
        <v>MEDIUM</v>
      </c>
      <c r="O3415" s="27">
        <f t="shared" si="161"/>
        <v>0.564453125</v>
      </c>
      <c r="P3415" s="11" t="str">
        <f t="shared" si="162"/>
        <v>AVERAGE</v>
      </c>
    </row>
    <row r="3416" spans="1:16" x14ac:dyDescent="0.35">
      <c r="A3416" s="12" t="s">
        <v>3590</v>
      </c>
      <c r="B3416" s="15">
        <v>45562</v>
      </c>
      <c r="C3416" s="12" t="s">
        <v>108</v>
      </c>
      <c r="D3416" s="12" t="s">
        <v>125</v>
      </c>
      <c r="E3416" s="12" t="s">
        <v>137</v>
      </c>
      <c r="F3416" s="12" t="s">
        <v>111</v>
      </c>
      <c r="G3416" s="12" t="s">
        <v>127</v>
      </c>
      <c r="H3416" s="12" t="s">
        <v>164</v>
      </c>
      <c r="I3416" s="12">
        <v>2</v>
      </c>
      <c r="J3416" s="16">
        <v>279.95</v>
      </c>
      <c r="K3416" s="17">
        <v>0.22</v>
      </c>
      <c r="L3416" s="16">
        <v>436.72</v>
      </c>
      <c r="M3416" s="16">
        <v>189.6</v>
      </c>
      <c r="N3416" s="11" t="str">
        <f t="shared" si="160"/>
        <v>HIGH</v>
      </c>
      <c r="O3416" s="27">
        <f t="shared" si="161"/>
        <v>0.56585455211577218</v>
      </c>
      <c r="P3416" s="11" t="str">
        <f t="shared" si="162"/>
        <v>AVERAGE</v>
      </c>
    </row>
    <row r="3417" spans="1:16" x14ac:dyDescent="0.35">
      <c r="A3417" t="s">
        <v>3591</v>
      </c>
      <c r="B3417" s="18">
        <v>45441</v>
      </c>
      <c r="C3417" t="s">
        <v>108</v>
      </c>
      <c r="D3417" t="s">
        <v>140</v>
      </c>
      <c r="E3417" t="s">
        <v>203</v>
      </c>
      <c r="F3417" t="s">
        <v>111</v>
      </c>
      <c r="G3417" t="s">
        <v>112</v>
      </c>
      <c r="H3417" t="s">
        <v>167</v>
      </c>
      <c r="I3417">
        <v>6</v>
      </c>
      <c r="J3417" s="19">
        <v>16.61</v>
      </c>
      <c r="K3417" s="20">
        <v>0.28000000000000003</v>
      </c>
      <c r="L3417" s="19">
        <v>71.760000000000005</v>
      </c>
      <c r="M3417" s="19">
        <v>25.92</v>
      </c>
      <c r="N3417" s="11" t="str">
        <f t="shared" si="160"/>
        <v>HIGH</v>
      </c>
      <c r="O3417" s="27">
        <f t="shared" si="161"/>
        <v>0.6387959866220736</v>
      </c>
      <c r="P3417" s="11" t="str">
        <f t="shared" si="162"/>
        <v>GOOD</v>
      </c>
    </row>
    <row r="3418" spans="1:16" x14ac:dyDescent="0.35">
      <c r="A3418" s="12" t="s">
        <v>3592</v>
      </c>
      <c r="B3418" s="15">
        <v>45476</v>
      </c>
      <c r="C3418" s="12" t="s">
        <v>120</v>
      </c>
      <c r="D3418" s="12" t="s">
        <v>140</v>
      </c>
      <c r="E3418" s="12" t="s">
        <v>166</v>
      </c>
      <c r="F3418" s="12" t="s">
        <v>117</v>
      </c>
      <c r="G3418" s="12" t="s">
        <v>122</v>
      </c>
      <c r="H3418" s="12" t="s">
        <v>142</v>
      </c>
      <c r="I3418" s="12">
        <v>1</v>
      </c>
      <c r="J3418" s="16">
        <v>327.12</v>
      </c>
      <c r="K3418" s="17">
        <v>0</v>
      </c>
      <c r="L3418" s="16">
        <v>327.12</v>
      </c>
      <c r="M3418" s="16">
        <v>88.94</v>
      </c>
      <c r="N3418" s="11" t="str">
        <f t="shared" si="160"/>
        <v>NO DISCOUNT</v>
      </c>
      <c r="O3418" s="27">
        <f t="shared" si="161"/>
        <v>0.72811200782587426</v>
      </c>
      <c r="P3418" s="11" t="str">
        <f t="shared" si="162"/>
        <v>AVERAGE</v>
      </c>
    </row>
    <row r="3419" spans="1:16" x14ac:dyDescent="0.35">
      <c r="A3419" t="s">
        <v>3593</v>
      </c>
      <c r="B3419" s="18">
        <v>45416</v>
      </c>
      <c r="C3419" t="s">
        <v>108</v>
      </c>
      <c r="D3419" t="s">
        <v>140</v>
      </c>
      <c r="E3419" t="s">
        <v>141</v>
      </c>
      <c r="F3419" t="s">
        <v>131</v>
      </c>
      <c r="G3419" t="s">
        <v>112</v>
      </c>
      <c r="H3419" t="s">
        <v>170</v>
      </c>
      <c r="I3419">
        <v>2</v>
      </c>
      <c r="J3419" s="19">
        <v>12.82</v>
      </c>
      <c r="K3419" s="20">
        <v>0.3</v>
      </c>
      <c r="L3419" s="19">
        <v>17.95</v>
      </c>
      <c r="M3419" s="19">
        <v>3.61</v>
      </c>
      <c r="N3419" s="11" t="b">
        <f t="shared" si="160"/>
        <v>0</v>
      </c>
      <c r="O3419" s="27">
        <f t="shared" si="161"/>
        <v>0.79888579387186631</v>
      </c>
      <c r="P3419" s="11" t="str">
        <f t="shared" si="162"/>
        <v>AVERAGE</v>
      </c>
    </row>
    <row r="3420" spans="1:16" x14ac:dyDescent="0.35">
      <c r="A3420" s="12" t="s">
        <v>3594</v>
      </c>
      <c r="B3420" s="15">
        <v>45238</v>
      </c>
      <c r="C3420" s="12" t="s">
        <v>108</v>
      </c>
      <c r="D3420" s="12" t="s">
        <v>140</v>
      </c>
      <c r="E3420" s="12" t="s">
        <v>218</v>
      </c>
      <c r="F3420" s="12" t="s">
        <v>117</v>
      </c>
      <c r="G3420" s="12" t="s">
        <v>122</v>
      </c>
      <c r="H3420" s="12" t="s">
        <v>123</v>
      </c>
      <c r="I3420" s="12">
        <v>1</v>
      </c>
      <c r="J3420" s="16">
        <v>536.16</v>
      </c>
      <c r="K3420" s="17">
        <v>0</v>
      </c>
      <c r="L3420" s="16">
        <v>536.16</v>
      </c>
      <c r="M3420" s="16">
        <v>248.75</v>
      </c>
      <c r="N3420" s="11" t="str">
        <f t="shared" si="160"/>
        <v>NO DISCOUNT</v>
      </c>
      <c r="O3420" s="27">
        <f t="shared" si="161"/>
        <v>0.53605267084452402</v>
      </c>
      <c r="P3420" s="11" t="str">
        <f t="shared" si="162"/>
        <v>AVERAGE</v>
      </c>
    </row>
    <row r="3421" spans="1:16" x14ac:dyDescent="0.35">
      <c r="A3421" t="s">
        <v>3595</v>
      </c>
      <c r="B3421" s="18">
        <v>44984</v>
      </c>
      <c r="C3421" t="s">
        <v>136</v>
      </c>
      <c r="D3421" t="s">
        <v>140</v>
      </c>
      <c r="E3421" t="s">
        <v>218</v>
      </c>
      <c r="F3421" t="s">
        <v>117</v>
      </c>
      <c r="G3421" t="s">
        <v>127</v>
      </c>
      <c r="H3421" t="s">
        <v>164</v>
      </c>
      <c r="I3421">
        <v>2</v>
      </c>
      <c r="J3421" s="19">
        <v>830.41</v>
      </c>
      <c r="K3421" s="20">
        <v>0.16</v>
      </c>
      <c r="L3421" s="19">
        <v>1395.09</v>
      </c>
      <c r="M3421" s="19">
        <v>497.8</v>
      </c>
      <c r="N3421" s="11" t="str">
        <f t="shared" si="160"/>
        <v>MEDIUM</v>
      </c>
      <c r="O3421" s="27">
        <f t="shared" si="161"/>
        <v>0.64317714269330295</v>
      </c>
      <c r="P3421" s="11" t="str">
        <f t="shared" si="162"/>
        <v>AVERAGE</v>
      </c>
    </row>
    <row r="3422" spans="1:16" x14ac:dyDescent="0.35">
      <c r="A3422" s="12" t="s">
        <v>3596</v>
      </c>
      <c r="B3422" s="15">
        <v>44770</v>
      </c>
      <c r="C3422" s="12" t="s">
        <v>120</v>
      </c>
      <c r="D3422" s="12" t="s">
        <v>125</v>
      </c>
      <c r="E3422" s="12" t="s">
        <v>178</v>
      </c>
      <c r="F3422" s="12" t="s">
        <v>111</v>
      </c>
      <c r="G3422" s="12" t="s">
        <v>127</v>
      </c>
      <c r="H3422" s="12" t="s">
        <v>138</v>
      </c>
      <c r="I3422" s="12">
        <v>1</v>
      </c>
      <c r="J3422" s="16">
        <v>419.83</v>
      </c>
      <c r="K3422" s="17">
        <v>0</v>
      </c>
      <c r="L3422" s="16">
        <v>419.83</v>
      </c>
      <c r="M3422" s="16">
        <v>179.27</v>
      </c>
      <c r="N3422" s="11" t="str">
        <f t="shared" si="160"/>
        <v>NO DISCOUNT</v>
      </c>
      <c r="O3422" s="27">
        <f t="shared" si="161"/>
        <v>0.57299383083629085</v>
      </c>
      <c r="P3422" s="11" t="str">
        <f t="shared" si="162"/>
        <v>AVERAGE</v>
      </c>
    </row>
    <row r="3423" spans="1:16" x14ac:dyDescent="0.35">
      <c r="A3423" t="s">
        <v>3597</v>
      </c>
      <c r="B3423" s="18">
        <v>44681</v>
      </c>
      <c r="C3423" t="s">
        <v>136</v>
      </c>
      <c r="D3423" t="s">
        <v>115</v>
      </c>
      <c r="E3423" t="s">
        <v>116</v>
      </c>
      <c r="F3423" t="s">
        <v>117</v>
      </c>
      <c r="G3423" t="s">
        <v>112</v>
      </c>
      <c r="H3423" t="s">
        <v>167</v>
      </c>
      <c r="I3423">
        <v>4</v>
      </c>
      <c r="J3423" s="19">
        <v>12.31</v>
      </c>
      <c r="K3423" s="20">
        <v>0</v>
      </c>
      <c r="L3423" s="19">
        <v>49.24</v>
      </c>
      <c r="M3423" s="19">
        <v>11.48</v>
      </c>
      <c r="N3423" s="11" t="str">
        <f t="shared" si="160"/>
        <v>NO DISCOUNT</v>
      </c>
      <c r="O3423" s="27">
        <f t="shared" si="161"/>
        <v>0.76685621445978891</v>
      </c>
      <c r="P3423" s="11" t="str">
        <f t="shared" si="162"/>
        <v>AVERAGE</v>
      </c>
    </row>
    <row r="3424" spans="1:16" x14ac:dyDescent="0.35">
      <c r="A3424" s="12" t="s">
        <v>3598</v>
      </c>
      <c r="B3424" s="15">
        <v>45127</v>
      </c>
      <c r="C3424" s="12" t="s">
        <v>120</v>
      </c>
      <c r="D3424" s="12" t="s">
        <v>115</v>
      </c>
      <c r="E3424" s="12" t="s">
        <v>156</v>
      </c>
      <c r="F3424" s="12" t="s">
        <v>111</v>
      </c>
      <c r="G3424" s="12" t="s">
        <v>122</v>
      </c>
      <c r="H3424" s="12" t="s">
        <v>187</v>
      </c>
      <c r="I3424" s="12">
        <v>2</v>
      </c>
      <c r="J3424" s="16">
        <v>256.05</v>
      </c>
      <c r="K3424" s="17">
        <v>0</v>
      </c>
      <c r="L3424" s="16">
        <v>512.1</v>
      </c>
      <c r="M3424" s="16">
        <v>176.81</v>
      </c>
      <c r="N3424" s="11" t="str">
        <f t="shared" si="160"/>
        <v>NO DISCOUNT</v>
      </c>
      <c r="O3424" s="27">
        <f t="shared" si="161"/>
        <v>0.65473540324155444</v>
      </c>
      <c r="P3424" s="11" t="str">
        <f t="shared" si="162"/>
        <v>AVERAGE</v>
      </c>
    </row>
    <row r="3425" spans="1:16" x14ac:dyDescent="0.35">
      <c r="A3425" t="s">
        <v>3599</v>
      </c>
      <c r="B3425" s="18">
        <v>44734</v>
      </c>
      <c r="C3425" t="s">
        <v>108</v>
      </c>
      <c r="D3425" t="s">
        <v>140</v>
      </c>
      <c r="E3425" t="s">
        <v>268</v>
      </c>
      <c r="F3425" t="s">
        <v>111</v>
      </c>
      <c r="G3425" t="s">
        <v>127</v>
      </c>
      <c r="H3425" t="s">
        <v>164</v>
      </c>
      <c r="I3425">
        <v>1</v>
      </c>
      <c r="J3425" s="19">
        <v>391.65</v>
      </c>
      <c r="K3425" s="20">
        <v>0</v>
      </c>
      <c r="L3425" s="19">
        <v>391.65</v>
      </c>
      <c r="M3425" s="19">
        <v>164.16</v>
      </c>
      <c r="N3425" s="11" t="str">
        <f t="shared" si="160"/>
        <v>NO DISCOUNT</v>
      </c>
      <c r="O3425" s="27">
        <f t="shared" si="161"/>
        <v>0.58085024894676363</v>
      </c>
      <c r="P3425" s="11" t="str">
        <f t="shared" si="162"/>
        <v>AVERAGE</v>
      </c>
    </row>
    <row r="3426" spans="1:16" x14ac:dyDescent="0.35">
      <c r="A3426" s="12" t="s">
        <v>3600</v>
      </c>
      <c r="B3426" s="15">
        <v>44851</v>
      </c>
      <c r="C3426" s="12" t="s">
        <v>108</v>
      </c>
      <c r="D3426" s="12" t="s">
        <v>115</v>
      </c>
      <c r="E3426" s="12" t="s">
        <v>163</v>
      </c>
      <c r="F3426" s="12" t="s">
        <v>111</v>
      </c>
      <c r="G3426" s="12" t="s">
        <v>127</v>
      </c>
      <c r="H3426" s="12" t="s">
        <v>179</v>
      </c>
      <c r="I3426" s="12">
        <v>4</v>
      </c>
      <c r="J3426" s="16">
        <v>56.91</v>
      </c>
      <c r="K3426" s="17">
        <v>0.44</v>
      </c>
      <c r="L3426" s="16">
        <v>127.48</v>
      </c>
      <c r="M3426" s="16">
        <v>42.25</v>
      </c>
      <c r="N3426" s="11" t="str">
        <f t="shared" si="160"/>
        <v>CLEARANCE</v>
      </c>
      <c r="O3426" s="27">
        <f t="shared" si="161"/>
        <v>0.66857546281769686</v>
      </c>
      <c r="P3426" s="11" t="str">
        <f t="shared" si="162"/>
        <v>AVERAGE</v>
      </c>
    </row>
    <row r="3427" spans="1:16" x14ac:dyDescent="0.35">
      <c r="A3427" t="s">
        <v>3601</v>
      </c>
      <c r="B3427" s="18">
        <v>44861</v>
      </c>
      <c r="C3427" t="s">
        <v>136</v>
      </c>
      <c r="D3427" t="s">
        <v>140</v>
      </c>
      <c r="E3427" t="s">
        <v>153</v>
      </c>
      <c r="F3427" t="s">
        <v>131</v>
      </c>
      <c r="G3427" t="s">
        <v>122</v>
      </c>
      <c r="H3427" t="s">
        <v>187</v>
      </c>
      <c r="I3427">
        <v>1</v>
      </c>
      <c r="J3427" s="19">
        <v>349.49</v>
      </c>
      <c r="K3427" s="20">
        <v>0</v>
      </c>
      <c r="L3427" s="19">
        <v>349.49</v>
      </c>
      <c r="M3427" s="19">
        <v>142.87</v>
      </c>
      <c r="N3427" s="11" t="str">
        <f t="shared" si="160"/>
        <v>NO DISCOUNT</v>
      </c>
      <c r="O3427" s="27">
        <f t="shared" si="161"/>
        <v>0.59120432630404307</v>
      </c>
      <c r="P3427" s="11" t="str">
        <f t="shared" si="162"/>
        <v>AVERAGE</v>
      </c>
    </row>
    <row r="3428" spans="1:16" x14ac:dyDescent="0.35">
      <c r="A3428" s="12" t="s">
        <v>3602</v>
      </c>
      <c r="B3428" s="15">
        <v>44629</v>
      </c>
      <c r="C3428" s="12" t="s">
        <v>108</v>
      </c>
      <c r="D3428" s="12" t="s">
        <v>140</v>
      </c>
      <c r="E3428" s="12" t="s">
        <v>203</v>
      </c>
      <c r="F3428" s="12" t="s">
        <v>131</v>
      </c>
      <c r="G3428" s="12" t="s">
        <v>127</v>
      </c>
      <c r="H3428" s="12" t="s">
        <v>128</v>
      </c>
      <c r="I3428" s="12">
        <v>2</v>
      </c>
      <c r="J3428" s="16">
        <v>440</v>
      </c>
      <c r="K3428" s="17">
        <v>0.22</v>
      </c>
      <c r="L3428" s="16">
        <v>686.4</v>
      </c>
      <c r="M3428" s="16">
        <v>322.13</v>
      </c>
      <c r="N3428" s="11" t="str">
        <f t="shared" si="160"/>
        <v>HIGH</v>
      </c>
      <c r="O3428" s="27">
        <f t="shared" si="161"/>
        <v>0.53069638694638699</v>
      </c>
      <c r="P3428" s="11" t="str">
        <f t="shared" si="162"/>
        <v>AVERAGE</v>
      </c>
    </row>
    <row r="3429" spans="1:16" x14ac:dyDescent="0.35">
      <c r="A3429" t="s">
        <v>3603</v>
      </c>
      <c r="B3429" s="18">
        <v>45540</v>
      </c>
      <c r="C3429" t="s">
        <v>120</v>
      </c>
      <c r="D3429" t="s">
        <v>115</v>
      </c>
      <c r="E3429" t="s">
        <v>121</v>
      </c>
      <c r="F3429" t="s">
        <v>117</v>
      </c>
      <c r="G3429" t="s">
        <v>127</v>
      </c>
      <c r="H3429" t="s">
        <v>209</v>
      </c>
      <c r="I3429">
        <v>1</v>
      </c>
      <c r="J3429" s="19">
        <v>686.74</v>
      </c>
      <c r="K3429" s="20">
        <v>0.02</v>
      </c>
      <c r="L3429" s="19">
        <v>673.01</v>
      </c>
      <c r="M3429" s="19">
        <v>280.91000000000003</v>
      </c>
      <c r="N3429" s="11" t="str">
        <f t="shared" si="160"/>
        <v>LOW</v>
      </c>
      <c r="O3429" s="27">
        <f t="shared" si="161"/>
        <v>0.5826064991604879</v>
      </c>
      <c r="P3429" s="11" t="str">
        <f t="shared" si="162"/>
        <v>AVERAGE</v>
      </c>
    </row>
    <row r="3430" spans="1:16" x14ac:dyDescent="0.35">
      <c r="A3430" s="12" t="s">
        <v>3604</v>
      </c>
      <c r="B3430" s="15">
        <v>44897</v>
      </c>
      <c r="C3430" s="12" t="s">
        <v>108</v>
      </c>
      <c r="D3430" s="12" t="s">
        <v>125</v>
      </c>
      <c r="E3430" s="12" t="s">
        <v>126</v>
      </c>
      <c r="F3430" s="12" t="s">
        <v>131</v>
      </c>
      <c r="G3430" s="12" t="s">
        <v>127</v>
      </c>
      <c r="H3430" s="12" t="s">
        <v>164</v>
      </c>
      <c r="I3430" s="12">
        <v>1</v>
      </c>
      <c r="J3430" s="16">
        <v>642.44000000000005</v>
      </c>
      <c r="K3430" s="17">
        <v>0.09</v>
      </c>
      <c r="L3430" s="16">
        <v>584.62</v>
      </c>
      <c r="M3430" s="16">
        <v>307.7</v>
      </c>
      <c r="N3430" s="11" t="str">
        <f t="shared" si="160"/>
        <v>LOW</v>
      </c>
      <c r="O3430" s="27">
        <f t="shared" si="161"/>
        <v>0.47367520782730665</v>
      </c>
      <c r="P3430" s="11" t="str">
        <f t="shared" si="162"/>
        <v>AVERAGE</v>
      </c>
    </row>
    <row r="3431" spans="1:16" x14ac:dyDescent="0.35">
      <c r="A3431" t="s">
        <v>3605</v>
      </c>
      <c r="B3431" s="18">
        <v>44598</v>
      </c>
      <c r="C3431" t="s">
        <v>108</v>
      </c>
      <c r="D3431" t="s">
        <v>125</v>
      </c>
      <c r="E3431" t="s">
        <v>134</v>
      </c>
      <c r="F3431" t="s">
        <v>131</v>
      </c>
      <c r="G3431" t="s">
        <v>122</v>
      </c>
      <c r="H3431" t="s">
        <v>132</v>
      </c>
      <c r="I3431">
        <v>8</v>
      </c>
      <c r="J3431" s="19">
        <v>371.84</v>
      </c>
      <c r="K3431" s="20">
        <v>0.27</v>
      </c>
      <c r="L3431" s="19">
        <v>2171.5500000000002</v>
      </c>
      <c r="M3431" s="19">
        <v>658.25</v>
      </c>
      <c r="N3431" s="11" t="str">
        <f t="shared" si="160"/>
        <v>HIGH</v>
      </c>
      <c r="O3431" s="27">
        <f t="shared" si="161"/>
        <v>0.69687550367249207</v>
      </c>
      <c r="P3431" s="11" t="str">
        <f t="shared" si="162"/>
        <v>GOOD</v>
      </c>
    </row>
    <row r="3432" spans="1:16" x14ac:dyDescent="0.35">
      <c r="A3432" s="12" t="s">
        <v>3606</v>
      </c>
      <c r="B3432" s="15">
        <v>44643</v>
      </c>
      <c r="C3432" s="12" t="s">
        <v>108</v>
      </c>
      <c r="D3432" s="12" t="s">
        <v>115</v>
      </c>
      <c r="E3432" s="12" t="s">
        <v>130</v>
      </c>
      <c r="F3432" s="12" t="s">
        <v>111</v>
      </c>
      <c r="G3432" s="12" t="s">
        <v>112</v>
      </c>
      <c r="H3432" s="12" t="s">
        <v>147</v>
      </c>
      <c r="I3432" s="12">
        <v>7</v>
      </c>
      <c r="J3432" s="16">
        <v>15.12</v>
      </c>
      <c r="K3432" s="17">
        <v>0.06</v>
      </c>
      <c r="L3432" s="16">
        <v>99.49</v>
      </c>
      <c r="M3432" s="16">
        <v>35.71</v>
      </c>
      <c r="N3432" s="11" t="str">
        <f t="shared" si="160"/>
        <v>LOW</v>
      </c>
      <c r="O3432" s="27">
        <f t="shared" si="161"/>
        <v>0.64106945421650419</v>
      </c>
      <c r="P3432" s="11" t="str">
        <f t="shared" si="162"/>
        <v>GOOD</v>
      </c>
    </row>
    <row r="3433" spans="1:16" x14ac:dyDescent="0.35">
      <c r="A3433" t="s">
        <v>3607</v>
      </c>
      <c r="B3433" s="18">
        <v>44913</v>
      </c>
      <c r="C3433" t="s">
        <v>108</v>
      </c>
      <c r="D3433" t="s">
        <v>115</v>
      </c>
      <c r="E3433" t="s">
        <v>205</v>
      </c>
      <c r="F3433" t="s">
        <v>111</v>
      </c>
      <c r="G3433" t="s">
        <v>122</v>
      </c>
      <c r="H3433" t="s">
        <v>187</v>
      </c>
      <c r="I3433">
        <v>9</v>
      </c>
      <c r="J3433" s="19">
        <v>191.61</v>
      </c>
      <c r="K3433" s="20">
        <v>0.23</v>
      </c>
      <c r="L3433" s="19">
        <v>1327.86</v>
      </c>
      <c r="M3433" s="19">
        <v>385.82</v>
      </c>
      <c r="N3433" s="11" t="str">
        <f t="shared" si="160"/>
        <v>HIGH</v>
      </c>
      <c r="O3433" s="27">
        <f t="shared" si="161"/>
        <v>0.70944226047926739</v>
      </c>
      <c r="P3433" s="11" t="str">
        <f t="shared" si="162"/>
        <v>GOOD</v>
      </c>
    </row>
    <row r="3434" spans="1:16" x14ac:dyDescent="0.35">
      <c r="A3434" s="12" t="s">
        <v>3608</v>
      </c>
      <c r="B3434" s="15">
        <v>45490</v>
      </c>
      <c r="C3434" s="12" t="s">
        <v>120</v>
      </c>
      <c r="D3434" s="12" t="s">
        <v>115</v>
      </c>
      <c r="E3434" s="12" t="s">
        <v>221</v>
      </c>
      <c r="F3434" s="12" t="s">
        <v>111</v>
      </c>
      <c r="G3434" s="12" t="s">
        <v>122</v>
      </c>
      <c r="H3434" s="12" t="s">
        <v>187</v>
      </c>
      <c r="I3434" s="12">
        <v>3</v>
      </c>
      <c r="J3434" s="16">
        <v>612.09</v>
      </c>
      <c r="K3434" s="17">
        <v>0</v>
      </c>
      <c r="L3434" s="16">
        <v>1836.27</v>
      </c>
      <c r="M3434" s="16">
        <v>835.83</v>
      </c>
      <c r="N3434" s="11" t="str">
        <f t="shared" si="160"/>
        <v>NO DISCOUNT</v>
      </c>
      <c r="O3434" s="27">
        <f t="shared" si="161"/>
        <v>0.54482183992550115</v>
      </c>
      <c r="P3434" s="11" t="str">
        <f t="shared" si="162"/>
        <v>AVERAGE</v>
      </c>
    </row>
    <row r="3435" spans="1:16" x14ac:dyDescent="0.35">
      <c r="A3435" t="s">
        <v>3609</v>
      </c>
      <c r="B3435" s="18">
        <v>45167</v>
      </c>
      <c r="C3435" t="s">
        <v>108</v>
      </c>
      <c r="D3435" t="s">
        <v>109</v>
      </c>
      <c r="E3435" t="s">
        <v>173</v>
      </c>
      <c r="F3435" t="s">
        <v>111</v>
      </c>
      <c r="G3435" t="s">
        <v>122</v>
      </c>
      <c r="H3435" t="s">
        <v>142</v>
      </c>
      <c r="I3435">
        <v>3</v>
      </c>
      <c r="J3435" s="19">
        <v>406.46</v>
      </c>
      <c r="K3435" s="20">
        <v>0.03</v>
      </c>
      <c r="L3435" s="19">
        <v>1182.8</v>
      </c>
      <c r="M3435" s="19">
        <v>489.47</v>
      </c>
      <c r="N3435" s="11" t="str">
        <f t="shared" si="160"/>
        <v>LOW</v>
      </c>
      <c r="O3435" s="27">
        <f t="shared" si="161"/>
        <v>0.58617686844775108</v>
      </c>
      <c r="P3435" s="11" t="str">
        <f t="shared" si="162"/>
        <v>AVERAGE</v>
      </c>
    </row>
    <row r="3436" spans="1:16" x14ac:dyDescent="0.35">
      <c r="A3436" s="12" t="s">
        <v>3610</v>
      </c>
      <c r="B3436" s="15">
        <v>44679</v>
      </c>
      <c r="C3436" s="12" t="s">
        <v>108</v>
      </c>
      <c r="D3436" s="12" t="s">
        <v>115</v>
      </c>
      <c r="E3436" s="12" t="s">
        <v>130</v>
      </c>
      <c r="F3436" s="12" t="s">
        <v>117</v>
      </c>
      <c r="G3436" s="12" t="s">
        <v>122</v>
      </c>
      <c r="H3436" s="12" t="s">
        <v>158</v>
      </c>
      <c r="I3436" s="12">
        <v>2</v>
      </c>
      <c r="J3436" s="16">
        <v>93.81</v>
      </c>
      <c r="K3436" s="17">
        <v>0.05</v>
      </c>
      <c r="L3436" s="16">
        <v>178.24</v>
      </c>
      <c r="M3436" s="16">
        <v>63.3</v>
      </c>
      <c r="N3436" s="11" t="str">
        <f t="shared" si="160"/>
        <v>LOW</v>
      </c>
      <c r="O3436" s="27">
        <f t="shared" si="161"/>
        <v>0.64486086175942547</v>
      </c>
      <c r="P3436" s="11" t="str">
        <f t="shared" si="162"/>
        <v>AVERAGE</v>
      </c>
    </row>
    <row r="3437" spans="1:16" x14ac:dyDescent="0.35">
      <c r="A3437" t="s">
        <v>3611</v>
      </c>
      <c r="B3437" s="18">
        <v>45310</v>
      </c>
      <c r="C3437" t="s">
        <v>120</v>
      </c>
      <c r="D3437" t="s">
        <v>109</v>
      </c>
      <c r="E3437" t="s">
        <v>208</v>
      </c>
      <c r="F3437" t="s">
        <v>117</v>
      </c>
      <c r="G3437" t="s">
        <v>112</v>
      </c>
      <c r="H3437" t="s">
        <v>170</v>
      </c>
      <c r="I3437">
        <v>2</v>
      </c>
      <c r="J3437" s="19">
        <v>5.41</v>
      </c>
      <c r="K3437" s="20">
        <v>0.18</v>
      </c>
      <c r="L3437" s="19">
        <v>8.8699999999999992</v>
      </c>
      <c r="M3437" s="19">
        <v>4.3499999999999996</v>
      </c>
      <c r="N3437" s="11" t="str">
        <f t="shared" si="160"/>
        <v>MEDIUM</v>
      </c>
      <c r="O3437" s="27">
        <f t="shared" si="161"/>
        <v>0.5095828635851184</v>
      </c>
      <c r="P3437" s="11" t="str">
        <f t="shared" si="162"/>
        <v>AVERAGE</v>
      </c>
    </row>
    <row r="3438" spans="1:16" x14ac:dyDescent="0.35">
      <c r="A3438" s="12" t="s">
        <v>3612</v>
      </c>
      <c r="B3438" s="15">
        <v>44673</v>
      </c>
      <c r="C3438" s="12" t="s">
        <v>120</v>
      </c>
      <c r="D3438" s="12" t="s">
        <v>125</v>
      </c>
      <c r="E3438" s="12" t="s">
        <v>126</v>
      </c>
      <c r="F3438" s="12" t="s">
        <v>117</v>
      </c>
      <c r="G3438" s="12" t="s">
        <v>122</v>
      </c>
      <c r="H3438" s="12" t="s">
        <v>132</v>
      </c>
      <c r="I3438" s="12">
        <v>5</v>
      </c>
      <c r="J3438" s="16">
        <v>647.82000000000005</v>
      </c>
      <c r="K3438" s="17">
        <v>0.41</v>
      </c>
      <c r="L3438" s="16">
        <v>1911.07</v>
      </c>
      <c r="M3438" s="16">
        <v>479.12</v>
      </c>
      <c r="N3438" s="11" t="str">
        <f t="shared" si="160"/>
        <v>CLEARANCE</v>
      </c>
      <c r="O3438" s="27">
        <f t="shared" si="161"/>
        <v>0.74929228128744618</v>
      </c>
      <c r="P3438" s="11" t="str">
        <f t="shared" si="162"/>
        <v>GOOD</v>
      </c>
    </row>
    <row r="3439" spans="1:16" x14ac:dyDescent="0.35">
      <c r="A3439" t="s">
        <v>3613</v>
      </c>
      <c r="B3439" s="18">
        <v>44957</v>
      </c>
      <c r="C3439" t="s">
        <v>108</v>
      </c>
      <c r="D3439" t="s">
        <v>125</v>
      </c>
      <c r="E3439" t="s">
        <v>169</v>
      </c>
      <c r="F3439" t="s">
        <v>117</v>
      </c>
      <c r="G3439" t="s">
        <v>112</v>
      </c>
      <c r="H3439" t="s">
        <v>170</v>
      </c>
      <c r="I3439">
        <v>1</v>
      </c>
      <c r="J3439" s="19">
        <v>8.4700000000000006</v>
      </c>
      <c r="K3439" s="20">
        <v>0</v>
      </c>
      <c r="L3439" s="19">
        <v>8.4700000000000006</v>
      </c>
      <c r="M3439" s="19">
        <v>2.72</v>
      </c>
      <c r="N3439" s="11" t="str">
        <f t="shared" si="160"/>
        <v>NO DISCOUNT</v>
      </c>
      <c r="O3439" s="27">
        <f t="shared" si="161"/>
        <v>0.67886658795749699</v>
      </c>
      <c r="P3439" s="11" t="str">
        <f t="shared" si="162"/>
        <v>AVERAGE</v>
      </c>
    </row>
    <row r="3440" spans="1:16" x14ac:dyDescent="0.35">
      <c r="A3440" s="12" t="s">
        <v>3614</v>
      </c>
      <c r="B3440" s="15">
        <v>44747</v>
      </c>
      <c r="C3440" s="12" t="s">
        <v>136</v>
      </c>
      <c r="D3440" s="12" t="s">
        <v>115</v>
      </c>
      <c r="E3440" s="12" t="s">
        <v>227</v>
      </c>
      <c r="F3440" s="12" t="s">
        <v>111</v>
      </c>
      <c r="G3440" s="12" t="s">
        <v>122</v>
      </c>
      <c r="H3440" s="12" t="s">
        <v>158</v>
      </c>
      <c r="I3440" s="12">
        <v>1</v>
      </c>
      <c r="J3440" s="16">
        <v>34.380000000000003</v>
      </c>
      <c r="K3440" s="17">
        <v>0.32</v>
      </c>
      <c r="L3440" s="16">
        <v>23.38</v>
      </c>
      <c r="M3440" s="16">
        <v>9.82</v>
      </c>
      <c r="N3440" s="11" t="str">
        <f t="shared" si="160"/>
        <v>CLEARANCE</v>
      </c>
      <c r="O3440" s="27">
        <f t="shared" si="161"/>
        <v>0.57998289136013681</v>
      </c>
      <c r="P3440" s="11" t="str">
        <f t="shared" si="162"/>
        <v>AVERAGE</v>
      </c>
    </row>
    <row r="3441" spans="1:16" x14ac:dyDescent="0.35">
      <c r="A3441" t="s">
        <v>3615</v>
      </c>
      <c r="B3441" s="18">
        <v>44720</v>
      </c>
      <c r="C3441" t="s">
        <v>149</v>
      </c>
      <c r="D3441" t="s">
        <v>109</v>
      </c>
      <c r="E3441" t="s">
        <v>189</v>
      </c>
      <c r="F3441" t="s">
        <v>117</v>
      </c>
      <c r="G3441" t="s">
        <v>127</v>
      </c>
      <c r="H3441" t="s">
        <v>164</v>
      </c>
      <c r="I3441">
        <v>1</v>
      </c>
      <c r="J3441" s="19">
        <v>390.89</v>
      </c>
      <c r="K3441" s="20">
        <v>0</v>
      </c>
      <c r="L3441" s="19">
        <v>390.89</v>
      </c>
      <c r="M3441" s="19">
        <v>223.29</v>
      </c>
      <c r="N3441" s="11" t="str">
        <f t="shared" si="160"/>
        <v>NO DISCOUNT</v>
      </c>
      <c r="O3441" s="27">
        <f t="shared" si="161"/>
        <v>0.42876512573869885</v>
      </c>
      <c r="P3441" s="11" t="str">
        <f t="shared" si="162"/>
        <v>AVERAGE</v>
      </c>
    </row>
    <row r="3442" spans="1:16" x14ac:dyDescent="0.35">
      <c r="A3442" s="12" t="s">
        <v>3616</v>
      </c>
      <c r="B3442" s="15">
        <v>44881</v>
      </c>
      <c r="C3442" s="12" t="s">
        <v>108</v>
      </c>
      <c r="D3442" s="12" t="s">
        <v>125</v>
      </c>
      <c r="E3442" s="12" t="s">
        <v>146</v>
      </c>
      <c r="F3442" s="12" t="s">
        <v>111</v>
      </c>
      <c r="G3442" s="12" t="s">
        <v>112</v>
      </c>
      <c r="H3442" s="12" t="s">
        <v>170</v>
      </c>
      <c r="I3442" s="12">
        <v>1</v>
      </c>
      <c r="J3442" s="16">
        <v>28.82</v>
      </c>
      <c r="K3442" s="17">
        <v>0</v>
      </c>
      <c r="L3442" s="16">
        <v>28.82</v>
      </c>
      <c r="M3442" s="16">
        <v>9.7899999999999991</v>
      </c>
      <c r="N3442" s="11" t="str">
        <f t="shared" si="160"/>
        <v>NO DISCOUNT</v>
      </c>
      <c r="O3442" s="27">
        <f t="shared" si="161"/>
        <v>0.66030534351145043</v>
      </c>
      <c r="P3442" s="11" t="str">
        <f t="shared" si="162"/>
        <v>AVERAGE</v>
      </c>
    </row>
    <row r="3443" spans="1:16" x14ac:dyDescent="0.35">
      <c r="A3443" t="s">
        <v>3617</v>
      </c>
      <c r="B3443" s="18">
        <v>45074</v>
      </c>
      <c r="C3443" t="s">
        <v>108</v>
      </c>
      <c r="D3443" t="s">
        <v>125</v>
      </c>
      <c r="E3443" t="s">
        <v>134</v>
      </c>
      <c r="F3443" t="s">
        <v>117</v>
      </c>
      <c r="G3443" t="s">
        <v>112</v>
      </c>
      <c r="H3443" t="s">
        <v>147</v>
      </c>
      <c r="I3443">
        <v>1</v>
      </c>
      <c r="J3443" s="19">
        <v>4.99</v>
      </c>
      <c r="K3443" s="20">
        <v>0.21</v>
      </c>
      <c r="L3443" s="19">
        <v>3.94</v>
      </c>
      <c r="M3443" s="19">
        <v>1.78</v>
      </c>
      <c r="N3443" s="11" t="str">
        <f t="shared" si="160"/>
        <v>HIGH</v>
      </c>
      <c r="O3443" s="27">
        <f t="shared" si="161"/>
        <v>0.5482233502538072</v>
      </c>
      <c r="P3443" s="11" t="str">
        <f t="shared" si="162"/>
        <v>AVERAGE</v>
      </c>
    </row>
    <row r="3444" spans="1:16" x14ac:dyDescent="0.35">
      <c r="A3444" s="12" t="s">
        <v>3618</v>
      </c>
      <c r="B3444" s="15">
        <v>45243</v>
      </c>
      <c r="C3444" s="12" t="s">
        <v>108</v>
      </c>
      <c r="D3444" s="12" t="s">
        <v>140</v>
      </c>
      <c r="E3444" s="12" t="s">
        <v>296</v>
      </c>
      <c r="F3444" s="12" t="s">
        <v>117</v>
      </c>
      <c r="G3444" s="12" t="s">
        <v>122</v>
      </c>
      <c r="H3444" s="12" t="s">
        <v>158</v>
      </c>
      <c r="I3444" s="12">
        <v>20</v>
      </c>
      <c r="J3444" s="16">
        <v>61.07</v>
      </c>
      <c r="K3444" s="17">
        <v>0.05</v>
      </c>
      <c r="L3444" s="16">
        <v>1160.33</v>
      </c>
      <c r="M3444" s="16">
        <v>440.53</v>
      </c>
      <c r="N3444" s="11" t="str">
        <f t="shared" si="160"/>
        <v>LOW</v>
      </c>
      <c r="O3444" s="27">
        <f t="shared" si="161"/>
        <v>0.62034076512716207</v>
      </c>
      <c r="P3444" s="11" t="str">
        <f t="shared" si="162"/>
        <v>EXCELLENT</v>
      </c>
    </row>
    <row r="3445" spans="1:16" x14ac:dyDescent="0.35">
      <c r="A3445" t="s">
        <v>3619</v>
      </c>
      <c r="B3445" s="18">
        <v>45302</v>
      </c>
      <c r="C3445" t="s">
        <v>108</v>
      </c>
      <c r="D3445" t="s">
        <v>125</v>
      </c>
      <c r="E3445" t="s">
        <v>137</v>
      </c>
      <c r="F3445" t="s">
        <v>117</v>
      </c>
      <c r="G3445" t="s">
        <v>122</v>
      </c>
      <c r="H3445" t="s">
        <v>123</v>
      </c>
      <c r="I3445">
        <v>4</v>
      </c>
      <c r="J3445" s="19">
        <v>1851.31</v>
      </c>
      <c r="K3445" s="20">
        <v>0.42</v>
      </c>
      <c r="L3445" s="19">
        <v>4295.04</v>
      </c>
      <c r="M3445" s="19">
        <v>1558.72</v>
      </c>
      <c r="N3445" s="11" t="str">
        <f t="shared" si="160"/>
        <v>CLEARANCE</v>
      </c>
      <c r="O3445" s="27">
        <f t="shared" si="161"/>
        <v>0.63708836239010569</v>
      </c>
      <c r="P3445" s="11" t="str">
        <f t="shared" si="162"/>
        <v>AVERAGE</v>
      </c>
    </row>
    <row r="3446" spans="1:16" x14ac:dyDescent="0.35">
      <c r="A3446" s="12" t="s">
        <v>3620</v>
      </c>
      <c r="B3446" s="15">
        <v>44762</v>
      </c>
      <c r="C3446" s="12" t="s">
        <v>108</v>
      </c>
      <c r="D3446" s="12" t="s">
        <v>140</v>
      </c>
      <c r="E3446" s="12" t="s">
        <v>273</v>
      </c>
      <c r="F3446" s="12" t="s">
        <v>117</v>
      </c>
      <c r="G3446" s="12" t="s">
        <v>122</v>
      </c>
      <c r="H3446" s="12" t="s">
        <v>123</v>
      </c>
      <c r="I3446" s="12">
        <v>2</v>
      </c>
      <c r="J3446" s="16">
        <v>701.7</v>
      </c>
      <c r="K3446" s="17">
        <v>0</v>
      </c>
      <c r="L3446" s="16">
        <v>1403.4</v>
      </c>
      <c r="M3446" s="16">
        <v>722.87</v>
      </c>
      <c r="N3446" s="11" t="str">
        <f t="shared" si="160"/>
        <v>NO DISCOUNT</v>
      </c>
      <c r="O3446" s="27">
        <f t="shared" si="161"/>
        <v>0.48491520592845949</v>
      </c>
      <c r="P3446" s="11" t="str">
        <f t="shared" si="162"/>
        <v>AVERAGE</v>
      </c>
    </row>
    <row r="3447" spans="1:16" x14ac:dyDescent="0.35">
      <c r="A3447" t="s">
        <v>3621</v>
      </c>
      <c r="B3447" s="18">
        <v>45463</v>
      </c>
      <c r="C3447" t="s">
        <v>108</v>
      </c>
      <c r="D3447" t="s">
        <v>125</v>
      </c>
      <c r="E3447" t="s">
        <v>255</v>
      </c>
      <c r="F3447" t="s">
        <v>117</v>
      </c>
      <c r="G3447" t="s">
        <v>127</v>
      </c>
      <c r="H3447" t="s">
        <v>138</v>
      </c>
      <c r="I3447">
        <v>1</v>
      </c>
      <c r="J3447" s="19">
        <v>208.34</v>
      </c>
      <c r="K3447" s="20">
        <v>0</v>
      </c>
      <c r="L3447" s="19">
        <v>208.34</v>
      </c>
      <c r="M3447" s="19">
        <v>107.09</v>
      </c>
      <c r="N3447" s="11" t="str">
        <f t="shared" si="160"/>
        <v>NO DISCOUNT</v>
      </c>
      <c r="O3447" s="27">
        <f t="shared" si="161"/>
        <v>0.48598444849764805</v>
      </c>
      <c r="P3447" s="11" t="str">
        <f t="shared" si="162"/>
        <v>AVERAGE</v>
      </c>
    </row>
    <row r="3448" spans="1:16" x14ac:dyDescent="0.35">
      <c r="A3448" s="12" t="s">
        <v>3622</v>
      </c>
      <c r="B3448" s="15">
        <v>45572</v>
      </c>
      <c r="C3448" s="12" t="s">
        <v>120</v>
      </c>
      <c r="D3448" s="12" t="s">
        <v>109</v>
      </c>
      <c r="E3448" s="12" t="s">
        <v>189</v>
      </c>
      <c r="F3448" s="12" t="s">
        <v>111</v>
      </c>
      <c r="G3448" s="12" t="s">
        <v>122</v>
      </c>
      <c r="H3448" s="12" t="s">
        <v>187</v>
      </c>
      <c r="I3448" s="12">
        <v>3</v>
      </c>
      <c r="J3448" s="16">
        <v>666.33</v>
      </c>
      <c r="K3448" s="17">
        <v>7.0000000000000007E-2</v>
      </c>
      <c r="L3448" s="16">
        <v>1859.06</v>
      </c>
      <c r="M3448" s="16">
        <v>935.46</v>
      </c>
      <c r="N3448" s="11" t="str">
        <f t="shared" si="160"/>
        <v>LOW</v>
      </c>
      <c r="O3448" s="27">
        <f t="shared" si="161"/>
        <v>0.49681021591557017</v>
      </c>
      <c r="P3448" s="11" t="str">
        <f t="shared" si="162"/>
        <v>AVERAGE</v>
      </c>
    </row>
    <row r="3449" spans="1:16" x14ac:dyDescent="0.35">
      <c r="A3449" t="s">
        <v>3623</v>
      </c>
      <c r="B3449" s="18">
        <v>45635</v>
      </c>
      <c r="C3449" t="s">
        <v>120</v>
      </c>
      <c r="D3449" t="s">
        <v>125</v>
      </c>
      <c r="E3449" t="s">
        <v>185</v>
      </c>
      <c r="F3449" t="s">
        <v>117</v>
      </c>
      <c r="G3449" t="s">
        <v>112</v>
      </c>
      <c r="H3449" t="s">
        <v>118</v>
      </c>
      <c r="I3449">
        <v>1</v>
      </c>
      <c r="J3449" s="19">
        <v>38.979999999999997</v>
      </c>
      <c r="K3449" s="20">
        <v>0.1</v>
      </c>
      <c r="L3449" s="19">
        <v>35.08</v>
      </c>
      <c r="M3449" s="19">
        <v>8</v>
      </c>
      <c r="N3449" s="11" t="str">
        <f t="shared" si="160"/>
        <v>LOW</v>
      </c>
      <c r="O3449" s="27">
        <f t="shared" si="161"/>
        <v>0.77194982896237174</v>
      </c>
      <c r="P3449" s="11" t="str">
        <f t="shared" si="162"/>
        <v>AVERAGE</v>
      </c>
    </row>
    <row r="3450" spans="1:16" x14ac:dyDescent="0.35">
      <c r="A3450" s="12" t="s">
        <v>3624</v>
      </c>
      <c r="B3450" s="15">
        <v>45090</v>
      </c>
      <c r="C3450" s="12" t="s">
        <v>108</v>
      </c>
      <c r="D3450" s="12" t="s">
        <v>109</v>
      </c>
      <c r="E3450" s="12" t="s">
        <v>195</v>
      </c>
      <c r="F3450" s="12" t="s">
        <v>111</v>
      </c>
      <c r="G3450" s="12" t="s">
        <v>112</v>
      </c>
      <c r="H3450" s="12" t="s">
        <v>167</v>
      </c>
      <c r="I3450" s="12">
        <v>2</v>
      </c>
      <c r="J3450" s="16">
        <v>12.29</v>
      </c>
      <c r="K3450" s="17">
        <v>0.05</v>
      </c>
      <c r="L3450" s="16">
        <v>23.35</v>
      </c>
      <c r="M3450" s="16">
        <v>6.19</v>
      </c>
      <c r="N3450" s="11" t="str">
        <f t="shared" si="160"/>
        <v>LOW</v>
      </c>
      <c r="O3450" s="27">
        <f t="shared" si="161"/>
        <v>0.73490364025695931</v>
      </c>
      <c r="P3450" s="11" t="str">
        <f t="shared" si="162"/>
        <v>AVERAGE</v>
      </c>
    </row>
    <row r="3451" spans="1:16" x14ac:dyDescent="0.35">
      <c r="A3451" t="s">
        <v>3625</v>
      </c>
      <c r="B3451" s="18">
        <v>44979</v>
      </c>
      <c r="C3451" t="s">
        <v>108</v>
      </c>
      <c r="D3451" t="s">
        <v>140</v>
      </c>
      <c r="E3451" t="s">
        <v>166</v>
      </c>
      <c r="F3451" t="s">
        <v>111</v>
      </c>
      <c r="G3451" t="s">
        <v>122</v>
      </c>
      <c r="H3451" t="s">
        <v>158</v>
      </c>
      <c r="I3451">
        <v>2</v>
      </c>
      <c r="J3451" s="19">
        <v>54.96</v>
      </c>
      <c r="K3451" s="20">
        <v>0.24</v>
      </c>
      <c r="L3451" s="19">
        <v>83.54</v>
      </c>
      <c r="M3451" s="19">
        <v>22.23</v>
      </c>
      <c r="N3451" s="11" t="str">
        <f t="shared" si="160"/>
        <v>HIGH</v>
      </c>
      <c r="O3451" s="27">
        <f t="shared" si="161"/>
        <v>0.73389992817811822</v>
      </c>
      <c r="P3451" s="11" t="str">
        <f t="shared" si="162"/>
        <v>AVERAGE</v>
      </c>
    </row>
    <row r="3452" spans="1:16" x14ac:dyDescent="0.35">
      <c r="A3452" s="12" t="s">
        <v>3626</v>
      </c>
      <c r="B3452" s="15">
        <v>45282</v>
      </c>
      <c r="C3452" s="12" t="s">
        <v>108</v>
      </c>
      <c r="D3452" s="12" t="s">
        <v>125</v>
      </c>
      <c r="E3452" s="12" t="s">
        <v>137</v>
      </c>
      <c r="F3452" s="12" t="s">
        <v>111</v>
      </c>
      <c r="G3452" s="12" t="s">
        <v>122</v>
      </c>
      <c r="H3452" s="12" t="s">
        <v>132</v>
      </c>
      <c r="I3452" s="12">
        <v>9</v>
      </c>
      <c r="J3452" s="16">
        <v>412.16</v>
      </c>
      <c r="K3452" s="17">
        <v>0.25</v>
      </c>
      <c r="L3452" s="16">
        <v>2782.08</v>
      </c>
      <c r="M3452" s="16">
        <v>1018.48</v>
      </c>
      <c r="N3452" s="11" t="str">
        <f t="shared" si="160"/>
        <v>HIGH</v>
      </c>
      <c r="O3452" s="27">
        <f t="shared" si="161"/>
        <v>0.63391419369680235</v>
      </c>
      <c r="P3452" s="11" t="str">
        <f t="shared" si="162"/>
        <v>GOOD</v>
      </c>
    </row>
    <row r="3453" spans="1:16" x14ac:dyDescent="0.35">
      <c r="A3453" t="s">
        <v>3627</v>
      </c>
      <c r="B3453" s="18">
        <v>44984</v>
      </c>
      <c r="C3453" t="s">
        <v>120</v>
      </c>
      <c r="D3453" t="s">
        <v>125</v>
      </c>
      <c r="E3453" t="s">
        <v>146</v>
      </c>
      <c r="F3453" t="s">
        <v>111</v>
      </c>
      <c r="G3453" t="s">
        <v>122</v>
      </c>
      <c r="H3453" t="s">
        <v>158</v>
      </c>
      <c r="I3453">
        <v>1</v>
      </c>
      <c r="J3453" s="19">
        <v>41.03</v>
      </c>
      <c r="K3453" s="20">
        <v>0</v>
      </c>
      <c r="L3453" s="19">
        <v>41.03</v>
      </c>
      <c r="M3453" s="19">
        <v>21.98</v>
      </c>
      <c r="N3453" s="11" t="str">
        <f t="shared" si="160"/>
        <v>NO DISCOUNT</v>
      </c>
      <c r="O3453" s="27">
        <f t="shared" si="161"/>
        <v>0.46429441871801119</v>
      </c>
      <c r="P3453" s="11" t="str">
        <f t="shared" si="162"/>
        <v>AVERAGE</v>
      </c>
    </row>
    <row r="3454" spans="1:16" x14ac:dyDescent="0.35">
      <c r="A3454" s="12" t="s">
        <v>3628</v>
      </c>
      <c r="B3454" s="15">
        <v>44741</v>
      </c>
      <c r="C3454" s="12" t="s">
        <v>108</v>
      </c>
      <c r="D3454" s="12" t="s">
        <v>125</v>
      </c>
      <c r="E3454" s="12" t="s">
        <v>137</v>
      </c>
      <c r="F3454" s="12" t="s">
        <v>131</v>
      </c>
      <c r="G3454" s="12" t="s">
        <v>127</v>
      </c>
      <c r="H3454" s="12" t="s">
        <v>179</v>
      </c>
      <c r="I3454" s="12">
        <v>2</v>
      </c>
      <c r="J3454" s="16">
        <v>287.41000000000003</v>
      </c>
      <c r="K3454" s="17">
        <v>0.01</v>
      </c>
      <c r="L3454" s="16">
        <v>569.07000000000005</v>
      </c>
      <c r="M3454" s="16">
        <v>181.59</v>
      </c>
      <c r="N3454" s="11" t="str">
        <f t="shared" si="160"/>
        <v>LOW</v>
      </c>
      <c r="O3454" s="27">
        <f t="shared" si="161"/>
        <v>0.6809004164689757</v>
      </c>
      <c r="P3454" s="11" t="str">
        <f t="shared" si="162"/>
        <v>AVERAGE</v>
      </c>
    </row>
    <row r="3455" spans="1:16" x14ac:dyDescent="0.35">
      <c r="A3455" t="s">
        <v>3629</v>
      </c>
      <c r="B3455" s="18">
        <v>44692</v>
      </c>
      <c r="C3455" t="s">
        <v>120</v>
      </c>
      <c r="D3455" t="s">
        <v>109</v>
      </c>
      <c r="E3455" t="s">
        <v>173</v>
      </c>
      <c r="F3455" t="s">
        <v>131</v>
      </c>
      <c r="G3455" t="s">
        <v>127</v>
      </c>
      <c r="H3455" t="s">
        <v>128</v>
      </c>
      <c r="I3455">
        <v>4</v>
      </c>
      <c r="J3455" s="19">
        <v>530.23</v>
      </c>
      <c r="K3455" s="20">
        <v>0.2</v>
      </c>
      <c r="L3455" s="19">
        <v>1696.74</v>
      </c>
      <c r="M3455" s="19">
        <v>942.61</v>
      </c>
      <c r="N3455" s="11" t="str">
        <f t="shared" si="160"/>
        <v>MEDIUM</v>
      </c>
      <c r="O3455" s="27">
        <f t="shared" si="161"/>
        <v>0.44445819630585709</v>
      </c>
      <c r="P3455" s="11" t="str">
        <f t="shared" si="162"/>
        <v>AVERAGE</v>
      </c>
    </row>
    <row r="3456" spans="1:16" x14ac:dyDescent="0.35">
      <c r="A3456" s="12" t="s">
        <v>3630</v>
      </c>
      <c r="B3456" s="15">
        <v>44715</v>
      </c>
      <c r="C3456" s="12" t="s">
        <v>108</v>
      </c>
      <c r="D3456" s="12" t="s">
        <v>109</v>
      </c>
      <c r="E3456" s="12" t="s">
        <v>110</v>
      </c>
      <c r="F3456" s="12" t="s">
        <v>111</v>
      </c>
      <c r="G3456" s="12" t="s">
        <v>112</v>
      </c>
      <c r="H3456" s="12" t="s">
        <v>118</v>
      </c>
      <c r="I3456" s="12">
        <v>2</v>
      </c>
      <c r="J3456" s="16">
        <v>28.13</v>
      </c>
      <c r="K3456" s="17">
        <v>0.32</v>
      </c>
      <c r="L3456" s="16">
        <v>38.26</v>
      </c>
      <c r="M3456" s="16">
        <v>9.0500000000000007</v>
      </c>
      <c r="N3456" s="11" t="str">
        <f t="shared" si="160"/>
        <v>CLEARANCE</v>
      </c>
      <c r="O3456" s="27">
        <f t="shared" si="161"/>
        <v>0.76346053319393614</v>
      </c>
      <c r="P3456" s="11" t="str">
        <f t="shared" si="162"/>
        <v>AVERAGE</v>
      </c>
    </row>
    <row r="3457" spans="1:16" x14ac:dyDescent="0.35">
      <c r="A3457" t="s">
        <v>3631</v>
      </c>
      <c r="B3457" s="18">
        <v>45530</v>
      </c>
      <c r="C3457" t="s">
        <v>108</v>
      </c>
      <c r="D3457" t="s">
        <v>109</v>
      </c>
      <c r="E3457" t="s">
        <v>231</v>
      </c>
      <c r="F3457" t="s">
        <v>131</v>
      </c>
      <c r="G3457" t="s">
        <v>122</v>
      </c>
      <c r="H3457" t="s">
        <v>187</v>
      </c>
      <c r="I3457">
        <v>8</v>
      </c>
      <c r="J3457" s="19">
        <v>416.9</v>
      </c>
      <c r="K3457" s="20">
        <v>0</v>
      </c>
      <c r="L3457" s="19">
        <v>3335.2</v>
      </c>
      <c r="M3457" s="19">
        <v>1786.67</v>
      </c>
      <c r="N3457" s="11" t="str">
        <f t="shared" si="160"/>
        <v>NO DISCOUNT</v>
      </c>
      <c r="O3457" s="27">
        <f t="shared" si="161"/>
        <v>0.46429899256416401</v>
      </c>
      <c r="P3457" s="11" t="str">
        <f t="shared" si="162"/>
        <v>GOOD</v>
      </c>
    </row>
    <row r="3458" spans="1:16" x14ac:dyDescent="0.35">
      <c r="A3458" s="12" t="s">
        <v>3632</v>
      </c>
      <c r="B3458" s="15">
        <v>44689</v>
      </c>
      <c r="C3458" s="12" t="s">
        <v>120</v>
      </c>
      <c r="D3458" s="12" t="s">
        <v>109</v>
      </c>
      <c r="E3458" s="12" t="s">
        <v>189</v>
      </c>
      <c r="F3458" s="12" t="s">
        <v>117</v>
      </c>
      <c r="G3458" s="12" t="s">
        <v>122</v>
      </c>
      <c r="H3458" s="12" t="s">
        <v>158</v>
      </c>
      <c r="I3458" s="12">
        <v>8</v>
      </c>
      <c r="J3458" s="16">
        <v>46.64</v>
      </c>
      <c r="K3458" s="17">
        <v>0</v>
      </c>
      <c r="L3458" s="16">
        <v>373.12</v>
      </c>
      <c r="M3458" s="16">
        <v>151.32</v>
      </c>
      <c r="N3458" s="11" t="str">
        <f t="shared" si="160"/>
        <v>NO DISCOUNT</v>
      </c>
      <c r="O3458" s="27">
        <f t="shared" si="161"/>
        <v>0.59444682675814753</v>
      </c>
      <c r="P3458" s="11" t="str">
        <f t="shared" si="162"/>
        <v>GOOD</v>
      </c>
    </row>
    <row r="3459" spans="1:16" x14ac:dyDescent="0.35">
      <c r="A3459" t="s">
        <v>3633</v>
      </c>
      <c r="B3459" s="18">
        <v>45274</v>
      </c>
      <c r="C3459" t="s">
        <v>108</v>
      </c>
      <c r="D3459" t="s">
        <v>109</v>
      </c>
      <c r="E3459" t="s">
        <v>176</v>
      </c>
      <c r="F3459" t="s">
        <v>111</v>
      </c>
      <c r="G3459" t="s">
        <v>127</v>
      </c>
      <c r="H3459" t="s">
        <v>138</v>
      </c>
      <c r="I3459">
        <v>2</v>
      </c>
      <c r="J3459" s="19">
        <v>124.62</v>
      </c>
      <c r="K3459" s="20">
        <v>0.25</v>
      </c>
      <c r="L3459" s="19">
        <v>186.93</v>
      </c>
      <c r="M3459" s="19">
        <v>79.900000000000006</v>
      </c>
      <c r="N3459" s="11" t="str">
        <f t="shared" ref="N3459:N3522" si="163">IF(K3459=$R$8,$R$2,IF(K3459&lt;=$R$9,$R$3,IF(K3459&lt;=$R$10,$R$4,IF(K3459&lt;$R$11,$R$5,IF(K3459&gt;$R$11,$R$6)))))</f>
        <v>HIGH</v>
      </c>
      <c r="O3459" s="27">
        <f t="shared" ref="O3459:O3522" si="164">IFERROR(L3459-M3459,"NULL")/L3459</f>
        <v>0.57256727117102657</v>
      </c>
      <c r="P3459" s="11" t="str">
        <f t="shared" ref="P3459:P3522" si="165">IF(AND(O3459&gt;=$Q$8,I3459&gt;=$Q$13),$Q$2,IF(AND(O3459&gt;=$Q$9,I3459&gt;=$Q$14),$Q$3,IF(O3459&gt;=$Q$10,$Q$4,$Q$5)))</f>
        <v>AVERAGE</v>
      </c>
    </row>
    <row r="3460" spans="1:16" x14ac:dyDescent="0.35">
      <c r="A3460" s="12" t="s">
        <v>3634</v>
      </c>
      <c r="B3460" s="15">
        <v>45227</v>
      </c>
      <c r="C3460" s="12" t="s">
        <v>108</v>
      </c>
      <c r="D3460" s="12" t="s">
        <v>115</v>
      </c>
      <c r="E3460" s="12" t="s">
        <v>240</v>
      </c>
      <c r="F3460" s="12" t="s">
        <v>131</v>
      </c>
      <c r="G3460" s="12" t="s">
        <v>127</v>
      </c>
      <c r="H3460" s="12" t="s">
        <v>179</v>
      </c>
      <c r="I3460" s="12">
        <v>5</v>
      </c>
      <c r="J3460" s="16">
        <v>22.67</v>
      </c>
      <c r="K3460" s="17">
        <v>0</v>
      </c>
      <c r="L3460" s="16">
        <v>113.35</v>
      </c>
      <c r="M3460" s="16">
        <v>45.01</v>
      </c>
      <c r="N3460" s="11" t="str">
        <f t="shared" si="163"/>
        <v>NO DISCOUNT</v>
      </c>
      <c r="O3460" s="27">
        <f t="shared" si="164"/>
        <v>0.60291133656815177</v>
      </c>
      <c r="P3460" s="11" t="str">
        <f t="shared" si="165"/>
        <v>GOOD</v>
      </c>
    </row>
    <row r="3461" spans="1:16" x14ac:dyDescent="0.35">
      <c r="A3461" t="s">
        <v>3635</v>
      </c>
      <c r="B3461" s="18">
        <v>45151</v>
      </c>
      <c r="C3461" t="s">
        <v>108</v>
      </c>
      <c r="D3461" t="s">
        <v>115</v>
      </c>
      <c r="E3461" t="s">
        <v>205</v>
      </c>
      <c r="F3461" t="s">
        <v>131</v>
      </c>
      <c r="G3461" t="s">
        <v>112</v>
      </c>
      <c r="H3461" t="s">
        <v>113</v>
      </c>
      <c r="I3461">
        <v>9</v>
      </c>
      <c r="J3461" s="19">
        <v>33.880000000000003</v>
      </c>
      <c r="K3461" s="20">
        <v>0</v>
      </c>
      <c r="L3461" s="19">
        <v>304.92</v>
      </c>
      <c r="M3461" s="19">
        <v>99.89</v>
      </c>
      <c r="N3461" s="11" t="str">
        <f t="shared" si="163"/>
        <v>NO DISCOUNT</v>
      </c>
      <c r="O3461" s="27">
        <f t="shared" si="164"/>
        <v>0.67240587695133158</v>
      </c>
      <c r="P3461" s="11" t="str">
        <f t="shared" si="165"/>
        <v>GOOD</v>
      </c>
    </row>
    <row r="3462" spans="1:16" x14ac:dyDescent="0.35">
      <c r="A3462" s="12" t="s">
        <v>3636</v>
      </c>
      <c r="B3462" s="15">
        <v>45057</v>
      </c>
      <c r="C3462" s="12" t="s">
        <v>120</v>
      </c>
      <c r="D3462" s="12" t="s">
        <v>125</v>
      </c>
      <c r="E3462" s="12" t="s">
        <v>126</v>
      </c>
      <c r="F3462" s="12" t="s">
        <v>117</v>
      </c>
      <c r="G3462" s="12" t="s">
        <v>112</v>
      </c>
      <c r="H3462" s="12" t="s">
        <v>113</v>
      </c>
      <c r="I3462" s="12">
        <v>4</v>
      </c>
      <c r="J3462" s="16">
        <v>29.1</v>
      </c>
      <c r="K3462" s="17">
        <v>0.17</v>
      </c>
      <c r="L3462" s="16">
        <v>96.61</v>
      </c>
      <c r="M3462" s="16">
        <v>28.63</v>
      </c>
      <c r="N3462" s="11" t="str">
        <f t="shared" si="163"/>
        <v>MEDIUM</v>
      </c>
      <c r="O3462" s="27">
        <f t="shared" si="164"/>
        <v>0.70365386605941416</v>
      </c>
      <c r="P3462" s="11" t="str">
        <f t="shared" si="165"/>
        <v>AVERAGE</v>
      </c>
    </row>
    <row r="3463" spans="1:16" x14ac:dyDescent="0.35">
      <c r="A3463" t="s">
        <v>3637</v>
      </c>
      <c r="B3463" s="18">
        <v>45331</v>
      </c>
      <c r="C3463" t="s">
        <v>108</v>
      </c>
      <c r="D3463" t="s">
        <v>115</v>
      </c>
      <c r="E3463" t="s">
        <v>289</v>
      </c>
      <c r="F3463" t="s">
        <v>111</v>
      </c>
      <c r="G3463" t="s">
        <v>112</v>
      </c>
      <c r="H3463" t="s">
        <v>147</v>
      </c>
      <c r="I3463">
        <v>3</v>
      </c>
      <c r="J3463" s="19">
        <v>29.11</v>
      </c>
      <c r="K3463" s="20">
        <v>0.15</v>
      </c>
      <c r="L3463" s="19">
        <v>74.23</v>
      </c>
      <c r="M3463" s="19">
        <v>33.5</v>
      </c>
      <c r="N3463" s="11" t="str">
        <f t="shared" si="163"/>
        <v>MEDIUM</v>
      </c>
      <c r="O3463" s="27">
        <f t="shared" si="164"/>
        <v>0.54869998652835783</v>
      </c>
      <c r="P3463" s="11" t="str">
        <f t="shared" si="165"/>
        <v>AVERAGE</v>
      </c>
    </row>
    <row r="3464" spans="1:16" x14ac:dyDescent="0.35">
      <c r="A3464" s="12" t="s">
        <v>3638</v>
      </c>
      <c r="B3464" s="15">
        <v>45054</v>
      </c>
      <c r="C3464" s="12" t="s">
        <v>108</v>
      </c>
      <c r="D3464" s="12" t="s">
        <v>115</v>
      </c>
      <c r="E3464" s="12" t="s">
        <v>221</v>
      </c>
      <c r="F3464" s="12" t="s">
        <v>131</v>
      </c>
      <c r="G3464" s="12" t="s">
        <v>112</v>
      </c>
      <c r="H3464" s="12" t="s">
        <v>167</v>
      </c>
      <c r="I3464" s="12">
        <v>2</v>
      </c>
      <c r="J3464" s="16">
        <v>13.64</v>
      </c>
      <c r="K3464" s="17">
        <v>0.11</v>
      </c>
      <c r="L3464" s="16">
        <v>24.28</v>
      </c>
      <c r="M3464" s="16">
        <v>9.6999999999999993</v>
      </c>
      <c r="N3464" s="11" t="str">
        <f t="shared" si="163"/>
        <v>MEDIUM</v>
      </c>
      <c r="O3464" s="27">
        <f t="shared" si="164"/>
        <v>0.60049423393739709</v>
      </c>
      <c r="P3464" s="11" t="str">
        <f t="shared" si="165"/>
        <v>AVERAGE</v>
      </c>
    </row>
    <row r="3465" spans="1:16" x14ac:dyDescent="0.35">
      <c r="A3465" t="s">
        <v>3639</v>
      </c>
      <c r="B3465" s="18">
        <v>45590</v>
      </c>
      <c r="C3465" t="s">
        <v>120</v>
      </c>
      <c r="D3465" t="s">
        <v>115</v>
      </c>
      <c r="E3465" t="s">
        <v>221</v>
      </c>
      <c r="F3465" t="s">
        <v>131</v>
      </c>
      <c r="G3465" t="s">
        <v>122</v>
      </c>
      <c r="H3465" t="s">
        <v>158</v>
      </c>
      <c r="I3465">
        <v>5</v>
      </c>
      <c r="J3465" s="19">
        <v>54.77</v>
      </c>
      <c r="K3465" s="20">
        <v>0</v>
      </c>
      <c r="L3465" s="19">
        <v>273.85000000000002</v>
      </c>
      <c r="M3465" s="19">
        <v>68.8</v>
      </c>
      <c r="N3465" s="11" t="str">
        <f t="shared" si="163"/>
        <v>NO DISCOUNT</v>
      </c>
      <c r="O3465" s="27">
        <f t="shared" si="164"/>
        <v>0.74876757348913636</v>
      </c>
      <c r="P3465" s="11" t="str">
        <f t="shared" si="165"/>
        <v>GOOD</v>
      </c>
    </row>
    <row r="3466" spans="1:16" x14ac:dyDescent="0.35">
      <c r="A3466" s="12" t="s">
        <v>3640</v>
      </c>
      <c r="B3466" s="15">
        <v>45000</v>
      </c>
      <c r="C3466" s="12" t="s">
        <v>108</v>
      </c>
      <c r="D3466" s="12" t="s">
        <v>125</v>
      </c>
      <c r="E3466" s="12" t="s">
        <v>146</v>
      </c>
      <c r="F3466" s="12" t="s">
        <v>117</v>
      </c>
      <c r="G3466" s="12" t="s">
        <v>112</v>
      </c>
      <c r="H3466" s="12" t="s">
        <v>170</v>
      </c>
      <c r="I3466" s="12">
        <v>3</v>
      </c>
      <c r="J3466" s="16">
        <v>25.9</v>
      </c>
      <c r="K3466" s="17">
        <v>0</v>
      </c>
      <c r="L3466" s="16">
        <v>77.7</v>
      </c>
      <c r="M3466" s="16">
        <v>15.96</v>
      </c>
      <c r="N3466" s="11" t="str">
        <f t="shared" si="163"/>
        <v>NO DISCOUNT</v>
      </c>
      <c r="O3466" s="27">
        <f t="shared" si="164"/>
        <v>0.79459459459459458</v>
      </c>
      <c r="P3466" s="11" t="str">
        <f t="shared" si="165"/>
        <v>AVERAGE</v>
      </c>
    </row>
    <row r="3467" spans="1:16" x14ac:dyDescent="0.35">
      <c r="A3467" t="s">
        <v>3641</v>
      </c>
      <c r="B3467" s="18">
        <v>45296</v>
      </c>
      <c r="C3467" t="s">
        <v>108</v>
      </c>
      <c r="D3467" t="s">
        <v>125</v>
      </c>
      <c r="E3467" t="s">
        <v>169</v>
      </c>
      <c r="F3467" t="s">
        <v>117</v>
      </c>
      <c r="G3467" t="s">
        <v>112</v>
      </c>
      <c r="H3467" t="s">
        <v>147</v>
      </c>
      <c r="I3467">
        <v>1</v>
      </c>
      <c r="J3467" s="19">
        <v>12.45</v>
      </c>
      <c r="K3467" s="20">
        <v>0.22</v>
      </c>
      <c r="L3467" s="19">
        <v>9.7100000000000009</v>
      </c>
      <c r="M3467" s="19">
        <v>2.14</v>
      </c>
      <c r="N3467" s="11" t="str">
        <f t="shared" si="163"/>
        <v>HIGH</v>
      </c>
      <c r="O3467" s="27">
        <f t="shared" si="164"/>
        <v>0.77960865087538611</v>
      </c>
      <c r="P3467" s="11" t="str">
        <f t="shared" si="165"/>
        <v>AVERAGE</v>
      </c>
    </row>
    <row r="3468" spans="1:16" x14ac:dyDescent="0.35">
      <c r="A3468" s="12" t="s">
        <v>3642</v>
      </c>
      <c r="B3468" s="15">
        <v>45108</v>
      </c>
      <c r="C3468" s="12" t="s">
        <v>108</v>
      </c>
      <c r="D3468" s="12" t="s">
        <v>115</v>
      </c>
      <c r="E3468" s="12" t="s">
        <v>121</v>
      </c>
      <c r="F3468" s="12" t="s">
        <v>111</v>
      </c>
      <c r="G3468" s="12" t="s">
        <v>122</v>
      </c>
      <c r="H3468" s="12" t="s">
        <v>158</v>
      </c>
      <c r="I3468" s="12">
        <v>9</v>
      </c>
      <c r="J3468" s="16">
        <v>113.74</v>
      </c>
      <c r="K3468" s="17">
        <v>0.17</v>
      </c>
      <c r="L3468" s="16">
        <v>849.64</v>
      </c>
      <c r="M3468" s="16">
        <v>256.23</v>
      </c>
      <c r="N3468" s="11" t="str">
        <f t="shared" si="163"/>
        <v>MEDIUM</v>
      </c>
      <c r="O3468" s="27">
        <f t="shared" si="164"/>
        <v>0.69842521538533964</v>
      </c>
      <c r="P3468" s="11" t="str">
        <f t="shared" si="165"/>
        <v>GOOD</v>
      </c>
    </row>
    <row r="3469" spans="1:16" x14ac:dyDescent="0.35">
      <c r="A3469" t="s">
        <v>3643</v>
      </c>
      <c r="B3469" s="18">
        <v>44719</v>
      </c>
      <c r="C3469" t="s">
        <v>108</v>
      </c>
      <c r="D3469" t="s">
        <v>125</v>
      </c>
      <c r="E3469" t="s">
        <v>146</v>
      </c>
      <c r="F3469" t="s">
        <v>117</v>
      </c>
      <c r="G3469" t="s">
        <v>127</v>
      </c>
      <c r="H3469" t="s">
        <v>128</v>
      </c>
      <c r="I3469">
        <v>6</v>
      </c>
      <c r="J3469" s="19">
        <v>446.58</v>
      </c>
      <c r="K3469" s="20">
        <v>0.27</v>
      </c>
      <c r="L3469" s="19">
        <v>1956.02</v>
      </c>
      <c r="M3469" s="19">
        <v>1132.71</v>
      </c>
      <c r="N3469" s="11" t="str">
        <f t="shared" si="163"/>
        <v>HIGH</v>
      </c>
      <c r="O3469" s="27">
        <f t="shared" si="164"/>
        <v>0.42091082913262645</v>
      </c>
      <c r="P3469" s="11" t="str">
        <f t="shared" si="165"/>
        <v>GOOD</v>
      </c>
    </row>
    <row r="3470" spans="1:16" x14ac:dyDescent="0.35">
      <c r="A3470" s="12" t="s">
        <v>3644</v>
      </c>
      <c r="B3470" s="15">
        <v>45342</v>
      </c>
      <c r="C3470" s="12" t="s">
        <v>108</v>
      </c>
      <c r="D3470" s="12" t="s">
        <v>140</v>
      </c>
      <c r="E3470" s="12" t="s">
        <v>242</v>
      </c>
      <c r="F3470" s="12" t="s">
        <v>117</v>
      </c>
      <c r="G3470" s="12" t="s">
        <v>112</v>
      </c>
      <c r="H3470" s="12" t="s">
        <v>113</v>
      </c>
      <c r="I3470" s="12">
        <v>3</v>
      </c>
      <c r="J3470" s="16">
        <v>28.97</v>
      </c>
      <c r="K3470" s="17">
        <v>0.17</v>
      </c>
      <c r="L3470" s="16">
        <v>72.14</v>
      </c>
      <c r="M3470" s="16">
        <v>22.95</v>
      </c>
      <c r="N3470" s="11" t="str">
        <f t="shared" si="163"/>
        <v>MEDIUM</v>
      </c>
      <c r="O3470" s="27">
        <f t="shared" si="164"/>
        <v>0.68186858885500412</v>
      </c>
      <c r="P3470" s="11" t="str">
        <f t="shared" si="165"/>
        <v>AVERAGE</v>
      </c>
    </row>
    <row r="3471" spans="1:16" x14ac:dyDescent="0.35">
      <c r="A3471" t="s">
        <v>3645</v>
      </c>
      <c r="B3471" s="18">
        <v>44974</v>
      </c>
      <c r="C3471" t="s">
        <v>108</v>
      </c>
      <c r="D3471" t="s">
        <v>125</v>
      </c>
      <c r="E3471" t="s">
        <v>201</v>
      </c>
      <c r="F3471" t="s">
        <v>131</v>
      </c>
      <c r="G3471" t="s">
        <v>122</v>
      </c>
      <c r="H3471" t="s">
        <v>158</v>
      </c>
      <c r="I3471">
        <v>9</v>
      </c>
      <c r="J3471" s="19">
        <v>56.51</v>
      </c>
      <c r="K3471" s="20">
        <v>0</v>
      </c>
      <c r="L3471" s="19">
        <v>508.59</v>
      </c>
      <c r="M3471" s="19">
        <v>211.74</v>
      </c>
      <c r="N3471" s="11" t="str">
        <f t="shared" si="163"/>
        <v>NO DISCOUNT</v>
      </c>
      <c r="O3471" s="27">
        <f t="shared" si="164"/>
        <v>0.58367250634106049</v>
      </c>
      <c r="P3471" s="11" t="str">
        <f t="shared" si="165"/>
        <v>GOOD</v>
      </c>
    </row>
    <row r="3472" spans="1:16" x14ac:dyDescent="0.35">
      <c r="A3472" s="12" t="s">
        <v>3646</v>
      </c>
      <c r="B3472" s="15">
        <v>44890</v>
      </c>
      <c r="C3472" s="12" t="s">
        <v>108</v>
      </c>
      <c r="D3472" s="12" t="s">
        <v>125</v>
      </c>
      <c r="E3472" s="12" t="s">
        <v>201</v>
      </c>
      <c r="F3472" s="12" t="s">
        <v>111</v>
      </c>
      <c r="G3472" s="12" t="s">
        <v>127</v>
      </c>
      <c r="H3472" s="12" t="s">
        <v>138</v>
      </c>
      <c r="I3472" s="12">
        <v>1</v>
      </c>
      <c r="J3472" s="16">
        <v>61.02</v>
      </c>
      <c r="K3472" s="17">
        <v>0.18</v>
      </c>
      <c r="L3472" s="16">
        <v>50.04</v>
      </c>
      <c r="M3472" s="16">
        <v>22.8</v>
      </c>
      <c r="N3472" s="11" t="str">
        <f t="shared" si="163"/>
        <v>MEDIUM</v>
      </c>
      <c r="O3472" s="27">
        <f t="shared" si="164"/>
        <v>0.54436450839328532</v>
      </c>
      <c r="P3472" s="11" t="str">
        <f t="shared" si="165"/>
        <v>AVERAGE</v>
      </c>
    </row>
    <row r="3473" spans="1:16" x14ac:dyDescent="0.35">
      <c r="A3473" t="s">
        <v>3647</v>
      </c>
      <c r="B3473" s="18">
        <v>45266</v>
      </c>
      <c r="C3473" t="s">
        <v>149</v>
      </c>
      <c r="D3473" t="s">
        <v>140</v>
      </c>
      <c r="E3473" t="s">
        <v>153</v>
      </c>
      <c r="F3473" t="s">
        <v>111</v>
      </c>
      <c r="G3473" t="s">
        <v>112</v>
      </c>
      <c r="H3473" t="s">
        <v>170</v>
      </c>
      <c r="I3473">
        <v>4</v>
      </c>
      <c r="J3473" s="19">
        <v>33.74</v>
      </c>
      <c r="K3473" s="20">
        <v>0</v>
      </c>
      <c r="L3473" s="19">
        <v>134.96</v>
      </c>
      <c r="M3473" s="19">
        <v>34.659999999999997</v>
      </c>
      <c r="N3473" s="11" t="str">
        <f t="shared" si="163"/>
        <v>NO DISCOUNT</v>
      </c>
      <c r="O3473" s="27">
        <f t="shared" si="164"/>
        <v>0.74318316538233553</v>
      </c>
      <c r="P3473" s="11" t="str">
        <f t="shared" si="165"/>
        <v>AVERAGE</v>
      </c>
    </row>
    <row r="3474" spans="1:16" x14ac:dyDescent="0.35">
      <c r="A3474" s="12" t="s">
        <v>3648</v>
      </c>
      <c r="B3474" s="15">
        <v>44919</v>
      </c>
      <c r="C3474" s="12" t="s">
        <v>108</v>
      </c>
      <c r="D3474" s="12" t="s">
        <v>140</v>
      </c>
      <c r="E3474" s="12" t="s">
        <v>296</v>
      </c>
      <c r="F3474" s="12" t="s">
        <v>111</v>
      </c>
      <c r="G3474" s="12" t="s">
        <v>127</v>
      </c>
      <c r="H3474" s="12" t="s">
        <v>138</v>
      </c>
      <c r="I3474" s="12">
        <v>1</v>
      </c>
      <c r="J3474" s="16">
        <v>275.63</v>
      </c>
      <c r="K3474" s="17">
        <v>0</v>
      </c>
      <c r="L3474" s="16">
        <v>275.63</v>
      </c>
      <c r="M3474" s="16">
        <v>157.79</v>
      </c>
      <c r="N3474" s="11" t="str">
        <f t="shared" si="163"/>
        <v>NO DISCOUNT</v>
      </c>
      <c r="O3474" s="27">
        <f t="shared" si="164"/>
        <v>0.42752965932590792</v>
      </c>
      <c r="P3474" s="11" t="str">
        <f t="shared" si="165"/>
        <v>AVERAGE</v>
      </c>
    </row>
    <row r="3475" spans="1:16" x14ac:dyDescent="0.35">
      <c r="A3475" t="s">
        <v>3649</v>
      </c>
      <c r="B3475" s="18">
        <v>44769</v>
      </c>
      <c r="C3475" t="s">
        <v>120</v>
      </c>
      <c r="D3475" t="s">
        <v>109</v>
      </c>
      <c r="E3475" t="s">
        <v>189</v>
      </c>
      <c r="F3475" t="s">
        <v>111</v>
      </c>
      <c r="G3475" t="s">
        <v>127</v>
      </c>
      <c r="H3475" t="s">
        <v>164</v>
      </c>
      <c r="I3475">
        <v>1</v>
      </c>
      <c r="J3475" s="19">
        <v>567.01</v>
      </c>
      <c r="K3475" s="20">
        <v>0.23</v>
      </c>
      <c r="L3475" s="19">
        <v>436.6</v>
      </c>
      <c r="M3475" s="19">
        <v>179.39</v>
      </c>
      <c r="N3475" s="11" t="str">
        <f t="shared" si="163"/>
        <v>HIGH</v>
      </c>
      <c r="O3475" s="27">
        <f t="shared" si="164"/>
        <v>0.58912047640861209</v>
      </c>
      <c r="P3475" s="11" t="str">
        <f t="shared" si="165"/>
        <v>AVERAGE</v>
      </c>
    </row>
    <row r="3476" spans="1:16" x14ac:dyDescent="0.35">
      <c r="A3476" s="12" t="s">
        <v>3650</v>
      </c>
      <c r="B3476" s="15">
        <v>45602</v>
      </c>
      <c r="C3476" s="12" t="s">
        <v>108</v>
      </c>
      <c r="D3476" s="12" t="s">
        <v>109</v>
      </c>
      <c r="E3476" s="12" t="s">
        <v>189</v>
      </c>
      <c r="F3476" s="12" t="s">
        <v>111</v>
      </c>
      <c r="G3476" s="12" t="s">
        <v>112</v>
      </c>
      <c r="H3476" s="12" t="s">
        <v>147</v>
      </c>
      <c r="I3476" s="12">
        <v>19</v>
      </c>
      <c r="J3476" s="16">
        <v>6.67</v>
      </c>
      <c r="K3476" s="17">
        <v>0.42</v>
      </c>
      <c r="L3476" s="16">
        <v>73.5</v>
      </c>
      <c r="M3476" s="16">
        <v>19.690000000000001</v>
      </c>
      <c r="N3476" s="11" t="str">
        <f t="shared" si="163"/>
        <v>CLEARANCE</v>
      </c>
      <c r="O3476" s="27">
        <f t="shared" si="164"/>
        <v>0.73210884353741501</v>
      </c>
      <c r="P3476" s="11" t="str">
        <f t="shared" si="165"/>
        <v>EXCELLENT</v>
      </c>
    </row>
    <row r="3477" spans="1:16" x14ac:dyDescent="0.35">
      <c r="A3477" t="s">
        <v>3651</v>
      </c>
      <c r="B3477" s="18">
        <v>44566</v>
      </c>
      <c r="C3477" t="s">
        <v>136</v>
      </c>
      <c r="D3477" t="s">
        <v>109</v>
      </c>
      <c r="E3477" t="s">
        <v>208</v>
      </c>
      <c r="F3477" t="s">
        <v>117</v>
      </c>
      <c r="G3477" t="s">
        <v>112</v>
      </c>
      <c r="H3477" t="s">
        <v>167</v>
      </c>
      <c r="I3477">
        <v>3</v>
      </c>
      <c r="J3477" s="19">
        <v>17.16</v>
      </c>
      <c r="K3477" s="20">
        <v>0.39</v>
      </c>
      <c r="L3477" s="19">
        <v>31.4</v>
      </c>
      <c r="M3477" s="19">
        <v>10</v>
      </c>
      <c r="N3477" s="11" t="str">
        <f t="shared" si="163"/>
        <v>CLEARANCE</v>
      </c>
      <c r="O3477" s="27">
        <f t="shared" si="164"/>
        <v>0.68152866242038213</v>
      </c>
      <c r="P3477" s="11" t="str">
        <f t="shared" si="165"/>
        <v>AVERAGE</v>
      </c>
    </row>
    <row r="3478" spans="1:16" x14ac:dyDescent="0.35">
      <c r="A3478" s="12" t="s">
        <v>3652</v>
      </c>
      <c r="B3478" s="15">
        <v>44935</v>
      </c>
      <c r="C3478" s="12" t="s">
        <v>108</v>
      </c>
      <c r="D3478" s="12" t="s">
        <v>140</v>
      </c>
      <c r="E3478" s="12" t="s">
        <v>203</v>
      </c>
      <c r="F3478" s="12" t="s">
        <v>111</v>
      </c>
      <c r="G3478" s="12" t="s">
        <v>122</v>
      </c>
      <c r="H3478" s="12" t="s">
        <v>123</v>
      </c>
      <c r="I3478" s="12">
        <v>3</v>
      </c>
      <c r="J3478" s="16">
        <v>1528.31</v>
      </c>
      <c r="K3478" s="17">
        <v>7.0000000000000007E-2</v>
      </c>
      <c r="L3478" s="16">
        <v>4263.9799999999996</v>
      </c>
      <c r="M3478" s="16">
        <v>2223</v>
      </c>
      <c r="N3478" s="11" t="str">
        <f t="shared" si="163"/>
        <v>LOW</v>
      </c>
      <c r="O3478" s="27">
        <f t="shared" si="164"/>
        <v>0.47865609125746361</v>
      </c>
      <c r="P3478" s="11" t="str">
        <f t="shared" si="165"/>
        <v>AVERAGE</v>
      </c>
    </row>
    <row r="3479" spans="1:16" x14ac:dyDescent="0.35">
      <c r="A3479" t="s">
        <v>3653</v>
      </c>
      <c r="B3479" s="18">
        <v>44823</v>
      </c>
      <c r="C3479" t="s">
        <v>120</v>
      </c>
      <c r="D3479" t="s">
        <v>125</v>
      </c>
      <c r="E3479" t="s">
        <v>137</v>
      </c>
      <c r="F3479" t="s">
        <v>111</v>
      </c>
      <c r="G3479" t="s">
        <v>122</v>
      </c>
      <c r="H3479" t="s">
        <v>132</v>
      </c>
      <c r="I3479">
        <v>1</v>
      </c>
      <c r="J3479" s="19">
        <v>284.86</v>
      </c>
      <c r="K3479" s="20">
        <v>0</v>
      </c>
      <c r="L3479" s="19">
        <v>284.86</v>
      </c>
      <c r="M3479" s="19">
        <v>111.84</v>
      </c>
      <c r="N3479" s="11" t="str">
        <f t="shared" si="163"/>
        <v>NO DISCOUNT</v>
      </c>
      <c r="O3479" s="27">
        <f t="shared" si="164"/>
        <v>0.6073860843923331</v>
      </c>
      <c r="P3479" s="11" t="str">
        <f t="shared" si="165"/>
        <v>AVERAGE</v>
      </c>
    </row>
    <row r="3480" spans="1:16" x14ac:dyDescent="0.35">
      <c r="A3480" s="12" t="s">
        <v>3654</v>
      </c>
      <c r="B3480" s="15">
        <v>44946</v>
      </c>
      <c r="C3480" s="12" t="s">
        <v>108</v>
      </c>
      <c r="D3480" s="12" t="s">
        <v>125</v>
      </c>
      <c r="E3480" s="12" t="s">
        <v>201</v>
      </c>
      <c r="F3480" s="12" t="s">
        <v>131</v>
      </c>
      <c r="G3480" s="12" t="s">
        <v>127</v>
      </c>
      <c r="H3480" s="12" t="s">
        <v>179</v>
      </c>
      <c r="I3480" s="12">
        <v>1</v>
      </c>
      <c r="J3480" s="16">
        <v>167.08</v>
      </c>
      <c r="K3480" s="17">
        <v>0.14000000000000001</v>
      </c>
      <c r="L3480" s="16">
        <v>143.69</v>
      </c>
      <c r="M3480" s="16">
        <v>74.650000000000006</v>
      </c>
      <c r="N3480" s="11" t="str">
        <f t="shared" si="163"/>
        <v>MEDIUM</v>
      </c>
      <c r="O3480" s="27">
        <f t="shared" si="164"/>
        <v>0.48047880854617575</v>
      </c>
      <c r="P3480" s="11" t="str">
        <f t="shared" si="165"/>
        <v>AVERAGE</v>
      </c>
    </row>
    <row r="3481" spans="1:16" x14ac:dyDescent="0.35">
      <c r="A3481" t="s">
        <v>3655</v>
      </c>
      <c r="B3481" s="18">
        <v>44774</v>
      </c>
      <c r="C3481" t="s">
        <v>108</v>
      </c>
      <c r="D3481" t="s">
        <v>115</v>
      </c>
      <c r="E3481" t="s">
        <v>163</v>
      </c>
      <c r="F3481" t="s">
        <v>111</v>
      </c>
      <c r="G3481" t="s">
        <v>122</v>
      </c>
      <c r="H3481" t="s">
        <v>132</v>
      </c>
      <c r="I3481">
        <v>3</v>
      </c>
      <c r="J3481" s="19">
        <v>660.48</v>
      </c>
      <c r="K3481" s="20">
        <v>0.04</v>
      </c>
      <c r="L3481" s="19">
        <v>1902.18</v>
      </c>
      <c r="M3481" s="19">
        <v>877.21</v>
      </c>
      <c r="N3481" s="11" t="str">
        <f t="shared" si="163"/>
        <v>LOW</v>
      </c>
      <c r="O3481" s="27">
        <f t="shared" si="164"/>
        <v>0.53883964714170052</v>
      </c>
      <c r="P3481" s="11" t="str">
        <f t="shared" si="165"/>
        <v>AVERAGE</v>
      </c>
    </row>
    <row r="3482" spans="1:16" x14ac:dyDescent="0.35">
      <c r="A3482" s="12" t="s">
        <v>3656</v>
      </c>
      <c r="B3482" s="15">
        <v>45533</v>
      </c>
      <c r="C3482" s="12" t="s">
        <v>108</v>
      </c>
      <c r="D3482" s="12" t="s">
        <v>109</v>
      </c>
      <c r="E3482" s="12" t="s">
        <v>110</v>
      </c>
      <c r="F3482" s="12" t="s">
        <v>117</v>
      </c>
      <c r="G3482" s="12" t="s">
        <v>122</v>
      </c>
      <c r="H3482" s="12" t="s">
        <v>123</v>
      </c>
      <c r="I3482" s="12">
        <v>2</v>
      </c>
      <c r="J3482" s="16">
        <v>2171.17</v>
      </c>
      <c r="K3482" s="17">
        <v>0.39</v>
      </c>
      <c r="L3482" s="16">
        <v>2648.83</v>
      </c>
      <c r="M3482" s="16">
        <v>1011.54</v>
      </c>
      <c r="N3482" s="11" t="str">
        <f t="shared" si="163"/>
        <v>CLEARANCE</v>
      </c>
      <c r="O3482" s="27">
        <f t="shared" si="164"/>
        <v>0.61811818803018692</v>
      </c>
      <c r="P3482" s="11" t="str">
        <f t="shared" si="165"/>
        <v>AVERAGE</v>
      </c>
    </row>
    <row r="3483" spans="1:16" x14ac:dyDescent="0.35">
      <c r="A3483" t="s">
        <v>3657</v>
      </c>
      <c r="B3483" s="18">
        <v>45625</v>
      </c>
      <c r="C3483" t="s">
        <v>108</v>
      </c>
      <c r="D3483" t="s">
        <v>115</v>
      </c>
      <c r="E3483" t="s">
        <v>240</v>
      </c>
      <c r="F3483" t="s">
        <v>111</v>
      </c>
      <c r="G3483" t="s">
        <v>122</v>
      </c>
      <c r="H3483" t="s">
        <v>158</v>
      </c>
      <c r="I3483">
        <v>6</v>
      </c>
      <c r="J3483" s="19">
        <v>113.68</v>
      </c>
      <c r="K3483" s="20">
        <v>0</v>
      </c>
      <c r="L3483" s="19">
        <v>682.08</v>
      </c>
      <c r="M3483" s="19">
        <v>247.41</v>
      </c>
      <c r="N3483" s="11" t="str">
        <f t="shared" si="163"/>
        <v>NO DISCOUNT</v>
      </c>
      <c r="O3483" s="27">
        <f t="shared" si="164"/>
        <v>0.63727128782547504</v>
      </c>
      <c r="P3483" s="11" t="str">
        <f t="shared" si="165"/>
        <v>GOOD</v>
      </c>
    </row>
    <row r="3484" spans="1:16" x14ac:dyDescent="0.35">
      <c r="A3484" s="12" t="s">
        <v>3658</v>
      </c>
      <c r="B3484" s="15">
        <v>44672</v>
      </c>
      <c r="C3484" s="12" t="s">
        <v>108</v>
      </c>
      <c r="D3484" s="12" t="s">
        <v>115</v>
      </c>
      <c r="E3484" s="12" t="s">
        <v>205</v>
      </c>
      <c r="F3484" s="12" t="s">
        <v>111</v>
      </c>
      <c r="G3484" s="12" t="s">
        <v>122</v>
      </c>
      <c r="H3484" s="12" t="s">
        <v>142</v>
      </c>
      <c r="I3484" s="12">
        <v>1</v>
      </c>
      <c r="J3484" s="16">
        <v>467.18</v>
      </c>
      <c r="K3484" s="17">
        <v>0.24</v>
      </c>
      <c r="L3484" s="16">
        <v>355.06</v>
      </c>
      <c r="M3484" s="16">
        <v>164.86</v>
      </c>
      <c r="N3484" s="11" t="str">
        <f t="shared" si="163"/>
        <v>HIGH</v>
      </c>
      <c r="O3484" s="27">
        <f t="shared" si="164"/>
        <v>0.53568410972793323</v>
      </c>
      <c r="P3484" s="11" t="str">
        <f t="shared" si="165"/>
        <v>AVERAGE</v>
      </c>
    </row>
    <row r="3485" spans="1:16" x14ac:dyDescent="0.35">
      <c r="A3485" t="s">
        <v>3659</v>
      </c>
      <c r="B3485" s="18">
        <v>45066</v>
      </c>
      <c r="C3485" t="s">
        <v>108</v>
      </c>
      <c r="D3485" t="s">
        <v>115</v>
      </c>
      <c r="E3485" t="s">
        <v>205</v>
      </c>
      <c r="F3485" t="s">
        <v>117</v>
      </c>
      <c r="G3485" t="s">
        <v>112</v>
      </c>
      <c r="H3485" t="s">
        <v>170</v>
      </c>
      <c r="I3485">
        <v>7</v>
      </c>
      <c r="J3485" s="19">
        <v>29.12</v>
      </c>
      <c r="K3485" s="20">
        <v>0.02</v>
      </c>
      <c r="L3485" s="19">
        <v>199.76</v>
      </c>
      <c r="M3485" s="19">
        <v>87.47</v>
      </c>
      <c r="N3485" s="11" t="str">
        <f t="shared" si="163"/>
        <v>LOW</v>
      </c>
      <c r="O3485" s="27">
        <f t="shared" si="164"/>
        <v>0.5621245494593512</v>
      </c>
      <c r="P3485" s="11" t="str">
        <f t="shared" si="165"/>
        <v>GOOD</v>
      </c>
    </row>
    <row r="3486" spans="1:16" x14ac:dyDescent="0.35">
      <c r="A3486" s="12" t="s">
        <v>3660</v>
      </c>
      <c r="B3486" s="15">
        <v>45474</v>
      </c>
      <c r="C3486" s="12" t="s">
        <v>108</v>
      </c>
      <c r="D3486" s="12" t="s">
        <v>109</v>
      </c>
      <c r="E3486" s="12" t="s">
        <v>176</v>
      </c>
      <c r="F3486" s="12" t="s">
        <v>111</v>
      </c>
      <c r="G3486" s="12" t="s">
        <v>122</v>
      </c>
      <c r="H3486" s="12" t="s">
        <v>187</v>
      </c>
      <c r="I3486" s="12">
        <v>6</v>
      </c>
      <c r="J3486" s="16">
        <v>287.89999999999998</v>
      </c>
      <c r="K3486" s="17">
        <v>0</v>
      </c>
      <c r="L3486" s="16">
        <v>1727.4</v>
      </c>
      <c r="M3486" s="16">
        <v>875.61</v>
      </c>
      <c r="N3486" s="11" t="str">
        <f t="shared" si="163"/>
        <v>NO DISCOUNT</v>
      </c>
      <c r="O3486" s="27">
        <f t="shared" si="164"/>
        <v>0.49310524487669333</v>
      </c>
      <c r="P3486" s="11" t="str">
        <f t="shared" si="165"/>
        <v>GOOD</v>
      </c>
    </row>
    <row r="3487" spans="1:16" x14ac:dyDescent="0.35">
      <c r="A3487" t="s">
        <v>3661</v>
      </c>
      <c r="B3487" s="18">
        <v>44593</v>
      </c>
      <c r="C3487" t="s">
        <v>108</v>
      </c>
      <c r="D3487" t="s">
        <v>115</v>
      </c>
      <c r="E3487" t="s">
        <v>221</v>
      </c>
      <c r="F3487" t="s">
        <v>111</v>
      </c>
      <c r="G3487" t="s">
        <v>112</v>
      </c>
      <c r="H3487" t="s">
        <v>167</v>
      </c>
      <c r="I3487">
        <v>1</v>
      </c>
      <c r="J3487" s="19">
        <v>9.09</v>
      </c>
      <c r="K3487" s="20">
        <v>0</v>
      </c>
      <c r="L3487" s="19">
        <v>9.09</v>
      </c>
      <c r="M3487" s="19">
        <v>3.79</v>
      </c>
      <c r="N3487" s="11" t="str">
        <f t="shared" si="163"/>
        <v>NO DISCOUNT</v>
      </c>
      <c r="O3487" s="27">
        <f t="shared" si="164"/>
        <v>0.58305830583058305</v>
      </c>
      <c r="P3487" s="11" t="str">
        <f t="shared" si="165"/>
        <v>AVERAGE</v>
      </c>
    </row>
    <row r="3488" spans="1:16" x14ac:dyDescent="0.35">
      <c r="A3488" s="12" t="s">
        <v>3662</v>
      </c>
      <c r="B3488" s="15">
        <v>44816</v>
      </c>
      <c r="C3488" s="12" t="s">
        <v>120</v>
      </c>
      <c r="D3488" s="12" t="s">
        <v>125</v>
      </c>
      <c r="E3488" s="12" t="s">
        <v>178</v>
      </c>
      <c r="F3488" s="12" t="s">
        <v>117</v>
      </c>
      <c r="G3488" s="12" t="s">
        <v>112</v>
      </c>
      <c r="H3488" s="12" t="s">
        <v>118</v>
      </c>
      <c r="I3488" s="12">
        <v>3</v>
      </c>
      <c r="J3488" s="16">
        <v>16.27</v>
      </c>
      <c r="K3488" s="17">
        <v>0.22</v>
      </c>
      <c r="L3488" s="16">
        <v>38.07</v>
      </c>
      <c r="M3488" s="16">
        <v>18.02</v>
      </c>
      <c r="N3488" s="11" t="str">
        <f t="shared" si="163"/>
        <v>HIGH</v>
      </c>
      <c r="O3488" s="27">
        <f t="shared" si="164"/>
        <v>0.52666141318623594</v>
      </c>
      <c r="P3488" s="11" t="str">
        <f t="shared" si="165"/>
        <v>AVERAGE</v>
      </c>
    </row>
    <row r="3489" spans="1:16" x14ac:dyDescent="0.35">
      <c r="A3489" t="s">
        <v>3663</v>
      </c>
      <c r="B3489" s="18">
        <v>45136</v>
      </c>
      <c r="C3489" t="s">
        <v>108</v>
      </c>
      <c r="D3489" t="s">
        <v>115</v>
      </c>
      <c r="E3489" t="s">
        <v>221</v>
      </c>
      <c r="F3489" t="s">
        <v>117</v>
      </c>
      <c r="G3489" t="s">
        <v>112</v>
      </c>
      <c r="H3489" t="s">
        <v>147</v>
      </c>
      <c r="I3489">
        <v>1</v>
      </c>
      <c r="J3489" s="19">
        <v>4.8899999999999997</v>
      </c>
      <c r="K3489" s="20">
        <v>0.08</v>
      </c>
      <c r="L3489" s="19">
        <v>4.5</v>
      </c>
      <c r="M3489" s="19">
        <v>1.04</v>
      </c>
      <c r="N3489" s="11" t="str">
        <f t="shared" si="163"/>
        <v>LOW</v>
      </c>
      <c r="O3489" s="27">
        <f t="shared" si="164"/>
        <v>0.76888888888888884</v>
      </c>
      <c r="P3489" s="11" t="str">
        <f t="shared" si="165"/>
        <v>AVERAGE</v>
      </c>
    </row>
    <row r="3490" spans="1:16" x14ac:dyDescent="0.35">
      <c r="A3490" s="12" t="s">
        <v>3664</v>
      </c>
      <c r="B3490" s="15">
        <v>45042</v>
      </c>
      <c r="C3490" s="12" t="s">
        <v>108</v>
      </c>
      <c r="D3490" s="12" t="s">
        <v>125</v>
      </c>
      <c r="E3490" s="12" t="s">
        <v>126</v>
      </c>
      <c r="F3490" s="12" t="s">
        <v>117</v>
      </c>
      <c r="G3490" s="12" t="s">
        <v>127</v>
      </c>
      <c r="H3490" s="12" t="s">
        <v>138</v>
      </c>
      <c r="I3490" s="12">
        <v>2</v>
      </c>
      <c r="J3490" s="16">
        <v>452.35</v>
      </c>
      <c r="K3490" s="17">
        <v>0</v>
      </c>
      <c r="L3490" s="16">
        <v>904.7</v>
      </c>
      <c r="M3490" s="16">
        <v>513.01</v>
      </c>
      <c r="N3490" s="11" t="str">
        <f t="shared" si="163"/>
        <v>NO DISCOUNT</v>
      </c>
      <c r="O3490" s="27">
        <f t="shared" si="164"/>
        <v>0.43295014922073621</v>
      </c>
      <c r="P3490" s="11" t="str">
        <f t="shared" si="165"/>
        <v>AVERAGE</v>
      </c>
    </row>
    <row r="3491" spans="1:16" x14ac:dyDescent="0.35">
      <c r="A3491" t="s">
        <v>3665</v>
      </c>
      <c r="B3491" s="18">
        <v>45384</v>
      </c>
      <c r="C3491" t="s">
        <v>108</v>
      </c>
      <c r="D3491" t="s">
        <v>115</v>
      </c>
      <c r="E3491" t="s">
        <v>240</v>
      </c>
      <c r="F3491" t="s">
        <v>111</v>
      </c>
      <c r="G3491" t="s">
        <v>122</v>
      </c>
      <c r="H3491" t="s">
        <v>158</v>
      </c>
      <c r="I3491">
        <v>4</v>
      </c>
      <c r="J3491" s="19">
        <v>149.85</v>
      </c>
      <c r="K3491" s="20">
        <v>0.39</v>
      </c>
      <c r="L3491" s="19">
        <v>365.63</v>
      </c>
      <c r="M3491" s="19">
        <v>128.37</v>
      </c>
      <c r="N3491" s="11" t="str">
        <f t="shared" si="163"/>
        <v>CLEARANCE</v>
      </c>
      <c r="O3491" s="27">
        <f t="shared" si="164"/>
        <v>0.64890736536936244</v>
      </c>
      <c r="P3491" s="11" t="str">
        <f t="shared" si="165"/>
        <v>AVERAGE</v>
      </c>
    </row>
    <row r="3492" spans="1:16" x14ac:dyDescent="0.35">
      <c r="A3492" s="12" t="s">
        <v>3666</v>
      </c>
      <c r="B3492" s="15">
        <v>45013</v>
      </c>
      <c r="C3492" s="12" t="s">
        <v>108</v>
      </c>
      <c r="D3492" s="12" t="s">
        <v>115</v>
      </c>
      <c r="E3492" s="12" t="s">
        <v>205</v>
      </c>
      <c r="F3492" s="12" t="s">
        <v>111</v>
      </c>
      <c r="G3492" s="12" t="s">
        <v>122</v>
      </c>
      <c r="H3492" s="12" t="s">
        <v>123</v>
      </c>
      <c r="I3492" s="12">
        <v>1</v>
      </c>
      <c r="J3492" s="16">
        <v>502.73</v>
      </c>
      <c r="K3492" s="17">
        <v>7.0000000000000007E-2</v>
      </c>
      <c r="L3492" s="16">
        <v>467.54</v>
      </c>
      <c r="M3492" s="16">
        <v>253.29</v>
      </c>
      <c r="N3492" s="11" t="str">
        <f t="shared" si="163"/>
        <v>LOW</v>
      </c>
      <c r="O3492" s="27">
        <f t="shared" si="164"/>
        <v>0.45824956153484198</v>
      </c>
      <c r="P3492" s="11" t="str">
        <f t="shared" si="165"/>
        <v>AVERAGE</v>
      </c>
    </row>
    <row r="3493" spans="1:16" x14ac:dyDescent="0.35">
      <c r="A3493" t="s">
        <v>3667</v>
      </c>
      <c r="B3493" s="18">
        <v>44579</v>
      </c>
      <c r="C3493" t="s">
        <v>120</v>
      </c>
      <c r="D3493" t="s">
        <v>115</v>
      </c>
      <c r="E3493" t="s">
        <v>205</v>
      </c>
      <c r="F3493" t="s">
        <v>117</v>
      </c>
      <c r="G3493" t="s">
        <v>112</v>
      </c>
      <c r="H3493" t="s">
        <v>118</v>
      </c>
      <c r="I3493">
        <v>1</v>
      </c>
      <c r="J3493" s="19">
        <v>8.41</v>
      </c>
      <c r="K3493" s="20">
        <v>0.02</v>
      </c>
      <c r="L3493" s="19">
        <v>8.24</v>
      </c>
      <c r="M3493" s="19">
        <v>1.77</v>
      </c>
      <c r="N3493" s="11" t="str">
        <f t="shared" si="163"/>
        <v>LOW</v>
      </c>
      <c r="O3493" s="27">
        <f t="shared" si="164"/>
        <v>0.78519417475728159</v>
      </c>
      <c r="P3493" s="11" t="str">
        <f t="shared" si="165"/>
        <v>AVERAGE</v>
      </c>
    </row>
    <row r="3494" spans="1:16" x14ac:dyDescent="0.35">
      <c r="A3494" s="12" t="s">
        <v>3668</v>
      </c>
      <c r="B3494" s="15">
        <v>44591</v>
      </c>
      <c r="C3494" s="12" t="s">
        <v>108</v>
      </c>
      <c r="D3494" s="12" t="s">
        <v>109</v>
      </c>
      <c r="E3494" s="12" t="s">
        <v>150</v>
      </c>
      <c r="F3494" s="12" t="s">
        <v>111</v>
      </c>
      <c r="G3494" s="12" t="s">
        <v>127</v>
      </c>
      <c r="H3494" s="12" t="s">
        <v>164</v>
      </c>
      <c r="I3494" s="12">
        <v>5</v>
      </c>
      <c r="J3494" s="16">
        <v>400.75</v>
      </c>
      <c r="K3494" s="17">
        <v>0.25</v>
      </c>
      <c r="L3494" s="16">
        <v>1502.81</v>
      </c>
      <c r="M3494" s="16">
        <v>763.17</v>
      </c>
      <c r="N3494" s="11" t="str">
        <f t="shared" si="163"/>
        <v>HIGH</v>
      </c>
      <c r="O3494" s="27">
        <f t="shared" si="164"/>
        <v>0.49217133237069227</v>
      </c>
      <c r="P3494" s="11" t="str">
        <f t="shared" si="165"/>
        <v>GOOD</v>
      </c>
    </row>
    <row r="3495" spans="1:16" x14ac:dyDescent="0.35">
      <c r="A3495" t="s">
        <v>3669</v>
      </c>
      <c r="B3495" s="18">
        <v>44822</v>
      </c>
      <c r="C3495" t="s">
        <v>108</v>
      </c>
      <c r="D3495" t="s">
        <v>109</v>
      </c>
      <c r="E3495" t="s">
        <v>161</v>
      </c>
      <c r="F3495" t="s">
        <v>111</v>
      </c>
      <c r="G3495" t="s">
        <v>127</v>
      </c>
      <c r="H3495" t="s">
        <v>209</v>
      </c>
      <c r="I3495">
        <v>1</v>
      </c>
      <c r="J3495" s="19">
        <v>567.05999999999995</v>
      </c>
      <c r="K3495" s="20">
        <v>0.02</v>
      </c>
      <c r="L3495" s="19">
        <v>555.72</v>
      </c>
      <c r="M3495" s="19">
        <v>276.83999999999997</v>
      </c>
      <c r="N3495" s="11" t="str">
        <f t="shared" si="163"/>
        <v>LOW</v>
      </c>
      <c r="O3495" s="27">
        <f t="shared" si="164"/>
        <v>0.50183545670481544</v>
      </c>
      <c r="P3495" s="11" t="str">
        <f t="shared" si="165"/>
        <v>AVERAGE</v>
      </c>
    </row>
    <row r="3496" spans="1:16" x14ac:dyDescent="0.35">
      <c r="A3496" s="12" t="s">
        <v>3670</v>
      </c>
      <c r="B3496" s="15">
        <v>44611</v>
      </c>
      <c r="C3496" s="12" t="s">
        <v>108</v>
      </c>
      <c r="D3496" s="12" t="s">
        <v>115</v>
      </c>
      <c r="E3496" s="12" t="s">
        <v>121</v>
      </c>
      <c r="F3496" s="12" t="s">
        <v>117</v>
      </c>
      <c r="G3496" s="12" t="s">
        <v>127</v>
      </c>
      <c r="H3496" s="12" t="s">
        <v>179</v>
      </c>
      <c r="I3496" s="12">
        <v>3</v>
      </c>
      <c r="J3496" s="16">
        <v>56.23</v>
      </c>
      <c r="K3496" s="17">
        <v>0.3</v>
      </c>
      <c r="L3496" s="16">
        <v>118.08</v>
      </c>
      <c r="M3496" s="16">
        <v>67.540000000000006</v>
      </c>
      <c r="N3496" s="11" t="b">
        <f t="shared" si="163"/>
        <v>0</v>
      </c>
      <c r="O3496" s="27">
        <f t="shared" si="164"/>
        <v>0.42801490514905144</v>
      </c>
      <c r="P3496" s="11" t="str">
        <f t="shared" si="165"/>
        <v>AVERAGE</v>
      </c>
    </row>
    <row r="3497" spans="1:16" x14ac:dyDescent="0.35">
      <c r="A3497" t="s">
        <v>3671</v>
      </c>
      <c r="B3497" s="18">
        <v>44632</v>
      </c>
      <c r="C3497" t="s">
        <v>120</v>
      </c>
      <c r="D3497" t="s">
        <v>140</v>
      </c>
      <c r="E3497" t="s">
        <v>242</v>
      </c>
      <c r="F3497" t="s">
        <v>117</v>
      </c>
      <c r="G3497" t="s">
        <v>112</v>
      </c>
      <c r="H3497" t="s">
        <v>113</v>
      </c>
      <c r="I3497">
        <v>6</v>
      </c>
      <c r="J3497" s="19">
        <v>19.12</v>
      </c>
      <c r="K3497" s="20">
        <v>0.35</v>
      </c>
      <c r="L3497" s="19">
        <v>74.569999999999993</v>
      </c>
      <c r="M3497" s="19">
        <v>35.5</v>
      </c>
      <c r="N3497" s="11" t="str">
        <f t="shared" si="163"/>
        <v>CLEARANCE</v>
      </c>
      <c r="O3497" s="27">
        <f t="shared" si="164"/>
        <v>0.52393724017701482</v>
      </c>
      <c r="P3497" s="11" t="str">
        <f t="shared" si="165"/>
        <v>GOOD</v>
      </c>
    </row>
    <row r="3498" spans="1:16" x14ac:dyDescent="0.35">
      <c r="A3498" s="12" t="s">
        <v>3672</v>
      </c>
      <c r="B3498" s="15">
        <v>44764</v>
      </c>
      <c r="C3498" s="12" t="s">
        <v>108</v>
      </c>
      <c r="D3498" s="12" t="s">
        <v>140</v>
      </c>
      <c r="E3498" s="12" t="s">
        <v>242</v>
      </c>
      <c r="F3498" s="12" t="s">
        <v>131</v>
      </c>
      <c r="G3498" s="12" t="s">
        <v>112</v>
      </c>
      <c r="H3498" s="12" t="s">
        <v>147</v>
      </c>
      <c r="I3498" s="12">
        <v>1</v>
      </c>
      <c r="J3498" s="16">
        <v>14.76</v>
      </c>
      <c r="K3498" s="17">
        <v>0.37</v>
      </c>
      <c r="L3498" s="16">
        <v>9.3000000000000007</v>
      </c>
      <c r="M3498" s="16">
        <v>4.6399999999999997</v>
      </c>
      <c r="N3498" s="11" t="str">
        <f t="shared" si="163"/>
        <v>CLEARANCE</v>
      </c>
      <c r="O3498" s="27">
        <f t="shared" si="164"/>
        <v>0.50107526881720432</v>
      </c>
      <c r="P3498" s="11" t="str">
        <f t="shared" si="165"/>
        <v>AVERAGE</v>
      </c>
    </row>
    <row r="3499" spans="1:16" x14ac:dyDescent="0.35">
      <c r="A3499" t="s">
        <v>3673</v>
      </c>
      <c r="B3499" s="18">
        <v>44724</v>
      </c>
      <c r="C3499" t="s">
        <v>136</v>
      </c>
      <c r="D3499" t="s">
        <v>140</v>
      </c>
      <c r="E3499" t="s">
        <v>166</v>
      </c>
      <c r="F3499" t="s">
        <v>111</v>
      </c>
      <c r="G3499" t="s">
        <v>122</v>
      </c>
      <c r="H3499" t="s">
        <v>132</v>
      </c>
      <c r="I3499">
        <v>12</v>
      </c>
      <c r="J3499" s="19">
        <v>319.19</v>
      </c>
      <c r="K3499" s="20">
        <v>0.27</v>
      </c>
      <c r="L3499" s="19">
        <v>2796.1</v>
      </c>
      <c r="M3499" s="19">
        <v>1457.48</v>
      </c>
      <c r="N3499" s="11" t="str">
        <f t="shared" si="163"/>
        <v>HIGH</v>
      </c>
      <c r="O3499" s="27">
        <f t="shared" si="164"/>
        <v>0.47874539537212546</v>
      </c>
      <c r="P3499" s="11" t="str">
        <f t="shared" si="165"/>
        <v>EXCELLENT</v>
      </c>
    </row>
    <row r="3500" spans="1:16" x14ac:dyDescent="0.35">
      <c r="A3500" s="12" t="s">
        <v>3674</v>
      </c>
      <c r="B3500" s="15">
        <v>45319</v>
      </c>
      <c r="C3500" s="12" t="s">
        <v>136</v>
      </c>
      <c r="D3500" s="12" t="s">
        <v>109</v>
      </c>
      <c r="E3500" s="12" t="s">
        <v>231</v>
      </c>
      <c r="F3500" s="12" t="s">
        <v>111</v>
      </c>
      <c r="G3500" s="12" t="s">
        <v>127</v>
      </c>
      <c r="H3500" s="12" t="s">
        <v>128</v>
      </c>
      <c r="I3500" s="12">
        <v>3</v>
      </c>
      <c r="J3500" s="16">
        <v>145.86000000000001</v>
      </c>
      <c r="K3500" s="17">
        <v>0</v>
      </c>
      <c r="L3500" s="16">
        <v>437.58</v>
      </c>
      <c r="M3500" s="16">
        <v>182.94</v>
      </c>
      <c r="N3500" s="11" t="str">
        <f t="shared" si="163"/>
        <v>NO DISCOUNT</v>
      </c>
      <c r="O3500" s="27">
        <f t="shared" si="164"/>
        <v>0.5819278760455231</v>
      </c>
      <c r="P3500" s="11" t="str">
        <f t="shared" si="165"/>
        <v>AVERAGE</v>
      </c>
    </row>
    <row r="3501" spans="1:16" x14ac:dyDescent="0.35">
      <c r="A3501" t="s">
        <v>3675</v>
      </c>
      <c r="B3501" s="18">
        <v>45582</v>
      </c>
      <c r="C3501" t="s">
        <v>136</v>
      </c>
      <c r="D3501" t="s">
        <v>115</v>
      </c>
      <c r="E3501" t="s">
        <v>289</v>
      </c>
      <c r="F3501" t="s">
        <v>131</v>
      </c>
      <c r="G3501" t="s">
        <v>122</v>
      </c>
      <c r="H3501" t="s">
        <v>132</v>
      </c>
      <c r="I3501">
        <v>1</v>
      </c>
      <c r="J3501" s="19">
        <v>317.37</v>
      </c>
      <c r="K3501" s="20">
        <v>0.14000000000000001</v>
      </c>
      <c r="L3501" s="19">
        <v>272.94</v>
      </c>
      <c r="M3501" s="19">
        <v>70.959999999999994</v>
      </c>
      <c r="N3501" s="11" t="str">
        <f t="shared" si="163"/>
        <v>MEDIUM</v>
      </c>
      <c r="O3501" s="27">
        <f t="shared" si="164"/>
        <v>0.74001612075914125</v>
      </c>
      <c r="P3501" s="11" t="str">
        <f t="shared" si="165"/>
        <v>AVERAGE</v>
      </c>
    </row>
    <row r="3502" spans="1:16" x14ac:dyDescent="0.35">
      <c r="A3502" s="12" t="s">
        <v>3676</v>
      </c>
      <c r="B3502" s="15">
        <v>44668</v>
      </c>
      <c r="C3502" s="12" t="s">
        <v>108</v>
      </c>
      <c r="D3502" s="12" t="s">
        <v>140</v>
      </c>
      <c r="E3502" s="12" t="s">
        <v>307</v>
      </c>
      <c r="F3502" s="12" t="s">
        <v>117</v>
      </c>
      <c r="G3502" s="12" t="s">
        <v>127</v>
      </c>
      <c r="H3502" s="12" t="s">
        <v>209</v>
      </c>
      <c r="I3502" s="12">
        <v>10</v>
      </c>
      <c r="J3502" s="16">
        <v>495.29</v>
      </c>
      <c r="K3502" s="17">
        <v>0.01</v>
      </c>
      <c r="L3502" s="16">
        <v>4903.37</v>
      </c>
      <c r="M3502" s="16">
        <v>1543.13</v>
      </c>
      <c r="N3502" s="11" t="str">
        <f t="shared" si="163"/>
        <v>LOW</v>
      </c>
      <c r="O3502" s="27">
        <f t="shared" si="164"/>
        <v>0.68529195226956152</v>
      </c>
      <c r="P3502" s="11" t="str">
        <f t="shared" si="165"/>
        <v>EXCELLENT</v>
      </c>
    </row>
    <row r="3503" spans="1:16" x14ac:dyDescent="0.35">
      <c r="A3503" t="s">
        <v>3677</v>
      </c>
      <c r="B3503" s="18">
        <v>44644</v>
      </c>
      <c r="C3503" t="s">
        <v>136</v>
      </c>
      <c r="D3503" t="s">
        <v>125</v>
      </c>
      <c r="E3503" t="s">
        <v>144</v>
      </c>
      <c r="F3503" t="s">
        <v>111</v>
      </c>
      <c r="G3503" t="s">
        <v>127</v>
      </c>
      <c r="H3503" t="s">
        <v>209</v>
      </c>
      <c r="I3503">
        <v>6</v>
      </c>
      <c r="J3503" s="19">
        <v>377.11</v>
      </c>
      <c r="K3503" s="20">
        <v>0.06</v>
      </c>
      <c r="L3503" s="19">
        <v>2126.9</v>
      </c>
      <c r="M3503" s="19">
        <v>772.74</v>
      </c>
      <c r="N3503" s="11" t="str">
        <f t="shared" si="163"/>
        <v>LOW</v>
      </c>
      <c r="O3503" s="27">
        <f t="shared" si="164"/>
        <v>0.63668249565094737</v>
      </c>
      <c r="P3503" s="11" t="str">
        <f t="shared" si="165"/>
        <v>GOOD</v>
      </c>
    </row>
    <row r="3504" spans="1:16" x14ac:dyDescent="0.35">
      <c r="A3504" s="12" t="s">
        <v>3678</v>
      </c>
      <c r="B3504" s="15">
        <v>45464</v>
      </c>
      <c r="C3504" s="12" t="s">
        <v>108</v>
      </c>
      <c r="D3504" s="12" t="s">
        <v>109</v>
      </c>
      <c r="E3504" s="12" t="s">
        <v>231</v>
      </c>
      <c r="F3504" s="12" t="s">
        <v>111</v>
      </c>
      <c r="G3504" s="12" t="s">
        <v>112</v>
      </c>
      <c r="H3504" s="12" t="s">
        <v>167</v>
      </c>
      <c r="I3504" s="12">
        <v>3</v>
      </c>
      <c r="J3504" s="16">
        <v>22.19</v>
      </c>
      <c r="K3504" s="17">
        <v>0.02</v>
      </c>
      <c r="L3504" s="16">
        <v>65.239999999999995</v>
      </c>
      <c r="M3504" s="16">
        <v>21.73</v>
      </c>
      <c r="N3504" s="11" t="str">
        <f t="shared" si="163"/>
        <v>LOW</v>
      </c>
      <c r="O3504" s="27">
        <f t="shared" si="164"/>
        <v>0.66692213366033104</v>
      </c>
      <c r="P3504" s="11" t="str">
        <f t="shared" si="165"/>
        <v>AVERAGE</v>
      </c>
    </row>
    <row r="3505" spans="1:16" x14ac:dyDescent="0.35">
      <c r="A3505" t="s">
        <v>3679</v>
      </c>
      <c r="B3505" s="18">
        <v>44685</v>
      </c>
      <c r="C3505" t="s">
        <v>108</v>
      </c>
      <c r="D3505" t="s">
        <v>115</v>
      </c>
      <c r="E3505" t="s">
        <v>116</v>
      </c>
      <c r="F3505" t="s">
        <v>111</v>
      </c>
      <c r="G3505" t="s">
        <v>127</v>
      </c>
      <c r="H3505" t="s">
        <v>179</v>
      </c>
      <c r="I3505">
        <v>2</v>
      </c>
      <c r="J3505" s="19">
        <v>42.15</v>
      </c>
      <c r="K3505" s="20">
        <v>0.33</v>
      </c>
      <c r="L3505" s="19">
        <v>56.48</v>
      </c>
      <c r="M3505" s="19">
        <v>28.26</v>
      </c>
      <c r="N3505" s="11" t="str">
        <f t="shared" si="163"/>
        <v>CLEARANCE</v>
      </c>
      <c r="O3505" s="27">
        <f t="shared" si="164"/>
        <v>0.49964589235127471</v>
      </c>
      <c r="P3505" s="11" t="str">
        <f t="shared" si="165"/>
        <v>AVERAGE</v>
      </c>
    </row>
    <row r="3506" spans="1:16" x14ac:dyDescent="0.35">
      <c r="A3506" s="12" t="s">
        <v>3680</v>
      </c>
      <c r="B3506" s="15">
        <v>44780</v>
      </c>
      <c r="C3506" s="12" t="s">
        <v>136</v>
      </c>
      <c r="D3506" s="12" t="s">
        <v>140</v>
      </c>
      <c r="E3506" s="12" t="s">
        <v>273</v>
      </c>
      <c r="F3506" s="12" t="s">
        <v>111</v>
      </c>
      <c r="G3506" s="12" t="s">
        <v>112</v>
      </c>
      <c r="H3506" s="12" t="s">
        <v>147</v>
      </c>
      <c r="I3506" s="12">
        <v>1</v>
      </c>
      <c r="J3506" s="16">
        <v>21.23</v>
      </c>
      <c r="K3506" s="17">
        <v>0.04</v>
      </c>
      <c r="L3506" s="16">
        <v>20.38</v>
      </c>
      <c r="M3506" s="16">
        <v>4.21</v>
      </c>
      <c r="N3506" s="11" t="str">
        <f t="shared" si="163"/>
        <v>LOW</v>
      </c>
      <c r="O3506" s="27">
        <f t="shared" si="164"/>
        <v>0.79342492639842976</v>
      </c>
      <c r="P3506" s="11" t="str">
        <f t="shared" si="165"/>
        <v>AVERAGE</v>
      </c>
    </row>
    <row r="3507" spans="1:16" x14ac:dyDescent="0.35">
      <c r="A3507" t="s">
        <v>3681</v>
      </c>
      <c r="B3507" s="18">
        <v>45054</v>
      </c>
      <c r="C3507" t="s">
        <v>108</v>
      </c>
      <c r="D3507" t="s">
        <v>125</v>
      </c>
      <c r="E3507" t="s">
        <v>126</v>
      </c>
      <c r="F3507" t="s">
        <v>131</v>
      </c>
      <c r="G3507" t="s">
        <v>122</v>
      </c>
      <c r="H3507" t="s">
        <v>158</v>
      </c>
      <c r="I3507">
        <v>1</v>
      </c>
      <c r="J3507" s="19">
        <v>98.47</v>
      </c>
      <c r="K3507" s="20">
        <v>0.15</v>
      </c>
      <c r="L3507" s="19">
        <v>83.7</v>
      </c>
      <c r="M3507" s="19">
        <v>41.11</v>
      </c>
      <c r="N3507" s="11" t="str">
        <f t="shared" si="163"/>
        <v>MEDIUM</v>
      </c>
      <c r="O3507" s="27">
        <f t="shared" si="164"/>
        <v>0.50884109916367981</v>
      </c>
      <c r="P3507" s="11" t="str">
        <f t="shared" si="165"/>
        <v>AVERAGE</v>
      </c>
    </row>
    <row r="3508" spans="1:16" x14ac:dyDescent="0.35">
      <c r="A3508" s="12" t="s">
        <v>3682</v>
      </c>
      <c r="B3508" s="15">
        <v>45355</v>
      </c>
      <c r="C3508" s="12" t="s">
        <v>136</v>
      </c>
      <c r="D3508" s="12" t="s">
        <v>125</v>
      </c>
      <c r="E3508" s="12" t="s">
        <v>144</v>
      </c>
      <c r="F3508" s="12" t="s">
        <v>117</v>
      </c>
      <c r="G3508" s="12" t="s">
        <v>122</v>
      </c>
      <c r="H3508" s="12" t="s">
        <v>123</v>
      </c>
      <c r="I3508" s="12">
        <v>4</v>
      </c>
      <c r="J3508" s="16">
        <v>618.95000000000005</v>
      </c>
      <c r="K3508" s="17">
        <v>0.05</v>
      </c>
      <c r="L3508" s="16">
        <v>2352.0100000000002</v>
      </c>
      <c r="M3508" s="16">
        <v>702.42</v>
      </c>
      <c r="N3508" s="11" t="str">
        <f t="shared" si="163"/>
        <v>LOW</v>
      </c>
      <c r="O3508" s="27">
        <f t="shared" si="164"/>
        <v>0.70135331057265915</v>
      </c>
      <c r="P3508" s="11" t="str">
        <f t="shared" si="165"/>
        <v>AVERAGE</v>
      </c>
    </row>
    <row r="3509" spans="1:16" x14ac:dyDescent="0.35">
      <c r="A3509" t="s">
        <v>3683</v>
      </c>
      <c r="B3509" s="18">
        <v>45191</v>
      </c>
      <c r="C3509" t="s">
        <v>149</v>
      </c>
      <c r="D3509" t="s">
        <v>125</v>
      </c>
      <c r="E3509" t="s">
        <v>185</v>
      </c>
      <c r="F3509" t="s">
        <v>117</v>
      </c>
      <c r="G3509" t="s">
        <v>127</v>
      </c>
      <c r="H3509" t="s">
        <v>209</v>
      </c>
      <c r="I3509">
        <v>2</v>
      </c>
      <c r="J3509" s="19">
        <v>561.36</v>
      </c>
      <c r="K3509" s="20">
        <v>0.1</v>
      </c>
      <c r="L3509" s="19">
        <v>1010.45</v>
      </c>
      <c r="M3509" s="19">
        <v>456.24</v>
      </c>
      <c r="N3509" s="11" t="str">
        <f t="shared" si="163"/>
        <v>LOW</v>
      </c>
      <c r="O3509" s="27">
        <f t="shared" si="164"/>
        <v>0.54847840071255383</v>
      </c>
      <c r="P3509" s="11" t="str">
        <f t="shared" si="165"/>
        <v>AVERAGE</v>
      </c>
    </row>
    <row r="3510" spans="1:16" x14ac:dyDescent="0.35">
      <c r="A3510" s="12" t="s">
        <v>3684</v>
      </c>
      <c r="B3510" s="15">
        <v>44930</v>
      </c>
      <c r="C3510" s="12" t="s">
        <v>108</v>
      </c>
      <c r="D3510" s="12" t="s">
        <v>109</v>
      </c>
      <c r="E3510" s="12" t="s">
        <v>195</v>
      </c>
      <c r="F3510" s="12" t="s">
        <v>131</v>
      </c>
      <c r="G3510" s="12" t="s">
        <v>112</v>
      </c>
      <c r="H3510" s="12" t="s">
        <v>118</v>
      </c>
      <c r="I3510" s="12">
        <v>1</v>
      </c>
      <c r="J3510" s="16">
        <v>36.32</v>
      </c>
      <c r="K3510" s="17">
        <v>0</v>
      </c>
      <c r="L3510" s="16">
        <v>36.32</v>
      </c>
      <c r="M3510" s="16">
        <v>8.2200000000000006</v>
      </c>
      <c r="N3510" s="11" t="str">
        <f t="shared" si="163"/>
        <v>NO DISCOUNT</v>
      </c>
      <c r="O3510" s="27">
        <f t="shared" si="164"/>
        <v>0.77367841409691629</v>
      </c>
      <c r="P3510" s="11" t="str">
        <f t="shared" si="165"/>
        <v>AVERAGE</v>
      </c>
    </row>
    <row r="3511" spans="1:16" x14ac:dyDescent="0.35">
      <c r="A3511" t="s">
        <v>3685</v>
      </c>
      <c r="B3511" s="18">
        <v>45057</v>
      </c>
      <c r="C3511" t="s">
        <v>136</v>
      </c>
      <c r="D3511" t="s">
        <v>115</v>
      </c>
      <c r="E3511" t="s">
        <v>130</v>
      </c>
      <c r="F3511" t="s">
        <v>131</v>
      </c>
      <c r="G3511" t="s">
        <v>112</v>
      </c>
      <c r="H3511" t="s">
        <v>147</v>
      </c>
      <c r="I3511">
        <v>5</v>
      </c>
      <c r="J3511" s="19">
        <v>28.21</v>
      </c>
      <c r="K3511" s="20">
        <v>0.17</v>
      </c>
      <c r="L3511" s="19">
        <v>117.07</v>
      </c>
      <c r="M3511" s="19">
        <v>50.85</v>
      </c>
      <c r="N3511" s="11" t="str">
        <f t="shared" si="163"/>
        <v>MEDIUM</v>
      </c>
      <c r="O3511" s="27">
        <f t="shared" si="164"/>
        <v>0.56564448620483476</v>
      </c>
      <c r="P3511" s="11" t="str">
        <f t="shared" si="165"/>
        <v>GOOD</v>
      </c>
    </row>
    <row r="3512" spans="1:16" x14ac:dyDescent="0.35">
      <c r="A3512" s="12" t="s">
        <v>3686</v>
      </c>
      <c r="B3512" s="15">
        <v>45499</v>
      </c>
      <c r="C3512" s="12" t="s">
        <v>120</v>
      </c>
      <c r="D3512" s="12" t="s">
        <v>109</v>
      </c>
      <c r="E3512" s="12" t="s">
        <v>176</v>
      </c>
      <c r="F3512" s="12" t="s">
        <v>111</v>
      </c>
      <c r="G3512" s="12" t="s">
        <v>127</v>
      </c>
      <c r="H3512" s="12" t="s">
        <v>209</v>
      </c>
      <c r="I3512" s="12">
        <v>12</v>
      </c>
      <c r="J3512" s="16">
        <v>1100.44</v>
      </c>
      <c r="K3512" s="17">
        <v>0.14000000000000001</v>
      </c>
      <c r="L3512" s="16">
        <v>11356.54</v>
      </c>
      <c r="M3512" s="16">
        <v>6435.99</v>
      </c>
      <c r="N3512" s="11" t="str">
        <f t="shared" si="163"/>
        <v>MEDIUM</v>
      </c>
      <c r="O3512" s="27">
        <f t="shared" si="164"/>
        <v>0.43327897405371713</v>
      </c>
      <c r="P3512" s="11" t="str">
        <f t="shared" si="165"/>
        <v>EXCELLENT</v>
      </c>
    </row>
    <row r="3513" spans="1:16" x14ac:dyDescent="0.35">
      <c r="A3513" t="s">
        <v>3687</v>
      </c>
      <c r="B3513" s="18">
        <v>45195</v>
      </c>
      <c r="C3513" t="s">
        <v>108</v>
      </c>
      <c r="D3513" t="s">
        <v>109</v>
      </c>
      <c r="E3513" t="s">
        <v>231</v>
      </c>
      <c r="F3513" t="s">
        <v>111</v>
      </c>
      <c r="G3513" t="s">
        <v>112</v>
      </c>
      <c r="H3513" t="s">
        <v>118</v>
      </c>
      <c r="I3513">
        <v>4</v>
      </c>
      <c r="J3513" s="19">
        <v>15.12</v>
      </c>
      <c r="K3513" s="20">
        <v>0.18</v>
      </c>
      <c r="L3513" s="19">
        <v>49.59</v>
      </c>
      <c r="M3513" s="19">
        <v>17.27</v>
      </c>
      <c r="N3513" s="11" t="str">
        <f t="shared" si="163"/>
        <v>MEDIUM</v>
      </c>
      <c r="O3513" s="27">
        <f t="shared" si="164"/>
        <v>0.6517443032869531</v>
      </c>
      <c r="P3513" s="11" t="str">
        <f t="shared" si="165"/>
        <v>AVERAGE</v>
      </c>
    </row>
    <row r="3514" spans="1:16" x14ac:dyDescent="0.35">
      <c r="A3514" s="12" t="s">
        <v>3688</v>
      </c>
      <c r="B3514" s="15">
        <v>44599</v>
      </c>
      <c r="C3514" s="12" t="s">
        <v>120</v>
      </c>
      <c r="D3514" s="12" t="s">
        <v>140</v>
      </c>
      <c r="E3514" s="12" t="s">
        <v>296</v>
      </c>
      <c r="F3514" s="12" t="s">
        <v>111</v>
      </c>
      <c r="G3514" s="12" t="s">
        <v>112</v>
      </c>
      <c r="H3514" s="12" t="s">
        <v>170</v>
      </c>
      <c r="I3514" s="12">
        <v>2</v>
      </c>
      <c r="J3514" s="16">
        <v>12.64</v>
      </c>
      <c r="K3514" s="17">
        <v>0.19</v>
      </c>
      <c r="L3514" s="16">
        <v>20.48</v>
      </c>
      <c r="M3514" s="16">
        <v>6.88</v>
      </c>
      <c r="N3514" s="11" t="str">
        <f t="shared" si="163"/>
        <v>MEDIUM</v>
      </c>
      <c r="O3514" s="27">
        <f t="shared" si="164"/>
        <v>0.66406250000000011</v>
      </c>
      <c r="P3514" s="11" t="str">
        <f t="shared" si="165"/>
        <v>AVERAGE</v>
      </c>
    </row>
    <row r="3515" spans="1:16" x14ac:dyDescent="0.35">
      <c r="A3515" t="s">
        <v>3689</v>
      </c>
      <c r="B3515" s="18">
        <v>44654</v>
      </c>
      <c r="C3515" t="s">
        <v>108</v>
      </c>
      <c r="D3515" t="s">
        <v>109</v>
      </c>
      <c r="E3515" t="s">
        <v>189</v>
      </c>
      <c r="F3515" t="s">
        <v>111</v>
      </c>
      <c r="G3515" t="s">
        <v>112</v>
      </c>
      <c r="H3515" t="s">
        <v>113</v>
      </c>
      <c r="I3515">
        <v>6</v>
      </c>
      <c r="J3515" s="19">
        <v>25.46</v>
      </c>
      <c r="K3515" s="20">
        <v>0.09</v>
      </c>
      <c r="L3515" s="19">
        <v>139.01</v>
      </c>
      <c r="M3515" s="19">
        <v>51.64</v>
      </c>
      <c r="N3515" s="11" t="str">
        <f t="shared" si="163"/>
        <v>LOW</v>
      </c>
      <c r="O3515" s="27">
        <f t="shared" si="164"/>
        <v>0.62851593410546003</v>
      </c>
      <c r="P3515" s="11" t="str">
        <f t="shared" si="165"/>
        <v>GOOD</v>
      </c>
    </row>
    <row r="3516" spans="1:16" x14ac:dyDescent="0.35">
      <c r="A3516" s="12" t="s">
        <v>3690</v>
      </c>
      <c r="B3516" s="15">
        <v>45189</v>
      </c>
      <c r="C3516" s="12" t="s">
        <v>108</v>
      </c>
      <c r="D3516" s="12" t="s">
        <v>140</v>
      </c>
      <c r="E3516" s="12" t="s">
        <v>268</v>
      </c>
      <c r="F3516" s="12" t="s">
        <v>111</v>
      </c>
      <c r="G3516" s="12" t="s">
        <v>127</v>
      </c>
      <c r="H3516" s="12" t="s">
        <v>128</v>
      </c>
      <c r="I3516" s="12">
        <v>4</v>
      </c>
      <c r="J3516" s="16">
        <v>94.89</v>
      </c>
      <c r="K3516" s="17">
        <v>0</v>
      </c>
      <c r="L3516" s="16">
        <v>379.56</v>
      </c>
      <c r="M3516" s="16">
        <v>135.47</v>
      </c>
      <c r="N3516" s="11" t="str">
        <f t="shared" si="163"/>
        <v>NO DISCOUNT</v>
      </c>
      <c r="O3516" s="27">
        <f t="shared" si="164"/>
        <v>0.64308673200548006</v>
      </c>
      <c r="P3516" s="11" t="str">
        <f t="shared" si="165"/>
        <v>AVERAGE</v>
      </c>
    </row>
    <row r="3517" spans="1:16" x14ac:dyDescent="0.35">
      <c r="A3517" t="s">
        <v>3691</v>
      </c>
      <c r="B3517" s="18">
        <v>45309</v>
      </c>
      <c r="C3517" t="s">
        <v>108</v>
      </c>
      <c r="D3517" t="s">
        <v>109</v>
      </c>
      <c r="E3517" t="s">
        <v>189</v>
      </c>
      <c r="F3517" t="s">
        <v>111</v>
      </c>
      <c r="G3517" t="s">
        <v>112</v>
      </c>
      <c r="H3517" t="s">
        <v>167</v>
      </c>
      <c r="I3517">
        <v>1</v>
      </c>
      <c r="J3517" s="19">
        <v>13.97</v>
      </c>
      <c r="K3517" s="20">
        <v>0.25</v>
      </c>
      <c r="L3517" s="19">
        <v>10.48</v>
      </c>
      <c r="M3517" s="19">
        <v>5.01</v>
      </c>
      <c r="N3517" s="11" t="str">
        <f t="shared" si="163"/>
        <v>HIGH</v>
      </c>
      <c r="O3517" s="27">
        <f t="shared" si="164"/>
        <v>0.52194656488549618</v>
      </c>
      <c r="P3517" s="11" t="str">
        <f t="shared" si="165"/>
        <v>AVERAGE</v>
      </c>
    </row>
    <row r="3518" spans="1:16" x14ac:dyDescent="0.35">
      <c r="A3518" s="12" t="s">
        <v>3692</v>
      </c>
      <c r="B3518" s="15">
        <v>44593</v>
      </c>
      <c r="C3518" s="12" t="s">
        <v>108</v>
      </c>
      <c r="D3518" s="12" t="s">
        <v>109</v>
      </c>
      <c r="E3518" s="12" t="s">
        <v>231</v>
      </c>
      <c r="F3518" s="12" t="s">
        <v>117</v>
      </c>
      <c r="G3518" s="12" t="s">
        <v>127</v>
      </c>
      <c r="H3518" s="12" t="s">
        <v>209</v>
      </c>
      <c r="I3518" s="12">
        <v>3</v>
      </c>
      <c r="J3518" s="16">
        <v>128.77000000000001</v>
      </c>
      <c r="K3518" s="17">
        <v>7.0000000000000007E-2</v>
      </c>
      <c r="L3518" s="16">
        <v>359.27</v>
      </c>
      <c r="M3518" s="16">
        <v>186.86</v>
      </c>
      <c r="N3518" s="11" t="str">
        <f t="shared" si="163"/>
        <v>LOW</v>
      </c>
      <c r="O3518" s="27">
        <f t="shared" si="164"/>
        <v>0.47988977649121822</v>
      </c>
      <c r="P3518" s="11" t="str">
        <f t="shared" si="165"/>
        <v>AVERAGE</v>
      </c>
    </row>
    <row r="3519" spans="1:16" x14ac:dyDescent="0.35">
      <c r="A3519" t="s">
        <v>3693</v>
      </c>
      <c r="B3519" s="18">
        <v>44997</v>
      </c>
      <c r="C3519" t="s">
        <v>136</v>
      </c>
      <c r="D3519" t="s">
        <v>140</v>
      </c>
      <c r="E3519" t="s">
        <v>218</v>
      </c>
      <c r="F3519" t="s">
        <v>111</v>
      </c>
      <c r="G3519" t="s">
        <v>127</v>
      </c>
      <c r="H3519" t="s">
        <v>209</v>
      </c>
      <c r="I3519">
        <v>5</v>
      </c>
      <c r="J3519" s="19">
        <v>625.22</v>
      </c>
      <c r="K3519" s="20">
        <v>0.08</v>
      </c>
      <c r="L3519" s="19">
        <v>2876.01</v>
      </c>
      <c r="M3519" s="19">
        <v>958.56</v>
      </c>
      <c r="N3519" s="11" t="str">
        <f t="shared" si="163"/>
        <v>LOW</v>
      </c>
      <c r="O3519" s="27">
        <f t="shared" si="164"/>
        <v>0.66670491409974242</v>
      </c>
      <c r="P3519" s="11" t="str">
        <f t="shared" si="165"/>
        <v>GOOD</v>
      </c>
    </row>
    <row r="3520" spans="1:16" x14ac:dyDescent="0.35">
      <c r="A3520" s="12" t="s">
        <v>3694</v>
      </c>
      <c r="B3520" s="15">
        <v>44631</v>
      </c>
      <c r="C3520" s="12" t="s">
        <v>108</v>
      </c>
      <c r="D3520" s="12" t="s">
        <v>140</v>
      </c>
      <c r="E3520" s="12" t="s">
        <v>218</v>
      </c>
      <c r="F3520" s="12" t="s">
        <v>131</v>
      </c>
      <c r="G3520" s="12" t="s">
        <v>122</v>
      </c>
      <c r="H3520" s="12" t="s">
        <v>123</v>
      </c>
      <c r="I3520" s="12">
        <v>12</v>
      </c>
      <c r="J3520" s="16">
        <v>2192.84</v>
      </c>
      <c r="K3520" s="17">
        <v>0.17</v>
      </c>
      <c r="L3520" s="16">
        <v>21840.69</v>
      </c>
      <c r="M3520" s="16">
        <v>7818.8</v>
      </c>
      <c r="N3520" s="11" t="str">
        <f t="shared" si="163"/>
        <v>MEDIUM</v>
      </c>
      <c r="O3520" s="27">
        <f t="shared" si="164"/>
        <v>0.64200764719429648</v>
      </c>
      <c r="P3520" s="11" t="str">
        <f t="shared" si="165"/>
        <v>EXCELLENT</v>
      </c>
    </row>
    <row r="3521" spans="1:16" x14ac:dyDescent="0.35">
      <c r="A3521" t="s">
        <v>3695</v>
      </c>
      <c r="B3521" s="18">
        <v>45139</v>
      </c>
      <c r="C3521" t="s">
        <v>108</v>
      </c>
      <c r="D3521" t="s">
        <v>109</v>
      </c>
      <c r="E3521" t="s">
        <v>252</v>
      </c>
      <c r="F3521" t="s">
        <v>117</v>
      </c>
      <c r="G3521" t="s">
        <v>112</v>
      </c>
      <c r="H3521" t="s">
        <v>167</v>
      </c>
      <c r="I3521">
        <v>7</v>
      </c>
      <c r="J3521" s="19">
        <v>11.41</v>
      </c>
      <c r="K3521" s="20">
        <v>0.22</v>
      </c>
      <c r="L3521" s="19">
        <v>62.3</v>
      </c>
      <c r="M3521" s="19">
        <v>19.739999999999998</v>
      </c>
      <c r="N3521" s="11" t="str">
        <f t="shared" si="163"/>
        <v>HIGH</v>
      </c>
      <c r="O3521" s="27">
        <f t="shared" si="164"/>
        <v>0.68314606741573036</v>
      </c>
      <c r="P3521" s="11" t="str">
        <f t="shared" si="165"/>
        <v>GOOD</v>
      </c>
    </row>
    <row r="3522" spans="1:16" x14ac:dyDescent="0.35">
      <c r="A3522" s="12" t="s">
        <v>3696</v>
      </c>
      <c r="B3522" s="15">
        <v>45005</v>
      </c>
      <c r="C3522" s="12" t="s">
        <v>108</v>
      </c>
      <c r="D3522" s="12" t="s">
        <v>109</v>
      </c>
      <c r="E3522" s="12" t="s">
        <v>150</v>
      </c>
      <c r="F3522" s="12" t="s">
        <v>111</v>
      </c>
      <c r="G3522" s="12" t="s">
        <v>127</v>
      </c>
      <c r="H3522" s="12" t="s">
        <v>209</v>
      </c>
      <c r="I3522" s="12">
        <v>4</v>
      </c>
      <c r="J3522" s="16">
        <v>819.95</v>
      </c>
      <c r="K3522" s="17">
        <v>0.09</v>
      </c>
      <c r="L3522" s="16">
        <v>2984.62</v>
      </c>
      <c r="M3522" s="16">
        <v>1569.46</v>
      </c>
      <c r="N3522" s="11" t="str">
        <f t="shared" si="163"/>
        <v>LOW</v>
      </c>
      <c r="O3522" s="27">
        <f t="shared" si="164"/>
        <v>0.47415081316884561</v>
      </c>
      <c r="P3522" s="11" t="str">
        <f t="shared" si="165"/>
        <v>AVERAGE</v>
      </c>
    </row>
    <row r="3523" spans="1:16" x14ac:dyDescent="0.35">
      <c r="A3523" t="s">
        <v>3697</v>
      </c>
      <c r="B3523" s="18">
        <v>45401</v>
      </c>
      <c r="C3523" t="s">
        <v>108</v>
      </c>
      <c r="D3523" t="s">
        <v>109</v>
      </c>
      <c r="E3523" t="s">
        <v>173</v>
      </c>
      <c r="F3523" t="s">
        <v>131</v>
      </c>
      <c r="G3523" t="s">
        <v>122</v>
      </c>
      <c r="H3523" t="s">
        <v>187</v>
      </c>
      <c r="I3523">
        <v>1</v>
      </c>
      <c r="J3523" s="19">
        <v>439.18</v>
      </c>
      <c r="K3523" s="20">
        <v>0.03</v>
      </c>
      <c r="L3523" s="19">
        <v>426</v>
      </c>
      <c r="M3523" s="19">
        <v>107.76</v>
      </c>
      <c r="N3523" s="11" t="str">
        <f t="shared" ref="N3523:N3586" si="166">IF(K3523=$R$8,$R$2,IF(K3523&lt;=$R$9,$R$3,IF(K3523&lt;=$R$10,$R$4,IF(K3523&lt;$R$11,$R$5,IF(K3523&gt;$R$11,$R$6)))))</f>
        <v>LOW</v>
      </c>
      <c r="O3523" s="27">
        <f t="shared" ref="O3523:O3586" si="167">IFERROR(L3523-M3523,"NULL")/L3523</f>
        <v>0.74704225352112674</v>
      </c>
      <c r="P3523" s="11" t="str">
        <f t="shared" ref="P3523:P3586" si="168">IF(AND(O3523&gt;=$Q$8,I3523&gt;=$Q$13),$Q$2,IF(AND(O3523&gt;=$Q$9,I3523&gt;=$Q$14),$Q$3,IF(O3523&gt;=$Q$10,$Q$4,$Q$5)))</f>
        <v>AVERAGE</v>
      </c>
    </row>
    <row r="3524" spans="1:16" x14ac:dyDescent="0.35">
      <c r="A3524" s="12" t="s">
        <v>3698</v>
      </c>
      <c r="B3524" s="15">
        <v>45482</v>
      </c>
      <c r="C3524" s="12" t="s">
        <v>108</v>
      </c>
      <c r="D3524" s="12" t="s">
        <v>140</v>
      </c>
      <c r="E3524" s="12" t="s">
        <v>141</v>
      </c>
      <c r="F3524" s="12" t="s">
        <v>117</v>
      </c>
      <c r="G3524" s="12" t="s">
        <v>112</v>
      </c>
      <c r="H3524" s="12" t="s">
        <v>118</v>
      </c>
      <c r="I3524" s="12">
        <v>2</v>
      </c>
      <c r="J3524" s="16">
        <v>25.01</v>
      </c>
      <c r="K3524" s="17">
        <v>0.19</v>
      </c>
      <c r="L3524" s="16">
        <v>40.520000000000003</v>
      </c>
      <c r="M3524" s="16">
        <v>14.16</v>
      </c>
      <c r="N3524" s="11" t="str">
        <f t="shared" si="166"/>
        <v>MEDIUM</v>
      </c>
      <c r="O3524" s="27">
        <f t="shared" si="167"/>
        <v>0.65054294175715699</v>
      </c>
      <c r="P3524" s="11" t="str">
        <f t="shared" si="168"/>
        <v>AVERAGE</v>
      </c>
    </row>
    <row r="3525" spans="1:16" x14ac:dyDescent="0.35">
      <c r="A3525" t="s">
        <v>3699</v>
      </c>
      <c r="B3525" s="18">
        <v>45120</v>
      </c>
      <c r="C3525" t="s">
        <v>136</v>
      </c>
      <c r="D3525" t="s">
        <v>115</v>
      </c>
      <c r="E3525" t="s">
        <v>121</v>
      </c>
      <c r="F3525" t="s">
        <v>117</v>
      </c>
      <c r="G3525" t="s">
        <v>122</v>
      </c>
      <c r="H3525" t="s">
        <v>123</v>
      </c>
      <c r="I3525">
        <v>2</v>
      </c>
      <c r="J3525" s="19">
        <v>1162.5999999999999</v>
      </c>
      <c r="K3525" s="20">
        <v>0.11</v>
      </c>
      <c r="L3525" s="19">
        <v>2069.4299999999998</v>
      </c>
      <c r="M3525" s="19">
        <v>912.34</v>
      </c>
      <c r="N3525" s="11" t="str">
        <f t="shared" si="166"/>
        <v>MEDIUM</v>
      </c>
      <c r="O3525" s="27">
        <f t="shared" si="167"/>
        <v>0.55913464093977561</v>
      </c>
      <c r="P3525" s="11" t="str">
        <f t="shared" si="168"/>
        <v>AVERAGE</v>
      </c>
    </row>
    <row r="3526" spans="1:16" x14ac:dyDescent="0.35">
      <c r="A3526" s="12" t="s">
        <v>3700</v>
      </c>
      <c r="B3526" s="15">
        <v>45513</v>
      </c>
      <c r="C3526" s="12" t="s">
        <v>108</v>
      </c>
      <c r="D3526" s="12" t="s">
        <v>109</v>
      </c>
      <c r="E3526" s="12" t="s">
        <v>173</v>
      </c>
      <c r="F3526" s="12" t="s">
        <v>117</v>
      </c>
      <c r="G3526" s="12" t="s">
        <v>112</v>
      </c>
      <c r="H3526" s="12" t="s">
        <v>167</v>
      </c>
      <c r="I3526" s="12">
        <v>11</v>
      </c>
      <c r="J3526" s="16">
        <v>21.08</v>
      </c>
      <c r="K3526" s="17">
        <v>0</v>
      </c>
      <c r="L3526" s="16">
        <v>231.88</v>
      </c>
      <c r="M3526" s="16">
        <v>94.51</v>
      </c>
      <c r="N3526" s="11" t="str">
        <f t="shared" si="166"/>
        <v>NO DISCOUNT</v>
      </c>
      <c r="O3526" s="27">
        <f t="shared" si="167"/>
        <v>0.59241849232361565</v>
      </c>
      <c r="P3526" s="11" t="str">
        <f t="shared" si="168"/>
        <v>EXCELLENT</v>
      </c>
    </row>
    <row r="3527" spans="1:16" x14ac:dyDescent="0.35">
      <c r="A3527" t="s">
        <v>3701</v>
      </c>
      <c r="B3527" s="18">
        <v>44656</v>
      </c>
      <c r="C3527" t="s">
        <v>108</v>
      </c>
      <c r="D3527" t="s">
        <v>140</v>
      </c>
      <c r="E3527" t="s">
        <v>203</v>
      </c>
      <c r="F3527" t="s">
        <v>131</v>
      </c>
      <c r="G3527" t="s">
        <v>122</v>
      </c>
      <c r="H3527" t="s">
        <v>158</v>
      </c>
      <c r="I3527">
        <v>2</v>
      </c>
      <c r="J3527" s="19">
        <v>76.95</v>
      </c>
      <c r="K3527" s="20">
        <v>0.25</v>
      </c>
      <c r="L3527" s="19">
        <v>115.43</v>
      </c>
      <c r="M3527" s="19">
        <v>47.06</v>
      </c>
      <c r="N3527" s="11" t="str">
        <f t="shared" si="166"/>
        <v>HIGH</v>
      </c>
      <c r="O3527" s="27">
        <f t="shared" si="167"/>
        <v>0.59230702590314477</v>
      </c>
      <c r="P3527" s="11" t="str">
        <f t="shared" si="168"/>
        <v>AVERAGE</v>
      </c>
    </row>
    <row r="3528" spans="1:16" x14ac:dyDescent="0.35">
      <c r="A3528" s="12" t="s">
        <v>3702</v>
      </c>
      <c r="B3528" s="15">
        <v>44847</v>
      </c>
      <c r="C3528" s="12" t="s">
        <v>108</v>
      </c>
      <c r="D3528" s="12" t="s">
        <v>125</v>
      </c>
      <c r="E3528" s="12" t="s">
        <v>185</v>
      </c>
      <c r="F3528" s="12" t="s">
        <v>131</v>
      </c>
      <c r="G3528" s="12" t="s">
        <v>112</v>
      </c>
      <c r="H3528" s="12" t="s">
        <v>113</v>
      </c>
      <c r="I3528" s="12">
        <v>3</v>
      </c>
      <c r="J3528" s="16">
        <v>22.53</v>
      </c>
      <c r="K3528" s="17">
        <v>0.37</v>
      </c>
      <c r="L3528" s="16">
        <v>42.58</v>
      </c>
      <c r="M3528" s="16">
        <v>12.78</v>
      </c>
      <c r="N3528" s="11" t="str">
        <f t="shared" si="166"/>
        <v>CLEARANCE</v>
      </c>
      <c r="O3528" s="27">
        <f t="shared" si="167"/>
        <v>0.69985908877407232</v>
      </c>
      <c r="P3528" s="11" t="str">
        <f t="shared" si="168"/>
        <v>AVERAGE</v>
      </c>
    </row>
    <row r="3529" spans="1:16" x14ac:dyDescent="0.35">
      <c r="A3529" t="s">
        <v>3703</v>
      </c>
      <c r="B3529" s="18">
        <v>45526</v>
      </c>
      <c r="C3529" t="s">
        <v>136</v>
      </c>
      <c r="D3529" t="s">
        <v>109</v>
      </c>
      <c r="E3529" t="s">
        <v>176</v>
      </c>
      <c r="F3529" t="s">
        <v>111</v>
      </c>
      <c r="G3529" t="s">
        <v>122</v>
      </c>
      <c r="H3529" t="s">
        <v>132</v>
      </c>
      <c r="I3529">
        <v>2</v>
      </c>
      <c r="J3529" s="19">
        <v>198.07</v>
      </c>
      <c r="K3529" s="20">
        <v>0.05</v>
      </c>
      <c r="L3529" s="19">
        <v>376.33</v>
      </c>
      <c r="M3529" s="19">
        <v>101.08</v>
      </c>
      <c r="N3529" s="11" t="str">
        <f t="shared" si="166"/>
        <v>LOW</v>
      </c>
      <c r="O3529" s="27">
        <f t="shared" si="167"/>
        <v>0.73140594690829863</v>
      </c>
      <c r="P3529" s="11" t="str">
        <f t="shared" si="168"/>
        <v>AVERAGE</v>
      </c>
    </row>
    <row r="3530" spans="1:16" x14ac:dyDescent="0.35">
      <c r="A3530" s="12" t="s">
        <v>3704</v>
      </c>
      <c r="B3530" s="15">
        <v>45605</v>
      </c>
      <c r="C3530" s="12" t="s">
        <v>108</v>
      </c>
      <c r="D3530" s="12" t="s">
        <v>125</v>
      </c>
      <c r="E3530" s="12" t="s">
        <v>126</v>
      </c>
      <c r="F3530" s="12" t="s">
        <v>117</v>
      </c>
      <c r="G3530" s="12" t="s">
        <v>122</v>
      </c>
      <c r="H3530" s="12" t="s">
        <v>142</v>
      </c>
      <c r="I3530" s="12">
        <v>1</v>
      </c>
      <c r="J3530" s="16">
        <v>154.93</v>
      </c>
      <c r="K3530" s="17">
        <v>0.24</v>
      </c>
      <c r="L3530" s="16">
        <v>117.75</v>
      </c>
      <c r="M3530" s="16">
        <v>55.47</v>
      </c>
      <c r="N3530" s="11" t="str">
        <f t="shared" si="166"/>
        <v>HIGH</v>
      </c>
      <c r="O3530" s="27">
        <f t="shared" si="167"/>
        <v>0.52891719745222932</v>
      </c>
      <c r="P3530" s="11" t="str">
        <f t="shared" si="168"/>
        <v>AVERAGE</v>
      </c>
    </row>
    <row r="3531" spans="1:16" x14ac:dyDescent="0.35">
      <c r="A3531" t="s">
        <v>3705</v>
      </c>
      <c r="B3531" s="18">
        <v>44599</v>
      </c>
      <c r="C3531" t="s">
        <v>108</v>
      </c>
      <c r="D3531" t="s">
        <v>140</v>
      </c>
      <c r="E3531" t="s">
        <v>166</v>
      </c>
      <c r="F3531" t="s">
        <v>111</v>
      </c>
      <c r="G3531" t="s">
        <v>127</v>
      </c>
      <c r="H3531" t="s">
        <v>179</v>
      </c>
      <c r="I3531">
        <v>6</v>
      </c>
      <c r="J3531" s="19">
        <v>69.17</v>
      </c>
      <c r="K3531" s="20">
        <v>0.27</v>
      </c>
      <c r="L3531" s="19">
        <v>302.95999999999998</v>
      </c>
      <c r="M3531" s="19">
        <v>99.76</v>
      </c>
      <c r="N3531" s="11" t="str">
        <f t="shared" si="166"/>
        <v>HIGH</v>
      </c>
      <c r="O3531" s="27">
        <f t="shared" si="167"/>
        <v>0.67071560602059677</v>
      </c>
      <c r="P3531" s="11" t="str">
        <f t="shared" si="168"/>
        <v>GOOD</v>
      </c>
    </row>
    <row r="3532" spans="1:16" x14ac:dyDescent="0.35">
      <c r="A3532" s="12" t="s">
        <v>3706</v>
      </c>
      <c r="B3532" s="15">
        <v>44569</v>
      </c>
      <c r="C3532" s="12" t="s">
        <v>108</v>
      </c>
      <c r="D3532" s="12" t="s">
        <v>140</v>
      </c>
      <c r="E3532" s="12" t="s">
        <v>203</v>
      </c>
      <c r="F3532" s="12" t="s">
        <v>117</v>
      </c>
      <c r="G3532" s="12" t="s">
        <v>112</v>
      </c>
      <c r="H3532" s="12" t="s">
        <v>167</v>
      </c>
      <c r="I3532" s="12">
        <v>1</v>
      </c>
      <c r="J3532" s="16">
        <v>17.899999999999999</v>
      </c>
      <c r="K3532" s="17">
        <v>0</v>
      </c>
      <c r="L3532" s="16">
        <v>17.899999999999999</v>
      </c>
      <c r="M3532" s="16">
        <v>8.1300000000000008</v>
      </c>
      <c r="N3532" s="11" t="str">
        <f t="shared" si="166"/>
        <v>NO DISCOUNT</v>
      </c>
      <c r="O3532" s="27">
        <f t="shared" si="167"/>
        <v>0.54581005586592168</v>
      </c>
      <c r="P3532" s="11" t="str">
        <f t="shared" si="168"/>
        <v>AVERAGE</v>
      </c>
    </row>
    <row r="3533" spans="1:16" x14ac:dyDescent="0.35">
      <c r="A3533" t="s">
        <v>3707</v>
      </c>
      <c r="B3533" s="18">
        <v>45423</v>
      </c>
      <c r="C3533" t="s">
        <v>136</v>
      </c>
      <c r="D3533" t="s">
        <v>125</v>
      </c>
      <c r="E3533" t="s">
        <v>137</v>
      </c>
      <c r="F3533" t="s">
        <v>111</v>
      </c>
      <c r="G3533" t="s">
        <v>122</v>
      </c>
      <c r="H3533" t="s">
        <v>142</v>
      </c>
      <c r="I3533">
        <v>1</v>
      </c>
      <c r="J3533" s="19">
        <v>263.33999999999997</v>
      </c>
      <c r="K3533" s="20">
        <v>0.12</v>
      </c>
      <c r="L3533" s="19">
        <v>231.74</v>
      </c>
      <c r="M3533" s="19">
        <v>88.15</v>
      </c>
      <c r="N3533" s="11" t="str">
        <f t="shared" si="166"/>
        <v>MEDIUM</v>
      </c>
      <c r="O3533" s="27">
        <f t="shared" si="167"/>
        <v>0.61961681194442042</v>
      </c>
      <c r="P3533" s="11" t="str">
        <f t="shared" si="168"/>
        <v>AVERAGE</v>
      </c>
    </row>
    <row r="3534" spans="1:16" x14ac:dyDescent="0.35">
      <c r="A3534" s="12" t="s">
        <v>3708</v>
      </c>
      <c r="B3534" s="15">
        <v>45293</v>
      </c>
      <c r="C3534" s="12" t="s">
        <v>120</v>
      </c>
      <c r="D3534" s="12" t="s">
        <v>125</v>
      </c>
      <c r="E3534" s="12" t="s">
        <v>146</v>
      </c>
      <c r="F3534" s="12" t="s">
        <v>117</v>
      </c>
      <c r="G3534" s="12" t="s">
        <v>122</v>
      </c>
      <c r="H3534" s="12" t="s">
        <v>123</v>
      </c>
      <c r="I3534" s="12">
        <v>6</v>
      </c>
      <c r="J3534" s="16">
        <v>1413.19</v>
      </c>
      <c r="K3534" s="17">
        <v>0.3</v>
      </c>
      <c r="L3534" s="16">
        <v>5935.4</v>
      </c>
      <c r="M3534" s="16">
        <v>3251.61</v>
      </c>
      <c r="N3534" s="11" t="b">
        <f t="shared" si="166"/>
        <v>0</v>
      </c>
      <c r="O3534" s="27">
        <f t="shared" si="167"/>
        <v>0.45216666105064524</v>
      </c>
      <c r="P3534" s="11" t="str">
        <f t="shared" si="168"/>
        <v>GOOD</v>
      </c>
    </row>
    <row r="3535" spans="1:16" x14ac:dyDescent="0.35">
      <c r="A3535" t="s">
        <v>3709</v>
      </c>
      <c r="B3535" s="18">
        <v>45350</v>
      </c>
      <c r="C3535" t="s">
        <v>149</v>
      </c>
      <c r="D3535" t="s">
        <v>140</v>
      </c>
      <c r="E3535" t="s">
        <v>203</v>
      </c>
      <c r="F3535" t="s">
        <v>111</v>
      </c>
      <c r="G3535" t="s">
        <v>122</v>
      </c>
      <c r="H3535" t="s">
        <v>142</v>
      </c>
      <c r="I3535">
        <v>9</v>
      </c>
      <c r="J3535" s="19">
        <v>187.64</v>
      </c>
      <c r="K3535" s="20">
        <v>0</v>
      </c>
      <c r="L3535" s="19">
        <v>1688.76</v>
      </c>
      <c r="M3535" s="19">
        <v>764.5</v>
      </c>
      <c r="N3535" s="11" t="str">
        <f t="shared" si="166"/>
        <v>NO DISCOUNT</v>
      </c>
      <c r="O3535" s="27">
        <f t="shared" si="167"/>
        <v>0.54730097823254931</v>
      </c>
      <c r="P3535" s="11" t="str">
        <f t="shared" si="168"/>
        <v>GOOD</v>
      </c>
    </row>
    <row r="3536" spans="1:16" x14ac:dyDescent="0.35">
      <c r="A3536" s="12" t="s">
        <v>3710</v>
      </c>
      <c r="B3536" s="15">
        <v>45548</v>
      </c>
      <c r="C3536" s="12" t="s">
        <v>108</v>
      </c>
      <c r="D3536" s="12" t="s">
        <v>109</v>
      </c>
      <c r="E3536" s="12" t="s">
        <v>189</v>
      </c>
      <c r="F3536" s="12" t="s">
        <v>117</v>
      </c>
      <c r="G3536" s="12" t="s">
        <v>127</v>
      </c>
      <c r="H3536" s="12" t="s">
        <v>138</v>
      </c>
      <c r="I3536" s="12">
        <v>1</v>
      </c>
      <c r="J3536" s="16">
        <v>376.58</v>
      </c>
      <c r="K3536" s="17">
        <v>0</v>
      </c>
      <c r="L3536" s="16">
        <v>376.58</v>
      </c>
      <c r="M3536" s="16">
        <v>183.9</v>
      </c>
      <c r="N3536" s="11" t="str">
        <f t="shared" si="166"/>
        <v>NO DISCOUNT</v>
      </c>
      <c r="O3536" s="27">
        <f t="shared" si="167"/>
        <v>0.51165754952466935</v>
      </c>
      <c r="P3536" s="11" t="str">
        <f t="shared" si="168"/>
        <v>AVERAGE</v>
      </c>
    </row>
    <row r="3537" spans="1:16" x14ac:dyDescent="0.35">
      <c r="A3537" t="s">
        <v>3711</v>
      </c>
      <c r="B3537" s="18">
        <v>45226</v>
      </c>
      <c r="C3537" t="s">
        <v>108</v>
      </c>
      <c r="D3537" t="s">
        <v>115</v>
      </c>
      <c r="E3537" t="s">
        <v>289</v>
      </c>
      <c r="F3537" t="s">
        <v>117</v>
      </c>
      <c r="G3537" t="s">
        <v>112</v>
      </c>
      <c r="H3537" t="s">
        <v>118</v>
      </c>
      <c r="I3537">
        <v>7</v>
      </c>
      <c r="J3537" s="19">
        <v>21.62</v>
      </c>
      <c r="K3537" s="20">
        <v>0</v>
      </c>
      <c r="L3537" s="19">
        <v>151.34</v>
      </c>
      <c r="M3537" s="19">
        <v>66.27</v>
      </c>
      <c r="N3537" s="11" t="str">
        <f t="shared" si="166"/>
        <v>NO DISCOUNT</v>
      </c>
      <c r="O3537" s="27">
        <f t="shared" si="167"/>
        <v>0.56211180124223603</v>
      </c>
      <c r="P3537" s="11" t="str">
        <f t="shared" si="168"/>
        <v>GOOD</v>
      </c>
    </row>
    <row r="3538" spans="1:16" x14ac:dyDescent="0.35">
      <c r="A3538" s="12" t="s">
        <v>3712</v>
      </c>
      <c r="B3538" s="15">
        <v>45491</v>
      </c>
      <c r="C3538" s="12" t="s">
        <v>108</v>
      </c>
      <c r="D3538" s="12" t="s">
        <v>125</v>
      </c>
      <c r="E3538" s="12" t="s">
        <v>185</v>
      </c>
      <c r="F3538" s="12" t="s">
        <v>111</v>
      </c>
      <c r="G3538" s="12" t="s">
        <v>122</v>
      </c>
      <c r="H3538" s="12" t="s">
        <v>187</v>
      </c>
      <c r="I3538" s="12">
        <v>2</v>
      </c>
      <c r="J3538" s="16">
        <v>194.76</v>
      </c>
      <c r="K3538" s="17">
        <v>0.06</v>
      </c>
      <c r="L3538" s="16">
        <v>366.15</v>
      </c>
      <c r="M3538" s="16">
        <v>122.07</v>
      </c>
      <c r="N3538" s="11" t="str">
        <f t="shared" si="166"/>
        <v>LOW</v>
      </c>
      <c r="O3538" s="27">
        <f t="shared" si="167"/>
        <v>0.66661204424416221</v>
      </c>
      <c r="P3538" s="11" t="str">
        <f t="shared" si="168"/>
        <v>AVERAGE</v>
      </c>
    </row>
    <row r="3539" spans="1:16" x14ac:dyDescent="0.35">
      <c r="A3539" t="s">
        <v>3713</v>
      </c>
      <c r="B3539" s="18">
        <v>45187</v>
      </c>
      <c r="C3539" t="s">
        <v>120</v>
      </c>
      <c r="D3539" t="s">
        <v>115</v>
      </c>
      <c r="E3539" t="s">
        <v>205</v>
      </c>
      <c r="F3539" t="s">
        <v>111</v>
      </c>
      <c r="G3539" t="s">
        <v>112</v>
      </c>
      <c r="H3539" t="s">
        <v>170</v>
      </c>
      <c r="I3539">
        <v>5</v>
      </c>
      <c r="J3539" s="19">
        <v>19.62</v>
      </c>
      <c r="K3539" s="20">
        <v>0.28000000000000003</v>
      </c>
      <c r="L3539" s="19">
        <v>70.63</v>
      </c>
      <c r="M3539" s="19">
        <v>32.770000000000003</v>
      </c>
      <c r="N3539" s="11" t="str">
        <f t="shared" si="166"/>
        <v>HIGH</v>
      </c>
      <c r="O3539" s="27">
        <f t="shared" si="167"/>
        <v>0.53603284723205424</v>
      </c>
      <c r="P3539" s="11" t="str">
        <f t="shared" si="168"/>
        <v>GOOD</v>
      </c>
    </row>
    <row r="3540" spans="1:16" x14ac:dyDescent="0.35">
      <c r="A3540" s="12" t="s">
        <v>3714</v>
      </c>
      <c r="B3540" s="15">
        <v>45640</v>
      </c>
      <c r="C3540" s="12" t="s">
        <v>108</v>
      </c>
      <c r="D3540" s="12" t="s">
        <v>109</v>
      </c>
      <c r="E3540" s="12" t="s">
        <v>176</v>
      </c>
      <c r="F3540" s="12" t="s">
        <v>111</v>
      </c>
      <c r="G3540" s="12" t="s">
        <v>122</v>
      </c>
      <c r="H3540" s="12" t="s">
        <v>142</v>
      </c>
      <c r="I3540" s="12">
        <v>11</v>
      </c>
      <c r="J3540" s="16">
        <v>254.68</v>
      </c>
      <c r="K3540" s="17">
        <v>0.05</v>
      </c>
      <c r="L3540" s="16">
        <v>2661.41</v>
      </c>
      <c r="M3540" s="16">
        <v>1062.8599999999999</v>
      </c>
      <c r="N3540" s="11" t="str">
        <f t="shared" si="166"/>
        <v>LOW</v>
      </c>
      <c r="O3540" s="27">
        <f t="shared" si="167"/>
        <v>0.60064026211669752</v>
      </c>
      <c r="P3540" s="11" t="str">
        <f t="shared" si="168"/>
        <v>EXCELLENT</v>
      </c>
    </row>
    <row r="3541" spans="1:16" x14ac:dyDescent="0.35">
      <c r="A3541" t="s">
        <v>3715</v>
      </c>
      <c r="B3541" s="18">
        <v>45347</v>
      </c>
      <c r="C3541" t="s">
        <v>136</v>
      </c>
      <c r="D3541" t="s">
        <v>125</v>
      </c>
      <c r="E3541" t="s">
        <v>144</v>
      </c>
      <c r="F3541" t="s">
        <v>111</v>
      </c>
      <c r="G3541" t="s">
        <v>127</v>
      </c>
      <c r="H3541" t="s">
        <v>138</v>
      </c>
      <c r="I3541">
        <v>4</v>
      </c>
      <c r="J3541" s="19">
        <v>437.05</v>
      </c>
      <c r="K3541" s="20">
        <v>0</v>
      </c>
      <c r="L3541" s="19">
        <v>1748.2</v>
      </c>
      <c r="M3541" s="19">
        <v>722.26</v>
      </c>
      <c r="N3541" s="11" t="str">
        <f t="shared" si="166"/>
        <v>NO DISCOUNT</v>
      </c>
      <c r="O3541" s="27">
        <f t="shared" si="167"/>
        <v>0.58685505090950696</v>
      </c>
      <c r="P3541" s="11" t="str">
        <f t="shared" si="168"/>
        <v>AVERAGE</v>
      </c>
    </row>
    <row r="3542" spans="1:16" x14ac:dyDescent="0.35">
      <c r="A3542" s="12" t="s">
        <v>3716</v>
      </c>
      <c r="B3542" s="15">
        <v>45342</v>
      </c>
      <c r="C3542" s="12" t="s">
        <v>108</v>
      </c>
      <c r="D3542" s="12" t="s">
        <v>109</v>
      </c>
      <c r="E3542" s="12" t="s">
        <v>195</v>
      </c>
      <c r="F3542" s="12" t="s">
        <v>117</v>
      </c>
      <c r="G3542" s="12" t="s">
        <v>127</v>
      </c>
      <c r="H3542" s="12" t="s">
        <v>164</v>
      </c>
      <c r="I3542" s="12">
        <v>1</v>
      </c>
      <c r="J3542" s="16">
        <v>501.31</v>
      </c>
      <c r="K3542" s="17">
        <v>0</v>
      </c>
      <c r="L3542" s="16">
        <v>501.31</v>
      </c>
      <c r="M3542" s="16">
        <v>193.35</v>
      </c>
      <c r="N3542" s="11" t="str">
        <f t="shared" si="166"/>
        <v>NO DISCOUNT</v>
      </c>
      <c r="O3542" s="27">
        <f t="shared" si="167"/>
        <v>0.61431050647304075</v>
      </c>
      <c r="P3542" s="11" t="str">
        <f t="shared" si="168"/>
        <v>AVERAGE</v>
      </c>
    </row>
    <row r="3543" spans="1:16" x14ac:dyDescent="0.35">
      <c r="A3543" t="s">
        <v>3717</v>
      </c>
      <c r="B3543" s="18">
        <v>45102</v>
      </c>
      <c r="C3543" t="s">
        <v>108</v>
      </c>
      <c r="D3543" t="s">
        <v>125</v>
      </c>
      <c r="E3543" t="s">
        <v>126</v>
      </c>
      <c r="F3543" t="s">
        <v>117</v>
      </c>
      <c r="G3543" t="s">
        <v>112</v>
      </c>
      <c r="H3543" t="s">
        <v>113</v>
      </c>
      <c r="I3543">
        <v>1</v>
      </c>
      <c r="J3543" s="19">
        <v>39.9</v>
      </c>
      <c r="K3543" s="20">
        <v>0</v>
      </c>
      <c r="L3543" s="19">
        <v>39.9</v>
      </c>
      <c r="M3543" s="19">
        <v>17.399999999999999</v>
      </c>
      <c r="N3543" s="11" t="str">
        <f t="shared" si="166"/>
        <v>NO DISCOUNT</v>
      </c>
      <c r="O3543" s="27">
        <f t="shared" si="167"/>
        <v>0.56390977443609025</v>
      </c>
      <c r="P3543" s="11" t="str">
        <f t="shared" si="168"/>
        <v>AVERAGE</v>
      </c>
    </row>
    <row r="3544" spans="1:16" x14ac:dyDescent="0.35">
      <c r="A3544" s="12" t="s">
        <v>3718</v>
      </c>
      <c r="B3544" s="15">
        <v>45070</v>
      </c>
      <c r="C3544" s="12" t="s">
        <v>108</v>
      </c>
      <c r="D3544" s="12" t="s">
        <v>115</v>
      </c>
      <c r="E3544" s="12" t="s">
        <v>121</v>
      </c>
      <c r="F3544" s="12" t="s">
        <v>111</v>
      </c>
      <c r="G3544" s="12" t="s">
        <v>112</v>
      </c>
      <c r="H3544" s="12" t="s">
        <v>113</v>
      </c>
      <c r="I3544" s="12">
        <v>1</v>
      </c>
      <c r="J3544" s="16">
        <v>22.8</v>
      </c>
      <c r="K3544" s="17">
        <v>0.24</v>
      </c>
      <c r="L3544" s="16">
        <v>17.329999999999998</v>
      </c>
      <c r="M3544" s="16">
        <v>3.88</v>
      </c>
      <c r="N3544" s="11" t="str">
        <f t="shared" si="166"/>
        <v>HIGH</v>
      </c>
      <c r="O3544" s="27">
        <f t="shared" si="167"/>
        <v>0.77611079053664167</v>
      </c>
      <c r="P3544" s="11" t="str">
        <f t="shared" si="168"/>
        <v>AVERAGE</v>
      </c>
    </row>
    <row r="3545" spans="1:16" x14ac:dyDescent="0.35">
      <c r="A3545" t="s">
        <v>3719</v>
      </c>
      <c r="B3545" s="18">
        <v>44991</v>
      </c>
      <c r="C3545" t="s">
        <v>108</v>
      </c>
      <c r="D3545" t="s">
        <v>125</v>
      </c>
      <c r="E3545" t="s">
        <v>146</v>
      </c>
      <c r="F3545" t="s">
        <v>111</v>
      </c>
      <c r="G3545" t="s">
        <v>122</v>
      </c>
      <c r="H3545" t="s">
        <v>187</v>
      </c>
      <c r="I3545">
        <v>3</v>
      </c>
      <c r="J3545" s="19">
        <v>321.63</v>
      </c>
      <c r="K3545" s="20">
        <v>0.03</v>
      </c>
      <c r="L3545" s="19">
        <v>935.94</v>
      </c>
      <c r="M3545" s="19">
        <v>479.75</v>
      </c>
      <c r="N3545" s="11" t="str">
        <f t="shared" si="166"/>
        <v>LOW</v>
      </c>
      <c r="O3545" s="27">
        <f t="shared" si="167"/>
        <v>0.48741372310190828</v>
      </c>
      <c r="P3545" s="11" t="str">
        <f t="shared" si="168"/>
        <v>AVERAGE</v>
      </c>
    </row>
    <row r="3546" spans="1:16" x14ac:dyDescent="0.35">
      <c r="A3546" s="12" t="s">
        <v>3720</v>
      </c>
      <c r="B3546" s="15">
        <v>45010</v>
      </c>
      <c r="C3546" s="12" t="s">
        <v>108</v>
      </c>
      <c r="D3546" s="12" t="s">
        <v>125</v>
      </c>
      <c r="E3546" s="12" t="s">
        <v>146</v>
      </c>
      <c r="F3546" s="12" t="s">
        <v>131</v>
      </c>
      <c r="G3546" s="12" t="s">
        <v>112</v>
      </c>
      <c r="H3546" s="12" t="s">
        <v>170</v>
      </c>
      <c r="I3546" s="12">
        <v>1</v>
      </c>
      <c r="J3546" s="16">
        <v>10.72</v>
      </c>
      <c r="K3546" s="17">
        <v>0.25</v>
      </c>
      <c r="L3546" s="16">
        <v>8.0399999999999991</v>
      </c>
      <c r="M3546" s="16">
        <v>2.61</v>
      </c>
      <c r="N3546" s="11" t="str">
        <f t="shared" si="166"/>
        <v>HIGH</v>
      </c>
      <c r="O3546" s="27">
        <f t="shared" si="167"/>
        <v>0.67537313432835822</v>
      </c>
      <c r="P3546" s="11" t="str">
        <f t="shared" si="168"/>
        <v>AVERAGE</v>
      </c>
    </row>
    <row r="3547" spans="1:16" x14ac:dyDescent="0.35">
      <c r="A3547" t="s">
        <v>3721</v>
      </c>
      <c r="B3547" s="18">
        <v>44618</v>
      </c>
      <c r="C3547" t="s">
        <v>136</v>
      </c>
      <c r="D3547" t="s">
        <v>115</v>
      </c>
      <c r="E3547" t="s">
        <v>289</v>
      </c>
      <c r="F3547" t="s">
        <v>111</v>
      </c>
      <c r="G3547" t="s">
        <v>122</v>
      </c>
      <c r="H3547" t="s">
        <v>158</v>
      </c>
      <c r="I3547">
        <v>1</v>
      </c>
      <c r="J3547" s="19">
        <v>39.83</v>
      </c>
      <c r="K3547" s="20">
        <v>0.25</v>
      </c>
      <c r="L3547" s="19">
        <v>29.87</v>
      </c>
      <c r="M3547" s="19">
        <v>13.15</v>
      </c>
      <c r="N3547" s="11" t="str">
        <f t="shared" si="166"/>
        <v>HIGH</v>
      </c>
      <c r="O3547" s="27">
        <f t="shared" si="167"/>
        <v>0.55975895547371934</v>
      </c>
      <c r="P3547" s="11" t="str">
        <f t="shared" si="168"/>
        <v>AVERAGE</v>
      </c>
    </row>
    <row r="3548" spans="1:16" x14ac:dyDescent="0.35">
      <c r="A3548" s="12" t="s">
        <v>3722</v>
      </c>
      <c r="B3548" s="15">
        <v>44652</v>
      </c>
      <c r="C3548" s="12" t="s">
        <v>108</v>
      </c>
      <c r="D3548" s="12" t="s">
        <v>125</v>
      </c>
      <c r="E3548" s="12" t="s">
        <v>146</v>
      </c>
      <c r="F3548" s="12" t="s">
        <v>117</v>
      </c>
      <c r="G3548" s="12" t="s">
        <v>127</v>
      </c>
      <c r="H3548" s="12" t="s">
        <v>179</v>
      </c>
      <c r="I3548" s="12">
        <v>1</v>
      </c>
      <c r="J3548" s="16">
        <v>63.82</v>
      </c>
      <c r="K3548" s="17">
        <v>0.3</v>
      </c>
      <c r="L3548" s="16">
        <v>44.67</v>
      </c>
      <c r="M3548" s="16">
        <v>21.66</v>
      </c>
      <c r="N3548" s="11" t="b">
        <f t="shared" si="166"/>
        <v>0</v>
      </c>
      <c r="O3548" s="27">
        <f t="shared" si="167"/>
        <v>0.51511081262592351</v>
      </c>
      <c r="P3548" s="11" t="str">
        <f t="shared" si="168"/>
        <v>AVERAGE</v>
      </c>
    </row>
    <row r="3549" spans="1:16" x14ac:dyDescent="0.35">
      <c r="A3549" t="s">
        <v>3723</v>
      </c>
      <c r="B3549" s="18">
        <v>44885</v>
      </c>
      <c r="C3549" t="s">
        <v>136</v>
      </c>
      <c r="D3549" t="s">
        <v>115</v>
      </c>
      <c r="E3549" t="s">
        <v>130</v>
      </c>
      <c r="F3549" t="s">
        <v>111</v>
      </c>
      <c r="G3549" t="s">
        <v>122</v>
      </c>
      <c r="H3549" t="s">
        <v>158</v>
      </c>
      <c r="I3549">
        <v>1</v>
      </c>
      <c r="J3549" s="19">
        <v>83.39</v>
      </c>
      <c r="K3549" s="20">
        <v>0.09</v>
      </c>
      <c r="L3549" s="19">
        <v>75.88</v>
      </c>
      <c r="M3549" s="19">
        <v>32.479999999999997</v>
      </c>
      <c r="N3549" s="11" t="str">
        <f t="shared" si="166"/>
        <v>LOW</v>
      </c>
      <c r="O3549" s="27">
        <f t="shared" si="167"/>
        <v>0.5719557195571956</v>
      </c>
      <c r="P3549" s="11" t="str">
        <f t="shared" si="168"/>
        <v>AVERAGE</v>
      </c>
    </row>
    <row r="3550" spans="1:16" x14ac:dyDescent="0.35">
      <c r="A3550" s="12" t="s">
        <v>3724</v>
      </c>
      <c r="B3550" s="15">
        <v>45387</v>
      </c>
      <c r="C3550" s="12" t="s">
        <v>108</v>
      </c>
      <c r="D3550" s="12" t="s">
        <v>109</v>
      </c>
      <c r="E3550" s="12" t="s">
        <v>195</v>
      </c>
      <c r="F3550" s="12" t="s">
        <v>131</v>
      </c>
      <c r="G3550" s="12" t="s">
        <v>127</v>
      </c>
      <c r="H3550" s="12" t="s">
        <v>164</v>
      </c>
      <c r="I3550" s="12">
        <v>2</v>
      </c>
      <c r="J3550" s="16">
        <v>671.93</v>
      </c>
      <c r="K3550" s="17">
        <v>0.28000000000000003</v>
      </c>
      <c r="L3550" s="16">
        <v>967.58</v>
      </c>
      <c r="M3550" s="16">
        <v>314.5</v>
      </c>
      <c r="N3550" s="11" t="str">
        <f t="shared" si="166"/>
        <v>HIGH</v>
      </c>
      <c r="O3550" s="27">
        <f t="shared" si="167"/>
        <v>0.67496227702102152</v>
      </c>
      <c r="P3550" s="11" t="str">
        <f t="shared" si="168"/>
        <v>AVERAGE</v>
      </c>
    </row>
    <row r="3551" spans="1:16" x14ac:dyDescent="0.35">
      <c r="A3551" t="s">
        <v>3725</v>
      </c>
      <c r="B3551" s="18">
        <v>44625</v>
      </c>
      <c r="C3551" t="s">
        <v>149</v>
      </c>
      <c r="D3551" t="s">
        <v>125</v>
      </c>
      <c r="E3551" t="s">
        <v>255</v>
      </c>
      <c r="F3551" t="s">
        <v>111</v>
      </c>
      <c r="G3551" t="s">
        <v>122</v>
      </c>
      <c r="H3551" t="s">
        <v>187</v>
      </c>
      <c r="I3551">
        <v>5</v>
      </c>
      <c r="J3551" s="19">
        <v>653.63</v>
      </c>
      <c r="K3551" s="20">
        <v>0.16</v>
      </c>
      <c r="L3551" s="19">
        <v>2745.25</v>
      </c>
      <c r="M3551" s="19">
        <v>956.43</v>
      </c>
      <c r="N3551" s="11" t="str">
        <f t="shared" si="166"/>
        <v>MEDIUM</v>
      </c>
      <c r="O3551" s="27">
        <f t="shared" si="167"/>
        <v>0.65160550040979881</v>
      </c>
      <c r="P3551" s="11" t="str">
        <f t="shared" si="168"/>
        <v>GOOD</v>
      </c>
    </row>
    <row r="3552" spans="1:16" x14ac:dyDescent="0.35">
      <c r="A3552" s="12" t="s">
        <v>3726</v>
      </c>
      <c r="B3552" s="15">
        <v>45394</v>
      </c>
      <c r="C3552" s="12" t="s">
        <v>108</v>
      </c>
      <c r="D3552" s="12" t="s">
        <v>115</v>
      </c>
      <c r="E3552" s="12" t="s">
        <v>205</v>
      </c>
      <c r="F3552" s="12" t="s">
        <v>111</v>
      </c>
      <c r="G3552" s="12" t="s">
        <v>122</v>
      </c>
      <c r="H3552" s="12" t="s">
        <v>187</v>
      </c>
      <c r="I3552" s="12">
        <v>5</v>
      </c>
      <c r="J3552" s="16">
        <v>688.7</v>
      </c>
      <c r="K3552" s="17">
        <v>0.05</v>
      </c>
      <c r="L3552" s="16">
        <v>3271.32</v>
      </c>
      <c r="M3552" s="16">
        <v>1246.72</v>
      </c>
      <c r="N3552" s="11" t="str">
        <f t="shared" si="166"/>
        <v>LOW</v>
      </c>
      <c r="O3552" s="27">
        <f t="shared" si="167"/>
        <v>0.61889390215570472</v>
      </c>
      <c r="P3552" s="11" t="str">
        <f t="shared" si="168"/>
        <v>GOOD</v>
      </c>
    </row>
    <row r="3553" spans="1:16" x14ac:dyDescent="0.35">
      <c r="A3553" t="s">
        <v>3727</v>
      </c>
      <c r="B3553" s="18">
        <v>44663</v>
      </c>
      <c r="C3553" t="s">
        <v>136</v>
      </c>
      <c r="D3553" t="s">
        <v>109</v>
      </c>
      <c r="E3553" t="s">
        <v>150</v>
      </c>
      <c r="F3553" t="s">
        <v>131</v>
      </c>
      <c r="G3553" t="s">
        <v>127</v>
      </c>
      <c r="H3553" t="s">
        <v>138</v>
      </c>
      <c r="I3553">
        <v>1</v>
      </c>
      <c r="J3553" s="19">
        <v>267.77</v>
      </c>
      <c r="K3553" s="20">
        <v>0</v>
      </c>
      <c r="L3553" s="19">
        <v>267.77</v>
      </c>
      <c r="M3553" s="19">
        <v>102.29</v>
      </c>
      <c r="N3553" s="11" t="str">
        <f t="shared" si="166"/>
        <v>NO DISCOUNT</v>
      </c>
      <c r="O3553" s="27">
        <f t="shared" si="167"/>
        <v>0.61799305374015001</v>
      </c>
      <c r="P3553" s="11" t="str">
        <f t="shared" si="168"/>
        <v>AVERAGE</v>
      </c>
    </row>
    <row r="3554" spans="1:16" x14ac:dyDescent="0.35">
      <c r="A3554" s="12" t="s">
        <v>3728</v>
      </c>
      <c r="B3554" s="15">
        <v>44929</v>
      </c>
      <c r="C3554" s="12" t="s">
        <v>108</v>
      </c>
      <c r="D3554" s="12" t="s">
        <v>109</v>
      </c>
      <c r="E3554" s="12" t="s">
        <v>252</v>
      </c>
      <c r="F3554" s="12" t="s">
        <v>111</v>
      </c>
      <c r="G3554" s="12" t="s">
        <v>127</v>
      </c>
      <c r="H3554" s="12" t="s">
        <v>179</v>
      </c>
      <c r="I3554" s="12">
        <v>2</v>
      </c>
      <c r="J3554" s="16">
        <v>50.7</v>
      </c>
      <c r="K3554" s="17">
        <v>0.15</v>
      </c>
      <c r="L3554" s="16">
        <v>86.19</v>
      </c>
      <c r="M3554" s="16">
        <v>47.91</v>
      </c>
      <c r="N3554" s="11" t="str">
        <f t="shared" si="166"/>
        <v>MEDIUM</v>
      </c>
      <c r="O3554" s="27">
        <f t="shared" si="167"/>
        <v>0.4441350504698921</v>
      </c>
      <c r="P3554" s="11" t="str">
        <f t="shared" si="168"/>
        <v>AVERAGE</v>
      </c>
    </row>
    <row r="3555" spans="1:16" x14ac:dyDescent="0.35">
      <c r="A3555" t="s">
        <v>3729</v>
      </c>
      <c r="B3555" s="18">
        <v>44778</v>
      </c>
      <c r="C3555" t="s">
        <v>120</v>
      </c>
      <c r="D3555" t="s">
        <v>115</v>
      </c>
      <c r="E3555" t="s">
        <v>205</v>
      </c>
      <c r="F3555" t="s">
        <v>117</v>
      </c>
      <c r="G3555" t="s">
        <v>122</v>
      </c>
      <c r="H3555" t="s">
        <v>132</v>
      </c>
      <c r="I3555">
        <v>2</v>
      </c>
      <c r="J3555" s="19">
        <v>512.75</v>
      </c>
      <c r="K3555" s="20">
        <v>0.24</v>
      </c>
      <c r="L3555" s="19">
        <v>779.38</v>
      </c>
      <c r="M3555" s="19">
        <v>281.14</v>
      </c>
      <c r="N3555" s="11" t="str">
        <f t="shared" si="166"/>
        <v>HIGH</v>
      </c>
      <c r="O3555" s="27">
        <f t="shared" si="167"/>
        <v>0.63927737432317999</v>
      </c>
      <c r="P3555" s="11" t="str">
        <f t="shared" si="168"/>
        <v>AVERAGE</v>
      </c>
    </row>
    <row r="3556" spans="1:16" x14ac:dyDescent="0.35">
      <c r="A3556" s="12" t="s">
        <v>3730</v>
      </c>
      <c r="B3556" s="15">
        <v>44605</v>
      </c>
      <c r="C3556" s="12" t="s">
        <v>149</v>
      </c>
      <c r="D3556" s="12" t="s">
        <v>140</v>
      </c>
      <c r="E3556" s="12" t="s">
        <v>273</v>
      </c>
      <c r="F3556" s="12" t="s">
        <v>111</v>
      </c>
      <c r="G3556" s="12" t="s">
        <v>127</v>
      </c>
      <c r="H3556" s="12" t="s">
        <v>128</v>
      </c>
      <c r="I3556" s="12">
        <v>3</v>
      </c>
      <c r="J3556" s="16">
        <v>270.82</v>
      </c>
      <c r="K3556" s="17">
        <v>0.14000000000000001</v>
      </c>
      <c r="L3556" s="16">
        <v>698.72</v>
      </c>
      <c r="M3556" s="16">
        <v>410.32</v>
      </c>
      <c r="N3556" s="11" t="str">
        <f t="shared" si="166"/>
        <v>MEDIUM</v>
      </c>
      <c r="O3556" s="27">
        <f t="shared" si="167"/>
        <v>0.41275475154568358</v>
      </c>
      <c r="P3556" s="11" t="str">
        <f t="shared" si="168"/>
        <v>AVERAGE</v>
      </c>
    </row>
    <row r="3557" spans="1:16" x14ac:dyDescent="0.35">
      <c r="A3557" t="s">
        <v>3731</v>
      </c>
      <c r="B3557" s="18">
        <v>44657</v>
      </c>
      <c r="C3557" t="s">
        <v>108</v>
      </c>
      <c r="D3557" t="s">
        <v>109</v>
      </c>
      <c r="E3557" t="s">
        <v>195</v>
      </c>
      <c r="F3557" t="s">
        <v>131</v>
      </c>
      <c r="G3557" t="s">
        <v>127</v>
      </c>
      <c r="H3557" t="s">
        <v>164</v>
      </c>
      <c r="I3557">
        <v>3</v>
      </c>
      <c r="J3557" s="19">
        <v>837.98</v>
      </c>
      <c r="K3557" s="20">
        <v>0.18</v>
      </c>
      <c r="L3557" s="19">
        <v>2061.4299999999998</v>
      </c>
      <c r="M3557" s="19">
        <v>923.74</v>
      </c>
      <c r="N3557" s="11" t="str">
        <f t="shared" si="166"/>
        <v>MEDIUM</v>
      </c>
      <c r="O3557" s="27">
        <f t="shared" si="167"/>
        <v>0.55189358843133163</v>
      </c>
      <c r="P3557" s="11" t="str">
        <f t="shared" si="168"/>
        <v>AVERAGE</v>
      </c>
    </row>
    <row r="3558" spans="1:16" x14ac:dyDescent="0.35">
      <c r="A3558" s="12" t="s">
        <v>3732</v>
      </c>
      <c r="B3558" s="15">
        <v>44600</v>
      </c>
      <c r="C3558" s="12" t="s">
        <v>108</v>
      </c>
      <c r="D3558" s="12" t="s">
        <v>125</v>
      </c>
      <c r="E3558" s="12" t="s">
        <v>169</v>
      </c>
      <c r="F3558" s="12" t="s">
        <v>131</v>
      </c>
      <c r="G3558" s="12" t="s">
        <v>122</v>
      </c>
      <c r="H3558" s="12" t="s">
        <v>187</v>
      </c>
      <c r="I3558" s="12">
        <v>6</v>
      </c>
      <c r="J3558" s="16">
        <v>236.4</v>
      </c>
      <c r="K3558" s="17">
        <v>0.17</v>
      </c>
      <c r="L3558" s="16">
        <v>1177.27</v>
      </c>
      <c r="M3558" s="16">
        <v>640.24</v>
      </c>
      <c r="N3558" s="11" t="str">
        <f t="shared" si="166"/>
        <v>MEDIUM</v>
      </c>
      <c r="O3558" s="27">
        <f t="shared" si="167"/>
        <v>0.45616553551861511</v>
      </c>
      <c r="P3558" s="11" t="str">
        <f t="shared" si="168"/>
        <v>GOOD</v>
      </c>
    </row>
    <row r="3559" spans="1:16" x14ac:dyDescent="0.35">
      <c r="A3559" t="s">
        <v>3733</v>
      </c>
      <c r="B3559" s="18">
        <v>44924</v>
      </c>
      <c r="C3559" t="s">
        <v>108</v>
      </c>
      <c r="D3559" t="s">
        <v>109</v>
      </c>
      <c r="E3559" t="s">
        <v>176</v>
      </c>
      <c r="F3559" t="s">
        <v>131</v>
      </c>
      <c r="G3559" t="s">
        <v>127</v>
      </c>
      <c r="H3559" t="s">
        <v>128</v>
      </c>
      <c r="I3559">
        <v>1</v>
      </c>
      <c r="J3559" s="19">
        <v>190.13</v>
      </c>
      <c r="K3559" s="20">
        <v>0.06</v>
      </c>
      <c r="L3559" s="19">
        <v>178.72</v>
      </c>
      <c r="M3559" s="19">
        <v>80.69</v>
      </c>
      <c r="N3559" s="11" t="str">
        <f t="shared" si="166"/>
        <v>LOW</v>
      </c>
      <c r="O3559" s="27">
        <f t="shared" si="167"/>
        <v>0.54851163831692029</v>
      </c>
      <c r="P3559" s="11" t="str">
        <f t="shared" si="168"/>
        <v>AVERAGE</v>
      </c>
    </row>
    <row r="3560" spans="1:16" x14ac:dyDescent="0.35">
      <c r="A3560" s="12" t="s">
        <v>3734</v>
      </c>
      <c r="B3560" s="15">
        <v>45165</v>
      </c>
      <c r="C3560" s="12" t="s">
        <v>108</v>
      </c>
      <c r="D3560" s="12" t="s">
        <v>125</v>
      </c>
      <c r="E3560" s="12" t="s">
        <v>126</v>
      </c>
      <c r="F3560" s="12" t="s">
        <v>131</v>
      </c>
      <c r="G3560" s="12" t="s">
        <v>112</v>
      </c>
      <c r="H3560" s="12" t="s">
        <v>167</v>
      </c>
      <c r="I3560" s="12">
        <v>1</v>
      </c>
      <c r="J3560" s="16">
        <v>18.07</v>
      </c>
      <c r="K3560" s="17">
        <v>0</v>
      </c>
      <c r="L3560" s="16">
        <v>18.07</v>
      </c>
      <c r="M3560" s="16">
        <v>6.51</v>
      </c>
      <c r="N3560" s="11" t="str">
        <f t="shared" si="166"/>
        <v>NO DISCOUNT</v>
      </c>
      <c r="O3560" s="27">
        <f t="shared" si="167"/>
        <v>0.63973436635307146</v>
      </c>
      <c r="P3560" s="11" t="str">
        <f t="shared" si="168"/>
        <v>AVERAGE</v>
      </c>
    </row>
    <row r="3561" spans="1:16" x14ac:dyDescent="0.35">
      <c r="A3561" t="s">
        <v>3735</v>
      </c>
      <c r="B3561" s="18">
        <v>45104</v>
      </c>
      <c r="C3561" t="s">
        <v>108</v>
      </c>
      <c r="D3561" t="s">
        <v>109</v>
      </c>
      <c r="E3561" t="s">
        <v>176</v>
      </c>
      <c r="F3561" t="s">
        <v>111</v>
      </c>
      <c r="G3561" t="s">
        <v>112</v>
      </c>
      <c r="H3561" t="s">
        <v>118</v>
      </c>
      <c r="I3561">
        <v>3</v>
      </c>
      <c r="J3561" s="19">
        <v>27.77</v>
      </c>
      <c r="K3561" s="20">
        <v>0.05</v>
      </c>
      <c r="L3561" s="19">
        <v>79.14</v>
      </c>
      <c r="M3561" s="19">
        <v>18.32</v>
      </c>
      <c r="N3561" s="11" t="str">
        <f t="shared" si="166"/>
        <v>LOW</v>
      </c>
      <c r="O3561" s="27">
        <f t="shared" si="167"/>
        <v>0.76851149861005807</v>
      </c>
      <c r="P3561" s="11" t="str">
        <f t="shared" si="168"/>
        <v>AVERAGE</v>
      </c>
    </row>
    <row r="3562" spans="1:16" x14ac:dyDescent="0.35">
      <c r="A3562" s="12" t="s">
        <v>3736</v>
      </c>
      <c r="B3562" s="15">
        <v>44659</v>
      </c>
      <c r="C3562" s="12" t="s">
        <v>108</v>
      </c>
      <c r="D3562" s="12" t="s">
        <v>125</v>
      </c>
      <c r="E3562" s="12" t="s">
        <v>126</v>
      </c>
      <c r="F3562" s="12" t="s">
        <v>117</v>
      </c>
      <c r="G3562" s="12" t="s">
        <v>127</v>
      </c>
      <c r="H3562" s="12" t="s">
        <v>128</v>
      </c>
      <c r="I3562" s="12">
        <v>1</v>
      </c>
      <c r="J3562" s="16">
        <v>321.87</v>
      </c>
      <c r="K3562" s="17">
        <v>0</v>
      </c>
      <c r="L3562" s="16">
        <v>321.87</v>
      </c>
      <c r="M3562" s="16">
        <v>162.97999999999999</v>
      </c>
      <c r="N3562" s="11" t="str">
        <f t="shared" si="166"/>
        <v>NO DISCOUNT</v>
      </c>
      <c r="O3562" s="27">
        <f t="shared" si="167"/>
        <v>0.49364650324665243</v>
      </c>
      <c r="P3562" s="11" t="str">
        <f t="shared" si="168"/>
        <v>AVERAGE</v>
      </c>
    </row>
    <row r="3563" spans="1:16" x14ac:dyDescent="0.35">
      <c r="A3563" t="s">
        <v>3737</v>
      </c>
      <c r="B3563" s="18">
        <v>45498</v>
      </c>
      <c r="C3563" t="s">
        <v>108</v>
      </c>
      <c r="D3563" t="s">
        <v>125</v>
      </c>
      <c r="E3563" t="s">
        <v>178</v>
      </c>
      <c r="F3563" t="s">
        <v>131</v>
      </c>
      <c r="G3563" t="s">
        <v>122</v>
      </c>
      <c r="H3563" t="s">
        <v>158</v>
      </c>
      <c r="I3563">
        <v>8</v>
      </c>
      <c r="J3563" s="19">
        <v>87.5</v>
      </c>
      <c r="K3563" s="20">
        <v>0</v>
      </c>
      <c r="L3563" s="19">
        <v>700</v>
      </c>
      <c r="M3563" s="19">
        <v>234.63</v>
      </c>
      <c r="N3563" s="11" t="str">
        <f t="shared" si="166"/>
        <v>NO DISCOUNT</v>
      </c>
      <c r="O3563" s="27">
        <f t="shared" si="167"/>
        <v>0.66481428571428569</v>
      </c>
      <c r="P3563" s="11" t="str">
        <f t="shared" si="168"/>
        <v>GOOD</v>
      </c>
    </row>
    <row r="3564" spans="1:16" x14ac:dyDescent="0.35">
      <c r="A3564" s="12" t="s">
        <v>3738</v>
      </c>
      <c r="B3564" s="15">
        <v>45315</v>
      </c>
      <c r="C3564" s="12" t="s">
        <v>108</v>
      </c>
      <c r="D3564" s="12" t="s">
        <v>140</v>
      </c>
      <c r="E3564" s="12" t="s">
        <v>153</v>
      </c>
      <c r="F3564" s="12" t="s">
        <v>117</v>
      </c>
      <c r="G3564" s="12" t="s">
        <v>127</v>
      </c>
      <c r="H3564" s="12" t="s">
        <v>138</v>
      </c>
      <c r="I3564" s="12">
        <v>2</v>
      </c>
      <c r="J3564" s="16">
        <v>80.13</v>
      </c>
      <c r="K3564" s="17">
        <v>0.02</v>
      </c>
      <c r="L3564" s="16">
        <v>157.05000000000001</v>
      </c>
      <c r="M3564" s="16">
        <v>51.47</v>
      </c>
      <c r="N3564" s="11" t="str">
        <f t="shared" si="166"/>
        <v>LOW</v>
      </c>
      <c r="O3564" s="27">
        <f t="shared" si="167"/>
        <v>0.67226997771410379</v>
      </c>
      <c r="P3564" s="11" t="str">
        <f t="shared" si="168"/>
        <v>AVERAGE</v>
      </c>
    </row>
    <row r="3565" spans="1:16" x14ac:dyDescent="0.35">
      <c r="A3565" t="s">
        <v>3739</v>
      </c>
      <c r="B3565" s="18">
        <v>44888</v>
      </c>
      <c r="C3565" t="s">
        <v>136</v>
      </c>
      <c r="D3565" t="s">
        <v>115</v>
      </c>
      <c r="E3565" t="s">
        <v>116</v>
      </c>
      <c r="F3565" t="s">
        <v>117</v>
      </c>
      <c r="G3565" t="s">
        <v>127</v>
      </c>
      <c r="H3565" t="s">
        <v>179</v>
      </c>
      <c r="I3565">
        <v>7</v>
      </c>
      <c r="J3565" s="19">
        <v>92.5</v>
      </c>
      <c r="K3565" s="20">
        <v>0</v>
      </c>
      <c r="L3565" s="19">
        <v>647.5</v>
      </c>
      <c r="M3565" s="19">
        <v>317.62</v>
      </c>
      <c r="N3565" s="11" t="str">
        <f t="shared" si="166"/>
        <v>NO DISCOUNT</v>
      </c>
      <c r="O3565" s="27">
        <f t="shared" si="167"/>
        <v>0.50946718146718151</v>
      </c>
      <c r="P3565" s="11" t="str">
        <f t="shared" si="168"/>
        <v>GOOD</v>
      </c>
    </row>
    <row r="3566" spans="1:16" x14ac:dyDescent="0.35">
      <c r="A3566" s="12" t="s">
        <v>3740</v>
      </c>
      <c r="B3566" s="15">
        <v>44871</v>
      </c>
      <c r="C3566" s="12" t="s">
        <v>108</v>
      </c>
      <c r="D3566" s="12" t="s">
        <v>115</v>
      </c>
      <c r="E3566" s="12" t="s">
        <v>205</v>
      </c>
      <c r="F3566" s="12" t="s">
        <v>131</v>
      </c>
      <c r="G3566" s="12" t="s">
        <v>112</v>
      </c>
      <c r="H3566" s="12" t="s">
        <v>147</v>
      </c>
      <c r="I3566" s="12">
        <v>3</v>
      </c>
      <c r="J3566" s="16">
        <v>17.440000000000001</v>
      </c>
      <c r="K3566" s="17">
        <v>0</v>
      </c>
      <c r="L3566" s="16">
        <v>52.32</v>
      </c>
      <c r="M3566" s="16">
        <v>25.43</v>
      </c>
      <c r="N3566" s="11" t="str">
        <f t="shared" si="166"/>
        <v>NO DISCOUNT</v>
      </c>
      <c r="O3566" s="27">
        <f t="shared" si="167"/>
        <v>0.51395259938837923</v>
      </c>
      <c r="P3566" s="11" t="str">
        <f t="shared" si="168"/>
        <v>AVERAGE</v>
      </c>
    </row>
    <row r="3567" spans="1:16" x14ac:dyDescent="0.35">
      <c r="A3567" t="s">
        <v>3741</v>
      </c>
      <c r="B3567" s="18">
        <v>45511</v>
      </c>
      <c r="C3567" t="s">
        <v>136</v>
      </c>
      <c r="D3567" t="s">
        <v>109</v>
      </c>
      <c r="E3567" t="s">
        <v>252</v>
      </c>
      <c r="F3567" t="s">
        <v>131</v>
      </c>
      <c r="G3567" t="s">
        <v>112</v>
      </c>
      <c r="H3567" t="s">
        <v>167</v>
      </c>
      <c r="I3567">
        <v>1</v>
      </c>
      <c r="J3567" s="19">
        <v>18.739999999999998</v>
      </c>
      <c r="K3567" s="20">
        <v>0</v>
      </c>
      <c r="L3567" s="19">
        <v>18.739999999999998</v>
      </c>
      <c r="M3567" s="19">
        <v>7.08</v>
      </c>
      <c r="N3567" s="11" t="str">
        <f t="shared" si="166"/>
        <v>NO DISCOUNT</v>
      </c>
      <c r="O3567" s="27">
        <f t="shared" si="167"/>
        <v>0.62219850586979719</v>
      </c>
      <c r="P3567" s="11" t="str">
        <f t="shared" si="168"/>
        <v>AVERAGE</v>
      </c>
    </row>
    <row r="3568" spans="1:16" x14ac:dyDescent="0.35">
      <c r="A3568" s="12" t="s">
        <v>3742</v>
      </c>
      <c r="B3568" s="15">
        <v>45110</v>
      </c>
      <c r="C3568" s="12" t="s">
        <v>136</v>
      </c>
      <c r="D3568" s="12" t="s">
        <v>140</v>
      </c>
      <c r="E3568" s="12" t="s">
        <v>268</v>
      </c>
      <c r="F3568" s="12" t="s">
        <v>117</v>
      </c>
      <c r="G3568" s="12" t="s">
        <v>112</v>
      </c>
      <c r="H3568" s="12" t="s">
        <v>167</v>
      </c>
      <c r="I3568" s="12">
        <v>1</v>
      </c>
      <c r="J3568" s="16">
        <v>8.5299999999999994</v>
      </c>
      <c r="K3568" s="17">
        <v>0.14000000000000001</v>
      </c>
      <c r="L3568" s="16">
        <v>7.34</v>
      </c>
      <c r="M3568" s="16">
        <v>2.36</v>
      </c>
      <c r="N3568" s="11" t="str">
        <f t="shared" si="166"/>
        <v>MEDIUM</v>
      </c>
      <c r="O3568" s="27">
        <f t="shared" si="167"/>
        <v>0.67847411444141692</v>
      </c>
      <c r="P3568" s="11" t="str">
        <f t="shared" si="168"/>
        <v>AVERAGE</v>
      </c>
    </row>
    <row r="3569" spans="1:16" x14ac:dyDescent="0.35">
      <c r="A3569" t="s">
        <v>3743</v>
      </c>
      <c r="B3569" s="18">
        <v>44826</v>
      </c>
      <c r="C3569" t="s">
        <v>108</v>
      </c>
      <c r="D3569" t="s">
        <v>115</v>
      </c>
      <c r="E3569" t="s">
        <v>121</v>
      </c>
      <c r="F3569" t="s">
        <v>111</v>
      </c>
      <c r="G3569" t="s">
        <v>122</v>
      </c>
      <c r="H3569" t="s">
        <v>142</v>
      </c>
      <c r="I3569">
        <v>3</v>
      </c>
      <c r="J3569" s="19">
        <v>125.44</v>
      </c>
      <c r="K3569" s="20">
        <v>7.0000000000000007E-2</v>
      </c>
      <c r="L3569" s="19">
        <v>349.98</v>
      </c>
      <c r="M3569" s="19">
        <v>170.66</v>
      </c>
      <c r="N3569" s="11" t="str">
        <f t="shared" si="166"/>
        <v>LOW</v>
      </c>
      <c r="O3569" s="27">
        <f t="shared" si="167"/>
        <v>0.5123721355506029</v>
      </c>
      <c r="P3569" s="11" t="str">
        <f t="shared" si="168"/>
        <v>AVERAGE</v>
      </c>
    </row>
    <row r="3570" spans="1:16" x14ac:dyDescent="0.35">
      <c r="A3570" s="12" t="s">
        <v>3744</v>
      </c>
      <c r="B3570" s="15">
        <v>45388</v>
      </c>
      <c r="C3570" s="12" t="s">
        <v>136</v>
      </c>
      <c r="D3570" s="12" t="s">
        <v>115</v>
      </c>
      <c r="E3570" s="12" t="s">
        <v>289</v>
      </c>
      <c r="F3570" s="12" t="s">
        <v>117</v>
      </c>
      <c r="G3570" s="12" t="s">
        <v>127</v>
      </c>
      <c r="H3570" s="12" t="s">
        <v>164</v>
      </c>
      <c r="I3570" s="12">
        <v>2</v>
      </c>
      <c r="J3570" s="16">
        <v>265.72000000000003</v>
      </c>
      <c r="K3570" s="17">
        <v>0.04</v>
      </c>
      <c r="L3570" s="16">
        <v>510.18</v>
      </c>
      <c r="M3570" s="16">
        <v>206.89</v>
      </c>
      <c r="N3570" s="11" t="str">
        <f t="shared" si="166"/>
        <v>LOW</v>
      </c>
      <c r="O3570" s="27">
        <f t="shared" si="167"/>
        <v>0.59447645928887849</v>
      </c>
      <c r="P3570" s="11" t="str">
        <f t="shared" si="168"/>
        <v>AVERAGE</v>
      </c>
    </row>
    <row r="3571" spans="1:16" x14ac:dyDescent="0.35">
      <c r="A3571" t="s">
        <v>3745</v>
      </c>
      <c r="B3571" s="18">
        <v>44778</v>
      </c>
      <c r="C3571" t="s">
        <v>108</v>
      </c>
      <c r="D3571" t="s">
        <v>140</v>
      </c>
      <c r="E3571" t="s">
        <v>218</v>
      </c>
      <c r="F3571" t="s">
        <v>131</v>
      </c>
      <c r="G3571" t="s">
        <v>122</v>
      </c>
      <c r="H3571" t="s">
        <v>158</v>
      </c>
      <c r="I3571">
        <v>4</v>
      </c>
      <c r="J3571" s="19">
        <v>31.23</v>
      </c>
      <c r="K3571" s="20">
        <v>0.19</v>
      </c>
      <c r="L3571" s="19">
        <v>101.19</v>
      </c>
      <c r="M3571" s="19">
        <v>54.69</v>
      </c>
      <c r="N3571" s="11" t="str">
        <f t="shared" si="166"/>
        <v>MEDIUM</v>
      </c>
      <c r="O3571" s="27">
        <f t="shared" si="167"/>
        <v>0.45953157426623187</v>
      </c>
      <c r="P3571" s="11" t="str">
        <f t="shared" si="168"/>
        <v>AVERAGE</v>
      </c>
    </row>
    <row r="3572" spans="1:16" x14ac:dyDescent="0.35">
      <c r="A3572" s="12" t="s">
        <v>3746</v>
      </c>
      <c r="B3572" s="15">
        <v>45374</v>
      </c>
      <c r="C3572" s="12" t="s">
        <v>136</v>
      </c>
      <c r="D3572" s="12" t="s">
        <v>115</v>
      </c>
      <c r="E3572" s="12" t="s">
        <v>121</v>
      </c>
      <c r="F3572" s="12" t="s">
        <v>131</v>
      </c>
      <c r="G3572" s="12" t="s">
        <v>122</v>
      </c>
      <c r="H3572" s="12" t="s">
        <v>123</v>
      </c>
      <c r="I3572" s="12">
        <v>5</v>
      </c>
      <c r="J3572" s="16">
        <v>838.24</v>
      </c>
      <c r="K3572" s="17">
        <v>0.26</v>
      </c>
      <c r="L3572" s="16">
        <v>3101.49</v>
      </c>
      <c r="M3572" s="16">
        <v>950.3</v>
      </c>
      <c r="N3572" s="11" t="str">
        <f t="shared" si="166"/>
        <v>HIGH</v>
      </c>
      <c r="O3572" s="27">
        <f t="shared" si="167"/>
        <v>0.69359888311746931</v>
      </c>
      <c r="P3572" s="11" t="str">
        <f t="shared" si="168"/>
        <v>GOOD</v>
      </c>
    </row>
    <row r="3573" spans="1:16" x14ac:dyDescent="0.35">
      <c r="A3573" t="s">
        <v>3747</v>
      </c>
      <c r="B3573" s="18">
        <v>44857</v>
      </c>
      <c r="C3573" t="s">
        <v>136</v>
      </c>
      <c r="D3573" t="s">
        <v>115</v>
      </c>
      <c r="E3573" t="s">
        <v>163</v>
      </c>
      <c r="F3573" t="s">
        <v>111</v>
      </c>
      <c r="G3573" t="s">
        <v>127</v>
      </c>
      <c r="H3573" t="s">
        <v>209</v>
      </c>
      <c r="I3573">
        <v>1</v>
      </c>
      <c r="J3573" s="19">
        <v>704.54</v>
      </c>
      <c r="K3573" s="20">
        <v>0.31</v>
      </c>
      <c r="L3573" s="19">
        <v>486.13</v>
      </c>
      <c r="M3573" s="19">
        <v>235.45</v>
      </c>
      <c r="N3573" s="11" t="str">
        <f t="shared" si="166"/>
        <v>CLEARANCE</v>
      </c>
      <c r="O3573" s="27">
        <f t="shared" si="167"/>
        <v>0.51566453417810054</v>
      </c>
      <c r="P3573" s="11" t="str">
        <f t="shared" si="168"/>
        <v>AVERAGE</v>
      </c>
    </row>
    <row r="3574" spans="1:16" x14ac:dyDescent="0.35">
      <c r="A3574" s="12" t="s">
        <v>3748</v>
      </c>
      <c r="B3574" s="15">
        <v>44599</v>
      </c>
      <c r="C3574" s="12" t="s">
        <v>120</v>
      </c>
      <c r="D3574" s="12" t="s">
        <v>140</v>
      </c>
      <c r="E3574" s="12" t="s">
        <v>296</v>
      </c>
      <c r="F3574" s="12" t="s">
        <v>131</v>
      </c>
      <c r="G3574" s="12" t="s">
        <v>112</v>
      </c>
      <c r="H3574" s="12" t="s">
        <v>167</v>
      </c>
      <c r="I3574" s="12">
        <v>3</v>
      </c>
      <c r="J3574" s="16">
        <v>6.94</v>
      </c>
      <c r="K3574" s="17">
        <v>0.28999999999999998</v>
      </c>
      <c r="L3574" s="16">
        <v>14.78</v>
      </c>
      <c r="M3574" s="16">
        <v>5.78</v>
      </c>
      <c r="N3574" s="11" t="str">
        <f t="shared" si="166"/>
        <v>HIGH</v>
      </c>
      <c r="O3574" s="27">
        <f t="shared" si="167"/>
        <v>0.60893098782138022</v>
      </c>
      <c r="P3574" s="11" t="str">
        <f t="shared" si="168"/>
        <v>AVERAGE</v>
      </c>
    </row>
    <row r="3575" spans="1:16" x14ac:dyDescent="0.35">
      <c r="A3575" t="s">
        <v>3749</v>
      </c>
      <c r="B3575" s="18">
        <v>45150</v>
      </c>
      <c r="C3575" t="s">
        <v>136</v>
      </c>
      <c r="D3575" t="s">
        <v>125</v>
      </c>
      <c r="E3575" t="s">
        <v>144</v>
      </c>
      <c r="F3575" t="s">
        <v>117</v>
      </c>
      <c r="G3575" t="s">
        <v>127</v>
      </c>
      <c r="H3575" t="s">
        <v>138</v>
      </c>
      <c r="I3575">
        <v>2</v>
      </c>
      <c r="J3575" s="19">
        <v>188.86</v>
      </c>
      <c r="K3575" s="20">
        <v>0</v>
      </c>
      <c r="L3575" s="19">
        <v>377.72</v>
      </c>
      <c r="M3575" s="19">
        <v>222.12</v>
      </c>
      <c r="N3575" s="11" t="str">
        <f t="shared" si="166"/>
        <v>NO DISCOUNT</v>
      </c>
      <c r="O3575" s="27">
        <f t="shared" si="167"/>
        <v>0.41194535634861806</v>
      </c>
      <c r="P3575" s="11" t="str">
        <f t="shared" si="168"/>
        <v>AVERAGE</v>
      </c>
    </row>
    <row r="3576" spans="1:16" x14ac:dyDescent="0.35">
      <c r="A3576" s="12" t="s">
        <v>3750</v>
      </c>
      <c r="B3576" s="15">
        <v>45055</v>
      </c>
      <c r="C3576" s="12" t="s">
        <v>136</v>
      </c>
      <c r="D3576" s="12" t="s">
        <v>115</v>
      </c>
      <c r="E3576" s="12" t="s">
        <v>289</v>
      </c>
      <c r="F3576" s="12" t="s">
        <v>117</v>
      </c>
      <c r="G3576" s="12" t="s">
        <v>127</v>
      </c>
      <c r="H3576" s="12" t="s">
        <v>138</v>
      </c>
      <c r="I3576" s="12">
        <v>1</v>
      </c>
      <c r="J3576" s="16">
        <v>368.69</v>
      </c>
      <c r="K3576" s="17">
        <v>7.0000000000000007E-2</v>
      </c>
      <c r="L3576" s="16">
        <v>342.88</v>
      </c>
      <c r="M3576" s="16">
        <v>145.46</v>
      </c>
      <c r="N3576" s="11" t="str">
        <f t="shared" si="166"/>
        <v>LOW</v>
      </c>
      <c r="O3576" s="27">
        <f t="shared" si="167"/>
        <v>0.57576994867008868</v>
      </c>
      <c r="P3576" s="11" t="str">
        <f t="shared" si="168"/>
        <v>AVERAGE</v>
      </c>
    </row>
    <row r="3577" spans="1:16" x14ac:dyDescent="0.35">
      <c r="A3577" t="s">
        <v>3751</v>
      </c>
      <c r="B3577" s="18">
        <v>45654</v>
      </c>
      <c r="C3577" t="s">
        <v>120</v>
      </c>
      <c r="D3577" t="s">
        <v>140</v>
      </c>
      <c r="E3577" t="s">
        <v>307</v>
      </c>
      <c r="F3577" t="s">
        <v>111</v>
      </c>
      <c r="G3577" t="s">
        <v>112</v>
      </c>
      <c r="H3577" t="s">
        <v>118</v>
      </c>
      <c r="I3577">
        <v>2</v>
      </c>
      <c r="J3577" s="19">
        <v>26.83</v>
      </c>
      <c r="K3577" s="20">
        <v>0</v>
      </c>
      <c r="L3577" s="19">
        <v>53.66</v>
      </c>
      <c r="M3577" s="19">
        <v>15.28</v>
      </c>
      <c r="N3577" s="11" t="str">
        <f t="shared" si="166"/>
        <v>NO DISCOUNT</v>
      </c>
      <c r="O3577" s="27">
        <f t="shared" si="167"/>
        <v>0.7152441297055534</v>
      </c>
      <c r="P3577" s="11" t="str">
        <f t="shared" si="168"/>
        <v>AVERAGE</v>
      </c>
    </row>
    <row r="3578" spans="1:16" x14ac:dyDescent="0.35">
      <c r="A3578" s="12" t="s">
        <v>3752</v>
      </c>
      <c r="B3578" s="15">
        <v>44666</v>
      </c>
      <c r="C3578" s="12" t="s">
        <v>120</v>
      </c>
      <c r="D3578" s="12" t="s">
        <v>109</v>
      </c>
      <c r="E3578" s="12" t="s">
        <v>150</v>
      </c>
      <c r="F3578" s="12" t="s">
        <v>131</v>
      </c>
      <c r="G3578" s="12" t="s">
        <v>122</v>
      </c>
      <c r="H3578" s="12" t="s">
        <v>187</v>
      </c>
      <c r="I3578" s="12">
        <v>2</v>
      </c>
      <c r="J3578" s="16">
        <v>175.89</v>
      </c>
      <c r="K3578" s="17">
        <v>0.16</v>
      </c>
      <c r="L3578" s="16">
        <v>295.5</v>
      </c>
      <c r="M3578" s="16">
        <v>88.04</v>
      </c>
      <c r="N3578" s="11" t="str">
        <f t="shared" si="166"/>
        <v>MEDIUM</v>
      </c>
      <c r="O3578" s="27">
        <f t="shared" si="167"/>
        <v>0.7020642978003383</v>
      </c>
      <c r="P3578" s="11" t="str">
        <f t="shared" si="168"/>
        <v>AVERAGE</v>
      </c>
    </row>
    <row r="3579" spans="1:16" x14ac:dyDescent="0.35">
      <c r="A3579" t="s">
        <v>3753</v>
      </c>
      <c r="B3579" s="18">
        <v>45494</v>
      </c>
      <c r="C3579" t="s">
        <v>108</v>
      </c>
      <c r="D3579" t="s">
        <v>109</v>
      </c>
      <c r="E3579" t="s">
        <v>195</v>
      </c>
      <c r="F3579" t="s">
        <v>131</v>
      </c>
      <c r="G3579" t="s">
        <v>122</v>
      </c>
      <c r="H3579" t="s">
        <v>132</v>
      </c>
      <c r="I3579">
        <v>2</v>
      </c>
      <c r="J3579" s="19">
        <v>559.88</v>
      </c>
      <c r="K3579" s="20">
        <v>0</v>
      </c>
      <c r="L3579" s="19">
        <v>1119.76</v>
      </c>
      <c r="M3579" s="19">
        <v>566.91</v>
      </c>
      <c r="N3579" s="11" t="str">
        <f t="shared" si="166"/>
        <v>NO DISCOUNT</v>
      </c>
      <c r="O3579" s="27">
        <f t="shared" si="167"/>
        <v>0.49372186897192261</v>
      </c>
      <c r="P3579" s="11" t="str">
        <f t="shared" si="168"/>
        <v>AVERAGE</v>
      </c>
    </row>
    <row r="3580" spans="1:16" x14ac:dyDescent="0.35">
      <c r="A3580" s="12" t="s">
        <v>3754</v>
      </c>
      <c r="B3580" s="15">
        <v>45233</v>
      </c>
      <c r="C3580" s="12" t="s">
        <v>136</v>
      </c>
      <c r="D3580" s="12" t="s">
        <v>109</v>
      </c>
      <c r="E3580" s="12" t="s">
        <v>173</v>
      </c>
      <c r="F3580" s="12" t="s">
        <v>111</v>
      </c>
      <c r="G3580" s="12" t="s">
        <v>112</v>
      </c>
      <c r="H3580" s="12" t="s">
        <v>167</v>
      </c>
      <c r="I3580" s="12">
        <v>5</v>
      </c>
      <c r="J3580" s="16">
        <v>15.84</v>
      </c>
      <c r="K3580" s="17">
        <v>0</v>
      </c>
      <c r="L3580" s="16">
        <v>79.2</v>
      </c>
      <c r="M3580" s="16">
        <v>23.15</v>
      </c>
      <c r="N3580" s="11" t="str">
        <f t="shared" si="166"/>
        <v>NO DISCOUNT</v>
      </c>
      <c r="O3580" s="27">
        <f t="shared" si="167"/>
        <v>0.70770202020202022</v>
      </c>
      <c r="P3580" s="11" t="str">
        <f t="shared" si="168"/>
        <v>GOOD</v>
      </c>
    </row>
    <row r="3581" spans="1:16" x14ac:dyDescent="0.35">
      <c r="A3581" t="s">
        <v>3755</v>
      </c>
      <c r="B3581" s="18">
        <v>45345</v>
      </c>
      <c r="C3581" t="s">
        <v>108</v>
      </c>
      <c r="D3581" t="s">
        <v>115</v>
      </c>
      <c r="E3581" t="s">
        <v>116</v>
      </c>
      <c r="F3581" t="s">
        <v>111</v>
      </c>
      <c r="G3581" t="s">
        <v>122</v>
      </c>
      <c r="H3581" t="s">
        <v>158</v>
      </c>
      <c r="I3581">
        <v>1</v>
      </c>
      <c r="J3581" s="19">
        <v>54.06</v>
      </c>
      <c r="K3581" s="20">
        <v>0</v>
      </c>
      <c r="L3581" s="19">
        <v>54.06</v>
      </c>
      <c r="M3581" s="19">
        <v>19.52</v>
      </c>
      <c r="N3581" s="11" t="str">
        <f t="shared" si="166"/>
        <v>NO DISCOUNT</v>
      </c>
      <c r="O3581" s="27">
        <f t="shared" si="167"/>
        <v>0.63891971883092868</v>
      </c>
      <c r="P3581" s="11" t="str">
        <f t="shared" si="168"/>
        <v>AVERAGE</v>
      </c>
    </row>
    <row r="3582" spans="1:16" x14ac:dyDescent="0.35">
      <c r="A3582" s="12" t="s">
        <v>3756</v>
      </c>
      <c r="B3582" s="15">
        <v>44848</v>
      </c>
      <c r="C3582" s="12" t="s">
        <v>149</v>
      </c>
      <c r="D3582" s="12" t="s">
        <v>109</v>
      </c>
      <c r="E3582" s="12" t="s">
        <v>195</v>
      </c>
      <c r="F3582" s="12" t="s">
        <v>111</v>
      </c>
      <c r="G3582" s="12" t="s">
        <v>127</v>
      </c>
      <c r="H3582" s="12" t="s">
        <v>128</v>
      </c>
      <c r="I3582" s="12">
        <v>1</v>
      </c>
      <c r="J3582" s="16">
        <v>231.21</v>
      </c>
      <c r="K3582" s="17">
        <v>0</v>
      </c>
      <c r="L3582" s="16">
        <v>231.21</v>
      </c>
      <c r="M3582" s="16">
        <v>74.959999999999994</v>
      </c>
      <c r="N3582" s="11" t="str">
        <f t="shared" si="166"/>
        <v>NO DISCOUNT</v>
      </c>
      <c r="O3582" s="27">
        <f t="shared" si="167"/>
        <v>0.67579256952553957</v>
      </c>
      <c r="P3582" s="11" t="str">
        <f t="shared" si="168"/>
        <v>AVERAGE</v>
      </c>
    </row>
    <row r="3583" spans="1:16" x14ac:dyDescent="0.35">
      <c r="A3583" t="s">
        <v>3757</v>
      </c>
      <c r="B3583" s="18">
        <v>45458</v>
      </c>
      <c r="C3583" t="s">
        <v>108</v>
      </c>
      <c r="D3583" t="s">
        <v>140</v>
      </c>
      <c r="E3583" t="s">
        <v>273</v>
      </c>
      <c r="F3583" t="s">
        <v>111</v>
      </c>
      <c r="G3583" t="s">
        <v>127</v>
      </c>
      <c r="H3583" t="s">
        <v>128</v>
      </c>
      <c r="I3583">
        <v>1</v>
      </c>
      <c r="J3583" s="19">
        <v>526</v>
      </c>
      <c r="K3583" s="20">
        <v>0.12</v>
      </c>
      <c r="L3583" s="19">
        <v>462.88</v>
      </c>
      <c r="M3583" s="19">
        <v>212.55</v>
      </c>
      <c r="N3583" s="11" t="str">
        <f t="shared" si="166"/>
        <v>MEDIUM</v>
      </c>
      <c r="O3583" s="27">
        <f t="shared" si="167"/>
        <v>0.54080971310058756</v>
      </c>
      <c r="P3583" s="11" t="str">
        <f t="shared" si="168"/>
        <v>AVERAGE</v>
      </c>
    </row>
    <row r="3584" spans="1:16" x14ac:dyDescent="0.35">
      <c r="A3584" s="12" t="s">
        <v>3758</v>
      </c>
      <c r="B3584" s="15">
        <v>45109</v>
      </c>
      <c r="C3584" s="12" t="s">
        <v>108</v>
      </c>
      <c r="D3584" s="12" t="s">
        <v>125</v>
      </c>
      <c r="E3584" s="12" t="s">
        <v>169</v>
      </c>
      <c r="F3584" s="12" t="s">
        <v>117</v>
      </c>
      <c r="G3584" s="12" t="s">
        <v>127</v>
      </c>
      <c r="H3584" s="12" t="s">
        <v>128</v>
      </c>
      <c r="I3584" s="12">
        <v>1</v>
      </c>
      <c r="J3584" s="16">
        <v>582.28</v>
      </c>
      <c r="K3584" s="17">
        <v>0.31</v>
      </c>
      <c r="L3584" s="16">
        <v>401.77</v>
      </c>
      <c r="M3584" s="16">
        <v>151.66</v>
      </c>
      <c r="N3584" s="11" t="str">
        <f t="shared" si="166"/>
        <v>CLEARANCE</v>
      </c>
      <c r="O3584" s="27">
        <f t="shared" si="167"/>
        <v>0.62252034746247853</v>
      </c>
      <c r="P3584" s="11" t="str">
        <f t="shared" si="168"/>
        <v>AVERAGE</v>
      </c>
    </row>
    <row r="3585" spans="1:16" x14ac:dyDescent="0.35">
      <c r="A3585" t="s">
        <v>3759</v>
      </c>
      <c r="B3585" s="18">
        <v>44647</v>
      </c>
      <c r="C3585" t="s">
        <v>149</v>
      </c>
      <c r="D3585" t="s">
        <v>109</v>
      </c>
      <c r="E3585" t="s">
        <v>195</v>
      </c>
      <c r="F3585" t="s">
        <v>111</v>
      </c>
      <c r="G3585" t="s">
        <v>112</v>
      </c>
      <c r="H3585" t="s">
        <v>167</v>
      </c>
      <c r="I3585">
        <v>8</v>
      </c>
      <c r="J3585" s="19">
        <v>9.26</v>
      </c>
      <c r="K3585" s="20">
        <v>0.22</v>
      </c>
      <c r="L3585" s="19">
        <v>57.78</v>
      </c>
      <c r="M3585" s="19">
        <v>18.61</v>
      </c>
      <c r="N3585" s="11" t="str">
        <f t="shared" si="166"/>
        <v>HIGH</v>
      </c>
      <c r="O3585" s="27">
        <f t="shared" si="167"/>
        <v>0.67791623399100032</v>
      </c>
      <c r="P3585" s="11" t="str">
        <f t="shared" si="168"/>
        <v>GOOD</v>
      </c>
    </row>
    <row r="3586" spans="1:16" x14ac:dyDescent="0.35">
      <c r="A3586" s="12" t="s">
        <v>3760</v>
      </c>
      <c r="B3586" s="15">
        <v>44859</v>
      </c>
      <c r="C3586" s="12" t="s">
        <v>136</v>
      </c>
      <c r="D3586" s="12" t="s">
        <v>140</v>
      </c>
      <c r="E3586" s="12" t="s">
        <v>242</v>
      </c>
      <c r="F3586" s="12" t="s">
        <v>117</v>
      </c>
      <c r="G3586" s="12" t="s">
        <v>112</v>
      </c>
      <c r="H3586" s="12" t="s">
        <v>147</v>
      </c>
      <c r="I3586" s="12">
        <v>2</v>
      </c>
      <c r="J3586" s="16">
        <v>16.8</v>
      </c>
      <c r="K3586" s="17">
        <v>0.23</v>
      </c>
      <c r="L3586" s="16">
        <v>25.87</v>
      </c>
      <c r="M3586" s="16">
        <v>9.58</v>
      </c>
      <c r="N3586" s="11" t="str">
        <f t="shared" si="166"/>
        <v>HIGH</v>
      </c>
      <c r="O3586" s="27">
        <f t="shared" si="167"/>
        <v>0.62968689601855421</v>
      </c>
      <c r="P3586" s="11" t="str">
        <f t="shared" si="168"/>
        <v>AVERAGE</v>
      </c>
    </row>
    <row r="3587" spans="1:16" x14ac:dyDescent="0.35">
      <c r="A3587" t="s">
        <v>3761</v>
      </c>
      <c r="B3587" s="18">
        <v>44870</v>
      </c>
      <c r="C3587" t="s">
        <v>120</v>
      </c>
      <c r="D3587" t="s">
        <v>115</v>
      </c>
      <c r="E3587" t="s">
        <v>227</v>
      </c>
      <c r="F3587" t="s">
        <v>117</v>
      </c>
      <c r="G3587" t="s">
        <v>127</v>
      </c>
      <c r="H3587" t="s">
        <v>128</v>
      </c>
      <c r="I3587">
        <v>2</v>
      </c>
      <c r="J3587" s="19">
        <v>159.28</v>
      </c>
      <c r="K3587" s="20">
        <v>0.25</v>
      </c>
      <c r="L3587" s="19">
        <v>238.92</v>
      </c>
      <c r="M3587" s="19">
        <v>82.34</v>
      </c>
      <c r="N3587" s="11" t="str">
        <f t="shared" ref="N3587:N3650" si="169">IF(K3587=$R$8,$R$2,IF(K3587&lt;=$R$9,$R$3,IF(K3587&lt;=$R$10,$R$4,IF(K3587&lt;$R$11,$R$5,IF(K3587&gt;$R$11,$R$6)))))</f>
        <v>HIGH</v>
      </c>
      <c r="O3587" s="27">
        <f t="shared" ref="O3587:O3650" si="170">IFERROR(L3587-M3587,"NULL")/L3587</f>
        <v>0.65536581282437634</v>
      </c>
      <c r="P3587" s="11" t="str">
        <f t="shared" ref="P3587:P3650" si="171">IF(AND(O3587&gt;=$Q$8,I3587&gt;=$Q$13),$Q$2,IF(AND(O3587&gt;=$Q$9,I3587&gt;=$Q$14),$Q$3,IF(O3587&gt;=$Q$10,$Q$4,$Q$5)))</f>
        <v>AVERAGE</v>
      </c>
    </row>
    <row r="3588" spans="1:16" x14ac:dyDescent="0.35">
      <c r="A3588" s="12" t="s">
        <v>3762</v>
      </c>
      <c r="B3588" s="15">
        <v>44814</v>
      </c>
      <c r="C3588" s="12" t="s">
        <v>108</v>
      </c>
      <c r="D3588" s="12" t="s">
        <v>115</v>
      </c>
      <c r="E3588" s="12" t="s">
        <v>156</v>
      </c>
      <c r="F3588" s="12" t="s">
        <v>131</v>
      </c>
      <c r="G3588" s="12" t="s">
        <v>112</v>
      </c>
      <c r="H3588" s="12" t="s">
        <v>113</v>
      </c>
      <c r="I3588" s="12">
        <v>1</v>
      </c>
      <c r="J3588" s="16">
        <v>19.079999999999998</v>
      </c>
      <c r="K3588" s="17">
        <v>0.32</v>
      </c>
      <c r="L3588" s="16">
        <v>12.97</v>
      </c>
      <c r="M3588" s="16">
        <v>3.46</v>
      </c>
      <c r="N3588" s="11" t="str">
        <f t="shared" si="169"/>
        <v>CLEARANCE</v>
      </c>
      <c r="O3588" s="27">
        <f t="shared" si="170"/>
        <v>0.73323053199691601</v>
      </c>
      <c r="P3588" s="11" t="str">
        <f t="shared" si="171"/>
        <v>AVERAGE</v>
      </c>
    </row>
    <row r="3589" spans="1:16" x14ac:dyDescent="0.35">
      <c r="A3589" t="s">
        <v>3763</v>
      </c>
      <c r="B3589" s="18">
        <v>45443</v>
      </c>
      <c r="C3589" t="s">
        <v>108</v>
      </c>
      <c r="D3589" t="s">
        <v>109</v>
      </c>
      <c r="E3589" t="s">
        <v>110</v>
      </c>
      <c r="F3589" t="s">
        <v>111</v>
      </c>
      <c r="G3589" t="s">
        <v>122</v>
      </c>
      <c r="H3589" t="s">
        <v>158</v>
      </c>
      <c r="I3589">
        <v>2</v>
      </c>
      <c r="J3589" s="19">
        <v>107.07</v>
      </c>
      <c r="K3589" s="20">
        <v>0</v>
      </c>
      <c r="L3589" s="19">
        <v>214.14</v>
      </c>
      <c r="M3589" s="19">
        <v>73.209999999999994</v>
      </c>
      <c r="N3589" s="11" t="str">
        <f t="shared" si="169"/>
        <v>NO DISCOUNT</v>
      </c>
      <c r="O3589" s="27">
        <f t="shared" si="170"/>
        <v>0.6581208555150837</v>
      </c>
      <c r="P3589" s="11" t="str">
        <f t="shared" si="171"/>
        <v>AVERAGE</v>
      </c>
    </row>
    <row r="3590" spans="1:16" x14ac:dyDescent="0.35">
      <c r="A3590" s="12" t="s">
        <v>3764</v>
      </c>
      <c r="B3590" s="15">
        <v>45207</v>
      </c>
      <c r="C3590" s="12" t="s">
        <v>120</v>
      </c>
      <c r="D3590" s="12" t="s">
        <v>109</v>
      </c>
      <c r="E3590" s="12" t="s">
        <v>208</v>
      </c>
      <c r="F3590" s="12" t="s">
        <v>131</v>
      </c>
      <c r="G3590" s="12" t="s">
        <v>112</v>
      </c>
      <c r="H3590" s="12" t="s">
        <v>113</v>
      </c>
      <c r="I3590" s="12">
        <v>2</v>
      </c>
      <c r="J3590" s="16">
        <v>38.94</v>
      </c>
      <c r="K3590" s="17">
        <v>0.2</v>
      </c>
      <c r="L3590" s="16">
        <v>62.3</v>
      </c>
      <c r="M3590" s="16">
        <v>29.58</v>
      </c>
      <c r="N3590" s="11" t="str">
        <f t="shared" si="169"/>
        <v>MEDIUM</v>
      </c>
      <c r="O3590" s="27">
        <f t="shared" si="170"/>
        <v>0.52520064205457462</v>
      </c>
      <c r="P3590" s="11" t="str">
        <f t="shared" si="171"/>
        <v>AVERAGE</v>
      </c>
    </row>
    <row r="3591" spans="1:16" x14ac:dyDescent="0.35">
      <c r="A3591" t="s">
        <v>3765</v>
      </c>
      <c r="B3591" s="18">
        <v>45343</v>
      </c>
      <c r="C3591" t="s">
        <v>120</v>
      </c>
      <c r="D3591" t="s">
        <v>125</v>
      </c>
      <c r="E3591" t="s">
        <v>178</v>
      </c>
      <c r="F3591" t="s">
        <v>111</v>
      </c>
      <c r="G3591" t="s">
        <v>112</v>
      </c>
      <c r="H3591" t="s">
        <v>167</v>
      </c>
      <c r="I3591">
        <v>2</v>
      </c>
      <c r="J3591" s="19">
        <v>13.22</v>
      </c>
      <c r="K3591" s="20">
        <v>0</v>
      </c>
      <c r="L3591" s="19">
        <v>26.44</v>
      </c>
      <c r="M3591" s="19">
        <v>13.03</v>
      </c>
      <c r="N3591" s="11" t="str">
        <f t="shared" si="169"/>
        <v>NO DISCOUNT</v>
      </c>
      <c r="O3591" s="27">
        <f t="shared" si="170"/>
        <v>0.50718608169440249</v>
      </c>
      <c r="P3591" s="11" t="str">
        <f t="shared" si="171"/>
        <v>AVERAGE</v>
      </c>
    </row>
    <row r="3592" spans="1:16" x14ac:dyDescent="0.35">
      <c r="A3592" s="12" t="s">
        <v>3766</v>
      </c>
      <c r="B3592" s="15">
        <v>44656</v>
      </c>
      <c r="C3592" s="12" t="s">
        <v>108</v>
      </c>
      <c r="D3592" s="12" t="s">
        <v>125</v>
      </c>
      <c r="E3592" s="12" t="s">
        <v>255</v>
      </c>
      <c r="F3592" s="12" t="s">
        <v>111</v>
      </c>
      <c r="G3592" s="12" t="s">
        <v>122</v>
      </c>
      <c r="H3592" s="12" t="s">
        <v>123</v>
      </c>
      <c r="I3592" s="12">
        <v>6</v>
      </c>
      <c r="J3592" s="16">
        <v>1644.7</v>
      </c>
      <c r="K3592" s="17">
        <v>0.08</v>
      </c>
      <c r="L3592" s="16">
        <v>9078.74</v>
      </c>
      <c r="M3592" s="16">
        <v>2551.9699999999998</v>
      </c>
      <c r="N3592" s="11" t="str">
        <f t="shared" si="169"/>
        <v>LOW</v>
      </c>
      <c r="O3592" s="27">
        <f t="shared" si="170"/>
        <v>0.71890702894895109</v>
      </c>
      <c r="P3592" s="11" t="str">
        <f t="shared" si="171"/>
        <v>GOOD</v>
      </c>
    </row>
    <row r="3593" spans="1:16" x14ac:dyDescent="0.35">
      <c r="A3593" t="s">
        <v>3767</v>
      </c>
      <c r="B3593" s="18">
        <v>45353</v>
      </c>
      <c r="C3593" t="s">
        <v>108</v>
      </c>
      <c r="D3593" t="s">
        <v>115</v>
      </c>
      <c r="E3593" t="s">
        <v>221</v>
      </c>
      <c r="F3593" t="s">
        <v>111</v>
      </c>
      <c r="G3593" t="s">
        <v>112</v>
      </c>
      <c r="H3593" t="s">
        <v>118</v>
      </c>
      <c r="I3593">
        <v>3</v>
      </c>
      <c r="J3593" s="19">
        <v>14.05</v>
      </c>
      <c r="K3593" s="20">
        <v>0</v>
      </c>
      <c r="L3593" s="19">
        <v>42.15</v>
      </c>
      <c r="M3593" s="19">
        <v>12.35</v>
      </c>
      <c r="N3593" s="11" t="str">
        <f t="shared" si="169"/>
        <v>NO DISCOUNT</v>
      </c>
      <c r="O3593" s="27">
        <f t="shared" si="170"/>
        <v>0.70699881376037954</v>
      </c>
      <c r="P3593" s="11" t="str">
        <f t="shared" si="171"/>
        <v>AVERAGE</v>
      </c>
    </row>
    <row r="3594" spans="1:16" x14ac:dyDescent="0.35">
      <c r="A3594" s="12" t="s">
        <v>3768</v>
      </c>
      <c r="B3594" s="15">
        <v>45453</v>
      </c>
      <c r="C3594" s="12" t="s">
        <v>136</v>
      </c>
      <c r="D3594" s="12" t="s">
        <v>140</v>
      </c>
      <c r="E3594" s="12" t="s">
        <v>242</v>
      </c>
      <c r="F3594" s="12" t="s">
        <v>111</v>
      </c>
      <c r="G3594" s="12" t="s">
        <v>122</v>
      </c>
      <c r="H3594" s="12" t="s">
        <v>158</v>
      </c>
      <c r="I3594" s="12">
        <v>4</v>
      </c>
      <c r="J3594" s="16">
        <v>64.42</v>
      </c>
      <c r="K3594" s="17">
        <v>0.15</v>
      </c>
      <c r="L3594" s="16">
        <v>219.03</v>
      </c>
      <c r="M3594" s="16">
        <v>86.08</v>
      </c>
      <c r="N3594" s="11" t="str">
        <f t="shared" si="169"/>
        <v>MEDIUM</v>
      </c>
      <c r="O3594" s="27">
        <f t="shared" si="170"/>
        <v>0.606994475642606</v>
      </c>
      <c r="P3594" s="11" t="str">
        <f t="shared" si="171"/>
        <v>AVERAGE</v>
      </c>
    </row>
    <row r="3595" spans="1:16" x14ac:dyDescent="0.35">
      <c r="A3595" t="s">
        <v>3769</v>
      </c>
      <c r="B3595" s="18">
        <v>45598</v>
      </c>
      <c r="C3595" t="s">
        <v>120</v>
      </c>
      <c r="D3595" t="s">
        <v>140</v>
      </c>
      <c r="E3595" t="s">
        <v>296</v>
      </c>
      <c r="F3595" t="s">
        <v>111</v>
      </c>
      <c r="G3595" t="s">
        <v>122</v>
      </c>
      <c r="H3595" t="s">
        <v>187</v>
      </c>
      <c r="I3595">
        <v>1</v>
      </c>
      <c r="J3595" s="19">
        <v>697.34</v>
      </c>
      <c r="K3595" s="20">
        <v>0</v>
      </c>
      <c r="L3595" s="19">
        <v>697.34</v>
      </c>
      <c r="M3595" s="19">
        <v>186.44</v>
      </c>
      <c r="N3595" s="11" t="str">
        <f t="shared" si="169"/>
        <v>NO DISCOUNT</v>
      </c>
      <c r="O3595" s="27">
        <f t="shared" si="170"/>
        <v>0.73264117933862971</v>
      </c>
      <c r="P3595" s="11" t="str">
        <f t="shared" si="171"/>
        <v>AVERAGE</v>
      </c>
    </row>
    <row r="3596" spans="1:16" x14ac:dyDescent="0.35">
      <c r="A3596" s="12" t="s">
        <v>3770</v>
      </c>
      <c r="B3596" s="15">
        <v>45638</v>
      </c>
      <c r="C3596" s="12" t="s">
        <v>149</v>
      </c>
      <c r="D3596" s="12" t="s">
        <v>115</v>
      </c>
      <c r="E3596" s="12" t="s">
        <v>227</v>
      </c>
      <c r="F3596" s="12" t="s">
        <v>111</v>
      </c>
      <c r="G3596" s="12" t="s">
        <v>122</v>
      </c>
      <c r="H3596" s="12" t="s">
        <v>142</v>
      </c>
      <c r="I3596" s="12">
        <v>2</v>
      </c>
      <c r="J3596" s="16">
        <v>101.08</v>
      </c>
      <c r="K3596" s="17">
        <v>0.26</v>
      </c>
      <c r="L3596" s="16">
        <v>149.6</v>
      </c>
      <c r="M3596" s="16">
        <v>45.02</v>
      </c>
      <c r="N3596" s="11" t="str">
        <f t="shared" si="169"/>
        <v>HIGH</v>
      </c>
      <c r="O3596" s="27">
        <f t="shared" si="170"/>
        <v>0.69906417112299457</v>
      </c>
      <c r="P3596" s="11" t="str">
        <f t="shared" si="171"/>
        <v>AVERAGE</v>
      </c>
    </row>
    <row r="3597" spans="1:16" x14ac:dyDescent="0.35">
      <c r="A3597" t="s">
        <v>3771</v>
      </c>
      <c r="B3597" s="18">
        <v>45512</v>
      </c>
      <c r="C3597" t="s">
        <v>108</v>
      </c>
      <c r="D3597" t="s">
        <v>140</v>
      </c>
      <c r="E3597" t="s">
        <v>273</v>
      </c>
      <c r="F3597" t="s">
        <v>111</v>
      </c>
      <c r="G3597" t="s">
        <v>112</v>
      </c>
      <c r="H3597" t="s">
        <v>170</v>
      </c>
      <c r="I3597">
        <v>1</v>
      </c>
      <c r="J3597" s="19">
        <v>5.0999999999999996</v>
      </c>
      <c r="K3597" s="20">
        <v>7.0000000000000007E-2</v>
      </c>
      <c r="L3597" s="19">
        <v>4.74</v>
      </c>
      <c r="M3597" s="19">
        <v>2.08</v>
      </c>
      <c r="N3597" s="11" t="str">
        <f t="shared" si="169"/>
        <v>LOW</v>
      </c>
      <c r="O3597" s="27">
        <f t="shared" si="170"/>
        <v>0.56118143459915615</v>
      </c>
      <c r="P3597" s="11" t="str">
        <f t="shared" si="171"/>
        <v>AVERAGE</v>
      </c>
    </row>
    <row r="3598" spans="1:16" x14ac:dyDescent="0.35">
      <c r="A3598" s="12" t="s">
        <v>3772</v>
      </c>
      <c r="B3598" s="15">
        <v>45409</v>
      </c>
      <c r="C3598" s="12" t="s">
        <v>136</v>
      </c>
      <c r="D3598" s="12" t="s">
        <v>140</v>
      </c>
      <c r="E3598" s="12" t="s">
        <v>218</v>
      </c>
      <c r="F3598" s="12" t="s">
        <v>117</v>
      </c>
      <c r="G3598" s="12" t="s">
        <v>112</v>
      </c>
      <c r="H3598" s="12" t="s">
        <v>118</v>
      </c>
      <c r="I3598" s="12">
        <v>3</v>
      </c>
      <c r="J3598" s="16">
        <v>27.76</v>
      </c>
      <c r="K3598" s="17">
        <v>0.26</v>
      </c>
      <c r="L3598" s="16">
        <v>61.63</v>
      </c>
      <c r="M3598" s="16">
        <v>22.94</v>
      </c>
      <c r="N3598" s="11" t="str">
        <f t="shared" si="169"/>
        <v>HIGH</v>
      </c>
      <c r="O3598" s="27">
        <f t="shared" si="170"/>
        <v>0.62777867921466812</v>
      </c>
      <c r="P3598" s="11" t="str">
        <f t="shared" si="171"/>
        <v>AVERAGE</v>
      </c>
    </row>
    <row r="3599" spans="1:16" x14ac:dyDescent="0.35">
      <c r="A3599" t="s">
        <v>3773</v>
      </c>
      <c r="B3599" s="18">
        <v>44585</v>
      </c>
      <c r="C3599" t="s">
        <v>108</v>
      </c>
      <c r="D3599" t="s">
        <v>140</v>
      </c>
      <c r="E3599" t="s">
        <v>242</v>
      </c>
      <c r="F3599" t="s">
        <v>117</v>
      </c>
      <c r="G3599" t="s">
        <v>112</v>
      </c>
      <c r="H3599" t="s">
        <v>113</v>
      </c>
      <c r="I3599">
        <v>7</v>
      </c>
      <c r="J3599" s="19">
        <v>12.18</v>
      </c>
      <c r="K3599" s="20">
        <v>0.14000000000000001</v>
      </c>
      <c r="L3599" s="19">
        <v>73.319999999999993</v>
      </c>
      <c r="M3599" s="19">
        <v>33.700000000000003</v>
      </c>
      <c r="N3599" s="11" t="str">
        <f t="shared" si="169"/>
        <v>MEDIUM</v>
      </c>
      <c r="O3599" s="27">
        <f t="shared" si="170"/>
        <v>0.54037097654118926</v>
      </c>
      <c r="P3599" s="11" t="str">
        <f t="shared" si="171"/>
        <v>GOOD</v>
      </c>
    </row>
    <row r="3600" spans="1:16" x14ac:dyDescent="0.35">
      <c r="A3600" s="12" t="s">
        <v>3774</v>
      </c>
      <c r="B3600" s="15">
        <v>45318</v>
      </c>
      <c r="C3600" s="12" t="s">
        <v>108</v>
      </c>
      <c r="D3600" s="12" t="s">
        <v>109</v>
      </c>
      <c r="E3600" s="12" t="s">
        <v>231</v>
      </c>
      <c r="F3600" s="12" t="s">
        <v>111</v>
      </c>
      <c r="G3600" s="12" t="s">
        <v>122</v>
      </c>
      <c r="H3600" s="12" t="s">
        <v>158</v>
      </c>
      <c r="I3600" s="12">
        <v>3</v>
      </c>
      <c r="J3600" s="16">
        <v>20.51</v>
      </c>
      <c r="K3600" s="17">
        <v>0.02</v>
      </c>
      <c r="L3600" s="16">
        <v>60.3</v>
      </c>
      <c r="M3600" s="16">
        <v>26.5</v>
      </c>
      <c r="N3600" s="11" t="str">
        <f t="shared" si="169"/>
        <v>LOW</v>
      </c>
      <c r="O3600" s="27">
        <f t="shared" si="170"/>
        <v>0.56053067993366501</v>
      </c>
      <c r="P3600" s="11" t="str">
        <f t="shared" si="171"/>
        <v>AVERAGE</v>
      </c>
    </row>
    <row r="3601" spans="1:16" x14ac:dyDescent="0.35">
      <c r="A3601" t="s">
        <v>3775</v>
      </c>
      <c r="B3601" s="18">
        <v>44768</v>
      </c>
      <c r="C3601" t="s">
        <v>120</v>
      </c>
      <c r="D3601" t="s">
        <v>140</v>
      </c>
      <c r="E3601" t="s">
        <v>203</v>
      </c>
      <c r="F3601" t="s">
        <v>111</v>
      </c>
      <c r="G3601" t="s">
        <v>122</v>
      </c>
      <c r="H3601" t="s">
        <v>132</v>
      </c>
      <c r="I3601">
        <v>1</v>
      </c>
      <c r="J3601" s="19">
        <v>190.49</v>
      </c>
      <c r="K3601" s="20">
        <v>0</v>
      </c>
      <c r="L3601" s="19">
        <v>190.49</v>
      </c>
      <c r="M3601" s="19">
        <v>79.55</v>
      </c>
      <c r="N3601" s="11" t="str">
        <f t="shared" si="169"/>
        <v>NO DISCOUNT</v>
      </c>
      <c r="O3601" s="27">
        <f t="shared" si="170"/>
        <v>0.58239277652370203</v>
      </c>
      <c r="P3601" s="11" t="str">
        <f t="shared" si="171"/>
        <v>AVERAGE</v>
      </c>
    </row>
    <row r="3602" spans="1:16" x14ac:dyDescent="0.35">
      <c r="A3602" s="12" t="s">
        <v>3776</v>
      </c>
      <c r="B3602" s="15">
        <v>44570</v>
      </c>
      <c r="C3602" s="12" t="s">
        <v>120</v>
      </c>
      <c r="D3602" s="12" t="s">
        <v>109</v>
      </c>
      <c r="E3602" s="12" t="s">
        <v>173</v>
      </c>
      <c r="F3602" s="12" t="s">
        <v>111</v>
      </c>
      <c r="G3602" s="12" t="s">
        <v>112</v>
      </c>
      <c r="H3602" s="12" t="s">
        <v>170</v>
      </c>
      <c r="I3602" s="12">
        <v>3</v>
      </c>
      <c r="J3602" s="16">
        <v>6.34</v>
      </c>
      <c r="K3602" s="17">
        <v>0.3</v>
      </c>
      <c r="L3602" s="16">
        <v>13.31</v>
      </c>
      <c r="M3602" s="16">
        <v>6.25</v>
      </c>
      <c r="N3602" s="11" t="b">
        <f t="shared" si="169"/>
        <v>0</v>
      </c>
      <c r="O3602" s="27">
        <f t="shared" si="170"/>
        <v>0.5304282494365139</v>
      </c>
      <c r="P3602" s="11" t="str">
        <f t="shared" si="171"/>
        <v>AVERAGE</v>
      </c>
    </row>
    <row r="3603" spans="1:16" x14ac:dyDescent="0.35">
      <c r="A3603" t="s">
        <v>3777</v>
      </c>
      <c r="B3603" s="18">
        <v>45655</v>
      </c>
      <c r="C3603" t="s">
        <v>108</v>
      </c>
      <c r="D3603" t="s">
        <v>109</v>
      </c>
      <c r="E3603" t="s">
        <v>231</v>
      </c>
      <c r="F3603" t="s">
        <v>131</v>
      </c>
      <c r="G3603" t="s">
        <v>127</v>
      </c>
      <c r="H3603" t="s">
        <v>179</v>
      </c>
      <c r="I3603">
        <v>2</v>
      </c>
      <c r="J3603" s="19">
        <v>213.77</v>
      </c>
      <c r="K3603" s="20">
        <v>0.27</v>
      </c>
      <c r="L3603" s="19">
        <v>312.10000000000002</v>
      </c>
      <c r="M3603" s="19">
        <v>129.85</v>
      </c>
      <c r="N3603" s="11" t="str">
        <f t="shared" si="169"/>
        <v>HIGH</v>
      </c>
      <c r="O3603" s="27">
        <f t="shared" si="170"/>
        <v>0.58394745273950666</v>
      </c>
      <c r="P3603" s="11" t="str">
        <f t="shared" si="171"/>
        <v>AVERAGE</v>
      </c>
    </row>
    <row r="3604" spans="1:16" x14ac:dyDescent="0.35">
      <c r="A3604" s="12" t="s">
        <v>3778</v>
      </c>
      <c r="B3604" s="15">
        <v>44936</v>
      </c>
      <c r="C3604" s="12" t="s">
        <v>108</v>
      </c>
      <c r="D3604" s="12" t="s">
        <v>125</v>
      </c>
      <c r="E3604" s="12" t="s">
        <v>178</v>
      </c>
      <c r="F3604" s="12" t="s">
        <v>117</v>
      </c>
      <c r="G3604" s="12" t="s">
        <v>127</v>
      </c>
      <c r="H3604" s="12" t="s">
        <v>138</v>
      </c>
      <c r="I3604" s="12">
        <v>5</v>
      </c>
      <c r="J3604" s="16">
        <v>242.61</v>
      </c>
      <c r="K3604" s="17">
        <v>0</v>
      </c>
      <c r="L3604" s="16">
        <v>1213.05</v>
      </c>
      <c r="M3604" s="16">
        <v>699.41</v>
      </c>
      <c r="N3604" s="11" t="str">
        <f t="shared" si="169"/>
        <v>NO DISCOUNT</v>
      </c>
      <c r="O3604" s="27">
        <f t="shared" si="170"/>
        <v>0.42342854787519063</v>
      </c>
      <c r="P3604" s="11" t="str">
        <f t="shared" si="171"/>
        <v>GOOD</v>
      </c>
    </row>
    <row r="3605" spans="1:16" x14ac:dyDescent="0.35">
      <c r="A3605" t="s">
        <v>3779</v>
      </c>
      <c r="B3605" s="18">
        <v>45537</v>
      </c>
      <c r="C3605" t="s">
        <v>120</v>
      </c>
      <c r="D3605" t="s">
        <v>109</v>
      </c>
      <c r="E3605" t="s">
        <v>110</v>
      </c>
      <c r="F3605" t="s">
        <v>117</v>
      </c>
      <c r="G3605" t="s">
        <v>112</v>
      </c>
      <c r="H3605" t="s">
        <v>170</v>
      </c>
      <c r="I3605">
        <v>4</v>
      </c>
      <c r="J3605" s="19">
        <v>5.26</v>
      </c>
      <c r="K3605" s="20">
        <v>0.15</v>
      </c>
      <c r="L3605" s="19">
        <v>17.88</v>
      </c>
      <c r="M3605" s="19">
        <v>4.5</v>
      </c>
      <c r="N3605" s="11" t="str">
        <f t="shared" si="169"/>
        <v>MEDIUM</v>
      </c>
      <c r="O3605" s="27">
        <f t="shared" si="170"/>
        <v>0.74832214765100669</v>
      </c>
      <c r="P3605" s="11" t="str">
        <f t="shared" si="171"/>
        <v>AVERAGE</v>
      </c>
    </row>
    <row r="3606" spans="1:16" x14ac:dyDescent="0.35">
      <c r="A3606" s="12" t="s">
        <v>3780</v>
      </c>
      <c r="B3606" s="15">
        <v>45246</v>
      </c>
      <c r="C3606" s="12" t="s">
        <v>120</v>
      </c>
      <c r="D3606" s="12" t="s">
        <v>115</v>
      </c>
      <c r="E3606" s="12" t="s">
        <v>205</v>
      </c>
      <c r="F3606" s="12" t="s">
        <v>111</v>
      </c>
      <c r="G3606" s="12" t="s">
        <v>127</v>
      </c>
      <c r="H3606" s="12" t="s">
        <v>179</v>
      </c>
      <c r="I3606" s="12">
        <v>3</v>
      </c>
      <c r="J3606" s="16">
        <v>26.47</v>
      </c>
      <c r="K3606" s="17">
        <v>0.32</v>
      </c>
      <c r="L3606" s="16">
        <v>54</v>
      </c>
      <c r="M3606" s="16">
        <v>28.94</v>
      </c>
      <c r="N3606" s="11" t="str">
        <f t="shared" si="169"/>
        <v>CLEARANCE</v>
      </c>
      <c r="O3606" s="27">
        <f t="shared" si="170"/>
        <v>0.46407407407407403</v>
      </c>
      <c r="P3606" s="11" t="str">
        <f t="shared" si="171"/>
        <v>AVERAGE</v>
      </c>
    </row>
    <row r="3607" spans="1:16" x14ac:dyDescent="0.35">
      <c r="A3607" t="s">
        <v>3781</v>
      </c>
      <c r="B3607" s="18">
        <v>45217</v>
      </c>
      <c r="C3607" t="s">
        <v>108</v>
      </c>
      <c r="D3607" t="s">
        <v>125</v>
      </c>
      <c r="E3607" t="s">
        <v>137</v>
      </c>
      <c r="F3607" t="s">
        <v>117</v>
      </c>
      <c r="G3607" t="s">
        <v>127</v>
      </c>
      <c r="H3607" t="s">
        <v>164</v>
      </c>
      <c r="I3607">
        <v>4</v>
      </c>
      <c r="J3607" s="19">
        <v>312.64</v>
      </c>
      <c r="K3607" s="20">
        <v>0</v>
      </c>
      <c r="L3607" s="19">
        <v>1250.56</v>
      </c>
      <c r="M3607" s="19">
        <v>739.25</v>
      </c>
      <c r="N3607" s="11" t="str">
        <f t="shared" si="169"/>
        <v>NO DISCOUNT</v>
      </c>
      <c r="O3607" s="27">
        <f t="shared" si="170"/>
        <v>0.4088648285568065</v>
      </c>
      <c r="P3607" s="11" t="str">
        <f t="shared" si="171"/>
        <v>AVERAGE</v>
      </c>
    </row>
    <row r="3608" spans="1:16" x14ac:dyDescent="0.35">
      <c r="A3608" s="12" t="s">
        <v>3782</v>
      </c>
      <c r="B3608" s="15">
        <v>45540</v>
      </c>
      <c r="C3608" s="12" t="s">
        <v>120</v>
      </c>
      <c r="D3608" s="12" t="s">
        <v>140</v>
      </c>
      <c r="E3608" s="12" t="s">
        <v>141</v>
      </c>
      <c r="F3608" s="12" t="s">
        <v>111</v>
      </c>
      <c r="G3608" s="12" t="s">
        <v>112</v>
      </c>
      <c r="H3608" s="12" t="s">
        <v>167</v>
      </c>
      <c r="I3608" s="12">
        <v>1</v>
      </c>
      <c r="J3608" s="16">
        <v>19.45</v>
      </c>
      <c r="K3608" s="17">
        <v>0</v>
      </c>
      <c r="L3608" s="16">
        <v>19.45</v>
      </c>
      <c r="M3608" s="16">
        <v>8.76</v>
      </c>
      <c r="N3608" s="11" t="str">
        <f t="shared" si="169"/>
        <v>NO DISCOUNT</v>
      </c>
      <c r="O3608" s="27">
        <f t="shared" si="170"/>
        <v>0.54961439588688943</v>
      </c>
      <c r="P3608" s="11" t="str">
        <f t="shared" si="171"/>
        <v>AVERAGE</v>
      </c>
    </row>
    <row r="3609" spans="1:16" x14ac:dyDescent="0.35">
      <c r="A3609" t="s">
        <v>3783</v>
      </c>
      <c r="B3609" s="18">
        <v>45579</v>
      </c>
      <c r="C3609" t="s">
        <v>149</v>
      </c>
      <c r="D3609" t="s">
        <v>115</v>
      </c>
      <c r="E3609" t="s">
        <v>205</v>
      </c>
      <c r="F3609" t="s">
        <v>111</v>
      </c>
      <c r="G3609" t="s">
        <v>122</v>
      </c>
      <c r="H3609" t="s">
        <v>187</v>
      </c>
      <c r="I3609">
        <v>4</v>
      </c>
      <c r="J3609" s="19">
        <v>470</v>
      </c>
      <c r="K3609" s="20">
        <v>0.02</v>
      </c>
      <c r="L3609" s="19">
        <v>1842.4</v>
      </c>
      <c r="M3609" s="19">
        <v>752.37</v>
      </c>
      <c r="N3609" s="11" t="str">
        <f t="shared" si="169"/>
        <v>LOW</v>
      </c>
      <c r="O3609" s="27">
        <f t="shared" si="170"/>
        <v>0.59163590968302227</v>
      </c>
      <c r="P3609" s="11" t="str">
        <f t="shared" si="171"/>
        <v>AVERAGE</v>
      </c>
    </row>
    <row r="3610" spans="1:16" x14ac:dyDescent="0.35">
      <c r="A3610" s="12" t="s">
        <v>3784</v>
      </c>
      <c r="B3610" s="15">
        <v>44590</v>
      </c>
      <c r="C3610" s="12" t="s">
        <v>136</v>
      </c>
      <c r="D3610" s="12" t="s">
        <v>140</v>
      </c>
      <c r="E3610" s="12" t="s">
        <v>242</v>
      </c>
      <c r="F3610" s="12" t="s">
        <v>111</v>
      </c>
      <c r="G3610" s="12" t="s">
        <v>127</v>
      </c>
      <c r="H3610" s="12" t="s">
        <v>209</v>
      </c>
      <c r="I3610" s="12">
        <v>7</v>
      </c>
      <c r="J3610" s="16">
        <v>940.37</v>
      </c>
      <c r="K3610" s="17">
        <v>0.05</v>
      </c>
      <c r="L3610" s="16">
        <v>6253.46</v>
      </c>
      <c r="M3610" s="16">
        <v>2638.24</v>
      </c>
      <c r="N3610" s="11" t="str">
        <f t="shared" si="169"/>
        <v>LOW</v>
      </c>
      <c r="O3610" s="27">
        <f t="shared" si="170"/>
        <v>0.57811515544994296</v>
      </c>
      <c r="P3610" s="11" t="str">
        <f t="shared" si="171"/>
        <v>GOOD</v>
      </c>
    </row>
    <row r="3611" spans="1:16" x14ac:dyDescent="0.35">
      <c r="A3611" t="s">
        <v>3785</v>
      </c>
      <c r="B3611" s="18">
        <v>45352</v>
      </c>
      <c r="C3611" t="s">
        <v>108</v>
      </c>
      <c r="D3611" t="s">
        <v>140</v>
      </c>
      <c r="E3611" t="s">
        <v>242</v>
      </c>
      <c r="F3611" t="s">
        <v>117</v>
      </c>
      <c r="G3611" t="s">
        <v>127</v>
      </c>
      <c r="H3611" t="s">
        <v>209</v>
      </c>
      <c r="I3611">
        <v>3</v>
      </c>
      <c r="J3611" s="19">
        <v>447.71</v>
      </c>
      <c r="K3611" s="20">
        <v>0.09</v>
      </c>
      <c r="L3611" s="19">
        <v>1222.25</v>
      </c>
      <c r="M3611" s="19">
        <v>421.56</v>
      </c>
      <c r="N3611" s="11" t="str">
        <f t="shared" si="169"/>
        <v>LOW</v>
      </c>
      <c r="O3611" s="27">
        <f t="shared" si="170"/>
        <v>0.6550951114747392</v>
      </c>
      <c r="P3611" s="11" t="str">
        <f t="shared" si="171"/>
        <v>AVERAGE</v>
      </c>
    </row>
    <row r="3612" spans="1:16" x14ac:dyDescent="0.35">
      <c r="A3612" s="12" t="s">
        <v>3786</v>
      </c>
      <c r="B3612" s="15">
        <v>45246</v>
      </c>
      <c r="C3612" s="12" t="s">
        <v>108</v>
      </c>
      <c r="D3612" s="12" t="s">
        <v>140</v>
      </c>
      <c r="E3612" s="12" t="s">
        <v>268</v>
      </c>
      <c r="F3612" s="12" t="s">
        <v>111</v>
      </c>
      <c r="G3612" s="12" t="s">
        <v>112</v>
      </c>
      <c r="H3612" s="12" t="s">
        <v>118</v>
      </c>
      <c r="I3612" s="12">
        <v>3</v>
      </c>
      <c r="J3612" s="16">
        <v>6.92</v>
      </c>
      <c r="K3612" s="17">
        <v>0.02</v>
      </c>
      <c r="L3612" s="16">
        <v>20.34</v>
      </c>
      <c r="M3612" s="16">
        <v>8.4499999999999993</v>
      </c>
      <c r="N3612" s="11" t="str">
        <f t="shared" si="169"/>
        <v>LOW</v>
      </c>
      <c r="O3612" s="27">
        <f t="shared" si="170"/>
        <v>0.58456243854473944</v>
      </c>
      <c r="P3612" s="11" t="str">
        <f t="shared" si="171"/>
        <v>AVERAGE</v>
      </c>
    </row>
    <row r="3613" spans="1:16" x14ac:dyDescent="0.35">
      <c r="A3613" t="s">
        <v>3787</v>
      </c>
      <c r="B3613" s="18">
        <v>45529</v>
      </c>
      <c r="C3613" t="s">
        <v>120</v>
      </c>
      <c r="D3613" t="s">
        <v>125</v>
      </c>
      <c r="E3613" t="s">
        <v>185</v>
      </c>
      <c r="F3613" t="s">
        <v>117</v>
      </c>
      <c r="G3613" t="s">
        <v>122</v>
      </c>
      <c r="H3613" t="s">
        <v>187</v>
      </c>
      <c r="I3613">
        <v>15</v>
      </c>
      <c r="J3613" s="19">
        <v>255.87</v>
      </c>
      <c r="K3613" s="20">
        <v>0</v>
      </c>
      <c r="L3613" s="19">
        <v>3838.05</v>
      </c>
      <c r="M3613" s="19">
        <v>1147.93</v>
      </c>
      <c r="N3613" s="11" t="str">
        <f t="shared" si="169"/>
        <v>NO DISCOUNT</v>
      </c>
      <c r="O3613" s="27">
        <f t="shared" si="170"/>
        <v>0.70090801318377816</v>
      </c>
      <c r="P3613" s="11" t="str">
        <f t="shared" si="171"/>
        <v>EXCELLENT</v>
      </c>
    </row>
    <row r="3614" spans="1:16" x14ac:dyDescent="0.35">
      <c r="A3614" s="12" t="s">
        <v>3788</v>
      </c>
      <c r="B3614" s="15">
        <v>45039</v>
      </c>
      <c r="C3614" s="12" t="s">
        <v>108</v>
      </c>
      <c r="D3614" s="12" t="s">
        <v>115</v>
      </c>
      <c r="E3614" s="12" t="s">
        <v>227</v>
      </c>
      <c r="F3614" s="12" t="s">
        <v>117</v>
      </c>
      <c r="G3614" s="12" t="s">
        <v>122</v>
      </c>
      <c r="H3614" s="12" t="s">
        <v>142</v>
      </c>
      <c r="I3614" s="12">
        <v>4</v>
      </c>
      <c r="J3614" s="16">
        <v>326.56</v>
      </c>
      <c r="K3614" s="17">
        <v>0.02</v>
      </c>
      <c r="L3614" s="16">
        <v>1280.1199999999999</v>
      </c>
      <c r="M3614" s="16">
        <v>568.46</v>
      </c>
      <c r="N3614" s="11" t="str">
        <f t="shared" si="169"/>
        <v>LOW</v>
      </c>
      <c r="O3614" s="27">
        <f t="shared" si="170"/>
        <v>0.55593225635096699</v>
      </c>
      <c r="P3614" s="11" t="str">
        <f t="shared" si="171"/>
        <v>AVERAGE</v>
      </c>
    </row>
    <row r="3615" spans="1:16" x14ac:dyDescent="0.35">
      <c r="A3615" t="s">
        <v>3789</v>
      </c>
      <c r="B3615" s="18">
        <v>45079</v>
      </c>
      <c r="C3615" t="s">
        <v>108</v>
      </c>
      <c r="D3615" t="s">
        <v>140</v>
      </c>
      <c r="E3615" t="s">
        <v>141</v>
      </c>
      <c r="F3615" t="s">
        <v>117</v>
      </c>
      <c r="G3615" t="s">
        <v>127</v>
      </c>
      <c r="H3615" t="s">
        <v>128</v>
      </c>
      <c r="I3615">
        <v>1</v>
      </c>
      <c r="J3615" s="19">
        <v>248.22</v>
      </c>
      <c r="K3615" s="20">
        <v>0.03</v>
      </c>
      <c r="L3615" s="19">
        <v>240.77</v>
      </c>
      <c r="M3615" s="19">
        <v>112.29</v>
      </c>
      <c r="N3615" s="11" t="str">
        <f t="shared" si="169"/>
        <v>LOW</v>
      </c>
      <c r="O3615" s="27">
        <f t="shared" si="170"/>
        <v>0.53362129833451022</v>
      </c>
      <c r="P3615" s="11" t="str">
        <f t="shared" si="171"/>
        <v>AVERAGE</v>
      </c>
    </row>
    <row r="3616" spans="1:16" x14ac:dyDescent="0.35">
      <c r="A3616" s="12" t="s">
        <v>3790</v>
      </c>
      <c r="B3616" s="15">
        <v>45201</v>
      </c>
      <c r="C3616" s="12" t="s">
        <v>108</v>
      </c>
      <c r="D3616" s="12" t="s">
        <v>125</v>
      </c>
      <c r="E3616" s="12" t="s">
        <v>255</v>
      </c>
      <c r="F3616" s="12" t="s">
        <v>131</v>
      </c>
      <c r="G3616" s="12" t="s">
        <v>112</v>
      </c>
      <c r="H3616" s="12" t="s">
        <v>118</v>
      </c>
      <c r="I3616" s="12">
        <v>2</v>
      </c>
      <c r="J3616" s="16">
        <v>21.84</v>
      </c>
      <c r="K3616" s="17">
        <v>0.11</v>
      </c>
      <c r="L3616" s="16">
        <v>38.880000000000003</v>
      </c>
      <c r="M3616" s="16">
        <v>12.43</v>
      </c>
      <c r="N3616" s="11" t="str">
        <f t="shared" si="169"/>
        <v>MEDIUM</v>
      </c>
      <c r="O3616" s="27">
        <f t="shared" si="170"/>
        <v>0.68029835390946503</v>
      </c>
      <c r="P3616" s="11" t="str">
        <f t="shared" si="171"/>
        <v>AVERAGE</v>
      </c>
    </row>
    <row r="3617" spans="1:16" x14ac:dyDescent="0.35">
      <c r="A3617" t="s">
        <v>3791</v>
      </c>
      <c r="B3617" s="18">
        <v>44669</v>
      </c>
      <c r="C3617" t="s">
        <v>120</v>
      </c>
      <c r="D3617" t="s">
        <v>115</v>
      </c>
      <c r="E3617" t="s">
        <v>121</v>
      </c>
      <c r="F3617" t="s">
        <v>111</v>
      </c>
      <c r="G3617" t="s">
        <v>127</v>
      </c>
      <c r="H3617" t="s">
        <v>138</v>
      </c>
      <c r="I3617">
        <v>4</v>
      </c>
      <c r="J3617" s="19">
        <v>76.010000000000005</v>
      </c>
      <c r="K3617" s="20">
        <v>0.22</v>
      </c>
      <c r="L3617" s="19">
        <v>237.15</v>
      </c>
      <c r="M3617" s="19">
        <v>114.18</v>
      </c>
      <c r="N3617" s="11" t="str">
        <f t="shared" si="169"/>
        <v>HIGH</v>
      </c>
      <c r="O3617" s="27">
        <f t="shared" si="170"/>
        <v>0.51853257432005062</v>
      </c>
      <c r="P3617" s="11" t="str">
        <f t="shared" si="171"/>
        <v>AVERAGE</v>
      </c>
    </row>
    <row r="3618" spans="1:16" x14ac:dyDescent="0.35">
      <c r="A3618" s="12" t="s">
        <v>3792</v>
      </c>
      <c r="B3618" s="15">
        <v>44636</v>
      </c>
      <c r="C3618" s="12" t="s">
        <v>108</v>
      </c>
      <c r="D3618" s="12" t="s">
        <v>125</v>
      </c>
      <c r="E3618" s="12" t="s">
        <v>144</v>
      </c>
      <c r="F3618" s="12" t="s">
        <v>111</v>
      </c>
      <c r="G3618" s="12" t="s">
        <v>122</v>
      </c>
      <c r="H3618" s="12" t="s">
        <v>158</v>
      </c>
      <c r="I3618" s="12">
        <v>2</v>
      </c>
      <c r="J3618" s="16">
        <v>126.83</v>
      </c>
      <c r="K3618" s="17">
        <v>0.14000000000000001</v>
      </c>
      <c r="L3618" s="16">
        <v>218.15</v>
      </c>
      <c r="M3618" s="16">
        <v>76.78</v>
      </c>
      <c r="N3618" s="11" t="str">
        <f t="shared" si="169"/>
        <v>MEDIUM</v>
      </c>
      <c r="O3618" s="27">
        <f t="shared" si="170"/>
        <v>0.64804033921613569</v>
      </c>
      <c r="P3618" s="11" t="str">
        <f t="shared" si="171"/>
        <v>AVERAGE</v>
      </c>
    </row>
    <row r="3619" spans="1:16" x14ac:dyDescent="0.35">
      <c r="A3619" t="s">
        <v>3793</v>
      </c>
      <c r="B3619" s="18">
        <v>45198</v>
      </c>
      <c r="C3619" t="s">
        <v>149</v>
      </c>
      <c r="D3619" t="s">
        <v>115</v>
      </c>
      <c r="E3619" t="s">
        <v>289</v>
      </c>
      <c r="F3619" t="s">
        <v>111</v>
      </c>
      <c r="G3619" t="s">
        <v>127</v>
      </c>
      <c r="H3619" t="s">
        <v>179</v>
      </c>
      <c r="I3619">
        <v>7</v>
      </c>
      <c r="J3619" s="19">
        <v>259.18</v>
      </c>
      <c r="K3619" s="20">
        <v>0</v>
      </c>
      <c r="L3619" s="19">
        <v>1814.26</v>
      </c>
      <c r="M3619" s="19">
        <v>944.43</v>
      </c>
      <c r="N3619" s="11" t="str">
        <f t="shared" si="169"/>
        <v>NO DISCOUNT</v>
      </c>
      <c r="O3619" s="27">
        <f t="shared" si="170"/>
        <v>0.47944065348957704</v>
      </c>
      <c r="P3619" s="11" t="str">
        <f t="shared" si="171"/>
        <v>GOOD</v>
      </c>
    </row>
    <row r="3620" spans="1:16" x14ac:dyDescent="0.35">
      <c r="A3620" s="12" t="s">
        <v>3794</v>
      </c>
      <c r="B3620" s="15">
        <v>45567</v>
      </c>
      <c r="C3620" s="12" t="s">
        <v>120</v>
      </c>
      <c r="D3620" s="12" t="s">
        <v>115</v>
      </c>
      <c r="E3620" s="12" t="s">
        <v>289</v>
      </c>
      <c r="F3620" s="12" t="s">
        <v>131</v>
      </c>
      <c r="G3620" s="12" t="s">
        <v>127</v>
      </c>
      <c r="H3620" s="12" t="s">
        <v>164</v>
      </c>
      <c r="I3620" s="12">
        <v>6</v>
      </c>
      <c r="J3620" s="16">
        <v>187.04</v>
      </c>
      <c r="K3620" s="17">
        <v>0.16</v>
      </c>
      <c r="L3620" s="16">
        <v>942.68</v>
      </c>
      <c r="M3620" s="16">
        <v>426.03</v>
      </c>
      <c r="N3620" s="11" t="str">
        <f t="shared" si="169"/>
        <v>MEDIUM</v>
      </c>
      <c r="O3620" s="27">
        <f t="shared" si="170"/>
        <v>0.54806509101710021</v>
      </c>
      <c r="P3620" s="11" t="str">
        <f t="shared" si="171"/>
        <v>GOOD</v>
      </c>
    </row>
    <row r="3621" spans="1:16" x14ac:dyDescent="0.35">
      <c r="A3621" t="s">
        <v>3795</v>
      </c>
      <c r="B3621" s="18">
        <v>45499</v>
      </c>
      <c r="C3621" t="s">
        <v>120</v>
      </c>
      <c r="D3621" t="s">
        <v>115</v>
      </c>
      <c r="E3621" t="s">
        <v>289</v>
      </c>
      <c r="F3621" t="s">
        <v>111</v>
      </c>
      <c r="G3621" t="s">
        <v>122</v>
      </c>
      <c r="H3621" t="s">
        <v>123</v>
      </c>
      <c r="I3621">
        <v>1</v>
      </c>
      <c r="J3621" s="19">
        <v>2185.34</v>
      </c>
      <c r="K3621" s="20">
        <v>0.08</v>
      </c>
      <c r="L3621" s="19">
        <v>2010.51</v>
      </c>
      <c r="M3621" s="19">
        <v>743.81</v>
      </c>
      <c r="N3621" s="11" t="str">
        <f t="shared" si="169"/>
        <v>LOW</v>
      </c>
      <c r="O3621" s="27">
        <f t="shared" si="170"/>
        <v>0.63003914429672081</v>
      </c>
      <c r="P3621" s="11" t="str">
        <f t="shared" si="171"/>
        <v>AVERAGE</v>
      </c>
    </row>
    <row r="3622" spans="1:16" x14ac:dyDescent="0.35">
      <c r="A3622" s="12" t="s">
        <v>3796</v>
      </c>
      <c r="B3622" s="15">
        <v>44779</v>
      </c>
      <c r="C3622" s="12" t="s">
        <v>108</v>
      </c>
      <c r="D3622" s="12" t="s">
        <v>140</v>
      </c>
      <c r="E3622" s="12" t="s">
        <v>307</v>
      </c>
      <c r="F3622" s="12" t="s">
        <v>117</v>
      </c>
      <c r="G3622" s="12" t="s">
        <v>112</v>
      </c>
      <c r="H3622" s="12" t="s">
        <v>170</v>
      </c>
      <c r="I3622" s="12">
        <v>5</v>
      </c>
      <c r="J3622" s="16">
        <v>6.97</v>
      </c>
      <c r="K3622" s="17">
        <v>0</v>
      </c>
      <c r="L3622" s="16">
        <v>34.85</v>
      </c>
      <c r="M3622" s="16">
        <v>12.14</v>
      </c>
      <c r="N3622" s="11" t="str">
        <f t="shared" si="169"/>
        <v>NO DISCOUNT</v>
      </c>
      <c r="O3622" s="27">
        <f t="shared" si="170"/>
        <v>0.65164992826398849</v>
      </c>
      <c r="P3622" s="11" t="str">
        <f t="shared" si="171"/>
        <v>GOOD</v>
      </c>
    </row>
    <row r="3623" spans="1:16" x14ac:dyDescent="0.35">
      <c r="A3623" t="s">
        <v>3797</v>
      </c>
      <c r="B3623" s="18">
        <v>44999</v>
      </c>
      <c r="C3623" t="s">
        <v>120</v>
      </c>
      <c r="D3623" t="s">
        <v>109</v>
      </c>
      <c r="E3623" t="s">
        <v>252</v>
      </c>
      <c r="F3623" t="s">
        <v>117</v>
      </c>
      <c r="G3623" t="s">
        <v>127</v>
      </c>
      <c r="H3623" t="s">
        <v>128</v>
      </c>
      <c r="I3623">
        <v>10</v>
      </c>
      <c r="J3623" s="19">
        <v>273.93</v>
      </c>
      <c r="K3623" s="20">
        <v>0</v>
      </c>
      <c r="L3623" s="19">
        <v>2739.3</v>
      </c>
      <c r="M3623" s="19">
        <v>1626.11</v>
      </c>
      <c r="N3623" s="11" t="str">
        <f t="shared" si="169"/>
        <v>NO DISCOUNT</v>
      </c>
      <c r="O3623" s="27">
        <f t="shared" si="170"/>
        <v>0.4063775417077356</v>
      </c>
      <c r="P3623" s="11" t="str">
        <f t="shared" si="171"/>
        <v>EXCELLENT</v>
      </c>
    </row>
    <row r="3624" spans="1:16" x14ac:dyDescent="0.35">
      <c r="A3624" s="12" t="s">
        <v>3798</v>
      </c>
      <c r="B3624" s="15">
        <v>45423</v>
      </c>
      <c r="C3624" s="12" t="s">
        <v>136</v>
      </c>
      <c r="D3624" s="12" t="s">
        <v>109</v>
      </c>
      <c r="E3624" s="12" t="s">
        <v>110</v>
      </c>
      <c r="F3624" s="12" t="s">
        <v>111</v>
      </c>
      <c r="G3624" s="12" t="s">
        <v>112</v>
      </c>
      <c r="H3624" s="12" t="s">
        <v>147</v>
      </c>
      <c r="I3624" s="12">
        <v>5</v>
      </c>
      <c r="J3624" s="16">
        <v>14.18</v>
      </c>
      <c r="K3624" s="17">
        <v>0</v>
      </c>
      <c r="L3624" s="16">
        <v>70.900000000000006</v>
      </c>
      <c r="M3624" s="16">
        <v>23.35</v>
      </c>
      <c r="N3624" s="11" t="str">
        <f t="shared" si="169"/>
        <v>NO DISCOUNT</v>
      </c>
      <c r="O3624" s="27">
        <f t="shared" si="170"/>
        <v>0.67066290550070518</v>
      </c>
      <c r="P3624" s="11" t="str">
        <f t="shared" si="171"/>
        <v>GOOD</v>
      </c>
    </row>
    <row r="3625" spans="1:16" x14ac:dyDescent="0.35">
      <c r="A3625" t="s">
        <v>3799</v>
      </c>
      <c r="B3625" s="18">
        <v>45291</v>
      </c>
      <c r="C3625" t="s">
        <v>108</v>
      </c>
      <c r="D3625" t="s">
        <v>109</v>
      </c>
      <c r="E3625" t="s">
        <v>110</v>
      </c>
      <c r="F3625" t="s">
        <v>111</v>
      </c>
      <c r="G3625" t="s">
        <v>127</v>
      </c>
      <c r="H3625" t="s">
        <v>209</v>
      </c>
      <c r="I3625">
        <v>1</v>
      </c>
      <c r="J3625" s="19">
        <v>1195.57</v>
      </c>
      <c r="K3625" s="20">
        <v>0</v>
      </c>
      <c r="L3625" s="19">
        <v>1195.57</v>
      </c>
      <c r="M3625" s="19">
        <v>541</v>
      </c>
      <c r="N3625" s="11" t="str">
        <f t="shared" si="169"/>
        <v>NO DISCOUNT</v>
      </c>
      <c r="O3625" s="27">
        <f t="shared" si="170"/>
        <v>0.54749617337336998</v>
      </c>
      <c r="P3625" s="11" t="str">
        <f t="shared" si="171"/>
        <v>AVERAGE</v>
      </c>
    </row>
    <row r="3626" spans="1:16" x14ac:dyDescent="0.35">
      <c r="A3626" s="12" t="s">
        <v>3800</v>
      </c>
      <c r="B3626" s="15">
        <v>45283</v>
      </c>
      <c r="C3626" s="12" t="s">
        <v>108</v>
      </c>
      <c r="D3626" s="12" t="s">
        <v>140</v>
      </c>
      <c r="E3626" s="12" t="s">
        <v>273</v>
      </c>
      <c r="F3626" s="12" t="s">
        <v>111</v>
      </c>
      <c r="G3626" s="12" t="s">
        <v>112</v>
      </c>
      <c r="H3626" s="12" t="s">
        <v>167</v>
      </c>
      <c r="I3626" s="12">
        <v>3</v>
      </c>
      <c r="J3626" s="16">
        <v>11.33</v>
      </c>
      <c r="K3626" s="17">
        <v>0.34</v>
      </c>
      <c r="L3626" s="16">
        <v>22.43</v>
      </c>
      <c r="M3626" s="16">
        <v>6.24</v>
      </c>
      <c r="N3626" s="11" t="str">
        <f t="shared" si="169"/>
        <v>CLEARANCE</v>
      </c>
      <c r="O3626" s="27">
        <f t="shared" si="170"/>
        <v>0.72180115916183674</v>
      </c>
      <c r="P3626" s="11" t="str">
        <f t="shared" si="171"/>
        <v>AVERAGE</v>
      </c>
    </row>
    <row r="3627" spans="1:16" x14ac:dyDescent="0.35">
      <c r="A3627" t="s">
        <v>3801</v>
      </c>
      <c r="B3627" s="18">
        <v>44704</v>
      </c>
      <c r="C3627" t="s">
        <v>120</v>
      </c>
      <c r="D3627" t="s">
        <v>109</v>
      </c>
      <c r="E3627" t="s">
        <v>189</v>
      </c>
      <c r="F3627" t="s">
        <v>131</v>
      </c>
      <c r="G3627" t="s">
        <v>112</v>
      </c>
      <c r="H3627" t="s">
        <v>118</v>
      </c>
      <c r="I3627">
        <v>5</v>
      </c>
      <c r="J3627" s="19">
        <v>6.74</v>
      </c>
      <c r="K3627" s="20">
        <v>0.25</v>
      </c>
      <c r="L3627" s="19">
        <v>25.28</v>
      </c>
      <c r="M3627" s="19">
        <v>12.2</v>
      </c>
      <c r="N3627" s="11" t="str">
        <f t="shared" si="169"/>
        <v>HIGH</v>
      </c>
      <c r="O3627" s="27">
        <f t="shared" si="170"/>
        <v>0.51740506329113933</v>
      </c>
      <c r="P3627" s="11" t="str">
        <f t="shared" si="171"/>
        <v>GOOD</v>
      </c>
    </row>
    <row r="3628" spans="1:16" x14ac:dyDescent="0.35">
      <c r="A3628" s="12" t="s">
        <v>3802</v>
      </c>
      <c r="B3628" s="15">
        <v>45035</v>
      </c>
      <c r="C3628" s="12" t="s">
        <v>108</v>
      </c>
      <c r="D3628" s="12" t="s">
        <v>115</v>
      </c>
      <c r="E3628" s="12" t="s">
        <v>163</v>
      </c>
      <c r="F3628" s="12" t="s">
        <v>117</v>
      </c>
      <c r="G3628" s="12" t="s">
        <v>127</v>
      </c>
      <c r="H3628" s="12" t="s">
        <v>138</v>
      </c>
      <c r="I3628" s="12">
        <v>4</v>
      </c>
      <c r="J3628" s="16">
        <v>189.76</v>
      </c>
      <c r="K3628" s="17">
        <v>0.13</v>
      </c>
      <c r="L3628" s="16">
        <v>660.36</v>
      </c>
      <c r="M3628" s="16">
        <v>351.78</v>
      </c>
      <c r="N3628" s="11" t="str">
        <f t="shared" si="169"/>
        <v>MEDIUM</v>
      </c>
      <c r="O3628" s="27">
        <f t="shared" si="170"/>
        <v>0.46729056878066516</v>
      </c>
      <c r="P3628" s="11" t="str">
        <f t="shared" si="171"/>
        <v>AVERAGE</v>
      </c>
    </row>
    <row r="3629" spans="1:16" x14ac:dyDescent="0.35">
      <c r="A3629" t="s">
        <v>3803</v>
      </c>
      <c r="B3629" s="18">
        <v>44859</v>
      </c>
      <c r="C3629" t="s">
        <v>120</v>
      </c>
      <c r="D3629" t="s">
        <v>109</v>
      </c>
      <c r="E3629" t="s">
        <v>208</v>
      </c>
      <c r="F3629" t="s">
        <v>117</v>
      </c>
      <c r="G3629" t="s">
        <v>112</v>
      </c>
      <c r="H3629" t="s">
        <v>170</v>
      </c>
      <c r="I3629">
        <v>9</v>
      </c>
      <c r="J3629" s="19">
        <v>32.46</v>
      </c>
      <c r="K3629" s="20">
        <v>0.18</v>
      </c>
      <c r="L3629" s="19">
        <v>239.55</v>
      </c>
      <c r="M3629" s="19">
        <v>111.02</v>
      </c>
      <c r="N3629" s="11" t="str">
        <f t="shared" si="169"/>
        <v>MEDIUM</v>
      </c>
      <c r="O3629" s="27">
        <f t="shared" si="170"/>
        <v>0.53654769359215204</v>
      </c>
      <c r="P3629" s="11" t="str">
        <f t="shared" si="171"/>
        <v>GOOD</v>
      </c>
    </row>
    <row r="3630" spans="1:16" x14ac:dyDescent="0.35">
      <c r="A3630" s="12" t="s">
        <v>3804</v>
      </c>
      <c r="B3630" s="15">
        <v>44672</v>
      </c>
      <c r="C3630" s="12" t="s">
        <v>108</v>
      </c>
      <c r="D3630" s="12" t="s">
        <v>140</v>
      </c>
      <c r="E3630" s="12" t="s">
        <v>218</v>
      </c>
      <c r="F3630" s="12" t="s">
        <v>111</v>
      </c>
      <c r="G3630" s="12" t="s">
        <v>112</v>
      </c>
      <c r="H3630" s="12" t="s">
        <v>170</v>
      </c>
      <c r="I3630" s="12">
        <v>4</v>
      </c>
      <c r="J3630" s="16">
        <v>32.409999999999997</v>
      </c>
      <c r="K3630" s="17">
        <v>0.08</v>
      </c>
      <c r="L3630" s="16">
        <v>119.27</v>
      </c>
      <c r="M3630" s="16">
        <v>52.09</v>
      </c>
      <c r="N3630" s="11" t="str">
        <f t="shared" si="169"/>
        <v>LOW</v>
      </c>
      <c r="O3630" s="27">
        <f t="shared" si="170"/>
        <v>0.56325983063637119</v>
      </c>
      <c r="P3630" s="11" t="str">
        <f t="shared" si="171"/>
        <v>AVERAGE</v>
      </c>
    </row>
    <row r="3631" spans="1:16" x14ac:dyDescent="0.35">
      <c r="A3631" t="s">
        <v>3805</v>
      </c>
      <c r="B3631" s="18">
        <v>45606</v>
      </c>
      <c r="C3631" t="s">
        <v>108</v>
      </c>
      <c r="D3631" t="s">
        <v>109</v>
      </c>
      <c r="E3631" t="s">
        <v>195</v>
      </c>
      <c r="F3631" t="s">
        <v>117</v>
      </c>
      <c r="G3631" t="s">
        <v>122</v>
      </c>
      <c r="H3631" t="s">
        <v>158</v>
      </c>
      <c r="I3631">
        <v>2</v>
      </c>
      <c r="J3631" s="19">
        <v>135.69999999999999</v>
      </c>
      <c r="K3631" s="20">
        <v>0.12</v>
      </c>
      <c r="L3631" s="19">
        <v>238.83</v>
      </c>
      <c r="M3631" s="19">
        <v>62.01</v>
      </c>
      <c r="N3631" s="11" t="str">
        <f t="shared" si="169"/>
        <v>MEDIUM</v>
      </c>
      <c r="O3631" s="27">
        <f t="shared" si="170"/>
        <v>0.74035925135033287</v>
      </c>
      <c r="P3631" s="11" t="str">
        <f t="shared" si="171"/>
        <v>AVERAGE</v>
      </c>
    </row>
    <row r="3632" spans="1:16" x14ac:dyDescent="0.35">
      <c r="A3632" s="12" t="s">
        <v>3806</v>
      </c>
      <c r="B3632" s="15">
        <v>45467</v>
      </c>
      <c r="C3632" s="12" t="s">
        <v>108</v>
      </c>
      <c r="D3632" s="12" t="s">
        <v>109</v>
      </c>
      <c r="E3632" s="12" t="s">
        <v>189</v>
      </c>
      <c r="F3632" s="12" t="s">
        <v>117</v>
      </c>
      <c r="G3632" s="12" t="s">
        <v>122</v>
      </c>
      <c r="H3632" s="12" t="s">
        <v>142</v>
      </c>
      <c r="I3632" s="12">
        <v>3</v>
      </c>
      <c r="J3632" s="16">
        <v>89.05</v>
      </c>
      <c r="K3632" s="17">
        <v>0.12</v>
      </c>
      <c r="L3632" s="16">
        <v>235.09</v>
      </c>
      <c r="M3632" s="16">
        <v>67.849999999999994</v>
      </c>
      <c r="N3632" s="11" t="str">
        <f t="shared" si="169"/>
        <v>MEDIUM</v>
      </c>
      <c r="O3632" s="27">
        <f t="shared" si="170"/>
        <v>0.71138712833382967</v>
      </c>
      <c r="P3632" s="11" t="str">
        <f t="shared" si="171"/>
        <v>AVERAGE</v>
      </c>
    </row>
    <row r="3633" spans="1:16" x14ac:dyDescent="0.35">
      <c r="A3633" t="s">
        <v>3807</v>
      </c>
      <c r="B3633" s="18">
        <v>44821</v>
      </c>
      <c r="C3633" t="s">
        <v>108</v>
      </c>
      <c r="D3633" t="s">
        <v>109</v>
      </c>
      <c r="E3633" t="s">
        <v>176</v>
      </c>
      <c r="F3633" t="s">
        <v>111</v>
      </c>
      <c r="G3633" t="s">
        <v>122</v>
      </c>
      <c r="H3633" t="s">
        <v>123</v>
      </c>
      <c r="I3633">
        <v>1</v>
      </c>
      <c r="J3633" s="19">
        <v>1465.85</v>
      </c>
      <c r="K3633" s="20">
        <v>0</v>
      </c>
      <c r="L3633" s="19">
        <v>1465.85</v>
      </c>
      <c r="M3633" s="19">
        <v>649.34</v>
      </c>
      <c r="N3633" s="11" t="str">
        <f t="shared" si="169"/>
        <v>NO DISCOUNT</v>
      </c>
      <c r="O3633" s="27">
        <f t="shared" si="170"/>
        <v>0.55702152334822796</v>
      </c>
      <c r="P3633" s="11" t="str">
        <f t="shared" si="171"/>
        <v>AVERAGE</v>
      </c>
    </row>
    <row r="3634" spans="1:16" x14ac:dyDescent="0.35">
      <c r="A3634" s="12" t="s">
        <v>3808</v>
      </c>
      <c r="B3634" s="15">
        <v>45523</v>
      </c>
      <c r="C3634" s="12" t="s">
        <v>108</v>
      </c>
      <c r="D3634" s="12" t="s">
        <v>125</v>
      </c>
      <c r="E3634" s="12" t="s">
        <v>169</v>
      </c>
      <c r="F3634" s="12" t="s">
        <v>117</v>
      </c>
      <c r="G3634" s="12" t="s">
        <v>112</v>
      </c>
      <c r="H3634" s="12" t="s">
        <v>147</v>
      </c>
      <c r="I3634" s="12">
        <v>1</v>
      </c>
      <c r="J3634" s="16">
        <v>21.32</v>
      </c>
      <c r="K3634" s="17">
        <v>0.04</v>
      </c>
      <c r="L3634" s="16">
        <v>20.47</v>
      </c>
      <c r="M3634" s="16">
        <v>10</v>
      </c>
      <c r="N3634" s="11" t="str">
        <f t="shared" si="169"/>
        <v>LOW</v>
      </c>
      <c r="O3634" s="27">
        <f t="shared" si="170"/>
        <v>0.51148021494870544</v>
      </c>
      <c r="P3634" s="11" t="str">
        <f t="shared" si="171"/>
        <v>AVERAGE</v>
      </c>
    </row>
    <row r="3635" spans="1:16" x14ac:dyDescent="0.35">
      <c r="A3635" t="s">
        <v>3809</v>
      </c>
      <c r="B3635" s="18">
        <v>44863</v>
      </c>
      <c r="C3635" t="s">
        <v>149</v>
      </c>
      <c r="D3635" t="s">
        <v>115</v>
      </c>
      <c r="E3635" t="s">
        <v>130</v>
      </c>
      <c r="F3635" t="s">
        <v>111</v>
      </c>
      <c r="G3635" t="s">
        <v>127</v>
      </c>
      <c r="H3635" t="s">
        <v>209</v>
      </c>
      <c r="I3635">
        <v>1</v>
      </c>
      <c r="J3635" s="19">
        <v>1056.08</v>
      </c>
      <c r="K3635" s="20">
        <v>0.16</v>
      </c>
      <c r="L3635" s="19">
        <v>887.11</v>
      </c>
      <c r="M3635" s="19">
        <v>271.48</v>
      </c>
      <c r="N3635" s="11" t="str">
        <f t="shared" si="169"/>
        <v>MEDIUM</v>
      </c>
      <c r="O3635" s="27">
        <f t="shared" si="170"/>
        <v>0.69397256259088502</v>
      </c>
      <c r="P3635" s="11" t="str">
        <f t="shared" si="171"/>
        <v>AVERAGE</v>
      </c>
    </row>
    <row r="3636" spans="1:16" x14ac:dyDescent="0.35">
      <c r="A3636" s="12" t="s">
        <v>3810</v>
      </c>
      <c r="B3636" s="15">
        <v>45005</v>
      </c>
      <c r="C3636" s="12" t="s">
        <v>108</v>
      </c>
      <c r="D3636" s="12" t="s">
        <v>115</v>
      </c>
      <c r="E3636" s="12" t="s">
        <v>156</v>
      </c>
      <c r="F3636" s="12" t="s">
        <v>111</v>
      </c>
      <c r="G3636" s="12" t="s">
        <v>112</v>
      </c>
      <c r="H3636" s="12" t="s">
        <v>147</v>
      </c>
      <c r="I3636" s="12">
        <v>1</v>
      </c>
      <c r="J3636" s="16">
        <v>28.19</v>
      </c>
      <c r="K3636" s="17">
        <v>0.08</v>
      </c>
      <c r="L3636" s="16">
        <v>25.93</v>
      </c>
      <c r="M3636" s="16">
        <v>12.31</v>
      </c>
      <c r="N3636" s="11" t="str">
        <f t="shared" si="169"/>
        <v>LOW</v>
      </c>
      <c r="O3636" s="27">
        <f t="shared" si="170"/>
        <v>0.52526031623601999</v>
      </c>
      <c r="P3636" s="11" t="str">
        <f t="shared" si="171"/>
        <v>AVERAGE</v>
      </c>
    </row>
    <row r="3637" spans="1:16" x14ac:dyDescent="0.35">
      <c r="A3637" t="s">
        <v>3811</v>
      </c>
      <c r="B3637" s="18">
        <v>45229</v>
      </c>
      <c r="C3637" t="s">
        <v>120</v>
      </c>
      <c r="D3637" t="s">
        <v>140</v>
      </c>
      <c r="E3637" t="s">
        <v>296</v>
      </c>
      <c r="F3637" t="s">
        <v>131</v>
      </c>
      <c r="G3637" t="s">
        <v>112</v>
      </c>
      <c r="H3637" t="s">
        <v>113</v>
      </c>
      <c r="I3637">
        <v>1</v>
      </c>
      <c r="J3637" s="19">
        <v>12.36</v>
      </c>
      <c r="K3637" s="20">
        <v>0.18</v>
      </c>
      <c r="L3637" s="19">
        <v>10.14</v>
      </c>
      <c r="M3637" s="19">
        <v>2.58</v>
      </c>
      <c r="N3637" s="11" t="str">
        <f t="shared" si="169"/>
        <v>MEDIUM</v>
      </c>
      <c r="O3637" s="27">
        <f t="shared" si="170"/>
        <v>0.74556213017751483</v>
      </c>
      <c r="P3637" s="11" t="str">
        <f t="shared" si="171"/>
        <v>AVERAGE</v>
      </c>
    </row>
    <row r="3638" spans="1:16" x14ac:dyDescent="0.35">
      <c r="A3638" s="12" t="s">
        <v>3812</v>
      </c>
      <c r="B3638" s="15">
        <v>45193</v>
      </c>
      <c r="C3638" s="12" t="s">
        <v>120</v>
      </c>
      <c r="D3638" s="12" t="s">
        <v>125</v>
      </c>
      <c r="E3638" s="12" t="s">
        <v>178</v>
      </c>
      <c r="F3638" s="12" t="s">
        <v>111</v>
      </c>
      <c r="G3638" s="12" t="s">
        <v>127</v>
      </c>
      <c r="H3638" s="12" t="s">
        <v>209</v>
      </c>
      <c r="I3638" s="12">
        <v>5</v>
      </c>
      <c r="J3638" s="16">
        <v>1172.1500000000001</v>
      </c>
      <c r="K3638" s="17">
        <v>0.03</v>
      </c>
      <c r="L3638" s="16">
        <v>5684.93</v>
      </c>
      <c r="M3638" s="16">
        <v>2497.5</v>
      </c>
      <c r="N3638" s="11" t="str">
        <f t="shared" si="169"/>
        <v>LOW</v>
      </c>
      <c r="O3638" s="27">
        <f t="shared" si="170"/>
        <v>0.56068060644546203</v>
      </c>
      <c r="P3638" s="11" t="str">
        <f t="shared" si="171"/>
        <v>GOOD</v>
      </c>
    </row>
    <row r="3639" spans="1:16" x14ac:dyDescent="0.35">
      <c r="A3639" t="s">
        <v>3813</v>
      </c>
      <c r="B3639" s="18">
        <v>45495</v>
      </c>
      <c r="C3639" t="s">
        <v>108</v>
      </c>
      <c r="D3639" t="s">
        <v>125</v>
      </c>
      <c r="E3639" t="s">
        <v>169</v>
      </c>
      <c r="F3639" t="s">
        <v>131</v>
      </c>
      <c r="G3639" t="s">
        <v>127</v>
      </c>
      <c r="H3639" t="s">
        <v>128</v>
      </c>
      <c r="I3639">
        <v>3</v>
      </c>
      <c r="J3639" s="19">
        <v>570.85</v>
      </c>
      <c r="K3639" s="20">
        <v>0.17</v>
      </c>
      <c r="L3639" s="19">
        <v>1421.42</v>
      </c>
      <c r="M3639" s="19">
        <v>824.13</v>
      </c>
      <c r="N3639" s="11" t="str">
        <f t="shared" si="169"/>
        <v>MEDIUM</v>
      </c>
      <c r="O3639" s="27">
        <f t="shared" si="170"/>
        <v>0.42020655400937096</v>
      </c>
      <c r="P3639" s="11" t="str">
        <f t="shared" si="171"/>
        <v>AVERAGE</v>
      </c>
    </row>
    <row r="3640" spans="1:16" x14ac:dyDescent="0.35">
      <c r="A3640" s="12" t="s">
        <v>3814</v>
      </c>
      <c r="B3640" s="15">
        <v>45350</v>
      </c>
      <c r="C3640" s="12" t="s">
        <v>120</v>
      </c>
      <c r="D3640" s="12" t="s">
        <v>115</v>
      </c>
      <c r="E3640" s="12" t="s">
        <v>205</v>
      </c>
      <c r="F3640" s="12" t="s">
        <v>111</v>
      </c>
      <c r="G3640" s="12" t="s">
        <v>127</v>
      </c>
      <c r="H3640" s="12" t="s">
        <v>164</v>
      </c>
      <c r="I3640" s="12">
        <v>1</v>
      </c>
      <c r="J3640" s="16">
        <v>354.46</v>
      </c>
      <c r="K3640" s="17">
        <v>0</v>
      </c>
      <c r="L3640" s="16">
        <v>354.46</v>
      </c>
      <c r="M3640" s="16">
        <v>208.19</v>
      </c>
      <c r="N3640" s="11" t="str">
        <f t="shared" si="169"/>
        <v>NO DISCOUNT</v>
      </c>
      <c r="O3640" s="27">
        <f t="shared" si="170"/>
        <v>0.41265587090221745</v>
      </c>
      <c r="P3640" s="11" t="str">
        <f t="shared" si="171"/>
        <v>AVERAGE</v>
      </c>
    </row>
    <row r="3641" spans="1:16" x14ac:dyDescent="0.35">
      <c r="A3641" t="s">
        <v>3815</v>
      </c>
      <c r="B3641" s="18">
        <v>45577</v>
      </c>
      <c r="C3641" t="s">
        <v>120</v>
      </c>
      <c r="D3641" t="s">
        <v>125</v>
      </c>
      <c r="E3641" t="s">
        <v>255</v>
      </c>
      <c r="F3641" t="s">
        <v>117</v>
      </c>
      <c r="G3641" t="s">
        <v>122</v>
      </c>
      <c r="H3641" t="s">
        <v>158</v>
      </c>
      <c r="I3641">
        <v>3</v>
      </c>
      <c r="J3641" s="19">
        <v>149.82</v>
      </c>
      <c r="K3641" s="20">
        <v>0.17</v>
      </c>
      <c r="L3641" s="19">
        <v>373.05</v>
      </c>
      <c r="M3641" s="19">
        <v>142.61000000000001</v>
      </c>
      <c r="N3641" s="11" t="str">
        <f t="shared" si="169"/>
        <v>MEDIUM</v>
      </c>
      <c r="O3641" s="27">
        <f t="shared" si="170"/>
        <v>0.61771880444980565</v>
      </c>
      <c r="P3641" s="11" t="str">
        <f t="shared" si="171"/>
        <v>AVERAGE</v>
      </c>
    </row>
    <row r="3642" spans="1:16" x14ac:dyDescent="0.35">
      <c r="A3642" s="12" t="s">
        <v>3816</v>
      </c>
      <c r="B3642" s="15">
        <v>45621</v>
      </c>
      <c r="C3642" s="12" t="s">
        <v>108</v>
      </c>
      <c r="D3642" s="12" t="s">
        <v>109</v>
      </c>
      <c r="E3642" s="12" t="s">
        <v>189</v>
      </c>
      <c r="F3642" s="12" t="s">
        <v>117</v>
      </c>
      <c r="G3642" s="12" t="s">
        <v>112</v>
      </c>
      <c r="H3642" s="12" t="s">
        <v>118</v>
      </c>
      <c r="I3642" s="12">
        <v>3</v>
      </c>
      <c r="J3642" s="16">
        <v>26.76</v>
      </c>
      <c r="K3642" s="17">
        <v>0.23</v>
      </c>
      <c r="L3642" s="16">
        <v>61.82</v>
      </c>
      <c r="M3642" s="16">
        <v>22.86</v>
      </c>
      <c r="N3642" s="11" t="str">
        <f t="shared" si="169"/>
        <v>HIGH</v>
      </c>
      <c r="O3642" s="27">
        <f t="shared" si="170"/>
        <v>0.63021675833063739</v>
      </c>
      <c r="P3642" s="11" t="str">
        <f t="shared" si="171"/>
        <v>AVERAGE</v>
      </c>
    </row>
    <row r="3643" spans="1:16" x14ac:dyDescent="0.35">
      <c r="A3643" t="s">
        <v>3817</v>
      </c>
      <c r="B3643" s="18">
        <v>44784</v>
      </c>
      <c r="C3643" t="s">
        <v>136</v>
      </c>
      <c r="D3643" t="s">
        <v>109</v>
      </c>
      <c r="E3643" t="s">
        <v>208</v>
      </c>
      <c r="F3643" t="s">
        <v>111</v>
      </c>
      <c r="G3643" t="s">
        <v>122</v>
      </c>
      <c r="H3643" t="s">
        <v>142</v>
      </c>
      <c r="I3643">
        <v>3</v>
      </c>
      <c r="J3643" s="19">
        <v>158.79</v>
      </c>
      <c r="K3643" s="20">
        <v>0.04</v>
      </c>
      <c r="L3643" s="19">
        <v>457.32</v>
      </c>
      <c r="M3643" s="19">
        <v>247.83</v>
      </c>
      <c r="N3643" s="11" t="str">
        <f t="shared" si="169"/>
        <v>LOW</v>
      </c>
      <c r="O3643" s="27">
        <f t="shared" si="170"/>
        <v>0.45808186827604302</v>
      </c>
      <c r="P3643" s="11" t="str">
        <f t="shared" si="171"/>
        <v>AVERAGE</v>
      </c>
    </row>
    <row r="3644" spans="1:16" x14ac:dyDescent="0.35">
      <c r="A3644" s="12" t="s">
        <v>3818</v>
      </c>
      <c r="B3644" s="15">
        <v>44876</v>
      </c>
      <c r="C3644" s="12" t="s">
        <v>108</v>
      </c>
      <c r="D3644" s="12" t="s">
        <v>140</v>
      </c>
      <c r="E3644" s="12" t="s">
        <v>141</v>
      </c>
      <c r="F3644" s="12" t="s">
        <v>117</v>
      </c>
      <c r="G3644" s="12" t="s">
        <v>122</v>
      </c>
      <c r="H3644" s="12" t="s">
        <v>132</v>
      </c>
      <c r="I3644" s="12">
        <v>2</v>
      </c>
      <c r="J3644" s="16">
        <v>746.66</v>
      </c>
      <c r="K3644" s="17">
        <v>0</v>
      </c>
      <c r="L3644" s="16">
        <v>1493.32</v>
      </c>
      <c r="M3644" s="16">
        <v>643.6</v>
      </c>
      <c r="N3644" s="11" t="str">
        <f t="shared" si="169"/>
        <v>NO DISCOUNT</v>
      </c>
      <c r="O3644" s="27">
        <f t="shared" si="170"/>
        <v>0.56901400905365218</v>
      </c>
      <c r="P3644" s="11" t="str">
        <f t="shared" si="171"/>
        <v>AVERAGE</v>
      </c>
    </row>
    <row r="3645" spans="1:16" x14ac:dyDescent="0.35">
      <c r="A3645" t="s">
        <v>3819</v>
      </c>
      <c r="B3645" s="18">
        <v>45204</v>
      </c>
      <c r="C3645" t="s">
        <v>108</v>
      </c>
      <c r="D3645" t="s">
        <v>109</v>
      </c>
      <c r="E3645" t="s">
        <v>161</v>
      </c>
      <c r="F3645" t="s">
        <v>131</v>
      </c>
      <c r="G3645" t="s">
        <v>112</v>
      </c>
      <c r="H3645" t="s">
        <v>170</v>
      </c>
      <c r="I3645">
        <v>10</v>
      </c>
      <c r="J3645" s="19">
        <v>15.83</v>
      </c>
      <c r="K3645" s="20">
        <v>0.03</v>
      </c>
      <c r="L3645" s="19">
        <v>153.55000000000001</v>
      </c>
      <c r="M3645" s="19">
        <v>74.989999999999995</v>
      </c>
      <c r="N3645" s="11" t="str">
        <f t="shared" si="169"/>
        <v>LOW</v>
      </c>
      <c r="O3645" s="27">
        <f t="shared" si="170"/>
        <v>0.51162487788993816</v>
      </c>
      <c r="P3645" s="11" t="str">
        <f t="shared" si="171"/>
        <v>EXCELLENT</v>
      </c>
    </row>
    <row r="3646" spans="1:16" x14ac:dyDescent="0.35">
      <c r="A3646" s="12" t="s">
        <v>3820</v>
      </c>
      <c r="B3646" s="15">
        <v>44706</v>
      </c>
      <c r="C3646" s="12" t="s">
        <v>149</v>
      </c>
      <c r="D3646" s="12" t="s">
        <v>140</v>
      </c>
      <c r="E3646" s="12" t="s">
        <v>203</v>
      </c>
      <c r="F3646" s="12" t="s">
        <v>131</v>
      </c>
      <c r="G3646" s="12" t="s">
        <v>122</v>
      </c>
      <c r="H3646" s="12" t="s">
        <v>132</v>
      </c>
      <c r="I3646" s="12">
        <v>5</v>
      </c>
      <c r="J3646" s="16">
        <v>288.56</v>
      </c>
      <c r="K3646" s="17">
        <v>0</v>
      </c>
      <c r="L3646" s="16">
        <v>1442.8</v>
      </c>
      <c r="M3646" s="16">
        <v>575</v>
      </c>
      <c r="N3646" s="11" t="str">
        <f t="shared" si="169"/>
        <v>NO DISCOUNT</v>
      </c>
      <c r="O3646" s="27">
        <f t="shared" si="170"/>
        <v>0.60146936512337124</v>
      </c>
      <c r="P3646" s="11" t="str">
        <f t="shared" si="171"/>
        <v>GOOD</v>
      </c>
    </row>
    <row r="3647" spans="1:16" x14ac:dyDescent="0.35">
      <c r="A3647" t="s">
        <v>3821</v>
      </c>
      <c r="B3647" s="18">
        <v>45346</v>
      </c>
      <c r="C3647" t="s">
        <v>136</v>
      </c>
      <c r="D3647" t="s">
        <v>140</v>
      </c>
      <c r="E3647" t="s">
        <v>153</v>
      </c>
      <c r="F3647" t="s">
        <v>131</v>
      </c>
      <c r="G3647" t="s">
        <v>127</v>
      </c>
      <c r="H3647" t="s">
        <v>209</v>
      </c>
      <c r="I3647">
        <v>3</v>
      </c>
      <c r="J3647" s="19">
        <v>256.75</v>
      </c>
      <c r="K3647" s="20">
        <v>0.28000000000000003</v>
      </c>
      <c r="L3647" s="19">
        <v>554.58000000000004</v>
      </c>
      <c r="M3647" s="19">
        <v>297.13</v>
      </c>
      <c r="N3647" s="11" t="str">
        <f t="shared" si="169"/>
        <v>HIGH</v>
      </c>
      <c r="O3647" s="27">
        <f t="shared" si="170"/>
        <v>0.46422517941505287</v>
      </c>
      <c r="P3647" s="11" t="str">
        <f t="shared" si="171"/>
        <v>AVERAGE</v>
      </c>
    </row>
    <row r="3648" spans="1:16" x14ac:dyDescent="0.35">
      <c r="A3648" s="12" t="s">
        <v>3822</v>
      </c>
      <c r="B3648" s="15">
        <v>44913</v>
      </c>
      <c r="C3648" s="12" t="s">
        <v>108</v>
      </c>
      <c r="D3648" s="12" t="s">
        <v>140</v>
      </c>
      <c r="E3648" s="12" t="s">
        <v>166</v>
      </c>
      <c r="F3648" s="12" t="s">
        <v>117</v>
      </c>
      <c r="G3648" s="12" t="s">
        <v>112</v>
      </c>
      <c r="H3648" s="12" t="s">
        <v>147</v>
      </c>
      <c r="I3648" s="12">
        <v>7</v>
      </c>
      <c r="J3648" s="16">
        <v>25.19</v>
      </c>
      <c r="K3648" s="17">
        <v>0.18</v>
      </c>
      <c r="L3648" s="16">
        <v>144.59</v>
      </c>
      <c r="M3648" s="16">
        <v>67</v>
      </c>
      <c r="N3648" s="11" t="str">
        <f t="shared" si="169"/>
        <v>MEDIUM</v>
      </c>
      <c r="O3648" s="27">
        <f t="shared" si="170"/>
        <v>0.53662078981948957</v>
      </c>
      <c r="P3648" s="11" t="str">
        <f t="shared" si="171"/>
        <v>GOOD</v>
      </c>
    </row>
    <row r="3649" spans="1:16" x14ac:dyDescent="0.35">
      <c r="A3649" t="s">
        <v>3823</v>
      </c>
      <c r="B3649" s="18">
        <v>44677</v>
      </c>
      <c r="C3649" t="s">
        <v>120</v>
      </c>
      <c r="D3649" t="s">
        <v>109</v>
      </c>
      <c r="E3649" t="s">
        <v>195</v>
      </c>
      <c r="F3649" t="s">
        <v>117</v>
      </c>
      <c r="G3649" t="s">
        <v>127</v>
      </c>
      <c r="H3649" t="s">
        <v>164</v>
      </c>
      <c r="I3649">
        <v>3</v>
      </c>
      <c r="J3649" s="19">
        <v>614.51</v>
      </c>
      <c r="K3649" s="20">
        <v>0.28000000000000003</v>
      </c>
      <c r="L3649" s="19">
        <v>1327.34</v>
      </c>
      <c r="M3649" s="19">
        <v>475.17</v>
      </c>
      <c r="N3649" s="11" t="str">
        <f t="shared" si="169"/>
        <v>HIGH</v>
      </c>
      <c r="O3649" s="27">
        <f t="shared" si="170"/>
        <v>0.64201335000828719</v>
      </c>
      <c r="P3649" s="11" t="str">
        <f t="shared" si="171"/>
        <v>AVERAGE</v>
      </c>
    </row>
    <row r="3650" spans="1:16" x14ac:dyDescent="0.35">
      <c r="A3650" s="12" t="s">
        <v>3824</v>
      </c>
      <c r="B3650" s="15">
        <v>44567</v>
      </c>
      <c r="C3650" s="12" t="s">
        <v>108</v>
      </c>
      <c r="D3650" s="12" t="s">
        <v>115</v>
      </c>
      <c r="E3650" s="12" t="s">
        <v>205</v>
      </c>
      <c r="F3650" s="12" t="s">
        <v>131</v>
      </c>
      <c r="G3650" s="12" t="s">
        <v>127</v>
      </c>
      <c r="H3650" s="12" t="s">
        <v>179</v>
      </c>
      <c r="I3650" s="12">
        <v>1</v>
      </c>
      <c r="J3650" s="16">
        <v>224.45</v>
      </c>
      <c r="K3650" s="17">
        <v>0.06</v>
      </c>
      <c r="L3650" s="16">
        <v>210.98</v>
      </c>
      <c r="M3650" s="16">
        <v>115.7</v>
      </c>
      <c r="N3650" s="11" t="str">
        <f t="shared" si="169"/>
        <v>LOW</v>
      </c>
      <c r="O3650" s="27">
        <f t="shared" si="170"/>
        <v>0.45160678737321069</v>
      </c>
      <c r="P3650" s="11" t="str">
        <f t="shared" si="171"/>
        <v>AVERAGE</v>
      </c>
    </row>
    <row r="3651" spans="1:16" x14ac:dyDescent="0.35">
      <c r="A3651" t="s">
        <v>3825</v>
      </c>
      <c r="B3651" s="18">
        <v>44905</v>
      </c>
      <c r="C3651" t="s">
        <v>120</v>
      </c>
      <c r="D3651" t="s">
        <v>140</v>
      </c>
      <c r="E3651" t="s">
        <v>166</v>
      </c>
      <c r="F3651" t="s">
        <v>117</v>
      </c>
      <c r="G3651" t="s">
        <v>127</v>
      </c>
      <c r="H3651" t="s">
        <v>164</v>
      </c>
      <c r="I3651">
        <v>1</v>
      </c>
      <c r="J3651" s="19">
        <v>826.88</v>
      </c>
      <c r="K3651" s="20">
        <v>0.15</v>
      </c>
      <c r="L3651" s="19">
        <v>702.85</v>
      </c>
      <c r="M3651" s="19">
        <v>251.85</v>
      </c>
      <c r="N3651" s="11" t="str">
        <f t="shared" ref="N3651:N3714" si="172">IF(K3651=$R$8,$R$2,IF(K3651&lt;=$R$9,$R$3,IF(K3651&lt;=$R$10,$R$4,IF(K3651&lt;$R$11,$R$5,IF(K3651&gt;$R$11,$R$6)))))</f>
        <v>MEDIUM</v>
      </c>
      <c r="O3651" s="27">
        <f t="shared" ref="O3651:O3714" si="173">IFERROR(L3651-M3651,"NULL")/L3651</f>
        <v>0.64167318773564774</v>
      </c>
      <c r="P3651" s="11" t="str">
        <f t="shared" ref="P3651:P3714" si="174">IF(AND(O3651&gt;=$Q$8,I3651&gt;=$Q$13),$Q$2,IF(AND(O3651&gt;=$Q$9,I3651&gt;=$Q$14),$Q$3,IF(O3651&gt;=$Q$10,$Q$4,$Q$5)))</f>
        <v>AVERAGE</v>
      </c>
    </row>
    <row r="3652" spans="1:16" x14ac:dyDescent="0.35">
      <c r="A3652" s="12" t="s">
        <v>3826</v>
      </c>
      <c r="B3652" s="15">
        <v>44719</v>
      </c>
      <c r="C3652" s="12" t="s">
        <v>120</v>
      </c>
      <c r="D3652" s="12" t="s">
        <v>109</v>
      </c>
      <c r="E3652" s="12" t="s">
        <v>189</v>
      </c>
      <c r="F3652" s="12" t="s">
        <v>117</v>
      </c>
      <c r="G3652" s="12" t="s">
        <v>122</v>
      </c>
      <c r="H3652" s="12" t="s">
        <v>142</v>
      </c>
      <c r="I3652" s="12">
        <v>3</v>
      </c>
      <c r="J3652" s="16">
        <v>438.07</v>
      </c>
      <c r="K3652" s="17">
        <v>0</v>
      </c>
      <c r="L3652" s="16">
        <v>1314.21</v>
      </c>
      <c r="M3652" s="16">
        <v>456.76</v>
      </c>
      <c r="N3652" s="11" t="str">
        <f t="shared" si="172"/>
        <v>NO DISCOUNT</v>
      </c>
      <c r="O3652" s="27">
        <f t="shared" si="173"/>
        <v>0.65244519521233291</v>
      </c>
      <c r="P3652" s="11" t="str">
        <f t="shared" si="174"/>
        <v>AVERAGE</v>
      </c>
    </row>
    <row r="3653" spans="1:16" x14ac:dyDescent="0.35">
      <c r="A3653" t="s">
        <v>3827</v>
      </c>
      <c r="B3653" s="18">
        <v>44956</v>
      </c>
      <c r="C3653" t="s">
        <v>120</v>
      </c>
      <c r="D3653" t="s">
        <v>109</v>
      </c>
      <c r="E3653" t="s">
        <v>173</v>
      </c>
      <c r="F3653" t="s">
        <v>111</v>
      </c>
      <c r="G3653" t="s">
        <v>112</v>
      </c>
      <c r="H3653" t="s">
        <v>147</v>
      </c>
      <c r="I3653">
        <v>5</v>
      </c>
      <c r="J3653" s="19">
        <v>24.58</v>
      </c>
      <c r="K3653" s="20">
        <v>0.16</v>
      </c>
      <c r="L3653" s="19">
        <v>103.24</v>
      </c>
      <c r="M3653" s="19">
        <v>41.08</v>
      </c>
      <c r="N3653" s="11" t="str">
        <f t="shared" si="172"/>
        <v>MEDIUM</v>
      </c>
      <c r="O3653" s="27">
        <f t="shared" si="173"/>
        <v>0.6020922123208059</v>
      </c>
      <c r="P3653" s="11" t="str">
        <f t="shared" si="174"/>
        <v>GOOD</v>
      </c>
    </row>
    <row r="3654" spans="1:16" x14ac:dyDescent="0.35">
      <c r="A3654" s="12" t="s">
        <v>3828</v>
      </c>
      <c r="B3654" s="15">
        <v>45208</v>
      </c>
      <c r="C3654" s="12" t="s">
        <v>149</v>
      </c>
      <c r="D3654" s="12" t="s">
        <v>140</v>
      </c>
      <c r="E3654" s="12" t="s">
        <v>141</v>
      </c>
      <c r="F3654" s="12" t="s">
        <v>117</v>
      </c>
      <c r="G3654" s="12" t="s">
        <v>112</v>
      </c>
      <c r="H3654" s="12" t="s">
        <v>118</v>
      </c>
      <c r="I3654" s="12">
        <v>3</v>
      </c>
      <c r="J3654" s="16">
        <v>5.22</v>
      </c>
      <c r="K3654" s="17">
        <v>0.19</v>
      </c>
      <c r="L3654" s="16">
        <v>12.68</v>
      </c>
      <c r="M3654" s="16">
        <v>5.69</v>
      </c>
      <c r="N3654" s="11" t="str">
        <f t="shared" si="172"/>
        <v>MEDIUM</v>
      </c>
      <c r="O3654" s="27">
        <f t="shared" si="173"/>
        <v>0.55126182965299686</v>
      </c>
      <c r="P3654" s="11" t="str">
        <f t="shared" si="174"/>
        <v>AVERAGE</v>
      </c>
    </row>
    <row r="3655" spans="1:16" x14ac:dyDescent="0.35">
      <c r="A3655" t="s">
        <v>3829</v>
      </c>
      <c r="B3655" s="18">
        <v>45571</v>
      </c>
      <c r="C3655" t="s">
        <v>108</v>
      </c>
      <c r="D3655" t="s">
        <v>125</v>
      </c>
      <c r="E3655" t="s">
        <v>169</v>
      </c>
      <c r="F3655" t="s">
        <v>111</v>
      </c>
      <c r="G3655" t="s">
        <v>122</v>
      </c>
      <c r="H3655" t="s">
        <v>158</v>
      </c>
      <c r="I3655">
        <v>3</v>
      </c>
      <c r="J3655" s="19">
        <v>10.78</v>
      </c>
      <c r="K3655" s="20">
        <v>0.04</v>
      </c>
      <c r="L3655" s="19">
        <v>31.05</v>
      </c>
      <c r="M3655" s="19">
        <v>8.7899999999999991</v>
      </c>
      <c r="N3655" s="11" t="str">
        <f t="shared" si="172"/>
        <v>LOW</v>
      </c>
      <c r="O3655" s="27">
        <f t="shared" si="173"/>
        <v>0.7169082125603865</v>
      </c>
      <c r="P3655" s="11" t="str">
        <f t="shared" si="174"/>
        <v>AVERAGE</v>
      </c>
    </row>
    <row r="3656" spans="1:16" x14ac:dyDescent="0.35">
      <c r="A3656" s="12" t="s">
        <v>3830</v>
      </c>
      <c r="B3656" s="15">
        <v>44881</v>
      </c>
      <c r="C3656" s="12" t="s">
        <v>108</v>
      </c>
      <c r="D3656" s="12" t="s">
        <v>125</v>
      </c>
      <c r="E3656" s="12" t="s">
        <v>144</v>
      </c>
      <c r="F3656" s="12" t="s">
        <v>131</v>
      </c>
      <c r="G3656" s="12" t="s">
        <v>122</v>
      </c>
      <c r="H3656" s="12" t="s">
        <v>142</v>
      </c>
      <c r="I3656" s="12">
        <v>2</v>
      </c>
      <c r="J3656" s="16">
        <v>117.46</v>
      </c>
      <c r="K3656" s="17">
        <v>0</v>
      </c>
      <c r="L3656" s="16">
        <v>234.92</v>
      </c>
      <c r="M3656" s="16">
        <v>83.76</v>
      </c>
      <c r="N3656" s="11" t="str">
        <f t="shared" si="172"/>
        <v>NO DISCOUNT</v>
      </c>
      <c r="O3656" s="27">
        <f t="shared" si="173"/>
        <v>0.64345309041375776</v>
      </c>
      <c r="P3656" s="11" t="str">
        <f t="shared" si="174"/>
        <v>AVERAGE</v>
      </c>
    </row>
    <row r="3657" spans="1:16" x14ac:dyDescent="0.35">
      <c r="A3657" t="s">
        <v>3831</v>
      </c>
      <c r="B3657" s="18">
        <v>44777</v>
      </c>
      <c r="C3657" t="s">
        <v>108</v>
      </c>
      <c r="D3657" t="s">
        <v>109</v>
      </c>
      <c r="E3657" t="s">
        <v>231</v>
      </c>
      <c r="F3657" t="s">
        <v>111</v>
      </c>
      <c r="G3657" t="s">
        <v>122</v>
      </c>
      <c r="H3657" t="s">
        <v>142</v>
      </c>
      <c r="I3657">
        <v>2</v>
      </c>
      <c r="J3657" s="19">
        <v>237.07</v>
      </c>
      <c r="K3657" s="20">
        <v>0.04</v>
      </c>
      <c r="L3657" s="19">
        <v>455.17</v>
      </c>
      <c r="M3657" s="19">
        <v>115.1</v>
      </c>
      <c r="N3657" s="11" t="str">
        <f t="shared" si="172"/>
        <v>LOW</v>
      </c>
      <c r="O3657" s="27">
        <f t="shared" si="173"/>
        <v>0.74712744688797605</v>
      </c>
      <c r="P3657" s="11" t="str">
        <f t="shared" si="174"/>
        <v>AVERAGE</v>
      </c>
    </row>
    <row r="3658" spans="1:16" x14ac:dyDescent="0.35">
      <c r="A3658" s="12" t="s">
        <v>3832</v>
      </c>
      <c r="B3658" s="15">
        <v>44750</v>
      </c>
      <c r="C3658" s="12" t="s">
        <v>120</v>
      </c>
      <c r="D3658" s="12" t="s">
        <v>125</v>
      </c>
      <c r="E3658" s="12" t="s">
        <v>255</v>
      </c>
      <c r="F3658" s="12" t="s">
        <v>111</v>
      </c>
      <c r="G3658" s="12" t="s">
        <v>122</v>
      </c>
      <c r="H3658" s="12" t="s">
        <v>132</v>
      </c>
      <c r="I3658" s="12">
        <v>1</v>
      </c>
      <c r="J3658" s="16">
        <v>270.49</v>
      </c>
      <c r="K3658" s="17">
        <v>0.14000000000000001</v>
      </c>
      <c r="L3658" s="16">
        <v>232.62</v>
      </c>
      <c r="M3658" s="16">
        <v>84.57</v>
      </c>
      <c r="N3658" s="11" t="str">
        <f t="shared" si="172"/>
        <v>MEDIUM</v>
      </c>
      <c r="O3658" s="27">
        <f t="shared" si="173"/>
        <v>0.63644570544235235</v>
      </c>
      <c r="P3658" s="11" t="str">
        <f t="shared" si="174"/>
        <v>AVERAGE</v>
      </c>
    </row>
    <row r="3659" spans="1:16" x14ac:dyDescent="0.35">
      <c r="A3659" t="s">
        <v>3833</v>
      </c>
      <c r="B3659" s="18">
        <v>45184</v>
      </c>
      <c r="C3659" t="s">
        <v>108</v>
      </c>
      <c r="D3659" t="s">
        <v>140</v>
      </c>
      <c r="E3659" t="s">
        <v>268</v>
      </c>
      <c r="F3659" t="s">
        <v>111</v>
      </c>
      <c r="G3659" t="s">
        <v>127</v>
      </c>
      <c r="H3659" t="s">
        <v>164</v>
      </c>
      <c r="I3659">
        <v>4</v>
      </c>
      <c r="J3659" s="19">
        <v>562.12</v>
      </c>
      <c r="K3659" s="20">
        <v>0.1</v>
      </c>
      <c r="L3659" s="19">
        <v>2023.63</v>
      </c>
      <c r="M3659" s="19">
        <v>657.84</v>
      </c>
      <c r="N3659" s="11" t="str">
        <f t="shared" si="172"/>
        <v>LOW</v>
      </c>
      <c r="O3659" s="27">
        <f t="shared" si="173"/>
        <v>0.6749208106224952</v>
      </c>
      <c r="P3659" s="11" t="str">
        <f t="shared" si="174"/>
        <v>AVERAGE</v>
      </c>
    </row>
    <row r="3660" spans="1:16" x14ac:dyDescent="0.35">
      <c r="A3660" s="12" t="s">
        <v>3834</v>
      </c>
      <c r="B3660" s="15">
        <v>44682</v>
      </c>
      <c r="C3660" s="12" t="s">
        <v>108</v>
      </c>
      <c r="D3660" s="12" t="s">
        <v>140</v>
      </c>
      <c r="E3660" s="12" t="s">
        <v>242</v>
      </c>
      <c r="F3660" s="12" t="s">
        <v>111</v>
      </c>
      <c r="G3660" s="12" t="s">
        <v>122</v>
      </c>
      <c r="H3660" s="12" t="s">
        <v>123</v>
      </c>
      <c r="I3660" s="12">
        <v>1</v>
      </c>
      <c r="J3660" s="16">
        <v>498.13</v>
      </c>
      <c r="K3660" s="17">
        <v>0.28999999999999998</v>
      </c>
      <c r="L3660" s="16">
        <v>353.67</v>
      </c>
      <c r="M3660" s="16">
        <v>133.63999999999999</v>
      </c>
      <c r="N3660" s="11" t="str">
        <f t="shared" si="172"/>
        <v>HIGH</v>
      </c>
      <c r="O3660" s="27">
        <f t="shared" si="173"/>
        <v>0.62213362739276734</v>
      </c>
      <c r="P3660" s="11" t="str">
        <f t="shared" si="174"/>
        <v>AVERAGE</v>
      </c>
    </row>
    <row r="3661" spans="1:16" x14ac:dyDescent="0.35">
      <c r="A3661" t="s">
        <v>3835</v>
      </c>
      <c r="B3661" s="18">
        <v>44942</v>
      </c>
      <c r="C3661" t="s">
        <v>108</v>
      </c>
      <c r="D3661" t="s">
        <v>140</v>
      </c>
      <c r="E3661" t="s">
        <v>307</v>
      </c>
      <c r="F3661" t="s">
        <v>131</v>
      </c>
      <c r="G3661" t="s">
        <v>122</v>
      </c>
      <c r="H3661" t="s">
        <v>158</v>
      </c>
      <c r="I3661">
        <v>10</v>
      </c>
      <c r="J3661" s="19">
        <v>56.82</v>
      </c>
      <c r="K3661" s="20">
        <v>0.28999999999999998</v>
      </c>
      <c r="L3661" s="19">
        <v>403.42</v>
      </c>
      <c r="M3661" s="19">
        <v>127.45</v>
      </c>
      <c r="N3661" s="11" t="str">
        <f t="shared" si="172"/>
        <v>HIGH</v>
      </c>
      <c r="O3661" s="27">
        <f t="shared" si="173"/>
        <v>0.68407614892667701</v>
      </c>
      <c r="P3661" s="11" t="str">
        <f t="shared" si="174"/>
        <v>EXCELLENT</v>
      </c>
    </row>
    <row r="3662" spans="1:16" x14ac:dyDescent="0.35">
      <c r="A3662" s="12" t="s">
        <v>3836</v>
      </c>
      <c r="B3662" s="15">
        <v>44587</v>
      </c>
      <c r="C3662" s="12" t="s">
        <v>108</v>
      </c>
      <c r="D3662" s="12" t="s">
        <v>109</v>
      </c>
      <c r="E3662" s="12" t="s">
        <v>189</v>
      </c>
      <c r="F3662" s="12" t="s">
        <v>117</v>
      </c>
      <c r="G3662" s="12" t="s">
        <v>122</v>
      </c>
      <c r="H3662" s="12" t="s">
        <v>158</v>
      </c>
      <c r="I3662" s="12">
        <v>4</v>
      </c>
      <c r="J3662" s="16">
        <v>19.84</v>
      </c>
      <c r="K3662" s="17">
        <v>0.25</v>
      </c>
      <c r="L3662" s="16">
        <v>59.52</v>
      </c>
      <c r="M3662" s="16">
        <v>25.21</v>
      </c>
      <c r="N3662" s="11" t="str">
        <f t="shared" si="172"/>
        <v>HIGH</v>
      </c>
      <c r="O3662" s="27">
        <f t="shared" si="173"/>
        <v>0.57644489247311825</v>
      </c>
      <c r="P3662" s="11" t="str">
        <f t="shared" si="174"/>
        <v>AVERAGE</v>
      </c>
    </row>
    <row r="3663" spans="1:16" x14ac:dyDescent="0.35">
      <c r="A3663" t="s">
        <v>3837</v>
      </c>
      <c r="B3663" s="18">
        <v>44689</v>
      </c>
      <c r="C3663" t="s">
        <v>149</v>
      </c>
      <c r="D3663" t="s">
        <v>140</v>
      </c>
      <c r="E3663" t="s">
        <v>153</v>
      </c>
      <c r="F3663" t="s">
        <v>111</v>
      </c>
      <c r="G3663" t="s">
        <v>122</v>
      </c>
      <c r="H3663" t="s">
        <v>158</v>
      </c>
      <c r="I3663">
        <v>1</v>
      </c>
      <c r="J3663" s="19">
        <v>127.91</v>
      </c>
      <c r="K3663" s="20">
        <v>0.02</v>
      </c>
      <c r="L3663" s="19">
        <v>125.35</v>
      </c>
      <c r="M3663" s="19">
        <v>54.05</v>
      </c>
      <c r="N3663" s="11" t="str">
        <f t="shared" si="172"/>
        <v>LOW</v>
      </c>
      <c r="O3663" s="27">
        <f t="shared" si="173"/>
        <v>0.56880733944954132</v>
      </c>
      <c r="P3663" s="11" t="str">
        <f t="shared" si="174"/>
        <v>AVERAGE</v>
      </c>
    </row>
    <row r="3664" spans="1:16" x14ac:dyDescent="0.35">
      <c r="A3664" s="12" t="s">
        <v>3838</v>
      </c>
      <c r="B3664" s="15">
        <v>45013</v>
      </c>
      <c r="C3664" s="12" t="s">
        <v>108</v>
      </c>
      <c r="D3664" s="12" t="s">
        <v>140</v>
      </c>
      <c r="E3664" s="12" t="s">
        <v>307</v>
      </c>
      <c r="F3664" s="12" t="s">
        <v>111</v>
      </c>
      <c r="G3664" s="12" t="s">
        <v>122</v>
      </c>
      <c r="H3664" s="12" t="s">
        <v>187</v>
      </c>
      <c r="I3664" s="12">
        <v>1</v>
      </c>
      <c r="J3664" s="16">
        <v>376.07</v>
      </c>
      <c r="K3664" s="17">
        <v>0.27</v>
      </c>
      <c r="L3664" s="16">
        <v>274.52999999999997</v>
      </c>
      <c r="M3664" s="16">
        <v>124.72</v>
      </c>
      <c r="N3664" s="11" t="str">
        <f t="shared" si="172"/>
        <v>HIGH</v>
      </c>
      <c r="O3664" s="27">
        <f t="shared" si="173"/>
        <v>0.54569628091647537</v>
      </c>
      <c r="P3664" s="11" t="str">
        <f t="shared" si="174"/>
        <v>AVERAGE</v>
      </c>
    </row>
    <row r="3665" spans="1:16" x14ac:dyDescent="0.35">
      <c r="A3665" t="s">
        <v>3839</v>
      </c>
      <c r="B3665" s="18">
        <v>45469</v>
      </c>
      <c r="C3665" t="s">
        <v>120</v>
      </c>
      <c r="D3665" t="s">
        <v>115</v>
      </c>
      <c r="E3665" t="s">
        <v>240</v>
      </c>
      <c r="F3665" t="s">
        <v>117</v>
      </c>
      <c r="G3665" t="s">
        <v>127</v>
      </c>
      <c r="H3665" t="s">
        <v>138</v>
      </c>
      <c r="I3665">
        <v>2</v>
      </c>
      <c r="J3665" s="19">
        <v>309.79000000000002</v>
      </c>
      <c r="K3665" s="20">
        <v>0.17</v>
      </c>
      <c r="L3665" s="19">
        <v>514.25</v>
      </c>
      <c r="M3665" s="19">
        <v>239.05</v>
      </c>
      <c r="N3665" s="11" t="str">
        <f t="shared" si="172"/>
        <v>MEDIUM</v>
      </c>
      <c r="O3665" s="27">
        <f t="shared" si="173"/>
        <v>0.53514827418570732</v>
      </c>
      <c r="P3665" s="11" t="str">
        <f t="shared" si="174"/>
        <v>AVERAGE</v>
      </c>
    </row>
    <row r="3666" spans="1:16" x14ac:dyDescent="0.35">
      <c r="A3666" s="12" t="s">
        <v>3840</v>
      </c>
      <c r="B3666" s="15">
        <v>45117</v>
      </c>
      <c r="C3666" s="12" t="s">
        <v>120</v>
      </c>
      <c r="D3666" s="12" t="s">
        <v>125</v>
      </c>
      <c r="E3666" s="12" t="s">
        <v>201</v>
      </c>
      <c r="F3666" s="12" t="s">
        <v>111</v>
      </c>
      <c r="G3666" s="12" t="s">
        <v>112</v>
      </c>
      <c r="H3666" s="12" t="s">
        <v>118</v>
      </c>
      <c r="I3666" s="12">
        <v>1</v>
      </c>
      <c r="J3666" s="16">
        <v>28.43</v>
      </c>
      <c r="K3666" s="17">
        <v>0.06</v>
      </c>
      <c r="L3666" s="16">
        <v>26.72</v>
      </c>
      <c r="M3666" s="16">
        <v>11.05</v>
      </c>
      <c r="N3666" s="11" t="str">
        <f t="shared" si="172"/>
        <v>LOW</v>
      </c>
      <c r="O3666" s="27">
        <f t="shared" si="173"/>
        <v>0.5864520958083832</v>
      </c>
      <c r="P3666" s="11" t="str">
        <f t="shared" si="174"/>
        <v>AVERAGE</v>
      </c>
    </row>
    <row r="3667" spans="1:16" x14ac:dyDescent="0.35">
      <c r="A3667" t="s">
        <v>3841</v>
      </c>
      <c r="B3667" s="18">
        <v>45488</v>
      </c>
      <c r="C3667" t="s">
        <v>136</v>
      </c>
      <c r="D3667" t="s">
        <v>115</v>
      </c>
      <c r="E3667" t="s">
        <v>130</v>
      </c>
      <c r="F3667" t="s">
        <v>117</v>
      </c>
      <c r="G3667" t="s">
        <v>127</v>
      </c>
      <c r="H3667" t="s">
        <v>209</v>
      </c>
      <c r="I3667">
        <v>3</v>
      </c>
      <c r="J3667" s="19">
        <v>1184.83</v>
      </c>
      <c r="K3667" s="20">
        <v>0.16</v>
      </c>
      <c r="L3667" s="19">
        <v>2985.77</v>
      </c>
      <c r="M3667" s="19">
        <v>1281.6199999999999</v>
      </c>
      <c r="N3667" s="11" t="str">
        <f t="shared" si="172"/>
        <v>MEDIUM</v>
      </c>
      <c r="O3667" s="27">
        <f t="shared" si="173"/>
        <v>0.57075729208880799</v>
      </c>
      <c r="P3667" s="11" t="str">
        <f t="shared" si="174"/>
        <v>AVERAGE</v>
      </c>
    </row>
    <row r="3668" spans="1:16" x14ac:dyDescent="0.35">
      <c r="A3668" s="12" t="s">
        <v>3842</v>
      </c>
      <c r="B3668" s="15">
        <v>44924</v>
      </c>
      <c r="C3668" s="12" t="s">
        <v>108</v>
      </c>
      <c r="D3668" s="12" t="s">
        <v>109</v>
      </c>
      <c r="E3668" s="12" t="s">
        <v>150</v>
      </c>
      <c r="F3668" s="12" t="s">
        <v>111</v>
      </c>
      <c r="G3668" s="12" t="s">
        <v>112</v>
      </c>
      <c r="H3668" s="12" t="s">
        <v>118</v>
      </c>
      <c r="I3668" s="12">
        <v>1</v>
      </c>
      <c r="J3668" s="16">
        <v>32.28</v>
      </c>
      <c r="K3668" s="17">
        <v>0</v>
      </c>
      <c r="L3668" s="16">
        <v>32.28</v>
      </c>
      <c r="M3668" s="16">
        <v>13.36</v>
      </c>
      <c r="N3668" s="11" t="str">
        <f t="shared" si="172"/>
        <v>NO DISCOUNT</v>
      </c>
      <c r="O3668" s="27">
        <f t="shared" si="173"/>
        <v>0.58612143742255274</v>
      </c>
      <c r="P3668" s="11" t="str">
        <f t="shared" si="174"/>
        <v>AVERAGE</v>
      </c>
    </row>
    <row r="3669" spans="1:16" x14ac:dyDescent="0.35">
      <c r="A3669" t="s">
        <v>3843</v>
      </c>
      <c r="B3669" s="18">
        <v>44694</v>
      </c>
      <c r="C3669" t="s">
        <v>136</v>
      </c>
      <c r="D3669" t="s">
        <v>109</v>
      </c>
      <c r="E3669" t="s">
        <v>161</v>
      </c>
      <c r="F3669" t="s">
        <v>117</v>
      </c>
      <c r="G3669" t="s">
        <v>112</v>
      </c>
      <c r="H3669" t="s">
        <v>147</v>
      </c>
      <c r="I3669">
        <v>1</v>
      </c>
      <c r="J3669" s="19">
        <v>24.94</v>
      </c>
      <c r="K3669" s="20">
        <v>0</v>
      </c>
      <c r="L3669" s="19">
        <v>24.94</v>
      </c>
      <c r="M3669" s="19">
        <v>10.68</v>
      </c>
      <c r="N3669" s="11" t="str">
        <f t="shared" si="172"/>
        <v>NO DISCOUNT</v>
      </c>
      <c r="O3669" s="27">
        <f t="shared" si="173"/>
        <v>0.57177225340817961</v>
      </c>
      <c r="P3669" s="11" t="str">
        <f t="shared" si="174"/>
        <v>AVERAGE</v>
      </c>
    </row>
    <row r="3670" spans="1:16" x14ac:dyDescent="0.35">
      <c r="A3670" s="12" t="s">
        <v>3844</v>
      </c>
      <c r="B3670" s="15">
        <v>45004</v>
      </c>
      <c r="C3670" s="12" t="s">
        <v>108</v>
      </c>
      <c r="D3670" s="12" t="s">
        <v>115</v>
      </c>
      <c r="E3670" s="12" t="s">
        <v>240</v>
      </c>
      <c r="F3670" s="12" t="s">
        <v>111</v>
      </c>
      <c r="G3670" s="12" t="s">
        <v>127</v>
      </c>
      <c r="H3670" s="12" t="s">
        <v>138</v>
      </c>
      <c r="I3670" s="12">
        <v>2</v>
      </c>
      <c r="J3670" s="16">
        <v>382.02</v>
      </c>
      <c r="K3670" s="17">
        <v>0.35</v>
      </c>
      <c r="L3670" s="16">
        <v>496.63</v>
      </c>
      <c r="M3670" s="16">
        <v>228.8</v>
      </c>
      <c r="N3670" s="11" t="str">
        <f t="shared" si="172"/>
        <v>CLEARANCE</v>
      </c>
      <c r="O3670" s="27">
        <f t="shared" si="173"/>
        <v>0.53929484727060384</v>
      </c>
      <c r="P3670" s="11" t="str">
        <f t="shared" si="174"/>
        <v>AVERAGE</v>
      </c>
    </row>
    <row r="3671" spans="1:16" x14ac:dyDescent="0.35">
      <c r="A3671" t="s">
        <v>3845</v>
      </c>
      <c r="B3671" s="18">
        <v>45657</v>
      </c>
      <c r="C3671" t="s">
        <v>108</v>
      </c>
      <c r="D3671" t="s">
        <v>109</v>
      </c>
      <c r="E3671" t="s">
        <v>231</v>
      </c>
      <c r="F3671" t="s">
        <v>111</v>
      </c>
      <c r="G3671" t="s">
        <v>112</v>
      </c>
      <c r="H3671" t="s">
        <v>113</v>
      </c>
      <c r="I3671">
        <v>4</v>
      </c>
      <c r="J3671" s="19">
        <v>25.22</v>
      </c>
      <c r="K3671" s="20">
        <v>0.04</v>
      </c>
      <c r="L3671" s="19">
        <v>96.84</v>
      </c>
      <c r="M3671" s="19">
        <v>35.869999999999997</v>
      </c>
      <c r="N3671" s="11" t="str">
        <f t="shared" si="172"/>
        <v>LOW</v>
      </c>
      <c r="O3671" s="27">
        <f t="shared" si="173"/>
        <v>0.62959520859149121</v>
      </c>
      <c r="P3671" s="11" t="str">
        <f t="shared" si="174"/>
        <v>AVERAGE</v>
      </c>
    </row>
    <row r="3672" spans="1:16" x14ac:dyDescent="0.35">
      <c r="A3672" s="12" t="s">
        <v>3846</v>
      </c>
      <c r="B3672" s="15">
        <v>44905</v>
      </c>
      <c r="C3672" s="12" t="s">
        <v>120</v>
      </c>
      <c r="D3672" s="12" t="s">
        <v>115</v>
      </c>
      <c r="E3672" s="12" t="s">
        <v>240</v>
      </c>
      <c r="F3672" s="12" t="s">
        <v>111</v>
      </c>
      <c r="G3672" s="12" t="s">
        <v>112</v>
      </c>
      <c r="H3672" s="12" t="s">
        <v>170</v>
      </c>
      <c r="I3672" s="12">
        <v>4</v>
      </c>
      <c r="J3672" s="16">
        <v>19.079999999999998</v>
      </c>
      <c r="K3672" s="17">
        <v>0.08</v>
      </c>
      <c r="L3672" s="16">
        <v>70.209999999999994</v>
      </c>
      <c r="M3672" s="16">
        <v>16.53</v>
      </c>
      <c r="N3672" s="11" t="str">
        <f t="shared" si="172"/>
        <v>LOW</v>
      </c>
      <c r="O3672" s="27">
        <f t="shared" si="173"/>
        <v>0.76456345249964386</v>
      </c>
      <c r="P3672" s="11" t="str">
        <f t="shared" si="174"/>
        <v>AVERAGE</v>
      </c>
    </row>
    <row r="3673" spans="1:16" x14ac:dyDescent="0.35">
      <c r="A3673" t="s">
        <v>3847</v>
      </c>
      <c r="B3673" s="18">
        <v>44690</v>
      </c>
      <c r="C3673" t="s">
        <v>108</v>
      </c>
      <c r="D3673" t="s">
        <v>125</v>
      </c>
      <c r="E3673" t="s">
        <v>137</v>
      </c>
      <c r="F3673" t="s">
        <v>111</v>
      </c>
      <c r="G3673" t="s">
        <v>112</v>
      </c>
      <c r="H3673" t="s">
        <v>113</v>
      </c>
      <c r="I3673">
        <v>1</v>
      </c>
      <c r="J3673" s="19">
        <v>45.62</v>
      </c>
      <c r="K3673" s="20">
        <v>0.14000000000000001</v>
      </c>
      <c r="L3673" s="19">
        <v>39.229999999999997</v>
      </c>
      <c r="M3673" s="19">
        <v>16.48</v>
      </c>
      <c r="N3673" s="11" t="str">
        <f t="shared" si="172"/>
        <v>MEDIUM</v>
      </c>
      <c r="O3673" s="27">
        <f t="shared" si="173"/>
        <v>0.57991333163395353</v>
      </c>
      <c r="P3673" s="11" t="str">
        <f t="shared" si="174"/>
        <v>AVERAGE</v>
      </c>
    </row>
    <row r="3674" spans="1:16" x14ac:dyDescent="0.35">
      <c r="A3674" s="12" t="s">
        <v>3848</v>
      </c>
      <c r="B3674" s="15">
        <v>45138</v>
      </c>
      <c r="C3674" s="12" t="s">
        <v>120</v>
      </c>
      <c r="D3674" s="12" t="s">
        <v>125</v>
      </c>
      <c r="E3674" s="12" t="s">
        <v>169</v>
      </c>
      <c r="F3674" s="12" t="s">
        <v>117</v>
      </c>
      <c r="G3674" s="12" t="s">
        <v>112</v>
      </c>
      <c r="H3674" s="12" t="s">
        <v>113</v>
      </c>
      <c r="I3674" s="12">
        <v>2</v>
      </c>
      <c r="J3674" s="16">
        <v>32.22</v>
      </c>
      <c r="K3674" s="17">
        <v>0</v>
      </c>
      <c r="L3674" s="16">
        <v>64.44</v>
      </c>
      <c r="M3674" s="16">
        <v>17.82</v>
      </c>
      <c r="N3674" s="11" t="str">
        <f t="shared" si="172"/>
        <v>NO DISCOUNT</v>
      </c>
      <c r="O3674" s="27">
        <f t="shared" si="173"/>
        <v>0.72346368715083798</v>
      </c>
      <c r="P3674" s="11" t="str">
        <f t="shared" si="174"/>
        <v>AVERAGE</v>
      </c>
    </row>
    <row r="3675" spans="1:16" x14ac:dyDescent="0.35">
      <c r="A3675" t="s">
        <v>3849</v>
      </c>
      <c r="B3675" s="18">
        <v>44880</v>
      </c>
      <c r="C3675" t="s">
        <v>108</v>
      </c>
      <c r="D3675" t="s">
        <v>125</v>
      </c>
      <c r="E3675" t="s">
        <v>146</v>
      </c>
      <c r="F3675" t="s">
        <v>117</v>
      </c>
      <c r="G3675" t="s">
        <v>112</v>
      </c>
      <c r="H3675" t="s">
        <v>118</v>
      </c>
      <c r="I3675">
        <v>2</v>
      </c>
      <c r="J3675" s="19">
        <v>34.46</v>
      </c>
      <c r="K3675" s="20">
        <v>0.11</v>
      </c>
      <c r="L3675" s="19">
        <v>61.34</v>
      </c>
      <c r="M3675" s="19">
        <v>21.48</v>
      </c>
      <c r="N3675" s="11" t="str">
        <f t="shared" si="172"/>
        <v>MEDIUM</v>
      </c>
      <c r="O3675" s="27">
        <f t="shared" si="173"/>
        <v>0.64982067166612323</v>
      </c>
      <c r="P3675" s="11" t="str">
        <f t="shared" si="174"/>
        <v>AVERAGE</v>
      </c>
    </row>
    <row r="3676" spans="1:16" x14ac:dyDescent="0.35">
      <c r="A3676" s="12" t="s">
        <v>3850</v>
      </c>
      <c r="B3676" s="15">
        <v>45434</v>
      </c>
      <c r="C3676" s="12" t="s">
        <v>149</v>
      </c>
      <c r="D3676" s="12" t="s">
        <v>125</v>
      </c>
      <c r="E3676" s="12" t="s">
        <v>185</v>
      </c>
      <c r="F3676" s="12" t="s">
        <v>131</v>
      </c>
      <c r="G3676" s="12" t="s">
        <v>112</v>
      </c>
      <c r="H3676" s="12" t="s">
        <v>113</v>
      </c>
      <c r="I3676" s="12">
        <v>7</v>
      </c>
      <c r="J3676" s="16">
        <v>42.47</v>
      </c>
      <c r="K3676" s="17">
        <v>0.02</v>
      </c>
      <c r="L3676" s="16">
        <v>291.33999999999997</v>
      </c>
      <c r="M3676" s="16">
        <v>136.62</v>
      </c>
      <c r="N3676" s="11" t="str">
        <f t="shared" si="172"/>
        <v>LOW</v>
      </c>
      <c r="O3676" s="27">
        <f t="shared" si="173"/>
        <v>0.53106336239445318</v>
      </c>
      <c r="P3676" s="11" t="str">
        <f t="shared" si="174"/>
        <v>GOOD</v>
      </c>
    </row>
    <row r="3677" spans="1:16" x14ac:dyDescent="0.35">
      <c r="A3677" t="s">
        <v>3851</v>
      </c>
      <c r="B3677" s="18">
        <v>45435</v>
      </c>
      <c r="C3677" t="s">
        <v>136</v>
      </c>
      <c r="D3677" t="s">
        <v>140</v>
      </c>
      <c r="E3677" t="s">
        <v>153</v>
      </c>
      <c r="F3677" t="s">
        <v>111</v>
      </c>
      <c r="G3677" t="s">
        <v>127</v>
      </c>
      <c r="H3677" t="s">
        <v>164</v>
      </c>
      <c r="I3677">
        <v>6</v>
      </c>
      <c r="J3677" s="19">
        <v>308.20999999999998</v>
      </c>
      <c r="K3677" s="20">
        <v>0.37</v>
      </c>
      <c r="L3677" s="19">
        <v>1165.03</v>
      </c>
      <c r="M3677" s="19">
        <v>651.98</v>
      </c>
      <c r="N3677" s="11" t="str">
        <f t="shared" si="172"/>
        <v>CLEARANCE</v>
      </c>
      <c r="O3677" s="27">
        <f t="shared" si="173"/>
        <v>0.44037492596757161</v>
      </c>
      <c r="P3677" s="11" t="str">
        <f t="shared" si="174"/>
        <v>GOOD</v>
      </c>
    </row>
    <row r="3678" spans="1:16" x14ac:dyDescent="0.35">
      <c r="A3678" s="12" t="s">
        <v>3852</v>
      </c>
      <c r="B3678" s="15">
        <v>44664</v>
      </c>
      <c r="C3678" s="12" t="s">
        <v>108</v>
      </c>
      <c r="D3678" s="12" t="s">
        <v>125</v>
      </c>
      <c r="E3678" s="12" t="s">
        <v>169</v>
      </c>
      <c r="F3678" s="12" t="s">
        <v>117</v>
      </c>
      <c r="G3678" s="12" t="s">
        <v>112</v>
      </c>
      <c r="H3678" s="12" t="s">
        <v>147</v>
      </c>
      <c r="I3678" s="12">
        <v>3</v>
      </c>
      <c r="J3678" s="16">
        <v>10.56</v>
      </c>
      <c r="K3678" s="17">
        <v>0.13</v>
      </c>
      <c r="L3678" s="16">
        <v>27.56</v>
      </c>
      <c r="M3678" s="16">
        <v>10.87</v>
      </c>
      <c r="N3678" s="11" t="str">
        <f t="shared" si="172"/>
        <v>MEDIUM</v>
      </c>
      <c r="O3678" s="27">
        <f t="shared" si="173"/>
        <v>0.60558780841799709</v>
      </c>
      <c r="P3678" s="11" t="str">
        <f t="shared" si="174"/>
        <v>AVERAGE</v>
      </c>
    </row>
    <row r="3679" spans="1:16" x14ac:dyDescent="0.35">
      <c r="A3679" t="s">
        <v>3853</v>
      </c>
      <c r="B3679" s="18">
        <v>45554</v>
      </c>
      <c r="C3679" t="s">
        <v>120</v>
      </c>
      <c r="D3679" t="s">
        <v>109</v>
      </c>
      <c r="E3679" t="s">
        <v>161</v>
      </c>
      <c r="F3679" t="s">
        <v>111</v>
      </c>
      <c r="G3679" t="s">
        <v>122</v>
      </c>
      <c r="H3679" t="s">
        <v>132</v>
      </c>
      <c r="I3679">
        <v>1</v>
      </c>
      <c r="J3679" s="19">
        <v>278.24</v>
      </c>
      <c r="K3679" s="20">
        <v>0.08</v>
      </c>
      <c r="L3679" s="19">
        <v>255.98</v>
      </c>
      <c r="M3679" s="19">
        <v>103.92</v>
      </c>
      <c r="N3679" s="11" t="str">
        <f t="shared" si="172"/>
        <v>LOW</v>
      </c>
      <c r="O3679" s="27">
        <f t="shared" si="173"/>
        <v>0.59403078365497308</v>
      </c>
      <c r="P3679" s="11" t="str">
        <f t="shared" si="174"/>
        <v>AVERAGE</v>
      </c>
    </row>
    <row r="3680" spans="1:16" x14ac:dyDescent="0.35">
      <c r="A3680" s="12" t="s">
        <v>3854</v>
      </c>
      <c r="B3680" s="15">
        <v>45409</v>
      </c>
      <c r="C3680" s="12" t="s">
        <v>108</v>
      </c>
      <c r="D3680" s="12" t="s">
        <v>109</v>
      </c>
      <c r="E3680" s="12" t="s">
        <v>176</v>
      </c>
      <c r="F3680" s="12" t="s">
        <v>117</v>
      </c>
      <c r="G3680" s="12" t="s">
        <v>127</v>
      </c>
      <c r="H3680" s="12" t="s">
        <v>164</v>
      </c>
      <c r="I3680" s="12">
        <v>5</v>
      </c>
      <c r="J3680" s="16">
        <v>642.73</v>
      </c>
      <c r="K3680" s="17">
        <v>0.17</v>
      </c>
      <c r="L3680" s="16">
        <v>2667.33</v>
      </c>
      <c r="M3680" s="16">
        <v>1174.8900000000001</v>
      </c>
      <c r="N3680" s="11" t="str">
        <f t="shared" si="172"/>
        <v>MEDIUM</v>
      </c>
      <c r="O3680" s="27">
        <f t="shared" si="173"/>
        <v>0.55952581795278422</v>
      </c>
      <c r="P3680" s="11" t="str">
        <f t="shared" si="174"/>
        <v>GOOD</v>
      </c>
    </row>
    <row r="3681" spans="1:16" x14ac:dyDescent="0.35">
      <c r="A3681" t="s">
        <v>3855</v>
      </c>
      <c r="B3681" s="18">
        <v>45102</v>
      </c>
      <c r="C3681" t="s">
        <v>120</v>
      </c>
      <c r="D3681" t="s">
        <v>125</v>
      </c>
      <c r="E3681" t="s">
        <v>134</v>
      </c>
      <c r="F3681" t="s">
        <v>111</v>
      </c>
      <c r="G3681" t="s">
        <v>127</v>
      </c>
      <c r="H3681" t="s">
        <v>179</v>
      </c>
      <c r="I3681">
        <v>9</v>
      </c>
      <c r="J3681" s="19">
        <v>70.72</v>
      </c>
      <c r="K3681" s="20">
        <v>0.06</v>
      </c>
      <c r="L3681" s="19">
        <v>598.29</v>
      </c>
      <c r="M3681" s="19">
        <v>186.29</v>
      </c>
      <c r="N3681" s="11" t="str">
        <f t="shared" si="172"/>
        <v>LOW</v>
      </c>
      <c r="O3681" s="27">
        <f t="shared" si="173"/>
        <v>0.68862926005783154</v>
      </c>
      <c r="P3681" s="11" t="str">
        <f t="shared" si="174"/>
        <v>GOOD</v>
      </c>
    </row>
    <row r="3682" spans="1:16" x14ac:dyDescent="0.35">
      <c r="A3682" s="12" t="s">
        <v>3856</v>
      </c>
      <c r="B3682" s="15">
        <v>44582</v>
      </c>
      <c r="C3682" s="12" t="s">
        <v>108</v>
      </c>
      <c r="D3682" s="12" t="s">
        <v>140</v>
      </c>
      <c r="E3682" s="12" t="s">
        <v>296</v>
      </c>
      <c r="F3682" s="12" t="s">
        <v>111</v>
      </c>
      <c r="G3682" s="12" t="s">
        <v>112</v>
      </c>
      <c r="H3682" s="12" t="s">
        <v>118</v>
      </c>
      <c r="I3682" s="12">
        <v>13</v>
      </c>
      <c r="J3682" s="16">
        <v>20.51</v>
      </c>
      <c r="K3682" s="17">
        <v>0.17</v>
      </c>
      <c r="L3682" s="16">
        <v>221.3</v>
      </c>
      <c r="M3682" s="16">
        <v>75.69</v>
      </c>
      <c r="N3682" s="11" t="str">
        <f t="shared" si="172"/>
        <v>MEDIUM</v>
      </c>
      <c r="O3682" s="27">
        <f t="shared" si="173"/>
        <v>0.6579755987347492</v>
      </c>
      <c r="P3682" s="11" t="str">
        <f t="shared" si="174"/>
        <v>EXCELLENT</v>
      </c>
    </row>
    <row r="3683" spans="1:16" x14ac:dyDescent="0.35">
      <c r="A3683" t="s">
        <v>3857</v>
      </c>
      <c r="B3683" s="18">
        <v>45650</v>
      </c>
      <c r="C3683" t="s">
        <v>108</v>
      </c>
      <c r="D3683" t="s">
        <v>109</v>
      </c>
      <c r="E3683" t="s">
        <v>189</v>
      </c>
      <c r="F3683" t="s">
        <v>111</v>
      </c>
      <c r="G3683" t="s">
        <v>122</v>
      </c>
      <c r="H3683" t="s">
        <v>123</v>
      </c>
      <c r="I3683">
        <v>3</v>
      </c>
      <c r="J3683" s="19">
        <v>1738.37</v>
      </c>
      <c r="K3683" s="20">
        <v>0.13</v>
      </c>
      <c r="L3683" s="19">
        <v>4537.1499999999996</v>
      </c>
      <c r="M3683" s="19">
        <v>2079.09</v>
      </c>
      <c r="N3683" s="11" t="str">
        <f t="shared" si="172"/>
        <v>MEDIUM</v>
      </c>
      <c r="O3683" s="27">
        <f t="shared" si="173"/>
        <v>0.54176300100283215</v>
      </c>
      <c r="P3683" s="11" t="str">
        <f t="shared" si="174"/>
        <v>AVERAGE</v>
      </c>
    </row>
    <row r="3684" spans="1:16" x14ac:dyDescent="0.35">
      <c r="A3684" s="12" t="s">
        <v>3858</v>
      </c>
      <c r="B3684" s="15">
        <v>45086</v>
      </c>
      <c r="C3684" s="12" t="s">
        <v>108</v>
      </c>
      <c r="D3684" s="12" t="s">
        <v>115</v>
      </c>
      <c r="E3684" s="12" t="s">
        <v>240</v>
      </c>
      <c r="F3684" s="12" t="s">
        <v>111</v>
      </c>
      <c r="G3684" s="12" t="s">
        <v>112</v>
      </c>
      <c r="H3684" s="12" t="s">
        <v>113</v>
      </c>
      <c r="I3684" s="12">
        <v>1</v>
      </c>
      <c r="J3684" s="16">
        <v>19.100000000000001</v>
      </c>
      <c r="K3684" s="17">
        <v>0.25</v>
      </c>
      <c r="L3684" s="16">
        <v>14.33</v>
      </c>
      <c r="M3684" s="16">
        <v>5.45</v>
      </c>
      <c r="N3684" s="11" t="str">
        <f t="shared" si="172"/>
        <v>HIGH</v>
      </c>
      <c r="O3684" s="27">
        <f t="shared" si="173"/>
        <v>0.61967899511514302</v>
      </c>
      <c r="P3684" s="11" t="str">
        <f t="shared" si="174"/>
        <v>AVERAGE</v>
      </c>
    </row>
    <row r="3685" spans="1:16" x14ac:dyDescent="0.35">
      <c r="A3685" t="s">
        <v>3859</v>
      </c>
      <c r="B3685" s="18">
        <v>44766</v>
      </c>
      <c r="C3685" t="s">
        <v>120</v>
      </c>
      <c r="D3685" t="s">
        <v>109</v>
      </c>
      <c r="E3685" t="s">
        <v>195</v>
      </c>
      <c r="F3685" t="s">
        <v>111</v>
      </c>
      <c r="G3685" t="s">
        <v>112</v>
      </c>
      <c r="H3685" t="s">
        <v>147</v>
      </c>
      <c r="I3685">
        <v>13</v>
      </c>
      <c r="J3685" s="19">
        <v>24.76</v>
      </c>
      <c r="K3685" s="20">
        <v>0</v>
      </c>
      <c r="L3685" s="19">
        <v>321.88</v>
      </c>
      <c r="M3685" s="19">
        <v>151.83000000000001</v>
      </c>
      <c r="N3685" s="11" t="str">
        <f t="shared" si="172"/>
        <v>NO DISCOUNT</v>
      </c>
      <c r="O3685" s="27">
        <f t="shared" si="173"/>
        <v>0.52830247297129362</v>
      </c>
      <c r="P3685" s="11" t="str">
        <f t="shared" si="174"/>
        <v>EXCELLENT</v>
      </c>
    </row>
    <row r="3686" spans="1:16" x14ac:dyDescent="0.35">
      <c r="A3686" s="12" t="s">
        <v>3860</v>
      </c>
      <c r="B3686" s="15">
        <v>44981</v>
      </c>
      <c r="C3686" s="12" t="s">
        <v>108</v>
      </c>
      <c r="D3686" s="12" t="s">
        <v>125</v>
      </c>
      <c r="E3686" s="12" t="s">
        <v>178</v>
      </c>
      <c r="F3686" s="12" t="s">
        <v>117</v>
      </c>
      <c r="G3686" s="12" t="s">
        <v>112</v>
      </c>
      <c r="H3686" s="12" t="s">
        <v>170</v>
      </c>
      <c r="I3686" s="12">
        <v>1</v>
      </c>
      <c r="J3686" s="16">
        <v>18.89</v>
      </c>
      <c r="K3686" s="17">
        <v>0.28000000000000003</v>
      </c>
      <c r="L3686" s="16">
        <v>13.6</v>
      </c>
      <c r="M3686" s="16">
        <v>3.33</v>
      </c>
      <c r="N3686" s="11" t="str">
        <f t="shared" si="172"/>
        <v>HIGH</v>
      </c>
      <c r="O3686" s="27">
        <f t="shared" si="173"/>
        <v>0.75514705882352939</v>
      </c>
      <c r="P3686" s="11" t="str">
        <f t="shared" si="174"/>
        <v>AVERAGE</v>
      </c>
    </row>
    <row r="3687" spans="1:16" x14ac:dyDescent="0.35">
      <c r="A3687" t="s">
        <v>3861</v>
      </c>
      <c r="B3687" s="18">
        <v>45013</v>
      </c>
      <c r="C3687" t="s">
        <v>108</v>
      </c>
      <c r="D3687" t="s">
        <v>115</v>
      </c>
      <c r="E3687" t="s">
        <v>130</v>
      </c>
      <c r="F3687" t="s">
        <v>117</v>
      </c>
      <c r="G3687" t="s">
        <v>122</v>
      </c>
      <c r="H3687" t="s">
        <v>123</v>
      </c>
      <c r="I3687">
        <v>3</v>
      </c>
      <c r="J3687" s="19">
        <v>1835.83</v>
      </c>
      <c r="K3687" s="20">
        <v>0.06</v>
      </c>
      <c r="L3687" s="19">
        <v>5177.04</v>
      </c>
      <c r="M3687" s="19">
        <v>1965.9</v>
      </c>
      <c r="N3687" s="11" t="str">
        <f t="shared" si="172"/>
        <v>LOW</v>
      </c>
      <c r="O3687" s="27">
        <f t="shared" si="173"/>
        <v>0.62026563441657778</v>
      </c>
      <c r="P3687" s="11" t="str">
        <f t="shared" si="174"/>
        <v>AVERAGE</v>
      </c>
    </row>
    <row r="3688" spans="1:16" x14ac:dyDescent="0.35">
      <c r="A3688" s="12" t="s">
        <v>3862</v>
      </c>
      <c r="B3688" s="15">
        <v>45457</v>
      </c>
      <c r="C3688" s="12" t="s">
        <v>108</v>
      </c>
      <c r="D3688" s="12" t="s">
        <v>125</v>
      </c>
      <c r="E3688" s="12" t="s">
        <v>126</v>
      </c>
      <c r="F3688" s="12" t="s">
        <v>111</v>
      </c>
      <c r="G3688" s="12" t="s">
        <v>122</v>
      </c>
      <c r="H3688" s="12" t="s">
        <v>187</v>
      </c>
      <c r="I3688" s="12">
        <v>1</v>
      </c>
      <c r="J3688" s="16">
        <v>352.19</v>
      </c>
      <c r="K3688" s="17">
        <v>0</v>
      </c>
      <c r="L3688" s="16">
        <v>352.19</v>
      </c>
      <c r="M3688" s="16">
        <v>161.03</v>
      </c>
      <c r="N3688" s="11" t="str">
        <f t="shared" si="172"/>
        <v>NO DISCOUNT</v>
      </c>
      <c r="O3688" s="27">
        <f t="shared" si="173"/>
        <v>0.5427752065646384</v>
      </c>
      <c r="P3688" s="11" t="str">
        <f t="shared" si="174"/>
        <v>AVERAGE</v>
      </c>
    </row>
    <row r="3689" spans="1:16" x14ac:dyDescent="0.35">
      <c r="A3689" t="s">
        <v>3863</v>
      </c>
      <c r="B3689" s="18">
        <v>45229</v>
      </c>
      <c r="C3689" t="s">
        <v>120</v>
      </c>
      <c r="D3689" t="s">
        <v>125</v>
      </c>
      <c r="E3689" t="s">
        <v>255</v>
      </c>
      <c r="F3689" t="s">
        <v>117</v>
      </c>
      <c r="G3689" t="s">
        <v>122</v>
      </c>
      <c r="H3689" t="s">
        <v>142</v>
      </c>
      <c r="I3689">
        <v>7</v>
      </c>
      <c r="J3689" s="19">
        <v>78.33</v>
      </c>
      <c r="K3689" s="20">
        <v>0.26</v>
      </c>
      <c r="L3689" s="19">
        <v>405.75</v>
      </c>
      <c r="M3689" s="19">
        <v>164.66</v>
      </c>
      <c r="N3689" s="11" t="str">
        <f t="shared" si="172"/>
        <v>HIGH</v>
      </c>
      <c r="O3689" s="27">
        <f t="shared" si="173"/>
        <v>0.59418361059765867</v>
      </c>
      <c r="P3689" s="11" t="str">
        <f t="shared" si="174"/>
        <v>GOOD</v>
      </c>
    </row>
    <row r="3690" spans="1:16" x14ac:dyDescent="0.35">
      <c r="A3690" s="12" t="s">
        <v>3864</v>
      </c>
      <c r="B3690" s="15">
        <v>44945</v>
      </c>
      <c r="C3690" s="12" t="s">
        <v>108</v>
      </c>
      <c r="D3690" s="12" t="s">
        <v>109</v>
      </c>
      <c r="E3690" s="12" t="s">
        <v>150</v>
      </c>
      <c r="F3690" s="12" t="s">
        <v>111</v>
      </c>
      <c r="G3690" s="12" t="s">
        <v>122</v>
      </c>
      <c r="H3690" s="12" t="s">
        <v>142</v>
      </c>
      <c r="I3690" s="12">
        <v>1</v>
      </c>
      <c r="J3690" s="16">
        <v>382.32</v>
      </c>
      <c r="K3690" s="17">
        <v>0.08</v>
      </c>
      <c r="L3690" s="16">
        <v>351.73</v>
      </c>
      <c r="M3690" s="16">
        <v>180.44</v>
      </c>
      <c r="N3690" s="11" t="str">
        <f t="shared" si="172"/>
        <v>LOW</v>
      </c>
      <c r="O3690" s="27">
        <f t="shared" si="173"/>
        <v>0.48699286384442614</v>
      </c>
      <c r="P3690" s="11" t="str">
        <f t="shared" si="174"/>
        <v>AVERAGE</v>
      </c>
    </row>
    <row r="3691" spans="1:16" x14ac:dyDescent="0.35">
      <c r="A3691" t="s">
        <v>3865</v>
      </c>
      <c r="B3691" s="18">
        <v>44884</v>
      </c>
      <c r="C3691" t="s">
        <v>120</v>
      </c>
      <c r="D3691" t="s">
        <v>109</v>
      </c>
      <c r="E3691" t="s">
        <v>150</v>
      </c>
      <c r="F3691" t="s">
        <v>131</v>
      </c>
      <c r="G3691" t="s">
        <v>112</v>
      </c>
      <c r="H3691" t="s">
        <v>118</v>
      </c>
      <c r="I3691">
        <v>2</v>
      </c>
      <c r="J3691" s="19">
        <v>23.33</v>
      </c>
      <c r="K3691" s="20">
        <v>0.06</v>
      </c>
      <c r="L3691" s="19">
        <v>43.86</v>
      </c>
      <c r="M3691" s="19">
        <v>19.649999999999999</v>
      </c>
      <c r="N3691" s="11" t="str">
        <f t="shared" si="172"/>
        <v>LOW</v>
      </c>
      <c r="O3691" s="27">
        <f t="shared" si="173"/>
        <v>0.55198358413132698</v>
      </c>
      <c r="P3691" s="11" t="str">
        <f t="shared" si="174"/>
        <v>AVERAGE</v>
      </c>
    </row>
    <row r="3692" spans="1:16" x14ac:dyDescent="0.35">
      <c r="A3692" s="12" t="s">
        <v>3866</v>
      </c>
      <c r="B3692" s="15">
        <v>44840</v>
      </c>
      <c r="C3692" s="12" t="s">
        <v>108</v>
      </c>
      <c r="D3692" s="12" t="s">
        <v>115</v>
      </c>
      <c r="E3692" s="12" t="s">
        <v>240</v>
      </c>
      <c r="F3692" s="12" t="s">
        <v>131</v>
      </c>
      <c r="G3692" s="12" t="s">
        <v>127</v>
      </c>
      <c r="H3692" s="12" t="s">
        <v>209</v>
      </c>
      <c r="I3692" s="12">
        <v>6</v>
      </c>
      <c r="J3692" s="16">
        <v>169.87</v>
      </c>
      <c r="K3692" s="17">
        <v>0.09</v>
      </c>
      <c r="L3692" s="16">
        <v>927.49</v>
      </c>
      <c r="M3692" s="16">
        <v>455.19</v>
      </c>
      <c r="N3692" s="11" t="str">
        <f t="shared" si="172"/>
        <v>LOW</v>
      </c>
      <c r="O3692" s="27">
        <f t="shared" si="173"/>
        <v>0.50922381912473447</v>
      </c>
      <c r="P3692" s="11" t="str">
        <f t="shared" si="174"/>
        <v>GOOD</v>
      </c>
    </row>
    <row r="3693" spans="1:16" x14ac:dyDescent="0.35">
      <c r="A3693" t="s">
        <v>3867</v>
      </c>
      <c r="B3693" s="18">
        <v>45482</v>
      </c>
      <c r="C3693" t="s">
        <v>120</v>
      </c>
      <c r="D3693" t="s">
        <v>115</v>
      </c>
      <c r="E3693" t="s">
        <v>130</v>
      </c>
      <c r="F3693" t="s">
        <v>117</v>
      </c>
      <c r="G3693" t="s">
        <v>127</v>
      </c>
      <c r="H3693" t="s">
        <v>138</v>
      </c>
      <c r="I3693">
        <v>2</v>
      </c>
      <c r="J3693" s="19">
        <v>208.49</v>
      </c>
      <c r="K3693" s="20">
        <v>7.0000000000000007E-2</v>
      </c>
      <c r="L3693" s="19">
        <v>387.79</v>
      </c>
      <c r="M3693" s="19">
        <v>175.59</v>
      </c>
      <c r="N3693" s="11" t="str">
        <f t="shared" si="172"/>
        <v>LOW</v>
      </c>
      <c r="O3693" s="27">
        <f t="shared" si="173"/>
        <v>0.54720338327445273</v>
      </c>
      <c r="P3693" s="11" t="str">
        <f t="shared" si="174"/>
        <v>AVERAGE</v>
      </c>
    </row>
    <row r="3694" spans="1:16" x14ac:dyDescent="0.35">
      <c r="A3694" s="12" t="s">
        <v>3868</v>
      </c>
      <c r="B3694" s="15">
        <v>45425</v>
      </c>
      <c r="C3694" s="12" t="s">
        <v>108</v>
      </c>
      <c r="D3694" s="12" t="s">
        <v>140</v>
      </c>
      <c r="E3694" s="12" t="s">
        <v>153</v>
      </c>
      <c r="F3694" s="12" t="s">
        <v>111</v>
      </c>
      <c r="G3694" s="12" t="s">
        <v>127</v>
      </c>
      <c r="H3694" s="12" t="s">
        <v>179</v>
      </c>
      <c r="I3694" s="12">
        <v>3</v>
      </c>
      <c r="J3694" s="16">
        <v>152.31</v>
      </c>
      <c r="K3694" s="17">
        <v>0.09</v>
      </c>
      <c r="L3694" s="16">
        <v>415.81</v>
      </c>
      <c r="M3694" s="16">
        <v>210.85</v>
      </c>
      <c r="N3694" s="11" t="str">
        <f t="shared" si="172"/>
        <v>LOW</v>
      </c>
      <c r="O3694" s="27">
        <f t="shared" si="173"/>
        <v>0.49291743825304829</v>
      </c>
      <c r="P3694" s="11" t="str">
        <f t="shared" si="174"/>
        <v>AVERAGE</v>
      </c>
    </row>
    <row r="3695" spans="1:16" x14ac:dyDescent="0.35">
      <c r="A3695" t="s">
        <v>3869</v>
      </c>
      <c r="B3695" s="18">
        <v>45243</v>
      </c>
      <c r="C3695" t="s">
        <v>108</v>
      </c>
      <c r="D3695" t="s">
        <v>115</v>
      </c>
      <c r="E3695" t="s">
        <v>116</v>
      </c>
      <c r="F3695" t="s">
        <v>131</v>
      </c>
      <c r="G3695" t="s">
        <v>112</v>
      </c>
      <c r="H3695" t="s">
        <v>113</v>
      </c>
      <c r="I3695">
        <v>5</v>
      </c>
      <c r="J3695" s="19">
        <v>36.700000000000003</v>
      </c>
      <c r="K3695" s="20">
        <v>0.18</v>
      </c>
      <c r="L3695" s="19">
        <v>150.47</v>
      </c>
      <c r="M3695" s="19">
        <v>74.53</v>
      </c>
      <c r="N3695" s="11" t="str">
        <f t="shared" si="172"/>
        <v>MEDIUM</v>
      </c>
      <c r="O3695" s="27">
        <f t="shared" si="173"/>
        <v>0.5046853193327574</v>
      </c>
      <c r="P3695" s="11" t="str">
        <f t="shared" si="174"/>
        <v>GOOD</v>
      </c>
    </row>
    <row r="3696" spans="1:16" x14ac:dyDescent="0.35">
      <c r="A3696" s="12" t="s">
        <v>3870</v>
      </c>
      <c r="B3696" s="15">
        <v>45361</v>
      </c>
      <c r="C3696" s="12" t="s">
        <v>136</v>
      </c>
      <c r="D3696" s="12" t="s">
        <v>109</v>
      </c>
      <c r="E3696" s="12" t="s">
        <v>161</v>
      </c>
      <c r="F3696" s="12" t="s">
        <v>117</v>
      </c>
      <c r="G3696" s="12" t="s">
        <v>127</v>
      </c>
      <c r="H3696" s="12" t="s">
        <v>164</v>
      </c>
      <c r="I3696" s="12">
        <v>5</v>
      </c>
      <c r="J3696" s="16">
        <v>479.11</v>
      </c>
      <c r="K3696" s="17">
        <v>0.13</v>
      </c>
      <c r="L3696" s="16">
        <v>2084.13</v>
      </c>
      <c r="M3696" s="16">
        <v>805.4</v>
      </c>
      <c r="N3696" s="11" t="str">
        <f t="shared" si="172"/>
        <v>MEDIUM</v>
      </c>
      <c r="O3696" s="27">
        <f t="shared" si="173"/>
        <v>0.61355577627115387</v>
      </c>
      <c r="P3696" s="11" t="str">
        <f t="shared" si="174"/>
        <v>GOOD</v>
      </c>
    </row>
    <row r="3697" spans="1:16" x14ac:dyDescent="0.35">
      <c r="A3697" t="s">
        <v>3871</v>
      </c>
      <c r="B3697" s="18">
        <v>44795</v>
      </c>
      <c r="C3697" t="s">
        <v>108</v>
      </c>
      <c r="D3697" t="s">
        <v>109</v>
      </c>
      <c r="E3697" t="s">
        <v>231</v>
      </c>
      <c r="F3697" t="s">
        <v>111</v>
      </c>
      <c r="G3697" t="s">
        <v>122</v>
      </c>
      <c r="H3697" t="s">
        <v>123</v>
      </c>
      <c r="I3697">
        <v>1</v>
      </c>
      <c r="J3697" s="19">
        <v>2136.4699999999998</v>
      </c>
      <c r="K3697" s="20">
        <v>0.18</v>
      </c>
      <c r="L3697" s="19">
        <v>1751.91</v>
      </c>
      <c r="M3697" s="19">
        <v>843.52</v>
      </c>
      <c r="N3697" s="11" t="str">
        <f t="shared" si="172"/>
        <v>MEDIUM</v>
      </c>
      <c r="O3697" s="27">
        <f t="shared" si="173"/>
        <v>0.51851407891957924</v>
      </c>
      <c r="P3697" s="11" t="str">
        <f t="shared" si="174"/>
        <v>AVERAGE</v>
      </c>
    </row>
    <row r="3698" spans="1:16" x14ac:dyDescent="0.35">
      <c r="A3698" s="12" t="s">
        <v>3872</v>
      </c>
      <c r="B3698" s="15">
        <v>45087</v>
      </c>
      <c r="C3698" s="12" t="s">
        <v>120</v>
      </c>
      <c r="D3698" s="12" t="s">
        <v>115</v>
      </c>
      <c r="E3698" s="12" t="s">
        <v>156</v>
      </c>
      <c r="F3698" s="12" t="s">
        <v>117</v>
      </c>
      <c r="G3698" s="12" t="s">
        <v>112</v>
      </c>
      <c r="H3698" s="12" t="s">
        <v>170</v>
      </c>
      <c r="I3698" s="12">
        <v>1</v>
      </c>
      <c r="J3698" s="16">
        <v>20.53</v>
      </c>
      <c r="K3698" s="17">
        <v>0.06</v>
      </c>
      <c r="L3698" s="16">
        <v>19.3</v>
      </c>
      <c r="M3698" s="16">
        <v>8.9700000000000006</v>
      </c>
      <c r="N3698" s="11" t="str">
        <f t="shared" si="172"/>
        <v>LOW</v>
      </c>
      <c r="O3698" s="27">
        <f t="shared" si="173"/>
        <v>0.53523316062176163</v>
      </c>
      <c r="P3698" s="11" t="str">
        <f t="shared" si="174"/>
        <v>AVERAGE</v>
      </c>
    </row>
    <row r="3699" spans="1:16" x14ac:dyDescent="0.35">
      <c r="A3699" t="s">
        <v>3873</v>
      </c>
      <c r="B3699" s="18">
        <v>45332</v>
      </c>
      <c r="C3699" t="s">
        <v>108</v>
      </c>
      <c r="D3699" t="s">
        <v>140</v>
      </c>
      <c r="E3699" t="s">
        <v>203</v>
      </c>
      <c r="F3699" t="s">
        <v>117</v>
      </c>
      <c r="G3699" t="s">
        <v>112</v>
      </c>
      <c r="H3699" t="s">
        <v>118</v>
      </c>
      <c r="I3699">
        <v>3</v>
      </c>
      <c r="J3699" s="19">
        <v>14.2</v>
      </c>
      <c r="K3699" s="20">
        <v>0</v>
      </c>
      <c r="L3699" s="19">
        <v>42.6</v>
      </c>
      <c r="M3699" s="19">
        <v>20.68</v>
      </c>
      <c r="N3699" s="11" t="str">
        <f t="shared" si="172"/>
        <v>NO DISCOUNT</v>
      </c>
      <c r="O3699" s="27">
        <f t="shared" si="173"/>
        <v>0.51455399061032869</v>
      </c>
      <c r="P3699" s="11" t="str">
        <f t="shared" si="174"/>
        <v>AVERAGE</v>
      </c>
    </row>
    <row r="3700" spans="1:16" x14ac:dyDescent="0.35">
      <c r="A3700" s="12" t="s">
        <v>3874</v>
      </c>
      <c r="B3700" s="15">
        <v>45645</v>
      </c>
      <c r="C3700" s="12" t="s">
        <v>108</v>
      </c>
      <c r="D3700" s="12" t="s">
        <v>115</v>
      </c>
      <c r="E3700" s="12" t="s">
        <v>156</v>
      </c>
      <c r="F3700" s="12" t="s">
        <v>111</v>
      </c>
      <c r="G3700" s="12" t="s">
        <v>127</v>
      </c>
      <c r="H3700" s="12" t="s">
        <v>164</v>
      </c>
      <c r="I3700" s="12">
        <v>12</v>
      </c>
      <c r="J3700" s="16">
        <v>503.36</v>
      </c>
      <c r="K3700" s="17">
        <v>0.11</v>
      </c>
      <c r="L3700" s="16">
        <v>5375.88</v>
      </c>
      <c r="M3700" s="16">
        <v>2732.05</v>
      </c>
      <c r="N3700" s="11" t="str">
        <f t="shared" si="172"/>
        <v>MEDIUM</v>
      </c>
      <c r="O3700" s="27">
        <f t="shared" si="173"/>
        <v>0.49179483172987493</v>
      </c>
      <c r="P3700" s="11" t="str">
        <f t="shared" si="174"/>
        <v>EXCELLENT</v>
      </c>
    </row>
    <row r="3701" spans="1:16" x14ac:dyDescent="0.35">
      <c r="A3701" t="s">
        <v>3875</v>
      </c>
      <c r="B3701" s="18">
        <v>45554</v>
      </c>
      <c r="C3701" t="s">
        <v>108</v>
      </c>
      <c r="D3701" t="s">
        <v>140</v>
      </c>
      <c r="E3701" t="s">
        <v>153</v>
      </c>
      <c r="F3701" t="s">
        <v>117</v>
      </c>
      <c r="G3701" t="s">
        <v>122</v>
      </c>
      <c r="H3701" t="s">
        <v>158</v>
      </c>
      <c r="I3701">
        <v>4</v>
      </c>
      <c r="J3701" s="19">
        <v>98.76</v>
      </c>
      <c r="K3701" s="20">
        <v>0.06</v>
      </c>
      <c r="L3701" s="19">
        <v>371.34</v>
      </c>
      <c r="M3701" s="19">
        <v>165.4</v>
      </c>
      <c r="N3701" s="11" t="str">
        <f t="shared" si="172"/>
        <v>LOW</v>
      </c>
      <c r="O3701" s="27">
        <f t="shared" si="173"/>
        <v>0.554586093606937</v>
      </c>
      <c r="P3701" s="11" t="str">
        <f t="shared" si="174"/>
        <v>AVERAGE</v>
      </c>
    </row>
    <row r="3702" spans="1:16" x14ac:dyDescent="0.35">
      <c r="A3702" s="12" t="s">
        <v>3876</v>
      </c>
      <c r="B3702" s="15">
        <v>45412</v>
      </c>
      <c r="C3702" s="12" t="s">
        <v>136</v>
      </c>
      <c r="D3702" s="12" t="s">
        <v>109</v>
      </c>
      <c r="E3702" s="12" t="s">
        <v>252</v>
      </c>
      <c r="F3702" s="12" t="s">
        <v>117</v>
      </c>
      <c r="G3702" s="12" t="s">
        <v>127</v>
      </c>
      <c r="H3702" s="12" t="s">
        <v>179</v>
      </c>
      <c r="I3702" s="12">
        <v>2</v>
      </c>
      <c r="J3702" s="16">
        <v>59.25</v>
      </c>
      <c r="K3702" s="17">
        <v>0.06</v>
      </c>
      <c r="L3702" s="16">
        <v>111.39</v>
      </c>
      <c r="M3702" s="16">
        <v>51.67</v>
      </c>
      <c r="N3702" s="11" t="str">
        <f t="shared" si="172"/>
        <v>LOW</v>
      </c>
      <c r="O3702" s="27">
        <f t="shared" si="173"/>
        <v>0.53613430289972164</v>
      </c>
      <c r="P3702" s="11" t="str">
        <f t="shared" si="174"/>
        <v>AVERAGE</v>
      </c>
    </row>
    <row r="3703" spans="1:16" x14ac:dyDescent="0.35">
      <c r="A3703" t="s">
        <v>3877</v>
      </c>
      <c r="B3703" s="18">
        <v>44565</v>
      </c>
      <c r="C3703" t="s">
        <v>120</v>
      </c>
      <c r="D3703" t="s">
        <v>140</v>
      </c>
      <c r="E3703" t="s">
        <v>307</v>
      </c>
      <c r="F3703" t="s">
        <v>117</v>
      </c>
      <c r="G3703" t="s">
        <v>122</v>
      </c>
      <c r="H3703" t="s">
        <v>132</v>
      </c>
      <c r="I3703">
        <v>2</v>
      </c>
      <c r="J3703" s="19">
        <v>333.52</v>
      </c>
      <c r="K3703" s="20">
        <v>0.19</v>
      </c>
      <c r="L3703" s="19">
        <v>540.29999999999995</v>
      </c>
      <c r="M3703" s="19">
        <v>168.2</v>
      </c>
      <c r="N3703" s="11" t="str">
        <f t="shared" si="172"/>
        <v>MEDIUM</v>
      </c>
      <c r="O3703" s="27">
        <f t="shared" si="173"/>
        <v>0.68869146770312784</v>
      </c>
      <c r="P3703" s="11" t="str">
        <f t="shared" si="174"/>
        <v>AVERAGE</v>
      </c>
    </row>
    <row r="3704" spans="1:16" x14ac:dyDescent="0.35">
      <c r="A3704" s="12" t="s">
        <v>3878</v>
      </c>
      <c r="B3704" s="15">
        <v>45381</v>
      </c>
      <c r="C3704" s="12" t="s">
        <v>108</v>
      </c>
      <c r="D3704" s="12" t="s">
        <v>140</v>
      </c>
      <c r="E3704" s="12" t="s">
        <v>242</v>
      </c>
      <c r="F3704" s="12" t="s">
        <v>111</v>
      </c>
      <c r="G3704" s="12" t="s">
        <v>112</v>
      </c>
      <c r="H3704" s="12" t="s">
        <v>147</v>
      </c>
      <c r="I3704" s="12">
        <v>13</v>
      </c>
      <c r="J3704" s="16">
        <v>20.88</v>
      </c>
      <c r="K3704" s="17">
        <v>0</v>
      </c>
      <c r="L3704" s="16">
        <v>271.44</v>
      </c>
      <c r="M3704" s="16">
        <v>117.97</v>
      </c>
      <c r="N3704" s="11" t="str">
        <f t="shared" si="172"/>
        <v>NO DISCOUNT</v>
      </c>
      <c r="O3704" s="27">
        <f t="shared" si="173"/>
        <v>0.56539198349543174</v>
      </c>
      <c r="P3704" s="11" t="str">
        <f t="shared" si="174"/>
        <v>EXCELLENT</v>
      </c>
    </row>
    <row r="3705" spans="1:16" x14ac:dyDescent="0.35">
      <c r="A3705" t="s">
        <v>3879</v>
      </c>
      <c r="B3705" s="18">
        <v>45119</v>
      </c>
      <c r="C3705" t="s">
        <v>108</v>
      </c>
      <c r="D3705" t="s">
        <v>140</v>
      </c>
      <c r="E3705" t="s">
        <v>141</v>
      </c>
      <c r="F3705" t="s">
        <v>117</v>
      </c>
      <c r="G3705" t="s">
        <v>122</v>
      </c>
      <c r="H3705" t="s">
        <v>123</v>
      </c>
      <c r="I3705">
        <v>2</v>
      </c>
      <c r="J3705" s="19">
        <v>1822.51</v>
      </c>
      <c r="K3705" s="20">
        <v>0.2</v>
      </c>
      <c r="L3705" s="19">
        <v>2916.02</v>
      </c>
      <c r="M3705" s="19">
        <v>1475.81</v>
      </c>
      <c r="N3705" s="11" t="str">
        <f t="shared" si="172"/>
        <v>MEDIUM</v>
      </c>
      <c r="O3705" s="27">
        <f t="shared" si="173"/>
        <v>0.49389578946646456</v>
      </c>
      <c r="P3705" s="11" t="str">
        <f t="shared" si="174"/>
        <v>AVERAGE</v>
      </c>
    </row>
    <row r="3706" spans="1:16" x14ac:dyDescent="0.35">
      <c r="A3706" s="12" t="s">
        <v>3880</v>
      </c>
      <c r="B3706" s="15">
        <v>44997</v>
      </c>
      <c r="C3706" s="12" t="s">
        <v>136</v>
      </c>
      <c r="D3706" s="12" t="s">
        <v>115</v>
      </c>
      <c r="E3706" s="12" t="s">
        <v>240</v>
      </c>
      <c r="F3706" s="12" t="s">
        <v>117</v>
      </c>
      <c r="G3706" s="12" t="s">
        <v>122</v>
      </c>
      <c r="H3706" s="12" t="s">
        <v>142</v>
      </c>
      <c r="I3706" s="12">
        <v>1</v>
      </c>
      <c r="J3706" s="16">
        <v>193.95</v>
      </c>
      <c r="K3706" s="17">
        <v>0.04</v>
      </c>
      <c r="L3706" s="16">
        <v>186.19</v>
      </c>
      <c r="M3706" s="16">
        <v>59.99</v>
      </c>
      <c r="N3706" s="11" t="str">
        <f t="shared" si="172"/>
        <v>LOW</v>
      </c>
      <c r="O3706" s="27">
        <f t="shared" si="173"/>
        <v>0.67780224501852937</v>
      </c>
      <c r="P3706" s="11" t="str">
        <f t="shared" si="174"/>
        <v>AVERAGE</v>
      </c>
    </row>
    <row r="3707" spans="1:16" x14ac:dyDescent="0.35">
      <c r="A3707" t="s">
        <v>3881</v>
      </c>
      <c r="B3707" s="18">
        <v>45522</v>
      </c>
      <c r="C3707" t="s">
        <v>108</v>
      </c>
      <c r="D3707" t="s">
        <v>140</v>
      </c>
      <c r="E3707" t="s">
        <v>273</v>
      </c>
      <c r="F3707" t="s">
        <v>131</v>
      </c>
      <c r="G3707" t="s">
        <v>127</v>
      </c>
      <c r="H3707" t="s">
        <v>179</v>
      </c>
      <c r="I3707">
        <v>4</v>
      </c>
      <c r="J3707" s="19">
        <v>93.2</v>
      </c>
      <c r="K3707" s="20">
        <v>0</v>
      </c>
      <c r="L3707" s="19">
        <v>372.8</v>
      </c>
      <c r="M3707" s="19">
        <v>125.43</v>
      </c>
      <c r="N3707" s="11" t="str">
        <f t="shared" si="172"/>
        <v>NO DISCOUNT</v>
      </c>
      <c r="O3707" s="27">
        <f t="shared" si="173"/>
        <v>0.66354613733905576</v>
      </c>
      <c r="P3707" s="11" t="str">
        <f t="shared" si="174"/>
        <v>AVERAGE</v>
      </c>
    </row>
    <row r="3708" spans="1:16" x14ac:dyDescent="0.35">
      <c r="A3708" s="12" t="s">
        <v>3882</v>
      </c>
      <c r="B3708" s="15">
        <v>44629</v>
      </c>
      <c r="C3708" s="12" t="s">
        <v>108</v>
      </c>
      <c r="D3708" s="12" t="s">
        <v>140</v>
      </c>
      <c r="E3708" s="12" t="s">
        <v>166</v>
      </c>
      <c r="F3708" s="12" t="s">
        <v>111</v>
      </c>
      <c r="G3708" s="12" t="s">
        <v>112</v>
      </c>
      <c r="H3708" s="12" t="s">
        <v>113</v>
      </c>
      <c r="I3708" s="12">
        <v>4</v>
      </c>
      <c r="J3708" s="16">
        <v>36.159999999999997</v>
      </c>
      <c r="K3708" s="17">
        <v>0</v>
      </c>
      <c r="L3708" s="16">
        <v>144.63999999999999</v>
      </c>
      <c r="M3708" s="16">
        <v>34.270000000000003</v>
      </c>
      <c r="N3708" s="11" t="str">
        <f t="shared" si="172"/>
        <v>NO DISCOUNT</v>
      </c>
      <c r="O3708" s="27">
        <f t="shared" si="173"/>
        <v>0.76306692477876092</v>
      </c>
      <c r="P3708" s="11" t="str">
        <f t="shared" si="174"/>
        <v>AVERAGE</v>
      </c>
    </row>
    <row r="3709" spans="1:16" x14ac:dyDescent="0.35">
      <c r="A3709" t="s">
        <v>3883</v>
      </c>
      <c r="B3709" s="18">
        <v>45353</v>
      </c>
      <c r="C3709" t="s">
        <v>108</v>
      </c>
      <c r="D3709" t="s">
        <v>140</v>
      </c>
      <c r="E3709" t="s">
        <v>166</v>
      </c>
      <c r="F3709" t="s">
        <v>111</v>
      </c>
      <c r="G3709" t="s">
        <v>122</v>
      </c>
      <c r="H3709" t="s">
        <v>132</v>
      </c>
      <c r="I3709">
        <v>1</v>
      </c>
      <c r="J3709" s="19">
        <v>288.13</v>
      </c>
      <c r="K3709" s="20">
        <v>0</v>
      </c>
      <c r="L3709" s="19">
        <v>288.13</v>
      </c>
      <c r="M3709" s="19">
        <v>114.33</v>
      </c>
      <c r="N3709" s="11" t="str">
        <f t="shared" si="172"/>
        <v>NO DISCOUNT</v>
      </c>
      <c r="O3709" s="27">
        <f t="shared" si="173"/>
        <v>0.60319994446951031</v>
      </c>
      <c r="P3709" s="11" t="str">
        <f t="shared" si="174"/>
        <v>AVERAGE</v>
      </c>
    </row>
    <row r="3710" spans="1:16" x14ac:dyDescent="0.35">
      <c r="A3710" s="12" t="s">
        <v>3884</v>
      </c>
      <c r="B3710" s="15">
        <v>44794</v>
      </c>
      <c r="C3710" s="12" t="s">
        <v>108</v>
      </c>
      <c r="D3710" s="12" t="s">
        <v>125</v>
      </c>
      <c r="E3710" s="12" t="s">
        <v>255</v>
      </c>
      <c r="F3710" s="12" t="s">
        <v>111</v>
      </c>
      <c r="G3710" s="12" t="s">
        <v>122</v>
      </c>
      <c r="H3710" s="12" t="s">
        <v>123</v>
      </c>
      <c r="I3710" s="12">
        <v>3</v>
      </c>
      <c r="J3710" s="16">
        <v>966.49</v>
      </c>
      <c r="K3710" s="17">
        <v>0.02</v>
      </c>
      <c r="L3710" s="16">
        <v>2841.48</v>
      </c>
      <c r="M3710" s="16">
        <v>778.02</v>
      </c>
      <c r="N3710" s="11" t="str">
        <f t="shared" si="172"/>
        <v>LOW</v>
      </c>
      <c r="O3710" s="27">
        <f t="shared" si="173"/>
        <v>0.72619198445880317</v>
      </c>
      <c r="P3710" s="11" t="str">
        <f t="shared" si="174"/>
        <v>AVERAGE</v>
      </c>
    </row>
    <row r="3711" spans="1:16" x14ac:dyDescent="0.35">
      <c r="A3711" t="s">
        <v>3885</v>
      </c>
      <c r="B3711" s="18">
        <v>45212</v>
      </c>
      <c r="C3711" t="s">
        <v>120</v>
      </c>
      <c r="D3711" t="s">
        <v>115</v>
      </c>
      <c r="E3711" t="s">
        <v>289</v>
      </c>
      <c r="F3711" t="s">
        <v>111</v>
      </c>
      <c r="G3711" t="s">
        <v>122</v>
      </c>
      <c r="H3711" t="s">
        <v>187</v>
      </c>
      <c r="I3711">
        <v>1</v>
      </c>
      <c r="J3711" s="19">
        <v>306.44</v>
      </c>
      <c r="K3711" s="20">
        <v>0.23</v>
      </c>
      <c r="L3711" s="19">
        <v>235.96</v>
      </c>
      <c r="M3711" s="19">
        <v>87.04</v>
      </c>
      <c r="N3711" s="11" t="str">
        <f t="shared" si="172"/>
        <v>HIGH</v>
      </c>
      <c r="O3711" s="27">
        <f t="shared" si="173"/>
        <v>0.63112391930835743</v>
      </c>
      <c r="P3711" s="11" t="str">
        <f t="shared" si="174"/>
        <v>AVERAGE</v>
      </c>
    </row>
    <row r="3712" spans="1:16" x14ac:dyDescent="0.35">
      <c r="A3712" s="12" t="s">
        <v>3886</v>
      </c>
      <c r="B3712" s="15">
        <v>44772</v>
      </c>
      <c r="C3712" s="12" t="s">
        <v>108</v>
      </c>
      <c r="D3712" s="12" t="s">
        <v>109</v>
      </c>
      <c r="E3712" s="12" t="s">
        <v>110</v>
      </c>
      <c r="F3712" s="12" t="s">
        <v>111</v>
      </c>
      <c r="G3712" s="12" t="s">
        <v>122</v>
      </c>
      <c r="H3712" s="12" t="s">
        <v>132</v>
      </c>
      <c r="I3712" s="12">
        <v>12</v>
      </c>
      <c r="J3712" s="16">
        <v>686.64</v>
      </c>
      <c r="K3712" s="17">
        <v>7.0000000000000007E-2</v>
      </c>
      <c r="L3712" s="16">
        <v>7662.9</v>
      </c>
      <c r="M3712" s="16">
        <v>2331.5300000000002</v>
      </c>
      <c r="N3712" s="11" t="str">
        <f t="shared" si="172"/>
        <v>LOW</v>
      </c>
      <c r="O3712" s="27">
        <f t="shared" si="173"/>
        <v>0.6957379060146941</v>
      </c>
      <c r="P3712" s="11" t="str">
        <f t="shared" si="174"/>
        <v>EXCELLENT</v>
      </c>
    </row>
    <row r="3713" spans="1:16" x14ac:dyDescent="0.35">
      <c r="A3713" t="s">
        <v>3887</v>
      </c>
      <c r="B3713" s="18">
        <v>45225</v>
      </c>
      <c r="C3713" t="s">
        <v>108</v>
      </c>
      <c r="D3713" t="s">
        <v>140</v>
      </c>
      <c r="E3713" t="s">
        <v>141</v>
      </c>
      <c r="F3713" t="s">
        <v>111</v>
      </c>
      <c r="G3713" t="s">
        <v>112</v>
      </c>
      <c r="H3713" t="s">
        <v>113</v>
      </c>
      <c r="I3713">
        <v>1</v>
      </c>
      <c r="J3713" s="19">
        <v>34.81</v>
      </c>
      <c r="K3713" s="20">
        <v>0.33</v>
      </c>
      <c r="L3713" s="19">
        <v>23.32</v>
      </c>
      <c r="M3713" s="19">
        <v>10.61</v>
      </c>
      <c r="N3713" s="11" t="str">
        <f t="shared" si="172"/>
        <v>CLEARANCE</v>
      </c>
      <c r="O3713" s="27">
        <f t="shared" si="173"/>
        <v>0.54502572898799317</v>
      </c>
      <c r="P3713" s="11" t="str">
        <f t="shared" si="174"/>
        <v>AVERAGE</v>
      </c>
    </row>
    <row r="3714" spans="1:16" x14ac:dyDescent="0.35">
      <c r="A3714" s="12" t="s">
        <v>3888</v>
      </c>
      <c r="B3714" s="15">
        <v>44748</v>
      </c>
      <c r="C3714" s="12" t="s">
        <v>136</v>
      </c>
      <c r="D3714" s="12" t="s">
        <v>109</v>
      </c>
      <c r="E3714" s="12" t="s">
        <v>252</v>
      </c>
      <c r="F3714" s="12" t="s">
        <v>111</v>
      </c>
      <c r="G3714" s="12" t="s">
        <v>127</v>
      </c>
      <c r="H3714" s="12" t="s">
        <v>138</v>
      </c>
      <c r="I3714" s="12">
        <v>3</v>
      </c>
      <c r="J3714" s="16">
        <v>96.24</v>
      </c>
      <c r="K3714" s="17">
        <v>0.18</v>
      </c>
      <c r="L3714" s="16">
        <v>236.75</v>
      </c>
      <c r="M3714" s="16">
        <v>73.569999999999993</v>
      </c>
      <c r="N3714" s="11" t="str">
        <f t="shared" si="172"/>
        <v>MEDIUM</v>
      </c>
      <c r="O3714" s="27">
        <f t="shared" si="173"/>
        <v>0.68925026399155231</v>
      </c>
      <c r="P3714" s="11" t="str">
        <f t="shared" si="174"/>
        <v>AVERAGE</v>
      </c>
    </row>
    <row r="3715" spans="1:16" x14ac:dyDescent="0.35">
      <c r="A3715" t="s">
        <v>3889</v>
      </c>
      <c r="B3715" s="18">
        <v>45515</v>
      </c>
      <c r="C3715" t="s">
        <v>108</v>
      </c>
      <c r="D3715" t="s">
        <v>140</v>
      </c>
      <c r="E3715" t="s">
        <v>141</v>
      </c>
      <c r="F3715" t="s">
        <v>111</v>
      </c>
      <c r="G3715" t="s">
        <v>112</v>
      </c>
      <c r="H3715" t="s">
        <v>147</v>
      </c>
      <c r="I3715">
        <v>2</v>
      </c>
      <c r="J3715" s="19">
        <v>21.79</v>
      </c>
      <c r="K3715" s="20">
        <v>0.16</v>
      </c>
      <c r="L3715" s="19">
        <v>36.61</v>
      </c>
      <c r="M3715" s="19">
        <v>12.09</v>
      </c>
      <c r="N3715" s="11" t="str">
        <f t="shared" ref="N3715:N3778" si="175">IF(K3715=$R$8,$R$2,IF(K3715&lt;=$R$9,$R$3,IF(K3715&lt;=$R$10,$R$4,IF(K3715&lt;$R$11,$R$5,IF(K3715&gt;$R$11,$R$6)))))</f>
        <v>MEDIUM</v>
      </c>
      <c r="O3715" s="27">
        <f t="shared" ref="O3715:O3778" si="176">IFERROR(L3715-M3715,"NULL")/L3715</f>
        <v>0.66976236001092593</v>
      </c>
      <c r="P3715" s="11" t="str">
        <f t="shared" ref="P3715:P3778" si="177">IF(AND(O3715&gt;=$Q$8,I3715&gt;=$Q$13),$Q$2,IF(AND(O3715&gt;=$Q$9,I3715&gt;=$Q$14),$Q$3,IF(O3715&gt;=$Q$10,$Q$4,$Q$5)))</f>
        <v>AVERAGE</v>
      </c>
    </row>
    <row r="3716" spans="1:16" x14ac:dyDescent="0.35">
      <c r="A3716" s="12" t="s">
        <v>3890</v>
      </c>
      <c r="B3716" s="15">
        <v>44981</v>
      </c>
      <c r="C3716" s="12" t="s">
        <v>120</v>
      </c>
      <c r="D3716" s="12" t="s">
        <v>109</v>
      </c>
      <c r="E3716" s="12" t="s">
        <v>110</v>
      </c>
      <c r="F3716" s="12" t="s">
        <v>111</v>
      </c>
      <c r="G3716" s="12" t="s">
        <v>122</v>
      </c>
      <c r="H3716" s="12" t="s">
        <v>187</v>
      </c>
      <c r="I3716" s="12">
        <v>1</v>
      </c>
      <c r="J3716" s="16">
        <v>672.83</v>
      </c>
      <c r="K3716" s="17">
        <v>0.15</v>
      </c>
      <c r="L3716" s="16">
        <v>571.91</v>
      </c>
      <c r="M3716" s="16">
        <v>198.82</v>
      </c>
      <c r="N3716" s="11" t="str">
        <f t="shared" si="175"/>
        <v>MEDIUM</v>
      </c>
      <c r="O3716" s="27">
        <f t="shared" si="176"/>
        <v>0.65235788847895648</v>
      </c>
      <c r="P3716" s="11" t="str">
        <f t="shared" si="177"/>
        <v>AVERAGE</v>
      </c>
    </row>
    <row r="3717" spans="1:16" x14ac:dyDescent="0.35">
      <c r="A3717" t="s">
        <v>3891</v>
      </c>
      <c r="B3717" s="18">
        <v>44701</v>
      </c>
      <c r="C3717" t="s">
        <v>108</v>
      </c>
      <c r="D3717" t="s">
        <v>109</v>
      </c>
      <c r="E3717" t="s">
        <v>231</v>
      </c>
      <c r="F3717" t="s">
        <v>131</v>
      </c>
      <c r="G3717" t="s">
        <v>127</v>
      </c>
      <c r="H3717" t="s">
        <v>164</v>
      </c>
      <c r="I3717">
        <v>1</v>
      </c>
      <c r="J3717" s="19">
        <v>813.38</v>
      </c>
      <c r="K3717" s="20">
        <v>0.18</v>
      </c>
      <c r="L3717" s="19">
        <v>666.97</v>
      </c>
      <c r="M3717" s="19">
        <v>389.7</v>
      </c>
      <c r="N3717" s="11" t="str">
        <f t="shared" si="175"/>
        <v>MEDIUM</v>
      </c>
      <c r="O3717" s="27">
        <f t="shared" si="176"/>
        <v>0.41571584928857375</v>
      </c>
      <c r="P3717" s="11" t="str">
        <f t="shared" si="177"/>
        <v>AVERAGE</v>
      </c>
    </row>
    <row r="3718" spans="1:16" x14ac:dyDescent="0.35">
      <c r="A3718" s="12" t="s">
        <v>3892</v>
      </c>
      <c r="B3718" s="15">
        <v>44767</v>
      </c>
      <c r="C3718" s="12" t="s">
        <v>108</v>
      </c>
      <c r="D3718" s="12" t="s">
        <v>115</v>
      </c>
      <c r="E3718" s="12" t="s">
        <v>289</v>
      </c>
      <c r="F3718" s="12" t="s">
        <v>117</v>
      </c>
      <c r="G3718" s="12" t="s">
        <v>127</v>
      </c>
      <c r="H3718" s="12" t="s">
        <v>164</v>
      </c>
      <c r="I3718" s="12">
        <v>1</v>
      </c>
      <c r="J3718" s="16">
        <v>789.14</v>
      </c>
      <c r="K3718" s="17">
        <v>0.19</v>
      </c>
      <c r="L3718" s="16">
        <v>639.20000000000005</v>
      </c>
      <c r="M3718" s="16">
        <v>343.8</v>
      </c>
      <c r="N3718" s="11" t="str">
        <f t="shared" si="175"/>
        <v>MEDIUM</v>
      </c>
      <c r="O3718" s="27">
        <f t="shared" si="176"/>
        <v>0.46214017521902379</v>
      </c>
      <c r="P3718" s="11" t="str">
        <f t="shared" si="177"/>
        <v>AVERAGE</v>
      </c>
    </row>
    <row r="3719" spans="1:16" x14ac:dyDescent="0.35">
      <c r="A3719" t="s">
        <v>3893</v>
      </c>
      <c r="B3719" s="18">
        <v>45162</v>
      </c>
      <c r="C3719" t="s">
        <v>149</v>
      </c>
      <c r="D3719" t="s">
        <v>140</v>
      </c>
      <c r="E3719" t="s">
        <v>166</v>
      </c>
      <c r="F3719" t="s">
        <v>111</v>
      </c>
      <c r="G3719" t="s">
        <v>122</v>
      </c>
      <c r="H3719" t="s">
        <v>187</v>
      </c>
      <c r="I3719">
        <v>3</v>
      </c>
      <c r="J3719" s="19">
        <v>508.16</v>
      </c>
      <c r="K3719" s="20">
        <v>0.03</v>
      </c>
      <c r="L3719" s="19">
        <v>1478.75</v>
      </c>
      <c r="M3719" s="19">
        <v>619.65</v>
      </c>
      <c r="N3719" s="11" t="str">
        <f t="shared" si="175"/>
        <v>LOW</v>
      </c>
      <c r="O3719" s="27">
        <f t="shared" si="176"/>
        <v>0.58096365173288256</v>
      </c>
      <c r="P3719" s="11" t="str">
        <f t="shared" si="177"/>
        <v>AVERAGE</v>
      </c>
    </row>
    <row r="3720" spans="1:16" x14ac:dyDescent="0.35">
      <c r="A3720" s="12" t="s">
        <v>3894</v>
      </c>
      <c r="B3720" s="15">
        <v>45017</v>
      </c>
      <c r="C3720" s="12" t="s">
        <v>136</v>
      </c>
      <c r="D3720" s="12" t="s">
        <v>115</v>
      </c>
      <c r="E3720" s="12" t="s">
        <v>116</v>
      </c>
      <c r="F3720" s="12" t="s">
        <v>131</v>
      </c>
      <c r="G3720" s="12" t="s">
        <v>127</v>
      </c>
      <c r="H3720" s="12" t="s">
        <v>138</v>
      </c>
      <c r="I3720" s="12">
        <v>1</v>
      </c>
      <c r="J3720" s="16">
        <v>157.37</v>
      </c>
      <c r="K3720" s="17">
        <v>0</v>
      </c>
      <c r="L3720" s="16">
        <v>157.37</v>
      </c>
      <c r="M3720" s="16">
        <v>62.32</v>
      </c>
      <c r="N3720" s="11" t="str">
        <f t="shared" si="175"/>
        <v>NO DISCOUNT</v>
      </c>
      <c r="O3720" s="27">
        <f t="shared" si="176"/>
        <v>0.60399059541208622</v>
      </c>
      <c r="P3720" s="11" t="str">
        <f t="shared" si="177"/>
        <v>AVERAGE</v>
      </c>
    </row>
    <row r="3721" spans="1:16" x14ac:dyDescent="0.35">
      <c r="A3721" t="s">
        <v>3895</v>
      </c>
      <c r="B3721" s="18">
        <v>45594</v>
      </c>
      <c r="C3721" t="s">
        <v>108</v>
      </c>
      <c r="D3721" t="s">
        <v>125</v>
      </c>
      <c r="E3721" t="s">
        <v>144</v>
      </c>
      <c r="F3721" t="s">
        <v>117</v>
      </c>
      <c r="G3721" t="s">
        <v>127</v>
      </c>
      <c r="H3721" t="s">
        <v>128</v>
      </c>
      <c r="I3721">
        <v>2</v>
      </c>
      <c r="J3721" s="19">
        <v>424.92</v>
      </c>
      <c r="K3721" s="20">
        <v>0.01</v>
      </c>
      <c r="L3721" s="19">
        <v>841.34</v>
      </c>
      <c r="M3721" s="19">
        <v>432.46</v>
      </c>
      <c r="N3721" s="11" t="str">
        <f t="shared" si="175"/>
        <v>LOW</v>
      </c>
      <c r="O3721" s="27">
        <f t="shared" si="176"/>
        <v>0.48598664035942668</v>
      </c>
      <c r="P3721" s="11" t="str">
        <f t="shared" si="177"/>
        <v>AVERAGE</v>
      </c>
    </row>
    <row r="3722" spans="1:16" x14ac:dyDescent="0.35">
      <c r="A3722" s="12" t="s">
        <v>3896</v>
      </c>
      <c r="B3722" s="15">
        <v>45443</v>
      </c>
      <c r="C3722" s="12" t="s">
        <v>108</v>
      </c>
      <c r="D3722" s="12" t="s">
        <v>125</v>
      </c>
      <c r="E3722" s="12" t="s">
        <v>255</v>
      </c>
      <c r="F3722" s="12" t="s">
        <v>111</v>
      </c>
      <c r="G3722" s="12" t="s">
        <v>122</v>
      </c>
      <c r="H3722" s="12" t="s">
        <v>132</v>
      </c>
      <c r="I3722" s="12">
        <v>1</v>
      </c>
      <c r="J3722" s="16">
        <v>316.19</v>
      </c>
      <c r="K3722" s="17">
        <v>0.2</v>
      </c>
      <c r="L3722" s="16">
        <v>252.95</v>
      </c>
      <c r="M3722" s="16">
        <v>129.05000000000001</v>
      </c>
      <c r="N3722" s="11" t="str">
        <f t="shared" si="175"/>
        <v>MEDIUM</v>
      </c>
      <c r="O3722" s="27">
        <f t="shared" si="176"/>
        <v>0.48982012255386431</v>
      </c>
      <c r="P3722" s="11" t="str">
        <f t="shared" si="177"/>
        <v>AVERAGE</v>
      </c>
    </row>
    <row r="3723" spans="1:16" x14ac:dyDescent="0.35">
      <c r="A3723" t="s">
        <v>3897</v>
      </c>
      <c r="B3723" s="18">
        <v>45300</v>
      </c>
      <c r="C3723" t="s">
        <v>108</v>
      </c>
      <c r="D3723" t="s">
        <v>109</v>
      </c>
      <c r="E3723" t="s">
        <v>231</v>
      </c>
      <c r="F3723" t="s">
        <v>131</v>
      </c>
      <c r="G3723" t="s">
        <v>127</v>
      </c>
      <c r="H3723" t="s">
        <v>164</v>
      </c>
      <c r="I3723">
        <v>1</v>
      </c>
      <c r="J3723" s="19">
        <v>491.64</v>
      </c>
      <c r="K3723" s="20">
        <v>0.19</v>
      </c>
      <c r="L3723" s="19">
        <v>398.23</v>
      </c>
      <c r="M3723" s="19">
        <v>122.01</v>
      </c>
      <c r="N3723" s="11" t="str">
        <f t="shared" si="175"/>
        <v>MEDIUM</v>
      </c>
      <c r="O3723" s="27">
        <f t="shared" si="176"/>
        <v>0.69361926524872564</v>
      </c>
      <c r="P3723" s="11" t="str">
        <f t="shared" si="177"/>
        <v>AVERAGE</v>
      </c>
    </row>
    <row r="3724" spans="1:16" x14ac:dyDescent="0.35">
      <c r="A3724" s="12" t="s">
        <v>3898</v>
      </c>
      <c r="B3724" s="15">
        <v>44999</v>
      </c>
      <c r="C3724" s="12" t="s">
        <v>108</v>
      </c>
      <c r="D3724" s="12" t="s">
        <v>125</v>
      </c>
      <c r="E3724" s="12" t="s">
        <v>185</v>
      </c>
      <c r="F3724" s="12" t="s">
        <v>131</v>
      </c>
      <c r="G3724" s="12" t="s">
        <v>122</v>
      </c>
      <c r="H3724" s="12" t="s">
        <v>142</v>
      </c>
      <c r="I3724" s="12">
        <v>3</v>
      </c>
      <c r="J3724" s="16">
        <v>469.78</v>
      </c>
      <c r="K3724" s="17">
        <v>0</v>
      </c>
      <c r="L3724" s="16">
        <v>1409.34</v>
      </c>
      <c r="M3724" s="16">
        <v>666.95</v>
      </c>
      <c r="N3724" s="11" t="str">
        <f t="shared" si="175"/>
        <v>NO DISCOUNT</v>
      </c>
      <c r="O3724" s="27">
        <f t="shared" si="176"/>
        <v>0.52676430102033567</v>
      </c>
      <c r="P3724" s="11" t="str">
        <f t="shared" si="177"/>
        <v>AVERAGE</v>
      </c>
    </row>
    <row r="3725" spans="1:16" x14ac:dyDescent="0.35">
      <c r="A3725" t="s">
        <v>3899</v>
      </c>
      <c r="B3725" s="18">
        <v>44791</v>
      </c>
      <c r="C3725" t="s">
        <v>136</v>
      </c>
      <c r="D3725" t="s">
        <v>109</v>
      </c>
      <c r="E3725" t="s">
        <v>252</v>
      </c>
      <c r="F3725" t="s">
        <v>111</v>
      </c>
      <c r="G3725" t="s">
        <v>127</v>
      </c>
      <c r="H3725" t="s">
        <v>128</v>
      </c>
      <c r="I3725">
        <v>8</v>
      </c>
      <c r="J3725" s="19">
        <v>458.64</v>
      </c>
      <c r="K3725" s="20">
        <v>0.25</v>
      </c>
      <c r="L3725" s="19">
        <v>2751.84</v>
      </c>
      <c r="M3725" s="19">
        <v>1571.53</v>
      </c>
      <c r="N3725" s="11" t="str">
        <f t="shared" si="175"/>
        <v>HIGH</v>
      </c>
      <c r="O3725" s="27">
        <f t="shared" si="176"/>
        <v>0.42891665213093788</v>
      </c>
      <c r="P3725" s="11" t="str">
        <f t="shared" si="177"/>
        <v>GOOD</v>
      </c>
    </row>
    <row r="3726" spans="1:16" x14ac:dyDescent="0.35">
      <c r="A3726" s="12" t="s">
        <v>3900</v>
      </c>
      <c r="B3726" s="15">
        <v>45531</v>
      </c>
      <c r="C3726" s="12" t="s">
        <v>120</v>
      </c>
      <c r="D3726" s="12" t="s">
        <v>125</v>
      </c>
      <c r="E3726" s="12" t="s">
        <v>255</v>
      </c>
      <c r="F3726" s="12" t="s">
        <v>111</v>
      </c>
      <c r="G3726" s="12" t="s">
        <v>127</v>
      </c>
      <c r="H3726" s="12" t="s">
        <v>164</v>
      </c>
      <c r="I3726" s="12">
        <v>4</v>
      </c>
      <c r="J3726" s="16">
        <v>632.38</v>
      </c>
      <c r="K3726" s="17">
        <v>0.27</v>
      </c>
      <c r="L3726" s="16">
        <v>1846.55</v>
      </c>
      <c r="M3726" s="16">
        <v>711.17</v>
      </c>
      <c r="N3726" s="11" t="str">
        <f t="shared" si="175"/>
        <v>HIGH</v>
      </c>
      <c r="O3726" s="27">
        <f t="shared" si="176"/>
        <v>0.6148655600985623</v>
      </c>
      <c r="P3726" s="11" t="str">
        <f t="shared" si="177"/>
        <v>AVERAGE</v>
      </c>
    </row>
    <row r="3727" spans="1:16" x14ac:dyDescent="0.35">
      <c r="A3727" t="s">
        <v>3901</v>
      </c>
      <c r="B3727" s="18">
        <v>44963</v>
      </c>
      <c r="C3727" t="s">
        <v>120</v>
      </c>
      <c r="D3727" t="s">
        <v>140</v>
      </c>
      <c r="E3727" t="s">
        <v>273</v>
      </c>
      <c r="F3727" t="s">
        <v>111</v>
      </c>
      <c r="G3727" t="s">
        <v>112</v>
      </c>
      <c r="H3727" t="s">
        <v>167</v>
      </c>
      <c r="I3727">
        <v>6</v>
      </c>
      <c r="J3727" s="19">
        <v>17.78</v>
      </c>
      <c r="K3727" s="20">
        <v>0.22</v>
      </c>
      <c r="L3727" s="19">
        <v>83.21</v>
      </c>
      <c r="M3727" s="19">
        <v>20.190000000000001</v>
      </c>
      <c r="N3727" s="11" t="str">
        <f t="shared" si="175"/>
        <v>HIGH</v>
      </c>
      <c r="O3727" s="27">
        <f t="shared" si="176"/>
        <v>0.75736089412330254</v>
      </c>
      <c r="P3727" s="11" t="str">
        <f t="shared" si="177"/>
        <v>GOOD</v>
      </c>
    </row>
    <row r="3728" spans="1:16" x14ac:dyDescent="0.35">
      <c r="A3728" s="12" t="s">
        <v>3902</v>
      </c>
      <c r="B3728" s="15">
        <v>44569</v>
      </c>
      <c r="C3728" s="12" t="s">
        <v>108</v>
      </c>
      <c r="D3728" s="12" t="s">
        <v>140</v>
      </c>
      <c r="E3728" s="12" t="s">
        <v>153</v>
      </c>
      <c r="F3728" s="12" t="s">
        <v>131</v>
      </c>
      <c r="G3728" s="12" t="s">
        <v>122</v>
      </c>
      <c r="H3728" s="12" t="s">
        <v>158</v>
      </c>
      <c r="I3728" s="12">
        <v>5</v>
      </c>
      <c r="J3728" s="16">
        <v>57.51</v>
      </c>
      <c r="K3728" s="17">
        <v>0</v>
      </c>
      <c r="L3728" s="16">
        <v>287.55</v>
      </c>
      <c r="M3728" s="16">
        <v>104.37</v>
      </c>
      <c r="N3728" s="11" t="str">
        <f t="shared" si="175"/>
        <v>NO DISCOUNT</v>
      </c>
      <c r="O3728" s="27">
        <f t="shared" si="176"/>
        <v>0.63703703703703707</v>
      </c>
      <c r="P3728" s="11" t="str">
        <f t="shared" si="177"/>
        <v>GOOD</v>
      </c>
    </row>
    <row r="3729" spans="1:16" x14ac:dyDescent="0.35">
      <c r="A3729" t="s">
        <v>3903</v>
      </c>
      <c r="B3729" s="18">
        <v>45166</v>
      </c>
      <c r="C3729" t="s">
        <v>108</v>
      </c>
      <c r="D3729" t="s">
        <v>109</v>
      </c>
      <c r="E3729" t="s">
        <v>189</v>
      </c>
      <c r="F3729" t="s">
        <v>117</v>
      </c>
      <c r="G3729" t="s">
        <v>112</v>
      </c>
      <c r="H3729" t="s">
        <v>170</v>
      </c>
      <c r="I3729">
        <v>1</v>
      </c>
      <c r="J3729" s="19">
        <v>32.21</v>
      </c>
      <c r="K3729" s="20">
        <v>0.44</v>
      </c>
      <c r="L3729" s="19">
        <v>18.04</v>
      </c>
      <c r="M3729" s="19">
        <v>5.43</v>
      </c>
      <c r="N3729" s="11" t="str">
        <f t="shared" si="175"/>
        <v>CLEARANCE</v>
      </c>
      <c r="O3729" s="27">
        <f t="shared" si="176"/>
        <v>0.6990022172949002</v>
      </c>
      <c r="P3729" s="11" t="str">
        <f t="shared" si="177"/>
        <v>AVERAGE</v>
      </c>
    </row>
    <row r="3730" spans="1:16" x14ac:dyDescent="0.35">
      <c r="A3730" s="12" t="s">
        <v>3904</v>
      </c>
      <c r="B3730" s="15">
        <v>44693</v>
      </c>
      <c r="C3730" s="12" t="s">
        <v>136</v>
      </c>
      <c r="D3730" s="12" t="s">
        <v>109</v>
      </c>
      <c r="E3730" s="12" t="s">
        <v>176</v>
      </c>
      <c r="F3730" s="12" t="s">
        <v>111</v>
      </c>
      <c r="G3730" s="12" t="s">
        <v>122</v>
      </c>
      <c r="H3730" s="12" t="s">
        <v>142</v>
      </c>
      <c r="I3730" s="12">
        <v>11</v>
      </c>
      <c r="J3730" s="16">
        <v>81.89</v>
      </c>
      <c r="K3730" s="17">
        <v>0.19</v>
      </c>
      <c r="L3730" s="16">
        <v>729.64</v>
      </c>
      <c r="M3730" s="16">
        <v>396.94</v>
      </c>
      <c r="N3730" s="11" t="str">
        <f t="shared" si="175"/>
        <v>MEDIUM</v>
      </c>
      <c r="O3730" s="27">
        <f t="shared" si="176"/>
        <v>0.45597829066388901</v>
      </c>
      <c r="P3730" s="11" t="str">
        <f t="shared" si="177"/>
        <v>EXCELLENT</v>
      </c>
    </row>
    <row r="3731" spans="1:16" x14ac:dyDescent="0.35">
      <c r="A3731" t="s">
        <v>3905</v>
      </c>
      <c r="B3731" s="18">
        <v>45278</v>
      </c>
      <c r="C3731" t="s">
        <v>108</v>
      </c>
      <c r="D3731" t="s">
        <v>115</v>
      </c>
      <c r="E3731" t="s">
        <v>221</v>
      </c>
      <c r="F3731" t="s">
        <v>111</v>
      </c>
      <c r="G3731" t="s">
        <v>127</v>
      </c>
      <c r="H3731" t="s">
        <v>164</v>
      </c>
      <c r="I3731">
        <v>5</v>
      </c>
      <c r="J3731" s="19">
        <v>644.1</v>
      </c>
      <c r="K3731" s="20">
        <v>0.13</v>
      </c>
      <c r="L3731" s="19">
        <v>2801.84</v>
      </c>
      <c r="M3731" s="19">
        <v>1369.42</v>
      </c>
      <c r="N3731" s="11" t="str">
        <f t="shared" si="175"/>
        <v>MEDIUM</v>
      </c>
      <c r="O3731" s="27">
        <f t="shared" si="176"/>
        <v>0.51124261199782994</v>
      </c>
      <c r="P3731" s="11" t="str">
        <f t="shared" si="177"/>
        <v>GOOD</v>
      </c>
    </row>
    <row r="3732" spans="1:16" x14ac:dyDescent="0.35">
      <c r="A3732" s="12" t="s">
        <v>3906</v>
      </c>
      <c r="B3732" s="15">
        <v>44639</v>
      </c>
      <c r="C3732" s="12" t="s">
        <v>149</v>
      </c>
      <c r="D3732" s="12" t="s">
        <v>125</v>
      </c>
      <c r="E3732" s="12" t="s">
        <v>134</v>
      </c>
      <c r="F3732" s="12" t="s">
        <v>117</v>
      </c>
      <c r="G3732" s="12" t="s">
        <v>122</v>
      </c>
      <c r="H3732" s="12" t="s">
        <v>187</v>
      </c>
      <c r="I3732" s="12">
        <v>2</v>
      </c>
      <c r="J3732" s="16">
        <v>486.99</v>
      </c>
      <c r="K3732" s="17">
        <v>0</v>
      </c>
      <c r="L3732" s="16">
        <v>973.98</v>
      </c>
      <c r="M3732" s="16">
        <v>450.88</v>
      </c>
      <c r="N3732" s="11" t="str">
        <f t="shared" si="175"/>
        <v>NO DISCOUNT</v>
      </c>
      <c r="O3732" s="27">
        <f t="shared" si="176"/>
        <v>0.53707468325838315</v>
      </c>
      <c r="P3732" s="11" t="str">
        <f t="shared" si="177"/>
        <v>AVERAGE</v>
      </c>
    </row>
    <row r="3733" spans="1:16" x14ac:dyDescent="0.35">
      <c r="A3733" t="s">
        <v>3907</v>
      </c>
      <c r="B3733" s="18">
        <v>45170</v>
      </c>
      <c r="C3733" t="s">
        <v>108</v>
      </c>
      <c r="D3733" t="s">
        <v>115</v>
      </c>
      <c r="E3733" t="s">
        <v>227</v>
      </c>
      <c r="F3733" t="s">
        <v>111</v>
      </c>
      <c r="G3733" t="s">
        <v>127</v>
      </c>
      <c r="H3733" t="s">
        <v>209</v>
      </c>
      <c r="I3733">
        <v>1</v>
      </c>
      <c r="J3733" s="19">
        <v>165.17</v>
      </c>
      <c r="K3733" s="20">
        <v>0.03</v>
      </c>
      <c r="L3733" s="19">
        <v>160.21</v>
      </c>
      <c r="M3733" s="19">
        <v>65.510000000000005</v>
      </c>
      <c r="N3733" s="11" t="str">
        <f t="shared" si="175"/>
        <v>LOW</v>
      </c>
      <c r="O3733" s="27">
        <f t="shared" si="176"/>
        <v>0.5910991823232008</v>
      </c>
      <c r="P3733" s="11" t="str">
        <f t="shared" si="177"/>
        <v>AVERAGE</v>
      </c>
    </row>
    <row r="3734" spans="1:16" x14ac:dyDescent="0.35">
      <c r="A3734" s="12" t="s">
        <v>3908</v>
      </c>
      <c r="B3734" s="15">
        <v>45249</v>
      </c>
      <c r="C3734" s="12" t="s">
        <v>108</v>
      </c>
      <c r="D3734" s="12" t="s">
        <v>115</v>
      </c>
      <c r="E3734" s="12" t="s">
        <v>240</v>
      </c>
      <c r="F3734" s="12" t="s">
        <v>111</v>
      </c>
      <c r="G3734" s="12" t="s">
        <v>112</v>
      </c>
      <c r="H3734" s="12" t="s">
        <v>113</v>
      </c>
      <c r="I3734" s="12">
        <v>2</v>
      </c>
      <c r="J3734" s="16">
        <v>13.39</v>
      </c>
      <c r="K3734" s="17">
        <v>0</v>
      </c>
      <c r="L3734" s="16">
        <v>26.78</v>
      </c>
      <c r="M3734" s="16">
        <v>5.58</v>
      </c>
      <c r="N3734" s="11" t="str">
        <f t="shared" si="175"/>
        <v>NO DISCOUNT</v>
      </c>
      <c r="O3734" s="27">
        <f t="shared" si="176"/>
        <v>0.79163554891710242</v>
      </c>
      <c r="P3734" s="11" t="str">
        <f t="shared" si="177"/>
        <v>AVERAGE</v>
      </c>
    </row>
    <row r="3735" spans="1:16" x14ac:dyDescent="0.35">
      <c r="A3735" t="s">
        <v>3909</v>
      </c>
      <c r="B3735" s="18">
        <v>45271</v>
      </c>
      <c r="C3735" t="s">
        <v>108</v>
      </c>
      <c r="D3735" t="s">
        <v>125</v>
      </c>
      <c r="E3735" t="s">
        <v>126</v>
      </c>
      <c r="F3735" t="s">
        <v>111</v>
      </c>
      <c r="G3735" t="s">
        <v>112</v>
      </c>
      <c r="H3735" t="s">
        <v>113</v>
      </c>
      <c r="I3735">
        <v>1</v>
      </c>
      <c r="J3735" s="19">
        <v>16.13</v>
      </c>
      <c r="K3735" s="20">
        <v>0.4</v>
      </c>
      <c r="L3735" s="19">
        <v>9.68</v>
      </c>
      <c r="M3735" s="19">
        <v>2.96</v>
      </c>
      <c r="N3735" s="11" t="str">
        <f t="shared" si="175"/>
        <v>CLEARANCE</v>
      </c>
      <c r="O3735" s="27">
        <f t="shared" si="176"/>
        <v>0.69421487603305787</v>
      </c>
      <c r="P3735" s="11" t="str">
        <f t="shared" si="177"/>
        <v>AVERAGE</v>
      </c>
    </row>
    <row r="3736" spans="1:16" x14ac:dyDescent="0.35">
      <c r="A3736" s="12" t="s">
        <v>3910</v>
      </c>
      <c r="B3736" s="15">
        <v>45111</v>
      </c>
      <c r="C3736" s="12" t="s">
        <v>108</v>
      </c>
      <c r="D3736" s="12" t="s">
        <v>125</v>
      </c>
      <c r="E3736" s="12" t="s">
        <v>126</v>
      </c>
      <c r="F3736" s="12" t="s">
        <v>111</v>
      </c>
      <c r="G3736" s="12" t="s">
        <v>122</v>
      </c>
      <c r="H3736" s="12" t="s">
        <v>123</v>
      </c>
      <c r="I3736" s="12">
        <v>5</v>
      </c>
      <c r="J3736" s="16">
        <v>1499.76</v>
      </c>
      <c r="K3736" s="17">
        <v>7.0000000000000007E-2</v>
      </c>
      <c r="L3736" s="16">
        <v>6973.88</v>
      </c>
      <c r="M3736" s="16">
        <v>1959.64</v>
      </c>
      <c r="N3736" s="11" t="str">
        <f t="shared" si="175"/>
        <v>LOW</v>
      </c>
      <c r="O3736" s="27">
        <f t="shared" si="176"/>
        <v>0.71900290799382838</v>
      </c>
      <c r="P3736" s="11" t="str">
        <f t="shared" si="177"/>
        <v>GOOD</v>
      </c>
    </row>
    <row r="3737" spans="1:16" x14ac:dyDescent="0.35">
      <c r="A3737" t="s">
        <v>3911</v>
      </c>
      <c r="B3737" s="18">
        <v>44897</v>
      </c>
      <c r="C3737" t="s">
        <v>136</v>
      </c>
      <c r="D3737" t="s">
        <v>140</v>
      </c>
      <c r="E3737" t="s">
        <v>273</v>
      </c>
      <c r="F3737" t="s">
        <v>111</v>
      </c>
      <c r="G3737" t="s">
        <v>122</v>
      </c>
      <c r="H3737" t="s">
        <v>123</v>
      </c>
      <c r="I3737">
        <v>5</v>
      </c>
      <c r="J3737" s="19">
        <v>1806.59</v>
      </c>
      <c r="K3737" s="20">
        <v>0.35</v>
      </c>
      <c r="L3737" s="19">
        <v>5871.42</v>
      </c>
      <c r="M3737" s="19">
        <v>1957.14</v>
      </c>
      <c r="N3737" s="11" t="str">
        <f t="shared" si="175"/>
        <v>CLEARANCE</v>
      </c>
      <c r="O3737" s="27">
        <f t="shared" si="176"/>
        <v>0.66666666666666663</v>
      </c>
      <c r="P3737" s="11" t="str">
        <f t="shared" si="177"/>
        <v>GOOD</v>
      </c>
    </row>
    <row r="3738" spans="1:16" x14ac:dyDescent="0.35">
      <c r="A3738" s="12" t="s">
        <v>3912</v>
      </c>
      <c r="B3738" s="15">
        <v>45399</v>
      </c>
      <c r="C3738" s="12" t="s">
        <v>136</v>
      </c>
      <c r="D3738" s="12" t="s">
        <v>140</v>
      </c>
      <c r="E3738" s="12" t="s">
        <v>268</v>
      </c>
      <c r="F3738" s="12" t="s">
        <v>111</v>
      </c>
      <c r="G3738" s="12" t="s">
        <v>112</v>
      </c>
      <c r="H3738" s="12" t="s">
        <v>147</v>
      </c>
      <c r="I3738" s="12">
        <v>2</v>
      </c>
      <c r="J3738" s="16">
        <v>11.93</v>
      </c>
      <c r="K3738" s="17">
        <v>0</v>
      </c>
      <c r="L3738" s="16">
        <v>23.86</v>
      </c>
      <c r="M3738" s="16">
        <v>6.64</v>
      </c>
      <c r="N3738" s="11" t="str">
        <f t="shared" si="175"/>
        <v>NO DISCOUNT</v>
      </c>
      <c r="O3738" s="27">
        <f t="shared" si="176"/>
        <v>0.7217099748533109</v>
      </c>
      <c r="P3738" s="11" t="str">
        <f t="shared" si="177"/>
        <v>AVERAGE</v>
      </c>
    </row>
    <row r="3739" spans="1:16" x14ac:dyDescent="0.35">
      <c r="A3739" t="s">
        <v>3913</v>
      </c>
      <c r="B3739" s="18">
        <v>45284</v>
      </c>
      <c r="C3739" t="s">
        <v>108</v>
      </c>
      <c r="D3739" t="s">
        <v>125</v>
      </c>
      <c r="E3739" t="s">
        <v>255</v>
      </c>
      <c r="F3739" t="s">
        <v>111</v>
      </c>
      <c r="G3739" t="s">
        <v>112</v>
      </c>
      <c r="H3739" t="s">
        <v>167</v>
      </c>
      <c r="I3739">
        <v>3</v>
      </c>
      <c r="J3739" s="19">
        <v>12.12</v>
      </c>
      <c r="K3739" s="20">
        <v>0.28999999999999998</v>
      </c>
      <c r="L3739" s="19">
        <v>25.82</v>
      </c>
      <c r="M3739" s="19">
        <v>9.65</v>
      </c>
      <c r="N3739" s="11" t="str">
        <f t="shared" si="175"/>
        <v>HIGH</v>
      </c>
      <c r="O3739" s="27">
        <f t="shared" si="176"/>
        <v>0.62625871417505818</v>
      </c>
      <c r="P3739" s="11" t="str">
        <f t="shared" si="177"/>
        <v>AVERAGE</v>
      </c>
    </row>
    <row r="3740" spans="1:16" x14ac:dyDescent="0.35">
      <c r="A3740" s="12" t="s">
        <v>3914</v>
      </c>
      <c r="B3740" s="15">
        <v>44911</v>
      </c>
      <c r="C3740" s="12" t="s">
        <v>108</v>
      </c>
      <c r="D3740" s="12" t="s">
        <v>125</v>
      </c>
      <c r="E3740" s="12" t="s">
        <v>144</v>
      </c>
      <c r="F3740" s="12" t="s">
        <v>111</v>
      </c>
      <c r="G3740" s="12" t="s">
        <v>127</v>
      </c>
      <c r="H3740" s="12" t="s">
        <v>209</v>
      </c>
      <c r="I3740" s="12">
        <v>5</v>
      </c>
      <c r="J3740" s="16">
        <v>217.78</v>
      </c>
      <c r="K3740" s="17">
        <v>0</v>
      </c>
      <c r="L3740" s="16">
        <v>1088.9000000000001</v>
      </c>
      <c r="M3740" s="16">
        <v>547.55999999999995</v>
      </c>
      <c r="N3740" s="11" t="str">
        <f t="shared" si="175"/>
        <v>NO DISCOUNT</v>
      </c>
      <c r="O3740" s="27">
        <f t="shared" si="176"/>
        <v>0.49714390669482972</v>
      </c>
      <c r="P3740" s="11" t="str">
        <f t="shared" si="177"/>
        <v>GOOD</v>
      </c>
    </row>
    <row r="3741" spans="1:16" x14ac:dyDescent="0.35">
      <c r="A3741" t="s">
        <v>3915</v>
      </c>
      <c r="B3741" s="18">
        <v>44875</v>
      </c>
      <c r="C3741" t="s">
        <v>108</v>
      </c>
      <c r="D3741" t="s">
        <v>109</v>
      </c>
      <c r="E3741" t="s">
        <v>189</v>
      </c>
      <c r="F3741" t="s">
        <v>111</v>
      </c>
      <c r="G3741" t="s">
        <v>122</v>
      </c>
      <c r="H3741" t="s">
        <v>142</v>
      </c>
      <c r="I3741">
        <v>5</v>
      </c>
      <c r="J3741" s="19">
        <v>208.43</v>
      </c>
      <c r="K3741" s="20">
        <v>0.16</v>
      </c>
      <c r="L3741" s="19">
        <v>875.41</v>
      </c>
      <c r="M3741" s="19">
        <v>472.16</v>
      </c>
      <c r="N3741" s="11" t="str">
        <f t="shared" si="175"/>
        <v>MEDIUM</v>
      </c>
      <c r="O3741" s="27">
        <f t="shared" si="176"/>
        <v>0.46064129950537458</v>
      </c>
      <c r="P3741" s="11" t="str">
        <f t="shared" si="177"/>
        <v>GOOD</v>
      </c>
    </row>
    <row r="3742" spans="1:16" x14ac:dyDescent="0.35">
      <c r="A3742" s="12" t="s">
        <v>3916</v>
      </c>
      <c r="B3742" s="15">
        <v>45645</v>
      </c>
      <c r="C3742" s="12" t="s">
        <v>108</v>
      </c>
      <c r="D3742" s="12" t="s">
        <v>109</v>
      </c>
      <c r="E3742" s="12" t="s">
        <v>189</v>
      </c>
      <c r="F3742" s="12" t="s">
        <v>117</v>
      </c>
      <c r="G3742" s="12" t="s">
        <v>122</v>
      </c>
      <c r="H3742" s="12" t="s">
        <v>142</v>
      </c>
      <c r="I3742" s="12">
        <v>5</v>
      </c>
      <c r="J3742" s="16">
        <v>447.98</v>
      </c>
      <c r="K3742" s="17">
        <v>0.24</v>
      </c>
      <c r="L3742" s="16">
        <v>1702.32</v>
      </c>
      <c r="M3742" s="16">
        <v>433.3</v>
      </c>
      <c r="N3742" s="11" t="str">
        <f t="shared" si="175"/>
        <v>HIGH</v>
      </c>
      <c r="O3742" s="27">
        <f t="shared" si="176"/>
        <v>0.74546501245359276</v>
      </c>
      <c r="P3742" s="11" t="str">
        <f t="shared" si="177"/>
        <v>GOOD</v>
      </c>
    </row>
    <row r="3743" spans="1:16" x14ac:dyDescent="0.35">
      <c r="A3743" t="s">
        <v>3917</v>
      </c>
      <c r="B3743" s="18">
        <v>45448</v>
      </c>
      <c r="C3743" t="s">
        <v>108</v>
      </c>
      <c r="D3743" t="s">
        <v>125</v>
      </c>
      <c r="E3743" t="s">
        <v>178</v>
      </c>
      <c r="F3743" t="s">
        <v>111</v>
      </c>
      <c r="G3743" t="s">
        <v>122</v>
      </c>
      <c r="H3743" t="s">
        <v>123</v>
      </c>
      <c r="I3743">
        <v>3</v>
      </c>
      <c r="J3743" s="19">
        <v>1349.13</v>
      </c>
      <c r="K3743" s="20">
        <v>0</v>
      </c>
      <c r="L3743" s="19">
        <v>4047.39</v>
      </c>
      <c r="M3743" s="19">
        <v>1907.48</v>
      </c>
      <c r="N3743" s="11" t="str">
        <f t="shared" si="175"/>
        <v>NO DISCOUNT</v>
      </c>
      <c r="O3743" s="27">
        <f t="shared" si="176"/>
        <v>0.52871356602650099</v>
      </c>
      <c r="P3743" s="11" t="str">
        <f t="shared" si="177"/>
        <v>AVERAGE</v>
      </c>
    </row>
    <row r="3744" spans="1:16" x14ac:dyDescent="0.35">
      <c r="A3744" s="12" t="s">
        <v>3918</v>
      </c>
      <c r="B3744" s="15">
        <v>45534</v>
      </c>
      <c r="C3744" s="12" t="s">
        <v>108</v>
      </c>
      <c r="D3744" s="12" t="s">
        <v>140</v>
      </c>
      <c r="E3744" s="12" t="s">
        <v>203</v>
      </c>
      <c r="F3744" s="12" t="s">
        <v>111</v>
      </c>
      <c r="G3744" s="12" t="s">
        <v>112</v>
      </c>
      <c r="H3744" s="12" t="s">
        <v>113</v>
      </c>
      <c r="I3744" s="12">
        <v>3</v>
      </c>
      <c r="J3744" s="16">
        <v>34.1</v>
      </c>
      <c r="K3744" s="17">
        <v>0.14000000000000001</v>
      </c>
      <c r="L3744" s="16">
        <v>87.98</v>
      </c>
      <c r="M3744" s="16">
        <v>39.89</v>
      </c>
      <c r="N3744" s="11" t="str">
        <f t="shared" si="175"/>
        <v>MEDIUM</v>
      </c>
      <c r="O3744" s="27">
        <f t="shared" si="176"/>
        <v>0.54660150034098665</v>
      </c>
      <c r="P3744" s="11" t="str">
        <f t="shared" si="177"/>
        <v>AVERAGE</v>
      </c>
    </row>
    <row r="3745" spans="1:16" x14ac:dyDescent="0.35">
      <c r="A3745" t="s">
        <v>3919</v>
      </c>
      <c r="B3745" s="18">
        <v>44769</v>
      </c>
      <c r="C3745" t="s">
        <v>108</v>
      </c>
      <c r="D3745" t="s">
        <v>125</v>
      </c>
      <c r="E3745" t="s">
        <v>134</v>
      </c>
      <c r="F3745" t="s">
        <v>111</v>
      </c>
      <c r="G3745" t="s">
        <v>127</v>
      </c>
      <c r="H3745" t="s">
        <v>209</v>
      </c>
      <c r="I3745">
        <v>12</v>
      </c>
      <c r="J3745" s="19">
        <v>935.47</v>
      </c>
      <c r="K3745" s="20">
        <v>7.0000000000000007E-2</v>
      </c>
      <c r="L3745" s="19">
        <v>10439.85</v>
      </c>
      <c r="M3745" s="19">
        <v>3208.68</v>
      </c>
      <c r="N3745" s="11" t="str">
        <f t="shared" si="175"/>
        <v>LOW</v>
      </c>
      <c r="O3745" s="27">
        <f t="shared" si="176"/>
        <v>0.69265075647638619</v>
      </c>
      <c r="P3745" s="11" t="str">
        <f t="shared" si="177"/>
        <v>EXCELLENT</v>
      </c>
    </row>
    <row r="3746" spans="1:16" x14ac:dyDescent="0.35">
      <c r="A3746" s="12" t="s">
        <v>3920</v>
      </c>
      <c r="B3746" s="15">
        <v>45455</v>
      </c>
      <c r="C3746" s="12" t="s">
        <v>120</v>
      </c>
      <c r="D3746" s="12" t="s">
        <v>125</v>
      </c>
      <c r="E3746" s="12" t="s">
        <v>255</v>
      </c>
      <c r="F3746" s="12" t="s">
        <v>111</v>
      </c>
      <c r="G3746" s="12" t="s">
        <v>127</v>
      </c>
      <c r="H3746" s="12" t="s">
        <v>138</v>
      </c>
      <c r="I3746" s="12">
        <v>2</v>
      </c>
      <c r="J3746" s="16">
        <v>303.01</v>
      </c>
      <c r="K3746" s="17">
        <v>0.02</v>
      </c>
      <c r="L3746" s="16">
        <v>593.9</v>
      </c>
      <c r="M3746" s="16">
        <v>301.43</v>
      </c>
      <c r="N3746" s="11" t="str">
        <f t="shared" si="175"/>
        <v>LOW</v>
      </c>
      <c r="O3746" s="27">
        <f t="shared" si="176"/>
        <v>0.49245664253241284</v>
      </c>
      <c r="P3746" s="11" t="str">
        <f t="shared" si="177"/>
        <v>AVERAGE</v>
      </c>
    </row>
    <row r="3747" spans="1:16" x14ac:dyDescent="0.35">
      <c r="A3747" t="s">
        <v>3921</v>
      </c>
      <c r="B3747" s="18">
        <v>45212</v>
      </c>
      <c r="C3747" t="s">
        <v>120</v>
      </c>
      <c r="D3747" t="s">
        <v>109</v>
      </c>
      <c r="E3747" t="s">
        <v>231</v>
      </c>
      <c r="F3747" t="s">
        <v>111</v>
      </c>
      <c r="G3747" t="s">
        <v>112</v>
      </c>
      <c r="H3747" t="s">
        <v>147</v>
      </c>
      <c r="I3747">
        <v>3</v>
      </c>
      <c r="J3747" s="19">
        <v>15.47</v>
      </c>
      <c r="K3747" s="20">
        <v>0</v>
      </c>
      <c r="L3747" s="19">
        <v>46.41</v>
      </c>
      <c r="M3747" s="19">
        <v>14.53</v>
      </c>
      <c r="N3747" s="11" t="str">
        <f t="shared" si="175"/>
        <v>NO DISCOUNT</v>
      </c>
      <c r="O3747" s="27">
        <f t="shared" si="176"/>
        <v>0.68692092221503986</v>
      </c>
      <c r="P3747" s="11" t="str">
        <f t="shared" si="177"/>
        <v>AVERAGE</v>
      </c>
    </row>
    <row r="3748" spans="1:16" x14ac:dyDescent="0.35">
      <c r="A3748" s="12" t="s">
        <v>3922</v>
      </c>
      <c r="B3748" s="15">
        <v>45399</v>
      </c>
      <c r="C3748" s="12" t="s">
        <v>108</v>
      </c>
      <c r="D3748" s="12" t="s">
        <v>140</v>
      </c>
      <c r="E3748" s="12" t="s">
        <v>296</v>
      </c>
      <c r="F3748" s="12" t="s">
        <v>111</v>
      </c>
      <c r="G3748" s="12" t="s">
        <v>127</v>
      </c>
      <c r="H3748" s="12" t="s">
        <v>164</v>
      </c>
      <c r="I3748" s="12">
        <v>2</v>
      </c>
      <c r="J3748" s="16">
        <v>115.17</v>
      </c>
      <c r="K3748" s="17">
        <v>0.17</v>
      </c>
      <c r="L3748" s="16">
        <v>191.18</v>
      </c>
      <c r="M3748" s="16">
        <v>61.88</v>
      </c>
      <c r="N3748" s="11" t="str">
        <f t="shared" si="175"/>
        <v>MEDIUM</v>
      </c>
      <c r="O3748" s="27">
        <f t="shared" si="176"/>
        <v>0.67632597552045193</v>
      </c>
      <c r="P3748" s="11" t="str">
        <f t="shared" si="177"/>
        <v>AVERAGE</v>
      </c>
    </row>
    <row r="3749" spans="1:16" x14ac:dyDescent="0.35">
      <c r="A3749" t="s">
        <v>3923</v>
      </c>
      <c r="B3749" s="18">
        <v>44644</v>
      </c>
      <c r="C3749" t="s">
        <v>108</v>
      </c>
      <c r="D3749" t="s">
        <v>140</v>
      </c>
      <c r="E3749" t="s">
        <v>273</v>
      </c>
      <c r="F3749" t="s">
        <v>117</v>
      </c>
      <c r="G3749" t="s">
        <v>122</v>
      </c>
      <c r="H3749" t="s">
        <v>187</v>
      </c>
      <c r="I3749">
        <v>1</v>
      </c>
      <c r="J3749" s="19">
        <v>240.14</v>
      </c>
      <c r="K3749" s="20">
        <v>0</v>
      </c>
      <c r="L3749" s="19">
        <v>240.14</v>
      </c>
      <c r="M3749" s="19">
        <v>124.35</v>
      </c>
      <c r="N3749" s="11" t="str">
        <f t="shared" si="175"/>
        <v>NO DISCOUNT</v>
      </c>
      <c r="O3749" s="27">
        <f t="shared" si="176"/>
        <v>0.48217706337969518</v>
      </c>
      <c r="P3749" s="11" t="str">
        <f t="shared" si="177"/>
        <v>AVERAGE</v>
      </c>
    </row>
    <row r="3750" spans="1:16" x14ac:dyDescent="0.35">
      <c r="A3750" s="12" t="s">
        <v>3924</v>
      </c>
      <c r="B3750" s="15">
        <v>45375</v>
      </c>
      <c r="C3750" s="12" t="s">
        <v>108</v>
      </c>
      <c r="D3750" s="12" t="s">
        <v>115</v>
      </c>
      <c r="E3750" s="12" t="s">
        <v>163</v>
      </c>
      <c r="F3750" s="12" t="s">
        <v>131</v>
      </c>
      <c r="G3750" s="12" t="s">
        <v>112</v>
      </c>
      <c r="H3750" s="12" t="s">
        <v>170</v>
      </c>
      <c r="I3750" s="12">
        <v>2</v>
      </c>
      <c r="J3750" s="16">
        <v>25.86</v>
      </c>
      <c r="K3750" s="17">
        <v>0</v>
      </c>
      <c r="L3750" s="16">
        <v>51.72</v>
      </c>
      <c r="M3750" s="16">
        <v>20.170000000000002</v>
      </c>
      <c r="N3750" s="11" t="str">
        <f t="shared" si="175"/>
        <v>NO DISCOUNT</v>
      </c>
      <c r="O3750" s="27">
        <f t="shared" si="176"/>
        <v>0.610015467904099</v>
      </c>
      <c r="P3750" s="11" t="str">
        <f t="shared" si="177"/>
        <v>AVERAGE</v>
      </c>
    </row>
    <row r="3751" spans="1:16" x14ac:dyDescent="0.35">
      <c r="A3751" t="s">
        <v>3925</v>
      </c>
      <c r="B3751" s="18">
        <v>45445</v>
      </c>
      <c r="C3751" t="s">
        <v>108</v>
      </c>
      <c r="D3751" t="s">
        <v>109</v>
      </c>
      <c r="E3751" t="s">
        <v>195</v>
      </c>
      <c r="F3751" t="s">
        <v>117</v>
      </c>
      <c r="G3751" t="s">
        <v>127</v>
      </c>
      <c r="H3751" t="s">
        <v>128</v>
      </c>
      <c r="I3751">
        <v>1</v>
      </c>
      <c r="J3751" s="19">
        <v>197.41</v>
      </c>
      <c r="K3751" s="20">
        <v>0.25</v>
      </c>
      <c r="L3751" s="19">
        <v>148.06</v>
      </c>
      <c r="M3751" s="19">
        <v>55.09</v>
      </c>
      <c r="N3751" s="11" t="str">
        <f t="shared" si="175"/>
        <v>HIGH</v>
      </c>
      <c r="O3751" s="27">
        <f t="shared" si="176"/>
        <v>0.62792111306227205</v>
      </c>
      <c r="P3751" s="11" t="str">
        <f t="shared" si="177"/>
        <v>AVERAGE</v>
      </c>
    </row>
    <row r="3752" spans="1:16" x14ac:dyDescent="0.35">
      <c r="A3752" s="12" t="s">
        <v>3926</v>
      </c>
      <c r="B3752" s="15">
        <v>45074</v>
      </c>
      <c r="C3752" s="12" t="s">
        <v>120</v>
      </c>
      <c r="D3752" s="12" t="s">
        <v>115</v>
      </c>
      <c r="E3752" s="12" t="s">
        <v>205</v>
      </c>
      <c r="F3752" s="12" t="s">
        <v>111</v>
      </c>
      <c r="G3752" s="12" t="s">
        <v>122</v>
      </c>
      <c r="H3752" s="12" t="s">
        <v>132</v>
      </c>
      <c r="I3752" s="12">
        <v>1</v>
      </c>
      <c r="J3752" s="16">
        <v>198.91</v>
      </c>
      <c r="K3752" s="17">
        <v>0.34</v>
      </c>
      <c r="L3752" s="16">
        <v>131.28</v>
      </c>
      <c r="M3752" s="16">
        <v>35.78</v>
      </c>
      <c r="N3752" s="11" t="str">
        <f t="shared" si="175"/>
        <v>CLEARANCE</v>
      </c>
      <c r="O3752" s="27">
        <f t="shared" si="176"/>
        <v>0.72745277269957342</v>
      </c>
      <c r="P3752" s="11" t="str">
        <f t="shared" si="177"/>
        <v>AVERAGE</v>
      </c>
    </row>
    <row r="3753" spans="1:16" x14ac:dyDescent="0.35">
      <c r="A3753" t="s">
        <v>3927</v>
      </c>
      <c r="B3753" s="18">
        <v>45267</v>
      </c>
      <c r="C3753" t="s">
        <v>136</v>
      </c>
      <c r="D3753" t="s">
        <v>140</v>
      </c>
      <c r="E3753" t="s">
        <v>153</v>
      </c>
      <c r="F3753" t="s">
        <v>117</v>
      </c>
      <c r="G3753" t="s">
        <v>112</v>
      </c>
      <c r="H3753" t="s">
        <v>167</v>
      </c>
      <c r="I3753">
        <v>1</v>
      </c>
      <c r="J3753" s="19">
        <v>7.49</v>
      </c>
      <c r="K3753" s="20">
        <v>0</v>
      </c>
      <c r="L3753" s="19">
        <v>7.49</v>
      </c>
      <c r="M3753" s="19">
        <v>3.74</v>
      </c>
      <c r="N3753" s="11" t="str">
        <f t="shared" si="175"/>
        <v>NO DISCOUNT</v>
      </c>
      <c r="O3753" s="27">
        <f t="shared" si="176"/>
        <v>0.50066755674232311</v>
      </c>
      <c r="P3753" s="11" t="str">
        <f t="shared" si="177"/>
        <v>AVERAGE</v>
      </c>
    </row>
    <row r="3754" spans="1:16" x14ac:dyDescent="0.35">
      <c r="A3754" s="12" t="s">
        <v>3928</v>
      </c>
      <c r="B3754" s="15">
        <v>45506</v>
      </c>
      <c r="C3754" s="12" t="s">
        <v>108</v>
      </c>
      <c r="D3754" s="12" t="s">
        <v>115</v>
      </c>
      <c r="E3754" s="12" t="s">
        <v>289</v>
      </c>
      <c r="F3754" s="12" t="s">
        <v>111</v>
      </c>
      <c r="G3754" s="12" t="s">
        <v>127</v>
      </c>
      <c r="H3754" s="12" t="s">
        <v>138</v>
      </c>
      <c r="I3754" s="12">
        <v>3</v>
      </c>
      <c r="J3754" s="16">
        <v>449.76</v>
      </c>
      <c r="K3754" s="17">
        <v>0.18</v>
      </c>
      <c r="L3754" s="16">
        <v>1106.4100000000001</v>
      </c>
      <c r="M3754" s="16">
        <v>435.49</v>
      </c>
      <c r="N3754" s="11" t="str">
        <f t="shared" si="175"/>
        <v>MEDIUM</v>
      </c>
      <c r="O3754" s="27">
        <f t="shared" si="176"/>
        <v>0.60639365153966429</v>
      </c>
      <c r="P3754" s="11" t="str">
        <f t="shared" si="177"/>
        <v>AVERAGE</v>
      </c>
    </row>
    <row r="3755" spans="1:16" x14ac:dyDescent="0.35">
      <c r="A3755" t="s">
        <v>3929</v>
      </c>
      <c r="B3755" s="18">
        <v>45136</v>
      </c>
      <c r="C3755" t="s">
        <v>136</v>
      </c>
      <c r="D3755" t="s">
        <v>109</v>
      </c>
      <c r="E3755" t="s">
        <v>208</v>
      </c>
      <c r="F3755" t="s">
        <v>117</v>
      </c>
      <c r="G3755" t="s">
        <v>127</v>
      </c>
      <c r="H3755" t="s">
        <v>209</v>
      </c>
      <c r="I3755">
        <v>2</v>
      </c>
      <c r="J3755" s="19">
        <v>1130.97</v>
      </c>
      <c r="K3755" s="20">
        <v>0</v>
      </c>
      <c r="L3755" s="19">
        <v>2261.94</v>
      </c>
      <c r="M3755" s="19">
        <v>1120.95</v>
      </c>
      <c r="N3755" s="11" t="str">
        <f t="shared" si="175"/>
        <v>NO DISCOUNT</v>
      </c>
      <c r="O3755" s="27">
        <f t="shared" si="176"/>
        <v>0.50442982572482031</v>
      </c>
      <c r="P3755" s="11" t="str">
        <f t="shared" si="177"/>
        <v>AVERAGE</v>
      </c>
    </row>
    <row r="3756" spans="1:16" x14ac:dyDescent="0.35">
      <c r="A3756" s="12" t="s">
        <v>3930</v>
      </c>
      <c r="B3756" s="15">
        <v>45373</v>
      </c>
      <c r="C3756" s="12" t="s">
        <v>108</v>
      </c>
      <c r="D3756" s="12" t="s">
        <v>109</v>
      </c>
      <c r="E3756" s="12" t="s">
        <v>176</v>
      </c>
      <c r="F3756" s="12" t="s">
        <v>111</v>
      </c>
      <c r="G3756" s="12" t="s">
        <v>127</v>
      </c>
      <c r="H3756" s="12" t="s">
        <v>164</v>
      </c>
      <c r="I3756" s="12">
        <v>2</v>
      </c>
      <c r="J3756" s="16">
        <v>675.45</v>
      </c>
      <c r="K3756" s="17">
        <v>0</v>
      </c>
      <c r="L3756" s="16">
        <v>1350.9</v>
      </c>
      <c r="M3756" s="16">
        <v>757.12</v>
      </c>
      <c r="N3756" s="11" t="str">
        <f t="shared" si="175"/>
        <v>NO DISCOUNT</v>
      </c>
      <c r="O3756" s="27">
        <f t="shared" si="176"/>
        <v>0.43954400769857138</v>
      </c>
      <c r="P3756" s="11" t="str">
        <f t="shared" si="177"/>
        <v>AVERAGE</v>
      </c>
    </row>
    <row r="3757" spans="1:16" x14ac:dyDescent="0.35">
      <c r="A3757" t="s">
        <v>3931</v>
      </c>
      <c r="B3757" s="18">
        <v>45632</v>
      </c>
      <c r="C3757" t="s">
        <v>136</v>
      </c>
      <c r="D3757" t="s">
        <v>109</v>
      </c>
      <c r="E3757" t="s">
        <v>110</v>
      </c>
      <c r="F3757" t="s">
        <v>117</v>
      </c>
      <c r="G3757" t="s">
        <v>122</v>
      </c>
      <c r="H3757" t="s">
        <v>132</v>
      </c>
      <c r="I3757">
        <v>2</v>
      </c>
      <c r="J3757" s="19">
        <v>584.13</v>
      </c>
      <c r="K3757" s="20">
        <v>0.08</v>
      </c>
      <c r="L3757" s="19">
        <v>1074.8</v>
      </c>
      <c r="M3757" s="19">
        <v>555.70000000000005</v>
      </c>
      <c r="N3757" s="11" t="str">
        <f t="shared" si="175"/>
        <v>LOW</v>
      </c>
      <c r="O3757" s="27">
        <f t="shared" si="176"/>
        <v>0.48297357647934491</v>
      </c>
      <c r="P3757" s="11" t="str">
        <f t="shared" si="177"/>
        <v>AVERAGE</v>
      </c>
    </row>
    <row r="3758" spans="1:16" x14ac:dyDescent="0.35">
      <c r="A3758" s="12" t="s">
        <v>3932</v>
      </c>
      <c r="B3758" s="15">
        <v>45390</v>
      </c>
      <c r="C3758" s="12" t="s">
        <v>108</v>
      </c>
      <c r="D3758" s="12" t="s">
        <v>140</v>
      </c>
      <c r="E3758" s="12" t="s">
        <v>307</v>
      </c>
      <c r="F3758" s="12" t="s">
        <v>117</v>
      </c>
      <c r="G3758" s="12" t="s">
        <v>122</v>
      </c>
      <c r="H3758" s="12" t="s">
        <v>187</v>
      </c>
      <c r="I3758" s="12">
        <v>7</v>
      </c>
      <c r="J3758" s="16">
        <v>404.95</v>
      </c>
      <c r="K3758" s="17">
        <v>0.18</v>
      </c>
      <c r="L3758" s="16">
        <v>2324.41</v>
      </c>
      <c r="M3758" s="16">
        <v>1049</v>
      </c>
      <c r="N3758" s="11" t="str">
        <f t="shared" si="175"/>
        <v>MEDIUM</v>
      </c>
      <c r="O3758" s="27">
        <f t="shared" si="176"/>
        <v>0.54870268154069202</v>
      </c>
      <c r="P3758" s="11" t="str">
        <f t="shared" si="177"/>
        <v>GOOD</v>
      </c>
    </row>
    <row r="3759" spans="1:16" x14ac:dyDescent="0.35">
      <c r="A3759" t="s">
        <v>3933</v>
      </c>
      <c r="B3759" s="18">
        <v>45138</v>
      </c>
      <c r="C3759" t="s">
        <v>108</v>
      </c>
      <c r="D3759" t="s">
        <v>140</v>
      </c>
      <c r="E3759" t="s">
        <v>141</v>
      </c>
      <c r="F3759" t="s">
        <v>117</v>
      </c>
      <c r="G3759" t="s">
        <v>122</v>
      </c>
      <c r="H3759" t="s">
        <v>158</v>
      </c>
      <c r="I3759">
        <v>1</v>
      </c>
      <c r="J3759" s="19">
        <v>38.729999999999997</v>
      </c>
      <c r="K3759" s="20">
        <v>0.11</v>
      </c>
      <c r="L3759" s="19">
        <v>34.47</v>
      </c>
      <c r="M3759" s="19">
        <v>18.329999999999998</v>
      </c>
      <c r="N3759" s="11" t="str">
        <f t="shared" si="175"/>
        <v>MEDIUM</v>
      </c>
      <c r="O3759" s="27">
        <f t="shared" si="176"/>
        <v>0.46823324630113144</v>
      </c>
      <c r="P3759" s="11" t="str">
        <f t="shared" si="177"/>
        <v>AVERAGE</v>
      </c>
    </row>
    <row r="3760" spans="1:16" x14ac:dyDescent="0.35">
      <c r="A3760" s="12" t="s">
        <v>3934</v>
      </c>
      <c r="B3760" s="15">
        <v>45498</v>
      </c>
      <c r="C3760" s="12" t="s">
        <v>108</v>
      </c>
      <c r="D3760" s="12" t="s">
        <v>140</v>
      </c>
      <c r="E3760" s="12" t="s">
        <v>296</v>
      </c>
      <c r="F3760" s="12" t="s">
        <v>111</v>
      </c>
      <c r="G3760" s="12" t="s">
        <v>112</v>
      </c>
      <c r="H3760" s="12" t="s">
        <v>118</v>
      </c>
      <c r="I3760" s="12">
        <v>4</v>
      </c>
      <c r="J3760" s="16">
        <v>23.07</v>
      </c>
      <c r="K3760" s="17">
        <v>0</v>
      </c>
      <c r="L3760" s="16">
        <v>92.28</v>
      </c>
      <c r="M3760" s="16">
        <v>43.67</v>
      </c>
      <c r="N3760" s="11" t="str">
        <f t="shared" si="175"/>
        <v>NO DISCOUNT</v>
      </c>
      <c r="O3760" s="27">
        <f t="shared" si="176"/>
        <v>0.52676636324230597</v>
      </c>
      <c r="P3760" s="11" t="str">
        <f t="shared" si="177"/>
        <v>AVERAGE</v>
      </c>
    </row>
    <row r="3761" spans="1:16" x14ac:dyDescent="0.35">
      <c r="A3761" t="s">
        <v>3935</v>
      </c>
      <c r="B3761" s="18">
        <v>44872</v>
      </c>
      <c r="C3761" t="s">
        <v>120</v>
      </c>
      <c r="D3761" t="s">
        <v>115</v>
      </c>
      <c r="E3761" t="s">
        <v>116</v>
      </c>
      <c r="F3761" t="s">
        <v>117</v>
      </c>
      <c r="G3761" t="s">
        <v>122</v>
      </c>
      <c r="H3761" t="s">
        <v>187</v>
      </c>
      <c r="I3761">
        <v>2</v>
      </c>
      <c r="J3761" s="19">
        <v>489.96</v>
      </c>
      <c r="K3761" s="20">
        <v>0</v>
      </c>
      <c r="L3761" s="19">
        <v>979.92</v>
      </c>
      <c r="M3761" s="19">
        <v>509</v>
      </c>
      <c r="N3761" s="11" t="str">
        <f t="shared" si="175"/>
        <v>NO DISCOUNT</v>
      </c>
      <c r="O3761" s="27">
        <f t="shared" si="176"/>
        <v>0.48056984243611722</v>
      </c>
      <c r="P3761" s="11" t="str">
        <f t="shared" si="177"/>
        <v>AVERAGE</v>
      </c>
    </row>
    <row r="3762" spans="1:16" x14ac:dyDescent="0.35">
      <c r="A3762" s="12" t="s">
        <v>3936</v>
      </c>
      <c r="B3762" s="15">
        <v>45636</v>
      </c>
      <c r="C3762" s="12" t="s">
        <v>136</v>
      </c>
      <c r="D3762" s="12" t="s">
        <v>115</v>
      </c>
      <c r="E3762" s="12" t="s">
        <v>130</v>
      </c>
      <c r="F3762" s="12" t="s">
        <v>117</v>
      </c>
      <c r="G3762" s="12" t="s">
        <v>112</v>
      </c>
      <c r="H3762" s="12" t="s">
        <v>113</v>
      </c>
      <c r="I3762" s="12">
        <v>2</v>
      </c>
      <c r="J3762" s="16">
        <v>27.05</v>
      </c>
      <c r="K3762" s="17">
        <v>0</v>
      </c>
      <c r="L3762" s="16">
        <v>54.1</v>
      </c>
      <c r="M3762" s="16">
        <v>13.82</v>
      </c>
      <c r="N3762" s="11" t="str">
        <f t="shared" si="175"/>
        <v>NO DISCOUNT</v>
      </c>
      <c r="O3762" s="27">
        <f t="shared" si="176"/>
        <v>0.744547134935305</v>
      </c>
      <c r="P3762" s="11" t="str">
        <f t="shared" si="177"/>
        <v>AVERAGE</v>
      </c>
    </row>
    <row r="3763" spans="1:16" x14ac:dyDescent="0.35">
      <c r="A3763" t="s">
        <v>3937</v>
      </c>
      <c r="B3763" s="18">
        <v>45539</v>
      </c>
      <c r="C3763" t="s">
        <v>108</v>
      </c>
      <c r="D3763" t="s">
        <v>140</v>
      </c>
      <c r="E3763" t="s">
        <v>242</v>
      </c>
      <c r="F3763" t="s">
        <v>117</v>
      </c>
      <c r="G3763" t="s">
        <v>122</v>
      </c>
      <c r="H3763" t="s">
        <v>123</v>
      </c>
      <c r="I3763">
        <v>8</v>
      </c>
      <c r="J3763" s="19">
        <v>1255.1099999999999</v>
      </c>
      <c r="K3763" s="20">
        <v>0</v>
      </c>
      <c r="L3763" s="19">
        <v>10040.879999999999</v>
      </c>
      <c r="M3763" s="19">
        <v>4614.75</v>
      </c>
      <c r="N3763" s="11" t="str">
        <f t="shared" si="175"/>
        <v>NO DISCOUNT</v>
      </c>
      <c r="O3763" s="27">
        <f t="shared" si="176"/>
        <v>0.54040382914644924</v>
      </c>
      <c r="P3763" s="11" t="str">
        <f t="shared" si="177"/>
        <v>GOOD</v>
      </c>
    </row>
    <row r="3764" spans="1:16" x14ac:dyDescent="0.35">
      <c r="A3764" s="12" t="s">
        <v>3938</v>
      </c>
      <c r="B3764" s="15">
        <v>45560</v>
      </c>
      <c r="C3764" s="12" t="s">
        <v>136</v>
      </c>
      <c r="D3764" s="12" t="s">
        <v>125</v>
      </c>
      <c r="E3764" s="12" t="s">
        <v>178</v>
      </c>
      <c r="F3764" s="12" t="s">
        <v>111</v>
      </c>
      <c r="G3764" s="12" t="s">
        <v>127</v>
      </c>
      <c r="H3764" s="12" t="s">
        <v>164</v>
      </c>
      <c r="I3764" s="12">
        <v>4</v>
      </c>
      <c r="J3764" s="16">
        <v>232.03</v>
      </c>
      <c r="K3764" s="17">
        <v>0.16</v>
      </c>
      <c r="L3764" s="16">
        <v>779.62</v>
      </c>
      <c r="M3764" s="16">
        <v>241.88</v>
      </c>
      <c r="N3764" s="11" t="str">
        <f t="shared" si="175"/>
        <v>MEDIUM</v>
      </c>
      <c r="O3764" s="27">
        <f t="shared" si="176"/>
        <v>0.68974628665247173</v>
      </c>
      <c r="P3764" s="11" t="str">
        <f t="shared" si="177"/>
        <v>AVERAGE</v>
      </c>
    </row>
    <row r="3765" spans="1:16" x14ac:dyDescent="0.35">
      <c r="A3765" t="s">
        <v>3939</v>
      </c>
      <c r="B3765" s="18">
        <v>44920</v>
      </c>
      <c r="C3765" t="s">
        <v>108</v>
      </c>
      <c r="D3765" t="s">
        <v>140</v>
      </c>
      <c r="E3765" t="s">
        <v>218</v>
      </c>
      <c r="F3765" t="s">
        <v>111</v>
      </c>
      <c r="G3765" t="s">
        <v>122</v>
      </c>
      <c r="H3765" t="s">
        <v>123</v>
      </c>
      <c r="I3765">
        <v>1</v>
      </c>
      <c r="J3765" s="19">
        <v>959.64</v>
      </c>
      <c r="K3765" s="20">
        <v>0.25</v>
      </c>
      <c r="L3765" s="19">
        <v>719.73</v>
      </c>
      <c r="M3765" s="19">
        <v>292.45</v>
      </c>
      <c r="N3765" s="11" t="str">
        <f t="shared" si="175"/>
        <v>HIGH</v>
      </c>
      <c r="O3765" s="27">
        <f t="shared" si="176"/>
        <v>0.59366706959554283</v>
      </c>
      <c r="P3765" s="11" t="str">
        <f t="shared" si="177"/>
        <v>AVERAGE</v>
      </c>
    </row>
    <row r="3766" spans="1:16" x14ac:dyDescent="0.35">
      <c r="A3766" s="12" t="s">
        <v>3940</v>
      </c>
      <c r="B3766" s="15">
        <v>45388</v>
      </c>
      <c r="C3766" s="12" t="s">
        <v>108</v>
      </c>
      <c r="D3766" s="12" t="s">
        <v>140</v>
      </c>
      <c r="E3766" s="12" t="s">
        <v>166</v>
      </c>
      <c r="F3766" s="12" t="s">
        <v>117</v>
      </c>
      <c r="G3766" s="12" t="s">
        <v>122</v>
      </c>
      <c r="H3766" s="12" t="s">
        <v>158</v>
      </c>
      <c r="I3766" s="12">
        <v>1</v>
      </c>
      <c r="J3766" s="16">
        <v>137.87</v>
      </c>
      <c r="K3766" s="17">
        <v>0.16</v>
      </c>
      <c r="L3766" s="16">
        <v>115.81</v>
      </c>
      <c r="M3766" s="16">
        <v>31.42</v>
      </c>
      <c r="N3766" s="11" t="str">
        <f t="shared" si="175"/>
        <v>MEDIUM</v>
      </c>
      <c r="O3766" s="27">
        <f t="shared" si="176"/>
        <v>0.72869354977981171</v>
      </c>
      <c r="P3766" s="11" t="str">
        <f t="shared" si="177"/>
        <v>AVERAGE</v>
      </c>
    </row>
    <row r="3767" spans="1:16" x14ac:dyDescent="0.35">
      <c r="A3767" t="s">
        <v>3941</v>
      </c>
      <c r="B3767" s="18">
        <v>45255</v>
      </c>
      <c r="C3767" t="s">
        <v>120</v>
      </c>
      <c r="D3767" t="s">
        <v>115</v>
      </c>
      <c r="E3767" t="s">
        <v>156</v>
      </c>
      <c r="F3767" t="s">
        <v>111</v>
      </c>
      <c r="G3767" t="s">
        <v>127</v>
      </c>
      <c r="H3767" t="s">
        <v>179</v>
      </c>
      <c r="I3767">
        <v>1</v>
      </c>
      <c r="J3767" s="19">
        <v>168.7</v>
      </c>
      <c r="K3767" s="20">
        <v>0.15</v>
      </c>
      <c r="L3767" s="19">
        <v>143.38999999999999</v>
      </c>
      <c r="M3767" s="19">
        <v>70.28</v>
      </c>
      <c r="N3767" s="11" t="str">
        <f t="shared" si="175"/>
        <v>MEDIUM</v>
      </c>
      <c r="O3767" s="27">
        <f t="shared" si="176"/>
        <v>0.5098681916451635</v>
      </c>
      <c r="P3767" s="11" t="str">
        <f t="shared" si="177"/>
        <v>AVERAGE</v>
      </c>
    </row>
    <row r="3768" spans="1:16" x14ac:dyDescent="0.35">
      <c r="A3768" s="12" t="s">
        <v>3942</v>
      </c>
      <c r="B3768" s="15">
        <v>45235</v>
      </c>
      <c r="C3768" s="12" t="s">
        <v>136</v>
      </c>
      <c r="D3768" s="12" t="s">
        <v>115</v>
      </c>
      <c r="E3768" s="12" t="s">
        <v>289</v>
      </c>
      <c r="F3768" s="12" t="s">
        <v>117</v>
      </c>
      <c r="G3768" s="12" t="s">
        <v>122</v>
      </c>
      <c r="H3768" s="12" t="s">
        <v>123</v>
      </c>
      <c r="I3768" s="12">
        <v>5</v>
      </c>
      <c r="J3768" s="16">
        <v>1563.25</v>
      </c>
      <c r="K3768" s="17">
        <v>0.03</v>
      </c>
      <c r="L3768" s="16">
        <v>7581.76</v>
      </c>
      <c r="M3768" s="16">
        <v>3196.86</v>
      </c>
      <c r="N3768" s="11" t="str">
        <f t="shared" si="175"/>
        <v>LOW</v>
      </c>
      <c r="O3768" s="27">
        <f t="shared" si="176"/>
        <v>0.57834856286666947</v>
      </c>
      <c r="P3768" s="11" t="str">
        <f t="shared" si="177"/>
        <v>GOOD</v>
      </c>
    </row>
    <row r="3769" spans="1:16" x14ac:dyDescent="0.35">
      <c r="A3769" t="s">
        <v>3943</v>
      </c>
      <c r="B3769" s="18">
        <v>45073</v>
      </c>
      <c r="C3769" t="s">
        <v>120</v>
      </c>
      <c r="D3769" t="s">
        <v>115</v>
      </c>
      <c r="E3769" t="s">
        <v>121</v>
      </c>
      <c r="F3769" t="s">
        <v>117</v>
      </c>
      <c r="G3769" t="s">
        <v>112</v>
      </c>
      <c r="H3769" t="s">
        <v>118</v>
      </c>
      <c r="I3769">
        <v>1</v>
      </c>
      <c r="J3769" s="19">
        <v>38.83</v>
      </c>
      <c r="K3769" s="20">
        <v>0</v>
      </c>
      <c r="L3769" s="19">
        <v>38.83</v>
      </c>
      <c r="M3769" s="19">
        <v>12.88</v>
      </c>
      <c r="N3769" s="11" t="str">
        <f t="shared" si="175"/>
        <v>NO DISCOUNT</v>
      </c>
      <c r="O3769" s="27">
        <f t="shared" si="176"/>
        <v>0.66829770795776455</v>
      </c>
      <c r="P3769" s="11" t="str">
        <f t="shared" si="177"/>
        <v>AVERAGE</v>
      </c>
    </row>
    <row r="3770" spans="1:16" x14ac:dyDescent="0.35">
      <c r="A3770" s="12" t="s">
        <v>3944</v>
      </c>
      <c r="B3770" s="15">
        <v>45177</v>
      </c>
      <c r="C3770" s="12" t="s">
        <v>136</v>
      </c>
      <c r="D3770" s="12" t="s">
        <v>140</v>
      </c>
      <c r="E3770" s="12" t="s">
        <v>153</v>
      </c>
      <c r="F3770" s="12" t="s">
        <v>131</v>
      </c>
      <c r="G3770" s="12" t="s">
        <v>122</v>
      </c>
      <c r="H3770" s="12" t="s">
        <v>187</v>
      </c>
      <c r="I3770" s="12">
        <v>2</v>
      </c>
      <c r="J3770" s="16">
        <v>633.63</v>
      </c>
      <c r="K3770" s="17">
        <v>0.28000000000000003</v>
      </c>
      <c r="L3770" s="16">
        <v>912.43</v>
      </c>
      <c r="M3770" s="16">
        <v>271.70999999999998</v>
      </c>
      <c r="N3770" s="11" t="str">
        <f t="shared" si="175"/>
        <v>HIGH</v>
      </c>
      <c r="O3770" s="27">
        <f t="shared" si="176"/>
        <v>0.70221277248665659</v>
      </c>
      <c r="P3770" s="11" t="str">
        <f t="shared" si="177"/>
        <v>AVERAGE</v>
      </c>
    </row>
    <row r="3771" spans="1:16" x14ac:dyDescent="0.35">
      <c r="A3771" t="s">
        <v>3945</v>
      </c>
      <c r="B3771" s="18">
        <v>44668</v>
      </c>
      <c r="C3771" t="s">
        <v>136</v>
      </c>
      <c r="D3771" t="s">
        <v>140</v>
      </c>
      <c r="E3771" t="s">
        <v>218</v>
      </c>
      <c r="F3771" t="s">
        <v>117</v>
      </c>
      <c r="G3771" t="s">
        <v>122</v>
      </c>
      <c r="H3771" t="s">
        <v>142</v>
      </c>
      <c r="I3771">
        <v>1</v>
      </c>
      <c r="J3771" s="19">
        <v>276.13</v>
      </c>
      <c r="K3771" s="20">
        <v>0.35</v>
      </c>
      <c r="L3771" s="19">
        <v>179.48</v>
      </c>
      <c r="M3771" s="19">
        <v>97.83</v>
      </c>
      <c r="N3771" s="11" t="str">
        <f t="shared" si="175"/>
        <v>CLEARANCE</v>
      </c>
      <c r="O3771" s="27">
        <f t="shared" si="176"/>
        <v>0.45492533987073769</v>
      </c>
      <c r="P3771" s="11" t="str">
        <f t="shared" si="177"/>
        <v>AVERAGE</v>
      </c>
    </row>
    <row r="3772" spans="1:16" x14ac:dyDescent="0.35">
      <c r="A3772" s="12" t="s">
        <v>3946</v>
      </c>
      <c r="B3772" s="15">
        <v>44870</v>
      </c>
      <c r="C3772" s="12" t="s">
        <v>108</v>
      </c>
      <c r="D3772" s="12" t="s">
        <v>125</v>
      </c>
      <c r="E3772" s="12" t="s">
        <v>255</v>
      </c>
      <c r="F3772" s="12" t="s">
        <v>111</v>
      </c>
      <c r="G3772" s="12" t="s">
        <v>122</v>
      </c>
      <c r="H3772" s="12" t="s">
        <v>123</v>
      </c>
      <c r="I3772" s="12">
        <v>1</v>
      </c>
      <c r="J3772" s="16">
        <v>1411.31</v>
      </c>
      <c r="K3772" s="17">
        <v>0.12</v>
      </c>
      <c r="L3772" s="16">
        <v>1241.95</v>
      </c>
      <c r="M3772" s="16">
        <v>514.85</v>
      </c>
      <c r="N3772" s="11" t="str">
        <f t="shared" si="175"/>
        <v>MEDIUM</v>
      </c>
      <c r="O3772" s="27">
        <f t="shared" si="176"/>
        <v>0.58545029993155928</v>
      </c>
      <c r="P3772" s="11" t="str">
        <f t="shared" si="177"/>
        <v>AVERAGE</v>
      </c>
    </row>
    <row r="3773" spans="1:16" x14ac:dyDescent="0.35">
      <c r="A3773" t="s">
        <v>3947</v>
      </c>
      <c r="B3773" s="18">
        <v>45191</v>
      </c>
      <c r="C3773" t="s">
        <v>108</v>
      </c>
      <c r="D3773" t="s">
        <v>140</v>
      </c>
      <c r="E3773" t="s">
        <v>141</v>
      </c>
      <c r="F3773" t="s">
        <v>111</v>
      </c>
      <c r="G3773" t="s">
        <v>127</v>
      </c>
      <c r="H3773" t="s">
        <v>179</v>
      </c>
      <c r="I3773">
        <v>4</v>
      </c>
      <c r="J3773" s="19">
        <v>175.72</v>
      </c>
      <c r="K3773" s="20">
        <v>0.15</v>
      </c>
      <c r="L3773" s="19">
        <v>597.45000000000005</v>
      </c>
      <c r="M3773" s="19">
        <v>218.91</v>
      </c>
      <c r="N3773" s="11" t="str">
        <f t="shared" si="175"/>
        <v>MEDIUM</v>
      </c>
      <c r="O3773" s="27">
        <f t="shared" si="176"/>
        <v>0.63359276926939501</v>
      </c>
      <c r="P3773" s="11" t="str">
        <f t="shared" si="177"/>
        <v>AVERAGE</v>
      </c>
    </row>
    <row r="3774" spans="1:16" x14ac:dyDescent="0.35">
      <c r="A3774" s="12" t="s">
        <v>3948</v>
      </c>
      <c r="B3774" s="15">
        <v>44828</v>
      </c>
      <c r="C3774" s="12" t="s">
        <v>136</v>
      </c>
      <c r="D3774" s="12" t="s">
        <v>140</v>
      </c>
      <c r="E3774" s="12" t="s">
        <v>268</v>
      </c>
      <c r="F3774" s="12" t="s">
        <v>111</v>
      </c>
      <c r="G3774" s="12" t="s">
        <v>127</v>
      </c>
      <c r="H3774" s="12" t="s">
        <v>164</v>
      </c>
      <c r="I3774" s="12">
        <v>3</v>
      </c>
      <c r="J3774" s="16">
        <v>613.13</v>
      </c>
      <c r="K3774" s="17">
        <v>0.02</v>
      </c>
      <c r="L3774" s="16">
        <v>1802.6</v>
      </c>
      <c r="M3774" s="16">
        <v>670.66</v>
      </c>
      <c r="N3774" s="11" t="str">
        <f t="shared" si="175"/>
        <v>LOW</v>
      </c>
      <c r="O3774" s="27">
        <f t="shared" si="176"/>
        <v>0.62794851880616898</v>
      </c>
      <c r="P3774" s="11" t="str">
        <f t="shared" si="177"/>
        <v>AVERAGE</v>
      </c>
    </row>
    <row r="3775" spans="1:16" x14ac:dyDescent="0.35">
      <c r="A3775" t="s">
        <v>3949</v>
      </c>
      <c r="B3775" s="18">
        <v>44662</v>
      </c>
      <c r="C3775" t="s">
        <v>108</v>
      </c>
      <c r="D3775" t="s">
        <v>140</v>
      </c>
      <c r="E3775" t="s">
        <v>166</v>
      </c>
      <c r="F3775" t="s">
        <v>111</v>
      </c>
      <c r="G3775" t="s">
        <v>127</v>
      </c>
      <c r="H3775" t="s">
        <v>179</v>
      </c>
      <c r="I3775">
        <v>3</v>
      </c>
      <c r="J3775" s="19">
        <v>200.44</v>
      </c>
      <c r="K3775" s="20">
        <v>0.37</v>
      </c>
      <c r="L3775" s="19">
        <v>378.83</v>
      </c>
      <c r="M3775" s="19">
        <v>219.51</v>
      </c>
      <c r="N3775" s="11" t="str">
        <f t="shared" si="175"/>
        <v>CLEARANCE</v>
      </c>
      <c r="O3775" s="27">
        <f t="shared" si="176"/>
        <v>0.42055803394662511</v>
      </c>
      <c r="P3775" s="11" t="str">
        <f t="shared" si="177"/>
        <v>AVERAGE</v>
      </c>
    </row>
    <row r="3776" spans="1:16" x14ac:dyDescent="0.35">
      <c r="A3776" s="12" t="s">
        <v>3950</v>
      </c>
      <c r="B3776" s="15">
        <v>45061</v>
      </c>
      <c r="C3776" s="12" t="s">
        <v>120</v>
      </c>
      <c r="D3776" s="12" t="s">
        <v>140</v>
      </c>
      <c r="E3776" s="12" t="s">
        <v>273</v>
      </c>
      <c r="F3776" s="12" t="s">
        <v>111</v>
      </c>
      <c r="G3776" s="12" t="s">
        <v>122</v>
      </c>
      <c r="H3776" s="12" t="s">
        <v>142</v>
      </c>
      <c r="I3776" s="12">
        <v>1</v>
      </c>
      <c r="J3776" s="16">
        <v>157.43</v>
      </c>
      <c r="K3776" s="17">
        <v>0.05</v>
      </c>
      <c r="L3776" s="16">
        <v>149.56</v>
      </c>
      <c r="M3776" s="16">
        <v>59.64</v>
      </c>
      <c r="N3776" s="11" t="str">
        <f t="shared" si="175"/>
        <v>LOW</v>
      </c>
      <c r="O3776" s="27">
        <f t="shared" si="176"/>
        <v>0.60123027547472585</v>
      </c>
      <c r="P3776" s="11" t="str">
        <f t="shared" si="177"/>
        <v>AVERAGE</v>
      </c>
    </row>
    <row r="3777" spans="1:16" x14ac:dyDescent="0.35">
      <c r="A3777" t="s">
        <v>3951</v>
      </c>
      <c r="B3777" s="18">
        <v>45636</v>
      </c>
      <c r="C3777" t="s">
        <v>108</v>
      </c>
      <c r="D3777" t="s">
        <v>115</v>
      </c>
      <c r="E3777" t="s">
        <v>156</v>
      </c>
      <c r="F3777" t="s">
        <v>111</v>
      </c>
      <c r="G3777" t="s">
        <v>127</v>
      </c>
      <c r="H3777" t="s">
        <v>179</v>
      </c>
      <c r="I3777">
        <v>1</v>
      </c>
      <c r="J3777" s="19">
        <v>40.64</v>
      </c>
      <c r="K3777" s="20">
        <v>0.44</v>
      </c>
      <c r="L3777" s="19">
        <v>22.76</v>
      </c>
      <c r="M3777" s="19">
        <v>10.33</v>
      </c>
      <c r="N3777" s="11" t="str">
        <f t="shared" si="175"/>
        <v>CLEARANCE</v>
      </c>
      <c r="O3777" s="27">
        <f t="shared" si="176"/>
        <v>0.54613356766256593</v>
      </c>
      <c r="P3777" s="11" t="str">
        <f t="shared" si="177"/>
        <v>AVERAGE</v>
      </c>
    </row>
    <row r="3778" spans="1:16" x14ac:dyDescent="0.35">
      <c r="A3778" s="12" t="s">
        <v>3952</v>
      </c>
      <c r="B3778" s="15">
        <v>44954</v>
      </c>
      <c r="C3778" s="12" t="s">
        <v>108</v>
      </c>
      <c r="D3778" s="12" t="s">
        <v>109</v>
      </c>
      <c r="E3778" s="12" t="s">
        <v>150</v>
      </c>
      <c r="F3778" s="12" t="s">
        <v>131</v>
      </c>
      <c r="G3778" s="12" t="s">
        <v>122</v>
      </c>
      <c r="H3778" s="12" t="s">
        <v>123</v>
      </c>
      <c r="I3778" s="12">
        <v>5</v>
      </c>
      <c r="J3778" s="16">
        <v>1996.04</v>
      </c>
      <c r="K3778" s="17">
        <v>0.04</v>
      </c>
      <c r="L3778" s="16">
        <v>9580.99</v>
      </c>
      <c r="M3778" s="16">
        <v>3167.49</v>
      </c>
      <c r="N3778" s="11" t="str">
        <f t="shared" si="175"/>
        <v>LOW</v>
      </c>
      <c r="O3778" s="27">
        <f t="shared" si="176"/>
        <v>0.66939846508554968</v>
      </c>
      <c r="P3778" s="11" t="str">
        <f t="shared" si="177"/>
        <v>GOOD</v>
      </c>
    </row>
    <row r="3779" spans="1:16" x14ac:dyDescent="0.35">
      <c r="A3779" t="s">
        <v>3953</v>
      </c>
      <c r="B3779" s="18">
        <v>45226</v>
      </c>
      <c r="C3779" t="s">
        <v>108</v>
      </c>
      <c r="D3779" t="s">
        <v>109</v>
      </c>
      <c r="E3779" t="s">
        <v>231</v>
      </c>
      <c r="F3779" t="s">
        <v>111</v>
      </c>
      <c r="G3779" t="s">
        <v>122</v>
      </c>
      <c r="H3779" t="s">
        <v>123</v>
      </c>
      <c r="I3779">
        <v>1</v>
      </c>
      <c r="J3779" s="19">
        <v>1262.9000000000001</v>
      </c>
      <c r="K3779" s="20">
        <v>7.0000000000000007E-2</v>
      </c>
      <c r="L3779" s="19">
        <v>1174.5</v>
      </c>
      <c r="M3779" s="19">
        <v>571.79999999999995</v>
      </c>
      <c r="N3779" s="11" t="str">
        <f t="shared" ref="N3779:N3842" si="178">IF(K3779=$R$8,$R$2,IF(K3779&lt;=$R$9,$R$3,IF(K3779&lt;=$R$10,$R$4,IF(K3779&lt;$R$11,$R$5,IF(K3779&gt;$R$11,$R$6)))))</f>
        <v>LOW</v>
      </c>
      <c r="O3779" s="27">
        <f t="shared" ref="O3779:O3842" si="179">IFERROR(L3779-M3779,"NULL")/L3779</f>
        <v>0.51315453384418908</v>
      </c>
      <c r="P3779" s="11" t="str">
        <f t="shared" ref="P3779:P3842" si="180">IF(AND(O3779&gt;=$Q$8,I3779&gt;=$Q$13),$Q$2,IF(AND(O3779&gt;=$Q$9,I3779&gt;=$Q$14),$Q$3,IF(O3779&gt;=$Q$10,$Q$4,$Q$5)))</f>
        <v>AVERAGE</v>
      </c>
    </row>
    <row r="3780" spans="1:16" x14ac:dyDescent="0.35">
      <c r="A3780" s="12" t="s">
        <v>3954</v>
      </c>
      <c r="B3780" s="15">
        <v>44708</v>
      </c>
      <c r="C3780" s="12" t="s">
        <v>136</v>
      </c>
      <c r="D3780" s="12" t="s">
        <v>125</v>
      </c>
      <c r="E3780" s="12" t="s">
        <v>144</v>
      </c>
      <c r="F3780" s="12" t="s">
        <v>131</v>
      </c>
      <c r="G3780" s="12" t="s">
        <v>127</v>
      </c>
      <c r="H3780" s="12" t="s">
        <v>138</v>
      </c>
      <c r="I3780" s="12">
        <v>1</v>
      </c>
      <c r="J3780" s="16">
        <v>131.21</v>
      </c>
      <c r="K3780" s="17">
        <v>0</v>
      </c>
      <c r="L3780" s="16">
        <v>131.21</v>
      </c>
      <c r="M3780" s="16">
        <v>48.13</v>
      </c>
      <c r="N3780" s="11" t="str">
        <f t="shared" si="178"/>
        <v>NO DISCOUNT</v>
      </c>
      <c r="O3780" s="27">
        <f t="shared" si="179"/>
        <v>0.63318344638365986</v>
      </c>
      <c r="P3780" s="11" t="str">
        <f t="shared" si="180"/>
        <v>AVERAGE</v>
      </c>
    </row>
    <row r="3781" spans="1:16" x14ac:dyDescent="0.35">
      <c r="A3781" t="s">
        <v>3955</v>
      </c>
      <c r="B3781" s="18">
        <v>45602</v>
      </c>
      <c r="C3781" t="s">
        <v>149</v>
      </c>
      <c r="D3781" t="s">
        <v>125</v>
      </c>
      <c r="E3781" t="s">
        <v>255</v>
      </c>
      <c r="F3781" t="s">
        <v>111</v>
      </c>
      <c r="G3781" t="s">
        <v>127</v>
      </c>
      <c r="H3781" t="s">
        <v>128</v>
      </c>
      <c r="I3781">
        <v>3</v>
      </c>
      <c r="J3781" s="19">
        <v>290.37</v>
      </c>
      <c r="K3781" s="20">
        <v>0.26</v>
      </c>
      <c r="L3781" s="19">
        <v>644.62</v>
      </c>
      <c r="M3781" s="19">
        <v>195.24</v>
      </c>
      <c r="N3781" s="11" t="str">
        <f t="shared" si="178"/>
        <v>HIGH</v>
      </c>
      <c r="O3781" s="27">
        <f t="shared" si="179"/>
        <v>0.69712388694114358</v>
      </c>
      <c r="P3781" s="11" t="str">
        <f t="shared" si="180"/>
        <v>AVERAGE</v>
      </c>
    </row>
    <row r="3782" spans="1:16" x14ac:dyDescent="0.35">
      <c r="A3782" s="12" t="s">
        <v>3956</v>
      </c>
      <c r="B3782" s="15">
        <v>45330</v>
      </c>
      <c r="C3782" s="12" t="s">
        <v>108</v>
      </c>
      <c r="D3782" s="12" t="s">
        <v>125</v>
      </c>
      <c r="E3782" s="12" t="s">
        <v>144</v>
      </c>
      <c r="F3782" s="12" t="s">
        <v>117</v>
      </c>
      <c r="G3782" s="12" t="s">
        <v>122</v>
      </c>
      <c r="H3782" s="12" t="s">
        <v>142</v>
      </c>
      <c r="I3782" s="12">
        <v>6</v>
      </c>
      <c r="J3782" s="16">
        <v>263.51</v>
      </c>
      <c r="K3782" s="17">
        <v>0.43</v>
      </c>
      <c r="L3782" s="16">
        <v>901.2</v>
      </c>
      <c r="M3782" s="16">
        <v>454.56</v>
      </c>
      <c r="N3782" s="11" t="str">
        <f t="shared" si="178"/>
        <v>CLEARANCE</v>
      </c>
      <c r="O3782" s="27">
        <f t="shared" si="179"/>
        <v>0.49560585885486019</v>
      </c>
      <c r="P3782" s="11" t="str">
        <f t="shared" si="180"/>
        <v>GOOD</v>
      </c>
    </row>
    <row r="3783" spans="1:16" x14ac:dyDescent="0.35">
      <c r="A3783" t="s">
        <v>3957</v>
      </c>
      <c r="B3783" s="18">
        <v>45590</v>
      </c>
      <c r="C3783" t="s">
        <v>108</v>
      </c>
      <c r="D3783" t="s">
        <v>115</v>
      </c>
      <c r="E3783" t="s">
        <v>240</v>
      </c>
      <c r="F3783" t="s">
        <v>111</v>
      </c>
      <c r="G3783" t="s">
        <v>112</v>
      </c>
      <c r="H3783" t="s">
        <v>147</v>
      </c>
      <c r="I3783">
        <v>1</v>
      </c>
      <c r="J3783" s="19">
        <v>21.26</v>
      </c>
      <c r="K3783" s="20">
        <v>0.26</v>
      </c>
      <c r="L3783" s="19">
        <v>15.73</v>
      </c>
      <c r="M3783" s="19">
        <v>4</v>
      </c>
      <c r="N3783" s="11" t="str">
        <f t="shared" si="178"/>
        <v>HIGH</v>
      </c>
      <c r="O3783" s="27">
        <f t="shared" si="179"/>
        <v>0.74570883661792753</v>
      </c>
      <c r="P3783" s="11" t="str">
        <f t="shared" si="180"/>
        <v>AVERAGE</v>
      </c>
    </row>
    <row r="3784" spans="1:16" x14ac:dyDescent="0.35">
      <c r="A3784" s="12" t="s">
        <v>3958</v>
      </c>
      <c r="B3784" s="15">
        <v>44649</v>
      </c>
      <c r="C3784" s="12" t="s">
        <v>108</v>
      </c>
      <c r="D3784" s="12" t="s">
        <v>140</v>
      </c>
      <c r="E3784" s="12" t="s">
        <v>273</v>
      </c>
      <c r="F3784" s="12" t="s">
        <v>111</v>
      </c>
      <c r="G3784" s="12" t="s">
        <v>127</v>
      </c>
      <c r="H3784" s="12" t="s">
        <v>209</v>
      </c>
      <c r="I3784" s="12">
        <v>2</v>
      </c>
      <c r="J3784" s="16">
        <v>673.57</v>
      </c>
      <c r="K3784" s="17">
        <v>0</v>
      </c>
      <c r="L3784" s="16">
        <v>1347.14</v>
      </c>
      <c r="M3784" s="16">
        <v>464.14</v>
      </c>
      <c r="N3784" s="11" t="str">
        <f t="shared" si="178"/>
        <v>NO DISCOUNT</v>
      </c>
      <c r="O3784" s="27">
        <f t="shared" si="179"/>
        <v>0.65546268390813134</v>
      </c>
      <c r="P3784" s="11" t="str">
        <f t="shared" si="180"/>
        <v>AVERAGE</v>
      </c>
    </row>
    <row r="3785" spans="1:16" x14ac:dyDescent="0.35">
      <c r="A3785" t="s">
        <v>3959</v>
      </c>
      <c r="B3785" s="18">
        <v>44707</v>
      </c>
      <c r="C3785" t="s">
        <v>149</v>
      </c>
      <c r="D3785" t="s">
        <v>140</v>
      </c>
      <c r="E3785" t="s">
        <v>307</v>
      </c>
      <c r="F3785" t="s">
        <v>117</v>
      </c>
      <c r="G3785" t="s">
        <v>127</v>
      </c>
      <c r="H3785" t="s">
        <v>128</v>
      </c>
      <c r="I3785">
        <v>7</v>
      </c>
      <c r="J3785" s="19">
        <v>235.56</v>
      </c>
      <c r="K3785" s="20">
        <v>0.03</v>
      </c>
      <c r="L3785" s="19">
        <v>1599.45</v>
      </c>
      <c r="M3785" s="19">
        <v>823.91</v>
      </c>
      <c r="N3785" s="11" t="str">
        <f t="shared" si="178"/>
        <v>LOW</v>
      </c>
      <c r="O3785" s="27">
        <f t="shared" si="179"/>
        <v>0.48487917721716844</v>
      </c>
      <c r="P3785" s="11" t="str">
        <f t="shared" si="180"/>
        <v>GOOD</v>
      </c>
    </row>
    <row r="3786" spans="1:16" x14ac:dyDescent="0.35">
      <c r="A3786" s="12" t="s">
        <v>3960</v>
      </c>
      <c r="B3786" s="15">
        <v>45143</v>
      </c>
      <c r="C3786" s="12" t="s">
        <v>108</v>
      </c>
      <c r="D3786" s="12" t="s">
        <v>140</v>
      </c>
      <c r="E3786" s="12" t="s">
        <v>307</v>
      </c>
      <c r="F3786" s="12" t="s">
        <v>117</v>
      </c>
      <c r="G3786" s="12" t="s">
        <v>112</v>
      </c>
      <c r="H3786" s="12" t="s">
        <v>170</v>
      </c>
      <c r="I3786" s="12">
        <v>8</v>
      </c>
      <c r="J3786" s="16">
        <v>29.84</v>
      </c>
      <c r="K3786" s="17">
        <v>0.1</v>
      </c>
      <c r="L3786" s="16">
        <v>214.85</v>
      </c>
      <c r="M3786" s="16">
        <v>86.42</v>
      </c>
      <c r="N3786" s="11" t="str">
        <f t="shared" si="178"/>
        <v>LOW</v>
      </c>
      <c r="O3786" s="27">
        <f t="shared" si="179"/>
        <v>0.59776588317430768</v>
      </c>
      <c r="P3786" s="11" t="str">
        <f t="shared" si="180"/>
        <v>GOOD</v>
      </c>
    </row>
    <row r="3787" spans="1:16" x14ac:dyDescent="0.35">
      <c r="A3787" t="s">
        <v>3961</v>
      </c>
      <c r="B3787" s="18">
        <v>44698</v>
      </c>
      <c r="C3787" t="s">
        <v>120</v>
      </c>
      <c r="D3787" t="s">
        <v>115</v>
      </c>
      <c r="E3787" t="s">
        <v>240</v>
      </c>
      <c r="F3787" t="s">
        <v>111</v>
      </c>
      <c r="G3787" t="s">
        <v>127</v>
      </c>
      <c r="H3787" t="s">
        <v>128</v>
      </c>
      <c r="I3787">
        <v>5</v>
      </c>
      <c r="J3787" s="19">
        <v>140.49</v>
      </c>
      <c r="K3787" s="20">
        <v>0</v>
      </c>
      <c r="L3787" s="19">
        <v>702.45</v>
      </c>
      <c r="M3787" s="19">
        <v>289.66000000000003</v>
      </c>
      <c r="N3787" s="11" t="str">
        <f t="shared" si="178"/>
        <v>NO DISCOUNT</v>
      </c>
      <c r="O3787" s="27">
        <f t="shared" si="179"/>
        <v>0.58764324862979567</v>
      </c>
      <c r="P3787" s="11" t="str">
        <f t="shared" si="180"/>
        <v>GOOD</v>
      </c>
    </row>
    <row r="3788" spans="1:16" x14ac:dyDescent="0.35">
      <c r="A3788" s="12" t="s">
        <v>3962</v>
      </c>
      <c r="B3788" s="15">
        <v>45510</v>
      </c>
      <c r="C3788" s="12" t="s">
        <v>120</v>
      </c>
      <c r="D3788" s="12" t="s">
        <v>125</v>
      </c>
      <c r="E3788" s="12" t="s">
        <v>178</v>
      </c>
      <c r="F3788" s="12" t="s">
        <v>111</v>
      </c>
      <c r="G3788" s="12" t="s">
        <v>122</v>
      </c>
      <c r="H3788" s="12" t="s">
        <v>123</v>
      </c>
      <c r="I3788" s="12">
        <v>5</v>
      </c>
      <c r="J3788" s="16">
        <v>2012.96</v>
      </c>
      <c r="K3788" s="17">
        <v>0.28999999999999998</v>
      </c>
      <c r="L3788" s="16">
        <v>7146.01</v>
      </c>
      <c r="M3788" s="16">
        <v>3876.96</v>
      </c>
      <c r="N3788" s="11" t="str">
        <f t="shared" si="178"/>
        <v>HIGH</v>
      </c>
      <c r="O3788" s="27">
        <f t="shared" si="179"/>
        <v>0.45746507491593214</v>
      </c>
      <c r="P3788" s="11" t="str">
        <f t="shared" si="180"/>
        <v>GOOD</v>
      </c>
    </row>
    <row r="3789" spans="1:16" x14ac:dyDescent="0.35">
      <c r="A3789" t="s">
        <v>3963</v>
      </c>
      <c r="B3789" s="18">
        <v>45234</v>
      </c>
      <c r="C3789" t="s">
        <v>108</v>
      </c>
      <c r="D3789" t="s">
        <v>109</v>
      </c>
      <c r="E3789" t="s">
        <v>173</v>
      </c>
      <c r="F3789" t="s">
        <v>111</v>
      </c>
      <c r="G3789" t="s">
        <v>122</v>
      </c>
      <c r="H3789" t="s">
        <v>158</v>
      </c>
      <c r="I3789">
        <v>3</v>
      </c>
      <c r="J3789" s="19">
        <v>47.57</v>
      </c>
      <c r="K3789" s="20">
        <v>0.37</v>
      </c>
      <c r="L3789" s="19">
        <v>89.91</v>
      </c>
      <c r="M3789" s="19">
        <v>32.53</v>
      </c>
      <c r="N3789" s="11" t="str">
        <f t="shared" si="178"/>
        <v>CLEARANCE</v>
      </c>
      <c r="O3789" s="27">
        <f t="shared" si="179"/>
        <v>0.63819374930486039</v>
      </c>
      <c r="P3789" s="11" t="str">
        <f t="shared" si="180"/>
        <v>AVERAGE</v>
      </c>
    </row>
    <row r="3790" spans="1:16" x14ac:dyDescent="0.35">
      <c r="A3790" s="12" t="s">
        <v>3964</v>
      </c>
      <c r="B3790" s="15">
        <v>45044</v>
      </c>
      <c r="C3790" s="12" t="s">
        <v>136</v>
      </c>
      <c r="D3790" s="12" t="s">
        <v>115</v>
      </c>
      <c r="E3790" s="12" t="s">
        <v>130</v>
      </c>
      <c r="F3790" s="12" t="s">
        <v>117</v>
      </c>
      <c r="G3790" s="12" t="s">
        <v>112</v>
      </c>
      <c r="H3790" s="12" t="s">
        <v>170</v>
      </c>
      <c r="I3790" s="12">
        <v>3</v>
      </c>
      <c r="J3790" s="16">
        <v>16.309999999999999</v>
      </c>
      <c r="K3790" s="17">
        <v>0</v>
      </c>
      <c r="L3790" s="16">
        <v>48.93</v>
      </c>
      <c r="M3790" s="16">
        <v>20.12</v>
      </c>
      <c r="N3790" s="11" t="str">
        <f t="shared" si="178"/>
        <v>NO DISCOUNT</v>
      </c>
      <c r="O3790" s="27">
        <f t="shared" si="179"/>
        <v>0.58880032699775187</v>
      </c>
      <c r="P3790" s="11" t="str">
        <f t="shared" si="180"/>
        <v>AVERAGE</v>
      </c>
    </row>
    <row r="3791" spans="1:16" x14ac:dyDescent="0.35">
      <c r="A3791" t="s">
        <v>3965</v>
      </c>
      <c r="B3791" s="18">
        <v>44798</v>
      </c>
      <c r="C3791" t="s">
        <v>108</v>
      </c>
      <c r="D3791" t="s">
        <v>109</v>
      </c>
      <c r="E3791" t="s">
        <v>150</v>
      </c>
      <c r="F3791" t="s">
        <v>117</v>
      </c>
      <c r="G3791" t="s">
        <v>127</v>
      </c>
      <c r="H3791" t="s">
        <v>128</v>
      </c>
      <c r="I3791">
        <v>1</v>
      </c>
      <c r="J3791" s="19">
        <v>60.81</v>
      </c>
      <c r="K3791" s="20">
        <v>0.03</v>
      </c>
      <c r="L3791" s="19">
        <v>58.99</v>
      </c>
      <c r="M3791" s="19">
        <v>23.11</v>
      </c>
      <c r="N3791" s="11" t="str">
        <f t="shared" si="178"/>
        <v>LOW</v>
      </c>
      <c r="O3791" s="27">
        <f t="shared" si="179"/>
        <v>0.6082386845228005</v>
      </c>
      <c r="P3791" s="11" t="str">
        <f t="shared" si="180"/>
        <v>AVERAGE</v>
      </c>
    </row>
    <row r="3792" spans="1:16" x14ac:dyDescent="0.35">
      <c r="A3792" s="12" t="s">
        <v>3966</v>
      </c>
      <c r="B3792" s="15">
        <v>45473</v>
      </c>
      <c r="C3792" s="12" t="s">
        <v>108</v>
      </c>
      <c r="D3792" s="12" t="s">
        <v>125</v>
      </c>
      <c r="E3792" s="12" t="s">
        <v>201</v>
      </c>
      <c r="F3792" s="12" t="s">
        <v>117</v>
      </c>
      <c r="G3792" s="12" t="s">
        <v>127</v>
      </c>
      <c r="H3792" s="12" t="s">
        <v>128</v>
      </c>
      <c r="I3792" s="12">
        <v>8</v>
      </c>
      <c r="J3792" s="16">
        <v>533.91</v>
      </c>
      <c r="K3792" s="17">
        <v>0.27</v>
      </c>
      <c r="L3792" s="16">
        <v>3118.03</v>
      </c>
      <c r="M3792" s="16">
        <v>1745.42</v>
      </c>
      <c r="N3792" s="11" t="str">
        <f t="shared" si="178"/>
        <v>HIGH</v>
      </c>
      <c r="O3792" s="27">
        <f t="shared" si="179"/>
        <v>0.44021706013091599</v>
      </c>
      <c r="P3792" s="11" t="str">
        <f t="shared" si="180"/>
        <v>GOOD</v>
      </c>
    </row>
    <row r="3793" spans="1:16" x14ac:dyDescent="0.35">
      <c r="A3793" t="s">
        <v>3967</v>
      </c>
      <c r="B3793" s="18">
        <v>44885</v>
      </c>
      <c r="C3793" t="s">
        <v>120</v>
      </c>
      <c r="D3793" t="s">
        <v>115</v>
      </c>
      <c r="E3793" t="s">
        <v>289</v>
      </c>
      <c r="F3793" t="s">
        <v>117</v>
      </c>
      <c r="G3793" t="s">
        <v>112</v>
      </c>
      <c r="H3793" t="s">
        <v>147</v>
      </c>
      <c r="I3793">
        <v>2</v>
      </c>
      <c r="J3793" s="19">
        <v>28.48</v>
      </c>
      <c r="K3793" s="20">
        <v>0</v>
      </c>
      <c r="L3793" s="19">
        <v>56.96</v>
      </c>
      <c r="M3793" s="19">
        <v>14.18</v>
      </c>
      <c r="N3793" s="11" t="str">
        <f t="shared" si="178"/>
        <v>NO DISCOUNT</v>
      </c>
      <c r="O3793" s="27">
        <f t="shared" si="179"/>
        <v>0.75105337078651691</v>
      </c>
      <c r="P3793" s="11" t="str">
        <f t="shared" si="180"/>
        <v>AVERAGE</v>
      </c>
    </row>
    <row r="3794" spans="1:16" x14ac:dyDescent="0.35">
      <c r="A3794" s="12" t="s">
        <v>3968</v>
      </c>
      <c r="B3794" s="15">
        <v>44966</v>
      </c>
      <c r="C3794" s="12" t="s">
        <v>108</v>
      </c>
      <c r="D3794" s="12" t="s">
        <v>109</v>
      </c>
      <c r="E3794" s="12" t="s">
        <v>208</v>
      </c>
      <c r="F3794" s="12" t="s">
        <v>131</v>
      </c>
      <c r="G3794" s="12" t="s">
        <v>112</v>
      </c>
      <c r="H3794" s="12" t="s">
        <v>167</v>
      </c>
      <c r="I3794" s="12">
        <v>3</v>
      </c>
      <c r="J3794" s="16">
        <v>23.39</v>
      </c>
      <c r="K3794" s="17">
        <v>0.04</v>
      </c>
      <c r="L3794" s="16">
        <v>67.36</v>
      </c>
      <c r="M3794" s="16">
        <v>21.3</v>
      </c>
      <c r="N3794" s="11" t="str">
        <f t="shared" si="178"/>
        <v>LOW</v>
      </c>
      <c r="O3794" s="27">
        <f t="shared" si="179"/>
        <v>0.68378859857482188</v>
      </c>
      <c r="P3794" s="11" t="str">
        <f t="shared" si="180"/>
        <v>AVERAGE</v>
      </c>
    </row>
    <row r="3795" spans="1:16" x14ac:dyDescent="0.35">
      <c r="A3795" t="s">
        <v>3969</v>
      </c>
      <c r="B3795" s="18">
        <v>45555</v>
      </c>
      <c r="C3795" t="s">
        <v>108</v>
      </c>
      <c r="D3795" t="s">
        <v>115</v>
      </c>
      <c r="E3795" t="s">
        <v>289</v>
      </c>
      <c r="F3795" t="s">
        <v>111</v>
      </c>
      <c r="G3795" t="s">
        <v>122</v>
      </c>
      <c r="H3795" t="s">
        <v>158</v>
      </c>
      <c r="I3795">
        <v>2</v>
      </c>
      <c r="J3795" s="19">
        <v>130.88999999999999</v>
      </c>
      <c r="K3795" s="20">
        <v>0.37</v>
      </c>
      <c r="L3795" s="19">
        <v>164.92</v>
      </c>
      <c r="M3795" s="19">
        <v>44.88</v>
      </c>
      <c r="N3795" s="11" t="str">
        <f t="shared" si="178"/>
        <v>CLEARANCE</v>
      </c>
      <c r="O3795" s="27">
        <f t="shared" si="179"/>
        <v>0.72786805723987391</v>
      </c>
      <c r="P3795" s="11" t="str">
        <f t="shared" si="180"/>
        <v>AVERAGE</v>
      </c>
    </row>
    <row r="3796" spans="1:16" x14ac:dyDescent="0.35">
      <c r="A3796" s="12" t="s">
        <v>3970</v>
      </c>
      <c r="B3796" s="15">
        <v>45320</v>
      </c>
      <c r="C3796" s="12" t="s">
        <v>108</v>
      </c>
      <c r="D3796" s="12" t="s">
        <v>125</v>
      </c>
      <c r="E3796" s="12" t="s">
        <v>255</v>
      </c>
      <c r="F3796" s="12" t="s">
        <v>111</v>
      </c>
      <c r="G3796" s="12" t="s">
        <v>127</v>
      </c>
      <c r="H3796" s="12" t="s">
        <v>138</v>
      </c>
      <c r="I3796" s="12">
        <v>2</v>
      </c>
      <c r="J3796" s="16">
        <v>479.93</v>
      </c>
      <c r="K3796" s="17">
        <v>0.39</v>
      </c>
      <c r="L3796" s="16">
        <v>585.51</v>
      </c>
      <c r="M3796" s="16">
        <v>316.97000000000003</v>
      </c>
      <c r="N3796" s="11" t="str">
        <f t="shared" si="178"/>
        <v>CLEARANCE</v>
      </c>
      <c r="O3796" s="27">
        <f t="shared" si="179"/>
        <v>0.45864289252104995</v>
      </c>
      <c r="P3796" s="11" t="str">
        <f t="shared" si="180"/>
        <v>AVERAGE</v>
      </c>
    </row>
    <row r="3797" spans="1:16" x14ac:dyDescent="0.35">
      <c r="A3797" t="s">
        <v>3971</v>
      </c>
      <c r="B3797" s="18">
        <v>44975</v>
      </c>
      <c r="C3797" t="s">
        <v>120</v>
      </c>
      <c r="D3797" t="s">
        <v>115</v>
      </c>
      <c r="E3797" t="s">
        <v>130</v>
      </c>
      <c r="F3797" t="s">
        <v>131</v>
      </c>
      <c r="G3797" t="s">
        <v>127</v>
      </c>
      <c r="H3797" t="s">
        <v>138</v>
      </c>
      <c r="I3797">
        <v>1</v>
      </c>
      <c r="J3797" s="19">
        <v>95.01</v>
      </c>
      <c r="K3797" s="20">
        <v>0.04</v>
      </c>
      <c r="L3797" s="19">
        <v>91.21</v>
      </c>
      <c r="M3797" s="19">
        <v>48.69</v>
      </c>
      <c r="N3797" s="11" t="str">
        <f t="shared" si="178"/>
        <v>LOW</v>
      </c>
      <c r="O3797" s="27">
        <f t="shared" si="179"/>
        <v>0.46617695428132877</v>
      </c>
      <c r="P3797" s="11" t="str">
        <f t="shared" si="180"/>
        <v>AVERAGE</v>
      </c>
    </row>
    <row r="3798" spans="1:16" x14ac:dyDescent="0.35">
      <c r="A3798" s="12" t="s">
        <v>3972</v>
      </c>
      <c r="B3798" s="15">
        <v>44804</v>
      </c>
      <c r="C3798" s="12" t="s">
        <v>136</v>
      </c>
      <c r="D3798" s="12" t="s">
        <v>125</v>
      </c>
      <c r="E3798" s="12" t="s">
        <v>134</v>
      </c>
      <c r="F3798" s="12" t="s">
        <v>111</v>
      </c>
      <c r="G3798" s="12" t="s">
        <v>127</v>
      </c>
      <c r="H3798" s="12" t="s">
        <v>128</v>
      </c>
      <c r="I3798" s="12">
        <v>8</v>
      </c>
      <c r="J3798" s="16">
        <v>345.95</v>
      </c>
      <c r="K3798" s="17">
        <v>0.17</v>
      </c>
      <c r="L3798" s="16">
        <v>2297.11</v>
      </c>
      <c r="M3798" s="16">
        <v>1310.84</v>
      </c>
      <c r="N3798" s="11" t="str">
        <f t="shared" si="178"/>
        <v>MEDIUM</v>
      </c>
      <c r="O3798" s="27">
        <f t="shared" si="179"/>
        <v>0.42935253427132358</v>
      </c>
      <c r="P3798" s="11" t="str">
        <f t="shared" si="180"/>
        <v>GOOD</v>
      </c>
    </row>
    <row r="3799" spans="1:16" x14ac:dyDescent="0.35">
      <c r="A3799" t="s">
        <v>3973</v>
      </c>
      <c r="B3799" s="18">
        <v>44978</v>
      </c>
      <c r="C3799" t="s">
        <v>108</v>
      </c>
      <c r="D3799" t="s">
        <v>115</v>
      </c>
      <c r="E3799" t="s">
        <v>121</v>
      </c>
      <c r="F3799" t="s">
        <v>131</v>
      </c>
      <c r="G3799" t="s">
        <v>127</v>
      </c>
      <c r="H3799" t="s">
        <v>138</v>
      </c>
      <c r="I3799">
        <v>3</v>
      </c>
      <c r="J3799" s="19">
        <v>480.62</v>
      </c>
      <c r="K3799" s="20">
        <v>0</v>
      </c>
      <c r="L3799" s="19">
        <v>1441.86</v>
      </c>
      <c r="M3799" s="19">
        <v>600.66999999999996</v>
      </c>
      <c r="N3799" s="11" t="str">
        <f t="shared" si="178"/>
        <v>NO DISCOUNT</v>
      </c>
      <c r="O3799" s="27">
        <f t="shared" si="179"/>
        <v>0.58340615593746969</v>
      </c>
      <c r="P3799" s="11" t="str">
        <f t="shared" si="180"/>
        <v>AVERAGE</v>
      </c>
    </row>
    <row r="3800" spans="1:16" x14ac:dyDescent="0.35">
      <c r="A3800" s="12" t="s">
        <v>3974</v>
      </c>
      <c r="B3800" s="15">
        <v>45559</v>
      </c>
      <c r="C3800" s="12" t="s">
        <v>108</v>
      </c>
      <c r="D3800" s="12" t="s">
        <v>140</v>
      </c>
      <c r="E3800" s="12" t="s">
        <v>242</v>
      </c>
      <c r="F3800" s="12" t="s">
        <v>117</v>
      </c>
      <c r="G3800" s="12" t="s">
        <v>112</v>
      </c>
      <c r="H3800" s="12" t="s">
        <v>170</v>
      </c>
      <c r="I3800" s="12">
        <v>3</v>
      </c>
      <c r="J3800" s="16">
        <v>5.24</v>
      </c>
      <c r="K3800" s="17">
        <v>0.16</v>
      </c>
      <c r="L3800" s="16">
        <v>13.2</v>
      </c>
      <c r="M3800" s="16">
        <v>3.56</v>
      </c>
      <c r="N3800" s="11" t="str">
        <f t="shared" si="178"/>
        <v>MEDIUM</v>
      </c>
      <c r="O3800" s="27">
        <f t="shared" si="179"/>
        <v>0.73030303030303023</v>
      </c>
      <c r="P3800" s="11" t="str">
        <f t="shared" si="180"/>
        <v>AVERAGE</v>
      </c>
    </row>
    <row r="3801" spans="1:16" x14ac:dyDescent="0.35">
      <c r="A3801" t="s">
        <v>3975</v>
      </c>
      <c r="B3801" s="18">
        <v>44723</v>
      </c>
      <c r="C3801" t="s">
        <v>149</v>
      </c>
      <c r="D3801" t="s">
        <v>109</v>
      </c>
      <c r="E3801" t="s">
        <v>195</v>
      </c>
      <c r="F3801" t="s">
        <v>117</v>
      </c>
      <c r="G3801" t="s">
        <v>122</v>
      </c>
      <c r="H3801" t="s">
        <v>187</v>
      </c>
      <c r="I3801">
        <v>3</v>
      </c>
      <c r="J3801" s="19">
        <v>547.53</v>
      </c>
      <c r="K3801" s="20">
        <v>0.24</v>
      </c>
      <c r="L3801" s="19">
        <v>1248.3699999999999</v>
      </c>
      <c r="M3801" s="19">
        <v>331.92</v>
      </c>
      <c r="N3801" s="11" t="str">
        <f t="shared" si="178"/>
        <v>HIGH</v>
      </c>
      <c r="O3801" s="27">
        <f t="shared" si="179"/>
        <v>0.7341172889447839</v>
      </c>
      <c r="P3801" s="11" t="str">
        <f t="shared" si="180"/>
        <v>AVERAGE</v>
      </c>
    </row>
    <row r="3802" spans="1:16" x14ac:dyDescent="0.35">
      <c r="A3802" s="12" t="s">
        <v>3976</v>
      </c>
      <c r="B3802" s="15">
        <v>45138</v>
      </c>
      <c r="C3802" s="12" t="s">
        <v>136</v>
      </c>
      <c r="D3802" s="12" t="s">
        <v>109</v>
      </c>
      <c r="E3802" s="12" t="s">
        <v>161</v>
      </c>
      <c r="F3802" s="12" t="s">
        <v>111</v>
      </c>
      <c r="G3802" s="12" t="s">
        <v>127</v>
      </c>
      <c r="H3802" s="12" t="s">
        <v>128</v>
      </c>
      <c r="I3802" s="12">
        <v>2</v>
      </c>
      <c r="J3802" s="16">
        <v>249.27</v>
      </c>
      <c r="K3802" s="17">
        <v>0</v>
      </c>
      <c r="L3802" s="16">
        <v>498.54</v>
      </c>
      <c r="M3802" s="16">
        <v>258.2</v>
      </c>
      <c r="N3802" s="11" t="str">
        <f t="shared" si="178"/>
        <v>NO DISCOUNT</v>
      </c>
      <c r="O3802" s="27">
        <f t="shared" si="179"/>
        <v>0.48208769607253182</v>
      </c>
      <c r="P3802" s="11" t="str">
        <f t="shared" si="180"/>
        <v>AVERAGE</v>
      </c>
    </row>
    <row r="3803" spans="1:16" x14ac:dyDescent="0.35">
      <c r="A3803" t="s">
        <v>3977</v>
      </c>
      <c r="B3803" s="18">
        <v>45545</v>
      </c>
      <c r="C3803" t="s">
        <v>108</v>
      </c>
      <c r="D3803" t="s">
        <v>125</v>
      </c>
      <c r="E3803" t="s">
        <v>144</v>
      </c>
      <c r="F3803" t="s">
        <v>117</v>
      </c>
      <c r="G3803" t="s">
        <v>127</v>
      </c>
      <c r="H3803" t="s">
        <v>138</v>
      </c>
      <c r="I3803">
        <v>6</v>
      </c>
      <c r="J3803" s="19">
        <v>131.77000000000001</v>
      </c>
      <c r="K3803" s="20">
        <v>0.09</v>
      </c>
      <c r="L3803" s="19">
        <v>719.46</v>
      </c>
      <c r="M3803" s="19">
        <v>314.33999999999997</v>
      </c>
      <c r="N3803" s="11" t="str">
        <f t="shared" si="178"/>
        <v>LOW</v>
      </c>
      <c r="O3803" s="27">
        <f t="shared" si="179"/>
        <v>0.56308898340421987</v>
      </c>
      <c r="P3803" s="11" t="str">
        <f t="shared" si="180"/>
        <v>GOOD</v>
      </c>
    </row>
    <row r="3804" spans="1:16" x14ac:dyDescent="0.35">
      <c r="A3804" s="12" t="s">
        <v>3978</v>
      </c>
      <c r="B3804" s="15">
        <v>44747</v>
      </c>
      <c r="C3804" s="12" t="s">
        <v>136</v>
      </c>
      <c r="D3804" s="12" t="s">
        <v>115</v>
      </c>
      <c r="E3804" s="12" t="s">
        <v>156</v>
      </c>
      <c r="F3804" s="12" t="s">
        <v>111</v>
      </c>
      <c r="G3804" s="12" t="s">
        <v>127</v>
      </c>
      <c r="H3804" s="12" t="s">
        <v>138</v>
      </c>
      <c r="I3804" s="12">
        <v>5</v>
      </c>
      <c r="J3804" s="16">
        <v>165.26</v>
      </c>
      <c r="K3804" s="17">
        <v>0.1</v>
      </c>
      <c r="L3804" s="16">
        <v>743.67</v>
      </c>
      <c r="M3804" s="16">
        <v>432.96</v>
      </c>
      <c r="N3804" s="11" t="str">
        <f t="shared" si="178"/>
        <v>LOW</v>
      </c>
      <c r="O3804" s="27">
        <f t="shared" si="179"/>
        <v>0.41780628504578643</v>
      </c>
      <c r="P3804" s="11" t="str">
        <f t="shared" si="180"/>
        <v>GOOD</v>
      </c>
    </row>
    <row r="3805" spans="1:16" x14ac:dyDescent="0.35">
      <c r="A3805" t="s">
        <v>3979</v>
      </c>
      <c r="B3805" s="18">
        <v>44625</v>
      </c>
      <c r="C3805" t="s">
        <v>108</v>
      </c>
      <c r="D3805" t="s">
        <v>140</v>
      </c>
      <c r="E3805" t="s">
        <v>242</v>
      </c>
      <c r="F3805" t="s">
        <v>131</v>
      </c>
      <c r="G3805" t="s">
        <v>112</v>
      </c>
      <c r="H3805" t="s">
        <v>113</v>
      </c>
      <c r="I3805">
        <v>4</v>
      </c>
      <c r="J3805" s="19">
        <v>5.84</v>
      </c>
      <c r="K3805" s="20">
        <v>0.14000000000000001</v>
      </c>
      <c r="L3805" s="19">
        <v>20.09</v>
      </c>
      <c r="M3805" s="19">
        <v>7</v>
      </c>
      <c r="N3805" s="11" t="str">
        <f t="shared" si="178"/>
        <v>MEDIUM</v>
      </c>
      <c r="O3805" s="27">
        <f t="shared" si="179"/>
        <v>0.65156794425087106</v>
      </c>
      <c r="P3805" s="11" t="str">
        <f t="shared" si="180"/>
        <v>AVERAGE</v>
      </c>
    </row>
    <row r="3806" spans="1:16" x14ac:dyDescent="0.35">
      <c r="A3806" s="12" t="s">
        <v>3980</v>
      </c>
      <c r="B3806" s="15">
        <v>45502</v>
      </c>
      <c r="C3806" s="12" t="s">
        <v>108</v>
      </c>
      <c r="D3806" s="12" t="s">
        <v>140</v>
      </c>
      <c r="E3806" s="12" t="s">
        <v>273</v>
      </c>
      <c r="F3806" s="12" t="s">
        <v>111</v>
      </c>
      <c r="G3806" s="12" t="s">
        <v>122</v>
      </c>
      <c r="H3806" s="12" t="s">
        <v>142</v>
      </c>
      <c r="I3806" s="12">
        <v>4</v>
      </c>
      <c r="J3806" s="16">
        <v>334.6</v>
      </c>
      <c r="K3806" s="17">
        <v>0.26</v>
      </c>
      <c r="L3806" s="16">
        <v>990.42</v>
      </c>
      <c r="M3806" s="16">
        <v>299.11</v>
      </c>
      <c r="N3806" s="11" t="str">
        <f t="shared" si="178"/>
        <v>HIGH</v>
      </c>
      <c r="O3806" s="27">
        <f t="shared" si="179"/>
        <v>0.69799680943438136</v>
      </c>
      <c r="P3806" s="11" t="str">
        <f t="shared" si="180"/>
        <v>AVERAGE</v>
      </c>
    </row>
    <row r="3807" spans="1:16" x14ac:dyDescent="0.35">
      <c r="A3807" t="s">
        <v>3981</v>
      </c>
      <c r="B3807" s="18">
        <v>45222</v>
      </c>
      <c r="C3807" t="s">
        <v>108</v>
      </c>
      <c r="D3807" t="s">
        <v>140</v>
      </c>
      <c r="E3807" t="s">
        <v>203</v>
      </c>
      <c r="F3807" t="s">
        <v>131</v>
      </c>
      <c r="G3807" t="s">
        <v>127</v>
      </c>
      <c r="H3807" t="s">
        <v>209</v>
      </c>
      <c r="I3807">
        <v>5</v>
      </c>
      <c r="J3807" s="19">
        <v>990.9</v>
      </c>
      <c r="K3807" s="20">
        <v>0.22</v>
      </c>
      <c r="L3807" s="19">
        <v>3864.51</v>
      </c>
      <c r="M3807" s="19">
        <v>2298.33</v>
      </c>
      <c r="N3807" s="11" t="str">
        <f t="shared" si="178"/>
        <v>HIGH</v>
      </c>
      <c r="O3807" s="27">
        <f t="shared" si="179"/>
        <v>0.40527259600829091</v>
      </c>
      <c r="P3807" s="11" t="str">
        <f t="shared" si="180"/>
        <v>GOOD</v>
      </c>
    </row>
    <row r="3808" spans="1:16" x14ac:dyDescent="0.35">
      <c r="A3808" s="12" t="s">
        <v>3982</v>
      </c>
      <c r="B3808" s="15">
        <v>45549</v>
      </c>
      <c r="C3808" s="12" t="s">
        <v>108</v>
      </c>
      <c r="D3808" s="12" t="s">
        <v>140</v>
      </c>
      <c r="E3808" s="12" t="s">
        <v>141</v>
      </c>
      <c r="F3808" s="12" t="s">
        <v>111</v>
      </c>
      <c r="G3808" s="12" t="s">
        <v>112</v>
      </c>
      <c r="H3808" s="12" t="s">
        <v>170</v>
      </c>
      <c r="I3808" s="12">
        <v>5</v>
      </c>
      <c r="J3808" s="16">
        <v>30.53</v>
      </c>
      <c r="K3808" s="17">
        <v>0.05</v>
      </c>
      <c r="L3808" s="16">
        <v>145.02000000000001</v>
      </c>
      <c r="M3808" s="16">
        <v>39.119999999999997</v>
      </c>
      <c r="N3808" s="11" t="str">
        <f t="shared" si="178"/>
        <v>LOW</v>
      </c>
      <c r="O3808" s="27">
        <f t="shared" si="179"/>
        <v>0.73024410426148112</v>
      </c>
      <c r="P3808" s="11" t="str">
        <f t="shared" si="180"/>
        <v>GOOD</v>
      </c>
    </row>
    <row r="3809" spans="1:16" x14ac:dyDescent="0.35">
      <c r="A3809" t="s">
        <v>3983</v>
      </c>
      <c r="B3809" s="18">
        <v>45025</v>
      </c>
      <c r="C3809" t="s">
        <v>120</v>
      </c>
      <c r="D3809" t="s">
        <v>140</v>
      </c>
      <c r="E3809" t="s">
        <v>296</v>
      </c>
      <c r="F3809" t="s">
        <v>117</v>
      </c>
      <c r="G3809" t="s">
        <v>122</v>
      </c>
      <c r="H3809" t="s">
        <v>123</v>
      </c>
      <c r="I3809">
        <v>1</v>
      </c>
      <c r="J3809" s="19">
        <v>756.19</v>
      </c>
      <c r="K3809" s="20">
        <v>0.15</v>
      </c>
      <c r="L3809" s="19">
        <v>642.76</v>
      </c>
      <c r="M3809" s="19">
        <v>219.13</v>
      </c>
      <c r="N3809" s="11" t="str">
        <f t="shared" si="178"/>
        <v>MEDIUM</v>
      </c>
      <c r="O3809" s="27">
        <f t="shared" si="179"/>
        <v>0.65907959424979778</v>
      </c>
      <c r="P3809" s="11" t="str">
        <f t="shared" si="180"/>
        <v>AVERAGE</v>
      </c>
    </row>
    <row r="3810" spans="1:16" x14ac:dyDescent="0.35">
      <c r="A3810" s="12" t="s">
        <v>3984</v>
      </c>
      <c r="B3810" s="15">
        <v>45618</v>
      </c>
      <c r="C3810" s="12" t="s">
        <v>108</v>
      </c>
      <c r="D3810" s="12" t="s">
        <v>125</v>
      </c>
      <c r="E3810" s="12" t="s">
        <v>134</v>
      </c>
      <c r="F3810" s="12" t="s">
        <v>111</v>
      </c>
      <c r="G3810" s="12" t="s">
        <v>127</v>
      </c>
      <c r="H3810" s="12" t="s">
        <v>209</v>
      </c>
      <c r="I3810" s="12">
        <v>5</v>
      </c>
      <c r="J3810" s="16">
        <v>404.49</v>
      </c>
      <c r="K3810" s="17">
        <v>0.01</v>
      </c>
      <c r="L3810" s="16">
        <v>2002.23</v>
      </c>
      <c r="M3810" s="16">
        <v>788.56</v>
      </c>
      <c r="N3810" s="11" t="str">
        <f t="shared" si="178"/>
        <v>LOW</v>
      </c>
      <c r="O3810" s="27">
        <f t="shared" si="179"/>
        <v>0.60615913256718756</v>
      </c>
      <c r="P3810" s="11" t="str">
        <f t="shared" si="180"/>
        <v>GOOD</v>
      </c>
    </row>
    <row r="3811" spans="1:16" x14ac:dyDescent="0.35">
      <c r="A3811" t="s">
        <v>3985</v>
      </c>
      <c r="B3811" s="18">
        <v>45369</v>
      </c>
      <c r="C3811" t="s">
        <v>108</v>
      </c>
      <c r="D3811" t="s">
        <v>115</v>
      </c>
      <c r="E3811" t="s">
        <v>130</v>
      </c>
      <c r="F3811" t="s">
        <v>131</v>
      </c>
      <c r="G3811" t="s">
        <v>112</v>
      </c>
      <c r="H3811" t="s">
        <v>147</v>
      </c>
      <c r="I3811">
        <v>1</v>
      </c>
      <c r="J3811" s="19">
        <v>6.56</v>
      </c>
      <c r="K3811" s="20">
        <v>0.14000000000000001</v>
      </c>
      <c r="L3811" s="19">
        <v>5.64</v>
      </c>
      <c r="M3811" s="19">
        <v>1.21</v>
      </c>
      <c r="N3811" s="11" t="str">
        <f t="shared" si="178"/>
        <v>MEDIUM</v>
      </c>
      <c r="O3811" s="27">
        <f t="shared" si="179"/>
        <v>0.78546099290780136</v>
      </c>
      <c r="P3811" s="11" t="str">
        <f t="shared" si="180"/>
        <v>AVERAGE</v>
      </c>
    </row>
    <row r="3812" spans="1:16" x14ac:dyDescent="0.35">
      <c r="A3812" s="12" t="s">
        <v>3986</v>
      </c>
      <c r="B3812" s="15">
        <v>44626</v>
      </c>
      <c r="C3812" s="12" t="s">
        <v>136</v>
      </c>
      <c r="D3812" s="12" t="s">
        <v>115</v>
      </c>
      <c r="E3812" s="12" t="s">
        <v>116</v>
      </c>
      <c r="F3812" s="12" t="s">
        <v>117</v>
      </c>
      <c r="G3812" s="12" t="s">
        <v>127</v>
      </c>
      <c r="H3812" s="12" t="s">
        <v>179</v>
      </c>
      <c r="I3812" s="12">
        <v>1</v>
      </c>
      <c r="J3812" s="16">
        <v>22.56</v>
      </c>
      <c r="K3812" s="17">
        <v>0</v>
      </c>
      <c r="L3812" s="16">
        <v>22.56</v>
      </c>
      <c r="M3812" s="16">
        <v>11.33</v>
      </c>
      <c r="N3812" s="11" t="str">
        <f t="shared" si="178"/>
        <v>NO DISCOUNT</v>
      </c>
      <c r="O3812" s="27">
        <f t="shared" si="179"/>
        <v>0.49778368794326239</v>
      </c>
      <c r="P3812" s="11" t="str">
        <f t="shared" si="180"/>
        <v>AVERAGE</v>
      </c>
    </row>
    <row r="3813" spans="1:16" x14ac:dyDescent="0.35">
      <c r="A3813" t="s">
        <v>3987</v>
      </c>
      <c r="B3813" s="18">
        <v>44895</v>
      </c>
      <c r="C3813" t="s">
        <v>136</v>
      </c>
      <c r="D3813" t="s">
        <v>109</v>
      </c>
      <c r="E3813" t="s">
        <v>110</v>
      </c>
      <c r="F3813" t="s">
        <v>131</v>
      </c>
      <c r="G3813" t="s">
        <v>127</v>
      </c>
      <c r="H3813" t="s">
        <v>128</v>
      </c>
      <c r="I3813">
        <v>1</v>
      </c>
      <c r="J3813" s="19">
        <v>245.19</v>
      </c>
      <c r="K3813" s="20">
        <v>7.0000000000000007E-2</v>
      </c>
      <c r="L3813" s="19">
        <v>228.03</v>
      </c>
      <c r="M3813" s="19">
        <v>109.36</v>
      </c>
      <c r="N3813" s="11" t="str">
        <f t="shared" si="178"/>
        <v>LOW</v>
      </c>
      <c r="O3813" s="27">
        <f t="shared" si="179"/>
        <v>0.5204139806165855</v>
      </c>
      <c r="P3813" s="11" t="str">
        <f t="shared" si="180"/>
        <v>AVERAGE</v>
      </c>
    </row>
    <row r="3814" spans="1:16" x14ac:dyDescent="0.35">
      <c r="A3814" s="12" t="s">
        <v>3988</v>
      </c>
      <c r="B3814" s="15">
        <v>44640</v>
      </c>
      <c r="C3814" s="12" t="s">
        <v>136</v>
      </c>
      <c r="D3814" s="12" t="s">
        <v>115</v>
      </c>
      <c r="E3814" s="12" t="s">
        <v>227</v>
      </c>
      <c r="F3814" s="12" t="s">
        <v>111</v>
      </c>
      <c r="G3814" s="12" t="s">
        <v>127</v>
      </c>
      <c r="H3814" s="12" t="s">
        <v>164</v>
      </c>
      <c r="I3814" s="12">
        <v>5</v>
      </c>
      <c r="J3814" s="16">
        <v>91.96</v>
      </c>
      <c r="K3814" s="17">
        <v>0</v>
      </c>
      <c r="L3814" s="16">
        <v>459.8</v>
      </c>
      <c r="M3814" s="16">
        <v>269.38</v>
      </c>
      <c r="N3814" s="11" t="str">
        <f t="shared" si="178"/>
        <v>NO DISCOUNT</v>
      </c>
      <c r="O3814" s="27">
        <f t="shared" si="179"/>
        <v>0.41413658112222707</v>
      </c>
      <c r="P3814" s="11" t="str">
        <f t="shared" si="180"/>
        <v>GOOD</v>
      </c>
    </row>
    <row r="3815" spans="1:16" x14ac:dyDescent="0.35">
      <c r="A3815" t="s">
        <v>3989</v>
      </c>
      <c r="B3815" s="18">
        <v>45203</v>
      </c>
      <c r="C3815" t="s">
        <v>120</v>
      </c>
      <c r="D3815" t="s">
        <v>109</v>
      </c>
      <c r="E3815" t="s">
        <v>150</v>
      </c>
      <c r="F3815" t="s">
        <v>117</v>
      </c>
      <c r="G3815" t="s">
        <v>112</v>
      </c>
      <c r="H3815" t="s">
        <v>118</v>
      </c>
      <c r="I3815">
        <v>2</v>
      </c>
      <c r="J3815" s="19">
        <v>23.1</v>
      </c>
      <c r="K3815" s="20">
        <v>0.32</v>
      </c>
      <c r="L3815" s="19">
        <v>31.42</v>
      </c>
      <c r="M3815" s="19">
        <v>13.93</v>
      </c>
      <c r="N3815" s="11" t="str">
        <f t="shared" si="178"/>
        <v>CLEARANCE</v>
      </c>
      <c r="O3815" s="27">
        <f t="shared" si="179"/>
        <v>0.55665181413112674</v>
      </c>
      <c r="P3815" s="11" t="str">
        <f t="shared" si="180"/>
        <v>AVERAGE</v>
      </c>
    </row>
    <row r="3816" spans="1:16" x14ac:dyDescent="0.35">
      <c r="A3816" s="12" t="s">
        <v>3990</v>
      </c>
      <c r="B3816" s="15">
        <v>45545</v>
      </c>
      <c r="C3816" s="12" t="s">
        <v>108</v>
      </c>
      <c r="D3816" s="12" t="s">
        <v>115</v>
      </c>
      <c r="E3816" s="12" t="s">
        <v>227</v>
      </c>
      <c r="F3816" s="12" t="s">
        <v>111</v>
      </c>
      <c r="G3816" s="12" t="s">
        <v>127</v>
      </c>
      <c r="H3816" s="12" t="s">
        <v>138</v>
      </c>
      <c r="I3816" s="12">
        <v>9</v>
      </c>
      <c r="J3816" s="16">
        <v>330.84</v>
      </c>
      <c r="K3816" s="17">
        <v>0.21</v>
      </c>
      <c r="L3816" s="16">
        <v>2352.27</v>
      </c>
      <c r="M3816" s="16">
        <v>1094.8</v>
      </c>
      <c r="N3816" s="11" t="str">
        <f t="shared" si="178"/>
        <v>HIGH</v>
      </c>
      <c r="O3816" s="27">
        <f t="shared" si="179"/>
        <v>0.53457723815718439</v>
      </c>
      <c r="P3816" s="11" t="str">
        <f t="shared" si="180"/>
        <v>GOOD</v>
      </c>
    </row>
    <row r="3817" spans="1:16" x14ac:dyDescent="0.35">
      <c r="A3817" t="s">
        <v>3991</v>
      </c>
      <c r="B3817" s="18">
        <v>45087</v>
      </c>
      <c r="C3817" t="s">
        <v>136</v>
      </c>
      <c r="D3817" t="s">
        <v>140</v>
      </c>
      <c r="E3817" t="s">
        <v>268</v>
      </c>
      <c r="F3817" t="s">
        <v>131</v>
      </c>
      <c r="G3817" t="s">
        <v>122</v>
      </c>
      <c r="H3817" t="s">
        <v>158</v>
      </c>
      <c r="I3817">
        <v>7</v>
      </c>
      <c r="J3817" s="19">
        <v>110.42</v>
      </c>
      <c r="K3817" s="20">
        <v>0.43</v>
      </c>
      <c r="L3817" s="19">
        <v>440.58</v>
      </c>
      <c r="M3817" s="19">
        <v>221.33</v>
      </c>
      <c r="N3817" s="11" t="str">
        <f t="shared" si="178"/>
        <v>CLEARANCE</v>
      </c>
      <c r="O3817" s="27">
        <f t="shared" si="179"/>
        <v>0.49763947523718732</v>
      </c>
      <c r="P3817" s="11" t="str">
        <f t="shared" si="180"/>
        <v>GOOD</v>
      </c>
    </row>
    <row r="3818" spans="1:16" x14ac:dyDescent="0.35">
      <c r="A3818" s="12" t="s">
        <v>3992</v>
      </c>
      <c r="B3818" s="15">
        <v>45307</v>
      </c>
      <c r="C3818" s="12" t="s">
        <v>108</v>
      </c>
      <c r="D3818" s="12" t="s">
        <v>140</v>
      </c>
      <c r="E3818" s="12" t="s">
        <v>166</v>
      </c>
      <c r="F3818" s="12" t="s">
        <v>111</v>
      </c>
      <c r="G3818" s="12" t="s">
        <v>122</v>
      </c>
      <c r="H3818" s="12" t="s">
        <v>132</v>
      </c>
      <c r="I3818" s="12">
        <v>3</v>
      </c>
      <c r="J3818" s="16">
        <v>190.95</v>
      </c>
      <c r="K3818" s="17">
        <v>0.19</v>
      </c>
      <c r="L3818" s="16">
        <v>464.01</v>
      </c>
      <c r="M3818" s="16">
        <v>183.77</v>
      </c>
      <c r="N3818" s="11" t="str">
        <f t="shared" si="178"/>
        <v>MEDIUM</v>
      </c>
      <c r="O3818" s="27">
        <f t="shared" si="179"/>
        <v>0.60395250102368492</v>
      </c>
      <c r="P3818" s="11" t="str">
        <f t="shared" si="180"/>
        <v>AVERAGE</v>
      </c>
    </row>
    <row r="3819" spans="1:16" x14ac:dyDescent="0.35">
      <c r="A3819" t="s">
        <v>3993</v>
      </c>
      <c r="B3819" s="18">
        <v>45065</v>
      </c>
      <c r="C3819" t="s">
        <v>120</v>
      </c>
      <c r="D3819" t="s">
        <v>140</v>
      </c>
      <c r="E3819" t="s">
        <v>273</v>
      </c>
      <c r="F3819" t="s">
        <v>131</v>
      </c>
      <c r="G3819" t="s">
        <v>122</v>
      </c>
      <c r="H3819" t="s">
        <v>187</v>
      </c>
      <c r="I3819">
        <v>3</v>
      </c>
      <c r="J3819" s="19">
        <v>356.82</v>
      </c>
      <c r="K3819" s="20">
        <v>0.19</v>
      </c>
      <c r="L3819" s="19">
        <v>867.07</v>
      </c>
      <c r="M3819" s="19">
        <v>289.98</v>
      </c>
      <c r="N3819" s="11" t="str">
        <f t="shared" si="178"/>
        <v>MEDIUM</v>
      </c>
      <c r="O3819" s="27">
        <f t="shared" si="179"/>
        <v>0.66556333398687528</v>
      </c>
      <c r="P3819" s="11" t="str">
        <f t="shared" si="180"/>
        <v>AVERAGE</v>
      </c>
    </row>
    <row r="3820" spans="1:16" x14ac:dyDescent="0.35">
      <c r="A3820" s="12" t="s">
        <v>3994</v>
      </c>
      <c r="B3820" s="15">
        <v>44692</v>
      </c>
      <c r="C3820" s="12" t="s">
        <v>108</v>
      </c>
      <c r="D3820" s="12" t="s">
        <v>125</v>
      </c>
      <c r="E3820" s="12" t="s">
        <v>137</v>
      </c>
      <c r="F3820" s="12" t="s">
        <v>117</v>
      </c>
      <c r="G3820" s="12" t="s">
        <v>112</v>
      </c>
      <c r="H3820" s="12" t="s">
        <v>147</v>
      </c>
      <c r="I3820" s="12">
        <v>5</v>
      </c>
      <c r="J3820" s="16">
        <v>14.11</v>
      </c>
      <c r="K3820" s="17">
        <v>0.15</v>
      </c>
      <c r="L3820" s="16">
        <v>59.97</v>
      </c>
      <c r="M3820" s="16">
        <v>17.440000000000001</v>
      </c>
      <c r="N3820" s="11" t="str">
        <f t="shared" si="178"/>
        <v>MEDIUM</v>
      </c>
      <c r="O3820" s="27">
        <f t="shared" si="179"/>
        <v>0.70918792729698188</v>
      </c>
      <c r="P3820" s="11" t="str">
        <f t="shared" si="180"/>
        <v>GOOD</v>
      </c>
    </row>
    <row r="3821" spans="1:16" x14ac:dyDescent="0.35">
      <c r="A3821" t="s">
        <v>3995</v>
      </c>
      <c r="B3821" s="18">
        <v>44668</v>
      </c>
      <c r="C3821" t="s">
        <v>108</v>
      </c>
      <c r="D3821" t="s">
        <v>115</v>
      </c>
      <c r="E3821" t="s">
        <v>116</v>
      </c>
      <c r="F3821" t="s">
        <v>131</v>
      </c>
      <c r="G3821" t="s">
        <v>122</v>
      </c>
      <c r="H3821" t="s">
        <v>187</v>
      </c>
      <c r="I3821">
        <v>4</v>
      </c>
      <c r="J3821" s="19">
        <v>596.41</v>
      </c>
      <c r="K3821" s="20">
        <v>0.36</v>
      </c>
      <c r="L3821" s="19">
        <v>1526.81</v>
      </c>
      <c r="M3821" s="19">
        <v>755.15</v>
      </c>
      <c r="N3821" s="11" t="str">
        <f t="shared" si="178"/>
        <v>CLEARANCE</v>
      </c>
      <c r="O3821" s="27">
        <f t="shared" si="179"/>
        <v>0.50540669762445889</v>
      </c>
      <c r="P3821" s="11" t="str">
        <f t="shared" si="180"/>
        <v>AVERAGE</v>
      </c>
    </row>
    <row r="3822" spans="1:16" x14ac:dyDescent="0.35">
      <c r="A3822" s="12" t="s">
        <v>3996</v>
      </c>
      <c r="B3822" s="15">
        <v>45098</v>
      </c>
      <c r="C3822" s="12" t="s">
        <v>136</v>
      </c>
      <c r="D3822" s="12" t="s">
        <v>109</v>
      </c>
      <c r="E3822" s="12" t="s">
        <v>231</v>
      </c>
      <c r="F3822" s="12" t="s">
        <v>111</v>
      </c>
      <c r="G3822" s="12" t="s">
        <v>112</v>
      </c>
      <c r="H3822" s="12" t="s">
        <v>170</v>
      </c>
      <c r="I3822" s="12">
        <v>5</v>
      </c>
      <c r="J3822" s="16">
        <v>24.4</v>
      </c>
      <c r="K3822" s="17">
        <v>0.1</v>
      </c>
      <c r="L3822" s="16">
        <v>109.8</v>
      </c>
      <c r="M3822" s="16">
        <v>24.75</v>
      </c>
      <c r="N3822" s="11" t="str">
        <f t="shared" si="178"/>
        <v>LOW</v>
      </c>
      <c r="O3822" s="27">
        <f t="shared" si="179"/>
        <v>0.77459016393442626</v>
      </c>
      <c r="P3822" s="11" t="str">
        <f t="shared" si="180"/>
        <v>GOOD</v>
      </c>
    </row>
    <row r="3823" spans="1:16" x14ac:dyDescent="0.35">
      <c r="A3823" t="s">
        <v>3997</v>
      </c>
      <c r="B3823" s="18">
        <v>45070</v>
      </c>
      <c r="C3823" t="s">
        <v>136</v>
      </c>
      <c r="D3823" t="s">
        <v>109</v>
      </c>
      <c r="E3823" t="s">
        <v>161</v>
      </c>
      <c r="F3823" t="s">
        <v>117</v>
      </c>
      <c r="G3823" t="s">
        <v>122</v>
      </c>
      <c r="H3823" t="s">
        <v>123</v>
      </c>
      <c r="I3823">
        <v>5</v>
      </c>
      <c r="J3823" s="19">
        <v>863.17</v>
      </c>
      <c r="K3823" s="20">
        <v>0</v>
      </c>
      <c r="L3823" s="19">
        <v>4315.8500000000004</v>
      </c>
      <c r="M3823" s="19">
        <v>1949.89</v>
      </c>
      <c r="N3823" s="11" t="str">
        <f t="shared" si="178"/>
        <v>NO DISCOUNT</v>
      </c>
      <c r="O3823" s="27">
        <f t="shared" si="179"/>
        <v>0.54820255569586518</v>
      </c>
      <c r="P3823" s="11" t="str">
        <f t="shared" si="180"/>
        <v>GOOD</v>
      </c>
    </row>
    <row r="3824" spans="1:16" x14ac:dyDescent="0.35">
      <c r="A3824" s="12" t="s">
        <v>3998</v>
      </c>
      <c r="B3824" s="15">
        <v>44742</v>
      </c>
      <c r="C3824" s="12" t="s">
        <v>108</v>
      </c>
      <c r="D3824" s="12" t="s">
        <v>109</v>
      </c>
      <c r="E3824" s="12" t="s">
        <v>252</v>
      </c>
      <c r="F3824" s="12" t="s">
        <v>111</v>
      </c>
      <c r="G3824" s="12" t="s">
        <v>112</v>
      </c>
      <c r="H3824" s="12" t="s">
        <v>118</v>
      </c>
      <c r="I3824" s="12">
        <v>4</v>
      </c>
      <c r="J3824" s="16">
        <v>6.81</v>
      </c>
      <c r="K3824" s="17">
        <v>0.09</v>
      </c>
      <c r="L3824" s="16">
        <v>24.79</v>
      </c>
      <c r="M3824" s="16">
        <v>10.68</v>
      </c>
      <c r="N3824" s="11" t="str">
        <f t="shared" si="178"/>
        <v>LOW</v>
      </c>
      <c r="O3824" s="27">
        <f t="shared" si="179"/>
        <v>0.56918112141992738</v>
      </c>
      <c r="P3824" s="11" t="str">
        <f t="shared" si="180"/>
        <v>AVERAGE</v>
      </c>
    </row>
    <row r="3825" spans="1:16" x14ac:dyDescent="0.35">
      <c r="A3825" t="s">
        <v>3999</v>
      </c>
      <c r="B3825" s="18">
        <v>45417</v>
      </c>
      <c r="C3825" t="s">
        <v>120</v>
      </c>
      <c r="D3825" t="s">
        <v>125</v>
      </c>
      <c r="E3825" t="s">
        <v>201</v>
      </c>
      <c r="F3825" t="s">
        <v>111</v>
      </c>
      <c r="G3825" t="s">
        <v>112</v>
      </c>
      <c r="H3825" t="s">
        <v>113</v>
      </c>
      <c r="I3825">
        <v>4</v>
      </c>
      <c r="J3825" s="19">
        <v>34.01</v>
      </c>
      <c r="K3825" s="20">
        <v>0</v>
      </c>
      <c r="L3825" s="19">
        <v>136.04</v>
      </c>
      <c r="M3825" s="19">
        <v>52.68</v>
      </c>
      <c r="N3825" s="11" t="str">
        <f t="shared" si="178"/>
        <v>NO DISCOUNT</v>
      </c>
      <c r="O3825" s="27">
        <f t="shared" si="179"/>
        <v>0.61276095266098196</v>
      </c>
      <c r="P3825" s="11" t="str">
        <f t="shared" si="180"/>
        <v>AVERAGE</v>
      </c>
    </row>
    <row r="3826" spans="1:16" x14ac:dyDescent="0.35">
      <c r="A3826" s="12" t="s">
        <v>4000</v>
      </c>
      <c r="B3826" s="15">
        <v>45276</v>
      </c>
      <c r="C3826" s="12" t="s">
        <v>120</v>
      </c>
      <c r="D3826" s="12" t="s">
        <v>140</v>
      </c>
      <c r="E3826" s="12" t="s">
        <v>296</v>
      </c>
      <c r="F3826" s="12" t="s">
        <v>117</v>
      </c>
      <c r="G3826" s="12" t="s">
        <v>122</v>
      </c>
      <c r="H3826" s="12" t="s">
        <v>187</v>
      </c>
      <c r="I3826" s="12">
        <v>1</v>
      </c>
      <c r="J3826" s="16">
        <v>100.64</v>
      </c>
      <c r="K3826" s="17">
        <v>0</v>
      </c>
      <c r="L3826" s="16">
        <v>100.64</v>
      </c>
      <c r="M3826" s="16">
        <v>41.32</v>
      </c>
      <c r="N3826" s="11" t="str">
        <f t="shared" si="178"/>
        <v>NO DISCOUNT</v>
      </c>
      <c r="O3826" s="27">
        <f t="shared" si="179"/>
        <v>0.58942766295707472</v>
      </c>
      <c r="P3826" s="11" t="str">
        <f t="shared" si="180"/>
        <v>AVERAGE</v>
      </c>
    </row>
    <row r="3827" spans="1:16" x14ac:dyDescent="0.35">
      <c r="A3827" t="s">
        <v>4001</v>
      </c>
      <c r="B3827" s="18">
        <v>45337</v>
      </c>
      <c r="C3827" t="s">
        <v>108</v>
      </c>
      <c r="D3827" t="s">
        <v>109</v>
      </c>
      <c r="E3827" t="s">
        <v>173</v>
      </c>
      <c r="F3827" t="s">
        <v>131</v>
      </c>
      <c r="G3827" t="s">
        <v>122</v>
      </c>
      <c r="H3827" t="s">
        <v>142</v>
      </c>
      <c r="I3827">
        <v>1</v>
      </c>
      <c r="J3827" s="19">
        <v>200.98</v>
      </c>
      <c r="K3827" s="20">
        <v>0.12</v>
      </c>
      <c r="L3827" s="19">
        <v>176.86</v>
      </c>
      <c r="M3827" s="19">
        <v>96.73</v>
      </c>
      <c r="N3827" s="11" t="str">
        <f t="shared" si="178"/>
        <v>MEDIUM</v>
      </c>
      <c r="O3827" s="27">
        <f t="shared" si="179"/>
        <v>0.45307022503675226</v>
      </c>
      <c r="P3827" s="11" t="str">
        <f t="shared" si="180"/>
        <v>AVERAGE</v>
      </c>
    </row>
    <row r="3828" spans="1:16" x14ac:dyDescent="0.35">
      <c r="A3828" s="12" t="s">
        <v>4002</v>
      </c>
      <c r="B3828" s="15">
        <v>44993</v>
      </c>
      <c r="C3828" s="12" t="s">
        <v>108</v>
      </c>
      <c r="D3828" s="12" t="s">
        <v>109</v>
      </c>
      <c r="E3828" s="12" t="s">
        <v>252</v>
      </c>
      <c r="F3828" s="12" t="s">
        <v>131</v>
      </c>
      <c r="G3828" s="12" t="s">
        <v>112</v>
      </c>
      <c r="H3828" s="12" t="s">
        <v>170</v>
      </c>
      <c r="I3828" s="12">
        <v>1</v>
      </c>
      <c r="J3828" s="16">
        <v>31.42</v>
      </c>
      <c r="K3828" s="17">
        <v>0.03</v>
      </c>
      <c r="L3828" s="16">
        <v>30.48</v>
      </c>
      <c r="M3828" s="16">
        <v>6.34</v>
      </c>
      <c r="N3828" s="11" t="str">
        <f t="shared" si="178"/>
        <v>LOW</v>
      </c>
      <c r="O3828" s="27">
        <f t="shared" si="179"/>
        <v>0.79199475065616798</v>
      </c>
      <c r="P3828" s="11" t="str">
        <f t="shared" si="180"/>
        <v>AVERAGE</v>
      </c>
    </row>
    <row r="3829" spans="1:16" x14ac:dyDescent="0.35">
      <c r="A3829" t="s">
        <v>4003</v>
      </c>
      <c r="B3829" s="18">
        <v>44639</v>
      </c>
      <c r="C3829" t="s">
        <v>108</v>
      </c>
      <c r="D3829" t="s">
        <v>109</v>
      </c>
      <c r="E3829" t="s">
        <v>110</v>
      </c>
      <c r="F3829" t="s">
        <v>131</v>
      </c>
      <c r="G3829" t="s">
        <v>112</v>
      </c>
      <c r="H3829" t="s">
        <v>167</v>
      </c>
      <c r="I3829">
        <v>1</v>
      </c>
      <c r="J3829" s="19">
        <v>12.77</v>
      </c>
      <c r="K3829" s="20">
        <v>0</v>
      </c>
      <c r="L3829" s="19">
        <v>12.77</v>
      </c>
      <c r="M3829" s="19">
        <v>3.82</v>
      </c>
      <c r="N3829" s="11" t="str">
        <f t="shared" si="178"/>
        <v>NO DISCOUNT</v>
      </c>
      <c r="O3829" s="27">
        <f t="shared" si="179"/>
        <v>0.70086139389193414</v>
      </c>
      <c r="P3829" s="11" t="str">
        <f t="shared" si="180"/>
        <v>AVERAGE</v>
      </c>
    </row>
    <row r="3830" spans="1:16" x14ac:dyDescent="0.35">
      <c r="A3830" s="12" t="s">
        <v>4004</v>
      </c>
      <c r="B3830" s="15">
        <v>45308</v>
      </c>
      <c r="C3830" s="12" t="s">
        <v>120</v>
      </c>
      <c r="D3830" s="12" t="s">
        <v>109</v>
      </c>
      <c r="E3830" s="12" t="s">
        <v>208</v>
      </c>
      <c r="F3830" s="12" t="s">
        <v>131</v>
      </c>
      <c r="G3830" s="12" t="s">
        <v>112</v>
      </c>
      <c r="H3830" s="12" t="s">
        <v>170</v>
      </c>
      <c r="I3830" s="12">
        <v>6</v>
      </c>
      <c r="J3830" s="16">
        <v>31.64</v>
      </c>
      <c r="K3830" s="17">
        <v>0.05</v>
      </c>
      <c r="L3830" s="16">
        <v>180.35</v>
      </c>
      <c r="M3830" s="16">
        <v>56.88</v>
      </c>
      <c r="N3830" s="11" t="str">
        <f t="shared" si="178"/>
        <v>LOW</v>
      </c>
      <c r="O3830" s="27">
        <f t="shared" si="179"/>
        <v>0.68461325200998058</v>
      </c>
      <c r="P3830" s="11" t="str">
        <f t="shared" si="180"/>
        <v>GOOD</v>
      </c>
    </row>
    <row r="3831" spans="1:16" x14ac:dyDescent="0.35">
      <c r="A3831" t="s">
        <v>4005</v>
      </c>
      <c r="B3831" s="18">
        <v>45268</v>
      </c>
      <c r="C3831" t="s">
        <v>120</v>
      </c>
      <c r="D3831" t="s">
        <v>140</v>
      </c>
      <c r="E3831" t="s">
        <v>242</v>
      </c>
      <c r="F3831" t="s">
        <v>117</v>
      </c>
      <c r="G3831" t="s">
        <v>122</v>
      </c>
      <c r="H3831" t="s">
        <v>142</v>
      </c>
      <c r="I3831">
        <v>1</v>
      </c>
      <c r="J3831" s="19">
        <v>315.39999999999998</v>
      </c>
      <c r="K3831" s="20">
        <v>0</v>
      </c>
      <c r="L3831" s="19">
        <v>315.39999999999998</v>
      </c>
      <c r="M3831" s="19">
        <v>85.63</v>
      </c>
      <c r="N3831" s="11" t="str">
        <f t="shared" si="178"/>
        <v>NO DISCOUNT</v>
      </c>
      <c r="O3831" s="27">
        <f t="shared" si="179"/>
        <v>0.72850348763474948</v>
      </c>
      <c r="P3831" s="11" t="str">
        <f t="shared" si="180"/>
        <v>AVERAGE</v>
      </c>
    </row>
    <row r="3832" spans="1:16" x14ac:dyDescent="0.35">
      <c r="A3832" s="12" t="s">
        <v>4006</v>
      </c>
      <c r="B3832" s="15">
        <v>45281</v>
      </c>
      <c r="C3832" s="12" t="s">
        <v>108</v>
      </c>
      <c r="D3832" s="12" t="s">
        <v>109</v>
      </c>
      <c r="E3832" s="12" t="s">
        <v>161</v>
      </c>
      <c r="F3832" s="12" t="s">
        <v>117</v>
      </c>
      <c r="G3832" s="12" t="s">
        <v>112</v>
      </c>
      <c r="H3832" s="12" t="s">
        <v>118</v>
      </c>
      <c r="I3832" s="12">
        <v>5</v>
      </c>
      <c r="J3832" s="16">
        <v>23.53</v>
      </c>
      <c r="K3832" s="17">
        <v>0.27</v>
      </c>
      <c r="L3832" s="16">
        <v>85.88</v>
      </c>
      <c r="M3832" s="16">
        <v>31.75</v>
      </c>
      <c r="N3832" s="11" t="str">
        <f t="shared" si="178"/>
        <v>HIGH</v>
      </c>
      <c r="O3832" s="27">
        <f t="shared" si="179"/>
        <v>0.63029809035863993</v>
      </c>
      <c r="P3832" s="11" t="str">
        <f t="shared" si="180"/>
        <v>GOOD</v>
      </c>
    </row>
    <row r="3833" spans="1:16" x14ac:dyDescent="0.35">
      <c r="A3833" t="s">
        <v>4007</v>
      </c>
      <c r="B3833" s="18">
        <v>45549</v>
      </c>
      <c r="C3833" t="s">
        <v>108</v>
      </c>
      <c r="D3833" t="s">
        <v>115</v>
      </c>
      <c r="E3833" t="s">
        <v>156</v>
      </c>
      <c r="F3833" t="s">
        <v>111</v>
      </c>
      <c r="G3833" t="s">
        <v>122</v>
      </c>
      <c r="H3833" t="s">
        <v>132</v>
      </c>
      <c r="I3833">
        <v>4</v>
      </c>
      <c r="J3833" s="19">
        <v>196.27</v>
      </c>
      <c r="K3833" s="20">
        <v>0.15</v>
      </c>
      <c r="L3833" s="19">
        <v>667.32</v>
      </c>
      <c r="M3833" s="19">
        <v>239.17</v>
      </c>
      <c r="N3833" s="11" t="str">
        <f t="shared" si="178"/>
        <v>MEDIUM</v>
      </c>
      <c r="O3833" s="27">
        <f t="shared" si="179"/>
        <v>0.6415962356890248</v>
      </c>
      <c r="P3833" s="11" t="str">
        <f t="shared" si="180"/>
        <v>AVERAGE</v>
      </c>
    </row>
    <row r="3834" spans="1:16" x14ac:dyDescent="0.35">
      <c r="A3834" s="12" t="s">
        <v>4008</v>
      </c>
      <c r="B3834" s="15">
        <v>45632</v>
      </c>
      <c r="C3834" s="12" t="s">
        <v>108</v>
      </c>
      <c r="D3834" s="12" t="s">
        <v>125</v>
      </c>
      <c r="E3834" s="12" t="s">
        <v>126</v>
      </c>
      <c r="F3834" s="12" t="s">
        <v>117</v>
      </c>
      <c r="G3834" s="12" t="s">
        <v>127</v>
      </c>
      <c r="H3834" s="12" t="s">
        <v>138</v>
      </c>
      <c r="I3834" s="12">
        <v>1</v>
      </c>
      <c r="J3834" s="16">
        <v>200.53</v>
      </c>
      <c r="K3834" s="17">
        <v>0.17</v>
      </c>
      <c r="L3834" s="16">
        <v>166.44</v>
      </c>
      <c r="M3834" s="16">
        <v>50.11</v>
      </c>
      <c r="N3834" s="11" t="str">
        <f t="shared" si="178"/>
        <v>MEDIUM</v>
      </c>
      <c r="O3834" s="27">
        <f t="shared" si="179"/>
        <v>0.69893054554193701</v>
      </c>
      <c r="P3834" s="11" t="str">
        <f t="shared" si="180"/>
        <v>AVERAGE</v>
      </c>
    </row>
    <row r="3835" spans="1:16" x14ac:dyDescent="0.35">
      <c r="A3835" t="s">
        <v>4009</v>
      </c>
      <c r="B3835" s="18">
        <v>44990</v>
      </c>
      <c r="C3835" t="s">
        <v>136</v>
      </c>
      <c r="D3835" t="s">
        <v>140</v>
      </c>
      <c r="E3835" t="s">
        <v>153</v>
      </c>
      <c r="F3835" t="s">
        <v>131</v>
      </c>
      <c r="G3835" t="s">
        <v>112</v>
      </c>
      <c r="H3835" t="s">
        <v>167</v>
      </c>
      <c r="I3835">
        <v>2</v>
      </c>
      <c r="J3835" s="19">
        <v>15.41</v>
      </c>
      <c r="K3835" s="20">
        <v>0.21</v>
      </c>
      <c r="L3835" s="19">
        <v>24.35</v>
      </c>
      <c r="M3835" s="19">
        <v>9.11</v>
      </c>
      <c r="N3835" s="11" t="str">
        <f t="shared" si="178"/>
        <v>HIGH</v>
      </c>
      <c r="O3835" s="27">
        <f t="shared" si="179"/>
        <v>0.6258726899383984</v>
      </c>
      <c r="P3835" s="11" t="str">
        <f t="shared" si="180"/>
        <v>AVERAGE</v>
      </c>
    </row>
    <row r="3836" spans="1:16" x14ac:dyDescent="0.35">
      <c r="A3836" s="12" t="s">
        <v>4010</v>
      </c>
      <c r="B3836" s="15">
        <v>44627</v>
      </c>
      <c r="C3836" s="12" t="s">
        <v>120</v>
      </c>
      <c r="D3836" s="12" t="s">
        <v>125</v>
      </c>
      <c r="E3836" s="12" t="s">
        <v>126</v>
      </c>
      <c r="F3836" s="12" t="s">
        <v>111</v>
      </c>
      <c r="G3836" s="12" t="s">
        <v>112</v>
      </c>
      <c r="H3836" s="12" t="s">
        <v>118</v>
      </c>
      <c r="I3836" s="12">
        <v>1</v>
      </c>
      <c r="J3836" s="16">
        <v>19.010000000000002</v>
      </c>
      <c r="K3836" s="17">
        <v>0.28999999999999998</v>
      </c>
      <c r="L3836" s="16">
        <v>13.5</v>
      </c>
      <c r="M3836" s="16">
        <v>6.29</v>
      </c>
      <c r="N3836" s="11" t="str">
        <f t="shared" si="178"/>
        <v>HIGH</v>
      </c>
      <c r="O3836" s="27">
        <f t="shared" si="179"/>
        <v>0.53407407407407403</v>
      </c>
      <c r="P3836" s="11" t="str">
        <f t="shared" si="180"/>
        <v>AVERAGE</v>
      </c>
    </row>
    <row r="3837" spans="1:16" x14ac:dyDescent="0.35">
      <c r="A3837" t="s">
        <v>4011</v>
      </c>
      <c r="B3837" s="18">
        <v>45150</v>
      </c>
      <c r="C3837" t="s">
        <v>108</v>
      </c>
      <c r="D3837" t="s">
        <v>125</v>
      </c>
      <c r="E3837" t="s">
        <v>185</v>
      </c>
      <c r="F3837" t="s">
        <v>131</v>
      </c>
      <c r="G3837" t="s">
        <v>112</v>
      </c>
      <c r="H3837" t="s">
        <v>147</v>
      </c>
      <c r="I3837">
        <v>2</v>
      </c>
      <c r="J3837" s="19">
        <v>16.36</v>
      </c>
      <c r="K3837" s="20">
        <v>0.11</v>
      </c>
      <c r="L3837" s="19">
        <v>29.12</v>
      </c>
      <c r="M3837" s="19">
        <v>8.43</v>
      </c>
      <c r="N3837" s="11" t="str">
        <f t="shared" si="178"/>
        <v>MEDIUM</v>
      </c>
      <c r="O3837" s="27">
        <f t="shared" si="179"/>
        <v>0.71050824175824179</v>
      </c>
      <c r="P3837" s="11" t="str">
        <f t="shared" si="180"/>
        <v>AVERAGE</v>
      </c>
    </row>
    <row r="3838" spans="1:16" x14ac:dyDescent="0.35">
      <c r="A3838" s="12" t="s">
        <v>4012</v>
      </c>
      <c r="B3838" s="15">
        <v>45085</v>
      </c>
      <c r="C3838" s="12" t="s">
        <v>136</v>
      </c>
      <c r="D3838" s="12" t="s">
        <v>109</v>
      </c>
      <c r="E3838" s="12" t="s">
        <v>252</v>
      </c>
      <c r="F3838" s="12" t="s">
        <v>117</v>
      </c>
      <c r="G3838" s="12" t="s">
        <v>122</v>
      </c>
      <c r="H3838" s="12" t="s">
        <v>132</v>
      </c>
      <c r="I3838" s="12">
        <v>3</v>
      </c>
      <c r="J3838" s="16">
        <v>202.46</v>
      </c>
      <c r="K3838" s="17">
        <v>7.0000000000000007E-2</v>
      </c>
      <c r="L3838" s="16">
        <v>564.86</v>
      </c>
      <c r="M3838" s="16">
        <v>255.2</v>
      </c>
      <c r="N3838" s="11" t="str">
        <f t="shared" si="178"/>
        <v>LOW</v>
      </c>
      <c r="O3838" s="27">
        <f t="shared" si="179"/>
        <v>0.54820663527245694</v>
      </c>
      <c r="P3838" s="11" t="str">
        <f t="shared" si="180"/>
        <v>AVERAGE</v>
      </c>
    </row>
    <row r="3839" spans="1:16" x14ac:dyDescent="0.35">
      <c r="A3839" t="s">
        <v>4013</v>
      </c>
      <c r="B3839" s="18">
        <v>44809</v>
      </c>
      <c r="C3839" t="s">
        <v>108</v>
      </c>
      <c r="D3839" t="s">
        <v>125</v>
      </c>
      <c r="E3839" t="s">
        <v>137</v>
      </c>
      <c r="F3839" t="s">
        <v>117</v>
      </c>
      <c r="G3839" t="s">
        <v>127</v>
      </c>
      <c r="H3839" t="s">
        <v>164</v>
      </c>
      <c r="I3839">
        <v>3</v>
      </c>
      <c r="J3839" s="19">
        <v>875.73</v>
      </c>
      <c r="K3839" s="20">
        <v>0</v>
      </c>
      <c r="L3839" s="19">
        <v>2627.19</v>
      </c>
      <c r="M3839" s="19">
        <v>1099.31</v>
      </c>
      <c r="N3839" s="11" t="str">
        <f t="shared" si="178"/>
        <v>NO DISCOUNT</v>
      </c>
      <c r="O3839" s="27">
        <f t="shared" si="179"/>
        <v>0.58156433299456833</v>
      </c>
      <c r="P3839" s="11" t="str">
        <f t="shared" si="180"/>
        <v>AVERAGE</v>
      </c>
    </row>
    <row r="3840" spans="1:16" x14ac:dyDescent="0.35">
      <c r="A3840" s="12" t="s">
        <v>4014</v>
      </c>
      <c r="B3840" s="15">
        <v>45079</v>
      </c>
      <c r="C3840" s="12" t="s">
        <v>136</v>
      </c>
      <c r="D3840" s="12" t="s">
        <v>140</v>
      </c>
      <c r="E3840" s="12" t="s">
        <v>153</v>
      </c>
      <c r="F3840" s="12" t="s">
        <v>131</v>
      </c>
      <c r="G3840" s="12" t="s">
        <v>127</v>
      </c>
      <c r="H3840" s="12" t="s">
        <v>138</v>
      </c>
      <c r="I3840" s="12">
        <v>4</v>
      </c>
      <c r="J3840" s="16">
        <v>180.82</v>
      </c>
      <c r="K3840" s="17">
        <v>0</v>
      </c>
      <c r="L3840" s="16">
        <v>723.28</v>
      </c>
      <c r="M3840" s="16">
        <v>223.32</v>
      </c>
      <c r="N3840" s="11" t="str">
        <f t="shared" si="178"/>
        <v>NO DISCOUNT</v>
      </c>
      <c r="O3840" s="27">
        <f t="shared" si="179"/>
        <v>0.69123990708992367</v>
      </c>
      <c r="P3840" s="11" t="str">
        <f t="shared" si="180"/>
        <v>AVERAGE</v>
      </c>
    </row>
    <row r="3841" spans="1:16" x14ac:dyDescent="0.35">
      <c r="A3841" t="s">
        <v>4015</v>
      </c>
      <c r="B3841" s="18">
        <v>45012</v>
      </c>
      <c r="C3841" t="s">
        <v>108</v>
      </c>
      <c r="D3841" t="s">
        <v>140</v>
      </c>
      <c r="E3841" t="s">
        <v>273</v>
      </c>
      <c r="F3841" t="s">
        <v>111</v>
      </c>
      <c r="G3841" t="s">
        <v>122</v>
      </c>
      <c r="H3841" t="s">
        <v>132</v>
      </c>
      <c r="I3841">
        <v>3</v>
      </c>
      <c r="J3841" s="19">
        <v>219.16</v>
      </c>
      <c r="K3841" s="20">
        <v>0.19</v>
      </c>
      <c r="L3841" s="19">
        <v>532.55999999999995</v>
      </c>
      <c r="M3841" s="19">
        <v>253.14</v>
      </c>
      <c r="N3841" s="11" t="str">
        <f t="shared" si="178"/>
        <v>MEDIUM</v>
      </c>
      <c r="O3841" s="27">
        <f t="shared" si="179"/>
        <v>0.52467327625056326</v>
      </c>
      <c r="P3841" s="11" t="str">
        <f t="shared" si="180"/>
        <v>AVERAGE</v>
      </c>
    </row>
    <row r="3842" spans="1:16" x14ac:dyDescent="0.35">
      <c r="A3842" s="12" t="s">
        <v>4016</v>
      </c>
      <c r="B3842" s="15">
        <v>44585</v>
      </c>
      <c r="C3842" s="12" t="s">
        <v>120</v>
      </c>
      <c r="D3842" s="12" t="s">
        <v>125</v>
      </c>
      <c r="E3842" s="12" t="s">
        <v>185</v>
      </c>
      <c r="F3842" s="12" t="s">
        <v>111</v>
      </c>
      <c r="G3842" s="12" t="s">
        <v>112</v>
      </c>
      <c r="H3842" s="12" t="s">
        <v>118</v>
      </c>
      <c r="I3842" s="12">
        <v>1</v>
      </c>
      <c r="J3842" s="16">
        <v>16.57</v>
      </c>
      <c r="K3842" s="17">
        <v>0.44</v>
      </c>
      <c r="L3842" s="16">
        <v>9.2799999999999994</v>
      </c>
      <c r="M3842" s="16">
        <v>2.02</v>
      </c>
      <c r="N3842" s="11" t="str">
        <f t="shared" si="178"/>
        <v>CLEARANCE</v>
      </c>
      <c r="O3842" s="27">
        <f t="shared" si="179"/>
        <v>0.78232758620689657</v>
      </c>
      <c r="P3842" s="11" t="str">
        <f t="shared" si="180"/>
        <v>AVERAGE</v>
      </c>
    </row>
    <row r="3843" spans="1:16" x14ac:dyDescent="0.35">
      <c r="A3843" t="s">
        <v>4017</v>
      </c>
      <c r="B3843" s="18">
        <v>45570</v>
      </c>
      <c r="C3843" t="s">
        <v>108</v>
      </c>
      <c r="D3843" t="s">
        <v>140</v>
      </c>
      <c r="E3843" t="s">
        <v>268</v>
      </c>
      <c r="F3843" t="s">
        <v>117</v>
      </c>
      <c r="G3843" t="s">
        <v>127</v>
      </c>
      <c r="H3843" t="s">
        <v>164</v>
      </c>
      <c r="I3843">
        <v>10</v>
      </c>
      <c r="J3843" s="19">
        <v>530.87</v>
      </c>
      <c r="K3843" s="20">
        <v>0</v>
      </c>
      <c r="L3843" s="19">
        <v>5308.7</v>
      </c>
      <c r="M3843" s="19">
        <v>2065.2399999999998</v>
      </c>
      <c r="N3843" s="11" t="str">
        <f t="shared" ref="N3843:N3906" si="181">IF(K3843=$R$8,$R$2,IF(K3843&lt;=$R$9,$R$3,IF(K3843&lt;=$R$10,$R$4,IF(K3843&lt;$R$11,$R$5,IF(K3843&gt;$R$11,$R$6)))))</f>
        <v>NO DISCOUNT</v>
      </c>
      <c r="O3843" s="27">
        <f t="shared" ref="O3843:O3906" si="182">IFERROR(L3843-M3843,"NULL")/L3843</f>
        <v>0.61097067078569145</v>
      </c>
      <c r="P3843" s="11" t="str">
        <f t="shared" ref="P3843:P3906" si="183">IF(AND(O3843&gt;=$Q$8,I3843&gt;=$Q$13),$Q$2,IF(AND(O3843&gt;=$Q$9,I3843&gt;=$Q$14),$Q$3,IF(O3843&gt;=$Q$10,$Q$4,$Q$5)))</f>
        <v>EXCELLENT</v>
      </c>
    </row>
    <row r="3844" spans="1:16" x14ac:dyDescent="0.35">
      <c r="A3844" s="12" t="s">
        <v>4018</v>
      </c>
      <c r="B3844" s="15">
        <v>45043</v>
      </c>
      <c r="C3844" s="12" t="s">
        <v>108</v>
      </c>
      <c r="D3844" s="12" t="s">
        <v>140</v>
      </c>
      <c r="E3844" s="12" t="s">
        <v>141</v>
      </c>
      <c r="F3844" s="12" t="s">
        <v>111</v>
      </c>
      <c r="G3844" s="12" t="s">
        <v>127</v>
      </c>
      <c r="H3844" s="12" t="s">
        <v>138</v>
      </c>
      <c r="I3844" s="12">
        <v>6</v>
      </c>
      <c r="J3844" s="16">
        <v>170.94</v>
      </c>
      <c r="K3844" s="17">
        <v>0</v>
      </c>
      <c r="L3844" s="16">
        <v>1025.6400000000001</v>
      </c>
      <c r="M3844" s="16">
        <v>343.29</v>
      </c>
      <c r="N3844" s="11" t="str">
        <f t="shared" si="181"/>
        <v>NO DISCOUNT</v>
      </c>
      <c r="O3844" s="27">
        <f t="shared" si="182"/>
        <v>0.66529191529191534</v>
      </c>
      <c r="P3844" s="11" t="str">
        <f t="shared" si="183"/>
        <v>GOOD</v>
      </c>
    </row>
    <row r="3845" spans="1:16" x14ac:dyDescent="0.35">
      <c r="A3845" t="s">
        <v>4019</v>
      </c>
      <c r="B3845" s="18">
        <v>45341</v>
      </c>
      <c r="C3845" t="s">
        <v>108</v>
      </c>
      <c r="D3845" t="s">
        <v>140</v>
      </c>
      <c r="E3845" t="s">
        <v>307</v>
      </c>
      <c r="F3845" t="s">
        <v>111</v>
      </c>
      <c r="G3845" t="s">
        <v>112</v>
      </c>
      <c r="H3845" t="s">
        <v>118</v>
      </c>
      <c r="I3845">
        <v>3</v>
      </c>
      <c r="J3845" s="19">
        <v>20.86</v>
      </c>
      <c r="K3845" s="20">
        <v>7.0000000000000007E-2</v>
      </c>
      <c r="L3845" s="19">
        <v>58.2</v>
      </c>
      <c r="M3845" s="19">
        <v>12.9</v>
      </c>
      <c r="N3845" s="11" t="str">
        <f t="shared" si="181"/>
        <v>LOW</v>
      </c>
      <c r="O3845" s="27">
        <f t="shared" si="182"/>
        <v>0.77835051546391754</v>
      </c>
      <c r="P3845" s="11" t="str">
        <f t="shared" si="183"/>
        <v>AVERAGE</v>
      </c>
    </row>
    <row r="3846" spans="1:16" x14ac:dyDescent="0.35">
      <c r="A3846" s="12" t="s">
        <v>4020</v>
      </c>
      <c r="B3846" s="15">
        <v>44812</v>
      </c>
      <c r="C3846" s="12" t="s">
        <v>108</v>
      </c>
      <c r="D3846" s="12" t="s">
        <v>125</v>
      </c>
      <c r="E3846" s="12" t="s">
        <v>144</v>
      </c>
      <c r="F3846" s="12" t="s">
        <v>111</v>
      </c>
      <c r="G3846" s="12" t="s">
        <v>112</v>
      </c>
      <c r="H3846" s="12" t="s">
        <v>113</v>
      </c>
      <c r="I3846" s="12">
        <v>3</v>
      </c>
      <c r="J3846" s="16">
        <v>16.57</v>
      </c>
      <c r="K3846" s="17">
        <v>0.19</v>
      </c>
      <c r="L3846" s="16">
        <v>40.270000000000003</v>
      </c>
      <c r="M3846" s="16">
        <v>14.49</v>
      </c>
      <c r="N3846" s="11" t="str">
        <f t="shared" si="181"/>
        <v>MEDIUM</v>
      </c>
      <c r="O3846" s="27">
        <f t="shared" si="182"/>
        <v>0.64017879314626269</v>
      </c>
      <c r="P3846" s="11" t="str">
        <f t="shared" si="183"/>
        <v>AVERAGE</v>
      </c>
    </row>
    <row r="3847" spans="1:16" x14ac:dyDescent="0.35">
      <c r="A3847" t="s">
        <v>4021</v>
      </c>
      <c r="B3847" s="18">
        <v>44657</v>
      </c>
      <c r="C3847" t="s">
        <v>120</v>
      </c>
      <c r="D3847" t="s">
        <v>125</v>
      </c>
      <c r="E3847" t="s">
        <v>126</v>
      </c>
      <c r="F3847" t="s">
        <v>111</v>
      </c>
      <c r="G3847" t="s">
        <v>127</v>
      </c>
      <c r="H3847" t="s">
        <v>138</v>
      </c>
      <c r="I3847">
        <v>1</v>
      </c>
      <c r="J3847" s="19">
        <v>340.6</v>
      </c>
      <c r="K3847" s="20">
        <v>0.18</v>
      </c>
      <c r="L3847" s="19">
        <v>279.29000000000002</v>
      </c>
      <c r="M3847" s="19">
        <v>128.97999999999999</v>
      </c>
      <c r="N3847" s="11" t="str">
        <f t="shared" si="181"/>
        <v>MEDIUM</v>
      </c>
      <c r="O3847" s="27">
        <f t="shared" si="182"/>
        <v>0.53818611479107747</v>
      </c>
      <c r="P3847" s="11" t="str">
        <f t="shared" si="183"/>
        <v>AVERAGE</v>
      </c>
    </row>
    <row r="3848" spans="1:16" x14ac:dyDescent="0.35">
      <c r="A3848" s="12" t="s">
        <v>4022</v>
      </c>
      <c r="B3848" s="15">
        <v>45320</v>
      </c>
      <c r="C3848" s="12" t="s">
        <v>108</v>
      </c>
      <c r="D3848" s="12" t="s">
        <v>109</v>
      </c>
      <c r="E3848" s="12" t="s">
        <v>161</v>
      </c>
      <c r="F3848" s="12" t="s">
        <v>117</v>
      </c>
      <c r="G3848" s="12" t="s">
        <v>122</v>
      </c>
      <c r="H3848" s="12" t="s">
        <v>123</v>
      </c>
      <c r="I3848" s="12">
        <v>2</v>
      </c>
      <c r="J3848" s="16">
        <v>1230.0999999999999</v>
      </c>
      <c r="K3848" s="17">
        <v>0.17</v>
      </c>
      <c r="L3848" s="16">
        <v>2041.97</v>
      </c>
      <c r="M3848" s="16">
        <v>970.15</v>
      </c>
      <c r="N3848" s="11" t="str">
        <f t="shared" si="181"/>
        <v>MEDIUM</v>
      </c>
      <c r="O3848" s="27">
        <f t="shared" si="182"/>
        <v>0.52489507681307768</v>
      </c>
      <c r="P3848" s="11" t="str">
        <f t="shared" si="183"/>
        <v>AVERAGE</v>
      </c>
    </row>
    <row r="3849" spans="1:16" x14ac:dyDescent="0.35">
      <c r="A3849" t="s">
        <v>4023</v>
      </c>
      <c r="B3849" s="18">
        <v>45134</v>
      </c>
      <c r="C3849" t="s">
        <v>120</v>
      </c>
      <c r="D3849" t="s">
        <v>125</v>
      </c>
      <c r="E3849" t="s">
        <v>144</v>
      </c>
      <c r="F3849" t="s">
        <v>117</v>
      </c>
      <c r="G3849" t="s">
        <v>112</v>
      </c>
      <c r="H3849" t="s">
        <v>167</v>
      </c>
      <c r="I3849">
        <v>3</v>
      </c>
      <c r="J3849" s="19">
        <v>17.52</v>
      </c>
      <c r="K3849" s="20">
        <v>0.19</v>
      </c>
      <c r="L3849" s="19">
        <v>42.57</v>
      </c>
      <c r="M3849" s="19">
        <v>15.27</v>
      </c>
      <c r="N3849" s="11" t="str">
        <f t="shared" si="181"/>
        <v>MEDIUM</v>
      </c>
      <c r="O3849" s="27">
        <f t="shared" si="182"/>
        <v>0.64129668780831572</v>
      </c>
      <c r="P3849" s="11" t="str">
        <f t="shared" si="183"/>
        <v>AVERAGE</v>
      </c>
    </row>
    <row r="3850" spans="1:16" x14ac:dyDescent="0.35">
      <c r="A3850" s="12" t="s">
        <v>4024</v>
      </c>
      <c r="B3850" s="15">
        <v>45385</v>
      </c>
      <c r="C3850" s="12" t="s">
        <v>108</v>
      </c>
      <c r="D3850" s="12" t="s">
        <v>115</v>
      </c>
      <c r="E3850" s="12" t="s">
        <v>289</v>
      </c>
      <c r="F3850" s="12" t="s">
        <v>117</v>
      </c>
      <c r="G3850" s="12" t="s">
        <v>127</v>
      </c>
      <c r="H3850" s="12" t="s">
        <v>209</v>
      </c>
      <c r="I3850" s="12">
        <v>6</v>
      </c>
      <c r="J3850" s="16">
        <v>312.95999999999998</v>
      </c>
      <c r="K3850" s="17">
        <v>0.21</v>
      </c>
      <c r="L3850" s="16">
        <v>1483.43</v>
      </c>
      <c r="M3850" s="16">
        <v>717.33</v>
      </c>
      <c r="N3850" s="11" t="str">
        <f t="shared" si="181"/>
        <v>HIGH</v>
      </c>
      <c r="O3850" s="27">
        <f t="shared" si="182"/>
        <v>0.51643825458565618</v>
      </c>
      <c r="P3850" s="11" t="str">
        <f t="shared" si="183"/>
        <v>GOOD</v>
      </c>
    </row>
    <row r="3851" spans="1:16" x14ac:dyDescent="0.35">
      <c r="A3851" t="s">
        <v>4025</v>
      </c>
      <c r="B3851" s="18">
        <v>44918</v>
      </c>
      <c r="C3851" t="s">
        <v>108</v>
      </c>
      <c r="D3851" t="s">
        <v>140</v>
      </c>
      <c r="E3851" t="s">
        <v>307</v>
      </c>
      <c r="F3851" t="s">
        <v>111</v>
      </c>
      <c r="G3851" t="s">
        <v>122</v>
      </c>
      <c r="H3851" t="s">
        <v>158</v>
      </c>
      <c r="I3851">
        <v>10</v>
      </c>
      <c r="J3851" s="19">
        <v>75.61</v>
      </c>
      <c r="K3851" s="20">
        <v>0.05</v>
      </c>
      <c r="L3851" s="19">
        <v>718.29</v>
      </c>
      <c r="M3851" s="19">
        <v>223.17</v>
      </c>
      <c r="N3851" s="11" t="str">
        <f t="shared" si="181"/>
        <v>LOW</v>
      </c>
      <c r="O3851" s="27">
        <f t="shared" si="182"/>
        <v>0.68930376310403885</v>
      </c>
      <c r="P3851" s="11" t="str">
        <f t="shared" si="183"/>
        <v>EXCELLENT</v>
      </c>
    </row>
    <row r="3852" spans="1:16" x14ac:dyDescent="0.35">
      <c r="A3852" s="12" t="s">
        <v>4026</v>
      </c>
      <c r="B3852" s="15">
        <v>45451</v>
      </c>
      <c r="C3852" s="12" t="s">
        <v>136</v>
      </c>
      <c r="D3852" s="12" t="s">
        <v>125</v>
      </c>
      <c r="E3852" s="12" t="s">
        <v>185</v>
      </c>
      <c r="F3852" s="12" t="s">
        <v>111</v>
      </c>
      <c r="G3852" s="12" t="s">
        <v>122</v>
      </c>
      <c r="H3852" s="12" t="s">
        <v>187</v>
      </c>
      <c r="I3852" s="12">
        <v>1</v>
      </c>
      <c r="J3852" s="16">
        <v>382.66</v>
      </c>
      <c r="K3852" s="17">
        <v>0.28000000000000003</v>
      </c>
      <c r="L3852" s="16">
        <v>275.52</v>
      </c>
      <c r="M3852" s="16">
        <v>121.34</v>
      </c>
      <c r="N3852" s="11" t="str">
        <f t="shared" si="181"/>
        <v>HIGH</v>
      </c>
      <c r="O3852" s="27">
        <f t="shared" si="182"/>
        <v>0.55959639953542384</v>
      </c>
      <c r="P3852" s="11" t="str">
        <f t="shared" si="183"/>
        <v>AVERAGE</v>
      </c>
    </row>
    <row r="3853" spans="1:16" x14ac:dyDescent="0.35">
      <c r="A3853" t="s">
        <v>4027</v>
      </c>
      <c r="B3853" s="18">
        <v>44669</v>
      </c>
      <c r="C3853" t="s">
        <v>108</v>
      </c>
      <c r="D3853" t="s">
        <v>109</v>
      </c>
      <c r="E3853" t="s">
        <v>150</v>
      </c>
      <c r="F3853" t="s">
        <v>111</v>
      </c>
      <c r="G3853" t="s">
        <v>127</v>
      </c>
      <c r="H3853" t="s">
        <v>164</v>
      </c>
      <c r="I3853">
        <v>13</v>
      </c>
      <c r="J3853" s="19">
        <v>864.46</v>
      </c>
      <c r="K3853" s="20">
        <v>0.19</v>
      </c>
      <c r="L3853" s="19">
        <v>9102.76</v>
      </c>
      <c r="M3853" s="19">
        <v>4216.62</v>
      </c>
      <c r="N3853" s="11" t="str">
        <f t="shared" si="181"/>
        <v>MEDIUM</v>
      </c>
      <c r="O3853" s="27">
        <f t="shared" si="182"/>
        <v>0.53677565925060089</v>
      </c>
      <c r="P3853" s="11" t="str">
        <f t="shared" si="183"/>
        <v>EXCELLENT</v>
      </c>
    </row>
    <row r="3854" spans="1:16" x14ac:dyDescent="0.35">
      <c r="A3854" s="12" t="s">
        <v>4028</v>
      </c>
      <c r="B3854" s="15">
        <v>44670</v>
      </c>
      <c r="C3854" s="12" t="s">
        <v>136</v>
      </c>
      <c r="D3854" s="12" t="s">
        <v>109</v>
      </c>
      <c r="E3854" s="12" t="s">
        <v>150</v>
      </c>
      <c r="F3854" s="12" t="s">
        <v>131</v>
      </c>
      <c r="G3854" s="12" t="s">
        <v>112</v>
      </c>
      <c r="H3854" s="12" t="s">
        <v>113</v>
      </c>
      <c r="I3854" s="12">
        <v>3</v>
      </c>
      <c r="J3854" s="16">
        <v>36.11</v>
      </c>
      <c r="K3854" s="17">
        <v>0.19</v>
      </c>
      <c r="L3854" s="16">
        <v>87.75</v>
      </c>
      <c r="M3854" s="16">
        <v>19.63</v>
      </c>
      <c r="N3854" s="11" t="str">
        <f t="shared" si="181"/>
        <v>MEDIUM</v>
      </c>
      <c r="O3854" s="27">
        <f t="shared" si="182"/>
        <v>0.77629629629629637</v>
      </c>
      <c r="P3854" s="11" t="str">
        <f t="shared" si="183"/>
        <v>AVERAGE</v>
      </c>
    </row>
    <row r="3855" spans="1:16" x14ac:dyDescent="0.35">
      <c r="A3855" t="s">
        <v>4029</v>
      </c>
      <c r="B3855" s="18">
        <v>44902</v>
      </c>
      <c r="C3855" t="s">
        <v>120</v>
      </c>
      <c r="D3855" t="s">
        <v>125</v>
      </c>
      <c r="E3855" t="s">
        <v>255</v>
      </c>
      <c r="F3855" t="s">
        <v>111</v>
      </c>
      <c r="G3855" t="s">
        <v>122</v>
      </c>
      <c r="H3855" t="s">
        <v>132</v>
      </c>
      <c r="I3855">
        <v>2</v>
      </c>
      <c r="J3855" s="19">
        <v>357.06</v>
      </c>
      <c r="K3855" s="20">
        <v>0.25</v>
      </c>
      <c r="L3855" s="19">
        <v>535.59</v>
      </c>
      <c r="M3855" s="19">
        <v>211.62</v>
      </c>
      <c r="N3855" s="11" t="str">
        <f t="shared" si="181"/>
        <v>HIGH</v>
      </c>
      <c r="O3855" s="27">
        <f t="shared" si="182"/>
        <v>0.60488433316529433</v>
      </c>
      <c r="P3855" s="11" t="str">
        <f t="shared" si="183"/>
        <v>AVERAGE</v>
      </c>
    </row>
    <row r="3856" spans="1:16" x14ac:dyDescent="0.35">
      <c r="A3856" s="12" t="s">
        <v>4030</v>
      </c>
      <c r="B3856" s="15">
        <v>44751</v>
      </c>
      <c r="C3856" s="12" t="s">
        <v>108</v>
      </c>
      <c r="D3856" s="12" t="s">
        <v>140</v>
      </c>
      <c r="E3856" s="12" t="s">
        <v>153</v>
      </c>
      <c r="F3856" s="12" t="s">
        <v>117</v>
      </c>
      <c r="G3856" s="12" t="s">
        <v>112</v>
      </c>
      <c r="H3856" s="12" t="s">
        <v>113</v>
      </c>
      <c r="I3856" s="12">
        <v>1</v>
      </c>
      <c r="J3856" s="16">
        <v>28.89</v>
      </c>
      <c r="K3856" s="17">
        <v>0</v>
      </c>
      <c r="L3856" s="16">
        <v>28.89</v>
      </c>
      <c r="M3856" s="16">
        <v>14.31</v>
      </c>
      <c r="N3856" s="11" t="str">
        <f t="shared" si="181"/>
        <v>NO DISCOUNT</v>
      </c>
      <c r="O3856" s="27">
        <f t="shared" si="182"/>
        <v>0.50467289719626163</v>
      </c>
      <c r="P3856" s="11" t="str">
        <f t="shared" si="183"/>
        <v>AVERAGE</v>
      </c>
    </row>
    <row r="3857" spans="1:16" x14ac:dyDescent="0.35">
      <c r="A3857" t="s">
        <v>4031</v>
      </c>
      <c r="B3857" s="18">
        <v>45491</v>
      </c>
      <c r="C3857" t="s">
        <v>149</v>
      </c>
      <c r="D3857" t="s">
        <v>140</v>
      </c>
      <c r="E3857" t="s">
        <v>296</v>
      </c>
      <c r="F3857" t="s">
        <v>131</v>
      </c>
      <c r="G3857" t="s">
        <v>122</v>
      </c>
      <c r="H3857" t="s">
        <v>132</v>
      </c>
      <c r="I3857">
        <v>2</v>
      </c>
      <c r="J3857" s="19">
        <v>755.87</v>
      </c>
      <c r="K3857" s="20">
        <v>0.08</v>
      </c>
      <c r="L3857" s="19">
        <v>1390.8</v>
      </c>
      <c r="M3857" s="19">
        <v>536.13</v>
      </c>
      <c r="N3857" s="11" t="str">
        <f t="shared" si="181"/>
        <v>LOW</v>
      </c>
      <c r="O3857" s="27">
        <f t="shared" si="182"/>
        <v>0.61451682484900771</v>
      </c>
      <c r="P3857" s="11" t="str">
        <f t="shared" si="183"/>
        <v>AVERAGE</v>
      </c>
    </row>
    <row r="3858" spans="1:16" x14ac:dyDescent="0.35">
      <c r="A3858" s="12" t="s">
        <v>4032</v>
      </c>
      <c r="B3858" s="15">
        <v>44710</v>
      </c>
      <c r="C3858" s="12" t="s">
        <v>108</v>
      </c>
      <c r="D3858" s="12" t="s">
        <v>125</v>
      </c>
      <c r="E3858" s="12" t="s">
        <v>185</v>
      </c>
      <c r="F3858" s="12" t="s">
        <v>117</v>
      </c>
      <c r="G3858" s="12" t="s">
        <v>112</v>
      </c>
      <c r="H3858" s="12" t="s">
        <v>170</v>
      </c>
      <c r="I3858" s="12">
        <v>1</v>
      </c>
      <c r="J3858" s="16">
        <v>34.76</v>
      </c>
      <c r="K3858" s="17">
        <v>0.22</v>
      </c>
      <c r="L3858" s="16">
        <v>27.11</v>
      </c>
      <c r="M3858" s="16">
        <v>9.27</v>
      </c>
      <c r="N3858" s="11" t="str">
        <f t="shared" si="181"/>
        <v>HIGH</v>
      </c>
      <c r="O3858" s="27">
        <f t="shared" si="182"/>
        <v>0.65805975654739945</v>
      </c>
      <c r="P3858" s="11" t="str">
        <f t="shared" si="183"/>
        <v>AVERAGE</v>
      </c>
    </row>
    <row r="3859" spans="1:16" x14ac:dyDescent="0.35">
      <c r="A3859" t="s">
        <v>4033</v>
      </c>
      <c r="B3859" s="18">
        <v>45043</v>
      </c>
      <c r="C3859" t="s">
        <v>108</v>
      </c>
      <c r="D3859" t="s">
        <v>109</v>
      </c>
      <c r="E3859" t="s">
        <v>231</v>
      </c>
      <c r="F3859" t="s">
        <v>117</v>
      </c>
      <c r="G3859" t="s">
        <v>127</v>
      </c>
      <c r="H3859" t="s">
        <v>164</v>
      </c>
      <c r="I3859">
        <v>3</v>
      </c>
      <c r="J3859" s="19">
        <v>319.29000000000002</v>
      </c>
      <c r="K3859" s="20">
        <v>0</v>
      </c>
      <c r="L3859" s="19">
        <v>957.87</v>
      </c>
      <c r="M3859" s="19">
        <v>336.9</v>
      </c>
      <c r="N3859" s="11" t="str">
        <f t="shared" si="181"/>
        <v>NO DISCOUNT</v>
      </c>
      <c r="O3859" s="27">
        <f t="shared" si="182"/>
        <v>0.64828212596698931</v>
      </c>
      <c r="P3859" s="11" t="str">
        <f t="shared" si="183"/>
        <v>AVERAGE</v>
      </c>
    </row>
    <row r="3860" spans="1:16" x14ac:dyDescent="0.35">
      <c r="A3860" s="12" t="s">
        <v>4034</v>
      </c>
      <c r="B3860" s="15">
        <v>45502</v>
      </c>
      <c r="C3860" s="12" t="s">
        <v>108</v>
      </c>
      <c r="D3860" s="12" t="s">
        <v>140</v>
      </c>
      <c r="E3860" s="12" t="s">
        <v>242</v>
      </c>
      <c r="F3860" s="12" t="s">
        <v>117</v>
      </c>
      <c r="G3860" s="12" t="s">
        <v>112</v>
      </c>
      <c r="H3860" s="12" t="s">
        <v>170</v>
      </c>
      <c r="I3860" s="12">
        <v>4</v>
      </c>
      <c r="J3860" s="16">
        <v>29.34</v>
      </c>
      <c r="K3860" s="17">
        <v>0</v>
      </c>
      <c r="L3860" s="16">
        <v>117.36</v>
      </c>
      <c r="M3860" s="16">
        <v>52.68</v>
      </c>
      <c r="N3860" s="11" t="str">
        <f t="shared" si="181"/>
        <v>NO DISCOUNT</v>
      </c>
      <c r="O3860" s="27">
        <f t="shared" si="182"/>
        <v>0.55112474437627823</v>
      </c>
      <c r="P3860" s="11" t="str">
        <f t="shared" si="183"/>
        <v>AVERAGE</v>
      </c>
    </row>
    <row r="3861" spans="1:16" x14ac:dyDescent="0.35">
      <c r="A3861" t="s">
        <v>4035</v>
      </c>
      <c r="B3861" s="18">
        <v>45327</v>
      </c>
      <c r="C3861" t="s">
        <v>108</v>
      </c>
      <c r="D3861" t="s">
        <v>140</v>
      </c>
      <c r="E3861" t="s">
        <v>307</v>
      </c>
      <c r="F3861" t="s">
        <v>111</v>
      </c>
      <c r="G3861" t="s">
        <v>122</v>
      </c>
      <c r="H3861" t="s">
        <v>123</v>
      </c>
      <c r="I3861">
        <v>4</v>
      </c>
      <c r="J3861" s="19">
        <v>1731.28</v>
      </c>
      <c r="K3861" s="20">
        <v>0</v>
      </c>
      <c r="L3861" s="19">
        <v>6925.12</v>
      </c>
      <c r="M3861" s="19">
        <v>2281.91</v>
      </c>
      <c r="N3861" s="11" t="str">
        <f t="shared" si="181"/>
        <v>NO DISCOUNT</v>
      </c>
      <c r="O3861" s="27">
        <f t="shared" si="182"/>
        <v>0.67048802042419486</v>
      </c>
      <c r="P3861" s="11" t="str">
        <f t="shared" si="183"/>
        <v>AVERAGE</v>
      </c>
    </row>
    <row r="3862" spans="1:16" x14ac:dyDescent="0.35">
      <c r="A3862" s="12" t="s">
        <v>4036</v>
      </c>
      <c r="B3862" s="15">
        <v>44596</v>
      </c>
      <c r="C3862" s="12" t="s">
        <v>136</v>
      </c>
      <c r="D3862" s="12" t="s">
        <v>109</v>
      </c>
      <c r="E3862" s="12" t="s">
        <v>252</v>
      </c>
      <c r="F3862" s="12" t="s">
        <v>117</v>
      </c>
      <c r="G3862" s="12" t="s">
        <v>112</v>
      </c>
      <c r="H3862" s="12" t="s">
        <v>113</v>
      </c>
      <c r="I3862" s="12">
        <v>2</v>
      </c>
      <c r="J3862" s="16">
        <v>49.8</v>
      </c>
      <c r="K3862" s="17">
        <v>0</v>
      </c>
      <c r="L3862" s="16">
        <v>99.6</v>
      </c>
      <c r="M3862" s="16">
        <v>38.14</v>
      </c>
      <c r="N3862" s="11" t="str">
        <f t="shared" si="181"/>
        <v>NO DISCOUNT</v>
      </c>
      <c r="O3862" s="27">
        <f t="shared" si="182"/>
        <v>0.61706827309236945</v>
      </c>
      <c r="P3862" s="11" t="str">
        <f t="shared" si="183"/>
        <v>AVERAGE</v>
      </c>
    </row>
    <row r="3863" spans="1:16" x14ac:dyDescent="0.35">
      <c r="A3863" t="s">
        <v>4037</v>
      </c>
      <c r="B3863" s="18">
        <v>45340</v>
      </c>
      <c r="C3863" t="s">
        <v>120</v>
      </c>
      <c r="D3863" t="s">
        <v>115</v>
      </c>
      <c r="E3863" t="s">
        <v>163</v>
      </c>
      <c r="F3863" t="s">
        <v>111</v>
      </c>
      <c r="G3863" t="s">
        <v>112</v>
      </c>
      <c r="H3863" t="s">
        <v>147</v>
      </c>
      <c r="I3863">
        <v>2</v>
      </c>
      <c r="J3863" s="19">
        <v>16.27</v>
      </c>
      <c r="K3863" s="20">
        <v>0.06</v>
      </c>
      <c r="L3863" s="19">
        <v>30.59</v>
      </c>
      <c r="M3863" s="19">
        <v>6.81</v>
      </c>
      <c r="N3863" s="11" t="str">
        <f t="shared" si="181"/>
        <v>LOW</v>
      </c>
      <c r="O3863" s="27">
        <f t="shared" si="182"/>
        <v>0.77737822817914359</v>
      </c>
      <c r="P3863" s="11" t="str">
        <f t="shared" si="183"/>
        <v>AVERAGE</v>
      </c>
    </row>
    <row r="3864" spans="1:16" x14ac:dyDescent="0.35">
      <c r="A3864" s="12" t="s">
        <v>4038</v>
      </c>
      <c r="B3864" s="15">
        <v>44749</v>
      </c>
      <c r="C3864" s="12" t="s">
        <v>108</v>
      </c>
      <c r="D3864" s="12" t="s">
        <v>109</v>
      </c>
      <c r="E3864" s="12" t="s">
        <v>110</v>
      </c>
      <c r="F3864" s="12" t="s">
        <v>111</v>
      </c>
      <c r="G3864" s="12" t="s">
        <v>112</v>
      </c>
      <c r="H3864" s="12" t="s">
        <v>147</v>
      </c>
      <c r="I3864" s="12">
        <v>1</v>
      </c>
      <c r="J3864" s="16">
        <v>6.39</v>
      </c>
      <c r="K3864" s="17">
        <v>0.17</v>
      </c>
      <c r="L3864" s="16">
        <v>5.3</v>
      </c>
      <c r="M3864" s="16">
        <v>1.98</v>
      </c>
      <c r="N3864" s="11" t="str">
        <f t="shared" si="181"/>
        <v>MEDIUM</v>
      </c>
      <c r="O3864" s="27">
        <f t="shared" si="182"/>
        <v>0.62641509433962261</v>
      </c>
      <c r="P3864" s="11" t="str">
        <f t="shared" si="183"/>
        <v>AVERAGE</v>
      </c>
    </row>
    <row r="3865" spans="1:16" x14ac:dyDescent="0.35">
      <c r="A3865" t="s">
        <v>4039</v>
      </c>
      <c r="B3865" s="18">
        <v>44597</v>
      </c>
      <c r="C3865" t="s">
        <v>108</v>
      </c>
      <c r="D3865" t="s">
        <v>125</v>
      </c>
      <c r="E3865" t="s">
        <v>169</v>
      </c>
      <c r="F3865" t="s">
        <v>117</v>
      </c>
      <c r="G3865" t="s">
        <v>112</v>
      </c>
      <c r="H3865" t="s">
        <v>170</v>
      </c>
      <c r="I3865">
        <v>2</v>
      </c>
      <c r="J3865" s="19">
        <v>24.85</v>
      </c>
      <c r="K3865" s="20">
        <v>0.23</v>
      </c>
      <c r="L3865" s="19">
        <v>38.270000000000003</v>
      </c>
      <c r="M3865" s="19">
        <v>18.79</v>
      </c>
      <c r="N3865" s="11" t="str">
        <f t="shared" si="181"/>
        <v>HIGH</v>
      </c>
      <c r="O3865" s="27">
        <f t="shared" si="182"/>
        <v>0.50901489417298151</v>
      </c>
      <c r="P3865" s="11" t="str">
        <f t="shared" si="183"/>
        <v>AVERAGE</v>
      </c>
    </row>
    <row r="3866" spans="1:16" x14ac:dyDescent="0.35">
      <c r="A3866" s="12" t="s">
        <v>4040</v>
      </c>
      <c r="B3866" s="15">
        <v>45657</v>
      </c>
      <c r="C3866" s="12" t="s">
        <v>108</v>
      </c>
      <c r="D3866" s="12" t="s">
        <v>125</v>
      </c>
      <c r="E3866" s="12" t="s">
        <v>178</v>
      </c>
      <c r="F3866" s="12" t="s">
        <v>111</v>
      </c>
      <c r="G3866" s="12" t="s">
        <v>122</v>
      </c>
      <c r="H3866" s="12" t="s">
        <v>187</v>
      </c>
      <c r="I3866" s="12">
        <v>6</v>
      </c>
      <c r="J3866" s="16">
        <v>222.9</v>
      </c>
      <c r="K3866" s="17">
        <v>0</v>
      </c>
      <c r="L3866" s="16">
        <v>1337.4</v>
      </c>
      <c r="M3866" s="16">
        <v>508.93</v>
      </c>
      <c r="N3866" s="11" t="str">
        <f t="shared" si="181"/>
        <v>NO DISCOUNT</v>
      </c>
      <c r="O3866" s="27">
        <f t="shared" si="182"/>
        <v>0.61946313743083592</v>
      </c>
      <c r="P3866" s="11" t="str">
        <f t="shared" si="183"/>
        <v>GOOD</v>
      </c>
    </row>
    <row r="3867" spans="1:16" x14ac:dyDescent="0.35">
      <c r="A3867" t="s">
        <v>4041</v>
      </c>
      <c r="B3867" s="18">
        <v>44687</v>
      </c>
      <c r="C3867" t="s">
        <v>120</v>
      </c>
      <c r="D3867" t="s">
        <v>140</v>
      </c>
      <c r="E3867" t="s">
        <v>218</v>
      </c>
      <c r="F3867" t="s">
        <v>117</v>
      </c>
      <c r="G3867" t="s">
        <v>122</v>
      </c>
      <c r="H3867" t="s">
        <v>187</v>
      </c>
      <c r="I3867">
        <v>2</v>
      </c>
      <c r="J3867" s="19">
        <v>276.88</v>
      </c>
      <c r="K3867" s="20">
        <v>0.12</v>
      </c>
      <c r="L3867" s="19">
        <v>487.31</v>
      </c>
      <c r="M3867" s="19">
        <v>183.87</v>
      </c>
      <c r="N3867" s="11" t="str">
        <f t="shared" si="181"/>
        <v>MEDIUM</v>
      </c>
      <c r="O3867" s="27">
        <f t="shared" si="182"/>
        <v>0.6226837126264595</v>
      </c>
      <c r="P3867" s="11" t="str">
        <f t="shared" si="183"/>
        <v>AVERAGE</v>
      </c>
    </row>
    <row r="3868" spans="1:16" x14ac:dyDescent="0.35">
      <c r="A3868" s="12" t="s">
        <v>4042</v>
      </c>
      <c r="B3868" s="15">
        <v>45355</v>
      </c>
      <c r="C3868" s="12" t="s">
        <v>108</v>
      </c>
      <c r="D3868" s="12" t="s">
        <v>140</v>
      </c>
      <c r="E3868" s="12" t="s">
        <v>166</v>
      </c>
      <c r="F3868" s="12" t="s">
        <v>111</v>
      </c>
      <c r="G3868" s="12" t="s">
        <v>112</v>
      </c>
      <c r="H3868" s="12" t="s">
        <v>170</v>
      </c>
      <c r="I3868" s="12">
        <v>1</v>
      </c>
      <c r="J3868" s="16">
        <v>14.04</v>
      </c>
      <c r="K3868" s="17">
        <v>0.13</v>
      </c>
      <c r="L3868" s="16">
        <v>12.21</v>
      </c>
      <c r="M3868" s="16">
        <v>3.87</v>
      </c>
      <c r="N3868" s="11" t="str">
        <f t="shared" si="181"/>
        <v>MEDIUM</v>
      </c>
      <c r="O3868" s="27">
        <f t="shared" si="182"/>
        <v>0.68304668304668303</v>
      </c>
      <c r="P3868" s="11" t="str">
        <f t="shared" si="183"/>
        <v>AVERAGE</v>
      </c>
    </row>
    <row r="3869" spans="1:16" x14ac:dyDescent="0.35">
      <c r="A3869" t="s">
        <v>4043</v>
      </c>
      <c r="B3869" s="18">
        <v>45045</v>
      </c>
      <c r="C3869" t="s">
        <v>120</v>
      </c>
      <c r="D3869" t="s">
        <v>140</v>
      </c>
      <c r="E3869" t="s">
        <v>307</v>
      </c>
      <c r="F3869" t="s">
        <v>117</v>
      </c>
      <c r="G3869" t="s">
        <v>112</v>
      </c>
      <c r="H3869" t="s">
        <v>118</v>
      </c>
      <c r="I3869">
        <v>3</v>
      </c>
      <c r="J3869" s="19">
        <v>16.75</v>
      </c>
      <c r="K3869" s="20">
        <v>0.03</v>
      </c>
      <c r="L3869" s="19">
        <v>48.74</v>
      </c>
      <c r="M3869" s="19">
        <v>20.12</v>
      </c>
      <c r="N3869" s="11" t="str">
        <f t="shared" si="181"/>
        <v>LOW</v>
      </c>
      <c r="O3869" s="27">
        <f t="shared" si="182"/>
        <v>0.58719737382027082</v>
      </c>
      <c r="P3869" s="11" t="str">
        <f t="shared" si="183"/>
        <v>AVERAGE</v>
      </c>
    </row>
    <row r="3870" spans="1:16" x14ac:dyDescent="0.35">
      <c r="A3870" s="12" t="s">
        <v>4044</v>
      </c>
      <c r="B3870" s="15">
        <v>44644</v>
      </c>
      <c r="C3870" s="12" t="s">
        <v>108</v>
      </c>
      <c r="D3870" s="12" t="s">
        <v>109</v>
      </c>
      <c r="E3870" s="12" t="s">
        <v>173</v>
      </c>
      <c r="F3870" s="12" t="s">
        <v>117</v>
      </c>
      <c r="G3870" s="12" t="s">
        <v>122</v>
      </c>
      <c r="H3870" s="12" t="s">
        <v>158</v>
      </c>
      <c r="I3870" s="12">
        <v>1</v>
      </c>
      <c r="J3870" s="16">
        <v>76.75</v>
      </c>
      <c r="K3870" s="17">
        <v>0</v>
      </c>
      <c r="L3870" s="16">
        <v>76.75</v>
      </c>
      <c r="M3870" s="16">
        <v>21.54</v>
      </c>
      <c r="N3870" s="11" t="str">
        <f t="shared" si="181"/>
        <v>NO DISCOUNT</v>
      </c>
      <c r="O3870" s="27">
        <f t="shared" si="182"/>
        <v>0.71934853420195444</v>
      </c>
      <c r="P3870" s="11" t="str">
        <f t="shared" si="183"/>
        <v>AVERAGE</v>
      </c>
    </row>
    <row r="3871" spans="1:16" x14ac:dyDescent="0.35">
      <c r="A3871" t="s">
        <v>4045</v>
      </c>
      <c r="B3871" s="18">
        <v>44945</v>
      </c>
      <c r="C3871" t="s">
        <v>108</v>
      </c>
      <c r="D3871" t="s">
        <v>125</v>
      </c>
      <c r="E3871" t="s">
        <v>201</v>
      </c>
      <c r="F3871" t="s">
        <v>117</v>
      </c>
      <c r="G3871" t="s">
        <v>112</v>
      </c>
      <c r="H3871" t="s">
        <v>170</v>
      </c>
      <c r="I3871">
        <v>2</v>
      </c>
      <c r="J3871" s="19">
        <v>17.07</v>
      </c>
      <c r="K3871" s="20">
        <v>0</v>
      </c>
      <c r="L3871" s="19">
        <v>34.14</v>
      </c>
      <c r="M3871" s="19">
        <v>9.4499999999999993</v>
      </c>
      <c r="N3871" s="11" t="str">
        <f t="shared" si="181"/>
        <v>NO DISCOUNT</v>
      </c>
      <c r="O3871" s="27">
        <f t="shared" si="182"/>
        <v>0.72319859402460462</v>
      </c>
      <c r="P3871" s="11" t="str">
        <f t="shared" si="183"/>
        <v>AVERAGE</v>
      </c>
    </row>
    <row r="3872" spans="1:16" x14ac:dyDescent="0.35">
      <c r="A3872" s="12" t="s">
        <v>4046</v>
      </c>
      <c r="B3872" s="15">
        <v>44775</v>
      </c>
      <c r="C3872" s="12" t="s">
        <v>120</v>
      </c>
      <c r="D3872" s="12" t="s">
        <v>109</v>
      </c>
      <c r="E3872" s="12" t="s">
        <v>173</v>
      </c>
      <c r="F3872" s="12" t="s">
        <v>131</v>
      </c>
      <c r="G3872" s="12" t="s">
        <v>127</v>
      </c>
      <c r="H3872" s="12" t="s">
        <v>138</v>
      </c>
      <c r="I3872" s="12">
        <v>2</v>
      </c>
      <c r="J3872" s="16">
        <v>140.13</v>
      </c>
      <c r="K3872" s="17">
        <v>0.14000000000000001</v>
      </c>
      <c r="L3872" s="16">
        <v>241.02</v>
      </c>
      <c r="M3872" s="16">
        <v>133.38999999999999</v>
      </c>
      <c r="N3872" s="11" t="str">
        <f t="shared" si="181"/>
        <v>MEDIUM</v>
      </c>
      <c r="O3872" s="27">
        <f t="shared" si="182"/>
        <v>0.44656045141482043</v>
      </c>
      <c r="P3872" s="11" t="str">
        <f t="shared" si="183"/>
        <v>AVERAGE</v>
      </c>
    </row>
    <row r="3873" spans="1:16" x14ac:dyDescent="0.35">
      <c r="A3873" t="s">
        <v>4047</v>
      </c>
      <c r="B3873" s="18">
        <v>45383</v>
      </c>
      <c r="C3873" t="s">
        <v>108</v>
      </c>
      <c r="D3873" t="s">
        <v>109</v>
      </c>
      <c r="E3873" t="s">
        <v>195</v>
      </c>
      <c r="F3873" t="s">
        <v>111</v>
      </c>
      <c r="G3873" t="s">
        <v>122</v>
      </c>
      <c r="H3873" t="s">
        <v>132</v>
      </c>
      <c r="I3873">
        <v>2</v>
      </c>
      <c r="J3873" s="19">
        <v>196.9</v>
      </c>
      <c r="K3873" s="20">
        <v>0</v>
      </c>
      <c r="L3873" s="19">
        <v>393.8</v>
      </c>
      <c r="M3873" s="19">
        <v>142.35</v>
      </c>
      <c r="N3873" s="11" t="str">
        <f t="shared" si="181"/>
        <v>NO DISCOUNT</v>
      </c>
      <c r="O3873" s="27">
        <f t="shared" si="182"/>
        <v>0.63852209243270697</v>
      </c>
      <c r="P3873" s="11" t="str">
        <f t="shared" si="183"/>
        <v>AVERAGE</v>
      </c>
    </row>
    <row r="3874" spans="1:16" x14ac:dyDescent="0.35">
      <c r="A3874" s="12" t="s">
        <v>4048</v>
      </c>
      <c r="B3874" s="15">
        <v>44856</v>
      </c>
      <c r="C3874" s="12" t="s">
        <v>120</v>
      </c>
      <c r="D3874" s="12" t="s">
        <v>109</v>
      </c>
      <c r="E3874" s="12" t="s">
        <v>208</v>
      </c>
      <c r="F3874" s="12" t="s">
        <v>111</v>
      </c>
      <c r="G3874" s="12" t="s">
        <v>127</v>
      </c>
      <c r="H3874" s="12" t="s">
        <v>128</v>
      </c>
      <c r="I3874" s="12">
        <v>4</v>
      </c>
      <c r="J3874" s="16">
        <v>508.71</v>
      </c>
      <c r="K3874" s="17">
        <v>0</v>
      </c>
      <c r="L3874" s="16">
        <v>2034.84</v>
      </c>
      <c r="M3874" s="16">
        <v>624.5</v>
      </c>
      <c r="N3874" s="11" t="str">
        <f t="shared" si="181"/>
        <v>NO DISCOUNT</v>
      </c>
      <c r="O3874" s="27">
        <f t="shared" si="182"/>
        <v>0.69309626309685279</v>
      </c>
      <c r="P3874" s="11" t="str">
        <f t="shared" si="183"/>
        <v>AVERAGE</v>
      </c>
    </row>
    <row r="3875" spans="1:16" x14ac:dyDescent="0.35">
      <c r="A3875" t="s">
        <v>4049</v>
      </c>
      <c r="B3875" s="18">
        <v>45462</v>
      </c>
      <c r="C3875" t="s">
        <v>108</v>
      </c>
      <c r="D3875" t="s">
        <v>109</v>
      </c>
      <c r="E3875" t="s">
        <v>150</v>
      </c>
      <c r="F3875" t="s">
        <v>131</v>
      </c>
      <c r="G3875" t="s">
        <v>127</v>
      </c>
      <c r="H3875" t="s">
        <v>138</v>
      </c>
      <c r="I3875">
        <v>2</v>
      </c>
      <c r="J3875" s="19">
        <v>295.26</v>
      </c>
      <c r="K3875" s="20">
        <v>0.02</v>
      </c>
      <c r="L3875" s="19">
        <v>578.71</v>
      </c>
      <c r="M3875" s="19">
        <v>268.33999999999997</v>
      </c>
      <c r="N3875" s="11" t="str">
        <f t="shared" si="181"/>
        <v>LOW</v>
      </c>
      <c r="O3875" s="27">
        <f t="shared" si="182"/>
        <v>0.53631352490884909</v>
      </c>
      <c r="P3875" s="11" t="str">
        <f t="shared" si="183"/>
        <v>AVERAGE</v>
      </c>
    </row>
    <row r="3876" spans="1:16" x14ac:dyDescent="0.35">
      <c r="A3876" s="12" t="s">
        <v>4050</v>
      </c>
      <c r="B3876" s="15">
        <v>45073</v>
      </c>
      <c r="C3876" s="12" t="s">
        <v>108</v>
      </c>
      <c r="D3876" s="12" t="s">
        <v>140</v>
      </c>
      <c r="E3876" s="12" t="s">
        <v>268</v>
      </c>
      <c r="F3876" s="12" t="s">
        <v>111</v>
      </c>
      <c r="G3876" s="12" t="s">
        <v>112</v>
      </c>
      <c r="H3876" s="12" t="s">
        <v>118</v>
      </c>
      <c r="I3876" s="12">
        <v>1</v>
      </c>
      <c r="J3876" s="16">
        <v>26.23</v>
      </c>
      <c r="K3876" s="17">
        <v>7.0000000000000007E-2</v>
      </c>
      <c r="L3876" s="16">
        <v>24.39</v>
      </c>
      <c r="M3876" s="16">
        <v>11.27</v>
      </c>
      <c r="N3876" s="11" t="str">
        <f t="shared" si="181"/>
        <v>LOW</v>
      </c>
      <c r="O3876" s="27">
        <f t="shared" si="182"/>
        <v>0.53792537925379258</v>
      </c>
      <c r="P3876" s="11" t="str">
        <f t="shared" si="183"/>
        <v>AVERAGE</v>
      </c>
    </row>
    <row r="3877" spans="1:16" x14ac:dyDescent="0.35">
      <c r="A3877" t="s">
        <v>4051</v>
      </c>
      <c r="B3877" s="18">
        <v>44823</v>
      </c>
      <c r="C3877" t="s">
        <v>136</v>
      </c>
      <c r="D3877" t="s">
        <v>109</v>
      </c>
      <c r="E3877" t="s">
        <v>189</v>
      </c>
      <c r="F3877" t="s">
        <v>111</v>
      </c>
      <c r="G3877" t="s">
        <v>112</v>
      </c>
      <c r="H3877" t="s">
        <v>167</v>
      </c>
      <c r="I3877">
        <v>1</v>
      </c>
      <c r="J3877" s="19">
        <v>22.45</v>
      </c>
      <c r="K3877" s="20">
        <v>0.19</v>
      </c>
      <c r="L3877" s="19">
        <v>18.18</v>
      </c>
      <c r="M3877" s="19">
        <v>8.0399999999999991</v>
      </c>
      <c r="N3877" s="11" t="str">
        <f t="shared" si="181"/>
        <v>MEDIUM</v>
      </c>
      <c r="O3877" s="27">
        <f t="shared" si="182"/>
        <v>0.55775577557755784</v>
      </c>
      <c r="P3877" s="11" t="str">
        <f t="shared" si="183"/>
        <v>AVERAGE</v>
      </c>
    </row>
    <row r="3878" spans="1:16" x14ac:dyDescent="0.35">
      <c r="A3878" s="12" t="s">
        <v>4052</v>
      </c>
      <c r="B3878" s="15">
        <v>45195</v>
      </c>
      <c r="C3878" s="12" t="s">
        <v>108</v>
      </c>
      <c r="D3878" s="12" t="s">
        <v>140</v>
      </c>
      <c r="E3878" s="12" t="s">
        <v>273</v>
      </c>
      <c r="F3878" s="12" t="s">
        <v>111</v>
      </c>
      <c r="G3878" s="12" t="s">
        <v>122</v>
      </c>
      <c r="H3878" s="12" t="s">
        <v>187</v>
      </c>
      <c r="I3878" s="12">
        <v>1</v>
      </c>
      <c r="J3878" s="16">
        <v>486.84</v>
      </c>
      <c r="K3878" s="17">
        <v>0.12</v>
      </c>
      <c r="L3878" s="16">
        <v>428.42</v>
      </c>
      <c r="M3878" s="16">
        <v>191.18</v>
      </c>
      <c r="N3878" s="11" t="str">
        <f t="shared" si="181"/>
        <v>MEDIUM</v>
      </c>
      <c r="O3878" s="27">
        <f t="shared" si="182"/>
        <v>0.5537556603333178</v>
      </c>
      <c r="P3878" s="11" t="str">
        <f t="shared" si="183"/>
        <v>AVERAGE</v>
      </c>
    </row>
    <row r="3879" spans="1:16" x14ac:dyDescent="0.35">
      <c r="A3879" t="s">
        <v>4053</v>
      </c>
      <c r="B3879" s="18">
        <v>45161</v>
      </c>
      <c r="C3879" t="s">
        <v>120</v>
      </c>
      <c r="D3879" t="s">
        <v>140</v>
      </c>
      <c r="E3879" t="s">
        <v>296</v>
      </c>
      <c r="F3879" t="s">
        <v>117</v>
      </c>
      <c r="G3879" t="s">
        <v>112</v>
      </c>
      <c r="H3879" t="s">
        <v>113</v>
      </c>
      <c r="I3879">
        <v>3</v>
      </c>
      <c r="J3879" s="19">
        <v>42.27</v>
      </c>
      <c r="K3879" s="20">
        <v>7.0000000000000007E-2</v>
      </c>
      <c r="L3879" s="19">
        <v>117.93</v>
      </c>
      <c r="M3879" s="19">
        <v>56.87</v>
      </c>
      <c r="N3879" s="11" t="str">
        <f t="shared" si="181"/>
        <v>LOW</v>
      </c>
      <c r="O3879" s="27">
        <f t="shared" si="182"/>
        <v>0.51776477571440693</v>
      </c>
      <c r="P3879" s="11" t="str">
        <f t="shared" si="183"/>
        <v>AVERAGE</v>
      </c>
    </row>
    <row r="3880" spans="1:16" x14ac:dyDescent="0.35">
      <c r="A3880" s="12" t="s">
        <v>4054</v>
      </c>
      <c r="B3880" s="15">
        <v>45203</v>
      </c>
      <c r="C3880" s="12" t="s">
        <v>108</v>
      </c>
      <c r="D3880" s="12" t="s">
        <v>109</v>
      </c>
      <c r="E3880" s="12" t="s">
        <v>150</v>
      </c>
      <c r="F3880" s="12" t="s">
        <v>131</v>
      </c>
      <c r="G3880" s="12" t="s">
        <v>112</v>
      </c>
      <c r="H3880" s="12" t="s">
        <v>113</v>
      </c>
      <c r="I3880" s="12">
        <v>4</v>
      </c>
      <c r="J3880" s="16">
        <v>11.06</v>
      </c>
      <c r="K3880" s="17">
        <v>0.02</v>
      </c>
      <c r="L3880" s="16">
        <v>43.36</v>
      </c>
      <c r="M3880" s="16">
        <v>14.43</v>
      </c>
      <c r="N3880" s="11" t="str">
        <f t="shared" si="181"/>
        <v>LOW</v>
      </c>
      <c r="O3880" s="27">
        <f t="shared" si="182"/>
        <v>0.66720479704797053</v>
      </c>
      <c r="P3880" s="11" t="str">
        <f t="shared" si="183"/>
        <v>AVERAGE</v>
      </c>
    </row>
    <row r="3881" spans="1:16" x14ac:dyDescent="0.35">
      <c r="A3881" t="s">
        <v>4055</v>
      </c>
      <c r="B3881" s="18">
        <v>45565</v>
      </c>
      <c r="C3881" t="s">
        <v>120</v>
      </c>
      <c r="D3881" t="s">
        <v>109</v>
      </c>
      <c r="E3881" t="s">
        <v>231</v>
      </c>
      <c r="F3881" t="s">
        <v>117</v>
      </c>
      <c r="G3881" t="s">
        <v>127</v>
      </c>
      <c r="H3881" t="s">
        <v>164</v>
      </c>
      <c r="I3881">
        <v>6</v>
      </c>
      <c r="J3881" s="19">
        <v>573.29</v>
      </c>
      <c r="K3881" s="20">
        <v>0.22</v>
      </c>
      <c r="L3881" s="19">
        <v>2683</v>
      </c>
      <c r="M3881" s="19">
        <v>1167.82</v>
      </c>
      <c r="N3881" s="11" t="str">
        <f t="shared" si="181"/>
        <v>HIGH</v>
      </c>
      <c r="O3881" s="27">
        <f t="shared" si="182"/>
        <v>0.56473350726798366</v>
      </c>
      <c r="P3881" s="11" t="str">
        <f t="shared" si="183"/>
        <v>GOOD</v>
      </c>
    </row>
    <row r="3882" spans="1:16" x14ac:dyDescent="0.35">
      <c r="A3882" s="12" t="s">
        <v>4056</v>
      </c>
      <c r="B3882" s="15">
        <v>45117</v>
      </c>
      <c r="C3882" s="12" t="s">
        <v>108</v>
      </c>
      <c r="D3882" s="12" t="s">
        <v>109</v>
      </c>
      <c r="E3882" s="12" t="s">
        <v>252</v>
      </c>
      <c r="F3882" s="12" t="s">
        <v>131</v>
      </c>
      <c r="G3882" s="12" t="s">
        <v>122</v>
      </c>
      <c r="H3882" s="12" t="s">
        <v>123</v>
      </c>
      <c r="I3882" s="12">
        <v>1</v>
      </c>
      <c r="J3882" s="16">
        <v>1843.81</v>
      </c>
      <c r="K3882" s="17">
        <v>0.26</v>
      </c>
      <c r="L3882" s="16">
        <v>1364.42</v>
      </c>
      <c r="M3882" s="16">
        <v>641.4</v>
      </c>
      <c r="N3882" s="11" t="str">
        <f t="shared" si="181"/>
        <v>HIGH</v>
      </c>
      <c r="O3882" s="27">
        <f t="shared" si="182"/>
        <v>0.52991014497002398</v>
      </c>
      <c r="P3882" s="11" t="str">
        <f t="shared" si="183"/>
        <v>AVERAGE</v>
      </c>
    </row>
    <row r="3883" spans="1:16" x14ac:dyDescent="0.35">
      <c r="A3883" t="s">
        <v>4057</v>
      </c>
      <c r="B3883" s="18">
        <v>44903</v>
      </c>
      <c r="C3883" t="s">
        <v>108</v>
      </c>
      <c r="D3883" t="s">
        <v>125</v>
      </c>
      <c r="E3883" t="s">
        <v>185</v>
      </c>
      <c r="F3883" t="s">
        <v>111</v>
      </c>
      <c r="G3883" t="s">
        <v>122</v>
      </c>
      <c r="H3883" t="s">
        <v>142</v>
      </c>
      <c r="I3883">
        <v>3</v>
      </c>
      <c r="J3883" s="19">
        <v>231.19</v>
      </c>
      <c r="K3883" s="20">
        <v>0.14000000000000001</v>
      </c>
      <c r="L3883" s="19">
        <v>596.47</v>
      </c>
      <c r="M3883" s="19">
        <v>176.77</v>
      </c>
      <c r="N3883" s="11" t="str">
        <f t="shared" si="181"/>
        <v>MEDIUM</v>
      </c>
      <c r="O3883" s="27">
        <f t="shared" si="182"/>
        <v>0.70363974717923794</v>
      </c>
      <c r="P3883" s="11" t="str">
        <f t="shared" si="183"/>
        <v>AVERAGE</v>
      </c>
    </row>
    <row r="3884" spans="1:16" x14ac:dyDescent="0.35">
      <c r="A3884" s="12" t="s">
        <v>4058</v>
      </c>
      <c r="B3884" s="15">
        <v>45063</v>
      </c>
      <c r="C3884" s="12" t="s">
        <v>108</v>
      </c>
      <c r="D3884" s="12" t="s">
        <v>109</v>
      </c>
      <c r="E3884" s="12" t="s">
        <v>208</v>
      </c>
      <c r="F3884" s="12" t="s">
        <v>111</v>
      </c>
      <c r="G3884" s="12" t="s">
        <v>127</v>
      </c>
      <c r="H3884" s="12" t="s">
        <v>209</v>
      </c>
      <c r="I3884" s="12">
        <v>3</v>
      </c>
      <c r="J3884" s="16">
        <v>1162.79</v>
      </c>
      <c r="K3884" s="17">
        <v>0.09</v>
      </c>
      <c r="L3884" s="16">
        <v>3174.42</v>
      </c>
      <c r="M3884" s="16">
        <v>1178.98</v>
      </c>
      <c r="N3884" s="11" t="str">
        <f t="shared" si="181"/>
        <v>LOW</v>
      </c>
      <c r="O3884" s="27">
        <f t="shared" si="182"/>
        <v>0.62859987021251129</v>
      </c>
      <c r="P3884" s="11" t="str">
        <f t="shared" si="183"/>
        <v>AVERAGE</v>
      </c>
    </row>
    <row r="3885" spans="1:16" x14ac:dyDescent="0.35">
      <c r="A3885" t="s">
        <v>4059</v>
      </c>
      <c r="B3885" s="18">
        <v>45350</v>
      </c>
      <c r="C3885" t="s">
        <v>108</v>
      </c>
      <c r="D3885" t="s">
        <v>115</v>
      </c>
      <c r="E3885" t="s">
        <v>121</v>
      </c>
      <c r="F3885" t="s">
        <v>111</v>
      </c>
      <c r="G3885" t="s">
        <v>122</v>
      </c>
      <c r="H3885" t="s">
        <v>142</v>
      </c>
      <c r="I3885">
        <v>1</v>
      </c>
      <c r="J3885" s="19">
        <v>315.02999999999997</v>
      </c>
      <c r="K3885" s="20">
        <v>0</v>
      </c>
      <c r="L3885" s="19">
        <v>315.02999999999997</v>
      </c>
      <c r="M3885" s="19">
        <v>160.87</v>
      </c>
      <c r="N3885" s="11" t="str">
        <f t="shared" si="181"/>
        <v>NO DISCOUNT</v>
      </c>
      <c r="O3885" s="27">
        <f t="shared" si="182"/>
        <v>0.4893502206139097</v>
      </c>
      <c r="P3885" s="11" t="str">
        <f t="shared" si="183"/>
        <v>AVERAGE</v>
      </c>
    </row>
    <row r="3886" spans="1:16" x14ac:dyDescent="0.35">
      <c r="A3886" s="12" t="s">
        <v>4060</v>
      </c>
      <c r="B3886" s="15">
        <v>45638</v>
      </c>
      <c r="C3886" s="12" t="s">
        <v>120</v>
      </c>
      <c r="D3886" s="12" t="s">
        <v>125</v>
      </c>
      <c r="E3886" s="12" t="s">
        <v>144</v>
      </c>
      <c r="F3886" s="12" t="s">
        <v>117</v>
      </c>
      <c r="G3886" s="12" t="s">
        <v>122</v>
      </c>
      <c r="H3886" s="12" t="s">
        <v>132</v>
      </c>
      <c r="I3886" s="12">
        <v>2</v>
      </c>
      <c r="J3886" s="16">
        <v>276.83</v>
      </c>
      <c r="K3886" s="17">
        <v>0.06</v>
      </c>
      <c r="L3886" s="16">
        <v>520.44000000000005</v>
      </c>
      <c r="M3886" s="16">
        <v>192.14</v>
      </c>
      <c r="N3886" s="11" t="str">
        <f t="shared" si="181"/>
        <v>LOW</v>
      </c>
      <c r="O3886" s="27">
        <f t="shared" si="182"/>
        <v>0.63081238951656293</v>
      </c>
      <c r="P3886" s="11" t="str">
        <f t="shared" si="183"/>
        <v>AVERAGE</v>
      </c>
    </row>
    <row r="3887" spans="1:16" x14ac:dyDescent="0.35">
      <c r="A3887" t="s">
        <v>4061</v>
      </c>
      <c r="B3887" s="18">
        <v>45634</v>
      </c>
      <c r="C3887" t="s">
        <v>120</v>
      </c>
      <c r="D3887" t="s">
        <v>115</v>
      </c>
      <c r="E3887" t="s">
        <v>163</v>
      </c>
      <c r="F3887" t="s">
        <v>111</v>
      </c>
      <c r="G3887" t="s">
        <v>122</v>
      </c>
      <c r="H3887" t="s">
        <v>132</v>
      </c>
      <c r="I3887">
        <v>2</v>
      </c>
      <c r="J3887" s="19">
        <v>189.92</v>
      </c>
      <c r="K3887" s="20">
        <v>0.22</v>
      </c>
      <c r="L3887" s="19">
        <v>296.27999999999997</v>
      </c>
      <c r="M3887" s="19">
        <v>141.94</v>
      </c>
      <c r="N3887" s="11" t="str">
        <f t="shared" si="181"/>
        <v>HIGH</v>
      </c>
      <c r="O3887" s="27">
        <f t="shared" si="182"/>
        <v>0.52092615093830152</v>
      </c>
      <c r="P3887" s="11" t="str">
        <f t="shared" si="183"/>
        <v>AVERAGE</v>
      </c>
    </row>
    <row r="3888" spans="1:16" x14ac:dyDescent="0.35">
      <c r="A3888" s="12" t="s">
        <v>4062</v>
      </c>
      <c r="B3888" s="15">
        <v>44910</v>
      </c>
      <c r="C3888" s="12" t="s">
        <v>149</v>
      </c>
      <c r="D3888" s="12" t="s">
        <v>115</v>
      </c>
      <c r="E3888" s="12" t="s">
        <v>156</v>
      </c>
      <c r="F3888" s="12" t="s">
        <v>111</v>
      </c>
      <c r="G3888" s="12" t="s">
        <v>112</v>
      </c>
      <c r="H3888" s="12" t="s">
        <v>170</v>
      </c>
      <c r="I3888" s="12">
        <v>1</v>
      </c>
      <c r="J3888" s="16">
        <v>15.99</v>
      </c>
      <c r="K3888" s="17">
        <v>0</v>
      </c>
      <c r="L3888" s="16">
        <v>15.99</v>
      </c>
      <c r="M3888" s="16">
        <v>7.28</v>
      </c>
      <c r="N3888" s="11" t="str">
        <f t="shared" si="181"/>
        <v>NO DISCOUNT</v>
      </c>
      <c r="O3888" s="27">
        <f t="shared" si="182"/>
        <v>0.54471544715447162</v>
      </c>
      <c r="P3888" s="11" t="str">
        <f t="shared" si="183"/>
        <v>AVERAGE</v>
      </c>
    </row>
    <row r="3889" spans="1:16" x14ac:dyDescent="0.35">
      <c r="A3889" t="s">
        <v>4063</v>
      </c>
      <c r="B3889" s="18">
        <v>44700</v>
      </c>
      <c r="C3889" t="s">
        <v>149</v>
      </c>
      <c r="D3889" t="s">
        <v>125</v>
      </c>
      <c r="E3889" t="s">
        <v>126</v>
      </c>
      <c r="F3889" t="s">
        <v>111</v>
      </c>
      <c r="G3889" t="s">
        <v>112</v>
      </c>
      <c r="H3889" t="s">
        <v>118</v>
      </c>
      <c r="I3889">
        <v>2</v>
      </c>
      <c r="J3889" s="19">
        <v>9.69</v>
      </c>
      <c r="K3889" s="20">
        <v>0.18</v>
      </c>
      <c r="L3889" s="19">
        <v>15.89</v>
      </c>
      <c r="M3889" s="19">
        <v>6.49</v>
      </c>
      <c r="N3889" s="11" t="str">
        <f t="shared" si="181"/>
        <v>MEDIUM</v>
      </c>
      <c r="O3889" s="27">
        <f t="shared" si="182"/>
        <v>0.59156702328508493</v>
      </c>
      <c r="P3889" s="11" t="str">
        <f t="shared" si="183"/>
        <v>AVERAGE</v>
      </c>
    </row>
    <row r="3890" spans="1:16" x14ac:dyDescent="0.35">
      <c r="A3890" s="12" t="s">
        <v>4064</v>
      </c>
      <c r="B3890" s="15">
        <v>45193</v>
      </c>
      <c r="C3890" s="12" t="s">
        <v>136</v>
      </c>
      <c r="D3890" s="12" t="s">
        <v>115</v>
      </c>
      <c r="E3890" s="12" t="s">
        <v>116</v>
      </c>
      <c r="F3890" s="12" t="s">
        <v>111</v>
      </c>
      <c r="G3890" s="12" t="s">
        <v>127</v>
      </c>
      <c r="H3890" s="12" t="s">
        <v>179</v>
      </c>
      <c r="I3890" s="12">
        <v>5</v>
      </c>
      <c r="J3890" s="16">
        <v>86.56</v>
      </c>
      <c r="K3890" s="17">
        <v>0.17</v>
      </c>
      <c r="L3890" s="16">
        <v>359.22</v>
      </c>
      <c r="M3890" s="16">
        <v>149.84</v>
      </c>
      <c r="N3890" s="11" t="str">
        <f t="shared" si="181"/>
        <v>MEDIUM</v>
      </c>
      <c r="O3890" s="27">
        <f t="shared" si="182"/>
        <v>0.5828740047881521</v>
      </c>
      <c r="P3890" s="11" t="str">
        <f t="shared" si="183"/>
        <v>GOOD</v>
      </c>
    </row>
    <row r="3891" spans="1:16" x14ac:dyDescent="0.35">
      <c r="A3891" t="s">
        <v>4065</v>
      </c>
      <c r="B3891" s="18">
        <v>45560</v>
      </c>
      <c r="C3891" t="s">
        <v>120</v>
      </c>
      <c r="D3891" t="s">
        <v>109</v>
      </c>
      <c r="E3891" t="s">
        <v>176</v>
      </c>
      <c r="F3891" t="s">
        <v>111</v>
      </c>
      <c r="G3891" t="s">
        <v>112</v>
      </c>
      <c r="H3891" t="s">
        <v>113</v>
      </c>
      <c r="I3891">
        <v>1</v>
      </c>
      <c r="J3891" s="19">
        <v>11.34</v>
      </c>
      <c r="K3891" s="20">
        <v>0.13</v>
      </c>
      <c r="L3891" s="19">
        <v>9.8699999999999992</v>
      </c>
      <c r="M3891" s="19">
        <v>2.68</v>
      </c>
      <c r="N3891" s="11" t="str">
        <f t="shared" si="181"/>
        <v>MEDIUM</v>
      </c>
      <c r="O3891" s="27">
        <f t="shared" si="182"/>
        <v>0.72847011144883489</v>
      </c>
      <c r="P3891" s="11" t="str">
        <f t="shared" si="183"/>
        <v>AVERAGE</v>
      </c>
    </row>
    <row r="3892" spans="1:16" x14ac:dyDescent="0.35">
      <c r="A3892" s="12" t="s">
        <v>4066</v>
      </c>
      <c r="B3892" s="15">
        <v>45305</v>
      </c>
      <c r="C3892" s="12" t="s">
        <v>136</v>
      </c>
      <c r="D3892" s="12" t="s">
        <v>109</v>
      </c>
      <c r="E3892" s="12" t="s">
        <v>161</v>
      </c>
      <c r="F3892" s="12" t="s">
        <v>131</v>
      </c>
      <c r="G3892" s="12" t="s">
        <v>122</v>
      </c>
      <c r="H3892" s="12" t="s">
        <v>142</v>
      </c>
      <c r="I3892" s="12">
        <v>4</v>
      </c>
      <c r="J3892" s="16">
        <v>175.52</v>
      </c>
      <c r="K3892" s="17">
        <v>0.17</v>
      </c>
      <c r="L3892" s="16">
        <v>582.73</v>
      </c>
      <c r="M3892" s="16">
        <v>288.33999999999997</v>
      </c>
      <c r="N3892" s="11" t="str">
        <f t="shared" si="181"/>
        <v>MEDIUM</v>
      </c>
      <c r="O3892" s="27">
        <f t="shared" si="182"/>
        <v>0.50519108334906393</v>
      </c>
      <c r="P3892" s="11" t="str">
        <f t="shared" si="183"/>
        <v>AVERAGE</v>
      </c>
    </row>
    <row r="3893" spans="1:16" x14ac:dyDescent="0.35">
      <c r="A3893" t="s">
        <v>4067</v>
      </c>
      <c r="B3893" s="18">
        <v>44761</v>
      </c>
      <c r="C3893" t="s">
        <v>136</v>
      </c>
      <c r="D3893" t="s">
        <v>125</v>
      </c>
      <c r="E3893" t="s">
        <v>134</v>
      </c>
      <c r="F3893" t="s">
        <v>111</v>
      </c>
      <c r="G3893" t="s">
        <v>127</v>
      </c>
      <c r="H3893" t="s">
        <v>179</v>
      </c>
      <c r="I3893">
        <v>2</v>
      </c>
      <c r="J3893" s="19">
        <v>78.23</v>
      </c>
      <c r="K3893" s="20">
        <v>0.12</v>
      </c>
      <c r="L3893" s="19">
        <v>137.68</v>
      </c>
      <c r="M3893" s="19">
        <v>58.21</v>
      </c>
      <c r="N3893" s="11" t="str">
        <f t="shared" si="181"/>
        <v>MEDIUM</v>
      </c>
      <c r="O3893" s="27">
        <f t="shared" si="182"/>
        <v>0.57720801859384074</v>
      </c>
      <c r="P3893" s="11" t="str">
        <f t="shared" si="183"/>
        <v>AVERAGE</v>
      </c>
    </row>
    <row r="3894" spans="1:16" x14ac:dyDescent="0.35">
      <c r="A3894" s="12" t="s">
        <v>4068</v>
      </c>
      <c r="B3894" s="15">
        <v>45118</v>
      </c>
      <c r="C3894" s="12" t="s">
        <v>120</v>
      </c>
      <c r="D3894" s="12" t="s">
        <v>125</v>
      </c>
      <c r="E3894" s="12" t="s">
        <v>134</v>
      </c>
      <c r="F3894" s="12" t="s">
        <v>111</v>
      </c>
      <c r="G3894" s="12" t="s">
        <v>127</v>
      </c>
      <c r="H3894" s="12" t="s">
        <v>138</v>
      </c>
      <c r="I3894" s="12">
        <v>3</v>
      </c>
      <c r="J3894" s="16">
        <v>335.98</v>
      </c>
      <c r="K3894" s="17">
        <v>0</v>
      </c>
      <c r="L3894" s="16">
        <v>1007.94</v>
      </c>
      <c r="M3894" s="16">
        <v>315.13</v>
      </c>
      <c r="N3894" s="11" t="str">
        <f t="shared" si="181"/>
        <v>NO DISCOUNT</v>
      </c>
      <c r="O3894" s="27">
        <f t="shared" si="182"/>
        <v>0.6873524217711372</v>
      </c>
      <c r="P3894" s="11" t="str">
        <f t="shared" si="183"/>
        <v>AVERAGE</v>
      </c>
    </row>
    <row r="3895" spans="1:16" x14ac:dyDescent="0.35">
      <c r="A3895" t="s">
        <v>4069</v>
      </c>
      <c r="B3895" s="18">
        <v>45512</v>
      </c>
      <c r="C3895" t="s">
        <v>120</v>
      </c>
      <c r="D3895" t="s">
        <v>125</v>
      </c>
      <c r="E3895" t="s">
        <v>255</v>
      </c>
      <c r="F3895" t="s">
        <v>111</v>
      </c>
      <c r="G3895" t="s">
        <v>127</v>
      </c>
      <c r="H3895" t="s">
        <v>179</v>
      </c>
      <c r="I3895">
        <v>1</v>
      </c>
      <c r="J3895" s="19">
        <v>39.89</v>
      </c>
      <c r="K3895" s="20">
        <v>0.44</v>
      </c>
      <c r="L3895" s="19">
        <v>22.34</v>
      </c>
      <c r="M3895" s="19">
        <v>9.8699999999999992</v>
      </c>
      <c r="N3895" s="11" t="str">
        <f t="shared" si="181"/>
        <v>CLEARANCE</v>
      </c>
      <c r="O3895" s="27">
        <f t="shared" si="182"/>
        <v>0.55819158460161145</v>
      </c>
      <c r="P3895" s="11" t="str">
        <f t="shared" si="183"/>
        <v>AVERAGE</v>
      </c>
    </row>
    <row r="3896" spans="1:16" x14ac:dyDescent="0.35">
      <c r="A3896" s="12" t="s">
        <v>4070</v>
      </c>
      <c r="B3896" s="15">
        <v>44893</v>
      </c>
      <c r="C3896" s="12" t="s">
        <v>108</v>
      </c>
      <c r="D3896" s="12" t="s">
        <v>109</v>
      </c>
      <c r="E3896" s="12" t="s">
        <v>150</v>
      </c>
      <c r="F3896" s="12" t="s">
        <v>111</v>
      </c>
      <c r="G3896" s="12" t="s">
        <v>112</v>
      </c>
      <c r="H3896" s="12" t="s">
        <v>170</v>
      </c>
      <c r="I3896" s="12">
        <v>1</v>
      </c>
      <c r="J3896" s="16">
        <v>12.72</v>
      </c>
      <c r="K3896" s="17">
        <v>0.26</v>
      </c>
      <c r="L3896" s="16">
        <v>9.41</v>
      </c>
      <c r="M3896" s="16">
        <v>2.37</v>
      </c>
      <c r="N3896" s="11" t="str">
        <f t="shared" si="181"/>
        <v>HIGH</v>
      </c>
      <c r="O3896" s="27">
        <f t="shared" si="182"/>
        <v>0.74814027630180657</v>
      </c>
      <c r="P3896" s="11" t="str">
        <f t="shared" si="183"/>
        <v>AVERAGE</v>
      </c>
    </row>
    <row r="3897" spans="1:16" x14ac:dyDescent="0.35">
      <c r="A3897" t="s">
        <v>4071</v>
      </c>
      <c r="B3897" s="18">
        <v>44938</v>
      </c>
      <c r="C3897" t="s">
        <v>108</v>
      </c>
      <c r="D3897" t="s">
        <v>140</v>
      </c>
      <c r="E3897" t="s">
        <v>273</v>
      </c>
      <c r="F3897" t="s">
        <v>117</v>
      </c>
      <c r="G3897" t="s">
        <v>122</v>
      </c>
      <c r="H3897" t="s">
        <v>158</v>
      </c>
      <c r="I3897">
        <v>4</v>
      </c>
      <c r="J3897" s="19">
        <v>148.22</v>
      </c>
      <c r="K3897" s="20">
        <v>0.26</v>
      </c>
      <c r="L3897" s="19">
        <v>438.73</v>
      </c>
      <c r="M3897" s="19">
        <v>196.81</v>
      </c>
      <c r="N3897" s="11" t="str">
        <f t="shared" si="181"/>
        <v>HIGH</v>
      </c>
      <c r="O3897" s="27">
        <f t="shared" si="182"/>
        <v>0.55140975087183464</v>
      </c>
      <c r="P3897" s="11" t="str">
        <f t="shared" si="183"/>
        <v>AVERAGE</v>
      </c>
    </row>
    <row r="3898" spans="1:16" x14ac:dyDescent="0.35">
      <c r="A3898" s="12" t="s">
        <v>4072</v>
      </c>
      <c r="B3898" s="15">
        <v>45290</v>
      </c>
      <c r="C3898" s="12" t="s">
        <v>108</v>
      </c>
      <c r="D3898" s="12" t="s">
        <v>125</v>
      </c>
      <c r="E3898" s="12" t="s">
        <v>146</v>
      </c>
      <c r="F3898" s="12" t="s">
        <v>117</v>
      </c>
      <c r="G3898" s="12" t="s">
        <v>127</v>
      </c>
      <c r="H3898" s="12" t="s">
        <v>209</v>
      </c>
      <c r="I3898" s="12">
        <v>7</v>
      </c>
      <c r="J3898" s="16">
        <v>1160.8599999999999</v>
      </c>
      <c r="K3898" s="17">
        <v>0.2</v>
      </c>
      <c r="L3898" s="16">
        <v>6500.82</v>
      </c>
      <c r="M3898" s="16">
        <v>2820.76</v>
      </c>
      <c r="N3898" s="11" t="str">
        <f t="shared" si="181"/>
        <v>MEDIUM</v>
      </c>
      <c r="O3898" s="27">
        <f t="shared" si="182"/>
        <v>0.56609166228260432</v>
      </c>
      <c r="P3898" s="11" t="str">
        <f t="shared" si="183"/>
        <v>GOOD</v>
      </c>
    </row>
    <row r="3899" spans="1:16" x14ac:dyDescent="0.35">
      <c r="A3899" t="s">
        <v>4073</v>
      </c>
      <c r="B3899" s="18">
        <v>44862</v>
      </c>
      <c r="C3899" t="s">
        <v>120</v>
      </c>
      <c r="D3899" t="s">
        <v>115</v>
      </c>
      <c r="E3899" t="s">
        <v>221</v>
      </c>
      <c r="F3899" t="s">
        <v>111</v>
      </c>
      <c r="G3899" t="s">
        <v>112</v>
      </c>
      <c r="H3899" t="s">
        <v>147</v>
      </c>
      <c r="I3899">
        <v>7</v>
      </c>
      <c r="J3899" s="19">
        <v>14.39</v>
      </c>
      <c r="K3899" s="20">
        <v>0</v>
      </c>
      <c r="L3899" s="19">
        <v>100.73</v>
      </c>
      <c r="M3899" s="19">
        <v>40.92</v>
      </c>
      <c r="N3899" s="11" t="str">
        <f t="shared" si="181"/>
        <v>NO DISCOUNT</v>
      </c>
      <c r="O3899" s="27">
        <f t="shared" si="182"/>
        <v>0.59376551176412196</v>
      </c>
      <c r="P3899" s="11" t="str">
        <f t="shared" si="183"/>
        <v>GOOD</v>
      </c>
    </row>
    <row r="3900" spans="1:16" x14ac:dyDescent="0.35">
      <c r="A3900" s="12" t="s">
        <v>4074</v>
      </c>
      <c r="B3900" s="15">
        <v>45111</v>
      </c>
      <c r="C3900" s="12" t="s">
        <v>108</v>
      </c>
      <c r="D3900" s="12" t="s">
        <v>125</v>
      </c>
      <c r="E3900" s="12" t="s">
        <v>144</v>
      </c>
      <c r="F3900" s="12" t="s">
        <v>111</v>
      </c>
      <c r="G3900" s="12" t="s">
        <v>112</v>
      </c>
      <c r="H3900" s="12" t="s">
        <v>167</v>
      </c>
      <c r="I3900" s="12">
        <v>1</v>
      </c>
      <c r="J3900" s="16">
        <v>20.61</v>
      </c>
      <c r="K3900" s="17">
        <v>0.02</v>
      </c>
      <c r="L3900" s="16">
        <v>20.2</v>
      </c>
      <c r="M3900" s="16">
        <v>8.3000000000000007</v>
      </c>
      <c r="N3900" s="11" t="str">
        <f t="shared" si="181"/>
        <v>LOW</v>
      </c>
      <c r="O3900" s="27">
        <f t="shared" si="182"/>
        <v>0.58910891089108908</v>
      </c>
      <c r="P3900" s="11" t="str">
        <f t="shared" si="183"/>
        <v>AVERAGE</v>
      </c>
    </row>
    <row r="3901" spans="1:16" x14ac:dyDescent="0.35">
      <c r="A3901" t="s">
        <v>4075</v>
      </c>
      <c r="B3901" s="18">
        <v>45162</v>
      </c>
      <c r="C3901" t="s">
        <v>120</v>
      </c>
      <c r="D3901" t="s">
        <v>109</v>
      </c>
      <c r="E3901" t="s">
        <v>161</v>
      </c>
      <c r="F3901" t="s">
        <v>117</v>
      </c>
      <c r="G3901" t="s">
        <v>122</v>
      </c>
      <c r="H3901" t="s">
        <v>123</v>
      </c>
      <c r="I3901">
        <v>12</v>
      </c>
      <c r="J3901" s="19">
        <v>1020.92</v>
      </c>
      <c r="K3901" s="20">
        <v>0.11</v>
      </c>
      <c r="L3901" s="19">
        <v>10903.43</v>
      </c>
      <c r="M3901" s="19">
        <v>5657.6</v>
      </c>
      <c r="N3901" s="11" t="str">
        <f t="shared" si="181"/>
        <v>MEDIUM</v>
      </c>
      <c r="O3901" s="27">
        <f t="shared" si="182"/>
        <v>0.48111740984259077</v>
      </c>
      <c r="P3901" s="11" t="str">
        <f t="shared" si="183"/>
        <v>EXCELLENT</v>
      </c>
    </row>
    <row r="3902" spans="1:16" x14ac:dyDescent="0.35">
      <c r="A3902" s="12" t="s">
        <v>4076</v>
      </c>
      <c r="B3902" s="15">
        <v>45480</v>
      </c>
      <c r="C3902" s="12" t="s">
        <v>136</v>
      </c>
      <c r="D3902" s="12" t="s">
        <v>109</v>
      </c>
      <c r="E3902" s="12" t="s">
        <v>173</v>
      </c>
      <c r="F3902" s="12" t="s">
        <v>117</v>
      </c>
      <c r="G3902" s="12" t="s">
        <v>122</v>
      </c>
      <c r="H3902" s="12" t="s">
        <v>142</v>
      </c>
      <c r="I3902" s="12">
        <v>9</v>
      </c>
      <c r="J3902" s="16">
        <v>415.88</v>
      </c>
      <c r="K3902" s="17">
        <v>0.05</v>
      </c>
      <c r="L3902" s="16">
        <v>3555.77</v>
      </c>
      <c r="M3902" s="16">
        <v>1058.9100000000001</v>
      </c>
      <c r="N3902" s="11" t="str">
        <f t="shared" si="181"/>
        <v>LOW</v>
      </c>
      <c r="O3902" s="27">
        <f t="shared" si="182"/>
        <v>0.70219952359123328</v>
      </c>
      <c r="P3902" s="11" t="str">
        <f t="shared" si="183"/>
        <v>GOOD</v>
      </c>
    </row>
    <row r="3903" spans="1:16" x14ac:dyDescent="0.35">
      <c r="A3903" t="s">
        <v>4077</v>
      </c>
      <c r="B3903" s="18">
        <v>45150</v>
      </c>
      <c r="C3903" t="s">
        <v>108</v>
      </c>
      <c r="D3903" t="s">
        <v>140</v>
      </c>
      <c r="E3903" t="s">
        <v>166</v>
      </c>
      <c r="F3903" t="s">
        <v>111</v>
      </c>
      <c r="G3903" t="s">
        <v>122</v>
      </c>
      <c r="H3903" t="s">
        <v>132</v>
      </c>
      <c r="I3903">
        <v>9</v>
      </c>
      <c r="J3903" s="19">
        <v>495.43</v>
      </c>
      <c r="K3903" s="20">
        <v>0.02</v>
      </c>
      <c r="L3903" s="19">
        <v>4369.6899999999996</v>
      </c>
      <c r="M3903" s="19">
        <v>1795.85</v>
      </c>
      <c r="N3903" s="11" t="str">
        <f t="shared" si="181"/>
        <v>LOW</v>
      </c>
      <c r="O3903" s="27">
        <f t="shared" si="182"/>
        <v>0.58902118914614077</v>
      </c>
      <c r="P3903" s="11" t="str">
        <f t="shared" si="183"/>
        <v>GOOD</v>
      </c>
    </row>
    <row r="3904" spans="1:16" x14ac:dyDescent="0.35">
      <c r="A3904" s="12" t="s">
        <v>4078</v>
      </c>
      <c r="B3904" s="15">
        <v>44622</v>
      </c>
      <c r="C3904" s="12" t="s">
        <v>149</v>
      </c>
      <c r="D3904" s="12" t="s">
        <v>125</v>
      </c>
      <c r="E3904" s="12" t="s">
        <v>144</v>
      </c>
      <c r="F3904" s="12" t="s">
        <v>111</v>
      </c>
      <c r="G3904" s="12" t="s">
        <v>112</v>
      </c>
      <c r="H3904" s="12" t="s">
        <v>170</v>
      </c>
      <c r="I3904" s="12">
        <v>1</v>
      </c>
      <c r="J3904" s="16">
        <v>24.23</v>
      </c>
      <c r="K3904" s="17">
        <v>0.08</v>
      </c>
      <c r="L3904" s="16">
        <v>22.29</v>
      </c>
      <c r="M3904" s="16">
        <v>5</v>
      </c>
      <c r="N3904" s="11" t="str">
        <f t="shared" si="181"/>
        <v>LOW</v>
      </c>
      <c r="O3904" s="27">
        <f t="shared" si="182"/>
        <v>0.77568416330192913</v>
      </c>
      <c r="P3904" s="11" t="str">
        <f t="shared" si="183"/>
        <v>AVERAGE</v>
      </c>
    </row>
    <row r="3905" spans="1:16" x14ac:dyDescent="0.35">
      <c r="A3905" t="s">
        <v>4079</v>
      </c>
      <c r="B3905" s="18">
        <v>44591</v>
      </c>
      <c r="C3905" t="s">
        <v>136</v>
      </c>
      <c r="D3905" t="s">
        <v>115</v>
      </c>
      <c r="E3905" t="s">
        <v>289</v>
      </c>
      <c r="F3905" t="s">
        <v>117</v>
      </c>
      <c r="G3905" t="s">
        <v>122</v>
      </c>
      <c r="H3905" t="s">
        <v>123</v>
      </c>
      <c r="I3905">
        <v>1</v>
      </c>
      <c r="J3905" s="19">
        <v>1805.77</v>
      </c>
      <c r="K3905" s="20">
        <v>0.19</v>
      </c>
      <c r="L3905" s="19">
        <v>1462.67</v>
      </c>
      <c r="M3905" s="19">
        <v>566.05999999999995</v>
      </c>
      <c r="N3905" s="11" t="str">
        <f t="shared" si="181"/>
        <v>MEDIUM</v>
      </c>
      <c r="O3905" s="27">
        <f t="shared" si="182"/>
        <v>0.61299541249905998</v>
      </c>
      <c r="P3905" s="11" t="str">
        <f t="shared" si="183"/>
        <v>AVERAGE</v>
      </c>
    </row>
    <row r="3906" spans="1:16" x14ac:dyDescent="0.35">
      <c r="A3906" s="12" t="s">
        <v>4080</v>
      </c>
      <c r="B3906" s="15">
        <v>45001</v>
      </c>
      <c r="C3906" s="12" t="s">
        <v>149</v>
      </c>
      <c r="D3906" s="12" t="s">
        <v>140</v>
      </c>
      <c r="E3906" s="12" t="s">
        <v>242</v>
      </c>
      <c r="F3906" s="12" t="s">
        <v>117</v>
      </c>
      <c r="G3906" s="12" t="s">
        <v>122</v>
      </c>
      <c r="H3906" s="12" t="s">
        <v>142</v>
      </c>
      <c r="I3906" s="12">
        <v>6</v>
      </c>
      <c r="J3906" s="16">
        <v>226.38</v>
      </c>
      <c r="K3906" s="17">
        <v>0.36</v>
      </c>
      <c r="L3906" s="16">
        <v>869.3</v>
      </c>
      <c r="M3906" s="16">
        <v>310.49</v>
      </c>
      <c r="N3906" s="11" t="str">
        <f t="shared" si="181"/>
        <v>CLEARANCE</v>
      </c>
      <c r="O3906" s="27">
        <f t="shared" si="182"/>
        <v>0.64282756240653394</v>
      </c>
      <c r="P3906" s="11" t="str">
        <f t="shared" si="183"/>
        <v>GOOD</v>
      </c>
    </row>
    <row r="3907" spans="1:16" x14ac:dyDescent="0.35">
      <c r="A3907" t="s">
        <v>4081</v>
      </c>
      <c r="B3907" s="18">
        <v>44846</v>
      </c>
      <c r="C3907" t="s">
        <v>108</v>
      </c>
      <c r="D3907" t="s">
        <v>140</v>
      </c>
      <c r="E3907" t="s">
        <v>242</v>
      </c>
      <c r="F3907" t="s">
        <v>111</v>
      </c>
      <c r="G3907" t="s">
        <v>127</v>
      </c>
      <c r="H3907" t="s">
        <v>179</v>
      </c>
      <c r="I3907">
        <v>2</v>
      </c>
      <c r="J3907" s="19">
        <v>222.92</v>
      </c>
      <c r="K3907" s="20">
        <v>0.04</v>
      </c>
      <c r="L3907" s="19">
        <v>428.01</v>
      </c>
      <c r="M3907" s="19">
        <v>254.98</v>
      </c>
      <c r="N3907" s="11" t="str">
        <f t="shared" ref="N3907:N3970" si="184">IF(K3907=$R$8,$R$2,IF(K3907&lt;=$R$9,$R$3,IF(K3907&lt;=$R$10,$R$4,IF(K3907&lt;$R$11,$R$5,IF(K3907&gt;$R$11,$R$6)))))</f>
        <v>LOW</v>
      </c>
      <c r="O3907" s="27">
        <f t="shared" ref="O3907:O3970" si="185">IFERROR(L3907-M3907,"NULL")/L3907</f>
        <v>0.404266255461321</v>
      </c>
      <c r="P3907" s="11" t="str">
        <f t="shared" ref="P3907:P3970" si="186">IF(AND(O3907&gt;=$Q$8,I3907&gt;=$Q$13),$Q$2,IF(AND(O3907&gt;=$Q$9,I3907&gt;=$Q$14),$Q$3,IF(O3907&gt;=$Q$10,$Q$4,$Q$5)))</f>
        <v>AVERAGE</v>
      </c>
    </row>
    <row r="3908" spans="1:16" x14ac:dyDescent="0.35">
      <c r="A3908" s="12" t="s">
        <v>4082</v>
      </c>
      <c r="B3908" s="15">
        <v>45587</v>
      </c>
      <c r="C3908" s="12" t="s">
        <v>108</v>
      </c>
      <c r="D3908" s="12" t="s">
        <v>115</v>
      </c>
      <c r="E3908" s="12" t="s">
        <v>121</v>
      </c>
      <c r="F3908" s="12" t="s">
        <v>111</v>
      </c>
      <c r="G3908" s="12" t="s">
        <v>112</v>
      </c>
      <c r="H3908" s="12" t="s">
        <v>170</v>
      </c>
      <c r="I3908" s="12">
        <v>1</v>
      </c>
      <c r="J3908" s="16">
        <v>6.35</v>
      </c>
      <c r="K3908" s="17">
        <v>0</v>
      </c>
      <c r="L3908" s="16">
        <v>6.35</v>
      </c>
      <c r="M3908" s="16">
        <v>1.92</v>
      </c>
      <c r="N3908" s="11" t="str">
        <f t="shared" si="184"/>
        <v>NO DISCOUNT</v>
      </c>
      <c r="O3908" s="27">
        <f t="shared" si="185"/>
        <v>0.69763779527559056</v>
      </c>
      <c r="P3908" s="11" t="str">
        <f t="shared" si="186"/>
        <v>AVERAGE</v>
      </c>
    </row>
    <row r="3909" spans="1:16" x14ac:dyDescent="0.35">
      <c r="A3909" t="s">
        <v>4083</v>
      </c>
      <c r="B3909" s="18">
        <v>45096</v>
      </c>
      <c r="C3909" t="s">
        <v>108</v>
      </c>
      <c r="D3909" t="s">
        <v>109</v>
      </c>
      <c r="E3909" t="s">
        <v>208</v>
      </c>
      <c r="F3909" t="s">
        <v>131</v>
      </c>
      <c r="G3909" t="s">
        <v>122</v>
      </c>
      <c r="H3909" t="s">
        <v>187</v>
      </c>
      <c r="I3909">
        <v>2</v>
      </c>
      <c r="J3909" s="19">
        <v>405.83</v>
      </c>
      <c r="K3909" s="20">
        <v>0</v>
      </c>
      <c r="L3909" s="19">
        <v>811.66</v>
      </c>
      <c r="M3909" s="19">
        <v>267.57</v>
      </c>
      <c r="N3909" s="11" t="str">
        <f t="shared" si="184"/>
        <v>NO DISCOUNT</v>
      </c>
      <c r="O3909" s="27">
        <f t="shared" si="185"/>
        <v>0.67034226153808241</v>
      </c>
      <c r="P3909" s="11" t="str">
        <f t="shared" si="186"/>
        <v>AVERAGE</v>
      </c>
    </row>
    <row r="3910" spans="1:16" x14ac:dyDescent="0.35">
      <c r="A3910" s="12" t="s">
        <v>4084</v>
      </c>
      <c r="B3910" s="15">
        <v>45603</v>
      </c>
      <c r="C3910" s="12" t="s">
        <v>108</v>
      </c>
      <c r="D3910" s="12" t="s">
        <v>140</v>
      </c>
      <c r="E3910" s="12" t="s">
        <v>307</v>
      </c>
      <c r="F3910" s="12" t="s">
        <v>111</v>
      </c>
      <c r="G3910" s="12" t="s">
        <v>122</v>
      </c>
      <c r="H3910" s="12" t="s">
        <v>187</v>
      </c>
      <c r="I3910" s="12">
        <v>2</v>
      </c>
      <c r="J3910" s="16">
        <v>297.36</v>
      </c>
      <c r="K3910" s="17">
        <v>0.13</v>
      </c>
      <c r="L3910" s="16">
        <v>517.41</v>
      </c>
      <c r="M3910" s="16">
        <v>159.75</v>
      </c>
      <c r="N3910" s="11" t="str">
        <f t="shared" si="184"/>
        <v>MEDIUM</v>
      </c>
      <c r="O3910" s="27">
        <f t="shared" si="185"/>
        <v>0.69125065228735427</v>
      </c>
      <c r="P3910" s="11" t="str">
        <f t="shared" si="186"/>
        <v>AVERAGE</v>
      </c>
    </row>
    <row r="3911" spans="1:16" x14ac:dyDescent="0.35">
      <c r="A3911" t="s">
        <v>4085</v>
      </c>
      <c r="B3911" s="18">
        <v>44644</v>
      </c>
      <c r="C3911" t="s">
        <v>108</v>
      </c>
      <c r="D3911" t="s">
        <v>109</v>
      </c>
      <c r="E3911" t="s">
        <v>195</v>
      </c>
      <c r="F3911" t="s">
        <v>131</v>
      </c>
      <c r="G3911" t="s">
        <v>112</v>
      </c>
      <c r="H3911" t="s">
        <v>113</v>
      </c>
      <c r="I3911">
        <v>3</v>
      </c>
      <c r="J3911" s="19">
        <v>34.17</v>
      </c>
      <c r="K3911" s="20">
        <v>0</v>
      </c>
      <c r="L3911" s="19">
        <v>102.51</v>
      </c>
      <c r="M3911" s="19">
        <v>40.340000000000003</v>
      </c>
      <c r="N3911" s="11" t="str">
        <f t="shared" si="184"/>
        <v>NO DISCOUNT</v>
      </c>
      <c r="O3911" s="27">
        <f t="shared" si="185"/>
        <v>0.60647741683738166</v>
      </c>
      <c r="P3911" s="11" t="str">
        <f t="shared" si="186"/>
        <v>AVERAGE</v>
      </c>
    </row>
    <row r="3912" spans="1:16" x14ac:dyDescent="0.35">
      <c r="A3912" s="12" t="s">
        <v>4086</v>
      </c>
      <c r="B3912" s="15">
        <v>45307</v>
      </c>
      <c r="C3912" s="12" t="s">
        <v>120</v>
      </c>
      <c r="D3912" s="12" t="s">
        <v>109</v>
      </c>
      <c r="E3912" s="12" t="s">
        <v>208</v>
      </c>
      <c r="F3912" s="12" t="s">
        <v>117</v>
      </c>
      <c r="G3912" s="12" t="s">
        <v>122</v>
      </c>
      <c r="H3912" s="12" t="s">
        <v>123</v>
      </c>
      <c r="I3912" s="12">
        <v>3</v>
      </c>
      <c r="J3912" s="16">
        <v>2090.5700000000002</v>
      </c>
      <c r="K3912" s="17">
        <v>0.13</v>
      </c>
      <c r="L3912" s="16">
        <v>5456.39</v>
      </c>
      <c r="M3912" s="16">
        <v>2888.15</v>
      </c>
      <c r="N3912" s="11" t="str">
        <f t="shared" si="184"/>
        <v>MEDIUM</v>
      </c>
      <c r="O3912" s="27">
        <f t="shared" si="185"/>
        <v>0.47068483007996131</v>
      </c>
      <c r="P3912" s="11" t="str">
        <f t="shared" si="186"/>
        <v>AVERAGE</v>
      </c>
    </row>
    <row r="3913" spans="1:16" x14ac:dyDescent="0.35">
      <c r="A3913" t="s">
        <v>4087</v>
      </c>
      <c r="B3913" s="18">
        <v>44872</v>
      </c>
      <c r="C3913" t="s">
        <v>108</v>
      </c>
      <c r="D3913" t="s">
        <v>140</v>
      </c>
      <c r="E3913" t="s">
        <v>218</v>
      </c>
      <c r="F3913" t="s">
        <v>117</v>
      </c>
      <c r="G3913" t="s">
        <v>122</v>
      </c>
      <c r="H3913" t="s">
        <v>142</v>
      </c>
      <c r="I3913">
        <v>1</v>
      </c>
      <c r="J3913" s="19">
        <v>107.5</v>
      </c>
      <c r="K3913" s="20">
        <v>0.15</v>
      </c>
      <c r="L3913" s="19">
        <v>91.38</v>
      </c>
      <c r="M3913" s="19">
        <v>44.33</v>
      </c>
      <c r="N3913" s="11" t="str">
        <f t="shared" si="184"/>
        <v>MEDIUM</v>
      </c>
      <c r="O3913" s="27">
        <f t="shared" si="185"/>
        <v>0.51488290654410152</v>
      </c>
      <c r="P3913" s="11" t="str">
        <f t="shared" si="186"/>
        <v>AVERAGE</v>
      </c>
    </row>
    <row r="3914" spans="1:16" x14ac:dyDescent="0.35">
      <c r="A3914" s="12" t="s">
        <v>4088</v>
      </c>
      <c r="B3914" s="15">
        <v>45165</v>
      </c>
      <c r="C3914" s="12" t="s">
        <v>149</v>
      </c>
      <c r="D3914" s="12" t="s">
        <v>115</v>
      </c>
      <c r="E3914" s="12" t="s">
        <v>121</v>
      </c>
      <c r="F3914" s="12" t="s">
        <v>111</v>
      </c>
      <c r="G3914" s="12" t="s">
        <v>127</v>
      </c>
      <c r="H3914" s="12" t="s">
        <v>179</v>
      </c>
      <c r="I3914" s="12">
        <v>3</v>
      </c>
      <c r="J3914" s="16">
        <v>20.71</v>
      </c>
      <c r="K3914" s="17">
        <v>0.14000000000000001</v>
      </c>
      <c r="L3914" s="16">
        <v>53.43</v>
      </c>
      <c r="M3914" s="16">
        <v>18.52</v>
      </c>
      <c r="N3914" s="11" t="str">
        <f t="shared" si="184"/>
        <v>MEDIUM</v>
      </c>
      <c r="O3914" s="27">
        <f t="shared" si="185"/>
        <v>0.65337825191839782</v>
      </c>
      <c r="P3914" s="11" t="str">
        <f t="shared" si="186"/>
        <v>AVERAGE</v>
      </c>
    </row>
    <row r="3915" spans="1:16" x14ac:dyDescent="0.35">
      <c r="A3915" t="s">
        <v>4089</v>
      </c>
      <c r="B3915" s="18">
        <v>44765</v>
      </c>
      <c r="C3915" t="s">
        <v>149</v>
      </c>
      <c r="D3915" t="s">
        <v>115</v>
      </c>
      <c r="E3915" t="s">
        <v>121</v>
      </c>
      <c r="F3915" t="s">
        <v>117</v>
      </c>
      <c r="G3915" t="s">
        <v>127</v>
      </c>
      <c r="H3915" t="s">
        <v>138</v>
      </c>
      <c r="I3915">
        <v>1</v>
      </c>
      <c r="J3915" s="19">
        <v>325.95999999999998</v>
      </c>
      <c r="K3915" s="20">
        <v>0.35</v>
      </c>
      <c r="L3915" s="19">
        <v>211.87</v>
      </c>
      <c r="M3915" s="19">
        <v>94.07</v>
      </c>
      <c r="N3915" s="11" t="str">
        <f t="shared" si="184"/>
        <v>CLEARANCE</v>
      </c>
      <c r="O3915" s="27">
        <f t="shared" si="185"/>
        <v>0.55600132156511073</v>
      </c>
      <c r="P3915" s="11" t="str">
        <f t="shared" si="186"/>
        <v>AVERAGE</v>
      </c>
    </row>
    <row r="3916" spans="1:16" x14ac:dyDescent="0.35">
      <c r="A3916" s="12" t="s">
        <v>4090</v>
      </c>
      <c r="B3916" s="15">
        <v>45620</v>
      </c>
      <c r="C3916" s="12" t="s">
        <v>108</v>
      </c>
      <c r="D3916" s="12" t="s">
        <v>115</v>
      </c>
      <c r="E3916" s="12" t="s">
        <v>116</v>
      </c>
      <c r="F3916" s="12" t="s">
        <v>111</v>
      </c>
      <c r="G3916" s="12" t="s">
        <v>127</v>
      </c>
      <c r="H3916" s="12" t="s">
        <v>128</v>
      </c>
      <c r="I3916" s="12">
        <v>4</v>
      </c>
      <c r="J3916" s="16">
        <v>339.54</v>
      </c>
      <c r="K3916" s="17">
        <v>0.05</v>
      </c>
      <c r="L3916" s="16">
        <v>1290.25</v>
      </c>
      <c r="M3916" s="16">
        <v>505.96</v>
      </c>
      <c r="N3916" s="11" t="str">
        <f t="shared" si="184"/>
        <v>LOW</v>
      </c>
      <c r="O3916" s="27">
        <f t="shared" si="185"/>
        <v>0.60785894206549118</v>
      </c>
      <c r="P3916" s="11" t="str">
        <f t="shared" si="186"/>
        <v>AVERAGE</v>
      </c>
    </row>
    <row r="3917" spans="1:16" x14ac:dyDescent="0.35">
      <c r="A3917" t="s">
        <v>4091</v>
      </c>
      <c r="B3917" s="18">
        <v>45209</v>
      </c>
      <c r="C3917" t="s">
        <v>108</v>
      </c>
      <c r="D3917" t="s">
        <v>125</v>
      </c>
      <c r="E3917" t="s">
        <v>178</v>
      </c>
      <c r="F3917" t="s">
        <v>111</v>
      </c>
      <c r="G3917" t="s">
        <v>122</v>
      </c>
      <c r="H3917" t="s">
        <v>142</v>
      </c>
      <c r="I3917">
        <v>2</v>
      </c>
      <c r="J3917" s="19">
        <v>199.95</v>
      </c>
      <c r="K3917" s="20">
        <v>0.19</v>
      </c>
      <c r="L3917" s="19">
        <v>323.92</v>
      </c>
      <c r="M3917" s="19">
        <v>124.42</v>
      </c>
      <c r="N3917" s="11" t="str">
        <f t="shared" si="184"/>
        <v>MEDIUM</v>
      </c>
      <c r="O3917" s="27">
        <f t="shared" si="185"/>
        <v>0.61589281304025678</v>
      </c>
      <c r="P3917" s="11" t="str">
        <f t="shared" si="186"/>
        <v>AVERAGE</v>
      </c>
    </row>
    <row r="3918" spans="1:16" x14ac:dyDescent="0.35">
      <c r="A3918" s="12" t="s">
        <v>4092</v>
      </c>
      <c r="B3918" s="15">
        <v>44636</v>
      </c>
      <c r="C3918" s="12" t="s">
        <v>120</v>
      </c>
      <c r="D3918" s="12" t="s">
        <v>125</v>
      </c>
      <c r="E3918" s="12" t="s">
        <v>169</v>
      </c>
      <c r="F3918" s="12" t="s">
        <v>111</v>
      </c>
      <c r="G3918" s="12" t="s">
        <v>122</v>
      </c>
      <c r="H3918" s="12" t="s">
        <v>123</v>
      </c>
      <c r="I3918" s="12">
        <v>16</v>
      </c>
      <c r="J3918" s="16">
        <v>435.71</v>
      </c>
      <c r="K3918" s="17">
        <v>0.09</v>
      </c>
      <c r="L3918" s="16">
        <v>6343.94</v>
      </c>
      <c r="M3918" s="16">
        <v>2155.4</v>
      </c>
      <c r="N3918" s="11" t="str">
        <f t="shared" si="184"/>
        <v>LOW</v>
      </c>
      <c r="O3918" s="27">
        <f t="shared" si="185"/>
        <v>0.66024268829780852</v>
      </c>
      <c r="P3918" s="11" t="str">
        <f t="shared" si="186"/>
        <v>EXCELLENT</v>
      </c>
    </row>
    <row r="3919" spans="1:16" x14ac:dyDescent="0.35">
      <c r="A3919" t="s">
        <v>4093</v>
      </c>
      <c r="B3919" s="18">
        <v>44848</v>
      </c>
      <c r="C3919" t="s">
        <v>136</v>
      </c>
      <c r="D3919" t="s">
        <v>109</v>
      </c>
      <c r="E3919" t="s">
        <v>208</v>
      </c>
      <c r="F3919" t="s">
        <v>117</v>
      </c>
      <c r="G3919" t="s">
        <v>112</v>
      </c>
      <c r="H3919" t="s">
        <v>170</v>
      </c>
      <c r="I3919">
        <v>2</v>
      </c>
      <c r="J3919" s="19">
        <v>14.63</v>
      </c>
      <c r="K3919" s="20">
        <v>0.19</v>
      </c>
      <c r="L3919" s="19">
        <v>23.7</v>
      </c>
      <c r="M3919" s="19">
        <v>9.2899999999999991</v>
      </c>
      <c r="N3919" s="11" t="str">
        <f t="shared" si="184"/>
        <v>MEDIUM</v>
      </c>
      <c r="O3919" s="27">
        <f t="shared" si="185"/>
        <v>0.60801687763713086</v>
      </c>
      <c r="P3919" s="11" t="str">
        <f t="shared" si="186"/>
        <v>AVERAGE</v>
      </c>
    </row>
    <row r="3920" spans="1:16" x14ac:dyDescent="0.35">
      <c r="A3920" s="12" t="s">
        <v>4094</v>
      </c>
      <c r="B3920" s="15">
        <v>45413</v>
      </c>
      <c r="C3920" s="12" t="s">
        <v>108</v>
      </c>
      <c r="D3920" s="12" t="s">
        <v>115</v>
      </c>
      <c r="E3920" s="12" t="s">
        <v>289</v>
      </c>
      <c r="F3920" s="12" t="s">
        <v>111</v>
      </c>
      <c r="G3920" s="12" t="s">
        <v>122</v>
      </c>
      <c r="H3920" s="12" t="s">
        <v>158</v>
      </c>
      <c r="I3920" s="12">
        <v>7</v>
      </c>
      <c r="J3920" s="16">
        <v>25.29</v>
      </c>
      <c r="K3920" s="17">
        <v>7.0000000000000007E-2</v>
      </c>
      <c r="L3920" s="16">
        <v>164.64</v>
      </c>
      <c r="M3920" s="16">
        <v>58.38</v>
      </c>
      <c r="N3920" s="11" t="str">
        <f t="shared" si="184"/>
        <v>LOW</v>
      </c>
      <c r="O3920" s="27">
        <f t="shared" si="185"/>
        <v>0.64540816326530615</v>
      </c>
      <c r="P3920" s="11" t="str">
        <f t="shared" si="186"/>
        <v>GOOD</v>
      </c>
    </row>
    <row r="3921" spans="1:16" x14ac:dyDescent="0.35">
      <c r="A3921" t="s">
        <v>4095</v>
      </c>
      <c r="B3921" s="18">
        <v>45190</v>
      </c>
      <c r="C3921" t="s">
        <v>108</v>
      </c>
      <c r="D3921" t="s">
        <v>115</v>
      </c>
      <c r="E3921" t="s">
        <v>130</v>
      </c>
      <c r="F3921" t="s">
        <v>111</v>
      </c>
      <c r="G3921" t="s">
        <v>112</v>
      </c>
      <c r="H3921" t="s">
        <v>118</v>
      </c>
      <c r="I3921">
        <v>1</v>
      </c>
      <c r="J3921" s="19">
        <v>33.380000000000003</v>
      </c>
      <c r="K3921" s="20">
        <v>0.12</v>
      </c>
      <c r="L3921" s="19">
        <v>29.37</v>
      </c>
      <c r="M3921" s="19">
        <v>12.47</v>
      </c>
      <c r="N3921" s="11" t="str">
        <f t="shared" si="184"/>
        <v>MEDIUM</v>
      </c>
      <c r="O3921" s="27">
        <f t="shared" si="185"/>
        <v>0.57541709227102478</v>
      </c>
      <c r="P3921" s="11" t="str">
        <f t="shared" si="186"/>
        <v>AVERAGE</v>
      </c>
    </row>
    <row r="3922" spans="1:16" x14ac:dyDescent="0.35">
      <c r="A3922" s="12" t="s">
        <v>4096</v>
      </c>
      <c r="B3922" s="15">
        <v>45153</v>
      </c>
      <c r="C3922" s="12" t="s">
        <v>108</v>
      </c>
      <c r="D3922" s="12" t="s">
        <v>140</v>
      </c>
      <c r="E3922" s="12" t="s">
        <v>153</v>
      </c>
      <c r="F3922" s="12" t="s">
        <v>131</v>
      </c>
      <c r="G3922" s="12" t="s">
        <v>127</v>
      </c>
      <c r="H3922" s="12" t="s">
        <v>164</v>
      </c>
      <c r="I3922" s="12">
        <v>5</v>
      </c>
      <c r="J3922" s="16">
        <v>461.49</v>
      </c>
      <c r="K3922" s="17">
        <v>0.14000000000000001</v>
      </c>
      <c r="L3922" s="16">
        <v>1984.41</v>
      </c>
      <c r="M3922" s="16">
        <v>1137.31</v>
      </c>
      <c r="N3922" s="11" t="str">
        <f t="shared" si="184"/>
        <v>MEDIUM</v>
      </c>
      <c r="O3922" s="27">
        <f t="shared" si="185"/>
        <v>0.42687751019194625</v>
      </c>
      <c r="P3922" s="11" t="str">
        <f t="shared" si="186"/>
        <v>GOOD</v>
      </c>
    </row>
    <row r="3923" spans="1:16" x14ac:dyDescent="0.35">
      <c r="A3923" t="s">
        <v>4097</v>
      </c>
      <c r="B3923" s="18">
        <v>45141</v>
      </c>
      <c r="C3923" t="s">
        <v>120</v>
      </c>
      <c r="D3923" t="s">
        <v>140</v>
      </c>
      <c r="E3923" t="s">
        <v>296</v>
      </c>
      <c r="F3923" t="s">
        <v>111</v>
      </c>
      <c r="G3923" t="s">
        <v>112</v>
      </c>
      <c r="H3923" t="s">
        <v>113</v>
      </c>
      <c r="I3923">
        <v>1</v>
      </c>
      <c r="J3923" s="19">
        <v>9.48</v>
      </c>
      <c r="K3923" s="20">
        <v>0</v>
      </c>
      <c r="L3923" s="19">
        <v>9.48</v>
      </c>
      <c r="M3923" s="19">
        <v>4.46</v>
      </c>
      <c r="N3923" s="11" t="str">
        <f t="shared" si="184"/>
        <v>NO DISCOUNT</v>
      </c>
      <c r="O3923" s="27">
        <f t="shared" si="185"/>
        <v>0.52953586497890293</v>
      </c>
      <c r="P3923" s="11" t="str">
        <f t="shared" si="186"/>
        <v>AVERAGE</v>
      </c>
    </row>
    <row r="3924" spans="1:16" x14ac:dyDescent="0.35">
      <c r="A3924" s="12" t="s">
        <v>4098</v>
      </c>
      <c r="B3924" s="15">
        <v>44630</v>
      </c>
      <c r="C3924" s="12" t="s">
        <v>108</v>
      </c>
      <c r="D3924" s="12" t="s">
        <v>125</v>
      </c>
      <c r="E3924" s="12" t="s">
        <v>144</v>
      </c>
      <c r="F3924" s="12" t="s">
        <v>131</v>
      </c>
      <c r="G3924" s="12" t="s">
        <v>122</v>
      </c>
      <c r="H3924" s="12" t="s">
        <v>158</v>
      </c>
      <c r="I3924" s="12">
        <v>2</v>
      </c>
      <c r="J3924" s="16">
        <v>126.26</v>
      </c>
      <c r="K3924" s="17">
        <v>0</v>
      </c>
      <c r="L3924" s="16">
        <v>252.52</v>
      </c>
      <c r="M3924" s="16">
        <v>78.86</v>
      </c>
      <c r="N3924" s="11" t="str">
        <f t="shared" si="184"/>
        <v>NO DISCOUNT</v>
      </c>
      <c r="O3924" s="27">
        <f t="shared" si="185"/>
        <v>0.68770790432440998</v>
      </c>
      <c r="P3924" s="11" t="str">
        <f t="shared" si="186"/>
        <v>AVERAGE</v>
      </c>
    </row>
    <row r="3925" spans="1:16" x14ac:dyDescent="0.35">
      <c r="A3925" t="s">
        <v>4099</v>
      </c>
      <c r="B3925" s="18">
        <v>45412</v>
      </c>
      <c r="C3925" t="s">
        <v>108</v>
      </c>
      <c r="D3925" t="s">
        <v>140</v>
      </c>
      <c r="E3925" t="s">
        <v>296</v>
      </c>
      <c r="F3925" t="s">
        <v>111</v>
      </c>
      <c r="G3925" t="s">
        <v>127</v>
      </c>
      <c r="H3925" t="s">
        <v>138</v>
      </c>
      <c r="I3925">
        <v>1</v>
      </c>
      <c r="J3925" s="19">
        <v>372.55</v>
      </c>
      <c r="K3925" s="20">
        <v>0.16</v>
      </c>
      <c r="L3925" s="19">
        <v>312.94</v>
      </c>
      <c r="M3925" s="19">
        <v>145.26</v>
      </c>
      <c r="N3925" s="11" t="str">
        <f t="shared" si="184"/>
        <v>MEDIUM</v>
      </c>
      <c r="O3925" s="27">
        <f t="shared" si="185"/>
        <v>0.53582156323895958</v>
      </c>
      <c r="P3925" s="11" t="str">
        <f t="shared" si="186"/>
        <v>AVERAGE</v>
      </c>
    </row>
    <row r="3926" spans="1:16" x14ac:dyDescent="0.35">
      <c r="A3926" s="12" t="s">
        <v>4100</v>
      </c>
      <c r="B3926" s="15">
        <v>45576</v>
      </c>
      <c r="C3926" s="12" t="s">
        <v>108</v>
      </c>
      <c r="D3926" s="12" t="s">
        <v>115</v>
      </c>
      <c r="E3926" s="12" t="s">
        <v>221</v>
      </c>
      <c r="F3926" s="12" t="s">
        <v>111</v>
      </c>
      <c r="G3926" s="12" t="s">
        <v>127</v>
      </c>
      <c r="H3926" s="12" t="s">
        <v>128</v>
      </c>
      <c r="I3926" s="12">
        <v>1</v>
      </c>
      <c r="J3926" s="16">
        <v>401.91</v>
      </c>
      <c r="K3926" s="17">
        <v>0.2</v>
      </c>
      <c r="L3926" s="16">
        <v>321.52999999999997</v>
      </c>
      <c r="M3926" s="16">
        <v>178.88</v>
      </c>
      <c r="N3926" s="11" t="str">
        <f t="shared" si="184"/>
        <v>MEDIUM</v>
      </c>
      <c r="O3926" s="27">
        <f t="shared" si="185"/>
        <v>0.44366000062202593</v>
      </c>
      <c r="P3926" s="11" t="str">
        <f t="shared" si="186"/>
        <v>AVERAGE</v>
      </c>
    </row>
    <row r="3927" spans="1:16" x14ac:dyDescent="0.35">
      <c r="A3927" t="s">
        <v>4101</v>
      </c>
      <c r="B3927" s="18">
        <v>44757</v>
      </c>
      <c r="C3927" t="s">
        <v>108</v>
      </c>
      <c r="D3927" t="s">
        <v>115</v>
      </c>
      <c r="E3927" t="s">
        <v>121</v>
      </c>
      <c r="F3927" t="s">
        <v>131</v>
      </c>
      <c r="G3927" t="s">
        <v>127</v>
      </c>
      <c r="H3927" t="s">
        <v>128</v>
      </c>
      <c r="I3927">
        <v>1</v>
      </c>
      <c r="J3927" s="19">
        <v>459.44</v>
      </c>
      <c r="K3927" s="20">
        <v>0.16</v>
      </c>
      <c r="L3927" s="19">
        <v>385.93</v>
      </c>
      <c r="M3927" s="19">
        <v>135.4</v>
      </c>
      <c r="N3927" s="11" t="str">
        <f t="shared" si="184"/>
        <v>MEDIUM</v>
      </c>
      <c r="O3927" s="27">
        <f t="shared" si="185"/>
        <v>0.64915917394346123</v>
      </c>
      <c r="P3927" s="11" t="str">
        <f t="shared" si="186"/>
        <v>AVERAGE</v>
      </c>
    </row>
    <row r="3928" spans="1:16" x14ac:dyDescent="0.35">
      <c r="A3928" s="12" t="s">
        <v>4102</v>
      </c>
      <c r="B3928" s="15">
        <v>44667</v>
      </c>
      <c r="C3928" s="12" t="s">
        <v>120</v>
      </c>
      <c r="D3928" s="12" t="s">
        <v>115</v>
      </c>
      <c r="E3928" s="12" t="s">
        <v>227</v>
      </c>
      <c r="F3928" s="12" t="s">
        <v>111</v>
      </c>
      <c r="G3928" s="12" t="s">
        <v>112</v>
      </c>
      <c r="H3928" s="12" t="s">
        <v>170</v>
      </c>
      <c r="I3928" s="12">
        <v>1</v>
      </c>
      <c r="J3928" s="16">
        <v>10.050000000000001</v>
      </c>
      <c r="K3928" s="17">
        <v>0</v>
      </c>
      <c r="L3928" s="16">
        <v>10.050000000000001</v>
      </c>
      <c r="M3928" s="16">
        <v>2.97</v>
      </c>
      <c r="N3928" s="11" t="str">
        <f t="shared" si="184"/>
        <v>NO DISCOUNT</v>
      </c>
      <c r="O3928" s="27">
        <f t="shared" si="185"/>
        <v>0.70447761194029845</v>
      </c>
      <c r="P3928" s="11" t="str">
        <f t="shared" si="186"/>
        <v>AVERAGE</v>
      </c>
    </row>
    <row r="3929" spans="1:16" x14ac:dyDescent="0.35">
      <c r="A3929" t="s">
        <v>4103</v>
      </c>
      <c r="B3929" s="18">
        <v>45299</v>
      </c>
      <c r="C3929" t="s">
        <v>136</v>
      </c>
      <c r="D3929" t="s">
        <v>115</v>
      </c>
      <c r="E3929" t="s">
        <v>289</v>
      </c>
      <c r="F3929" t="s">
        <v>117</v>
      </c>
      <c r="G3929" t="s">
        <v>122</v>
      </c>
      <c r="H3929" t="s">
        <v>132</v>
      </c>
      <c r="I3929">
        <v>17</v>
      </c>
      <c r="J3929" s="19">
        <v>548.33000000000004</v>
      </c>
      <c r="K3929" s="20">
        <v>0</v>
      </c>
      <c r="L3929" s="19">
        <v>9321.61</v>
      </c>
      <c r="M3929" s="19">
        <v>3352.72</v>
      </c>
      <c r="N3929" s="11" t="str">
        <f t="shared" si="184"/>
        <v>NO DISCOUNT</v>
      </c>
      <c r="O3929" s="27">
        <f t="shared" si="185"/>
        <v>0.64032822656172061</v>
      </c>
      <c r="P3929" s="11" t="str">
        <f t="shared" si="186"/>
        <v>EXCELLENT</v>
      </c>
    </row>
    <row r="3930" spans="1:16" x14ac:dyDescent="0.35">
      <c r="A3930" s="12" t="s">
        <v>4104</v>
      </c>
      <c r="B3930" s="15">
        <v>45649</v>
      </c>
      <c r="C3930" s="12" t="s">
        <v>136</v>
      </c>
      <c r="D3930" s="12" t="s">
        <v>115</v>
      </c>
      <c r="E3930" s="12" t="s">
        <v>205</v>
      </c>
      <c r="F3930" s="12" t="s">
        <v>111</v>
      </c>
      <c r="G3930" s="12" t="s">
        <v>112</v>
      </c>
      <c r="H3930" s="12" t="s">
        <v>118</v>
      </c>
      <c r="I3930" s="12">
        <v>1</v>
      </c>
      <c r="J3930" s="16">
        <v>6.8</v>
      </c>
      <c r="K3930" s="17">
        <v>0.08</v>
      </c>
      <c r="L3930" s="16">
        <v>6.26</v>
      </c>
      <c r="M3930" s="16">
        <v>2.04</v>
      </c>
      <c r="N3930" s="11" t="str">
        <f t="shared" si="184"/>
        <v>LOW</v>
      </c>
      <c r="O3930" s="27">
        <f t="shared" si="185"/>
        <v>0.67412140575079871</v>
      </c>
      <c r="P3930" s="11" t="str">
        <f t="shared" si="186"/>
        <v>AVERAGE</v>
      </c>
    </row>
    <row r="3931" spans="1:16" x14ac:dyDescent="0.35">
      <c r="A3931" t="s">
        <v>4105</v>
      </c>
      <c r="B3931" s="18">
        <v>45023</v>
      </c>
      <c r="C3931" t="s">
        <v>108</v>
      </c>
      <c r="D3931" t="s">
        <v>109</v>
      </c>
      <c r="E3931" t="s">
        <v>208</v>
      </c>
      <c r="F3931" t="s">
        <v>111</v>
      </c>
      <c r="G3931" t="s">
        <v>112</v>
      </c>
      <c r="H3931" t="s">
        <v>147</v>
      </c>
      <c r="I3931">
        <v>3</v>
      </c>
      <c r="J3931" s="19">
        <v>4.71</v>
      </c>
      <c r="K3931" s="20">
        <v>0.16</v>
      </c>
      <c r="L3931" s="19">
        <v>11.87</v>
      </c>
      <c r="M3931" s="19">
        <v>5.52</v>
      </c>
      <c r="N3931" s="11" t="str">
        <f t="shared" si="184"/>
        <v>MEDIUM</v>
      </c>
      <c r="O3931" s="27">
        <f t="shared" si="185"/>
        <v>0.53496208930075817</v>
      </c>
      <c r="P3931" s="11" t="str">
        <f t="shared" si="186"/>
        <v>AVERAGE</v>
      </c>
    </row>
    <row r="3932" spans="1:16" x14ac:dyDescent="0.35">
      <c r="A3932" s="12" t="s">
        <v>4106</v>
      </c>
      <c r="B3932" s="15">
        <v>45460</v>
      </c>
      <c r="C3932" s="12" t="s">
        <v>108</v>
      </c>
      <c r="D3932" s="12" t="s">
        <v>140</v>
      </c>
      <c r="E3932" s="12" t="s">
        <v>203</v>
      </c>
      <c r="F3932" s="12" t="s">
        <v>117</v>
      </c>
      <c r="G3932" s="12" t="s">
        <v>122</v>
      </c>
      <c r="H3932" s="12" t="s">
        <v>187</v>
      </c>
      <c r="I3932" s="12">
        <v>4</v>
      </c>
      <c r="J3932" s="16">
        <v>393</v>
      </c>
      <c r="K3932" s="17">
        <v>0.43</v>
      </c>
      <c r="L3932" s="16">
        <v>896.04</v>
      </c>
      <c r="M3932" s="16">
        <v>450.06</v>
      </c>
      <c r="N3932" s="11" t="str">
        <f t="shared" si="184"/>
        <v>CLEARANCE</v>
      </c>
      <c r="O3932" s="27">
        <f t="shared" si="185"/>
        <v>0.49772331592339625</v>
      </c>
      <c r="P3932" s="11" t="str">
        <f t="shared" si="186"/>
        <v>AVERAGE</v>
      </c>
    </row>
    <row r="3933" spans="1:16" x14ac:dyDescent="0.35">
      <c r="A3933" t="s">
        <v>4107</v>
      </c>
      <c r="B3933" s="18">
        <v>45636</v>
      </c>
      <c r="C3933" t="s">
        <v>108</v>
      </c>
      <c r="D3933" t="s">
        <v>115</v>
      </c>
      <c r="E3933" t="s">
        <v>121</v>
      </c>
      <c r="F3933" t="s">
        <v>117</v>
      </c>
      <c r="G3933" t="s">
        <v>122</v>
      </c>
      <c r="H3933" t="s">
        <v>142</v>
      </c>
      <c r="I3933">
        <v>4</v>
      </c>
      <c r="J3933" s="19">
        <v>64.42</v>
      </c>
      <c r="K3933" s="20">
        <v>0</v>
      </c>
      <c r="L3933" s="19">
        <v>257.68</v>
      </c>
      <c r="M3933" s="19">
        <v>132.79</v>
      </c>
      <c r="N3933" s="11" t="str">
        <f t="shared" si="184"/>
        <v>NO DISCOUNT</v>
      </c>
      <c r="O3933" s="27">
        <f t="shared" si="185"/>
        <v>0.48467090965538656</v>
      </c>
      <c r="P3933" s="11" t="str">
        <f t="shared" si="186"/>
        <v>AVERAGE</v>
      </c>
    </row>
    <row r="3934" spans="1:16" x14ac:dyDescent="0.35">
      <c r="A3934" s="12" t="s">
        <v>4108</v>
      </c>
      <c r="B3934" s="15">
        <v>45320</v>
      </c>
      <c r="C3934" s="12" t="s">
        <v>108</v>
      </c>
      <c r="D3934" s="12" t="s">
        <v>140</v>
      </c>
      <c r="E3934" s="12" t="s">
        <v>273</v>
      </c>
      <c r="F3934" s="12" t="s">
        <v>111</v>
      </c>
      <c r="G3934" s="12" t="s">
        <v>127</v>
      </c>
      <c r="H3934" s="12" t="s">
        <v>138</v>
      </c>
      <c r="I3934" s="12">
        <v>2</v>
      </c>
      <c r="J3934" s="16">
        <v>202.23</v>
      </c>
      <c r="K3934" s="17">
        <v>0.17</v>
      </c>
      <c r="L3934" s="16">
        <v>335.7</v>
      </c>
      <c r="M3934" s="16">
        <v>198.04</v>
      </c>
      <c r="N3934" s="11" t="str">
        <f t="shared" si="184"/>
        <v>MEDIUM</v>
      </c>
      <c r="O3934" s="27">
        <f t="shared" si="185"/>
        <v>0.41006851355376828</v>
      </c>
      <c r="P3934" s="11" t="str">
        <f t="shared" si="186"/>
        <v>AVERAGE</v>
      </c>
    </row>
    <row r="3935" spans="1:16" x14ac:dyDescent="0.35">
      <c r="A3935" t="s">
        <v>4109</v>
      </c>
      <c r="B3935" s="18">
        <v>44641</v>
      </c>
      <c r="C3935" t="s">
        <v>120</v>
      </c>
      <c r="D3935" t="s">
        <v>109</v>
      </c>
      <c r="E3935" t="s">
        <v>150</v>
      </c>
      <c r="F3935" t="s">
        <v>131</v>
      </c>
      <c r="G3935" t="s">
        <v>112</v>
      </c>
      <c r="H3935" t="s">
        <v>170</v>
      </c>
      <c r="I3935">
        <v>7</v>
      </c>
      <c r="J3935" s="19">
        <v>27.46</v>
      </c>
      <c r="K3935" s="20">
        <v>0.12</v>
      </c>
      <c r="L3935" s="19">
        <v>169.15</v>
      </c>
      <c r="M3935" s="19">
        <v>42.42</v>
      </c>
      <c r="N3935" s="11" t="str">
        <f t="shared" si="184"/>
        <v>MEDIUM</v>
      </c>
      <c r="O3935" s="27">
        <f t="shared" si="185"/>
        <v>0.74921667159326044</v>
      </c>
      <c r="P3935" s="11" t="str">
        <f t="shared" si="186"/>
        <v>GOOD</v>
      </c>
    </row>
    <row r="3936" spans="1:16" x14ac:dyDescent="0.35">
      <c r="A3936" s="12" t="s">
        <v>4110</v>
      </c>
      <c r="B3936" s="15">
        <v>44934</v>
      </c>
      <c r="C3936" s="12" t="s">
        <v>108</v>
      </c>
      <c r="D3936" s="12" t="s">
        <v>115</v>
      </c>
      <c r="E3936" s="12" t="s">
        <v>289</v>
      </c>
      <c r="F3936" s="12" t="s">
        <v>111</v>
      </c>
      <c r="G3936" s="12" t="s">
        <v>122</v>
      </c>
      <c r="H3936" s="12" t="s">
        <v>132</v>
      </c>
      <c r="I3936" s="12">
        <v>3</v>
      </c>
      <c r="J3936" s="16">
        <v>713.81</v>
      </c>
      <c r="K3936" s="17">
        <v>0.28999999999999998</v>
      </c>
      <c r="L3936" s="16">
        <v>1520.42</v>
      </c>
      <c r="M3936" s="16">
        <v>594.17999999999995</v>
      </c>
      <c r="N3936" s="11" t="str">
        <f t="shared" si="184"/>
        <v>HIGH</v>
      </c>
      <c r="O3936" s="27">
        <f t="shared" si="185"/>
        <v>0.60920008944896809</v>
      </c>
      <c r="P3936" s="11" t="str">
        <f t="shared" si="186"/>
        <v>AVERAGE</v>
      </c>
    </row>
    <row r="3937" spans="1:16" x14ac:dyDescent="0.35">
      <c r="A3937" t="s">
        <v>4111</v>
      </c>
      <c r="B3937" s="18">
        <v>44768</v>
      </c>
      <c r="C3937" t="s">
        <v>120</v>
      </c>
      <c r="D3937" t="s">
        <v>115</v>
      </c>
      <c r="E3937" t="s">
        <v>121</v>
      </c>
      <c r="F3937" t="s">
        <v>117</v>
      </c>
      <c r="G3937" t="s">
        <v>127</v>
      </c>
      <c r="H3937" t="s">
        <v>179</v>
      </c>
      <c r="I3937">
        <v>1</v>
      </c>
      <c r="J3937" s="19">
        <v>208.06</v>
      </c>
      <c r="K3937" s="20">
        <v>0.28999999999999998</v>
      </c>
      <c r="L3937" s="19">
        <v>147.72</v>
      </c>
      <c r="M3937" s="19">
        <v>87.84</v>
      </c>
      <c r="N3937" s="11" t="str">
        <f t="shared" si="184"/>
        <v>HIGH</v>
      </c>
      <c r="O3937" s="27">
        <f t="shared" si="185"/>
        <v>0.40536149471974003</v>
      </c>
      <c r="P3937" s="11" t="str">
        <f t="shared" si="186"/>
        <v>AVERAGE</v>
      </c>
    </row>
    <row r="3938" spans="1:16" x14ac:dyDescent="0.35">
      <c r="A3938" s="12" t="s">
        <v>4112</v>
      </c>
      <c r="B3938" s="15">
        <v>44863</v>
      </c>
      <c r="C3938" s="12" t="s">
        <v>136</v>
      </c>
      <c r="D3938" s="12" t="s">
        <v>115</v>
      </c>
      <c r="E3938" s="12" t="s">
        <v>116</v>
      </c>
      <c r="F3938" s="12" t="s">
        <v>111</v>
      </c>
      <c r="G3938" s="12" t="s">
        <v>122</v>
      </c>
      <c r="H3938" s="12" t="s">
        <v>123</v>
      </c>
      <c r="I3938" s="12">
        <v>1</v>
      </c>
      <c r="J3938" s="16">
        <v>1396.79</v>
      </c>
      <c r="K3938" s="17">
        <v>0.19</v>
      </c>
      <c r="L3938" s="16">
        <v>1131.4000000000001</v>
      </c>
      <c r="M3938" s="16">
        <v>540.9</v>
      </c>
      <c r="N3938" s="11" t="str">
        <f t="shared" si="184"/>
        <v>MEDIUM</v>
      </c>
      <c r="O3938" s="27">
        <f t="shared" si="185"/>
        <v>0.52191974544811748</v>
      </c>
      <c r="P3938" s="11" t="str">
        <f t="shared" si="186"/>
        <v>AVERAGE</v>
      </c>
    </row>
    <row r="3939" spans="1:16" x14ac:dyDescent="0.35">
      <c r="A3939" t="s">
        <v>4113</v>
      </c>
      <c r="B3939" s="18">
        <v>45114</v>
      </c>
      <c r="C3939" t="s">
        <v>108</v>
      </c>
      <c r="D3939" t="s">
        <v>115</v>
      </c>
      <c r="E3939" t="s">
        <v>130</v>
      </c>
      <c r="F3939" t="s">
        <v>131</v>
      </c>
      <c r="G3939" t="s">
        <v>127</v>
      </c>
      <c r="H3939" t="s">
        <v>164</v>
      </c>
      <c r="I3939">
        <v>1</v>
      </c>
      <c r="J3939" s="19">
        <v>685.36</v>
      </c>
      <c r="K3939" s="20">
        <v>0</v>
      </c>
      <c r="L3939" s="19">
        <v>685.36</v>
      </c>
      <c r="M3939" s="19">
        <v>264.67</v>
      </c>
      <c r="N3939" s="11" t="str">
        <f t="shared" si="184"/>
        <v>NO DISCOUNT</v>
      </c>
      <c r="O3939" s="27">
        <f t="shared" si="185"/>
        <v>0.61382339208591108</v>
      </c>
      <c r="P3939" s="11" t="str">
        <f t="shared" si="186"/>
        <v>AVERAGE</v>
      </c>
    </row>
    <row r="3940" spans="1:16" x14ac:dyDescent="0.35">
      <c r="A3940" s="12" t="s">
        <v>4114</v>
      </c>
      <c r="B3940" s="15">
        <v>44607</v>
      </c>
      <c r="C3940" s="12" t="s">
        <v>108</v>
      </c>
      <c r="D3940" s="12" t="s">
        <v>115</v>
      </c>
      <c r="E3940" s="12" t="s">
        <v>289</v>
      </c>
      <c r="F3940" s="12" t="s">
        <v>111</v>
      </c>
      <c r="G3940" s="12" t="s">
        <v>122</v>
      </c>
      <c r="H3940" s="12" t="s">
        <v>123</v>
      </c>
      <c r="I3940" s="12">
        <v>1</v>
      </c>
      <c r="J3940" s="16">
        <v>1347.57</v>
      </c>
      <c r="K3940" s="17">
        <v>0.16</v>
      </c>
      <c r="L3940" s="16">
        <v>1131.96</v>
      </c>
      <c r="M3940" s="16">
        <v>511.22</v>
      </c>
      <c r="N3940" s="11" t="str">
        <f t="shared" si="184"/>
        <v>MEDIUM</v>
      </c>
      <c r="O3940" s="27">
        <f t="shared" si="185"/>
        <v>0.54837626771264003</v>
      </c>
      <c r="P3940" s="11" t="str">
        <f t="shared" si="186"/>
        <v>AVERAGE</v>
      </c>
    </row>
    <row r="3941" spans="1:16" x14ac:dyDescent="0.35">
      <c r="A3941" t="s">
        <v>4115</v>
      </c>
      <c r="B3941" s="18">
        <v>45104</v>
      </c>
      <c r="C3941" t="s">
        <v>120</v>
      </c>
      <c r="D3941" t="s">
        <v>109</v>
      </c>
      <c r="E3941" t="s">
        <v>252</v>
      </c>
      <c r="F3941" t="s">
        <v>117</v>
      </c>
      <c r="G3941" t="s">
        <v>127</v>
      </c>
      <c r="H3941" t="s">
        <v>179</v>
      </c>
      <c r="I3941">
        <v>1</v>
      </c>
      <c r="J3941" s="19">
        <v>280.97000000000003</v>
      </c>
      <c r="K3941" s="20">
        <v>0.08</v>
      </c>
      <c r="L3941" s="19">
        <v>258.49</v>
      </c>
      <c r="M3941" s="19">
        <v>124.4</v>
      </c>
      <c r="N3941" s="11" t="str">
        <f t="shared" si="184"/>
        <v>LOW</v>
      </c>
      <c r="O3941" s="27">
        <f t="shared" si="185"/>
        <v>0.51874347170103297</v>
      </c>
      <c r="P3941" s="11" t="str">
        <f t="shared" si="186"/>
        <v>AVERAGE</v>
      </c>
    </row>
    <row r="3942" spans="1:16" x14ac:dyDescent="0.35">
      <c r="A3942" s="12" t="s">
        <v>4116</v>
      </c>
      <c r="B3942" s="15">
        <v>45341</v>
      </c>
      <c r="C3942" s="12" t="s">
        <v>108</v>
      </c>
      <c r="D3942" s="12" t="s">
        <v>140</v>
      </c>
      <c r="E3942" s="12" t="s">
        <v>268</v>
      </c>
      <c r="F3942" s="12" t="s">
        <v>111</v>
      </c>
      <c r="G3942" s="12" t="s">
        <v>127</v>
      </c>
      <c r="H3942" s="12" t="s">
        <v>179</v>
      </c>
      <c r="I3942" s="12">
        <v>1</v>
      </c>
      <c r="J3942" s="16">
        <v>225.87</v>
      </c>
      <c r="K3942" s="17">
        <v>0.24</v>
      </c>
      <c r="L3942" s="16">
        <v>171.66</v>
      </c>
      <c r="M3942" s="16">
        <v>97.83</v>
      </c>
      <c r="N3942" s="11" t="str">
        <f t="shared" si="184"/>
        <v>HIGH</v>
      </c>
      <c r="O3942" s="27">
        <f t="shared" si="185"/>
        <v>0.43009437259699407</v>
      </c>
      <c r="P3942" s="11" t="str">
        <f t="shared" si="186"/>
        <v>AVERAGE</v>
      </c>
    </row>
    <row r="3943" spans="1:16" x14ac:dyDescent="0.35">
      <c r="A3943" t="s">
        <v>4117</v>
      </c>
      <c r="B3943" s="18">
        <v>45492</v>
      </c>
      <c r="C3943" t="s">
        <v>108</v>
      </c>
      <c r="D3943" t="s">
        <v>109</v>
      </c>
      <c r="E3943" t="s">
        <v>110</v>
      </c>
      <c r="F3943" t="s">
        <v>111</v>
      </c>
      <c r="G3943" t="s">
        <v>127</v>
      </c>
      <c r="H3943" t="s">
        <v>128</v>
      </c>
      <c r="I3943">
        <v>3</v>
      </c>
      <c r="J3943" s="19">
        <v>50.15</v>
      </c>
      <c r="K3943" s="20">
        <v>0.06</v>
      </c>
      <c r="L3943" s="19">
        <v>141.41999999999999</v>
      </c>
      <c r="M3943" s="19">
        <v>59.06</v>
      </c>
      <c r="N3943" s="11" t="str">
        <f t="shared" si="184"/>
        <v>LOW</v>
      </c>
      <c r="O3943" s="27">
        <f t="shared" si="185"/>
        <v>0.58237873002404184</v>
      </c>
      <c r="P3943" s="11" t="str">
        <f t="shared" si="186"/>
        <v>AVERAGE</v>
      </c>
    </row>
    <row r="3944" spans="1:16" x14ac:dyDescent="0.35">
      <c r="A3944" s="12" t="s">
        <v>4118</v>
      </c>
      <c r="B3944" s="15">
        <v>45048</v>
      </c>
      <c r="C3944" s="12" t="s">
        <v>108</v>
      </c>
      <c r="D3944" s="12" t="s">
        <v>115</v>
      </c>
      <c r="E3944" s="12" t="s">
        <v>205</v>
      </c>
      <c r="F3944" s="12" t="s">
        <v>131</v>
      </c>
      <c r="G3944" s="12" t="s">
        <v>122</v>
      </c>
      <c r="H3944" s="12" t="s">
        <v>187</v>
      </c>
      <c r="I3944" s="12">
        <v>2</v>
      </c>
      <c r="J3944" s="16">
        <v>603.71</v>
      </c>
      <c r="K3944" s="17">
        <v>0</v>
      </c>
      <c r="L3944" s="16">
        <v>1207.42</v>
      </c>
      <c r="M3944" s="16">
        <v>326.8</v>
      </c>
      <c r="N3944" s="11" t="str">
        <f t="shared" si="184"/>
        <v>NO DISCOUNT</v>
      </c>
      <c r="O3944" s="27">
        <f t="shared" si="185"/>
        <v>0.72934024614467219</v>
      </c>
      <c r="P3944" s="11" t="str">
        <f t="shared" si="186"/>
        <v>AVERAGE</v>
      </c>
    </row>
    <row r="3945" spans="1:16" x14ac:dyDescent="0.35">
      <c r="A3945" t="s">
        <v>4119</v>
      </c>
      <c r="B3945" s="18">
        <v>44967</v>
      </c>
      <c r="C3945" t="s">
        <v>108</v>
      </c>
      <c r="D3945" t="s">
        <v>115</v>
      </c>
      <c r="E3945" t="s">
        <v>130</v>
      </c>
      <c r="F3945" t="s">
        <v>111</v>
      </c>
      <c r="G3945" t="s">
        <v>112</v>
      </c>
      <c r="H3945" t="s">
        <v>167</v>
      </c>
      <c r="I3945">
        <v>3</v>
      </c>
      <c r="J3945" s="19">
        <v>19.149999999999999</v>
      </c>
      <c r="K3945" s="20">
        <v>0.23</v>
      </c>
      <c r="L3945" s="19">
        <v>44.24</v>
      </c>
      <c r="M3945" s="19">
        <v>18.489999999999998</v>
      </c>
      <c r="N3945" s="11" t="str">
        <f t="shared" si="184"/>
        <v>HIGH</v>
      </c>
      <c r="O3945" s="27">
        <f t="shared" si="185"/>
        <v>0.58205244122965649</v>
      </c>
      <c r="P3945" s="11" t="str">
        <f t="shared" si="186"/>
        <v>AVERAGE</v>
      </c>
    </row>
    <row r="3946" spans="1:16" x14ac:dyDescent="0.35">
      <c r="A3946" s="12" t="s">
        <v>4120</v>
      </c>
      <c r="B3946" s="15">
        <v>44935</v>
      </c>
      <c r="C3946" s="12" t="s">
        <v>120</v>
      </c>
      <c r="D3946" s="12" t="s">
        <v>115</v>
      </c>
      <c r="E3946" s="12" t="s">
        <v>116</v>
      </c>
      <c r="F3946" s="12" t="s">
        <v>111</v>
      </c>
      <c r="G3946" s="12" t="s">
        <v>127</v>
      </c>
      <c r="H3946" s="12" t="s">
        <v>138</v>
      </c>
      <c r="I3946" s="12">
        <v>1</v>
      </c>
      <c r="J3946" s="16">
        <v>130.38999999999999</v>
      </c>
      <c r="K3946" s="17">
        <v>0</v>
      </c>
      <c r="L3946" s="16">
        <v>130.38999999999999</v>
      </c>
      <c r="M3946" s="16">
        <v>45.4</v>
      </c>
      <c r="N3946" s="11" t="str">
        <f t="shared" si="184"/>
        <v>NO DISCOUNT</v>
      </c>
      <c r="O3946" s="27">
        <f t="shared" si="185"/>
        <v>0.65181378940102763</v>
      </c>
      <c r="P3946" s="11" t="str">
        <f t="shared" si="186"/>
        <v>AVERAGE</v>
      </c>
    </row>
    <row r="3947" spans="1:16" x14ac:dyDescent="0.35">
      <c r="A3947" t="s">
        <v>4121</v>
      </c>
      <c r="B3947" s="18">
        <v>45647</v>
      </c>
      <c r="C3947" t="s">
        <v>136</v>
      </c>
      <c r="D3947" t="s">
        <v>115</v>
      </c>
      <c r="E3947" t="s">
        <v>116</v>
      </c>
      <c r="F3947" t="s">
        <v>117</v>
      </c>
      <c r="G3947" t="s">
        <v>122</v>
      </c>
      <c r="H3947" t="s">
        <v>123</v>
      </c>
      <c r="I3947">
        <v>3</v>
      </c>
      <c r="J3947" s="19">
        <v>2070.04</v>
      </c>
      <c r="K3947" s="20">
        <v>0</v>
      </c>
      <c r="L3947" s="19">
        <v>6210.12</v>
      </c>
      <c r="M3947" s="19">
        <v>1856.84</v>
      </c>
      <c r="N3947" s="11" t="str">
        <f t="shared" si="184"/>
        <v>NO DISCOUNT</v>
      </c>
      <c r="O3947" s="27">
        <f t="shared" si="185"/>
        <v>0.70099772629192347</v>
      </c>
      <c r="P3947" s="11" t="str">
        <f t="shared" si="186"/>
        <v>AVERAGE</v>
      </c>
    </row>
    <row r="3948" spans="1:16" x14ac:dyDescent="0.35">
      <c r="A3948" s="12" t="s">
        <v>4122</v>
      </c>
      <c r="B3948" s="15">
        <v>45253</v>
      </c>
      <c r="C3948" s="12" t="s">
        <v>120</v>
      </c>
      <c r="D3948" s="12" t="s">
        <v>125</v>
      </c>
      <c r="E3948" s="12" t="s">
        <v>185</v>
      </c>
      <c r="F3948" s="12" t="s">
        <v>111</v>
      </c>
      <c r="G3948" s="12" t="s">
        <v>112</v>
      </c>
      <c r="H3948" s="12" t="s">
        <v>113</v>
      </c>
      <c r="I3948" s="12">
        <v>5</v>
      </c>
      <c r="J3948" s="16">
        <v>43.78</v>
      </c>
      <c r="K3948" s="17">
        <v>0</v>
      </c>
      <c r="L3948" s="16">
        <v>218.9</v>
      </c>
      <c r="M3948" s="16">
        <v>108.58</v>
      </c>
      <c r="N3948" s="11" t="str">
        <f t="shared" si="184"/>
        <v>NO DISCOUNT</v>
      </c>
      <c r="O3948" s="27">
        <f t="shared" si="185"/>
        <v>0.5039744175422568</v>
      </c>
      <c r="P3948" s="11" t="str">
        <f t="shared" si="186"/>
        <v>GOOD</v>
      </c>
    </row>
    <row r="3949" spans="1:16" x14ac:dyDescent="0.35">
      <c r="A3949" t="s">
        <v>4123</v>
      </c>
      <c r="B3949" s="18">
        <v>44648</v>
      </c>
      <c r="C3949" t="s">
        <v>136</v>
      </c>
      <c r="D3949" t="s">
        <v>125</v>
      </c>
      <c r="E3949" t="s">
        <v>255</v>
      </c>
      <c r="F3949" t="s">
        <v>111</v>
      </c>
      <c r="G3949" t="s">
        <v>122</v>
      </c>
      <c r="H3949" t="s">
        <v>187</v>
      </c>
      <c r="I3949">
        <v>2</v>
      </c>
      <c r="J3949" s="19">
        <v>196.24</v>
      </c>
      <c r="K3949" s="20">
        <v>0.12</v>
      </c>
      <c r="L3949" s="19">
        <v>345.38</v>
      </c>
      <c r="M3949" s="19">
        <v>170.37</v>
      </c>
      <c r="N3949" s="11" t="str">
        <f t="shared" si="184"/>
        <v>MEDIUM</v>
      </c>
      <c r="O3949" s="27">
        <f t="shared" si="185"/>
        <v>0.50671723898314902</v>
      </c>
      <c r="P3949" s="11" t="str">
        <f t="shared" si="186"/>
        <v>AVERAGE</v>
      </c>
    </row>
    <row r="3950" spans="1:16" x14ac:dyDescent="0.35">
      <c r="A3950" s="12" t="s">
        <v>4124</v>
      </c>
      <c r="B3950" s="15">
        <v>45356</v>
      </c>
      <c r="C3950" s="12" t="s">
        <v>108</v>
      </c>
      <c r="D3950" s="12" t="s">
        <v>125</v>
      </c>
      <c r="E3950" s="12" t="s">
        <v>178</v>
      </c>
      <c r="F3950" s="12" t="s">
        <v>117</v>
      </c>
      <c r="G3950" s="12" t="s">
        <v>112</v>
      </c>
      <c r="H3950" s="12" t="s">
        <v>167</v>
      </c>
      <c r="I3950" s="12">
        <v>1</v>
      </c>
      <c r="J3950" s="16">
        <v>19.12</v>
      </c>
      <c r="K3950" s="17">
        <v>0.27</v>
      </c>
      <c r="L3950" s="16">
        <v>13.96</v>
      </c>
      <c r="M3950" s="16">
        <v>4.25</v>
      </c>
      <c r="N3950" s="11" t="str">
        <f t="shared" si="184"/>
        <v>HIGH</v>
      </c>
      <c r="O3950" s="27">
        <f t="shared" si="185"/>
        <v>0.69555873925501432</v>
      </c>
      <c r="P3950" s="11" t="str">
        <f t="shared" si="186"/>
        <v>AVERAGE</v>
      </c>
    </row>
    <row r="3951" spans="1:16" x14ac:dyDescent="0.35">
      <c r="A3951" t="s">
        <v>4125</v>
      </c>
      <c r="B3951" s="18">
        <v>45134</v>
      </c>
      <c r="C3951" t="s">
        <v>108</v>
      </c>
      <c r="D3951" t="s">
        <v>115</v>
      </c>
      <c r="E3951" t="s">
        <v>156</v>
      </c>
      <c r="F3951" t="s">
        <v>117</v>
      </c>
      <c r="G3951" t="s">
        <v>122</v>
      </c>
      <c r="H3951" t="s">
        <v>158</v>
      </c>
      <c r="I3951">
        <v>1</v>
      </c>
      <c r="J3951" s="19">
        <v>59.34</v>
      </c>
      <c r="K3951" s="20">
        <v>0</v>
      </c>
      <c r="L3951" s="19">
        <v>59.34</v>
      </c>
      <c r="M3951" s="19">
        <v>20.92</v>
      </c>
      <c r="N3951" s="11" t="str">
        <f t="shared" si="184"/>
        <v>NO DISCOUNT</v>
      </c>
      <c r="O3951" s="27">
        <f t="shared" si="185"/>
        <v>0.64745534209639366</v>
      </c>
      <c r="P3951" s="11" t="str">
        <f t="shared" si="186"/>
        <v>AVERAGE</v>
      </c>
    </row>
    <row r="3952" spans="1:16" x14ac:dyDescent="0.35">
      <c r="A3952" s="12" t="s">
        <v>4126</v>
      </c>
      <c r="B3952" s="15">
        <v>45041</v>
      </c>
      <c r="C3952" s="12" t="s">
        <v>108</v>
      </c>
      <c r="D3952" s="12" t="s">
        <v>140</v>
      </c>
      <c r="E3952" s="12" t="s">
        <v>242</v>
      </c>
      <c r="F3952" s="12" t="s">
        <v>117</v>
      </c>
      <c r="G3952" s="12" t="s">
        <v>112</v>
      </c>
      <c r="H3952" s="12" t="s">
        <v>147</v>
      </c>
      <c r="I3952" s="12">
        <v>5</v>
      </c>
      <c r="J3952" s="16">
        <v>5.15</v>
      </c>
      <c r="K3952" s="17">
        <v>0.28999999999999998</v>
      </c>
      <c r="L3952" s="16">
        <v>18.28</v>
      </c>
      <c r="M3952" s="16">
        <v>3.77</v>
      </c>
      <c r="N3952" s="11" t="str">
        <f t="shared" si="184"/>
        <v>HIGH</v>
      </c>
      <c r="O3952" s="27">
        <f t="shared" si="185"/>
        <v>0.7937636761487965</v>
      </c>
      <c r="P3952" s="11" t="str">
        <f t="shared" si="186"/>
        <v>GOOD</v>
      </c>
    </row>
    <row r="3953" spans="1:16" x14ac:dyDescent="0.35">
      <c r="A3953" t="s">
        <v>4127</v>
      </c>
      <c r="B3953" s="18">
        <v>45058</v>
      </c>
      <c r="C3953" t="s">
        <v>120</v>
      </c>
      <c r="D3953" t="s">
        <v>109</v>
      </c>
      <c r="E3953" t="s">
        <v>208</v>
      </c>
      <c r="F3953" t="s">
        <v>117</v>
      </c>
      <c r="G3953" t="s">
        <v>127</v>
      </c>
      <c r="H3953" t="s">
        <v>179</v>
      </c>
      <c r="I3953">
        <v>2</v>
      </c>
      <c r="J3953" s="19">
        <v>162.44999999999999</v>
      </c>
      <c r="K3953" s="20">
        <v>0.36</v>
      </c>
      <c r="L3953" s="19">
        <v>207.94</v>
      </c>
      <c r="M3953" s="19">
        <v>119.1</v>
      </c>
      <c r="N3953" s="11" t="str">
        <f t="shared" si="184"/>
        <v>CLEARANCE</v>
      </c>
      <c r="O3953" s="27">
        <f t="shared" si="185"/>
        <v>0.42723862652688277</v>
      </c>
      <c r="P3953" s="11" t="str">
        <f t="shared" si="186"/>
        <v>AVERAGE</v>
      </c>
    </row>
    <row r="3954" spans="1:16" x14ac:dyDescent="0.35">
      <c r="A3954" s="12" t="s">
        <v>4128</v>
      </c>
      <c r="B3954" s="15">
        <v>44826</v>
      </c>
      <c r="C3954" s="12" t="s">
        <v>108</v>
      </c>
      <c r="D3954" s="12" t="s">
        <v>115</v>
      </c>
      <c r="E3954" s="12" t="s">
        <v>289</v>
      </c>
      <c r="F3954" s="12" t="s">
        <v>111</v>
      </c>
      <c r="G3954" s="12" t="s">
        <v>122</v>
      </c>
      <c r="H3954" s="12" t="s">
        <v>142</v>
      </c>
      <c r="I3954" s="12">
        <v>2</v>
      </c>
      <c r="J3954" s="16">
        <v>450.93</v>
      </c>
      <c r="K3954" s="17">
        <v>0.16</v>
      </c>
      <c r="L3954" s="16">
        <v>757.56</v>
      </c>
      <c r="M3954" s="16">
        <v>258.37</v>
      </c>
      <c r="N3954" s="11" t="str">
        <f t="shared" si="184"/>
        <v>MEDIUM</v>
      </c>
      <c r="O3954" s="27">
        <f t="shared" si="185"/>
        <v>0.65894450604572574</v>
      </c>
      <c r="P3954" s="11" t="str">
        <f t="shared" si="186"/>
        <v>AVERAGE</v>
      </c>
    </row>
    <row r="3955" spans="1:16" x14ac:dyDescent="0.35">
      <c r="A3955" t="s">
        <v>4129</v>
      </c>
      <c r="B3955" s="18">
        <v>45172</v>
      </c>
      <c r="C3955" t="s">
        <v>108</v>
      </c>
      <c r="D3955" t="s">
        <v>140</v>
      </c>
      <c r="E3955" t="s">
        <v>166</v>
      </c>
      <c r="F3955" t="s">
        <v>111</v>
      </c>
      <c r="G3955" t="s">
        <v>112</v>
      </c>
      <c r="H3955" t="s">
        <v>147</v>
      </c>
      <c r="I3955">
        <v>1</v>
      </c>
      <c r="J3955" s="19">
        <v>19.73</v>
      </c>
      <c r="K3955" s="20">
        <v>0</v>
      </c>
      <c r="L3955" s="19">
        <v>19.73</v>
      </c>
      <c r="M3955" s="19">
        <v>5.42</v>
      </c>
      <c r="N3955" s="11" t="str">
        <f t="shared" si="184"/>
        <v>NO DISCOUNT</v>
      </c>
      <c r="O3955" s="27">
        <f t="shared" si="185"/>
        <v>0.72529143436391286</v>
      </c>
      <c r="P3955" s="11" t="str">
        <f t="shared" si="186"/>
        <v>AVERAGE</v>
      </c>
    </row>
    <row r="3956" spans="1:16" x14ac:dyDescent="0.35">
      <c r="A3956" s="12" t="s">
        <v>4130</v>
      </c>
      <c r="B3956" s="15">
        <v>45313</v>
      </c>
      <c r="C3956" s="12" t="s">
        <v>149</v>
      </c>
      <c r="D3956" s="12" t="s">
        <v>140</v>
      </c>
      <c r="E3956" s="12" t="s">
        <v>273</v>
      </c>
      <c r="F3956" s="12" t="s">
        <v>111</v>
      </c>
      <c r="G3956" s="12" t="s">
        <v>112</v>
      </c>
      <c r="H3956" s="12" t="s">
        <v>170</v>
      </c>
      <c r="I3956" s="12">
        <v>3</v>
      </c>
      <c r="J3956" s="16">
        <v>24.94</v>
      </c>
      <c r="K3956" s="17">
        <v>0</v>
      </c>
      <c r="L3956" s="16">
        <v>74.819999999999993</v>
      </c>
      <c r="M3956" s="16">
        <v>33.92</v>
      </c>
      <c r="N3956" s="11" t="str">
        <f t="shared" si="184"/>
        <v>NO DISCOUNT</v>
      </c>
      <c r="O3956" s="27">
        <f t="shared" si="185"/>
        <v>0.54664528201015761</v>
      </c>
      <c r="P3956" s="11" t="str">
        <f t="shared" si="186"/>
        <v>AVERAGE</v>
      </c>
    </row>
    <row r="3957" spans="1:16" x14ac:dyDescent="0.35">
      <c r="A3957" t="s">
        <v>4131</v>
      </c>
      <c r="B3957" s="18">
        <v>44563</v>
      </c>
      <c r="C3957" t="s">
        <v>120</v>
      </c>
      <c r="D3957" t="s">
        <v>109</v>
      </c>
      <c r="E3957" t="s">
        <v>189</v>
      </c>
      <c r="F3957" t="s">
        <v>117</v>
      </c>
      <c r="G3957" t="s">
        <v>127</v>
      </c>
      <c r="H3957" t="s">
        <v>209</v>
      </c>
      <c r="I3957">
        <v>7</v>
      </c>
      <c r="J3957" s="19">
        <v>213.63</v>
      </c>
      <c r="K3957" s="20">
        <v>0</v>
      </c>
      <c r="L3957" s="19">
        <v>1495.41</v>
      </c>
      <c r="M3957" s="19">
        <v>748.28</v>
      </c>
      <c r="N3957" s="11" t="str">
        <f t="shared" si="184"/>
        <v>NO DISCOUNT</v>
      </c>
      <c r="O3957" s="27">
        <f t="shared" si="185"/>
        <v>0.49961549006626949</v>
      </c>
      <c r="P3957" s="11" t="str">
        <f t="shared" si="186"/>
        <v>GOOD</v>
      </c>
    </row>
    <row r="3958" spans="1:16" x14ac:dyDescent="0.35">
      <c r="A3958" s="12" t="s">
        <v>4132</v>
      </c>
      <c r="B3958" s="15">
        <v>45315</v>
      </c>
      <c r="C3958" s="12" t="s">
        <v>108</v>
      </c>
      <c r="D3958" s="12" t="s">
        <v>140</v>
      </c>
      <c r="E3958" s="12" t="s">
        <v>141</v>
      </c>
      <c r="F3958" s="12" t="s">
        <v>117</v>
      </c>
      <c r="G3958" s="12" t="s">
        <v>122</v>
      </c>
      <c r="H3958" s="12" t="s">
        <v>123</v>
      </c>
      <c r="I3958" s="12">
        <v>2</v>
      </c>
      <c r="J3958" s="16">
        <v>1134.68</v>
      </c>
      <c r="K3958" s="17">
        <v>7.0000000000000007E-2</v>
      </c>
      <c r="L3958" s="16">
        <v>2110.5</v>
      </c>
      <c r="M3958" s="16">
        <v>544.19000000000005</v>
      </c>
      <c r="N3958" s="11" t="str">
        <f t="shared" si="184"/>
        <v>LOW</v>
      </c>
      <c r="O3958" s="27">
        <f t="shared" si="185"/>
        <v>0.74215114901682067</v>
      </c>
      <c r="P3958" s="11" t="str">
        <f t="shared" si="186"/>
        <v>AVERAGE</v>
      </c>
    </row>
    <row r="3959" spans="1:16" x14ac:dyDescent="0.35">
      <c r="A3959" t="s">
        <v>4133</v>
      </c>
      <c r="B3959" s="18">
        <v>45105</v>
      </c>
      <c r="C3959" t="s">
        <v>149</v>
      </c>
      <c r="D3959" t="s">
        <v>109</v>
      </c>
      <c r="E3959" t="s">
        <v>176</v>
      </c>
      <c r="F3959" t="s">
        <v>111</v>
      </c>
      <c r="G3959" t="s">
        <v>127</v>
      </c>
      <c r="H3959" t="s">
        <v>128</v>
      </c>
      <c r="I3959">
        <v>1</v>
      </c>
      <c r="J3959" s="19">
        <v>283.36</v>
      </c>
      <c r="K3959" s="20">
        <v>0</v>
      </c>
      <c r="L3959" s="19">
        <v>283.36</v>
      </c>
      <c r="M3959" s="19">
        <v>156.53</v>
      </c>
      <c r="N3959" s="11" t="str">
        <f t="shared" si="184"/>
        <v>NO DISCOUNT</v>
      </c>
      <c r="O3959" s="27">
        <f t="shared" si="185"/>
        <v>0.44759316770186336</v>
      </c>
      <c r="P3959" s="11" t="str">
        <f t="shared" si="186"/>
        <v>AVERAGE</v>
      </c>
    </row>
    <row r="3960" spans="1:16" x14ac:dyDescent="0.35">
      <c r="A3960" s="12" t="s">
        <v>4134</v>
      </c>
      <c r="B3960" s="15">
        <v>45227</v>
      </c>
      <c r="C3960" s="12" t="s">
        <v>120</v>
      </c>
      <c r="D3960" s="12" t="s">
        <v>115</v>
      </c>
      <c r="E3960" s="12" t="s">
        <v>289</v>
      </c>
      <c r="F3960" s="12" t="s">
        <v>111</v>
      </c>
      <c r="G3960" s="12" t="s">
        <v>127</v>
      </c>
      <c r="H3960" s="12" t="s">
        <v>164</v>
      </c>
      <c r="I3960" s="12">
        <v>1</v>
      </c>
      <c r="J3960" s="16">
        <v>414.54</v>
      </c>
      <c r="K3960" s="17">
        <v>0</v>
      </c>
      <c r="L3960" s="16">
        <v>414.54</v>
      </c>
      <c r="M3960" s="16">
        <v>247.3</v>
      </c>
      <c r="N3960" s="11" t="str">
        <f t="shared" si="184"/>
        <v>NO DISCOUNT</v>
      </c>
      <c r="O3960" s="27">
        <f t="shared" si="185"/>
        <v>0.4034351329184156</v>
      </c>
      <c r="P3960" s="11" t="str">
        <f t="shared" si="186"/>
        <v>AVERAGE</v>
      </c>
    </row>
    <row r="3961" spans="1:16" x14ac:dyDescent="0.35">
      <c r="A3961" t="s">
        <v>4135</v>
      </c>
      <c r="B3961" s="18">
        <v>45173</v>
      </c>
      <c r="C3961" t="s">
        <v>136</v>
      </c>
      <c r="D3961" t="s">
        <v>115</v>
      </c>
      <c r="E3961" t="s">
        <v>205</v>
      </c>
      <c r="F3961" t="s">
        <v>111</v>
      </c>
      <c r="G3961" t="s">
        <v>122</v>
      </c>
      <c r="H3961" t="s">
        <v>187</v>
      </c>
      <c r="I3961">
        <v>1</v>
      </c>
      <c r="J3961" s="19">
        <v>171.86</v>
      </c>
      <c r="K3961" s="20">
        <v>0.14000000000000001</v>
      </c>
      <c r="L3961" s="19">
        <v>147.80000000000001</v>
      </c>
      <c r="M3961" s="19">
        <v>74.34</v>
      </c>
      <c r="N3961" s="11" t="str">
        <f t="shared" si="184"/>
        <v>MEDIUM</v>
      </c>
      <c r="O3961" s="27">
        <f t="shared" si="185"/>
        <v>0.49702300405953992</v>
      </c>
      <c r="P3961" s="11" t="str">
        <f t="shared" si="186"/>
        <v>AVERAGE</v>
      </c>
    </row>
    <row r="3962" spans="1:16" x14ac:dyDescent="0.35">
      <c r="A3962" s="12" t="s">
        <v>4136</v>
      </c>
      <c r="B3962" s="15">
        <v>45404</v>
      </c>
      <c r="C3962" s="12" t="s">
        <v>108</v>
      </c>
      <c r="D3962" s="12" t="s">
        <v>125</v>
      </c>
      <c r="E3962" s="12" t="s">
        <v>134</v>
      </c>
      <c r="F3962" s="12" t="s">
        <v>131</v>
      </c>
      <c r="G3962" s="12" t="s">
        <v>112</v>
      </c>
      <c r="H3962" s="12" t="s">
        <v>147</v>
      </c>
      <c r="I3962" s="12">
        <v>1</v>
      </c>
      <c r="J3962" s="16">
        <v>29.14</v>
      </c>
      <c r="K3962" s="17">
        <v>0</v>
      </c>
      <c r="L3962" s="16">
        <v>29.14</v>
      </c>
      <c r="M3962" s="16">
        <v>14.46</v>
      </c>
      <c r="N3962" s="11" t="str">
        <f t="shared" si="184"/>
        <v>NO DISCOUNT</v>
      </c>
      <c r="O3962" s="27">
        <f t="shared" si="185"/>
        <v>0.50377487989018532</v>
      </c>
      <c r="P3962" s="11" t="str">
        <f t="shared" si="186"/>
        <v>AVERAGE</v>
      </c>
    </row>
    <row r="3963" spans="1:16" x14ac:dyDescent="0.35">
      <c r="A3963" t="s">
        <v>4137</v>
      </c>
      <c r="B3963" s="18">
        <v>44896</v>
      </c>
      <c r="C3963" t="s">
        <v>149</v>
      </c>
      <c r="D3963" t="s">
        <v>115</v>
      </c>
      <c r="E3963" t="s">
        <v>121</v>
      </c>
      <c r="F3963" t="s">
        <v>111</v>
      </c>
      <c r="G3963" t="s">
        <v>127</v>
      </c>
      <c r="H3963" t="s">
        <v>209</v>
      </c>
      <c r="I3963">
        <v>2</v>
      </c>
      <c r="J3963" s="19">
        <v>609.9</v>
      </c>
      <c r="K3963" s="20">
        <v>7.0000000000000007E-2</v>
      </c>
      <c r="L3963" s="19">
        <v>1134.4100000000001</v>
      </c>
      <c r="M3963" s="19">
        <v>567.65</v>
      </c>
      <c r="N3963" s="11" t="str">
        <f t="shared" si="184"/>
        <v>LOW</v>
      </c>
      <c r="O3963" s="27">
        <f t="shared" si="185"/>
        <v>0.49960772560185479</v>
      </c>
      <c r="P3963" s="11" t="str">
        <f t="shared" si="186"/>
        <v>AVERAGE</v>
      </c>
    </row>
    <row r="3964" spans="1:16" x14ac:dyDescent="0.35">
      <c r="A3964" s="12" t="s">
        <v>4138</v>
      </c>
      <c r="B3964" s="15">
        <v>45156</v>
      </c>
      <c r="C3964" s="12" t="s">
        <v>108</v>
      </c>
      <c r="D3964" s="12" t="s">
        <v>140</v>
      </c>
      <c r="E3964" s="12" t="s">
        <v>296</v>
      </c>
      <c r="F3964" s="12" t="s">
        <v>111</v>
      </c>
      <c r="G3964" s="12" t="s">
        <v>112</v>
      </c>
      <c r="H3964" s="12" t="s">
        <v>113</v>
      </c>
      <c r="I3964" s="12">
        <v>2</v>
      </c>
      <c r="J3964" s="16">
        <v>8.57</v>
      </c>
      <c r="K3964" s="17">
        <v>0</v>
      </c>
      <c r="L3964" s="16">
        <v>17.14</v>
      </c>
      <c r="M3964" s="16">
        <v>3.78</v>
      </c>
      <c r="N3964" s="11" t="str">
        <f t="shared" si="184"/>
        <v>NO DISCOUNT</v>
      </c>
      <c r="O3964" s="27">
        <f t="shared" si="185"/>
        <v>0.77946324387397903</v>
      </c>
      <c r="P3964" s="11" t="str">
        <f t="shared" si="186"/>
        <v>AVERAGE</v>
      </c>
    </row>
    <row r="3965" spans="1:16" x14ac:dyDescent="0.35">
      <c r="A3965" t="s">
        <v>4139</v>
      </c>
      <c r="B3965" s="18">
        <v>44637</v>
      </c>
      <c r="C3965" t="s">
        <v>108</v>
      </c>
      <c r="D3965" t="s">
        <v>109</v>
      </c>
      <c r="E3965" t="s">
        <v>173</v>
      </c>
      <c r="F3965" t="s">
        <v>117</v>
      </c>
      <c r="G3965" t="s">
        <v>122</v>
      </c>
      <c r="H3965" t="s">
        <v>187</v>
      </c>
      <c r="I3965">
        <v>2</v>
      </c>
      <c r="J3965" s="19">
        <v>484.1</v>
      </c>
      <c r="K3965" s="20">
        <v>0.32</v>
      </c>
      <c r="L3965" s="19">
        <v>658.38</v>
      </c>
      <c r="M3965" s="19">
        <v>310.54000000000002</v>
      </c>
      <c r="N3965" s="11" t="str">
        <f t="shared" si="184"/>
        <v>CLEARANCE</v>
      </c>
      <c r="O3965" s="27">
        <f t="shared" si="185"/>
        <v>0.52832710592666843</v>
      </c>
      <c r="P3965" s="11" t="str">
        <f t="shared" si="186"/>
        <v>AVERAGE</v>
      </c>
    </row>
    <row r="3966" spans="1:16" x14ac:dyDescent="0.35">
      <c r="A3966" s="12" t="s">
        <v>4140</v>
      </c>
      <c r="B3966" s="15">
        <v>45549</v>
      </c>
      <c r="C3966" s="12" t="s">
        <v>108</v>
      </c>
      <c r="D3966" s="12" t="s">
        <v>125</v>
      </c>
      <c r="E3966" s="12" t="s">
        <v>144</v>
      </c>
      <c r="F3966" s="12" t="s">
        <v>111</v>
      </c>
      <c r="G3966" s="12" t="s">
        <v>112</v>
      </c>
      <c r="H3966" s="12" t="s">
        <v>113</v>
      </c>
      <c r="I3966" s="12">
        <v>6</v>
      </c>
      <c r="J3966" s="16">
        <v>34.61</v>
      </c>
      <c r="K3966" s="17">
        <v>0.12</v>
      </c>
      <c r="L3966" s="16">
        <v>182.74</v>
      </c>
      <c r="M3966" s="16">
        <v>45.84</v>
      </c>
      <c r="N3966" s="11" t="str">
        <f t="shared" si="184"/>
        <v>MEDIUM</v>
      </c>
      <c r="O3966" s="27">
        <f t="shared" si="185"/>
        <v>0.74915180037211337</v>
      </c>
      <c r="P3966" s="11" t="str">
        <f t="shared" si="186"/>
        <v>GOOD</v>
      </c>
    </row>
    <row r="3967" spans="1:16" x14ac:dyDescent="0.35">
      <c r="A3967" t="s">
        <v>4141</v>
      </c>
      <c r="B3967" s="18">
        <v>44955</v>
      </c>
      <c r="C3967" t="s">
        <v>120</v>
      </c>
      <c r="D3967" t="s">
        <v>109</v>
      </c>
      <c r="E3967" t="s">
        <v>176</v>
      </c>
      <c r="F3967" t="s">
        <v>111</v>
      </c>
      <c r="G3967" t="s">
        <v>122</v>
      </c>
      <c r="H3967" t="s">
        <v>187</v>
      </c>
      <c r="I3967">
        <v>3</v>
      </c>
      <c r="J3967" s="19">
        <v>224.8</v>
      </c>
      <c r="K3967" s="20">
        <v>0.15</v>
      </c>
      <c r="L3967" s="19">
        <v>573.24</v>
      </c>
      <c r="M3967" s="19">
        <v>153.04</v>
      </c>
      <c r="N3967" s="11" t="str">
        <f t="shared" si="184"/>
        <v>MEDIUM</v>
      </c>
      <c r="O3967" s="27">
        <f t="shared" si="185"/>
        <v>0.73302630660805257</v>
      </c>
      <c r="P3967" s="11" t="str">
        <f t="shared" si="186"/>
        <v>AVERAGE</v>
      </c>
    </row>
    <row r="3968" spans="1:16" x14ac:dyDescent="0.35">
      <c r="A3968" s="12" t="s">
        <v>4142</v>
      </c>
      <c r="B3968" s="15">
        <v>45104</v>
      </c>
      <c r="C3968" s="12" t="s">
        <v>108</v>
      </c>
      <c r="D3968" s="12" t="s">
        <v>125</v>
      </c>
      <c r="E3968" s="12" t="s">
        <v>144</v>
      </c>
      <c r="F3968" s="12" t="s">
        <v>111</v>
      </c>
      <c r="G3968" s="12" t="s">
        <v>112</v>
      </c>
      <c r="H3968" s="12" t="s">
        <v>147</v>
      </c>
      <c r="I3968" s="12">
        <v>4</v>
      </c>
      <c r="J3968" s="16">
        <v>8.59</v>
      </c>
      <c r="K3968" s="17">
        <v>0</v>
      </c>
      <c r="L3968" s="16">
        <v>34.36</v>
      </c>
      <c r="M3968" s="16">
        <v>10.46</v>
      </c>
      <c r="N3968" s="11" t="str">
        <f t="shared" si="184"/>
        <v>NO DISCOUNT</v>
      </c>
      <c r="O3968" s="27">
        <f t="shared" si="185"/>
        <v>0.69557625145518043</v>
      </c>
      <c r="P3968" s="11" t="str">
        <f t="shared" si="186"/>
        <v>AVERAGE</v>
      </c>
    </row>
    <row r="3969" spans="1:16" x14ac:dyDescent="0.35">
      <c r="A3969" t="s">
        <v>4143</v>
      </c>
      <c r="B3969" s="18">
        <v>44581</v>
      </c>
      <c r="C3969" t="s">
        <v>108</v>
      </c>
      <c r="D3969" t="s">
        <v>109</v>
      </c>
      <c r="E3969" t="s">
        <v>150</v>
      </c>
      <c r="F3969" t="s">
        <v>117</v>
      </c>
      <c r="G3969" t="s">
        <v>112</v>
      </c>
      <c r="H3969" t="s">
        <v>147</v>
      </c>
      <c r="I3969">
        <v>1</v>
      </c>
      <c r="J3969" s="19">
        <v>14.21</v>
      </c>
      <c r="K3969" s="20">
        <v>0.15</v>
      </c>
      <c r="L3969" s="19">
        <v>12.08</v>
      </c>
      <c r="M3969" s="19">
        <v>5.35</v>
      </c>
      <c r="N3969" s="11" t="str">
        <f t="shared" si="184"/>
        <v>MEDIUM</v>
      </c>
      <c r="O3969" s="27">
        <f t="shared" si="185"/>
        <v>0.55711920529801329</v>
      </c>
      <c r="P3969" s="11" t="str">
        <f t="shared" si="186"/>
        <v>AVERAGE</v>
      </c>
    </row>
    <row r="3970" spans="1:16" x14ac:dyDescent="0.35">
      <c r="A3970" s="12" t="s">
        <v>4144</v>
      </c>
      <c r="B3970" s="15">
        <v>44799</v>
      </c>
      <c r="C3970" s="12" t="s">
        <v>108</v>
      </c>
      <c r="D3970" s="12" t="s">
        <v>109</v>
      </c>
      <c r="E3970" s="12" t="s">
        <v>150</v>
      </c>
      <c r="F3970" s="12" t="s">
        <v>111</v>
      </c>
      <c r="G3970" s="12" t="s">
        <v>122</v>
      </c>
      <c r="H3970" s="12" t="s">
        <v>187</v>
      </c>
      <c r="I3970" s="12">
        <v>2</v>
      </c>
      <c r="J3970" s="16">
        <v>440.08</v>
      </c>
      <c r="K3970" s="17">
        <v>0</v>
      </c>
      <c r="L3970" s="16">
        <v>880.16</v>
      </c>
      <c r="M3970" s="16">
        <v>409.99</v>
      </c>
      <c r="N3970" s="11" t="str">
        <f t="shared" si="184"/>
        <v>NO DISCOUNT</v>
      </c>
      <c r="O3970" s="27">
        <f t="shared" si="185"/>
        <v>0.53418696600618065</v>
      </c>
      <c r="P3970" s="11" t="str">
        <f t="shared" si="186"/>
        <v>AVERAGE</v>
      </c>
    </row>
    <row r="3971" spans="1:16" x14ac:dyDescent="0.35">
      <c r="A3971" t="s">
        <v>4145</v>
      </c>
      <c r="B3971" s="18">
        <v>45499</v>
      </c>
      <c r="C3971" t="s">
        <v>108</v>
      </c>
      <c r="D3971" t="s">
        <v>115</v>
      </c>
      <c r="E3971" t="s">
        <v>240</v>
      </c>
      <c r="F3971" t="s">
        <v>111</v>
      </c>
      <c r="G3971" t="s">
        <v>122</v>
      </c>
      <c r="H3971" t="s">
        <v>142</v>
      </c>
      <c r="I3971">
        <v>2</v>
      </c>
      <c r="J3971" s="19">
        <v>106.08</v>
      </c>
      <c r="K3971" s="20">
        <v>0.02</v>
      </c>
      <c r="L3971" s="19">
        <v>207.92</v>
      </c>
      <c r="M3971" s="19">
        <v>108.57</v>
      </c>
      <c r="N3971" s="11" t="str">
        <f t="shared" ref="N3971:N4034" si="187">IF(K3971=$R$8,$R$2,IF(K3971&lt;=$R$9,$R$3,IF(K3971&lt;=$R$10,$R$4,IF(K3971&lt;$R$11,$R$5,IF(K3971&gt;$R$11,$R$6)))))</f>
        <v>LOW</v>
      </c>
      <c r="O3971" s="27">
        <f t="shared" ref="O3971:O4034" si="188">IFERROR(L3971-M3971,"NULL")/L3971</f>
        <v>0.47782801077337439</v>
      </c>
      <c r="P3971" s="11" t="str">
        <f t="shared" ref="P3971:P4034" si="189">IF(AND(O3971&gt;=$Q$8,I3971&gt;=$Q$13),$Q$2,IF(AND(O3971&gt;=$Q$9,I3971&gt;=$Q$14),$Q$3,IF(O3971&gt;=$Q$10,$Q$4,$Q$5)))</f>
        <v>AVERAGE</v>
      </c>
    </row>
    <row r="3972" spans="1:16" x14ac:dyDescent="0.35">
      <c r="A3972" s="12" t="s">
        <v>4146</v>
      </c>
      <c r="B3972" s="15">
        <v>45451</v>
      </c>
      <c r="C3972" s="12" t="s">
        <v>108</v>
      </c>
      <c r="D3972" s="12" t="s">
        <v>140</v>
      </c>
      <c r="E3972" s="12" t="s">
        <v>153</v>
      </c>
      <c r="F3972" s="12" t="s">
        <v>111</v>
      </c>
      <c r="G3972" s="12" t="s">
        <v>127</v>
      </c>
      <c r="H3972" s="12" t="s">
        <v>179</v>
      </c>
      <c r="I3972" s="12">
        <v>1</v>
      </c>
      <c r="J3972" s="16">
        <v>51.32</v>
      </c>
      <c r="K3972" s="17">
        <v>7.0000000000000007E-2</v>
      </c>
      <c r="L3972" s="16">
        <v>47.73</v>
      </c>
      <c r="M3972" s="16">
        <v>20.36</v>
      </c>
      <c r="N3972" s="11" t="str">
        <f t="shared" si="187"/>
        <v>LOW</v>
      </c>
      <c r="O3972" s="27">
        <f t="shared" si="188"/>
        <v>0.5734338990152944</v>
      </c>
      <c r="P3972" s="11" t="str">
        <f t="shared" si="189"/>
        <v>AVERAGE</v>
      </c>
    </row>
    <row r="3973" spans="1:16" x14ac:dyDescent="0.35">
      <c r="A3973" t="s">
        <v>4147</v>
      </c>
      <c r="B3973" s="18">
        <v>45228</v>
      </c>
      <c r="C3973" t="s">
        <v>108</v>
      </c>
      <c r="D3973" t="s">
        <v>109</v>
      </c>
      <c r="E3973" t="s">
        <v>161</v>
      </c>
      <c r="F3973" t="s">
        <v>111</v>
      </c>
      <c r="G3973" t="s">
        <v>127</v>
      </c>
      <c r="H3973" t="s">
        <v>209</v>
      </c>
      <c r="I3973">
        <v>1</v>
      </c>
      <c r="J3973" s="19">
        <v>1034.29</v>
      </c>
      <c r="K3973" s="20">
        <v>0</v>
      </c>
      <c r="L3973" s="19">
        <v>1034.29</v>
      </c>
      <c r="M3973" s="19">
        <v>372.37</v>
      </c>
      <c r="N3973" s="11" t="str">
        <f t="shared" si="187"/>
        <v>NO DISCOUNT</v>
      </c>
      <c r="O3973" s="27">
        <f t="shared" si="188"/>
        <v>0.63997524872134504</v>
      </c>
      <c r="P3973" s="11" t="str">
        <f t="shared" si="189"/>
        <v>AVERAGE</v>
      </c>
    </row>
    <row r="3974" spans="1:16" x14ac:dyDescent="0.35">
      <c r="A3974" s="12" t="s">
        <v>4148</v>
      </c>
      <c r="B3974" s="15">
        <v>44714</v>
      </c>
      <c r="C3974" s="12" t="s">
        <v>108</v>
      </c>
      <c r="D3974" s="12" t="s">
        <v>125</v>
      </c>
      <c r="E3974" s="12" t="s">
        <v>126</v>
      </c>
      <c r="F3974" s="12" t="s">
        <v>111</v>
      </c>
      <c r="G3974" s="12" t="s">
        <v>112</v>
      </c>
      <c r="H3974" s="12" t="s">
        <v>113</v>
      </c>
      <c r="I3974" s="12">
        <v>3</v>
      </c>
      <c r="J3974" s="16">
        <v>49.48</v>
      </c>
      <c r="K3974" s="17">
        <v>0.08</v>
      </c>
      <c r="L3974" s="16">
        <v>136.56</v>
      </c>
      <c r="M3974" s="16">
        <v>34.56</v>
      </c>
      <c r="N3974" s="11" t="str">
        <f t="shared" si="187"/>
        <v>LOW</v>
      </c>
      <c r="O3974" s="27">
        <f t="shared" si="188"/>
        <v>0.74692442882249555</v>
      </c>
      <c r="P3974" s="11" t="str">
        <f t="shared" si="189"/>
        <v>AVERAGE</v>
      </c>
    </row>
    <row r="3975" spans="1:16" x14ac:dyDescent="0.35">
      <c r="A3975" t="s">
        <v>4149</v>
      </c>
      <c r="B3975" s="18">
        <v>44602</v>
      </c>
      <c r="C3975" t="s">
        <v>108</v>
      </c>
      <c r="D3975" t="s">
        <v>140</v>
      </c>
      <c r="E3975" t="s">
        <v>307</v>
      </c>
      <c r="F3975" t="s">
        <v>117</v>
      </c>
      <c r="G3975" t="s">
        <v>127</v>
      </c>
      <c r="H3975" t="s">
        <v>179</v>
      </c>
      <c r="I3975">
        <v>1</v>
      </c>
      <c r="J3975" s="19">
        <v>234.41</v>
      </c>
      <c r="K3975" s="20">
        <v>0</v>
      </c>
      <c r="L3975" s="19">
        <v>234.41</v>
      </c>
      <c r="M3975" s="19">
        <v>86.83</v>
      </c>
      <c r="N3975" s="11" t="str">
        <f t="shared" si="187"/>
        <v>NO DISCOUNT</v>
      </c>
      <c r="O3975" s="27">
        <f t="shared" si="188"/>
        <v>0.62958064928970603</v>
      </c>
      <c r="P3975" s="11" t="str">
        <f t="shared" si="189"/>
        <v>AVERAGE</v>
      </c>
    </row>
    <row r="3976" spans="1:16" x14ac:dyDescent="0.35">
      <c r="A3976" s="12" t="s">
        <v>4150</v>
      </c>
      <c r="B3976" s="15">
        <v>44641</v>
      </c>
      <c r="C3976" s="12" t="s">
        <v>108</v>
      </c>
      <c r="D3976" s="12" t="s">
        <v>125</v>
      </c>
      <c r="E3976" s="12" t="s">
        <v>134</v>
      </c>
      <c r="F3976" s="12" t="s">
        <v>117</v>
      </c>
      <c r="G3976" s="12" t="s">
        <v>112</v>
      </c>
      <c r="H3976" s="12" t="s">
        <v>167</v>
      </c>
      <c r="I3976" s="12">
        <v>1</v>
      </c>
      <c r="J3976" s="16">
        <v>6.49</v>
      </c>
      <c r="K3976" s="17">
        <v>0.3</v>
      </c>
      <c r="L3976" s="16">
        <v>4.54</v>
      </c>
      <c r="M3976" s="16">
        <v>2.19</v>
      </c>
      <c r="N3976" s="11" t="b">
        <f t="shared" si="187"/>
        <v>0</v>
      </c>
      <c r="O3976" s="27">
        <f t="shared" si="188"/>
        <v>0.51762114537444937</v>
      </c>
      <c r="P3976" s="11" t="str">
        <f t="shared" si="189"/>
        <v>AVERAGE</v>
      </c>
    </row>
    <row r="3977" spans="1:16" x14ac:dyDescent="0.35">
      <c r="A3977" t="s">
        <v>4151</v>
      </c>
      <c r="B3977" s="18">
        <v>45112</v>
      </c>
      <c r="C3977" t="s">
        <v>120</v>
      </c>
      <c r="D3977" t="s">
        <v>125</v>
      </c>
      <c r="E3977" t="s">
        <v>134</v>
      </c>
      <c r="F3977" t="s">
        <v>117</v>
      </c>
      <c r="G3977" t="s">
        <v>112</v>
      </c>
      <c r="H3977" t="s">
        <v>113</v>
      </c>
      <c r="I3977">
        <v>1</v>
      </c>
      <c r="J3977" s="19">
        <v>37.35</v>
      </c>
      <c r="K3977" s="20">
        <v>0.19</v>
      </c>
      <c r="L3977" s="19">
        <v>30.25</v>
      </c>
      <c r="M3977" s="19">
        <v>7.05</v>
      </c>
      <c r="N3977" s="11" t="str">
        <f t="shared" si="187"/>
        <v>MEDIUM</v>
      </c>
      <c r="O3977" s="27">
        <f t="shared" si="188"/>
        <v>0.76694214876033051</v>
      </c>
      <c r="P3977" s="11" t="str">
        <f t="shared" si="189"/>
        <v>AVERAGE</v>
      </c>
    </row>
    <row r="3978" spans="1:16" x14ac:dyDescent="0.35">
      <c r="A3978" s="12" t="s">
        <v>4152</v>
      </c>
      <c r="B3978" s="15">
        <v>44839</v>
      </c>
      <c r="C3978" s="12" t="s">
        <v>120</v>
      </c>
      <c r="D3978" s="12" t="s">
        <v>115</v>
      </c>
      <c r="E3978" s="12" t="s">
        <v>116</v>
      </c>
      <c r="F3978" s="12" t="s">
        <v>117</v>
      </c>
      <c r="G3978" s="12" t="s">
        <v>127</v>
      </c>
      <c r="H3978" s="12" t="s">
        <v>128</v>
      </c>
      <c r="I3978" s="12">
        <v>2</v>
      </c>
      <c r="J3978" s="16">
        <v>375.14</v>
      </c>
      <c r="K3978" s="17">
        <v>0.27</v>
      </c>
      <c r="L3978" s="16">
        <v>547.70000000000005</v>
      </c>
      <c r="M3978" s="16">
        <v>295.83999999999997</v>
      </c>
      <c r="N3978" s="11" t="str">
        <f t="shared" si="187"/>
        <v>HIGH</v>
      </c>
      <c r="O3978" s="27">
        <f t="shared" si="188"/>
        <v>0.45985028300164332</v>
      </c>
      <c r="P3978" s="11" t="str">
        <f t="shared" si="189"/>
        <v>AVERAGE</v>
      </c>
    </row>
    <row r="3979" spans="1:16" x14ac:dyDescent="0.35">
      <c r="A3979" t="s">
        <v>4153</v>
      </c>
      <c r="B3979" s="18">
        <v>45104</v>
      </c>
      <c r="C3979" t="s">
        <v>120</v>
      </c>
      <c r="D3979" t="s">
        <v>109</v>
      </c>
      <c r="E3979" t="s">
        <v>208</v>
      </c>
      <c r="F3979" t="s">
        <v>131</v>
      </c>
      <c r="G3979" t="s">
        <v>122</v>
      </c>
      <c r="H3979" t="s">
        <v>158</v>
      </c>
      <c r="I3979">
        <v>2</v>
      </c>
      <c r="J3979" s="19">
        <v>100.27</v>
      </c>
      <c r="K3979" s="20">
        <v>0.06</v>
      </c>
      <c r="L3979" s="19">
        <v>188.51</v>
      </c>
      <c r="M3979" s="19">
        <v>87.27</v>
      </c>
      <c r="N3979" s="11" t="str">
        <f t="shared" si="187"/>
        <v>LOW</v>
      </c>
      <c r="O3979" s="27">
        <f t="shared" si="188"/>
        <v>0.53705373720227045</v>
      </c>
      <c r="P3979" s="11" t="str">
        <f t="shared" si="189"/>
        <v>AVERAGE</v>
      </c>
    </row>
    <row r="3980" spans="1:16" x14ac:dyDescent="0.35">
      <c r="A3980" s="12" t="s">
        <v>4154</v>
      </c>
      <c r="B3980" s="15">
        <v>45368</v>
      </c>
      <c r="C3980" s="12" t="s">
        <v>136</v>
      </c>
      <c r="D3980" s="12" t="s">
        <v>109</v>
      </c>
      <c r="E3980" s="12" t="s">
        <v>150</v>
      </c>
      <c r="F3980" s="12" t="s">
        <v>111</v>
      </c>
      <c r="G3980" s="12" t="s">
        <v>122</v>
      </c>
      <c r="H3980" s="12" t="s">
        <v>132</v>
      </c>
      <c r="I3980" s="12">
        <v>2</v>
      </c>
      <c r="J3980" s="16">
        <v>768.93</v>
      </c>
      <c r="K3980" s="17">
        <v>0</v>
      </c>
      <c r="L3980" s="16">
        <v>1537.86</v>
      </c>
      <c r="M3980" s="16">
        <v>679.98</v>
      </c>
      <c r="N3980" s="11" t="str">
        <f t="shared" si="187"/>
        <v>NO DISCOUNT</v>
      </c>
      <c r="O3980" s="27">
        <f t="shared" si="188"/>
        <v>0.55784011548515466</v>
      </c>
      <c r="P3980" s="11" t="str">
        <f t="shared" si="189"/>
        <v>AVERAGE</v>
      </c>
    </row>
    <row r="3981" spans="1:16" x14ac:dyDescent="0.35">
      <c r="A3981" t="s">
        <v>4155</v>
      </c>
      <c r="B3981" s="18">
        <v>44839</v>
      </c>
      <c r="C3981" t="s">
        <v>120</v>
      </c>
      <c r="D3981" t="s">
        <v>140</v>
      </c>
      <c r="E3981" t="s">
        <v>141</v>
      </c>
      <c r="F3981" t="s">
        <v>117</v>
      </c>
      <c r="G3981" t="s">
        <v>122</v>
      </c>
      <c r="H3981" t="s">
        <v>132</v>
      </c>
      <c r="I3981">
        <v>5</v>
      </c>
      <c r="J3981" s="19">
        <v>470.26</v>
      </c>
      <c r="K3981" s="20">
        <v>0.06</v>
      </c>
      <c r="L3981" s="19">
        <v>2210.2199999999998</v>
      </c>
      <c r="M3981" s="19">
        <v>992.31</v>
      </c>
      <c r="N3981" s="11" t="str">
        <f t="shared" si="187"/>
        <v>LOW</v>
      </c>
      <c r="O3981" s="27">
        <f t="shared" si="188"/>
        <v>0.55103564351060075</v>
      </c>
      <c r="P3981" s="11" t="str">
        <f t="shared" si="189"/>
        <v>GOOD</v>
      </c>
    </row>
    <row r="3982" spans="1:16" x14ac:dyDescent="0.35">
      <c r="A3982" s="12" t="s">
        <v>4156</v>
      </c>
      <c r="B3982" s="15">
        <v>45494</v>
      </c>
      <c r="C3982" s="12" t="s">
        <v>108</v>
      </c>
      <c r="D3982" s="12" t="s">
        <v>125</v>
      </c>
      <c r="E3982" s="12" t="s">
        <v>144</v>
      </c>
      <c r="F3982" s="12" t="s">
        <v>111</v>
      </c>
      <c r="G3982" s="12" t="s">
        <v>112</v>
      </c>
      <c r="H3982" s="12" t="s">
        <v>118</v>
      </c>
      <c r="I3982" s="12">
        <v>1</v>
      </c>
      <c r="J3982" s="16">
        <v>6.88</v>
      </c>
      <c r="K3982" s="17">
        <v>0.13</v>
      </c>
      <c r="L3982" s="16">
        <v>5.99</v>
      </c>
      <c r="M3982" s="16">
        <v>1.84</v>
      </c>
      <c r="N3982" s="11" t="str">
        <f t="shared" si="187"/>
        <v>MEDIUM</v>
      </c>
      <c r="O3982" s="27">
        <f t="shared" si="188"/>
        <v>0.69282136894824708</v>
      </c>
      <c r="P3982" s="11" t="str">
        <f t="shared" si="189"/>
        <v>AVERAGE</v>
      </c>
    </row>
    <row r="3983" spans="1:16" x14ac:dyDescent="0.35">
      <c r="A3983" t="s">
        <v>4157</v>
      </c>
      <c r="B3983" s="18">
        <v>45010</v>
      </c>
      <c r="C3983" t="s">
        <v>108</v>
      </c>
      <c r="D3983" t="s">
        <v>125</v>
      </c>
      <c r="E3983" t="s">
        <v>169</v>
      </c>
      <c r="F3983" t="s">
        <v>111</v>
      </c>
      <c r="G3983" t="s">
        <v>122</v>
      </c>
      <c r="H3983" t="s">
        <v>132</v>
      </c>
      <c r="I3983">
        <v>3</v>
      </c>
      <c r="J3983" s="19">
        <v>586.69000000000005</v>
      </c>
      <c r="K3983" s="20">
        <v>0.24</v>
      </c>
      <c r="L3983" s="19">
        <v>1337.65</v>
      </c>
      <c r="M3983" s="19">
        <v>666.94</v>
      </c>
      <c r="N3983" s="11" t="str">
        <f t="shared" si="187"/>
        <v>HIGH</v>
      </c>
      <c r="O3983" s="27">
        <f t="shared" si="188"/>
        <v>0.50140918775464438</v>
      </c>
      <c r="P3983" s="11" t="str">
        <f t="shared" si="189"/>
        <v>AVERAGE</v>
      </c>
    </row>
    <row r="3984" spans="1:16" x14ac:dyDescent="0.35">
      <c r="A3984" s="12" t="s">
        <v>4158</v>
      </c>
      <c r="B3984" s="15">
        <v>45355</v>
      </c>
      <c r="C3984" s="12" t="s">
        <v>120</v>
      </c>
      <c r="D3984" s="12" t="s">
        <v>125</v>
      </c>
      <c r="E3984" s="12" t="s">
        <v>146</v>
      </c>
      <c r="F3984" s="12" t="s">
        <v>111</v>
      </c>
      <c r="G3984" s="12" t="s">
        <v>122</v>
      </c>
      <c r="H3984" s="12" t="s">
        <v>142</v>
      </c>
      <c r="I3984" s="12">
        <v>5</v>
      </c>
      <c r="J3984" s="16">
        <v>203.17</v>
      </c>
      <c r="K3984" s="17">
        <v>0</v>
      </c>
      <c r="L3984" s="16">
        <v>1015.85</v>
      </c>
      <c r="M3984" s="16">
        <v>296.76</v>
      </c>
      <c r="N3984" s="11" t="str">
        <f t="shared" si="187"/>
        <v>NO DISCOUNT</v>
      </c>
      <c r="O3984" s="27">
        <f t="shared" si="188"/>
        <v>0.70787025643549739</v>
      </c>
      <c r="P3984" s="11" t="str">
        <f t="shared" si="189"/>
        <v>GOOD</v>
      </c>
    </row>
    <row r="3985" spans="1:16" x14ac:dyDescent="0.35">
      <c r="A3985" t="s">
        <v>4159</v>
      </c>
      <c r="B3985" s="18">
        <v>45383</v>
      </c>
      <c r="C3985" t="s">
        <v>108</v>
      </c>
      <c r="D3985" t="s">
        <v>140</v>
      </c>
      <c r="E3985" t="s">
        <v>203</v>
      </c>
      <c r="F3985" t="s">
        <v>111</v>
      </c>
      <c r="G3985" t="s">
        <v>122</v>
      </c>
      <c r="H3985" t="s">
        <v>132</v>
      </c>
      <c r="I3985">
        <v>6</v>
      </c>
      <c r="J3985" s="19">
        <v>162.94</v>
      </c>
      <c r="K3985" s="20">
        <v>0</v>
      </c>
      <c r="L3985" s="19">
        <v>977.64</v>
      </c>
      <c r="M3985" s="19">
        <v>441.92</v>
      </c>
      <c r="N3985" s="11" t="str">
        <f t="shared" si="187"/>
        <v>NO DISCOUNT</v>
      </c>
      <c r="O3985" s="27">
        <f t="shared" si="188"/>
        <v>0.54797266887606899</v>
      </c>
      <c r="P3985" s="11" t="str">
        <f t="shared" si="189"/>
        <v>GOOD</v>
      </c>
    </row>
    <row r="3986" spans="1:16" x14ac:dyDescent="0.35">
      <c r="A3986" s="12" t="s">
        <v>4160</v>
      </c>
      <c r="B3986" s="15">
        <v>44617</v>
      </c>
      <c r="C3986" s="12" t="s">
        <v>120</v>
      </c>
      <c r="D3986" s="12" t="s">
        <v>115</v>
      </c>
      <c r="E3986" s="12" t="s">
        <v>205</v>
      </c>
      <c r="F3986" s="12" t="s">
        <v>111</v>
      </c>
      <c r="G3986" s="12" t="s">
        <v>127</v>
      </c>
      <c r="H3986" s="12" t="s">
        <v>164</v>
      </c>
      <c r="I3986" s="12">
        <v>5</v>
      </c>
      <c r="J3986" s="16">
        <v>96.92</v>
      </c>
      <c r="K3986" s="17">
        <v>0.03</v>
      </c>
      <c r="L3986" s="16">
        <v>470.06</v>
      </c>
      <c r="M3986" s="16">
        <v>254.44</v>
      </c>
      <c r="N3986" s="11" t="str">
        <f t="shared" si="187"/>
        <v>LOW</v>
      </c>
      <c r="O3986" s="27">
        <f t="shared" si="188"/>
        <v>0.45870739905543972</v>
      </c>
      <c r="P3986" s="11" t="str">
        <f t="shared" si="189"/>
        <v>GOOD</v>
      </c>
    </row>
    <row r="3987" spans="1:16" x14ac:dyDescent="0.35">
      <c r="A3987" t="s">
        <v>4161</v>
      </c>
      <c r="B3987" s="18">
        <v>45009</v>
      </c>
      <c r="C3987" t="s">
        <v>136</v>
      </c>
      <c r="D3987" t="s">
        <v>109</v>
      </c>
      <c r="E3987" t="s">
        <v>252</v>
      </c>
      <c r="F3987" t="s">
        <v>111</v>
      </c>
      <c r="G3987" t="s">
        <v>112</v>
      </c>
      <c r="H3987" t="s">
        <v>170</v>
      </c>
      <c r="I3987">
        <v>4</v>
      </c>
      <c r="J3987" s="19">
        <v>19.8</v>
      </c>
      <c r="K3987" s="20">
        <v>0</v>
      </c>
      <c r="L3987" s="19">
        <v>79.2</v>
      </c>
      <c r="M3987" s="19">
        <v>32.85</v>
      </c>
      <c r="N3987" s="11" t="str">
        <f t="shared" si="187"/>
        <v>NO DISCOUNT</v>
      </c>
      <c r="O3987" s="27">
        <f t="shared" si="188"/>
        <v>0.58522727272727271</v>
      </c>
      <c r="P3987" s="11" t="str">
        <f t="shared" si="189"/>
        <v>AVERAGE</v>
      </c>
    </row>
    <row r="3988" spans="1:16" x14ac:dyDescent="0.35">
      <c r="A3988" s="12" t="s">
        <v>4162</v>
      </c>
      <c r="B3988" s="15">
        <v>45287</v>
      </c>
      <c r="C3988" s="12" t="s">
        <v>108</v>
      </c>
      <c r="D3988" s="12" t="s">
        <v>125</v>
      </c>
      <c r="E3988" s="12" t="s">
        <v>144</v>
      </c>
      <c r="F3988" s="12" t="s">
        <v>111</v>
      </c>
      <c r="G3988" s="12" t="s">
        <v>122</v>
      </c>
      <c r="H3988" s="12" t="s">
        <v>142</v>
      </c>
      <c r="I3988" s="12">
        <v>1</v>
      </c>
      <c r="J3988" s="16">
        <v>155.97</v>
      </c>
      <c r="K3988" s="17">
        <v>7.0000000000000007E-2</v>
      </c>
      <c r="L3988" s="16">
        <v>145.05000000000001</v>
      </c>
      <c r="M3988" s="16">
        <v>51.96</v>
      </c>
      <c r="N3988" s="11" t="str">
        <f t="shared" si="187"/>
        <v>LOW</v>
      </c>
      <c r="O3988" s="27">
        <f t="shared" si="188"/>
        <v>0.64177869700103407</v>
      </c>
      <c r="P3988" s="11" t="str">
        <f t="shared" si="189"/>
        <v>AVERAGE</v>
      </c>
    </row>
    <row r="3989" spans="1:16" x14ac:dyDescent="0.35">
      <c r="A3989" t="s">
        <v>4163</v>
      </c>
      <c r="B3989" s="18">
        <v>45596</v>
      </c>
      <c r="C3989" t="s">
        <v>136</v>
      </c>
      <c r="D3989" t="s">
        <v>109</v>
      </c>
      <c r="E3989" t="s">
        <v>208</v>
      </c>
      <c r="F3989" t="s">
        <v>131</v>
      </c>
      <c r="G3989" t="s">
        <v>127</v>
      </c>
      <c r="H3989" t="s">
        <v>209</v>
      </c>
      <c r="I3989">
        <v>5</v>
      </c>
      <c r="J3989" s="19">
        <v>743.54</v>
      </c>
      <c r="K3989" s="20">
        <v>0.18</v>
      </c>
      <c r="L3989" s="19">
        <v>3048.51</v>
      </c>
      <c r="M3989" s="19">
        <v>1686.64</v>
      </c>
      <c r="N3989" s="11" t="str">
        <f t="shared" si="187"/>
        <v>MEDIUM</v>
      </c>
      <c r="O3989" s="27">
        <f t="shared" si="188"/>
        <v>0.44673299415124113</v>
      </c>
      <c r="P3989" s="11" t="str">
        <f t="shared" si="189"/>
        <v>GOOD</v>
      </c>
    </row>
    <row r="3990" spans="1:16" x14ac:dyDescent="0.35">
      <c r="A3990" s="12" t="s">
        <v>4164</v>
      </c>
      <c r="B3990" s="15">
        <v>45097</v>
      </c>
      <c r="C3990" s="12" t="s">
        <v>108</v>
      </c>
      <c r="D3990" s="12" t="s">
        <v>125</v>
      </c>
      <c r="E3990" s="12" t="s">
        <v>185</v>
      </c>
      <c r="F3990" s="12" t="s">
        <v>111</v>
      </c>
      <c r="G3990" s="12" t="s">
        <v>122</v>
      </c>
      <c r="H3990" s="12" t="s">
        <v>123</v>
      </c>
      <c r="I3990" s="12">
        <v>3</v>
      </c>
      <c r="J3990" s="16">
        <v>1752.86</v>
      </c>
      <c r="K3990" s="17">
        <v>0.2</v>
      </c>
      <c r="L3990" s="16">
        <v>4206.8599999999997</v>
      </c>
      <c r="M3990" s="16">
        <v>1607.3</v>
      </c>
      <c r="N3990" s="11" t="str">
        <f t="shared" si="187"/>
        <v>MEDIUM</v>
      </c>
      <c r="O3990" s="27">
        <f t="shared" si="188"/>
        <v>0.61793356565229163</v>
      </c>
      <c r="P3990" s="11" t="str">
        <f t="shared" si="189"/>
        <v>AVERAGE</v>
      </c>
    </row>
    <row r="3991" spans="1:16" x14ac:dyDescent="0.35">
      <c r="A3991" t="s">
        <v>4165</v>
      </c>
      <c r="B3991" s="18">
        <v>44750</v>
      </c>
      <c r="C3991" t="s">
        <v>120</v>
      </c>
      <c r="D3991" t="s">
        <v>125</v>
      </c>
      <c r="E3991" t="s">
        <v>255</v>
      </c>
      <c r="F3991" t="s">
        <v>117</v>
      </c>
      <c r="G3991" t="s">
        <v>112</v>
      </c>
      <c r="H3991" t="s">
        <v>118</v>
      </c>
      <c r="I3991">
        <v>2</v>
      </c>
      <c r="J3991" s="19">
        <v>23.27</v>
      </c>
      <c r="K3991" s="20">
        <v>0.13</v>
      </c>
      <c r="L3991" s="19">
        <v>40.49</v>
      </c>
      <c r="M3991" s="19">
        <v>18.27</v>
      </c>
      <c r="N3991" s="11" t="str">
        <f t="shared" si="187"/>
        <v>MEDIUM</v>
      </c>
      <c r="O3991" s="27">
        <f t="shared" si="188"/>
        <v>0.54877747591998027</v>
      </c>
      <c r="P3991" s="11" t="str">
        <f t="shared" si="189"/>
        <v>AVERAGE</v>
      </c>
    </row>
    <row r="3992" spans="1:16" x14ac:dyDescent="0.35">
      <c r="A3992" s="12" t="s">
        <v>4166</v>
      </c>
      <c r="B3992" s="15">
        <v>44753</v>
      </c>
      <c r="C3992" s="12" t="s">
        <v>108</v>
      </c>
      <c r="D3992" s="12" t="s">
        <v>109</v>
      </c>
      <c r="E3992" s="12" t="s">
        <v>176</v>
      </c>
      <c r="F3992" s="12" t="s">
        <v>131</v>
      </c>
      <c r="G3992" s="12" t="s">
        <v>112</v>
      </c>
      <c r="H3992" s="12" t="s">
        <v>113</v>
      </c>
      <c r="I3992" s="12">
        <v>12</v>
      </c>
      <c r="J3992" s="16">
        <v>39.51</v>
      </c>
      <c r="K3992" s="17">
        <v>0.04</v>
      </c>
      <c r="L3992" s="16">
        <v>455.16</v>
      </c>
      <c r="M3992" s="16">
        <v>94.21</v>
      </c>
      <c r="N3992" s="11" t="str">
        <f t="shared" si="187"/>
        <v>LOW</v>
      </c>
      <c r="O3992" s="27">
        <f t="shared" si="188"/>
        <v>0.79301783988048169</v>
      </c>
      <c r="P3992" s="11" t="str">
        <f t="shared" si="189"/>
        <v>EXCELLENT</v>
      </c>
    </row>
    <row r="3993" spans="1:16" x14ac:dyDescent="0.35">
      <c r="A3993" t="s">
        <v>4167</v>
      </c>
      <c r="B3993" s="18">
        <v>44645</v>
      </c>
      <c r="C3993" t="s">
        <v>108</v>
      </c>
      <c r="D3993" t="s">
        <v>140</v>
      </c>
      <c r="E3993" t="s">
        <v>273</v>
      </c>
      <c r="F3993" t="s">
        <v>117</v>
      </c>
      <c r="G3993" t="s">
        <v>122</v>
      </c>
      <c r="H3993" t="s">
        <v>132</v>
      </c>
      <c r="I3993">
        <v>2</v>
      </c>
      <c r="J3993" s="19">
        <v>439.75</v>
      </c>
      <c r="K3993" s="20">
        <v>0.17</v>
      </c>
      <c r="L3993" s="19">
        <v>729.99</v>
      </c>
      <c r="M3993" s="19">
        <v>211.46</v>
      </c>
      <c r="N3993" s="11" t="str">
        <f t="shared" si="187"/>
        <v>MEDIUM</v>
      </c>
      <c r="O3993" s="27">
        <f t="shared" si="188"/>
        <v>0.7103247989698489</v>
      </c>
      <c r="P3993" s="11" t="str">
        <f t="shared" si="189"/>
        <v>AVERAGE</v>
      </c>
    </row>
    <row r="3994" spans="1:16" x14ac:dyDescent="0.35">
      <c r="A3994" s="12" t="s">
        <v>4168</v>
      </c>
      <c r="B3994" s="15">
        <v>44925</v>
      </c>
      <c r="C3994" s="12" t="s">
        <v>120</v>
      </c>
      <c r="D3994" s="12" t="s">
        <v>125</v>
      </c>
      <c r="E3994" s="12" t="s">
        <v>178</v>
      </c>
      <c r="F3994" s="12" t="s">
        <v>111</v>
      </c>
      <c r="G3994" s="12" t="s">
        <v>112</v>
      </c>
      <c r="H3994" s="12" t="s">
        <v>170</v>
      </c>
      <c r="I3994" s="12">
        <v>1</v>
      </c>
      <c r="J3994" s="16">
        <v>10.93</v>
      </c>
      <c r="K3994" s="17">
        <v>0.13</v>
      </c>
      <c r="L3994" s="16">
        <v>9.51</v>
      </c>
      <c r="M3994" s="16">
        <v>3.32</v>
      </c>
      <c r="N3994" s="11" t="str">
        <f t="shared" si="187"/>
        <v>MEDIUM</v>
      </c>
      <c r="O3994" s="27">
        <f t="shared" si="188"/>
        <v>0.65089379600420605</v>
      </c>
      <c r="P3994" s="11" t="str">
        <f t="shared" si="189"/>
        <v>AVERAGE</v>
      </c>
    </row>
    <row r="3995" spans="1:16" x14ac:dyDescent="0.35">
      <c r="A3995" t="s">
        <v>4169</v>
      </c>
      <c r="B3995" s="18">
        <v>45441</v>
      </c>
      <c r="C3995" t="s">
        <v>108</v>
      </c>
      <c r="D3995" t="s">
        <v>109</v>
      </c>
      <c r="E3995" t="s">
        <v>231</v>
      </c>
      <c r="F3995" t="s">
        <v>111</v>
      </c>
      <c r="G3995" t="s">
        <v>127</v>
      </c>
      <c r="H3995" t="s">
        <v>164</v>
      </c>
      <c r="I3995">
        <v>5</v>
      </c>
      <c r="J3995" s="19">
        <v>346.49</v>
      </c>
      <c r="K3995" s="20">
        <v>0</v>
      </c>
      <c r="L3995" s="19">
        <v>1732.45</v>
      </c>
      <c r="M3995" s="19">
        <v>683.7</v>
      </c>
      <c r="N3995" s="11" t="str">
        <f t="shared" si="187"/>
        <v>NO DISCOUNT</v>
      </c>
      <c r="O3995" s="27">
        <f t="shared" si="188"/>
        <v>0.60535657594735781</v>
      </c>
      <c r="P3995" s="11" t="str">
        <f t="shared" si="189"/>
        <v>GOOD</v>
      </c>
    </row>
    <row r="3996" spans="1:16" x14ac:dyDescent="0.35">
      <c r="A3996" s="12" t="s">
        <v>4170</v>
      </c>
      <c r="B3996" s="15">
        <v>45091</v>
      </c>
      <c r="C3996" s="12" t="s">
        <v>120</v>
      </c>
      <c r="D3996" s="12" t="s">
        <v>140</v>
      </c>
      <c r="E3996" s="12" t="s">
        <v>166</v>
      </c>
      <c r="F3996" s="12" t="s">
        <v>111</v>
      </c>
      <c r="G3996" s="12" t="s">
        <v>122</v>
      </c>
      <c r="H3996" s="12" t="s">
        <v>158</v>
      </c>
      <c r="I3996" s="12">
        <v>1</v>
      </c>
      <c r="J3996" s="16">
        <v>24.65</v>
      </c>
      <c r="K3996" s="17">
        <v>0</v>
      </c>
      <c r="L3996" s="16">
        <v>24.65</v>
      </c>
      <c r="M3996" s="16">
        <v>10.199999999999999</v>
      </c>
      <c r="N3996" s="11" t="str">
        <f t="shared" si="187"/>
        <v>NO DISCOUNT</v>
      </c>
      <c r="O3996" s="27">
        <f t="shared" si="188"/>
        <v>0.58620689655172409</v>
      </c>
      <c r="P3996" s="11" t="str">
        <f t="shared" si="189"/>
        <v>AVERAGE</v>
      </c>
    </row>
    <row r="3997" spans="1:16" x14ac:dyDescent="0.35">
      <c r="A3997" t="s">
        <v>4171</v>
      </c>
      <c r="B3997" s="18">
        <v>44614</v>
      </c>
      <c r="C3997" t="s">
        <v>108</v>
      </c>
      <c r="D3997" t="s">
        <v>125</v>
      </c>
      <c r="E3997" t="s">
        <v>144</v>
      </c>
      <c r="F3997" t="s">
        <v>111</v>
      </c>
      <c r="G3997" t="s">
        <v>122</v>
      </c>
      <c r="H3997" t="s">
        <v>123</v>
      </c>
      <c r="I3997">
        <v>5</v>
      </c>
      <c r="J3997" s="19">
        <v>409.94</v>
      </c>
      <c r="K3997" s="20">
        <v>0</v>
      </c>
      <c r="L3997" s="19">
        <v>2049.6999999999998</v>
      </c>
      <c r="M3997" s="19">
        <v>659.59</v>
      </c>
      <c r="N3997" s="11" t="str">
        <f t="shared" si="187"/>
        <v>NO DISCOUNT</v>
      </c>
      <c r="O3997" s="27">
        <f t="shared" si="188"/>
        <v>0.67820168805190995</v>
      </c>
      <c r="P3997" s="11" t="str">
        <f t="shared" si="189"/>
        <v>GOOD</v>
      </c>
    </row>
    <row r="3998" spans="1:16" x14ac:dyDescent="0.35">
      <c r="A3998" s="12" t="s">
        <v>4172</v>
      </c>
      <c r="B3998" s="15">
        <v>44760</v>
      </c>
      <c r="C3998" s="12" t="s">
        <v>136</v>
      </c>
      <c r="D3998" s="12" t="s">
        <v>140</v>
      </c>
      <c r="E3998" s="12" t="s">
        <v>307</v>
      </c>
      <c r="F3998" s="12" t="s">
        <v>117</v>
      </c>
      <c r="G3998" s="12" t="s">
        <v>112</v>
      </c>
      <c r="H3998" s="12" t="s">
        <v>113</v>
      </c>
      <c r="I3998" s="12">
        <v>3</v>
      </c>
      <c r="J3998" s="16">
        <v>20.64</v>
      </c>
      <c r="K3998" s="17">
        <v>0.16</v>
      </c>
      <c r="L3998" s="16">
        <v>52.01</v>
      </c>
      <c r="M3998" s="16">
        <v>22.83</v>
      </c>
      <c r="N3998" s="11" t="str">
        <f t="shared" si="187"/>
        <v>MEDIUM</v>
      </c>
      <c r="O3998" s="27">
        <f t="shared" si="188"/>
        <v>0.56104595270140356</v>
      </c>
      <c r="P3998" s="11" t="str">
        <f t="shared" si="189"/>
        <v>AVERAGE</v>
      </c>
    </row>
    <row r="3999" spans="1:16" x14ac:dyDescent="0.35">
      <c r="A3999" t="s">
        <v>4173</v>
      </c>
      <c r="B3999" s="18">
        <v>44795</v>
      </c>
      <c r="C3999" t="s">
        <v>136</v>
      </c>
      <c r="D3999" t="s">
        <v>140</v>
      </c>
      <c r="E3999" t="s">
        <v>153</v>
      </c>
      <c r="F3999" t="s">
        <v>117</v>
      </c>
      <c r="G3999" t="s">
        <v>127</v>
      </c>
      <c r="H3999" t="s">
        <v>138</v>
      </c>
      <c r="I3999">
        <v>1</v>
      </c>
      <c r="J3999" s="19">
        <v>176.98</v>
      </c>
      <c r="K3999" s="20">
        <v>0.14000000000000001</v>
      </c>
      <c r="L3999" s="19">
        <v>152.19999999999999</v>
      </c>
      <c r="M3999" s="19">
        <v>81.459999999999994</v>
      </c>
      <c r="N3999" s="11" t="str">
        <f t="shared" si="187"/>
        <v>MEDIUM</v>
      </c>
      <c r="O3999" s="27">
        <f t="shared" si="188"/>
        <v>0.46478318002628122</v>
      </c>
      <c r="P3999" s="11" t="str">
        <f t="shared" si="189"/>
        <v>AVERAGE</v>
      </c>
    </row>
    <row r="4000" spans="1:16" x14ac:dyDescent="0.35">
      <c r="A4000" s="12" t="s">
        <v>4174</v>
      </c>
      <c r="B4000" s="15">
        <v>45153</v>
      </c>
      <c r="C4000" s="12" t="s">
        <v>120</v>
      </c>
      <c r="D4000" s="12" t="s">
        <v>140</v>
      </c>
      <c r="E4000" s="12" t="s">
        <v>153</v>
      </c>
      <c r="F4000" s="12" t="s">
        <v>111</v>
      </c>
      <c r="G4000" s="12" t="s">
        <v>112</v>
      </c>
      <c r="H4000" s="12" t="s">
        <v>118</v>
      </c>
      <c r="I4000" s="12">
        <v>1</v>
      </c>
      <c r="J4000" s="16">
        <v>10.91</v>
      </c>
      <c r="K4000" s="17">
        <v>0.09</v>
      </c>
      <c r="L4000" s="16">
        <v>9.93</v>
      </c>
      <c r="M4000" s="16">
        <v>3.31</v>
      </c>
      <c r="N4000" s="11" t="str">
        <f t="shared" si="187"/>
        <v>LOW</v>
      </c>
      <c r="O4000" s="27">
        <f t="shared" si="188"/>
        <v>0.66666666666666663</v>
      </c>
      <c r="P4000" s="11" t="str">
        <f t="shared" si="189"/>
        <v>AVERAGE</v>
      </c>
    </row>
    <row r="4001" spans="1:16" x14ac:dyDescent="0.35">
      <c r="A4001" t="s">
        <v>4175</v>
      </c>
      <c r="B4001" s="18">
        <v>45445</v>
      </c>
      <c r="C4001" t="s">
        <v>108</v>
      </c>
      <c r="D4001" t="s">
        <v>109</v>
      </c>
      <c r="E4001" t="s">
        <v>173</v>
      </c>
      <c r="F4001" t="s">
        <v>117</v>
      </c>
      <c r="G4001" t="s">
        <v>122</v>
      </c>
      <c r="H4001" t="s">
        <v>123</v>
      </c>
      <c r="I4001">
        <v>4</v>
      </c>
      <c r="J4001" s="19">
        <v>434.79</v>
      </c>
      <c r="K4001" s="20">
        <v>0.26</v>
      </c>
      <c r="L4001" s="19">
        <v>1286.98</v>
      </c>
      <c r="M4001" s="19">
        <v>438.45</v>
      </c>
      <c r="N4001" s="11" t="str">
        <f t="shared" si="187"/>
        <v>HIGH</v>
      </c>
      <c r="O4001" s="27">
        <f t="shared" si="188"/>
        <v>0.65931871513154827</v>
      </c>
      <c r="P4001" s="11" t="str">
        <f t="shared" si="189"/>
        <v>AVERAGE</v>
      </c>
    </row>
    <row r="4002" spans="1:16" x14ac:dyDescent="0.35">
      <c r="A4002" s="12" t="s">
        <v>4176</v>
      </c>
      <c r="B4002" s="15">
        <v>45406</v>
      </c>
      <c r="C4002" s="12" t="s">
        <v>108</v>
      </c>
      <c r="D4002" s="12" t="s">
        <v>109</v>
      </c>
      <c r="E4002" s="12" t="s">
        <v>176</v>
      </c>
      <c r="F4002" s="12" t="s">
        <v>111</v>
      </c>
      <c r="G4002" s="12" t="s">
        <v>122</v>
      </c>
      <c r="H4002" s="12" t="s">
        <v>142</v>
      </c>
      <c r="I4002" s="12">
        <v>3</v>
      </c>
      <c r="J4002" s="16">
        <v>228.55</v>
      </c>
      <c r="K4002" s="17">
        <v>0.05</v>
      </c>
      <c r="L4002" s="16">
        <v>651.37</v>
      </c>
      <c r="M4002" s="16">
        <v>211.73</v>
      </c>
      <c r="N4002" s="11" t="str">
        <f t="shared" si="187"/>
        <v>LOW</v>
      </c>
      <c r="O4002" s="27">
        <f t="shared" si="188"/>
        <v>0.6749466509050156</v>
      </c>
      <c r="P4002" s="11" t="str">
        <f t="shared" si="189"/>
        <v>AVERAGE</v>
      </c>
    </row>
    <row r="4003" spans="1:16" x14ac:dyDescent="0.35">
      <c r="A4003" t="s">
        <v>4177</v>
      </c>
      <c r="B4003" s="18">
        <v>45006</v>
      </c>
      <c r="C4003" t="s">
        <v>136</v>
      </c>
      <c r="D4003" t="s">
        <v>140</v>
      </c>
      <c r="E4003" t="s">
        <v>166</v>
      </c>
      <c r="F4003" t="s">
        <v>111</v>
      </c>
      <c r="G4003" t="s">
        <v>112</v>
      </c>
      <c r="H4003" t="s">
        <v>113</v>
      </c>
      <c r="I4003">
        <v>3</v>
      </c>
      <c r="J4003" s="19">
        <v>12.93</v>
      </c>
      <c r="K4003" s="20">
        <v>0.06</v>
      </c>
      <c r="L4003" s="19">
        <v>36.46</v>
      </c>
      <c r="M4003" s="19">
        <v>11.78</v>
      </c>
      <c r="N4003" s="11" t="str">
        <f t="shared" si="187"/>
        <v>LOW</v>
      </c>
      <c r="O4003" s="27">
        <f t="shared" si="188"/>
        <v>0.67690619857377943</v>
      </c>
      <c r="P4003" s="11" t="str">
        <f t="shared" si="189"/>
        <v>AVERAGE</v>
      </c>
    </row>
    <row r="4004" spans="1:16" x14ac:dyDescent="0.35">
      <c r="A4004" s="12" t="s">
        <v>4178</v>
      </c>
      <c r="B4004" s="15">
        <v>45184</v>
      </c>
      <c r="C4004" s="12" t="s">
        <v>108</v>
      </c>
      <c r="D4004" s="12" t="s">
        <v>115</v>
      </c>
      <c r="E4004" s="12" t="s">
        <v>227</v>
      </c>
      <c r="F4004" s="12" t="s">
        <v>117</v>
      </c>
      <c r="G4004" s="12" t="s">
        <v>127</v>
      </c>
      <c r="H4004" s="12" t="s">
        <v>164</v>
      </c>
      <c r="I4004" s="12">
        <v>2</v>
      </c>
      <c r="J4004" s="16">
        <v>608.16999999999996</v>
      </c>
      <c r="K4004" s="17">
        <v>0</v>
      </c>
      <c r="L4004" s="16">
        <v>1216.3399999999999</v>
      </c>
      <c r="M4004" s="16">
        <v>718.55</v>
      </c>
      <c r="N4004" s="11" t="str">
        <f t="shared" si="187"/>
        <v>NO DISCOUNT</v>
      </c>
      <c r="O4004" s="27">
        <f t="shared" si="188"/>
        <v>0.40925234720555109</v>
      </c>
      <c r="P4004" s="11" t="str">
        <f t="shared" si="189"/>
        <v>AVERAGE</v>
      </c>
    </row>
    <row r="4005" spans="1:16" x14ac:dyDescent="0.35">
      <c r="A4005" t="s">
        <v>4179</v>
      </c>
      <c r="B4005" s="18">
        <v>44688</v>
      </c>
      <c r="C4005" t="s">
        <v>108</v>
      </c>
      <c r="D4005" t="s">
        <v>140</v>
      </c>
      <c r="E4005" t="s">
        <v>273</v>
      </c>
      <c r="F4005" t="s">
        <v>111</v>
      </c>
      <c r="G4005" t="s">
        <v>112</v>
      </c>
      <c r="H4005" t="s">
        <v>170</v>
      </c>
      <c r="I4005">
        <v>3</v>
      </c>
      <c r="J4005" s="19">
        <v>18.28</v>
      </c>
      <c r="K4005" s="20">
        <v>0.12</v>
      </c>
      <c r="L4005" s="19">
        <v>48.26</v>
      </c>
      <c r="M4005" s="19">
        <v>20.010000000000002</v>
      </c>
      <c r="N4005" s="11" t="str">
        <f t="shared" si="187"/>
        <v>MEDIUM</v>
      </c>
      <c r="O4005" s="27">
        <f t="shared" si="188"/>
        <v>0.58537090758392041</v>
      </c>
      <c r="P4005" s="11" t="str">
        <f t="shared" si="189"/>
        <v>AVERAGE</v>
      </c>
    </row>
    <row r="4006" spans="1:16" x14ac:dyDescent="0.35">
      <c r="A4006" s="12" t="s">
        <v>4180</v>
      </c>
      <c r="B4006" s="15">
        <v>45084</v>
      </c>
      <c r="C4006" s="12" t="s">
        <v>108</v>
      </c>
      <c r="D4006" s="12" t="s">
        <v>125</v>
      </c>
      <c r="E4006" s="12" t="s">
        <v>144</v>
      </c>
      <c r="F4006" s="12" t="s">
        <v>111</v>
      </c>
      <c r="G4006" s="12" t="s">
        <v>112</v>
      </c>
      <c r="H4006" s="12" t="s">
        <v>118</v>
      </c>
      <c r="I4006" s="12">
        <v>4</v>
      </c>
      <c r="J4006" s="16">
        <v>23.8</v>
      </c>
      <c r="K4006" s="17">
        <v>0.22</v>
      </c>
      <c r="L4006" s="16">
        <v>74.260000000000005</v>
      </c>
      <c r="M4006" s="16">
        <v>19.37</v>
      </c>
      <c r="N4006" s="11" t="str">
        <f t="shared" si="187"/>
        <v>HIGH</v>
      </c>
      <c r="O4006" s="27">
        <f t="shared" si="188"/>
        <v>0.73915970913008344</v>
      </c>
      <c r="P4006" s="11" t="str">
        <f t="shared" si="189"/>
        <v>AVERAGE</v>
      </c>
    </row>
    <row r="4007" spans="1:16" x14ac:dyDescent="0.35">
      <c r="A4007" t="s">
        <v>4181</v>
      </c>
      <c r="B4007" s="18">
        <v>45380</v>
      </c>
      <c r="C4007" t="s">
        <v>120</v>
      </c>
      <c r="D4007" t="s">
        <v>125</v>
      </c>
      <c r="E4007" t="s">
        <v>169</v>
      </c>
      <c r="F4007" t="s">
        <v>111</v>
      </c>
      <c r="G4007" t="s">
        <v>122</v>
      </c>
      <c r="H4007" t="s">
        <v>132</v>
      </c>
      <c r="I4007">
        <v>5</v>
      </c>
      <c r="J4007" s="19">
        <v>427.22</v>
      </c>
      <c r="K4007" s="20">
        <v>0.01</v>
      </c>
      <c r="L4007" s="19">
        <v>2114.7399999999998</v>
      </c>
      <c r="M4007" s="19">
        <v>860.51</v>
      </c>
      <c r="N4007" s="11" t="str">
        <f t="shared" si="187"/>
        <v>LOW</v>
      </c>
      <c r="O4007" s="27">
        <f t="shared" si="188"/>
        <v>0.59308945780568767</v>
      </c>
      <c r="P4007" s="11" t="str">
        <f t="shared" si="189"/>
        <v>GOOD</v>
      </c>
    </row>
    <row r="4008" spans="1:16" x14ac:dyDescent="0.35">
      <c r="A4008" s="12" t="s">
        <v>4182</v>
      </c>
      <c r="B4008" s="15">
        <v>45399</v>
      </c>
      <c r="C4008" s="12" t="s">
        <v>108</v>
      </c>
      <c r="D4008" s="12" t="s">
        <v>125</v>
      </c>
      <c r="E4008" s="12" t="s">
        <v>185</v>
      </c>
      <c r="F4008" s="12" t="s">
        <v>131</v>
      </c>
      <c r="G4008" s="12" t="s">
        <v>127</v>
      </c>
      <c r="H4008" s="12" t="s">
        <v>209</v>
      </c>
      <c r="I4008" s="12">
        <v>3</v>
      </c>
      <c r="J4008" s="16">
        <v>783.85</v>
      </c>
      <c r="K4008" s="17">
        <v>0.02</v>
      </c>
      <c r="L4008" s="16">
        <v>2304.52</v>
      </c>
      <c r="M4008" s="16">
        <v>905.98</v>
      </c>
      <c r="N4008" s="11" t="str">
        <f t="shared" si="187"/>
        <v>LOW</v>
      </c>
      <c r="O4008" s="27">
        <f t="shared" si="188"/>
        <v>0.60686824154270735</v>
      </c>
      <c r="P4008" s="11" t="str">
        <f t="shared" si="189"/>
        <v>AVERAGE</v>
      </c>
    </row>
    <row r="4009" spans="1:16" x14ac:dyDescent="0.35">
      <c r="A4009" t="s">
        <v>4183</v>
      </c>
      <c r="B4009" s="18">
        <v>45318</v>
      </c>
      <c r="C4009" t="s">
        <v>136</v>
      </c>
      <c r="D4009" t="s">
        <v>109</v>
      </c>
      <c r="E4009" t="s">
        <v>150</v>
      </c>
      <c r="F4009" t="s">
        <v>111</v>
      </c>
      <c r="G4009" t="s">
        <v>112</v>
      </c>
      <c r="H4009" t="s">
        <v>118</v>
      </c>
      <c r="I4009">
        <v>3</v>
      </c>
      <c r="J4009" s="19">
        <v>16.54</v>
      </c>
      <c r="K4009" s="20">
        <v>0.19</v>
      </c>
      <c r="L4009" s="19">
        <v>40.19</v>
      </c>
      <c r="M4009" s="19">
        <v>15.61</v>
      </c>
      <c r="N4009" s="11" t="str">
        <f t="shared" si="187"/>
        <v>MEDIUM</v>
      </c>
      <c r="O4009" s="27">
        <f t="shared" si="188"/>
        <v>0.61159492411047522</v>
      </c>
      <c r="P4009" s="11" t="str">
        <f t="shared" si="189"/>
        <v>AVERAGE</v>
      </c>
    </row>
    <row r="4010" spans="1:16" x14ac:dyDescent="0.35">
      <c r="A4010" s="12" t="s">
        <v>4184</v>
      </c>
      <c r="B4010" s="15">
        <v>45177</v>
      </c>
      <c r="C4010" s="12" t="s">
        <v>120</v>
      </c>
      <c r="D4010" s="12" t="s">
        <v>109</v>
      </c>
      <c r="E4010" s="12" t="s">
        <v>252</v>
      </c>
      <c r="F4010" s="12" t="s">
        <v>117</v>
      </c>
      <c r="G4010" s="12" t="s">
        <v>112</v>
      </c>
      <c r="H4010" s="12" t="s">
        <v>167</v>
      </c>
      <c r="I4010" s="12">
        <v>2</v>
      </c>
      <c r="J4010" s="16">
        <v>15.54</v>
      </c>
      <c r="K4010" s="17">
        <v>0.28000000000000003</v>
      </c>
      <c r="L4010" s="16">
        <v>22.38</v>
      </c>
      <c r="M4010" s="16">
        <v>7.01</v>
      </c>
      <c r="N4010" s="11" t="str">
        <f t="shared" si="187"/>
        <v>HIGH</v>
      </c>
      <c r="O4010" s="27">
        <f t="shared" si="188"/>
        <v>0.68677390527256477</v>
      </c>
      <c r="P4010" s="11" t="str">
        <f t="shared" si="189"/>
        <v>AVERAGE</v>
      </c>
    </row>
    <row r="4011" spans="1:16" x14ac:dyDescent="0.35">
      <c r="A4011" t="s">
        <v>4185</v>
      </c>
      <c r="B4011" s="18">
        <v>45360</v>
      </c>
      <c r="C4011" t="s">
        <v>120</v>
      </c>
      <c r="D4011" t="s">
        <v>125</v>
      </c>
      <c r="E4011" t="s">
        <v>178</v>
      </c>
      <c r="F4011" t="s">
        <v>111</v>
      </c>
      <c r="G4011" t="s">
        <v>127</v>
      </c>
      <c r="H4011" t="s">
        <v>209</v>
      </c>
      <c r="I4011">
        <v>3</v>
      </c>
      <c r="J4011" s="19">
        <v>530.42999999999995</v>
      </c>
      <c r="K4011" s="20">
        <v>0</v>
      </c>
      <c r="L4011" s="19">
        <v>1591.29</v>
      </c>
      <c r="M4011" s="19">
        <v>766.22</v>
      </c>
      <c r="N4011" s="11" t="str">
        <f t="shared" si="187"/>
        <v>NO DISCOUNT</v>
      </c>
      <c r="O4011" s="27">
        <f t="shared" si="188"/>
        <v>0.5184912869432976</v>
      </c>
      <c r="P4011" s="11" t="str">
        <f t="shared" si="189"/>
        <v>AVERAGE</v>
      </c>
    </row>
    <row r="4012" spans="1:16" x14ac:dyDescent="0.35">
      <c r="A4012" s="12" t="s">
        <v>4186</v>
      </c>
      <c r="B4012" s="15">
        <v>45390</v>
      </c>
      <c r="C4012" s="12" t="s">
        <v>136</v>
      </c>
      <c r="D4012" s="12" t="s">
        <v>115</v>
      </c>
      <c r="E4012" s="12" t="s">
        <v>163</v>
      </c>
      <c r="F4012" s="12" t="s">
        <v>117</v>
      </c>
      <c r="G4012" s="12" t="s">
        <v>112</v>
      </c>
      <c r="H4012" s="12" t="s">
        <v>118</v>
      </c>
      <c r="I4012" s="12">
        <v>7</v>
      </c>
      <c r="J4012" s="16">
        <v>17.059999999999999</v>
      </c>
      <c r="K4012" s="17">
        <v>0.31</v>
      </c>
      <c r="L4012" s="16">
        <v>82.4</v>
      </c>
      <c r="M4012" s="16">
        <v>16.89</v>
      </c>
      <c r="N4012" s="11" t="str">
        <f t="shared" si="187"/>
        <v>CLEARANCE</v>
      </c>
      <c r="O4012" s="27">
        <f t="shared" si="188"/>
        <v>0.79502427184466018</v>
      </c>
      <c r="P4012" s="11" t="str">
        <f t="shared" si="189"/>
        <v>GOOD</v>
      </c>
    </row>
    <row r="4013" spans="1:16" x14ac:dyDescent="0.35">
      <c r="A4013" t="s">
        <v>4187</v>
      </c>
      <c r="B4013" s="18">
        <v>44775</v>
      </c>
      <c r="C4013" t="s">
        <v>120</v>
      </c>
      <c r="D4013" t="s">
        <v>109</v>
      </c>
      <c r="E4013" t="s">
        <v>150</v>
      </c>
      <c r="F4013" t="s">
        <v>117</v>
      </c>
      <c r="G4013" t="s">
        <v>112</v>
      </c>
      <c r="H4013" t="s">
        <v>170</v>
      </c>
      <c r="I4013">
        <v>9</v>
      </c>
      <c r="J4013" s="19">
        <v>7.27</v>
      </c>
      <c r="K4013" s="20">
        <v>0</v>
      </c>
      <c r="L4013" s="19">
        <v>65.430000000000007</v>
      </c>
      <c r="M4013" s="19">
        <v>27.04</v>
      </c>
      <c r="N4013" s="11" t="str">
        <f t="shared" si="187"/>
        <v>NO DISCOUNT</v>
      </c>
      <c r="O4013" s="27">
        <f t="shared" si="188"/>
        <v>0.58673391410667897</v>
      </c>
      <c r="P4013" s="11" t="str">
        <f t="shared" si="189"/>
        <v>GOOD</v>
      </c>
    </row>
    <row r="4014" spans="1:16" x14ac:dyDescent="0.35">
      <c r="A4014" s="12" t="s">
        <v>4188</v>
      </c>
      <c r="B4014" s="15">
        <v>45024</v>
      </c>
      <c r="C4014" s="12" t="s">
        <v>136</v>
      </c>
      <c r="D4014" s="12" t="s">
        <v>115</v>
      </c>
      <c r="E4014" s="12" t="s">
        <v>130</v>
      </c>
      <c r="F4014" s="12" t="s">
        <v>117</v>
      </c>
      <c r="G4014" s="12" t="s">
        <v>122</v>
      </c>
      <c r="H4014" s="12" t="s">
        <v>123</v>
      </c>
      <c r="I4014" s="12">
        <v>3</v>
      </c>
      <c r="J4014" s="16">
        <v>668.14</v>
      </c>
      <c r="K4014" s="17">
        <v>0.41</v>
      </c>
      <c r="L4014" s="16">
        <v>1182.6099999999999</v>
      </c>
      <c r="M4014" s="16">
        <v>418.78</v>
      </c>
      <c r="N4014" s="11" t="str">
        <f t="shared" si="187"/>
        <v>CLEARANCE</v>
      </c>
      <c r="O4014" s="27">
        <f t="shared" si="188"/>
        <v>0.64588494939159991</v>
      </c>
      <c r="P4014" s="11" t="str">
        <f t="shared" si="189"/>
        <v>AVERAGE</v>
      </c>
    </row>
    <row r="4015" spans="1:16" x14ac:dyDescent="0.35">
      <c r="A4015" t="s">
        <v>4189</v>
      </c>
      <c r="B4015" s="18">
        <v>44740</v>
      </c>
      <c r="C4015" t="s">
        <v>108</v>
      </c>
      <c r="D4015" t="s">
        <v>115</v>
      </c>
      <c r="E4015" t="s">
        <v>205</v>
      </c>
      <c r="F4015" t="s">
        <v>117</v>
      </c>
      <c r="G4015" t="s">
        <v>122</v>
      </c>
      <c r="H4015" t="s">
        <v>187</v>
      </c>
      <c r="I4015">
        <v>4</v>
      </c>
      <c r="J4015" s="19">
        <v>551.66</v>
      </c>
      <c r="K4015" s="20">
        <v>0.12</v>
      </c>
      <c r="L4015" s="19">
        <v>1941.84</v>
      </c>
      <c r="M4015" s="19">
        <v>689.39</v>
      </c>
      <c r="N4015" s="11" t="str">
        <f t="shared" si="187"/>
        <v>MEDIUM</v>
      </c>
      <c r="O4015" s="27">
        <f t="shared" si="188"/>
        <v>0.6449810489020722</v>
      </c>
      <c r="P4015" s="11" t="str">
        <f t="shared" si="189"/>
        <v>AVERAGE</v>
      </c>
    </row>
    <row r="4016" spans="1:16" x14ac:dyDescent="0.35">
      <c r="A4016" s="12" t="s">
        <v>4190</v>
      </c>
      <c r="B4016" s="15">
        <v>45499</v>
      </c>
      <c r="C4016" s="12" t="s">
        <v>136</v>
      </c>
      <c r="D4016" s="12" t="s">
        <v>109</v>
      </c>
      <c r="E4016" s="12" t="s">
        <v>110</v>
      </c>
      <c r="F4016" s="12" t="s">
        <v>117</v>
      </c>
      <c r="G4016" s="12" t="s">
        <v>122</v>
      </c>
      <c r="H4016" s="12" t="s">
        <v>132</v>
      </c>
      <c r="I4016" s="12">
        <v>6</v>
      </c>
      <c r="J4016" s="16">
        <v>536.64</v>
      </c>
      <c r="K4016" s="17">
        <v>0.22</v>
      </c>
      <c r="L4016" s="16">
        <v>2511.48</v>
      </c>
      <c r="M4016" s="16">
        <v>1163.56</v>
      </c>
      <c r="N4016" s="11" t="str">
        <f t="shared" si="187"/>
        <v>HIGH</v>
      </c>
      <c r="O4016" s="27">
        <f t="shared" si="188"/>
        <v>0.53670345772214001</v>
      </c>
      <c r="P4016" s="11" t="str">
        <f t="shared" si="189"/>
        <v>GOOD</v>
      </c>
    </row>
    <row r="4017" spans="1:16" x14ac:dyDescent="0.35">
      <c r="A4017" t="s">
        <v>4191</v>
      </c>
      <c r="B4017" s="18">
        <v>44675</v>
      </c>
      <c r="C4017" t="s">
        <v>108</v>
      </c>
      <c r="D4017" t="s">
        <v>140</v>
      </c>
      <c r="E4017" t="s">
        <v>218</v>
      </c>
      <c r="F4017" t="s">
        <v>111</v>
      </c>
      <c r="G4017" t="s">
        <v>127</v>
      </c>
      <c r="H4017" t="s">
        <v>209</v>
      </c>
      <c r="I4017">
        <v>1</v>
      </c>
      <c r="J4017" s="19">
        <v>955.03</v>
      </c>
      <c r="K4017" s="20">
        <v>0</v>
      </c>
      <c r="L4017" s="19">
        <v>955.03</v>
      </c>
      <c r="M4017" s="19">
        <v>501.36</v>
      </c>
      <c r="N4017" s="11" t="str">
        <f t="shared" si="187"/>
        <v>NO DISCOUNT</v>
      </c>
      <c r="O4017" s="27">
        <f t="shared" si="188"/>
        <v>0.47503219794142587</v>
      </c>
      <c r="P4017" s="11" t="str">
        <f t="shared" si="189"/>
        <v>AVERAGE</v>
      </c>
    </row>
    <row r="4018" spans="1:16" x14ac:dyDescent="0.35">
      <c r="A4018" s="12" t="s">
        <v>4192</v>
      </c>
      <c r="B4018" s="15">
        <v>45553</v>
      </c>
      <c r="C4018" s="12" t="s">
        <v>136</v>
      </c>
      <c r="D4018" s="12" t="s">
        <v>140</v>
      </c>
      <c r="E4018" s="12" t="s">
        <v>307</v>
      </c>
      <c r="F4018" s="12" t="s">
        <v>117</v>
      </c>
      <c r="G4018" s="12" t="s">
        <v>127</v>
      </c>
      <c r="H4018" s="12" t="s">
        <v>138</v>
      </c>
      <c r="I4018" s="12">
        <v>1</v>
      </c>
      <c r="J4018" s="16">
        <v>498.87</v>
      </c>
      <c r="K4018" s="17">
        <v>0</v>
      </c>
      <c r="L4018" s="16">
        <v>498.87</v>
      </c>
      <c r="M4018" s="16">
        <v>176.71</v>
      </c>
      <c r="N4018" s="11" t="str">
        <f t="shared" si="187"/>
        <v>NO DISCOUNT</v>
      </c>
      <c r="O4018" s="27">
        <f t="shared" si="188"/>
        <v>0.64577946158317789</v>
      </c>
      <c r="P4018" s="11" t="str">
        <f t="shared" si="189"/>
        <v>AVERAGE</v>
      </c>
    </row>
    <row r="4019" spans="1:16" x14ac:dyDescent="0.35">
      <c r="A4019" t="s">
        <v>4193</v>
      </c>
      <c r="B4019" s="18">
        <v>45080</v>
      </c>
      <c r="C4019" t="s">
        <v>108</v>
      </c>
      <c r="D4019" t="s">
        <v>125</v>
      </c>
      <c r="E4019" t="s">
        <v>169</v>
      </c>
      <c r="F4019" t="s">
        <v>117</v>
      </c>
      <c r="G4019" t="s">
        <v>122</v>
      </c>
      <c r="H4019" t="s">
        <v>158</v>
      </c>
      <c r="I4019">
        <v>5</v>
      </c>
      <c r="J4019" s="19">
        <v>30.98</v>
      </c>
      <c r="K4019" s="20">
        <v>0.05</v>
      </c>
      <c r="L4019" s="19">
        <v>147.16</v>
      </c>
      <c r="M4019" s="19">
        <v>39.630000000000003</v>
      </c>
      <c r="N4019" s="11" t="str">
        <f t="shared" si="187"/>
        <v>LOW</v>
      </c>
      <c r="O4019" s="27">
        <f t="shared" si="188"/>
        <v>0.73070127752106551</v>
      </c>
      <c r="P4019" s="11" t="str">
        <f t="shared" si="189"/>
        <v>GOOD</v>
      </c>
    </row>
    <row r="4020" spans="1:16" x14ac:dyDescent="0.35">
      <c r="A4020" s="12" t="s">
        <v>4194</v>
      </c>
      <c r="B4020" s="15">
        <v>45125</v>
      </c>
      <c r="C4020" s="12" t="s">
        <v>108</v>
      </c>
      <c r="D4020" s="12" t="s">
        <v>115</v>
      </c>
      <c r="E4020" s="12" t="s">
        <v>130</v>
      </c>
      <c r="F4020" s="12" t="s">
        <v>117</v>
      </c>
      <c r="G4020" s="12" t="s">
        <v>127</v>
      </c>
      <c r="H4020" s="12" t="s">
        <v>209</v>
      </c>
      <c r="I4020" s="12">
        <v>3</v>
      </c>
      <c r="J4020" s="16">
        <v>182.71</v>
      </c>
      <c r="K4020" s="17">
        <v>7.0000000000000007E-2</v>
      </c>
      <c r="L4020" s="16">
        <v>509.76</v>
      </c>
      <c r="M4020" s="16">
        <v>257.10000000000002</v>
      </c>
      <c r="N4020" s="11" t="str">
        <f t="shared" si="187"/>
        <v>LOW</v>
      </c>
      <c r="O4020" s="27">
        <f t="shared" si="188"/>
        <v>0.49564500941619583</v>
      </c>
      <c r="P4020" s="11" t="str">
        <f t="shared" si="189"/>
        <v>AVERAGE</v>
      </c>
    </row>
    <row r="4021" spans="1:16" x14ac:dyDescent="0.35">
      <c r="A4021" t="s">
        <v>4195</v>
      </c>
      <c r="B4021" s="18">
        <v>45576</v>
      </c>
      <c r="C4021" t="s">
        <v>108</v>
      </c>
      <c r="D4021" t="s">
        <v>125</v>
      </c>
      <c r="E4021" t="s">
        <v>185</v>
      </c>
      <c r="F4021" t="s">
        <v>111</v>
      </c>
      <c r="G4021" t="s">
        <v>127</v>
      </c>
      <c r="H4021" t="s">
        <v>128</v>
      </c>
      <c r="I4021">
        <v>1</v>
      </c>
      <c r="J4021" s="19">
        <v>418.33</v>
      </c>
      <c r="K4021" s="20">
        <v>0.16</v>
      </c>
      <c r="L4021" s="19">
        <v>351.4</v>
      </c>
      <c r="M4021" s="19">
        <v>137.74</v>
      </c>
      <c r="N4021" s="11" t="str">
        <f t="shared" si="187"/>
        <v>MEDIUM</v>
      </c>
      <c r="O4021" s="27">
        <f t="shared" si="188"/>
        <v>0.60802504268639723</v>
      </c>
      <c r="P4021" s="11" t="str">
        <f t="shared" si="189"/>
        <v>AVERAGE</v>
      </c>
    </row>
    <row r="4022" spans="1:16" x14ac:dyDescent="0.35">
      <c r="A4022" s="12" t="s">
        <v>4196</v>
      </c>
      <c r="B4022" s="15">
        <v>44685</v>
      </c>
      <c r="C4022" s="12" t="s">
        <v>108</v>
      </c>
      <c r="D4022" s="12" t="s">
        <v>115</v>
      </c>
      <c r="E4022" s="12" t="s">
        <v>221</v>
      </c>
      <c r="F4022" s="12" t="s">
        <v>111</v>
      </c>
      <c r="G4022" s="12" t="s">
        <v>112</v>
      </c>
      <c r="H4022" s="12" t="s">
        <v>118</v>
      </c>
      <c r="I4022" s="12">
        <v>8</v>
      </c>
      <c r="J4022" s="16">
        <v>28.69</v>
      </c>
      <c r="K4022" s="17">
        <v>0.27</v>
      </c>
      <c r="L4022" s="16">
        <v>167.55</v>
      </c>
      <c r="M4022" s="16">
        <v>54.95</v>
      </c>
      <c r="N4022" s="11" t="str">
        <f t="shared" si="187"/>
        <v>HIGH</v>
      </c>
      <c r="O4022" s="27">
        <f t="shared" si="188"/>
        <v>0.67203819755296923</v>
      </c>
      <c r="P4022" s="11" t="str">
        <f t="shared" si="189"/>
        <v>GOOD</v>
      </c>
    </row>
    <row r="4023" spans="1:16" x14ac:dyDescent="0.35">
      <c r="A4023" t="s">
        <v>4197</v>
      </c>
      <c r="B4023" s="18">
        <v>44820</v>
      </c>
      <c r="C4023" t="s">
        <v>108</v>
      </c>
      <c r="D4023" t="s">
        <v>115</v>
      </c>
      <c r="E4023" t="s">
        <v>116</v>
      </c>
      <c r="F4023" t="s">
        <v>111</v>
      </c>
      <c r="G4023" t="s">
        <v>127</v>
      </c>
      <c r="H4023" t="s">
        <v>138</v>
      </c>
      <c r="I4023">
        <v>2</v>
      </c>
      <c r="J4023" s="19">
        <v>60.06</v>
      </c>
      <c r="K4023" s="20">
        <v>0</v>
      </c>
      <c r="L4023" s="19">
        <v>120.12</v>
      </c>
      <c r="M4023" s="19">
        <v>69.87</v>
      </c>
      <c r="N4023" s="11" t="str">
        <f t="shared" si="187"/>
        <v>NO DISCOUNT</v>
      </c>
      <c r="O4023" s="27">
        <f t="shared" si="188"/>
        <v>0.41833166833166829</v>
      </c>
      <c r="P4023" s="11" t="str">
        <f t="shared" si="189"/>
        <v>AVERAGE</v>
      </c>
    </row>
    <row r="4024" spans="1:16" x14ac:dyDescent="0.35">
      <c r="A4024" s="12" t="s">
        <v>4198</v>
      </c>
      <c r="B4024" s="15">
        <v>45526</v>
      </c>
      <c r="C4024" s="12" t="s">
        <v>120</v>
      </c>
      <c r="D4024" s="12" t="s">
        <v>109</v>
      </c>
      <c r="E4024" s="12" t="s">
        <v>208</v>
      </c>
      <c r="F4024" s="12" t="s">
        <v>111</v>
      </c>
      <c r="G4024" s="12" t="s">
        <v>122</v>
      </c>
      <c r="H4024" s="12" t="s">
        <v>158</v>
      </c>
      <c r="I4024" s="12">
        <v>1</v>
      </c>
      <c r="J4024" s="16">
        <v>132.93</v>
      </c>
      <c r="K4024" s="17">
        <v>0.16</v>
      </c>
      <c r="L4024" s="16">
        <v>111.66</v>
      </c>
      <c r="M4024" s="16">
        <v>54.1</v>
      </c>
      <c r="N4024" s="11" t="str">
        <f t="shared" si="187"/>
        <v>MEDIUM</v>
      </c>
      <c r="O4024" s="27">
        <f t="shared" si="188"/>
        <v>0.51549346229625648</v>
      </c>
      <c r="P4024" s="11" t="str">
        <f t="shared" si="189"/>
        <v>AVERAGE</v>
      </c>
    </row>
    <row r="4025" spans="1:16" x14ac:dyDescent="0.35">
      <c r="A4025" t="s">
        <v>4199</v>
      </c>
      <c r="B4025" s="18">
        <v>45418</v>
      </c>
      <c r="C4025" t="s">
        <v>136</v>
      </c>
      <c r="D4025" t="s">
        <v>140</v>
      </c>
      <c r="E4025" t="s">
        <v>273</v>
      </c>
      <c r="F4025" t="s">
        <v>111</v>
      </c>
      <c r="G4025" t="s">
        <v>122</v>
      </c>
      <c r="H4025" t="s">
        <v>158</v>
      </c>
      <c r="I4025">
        <v>2</v>
      </c>
      <c r="J4025" s="19">
        <v>64.39</v>
      </c>
      <c r="K4025" s="20">
        <v>0.08</v>
      </c>
      <c r="L4025" s="19">
        <v>118.48</v>
      </c>
      <c r="M4025" s="19">
        <v>41.74</v>
      </c>
      <c r="N4025" s="11" t="str">
        <f t="shared" si="187"/>
        <v>LOW</v>
      </c>
      <c r="O4025" s="27">
        <f t="shared" si="188"/>
        <v>0.64770425388251185</v>
      </c>
      <c r="P4025" s="11" t="str">
        <f t="shared" si="189"/>
        <v>AVERAGE</v>
      </c>
    </row>
    <row r="4026" spans="1:16" x14ac:dyDescent="0.35">
      <c r="A4026" s="12" t="s">
        <v>4200</v>
      </c>
      <c r="B4026" s="15">
        <v>45091</v>
      </c>
      <c r="C4026" s="12" t="s">
        <v>108</v>
      </c>
      <c r="D4026" s="12" t="s">
        <v>109</v>
      </c>
      <c r="E4026" s="12" t="s">
        <v>176</v>
      </c>
      <c r="F4026" s="12" t="s">
        <v>117</v>
      </c>
      <c r="G4026" s="12" t="s">
        <v>112</v>
      </c>
      <c r="H4026" s="12" t="s">
        <v>167</v>
      </c>
      <c r="I4026" s="12">
        <v>1</v>
      </c>
      <c r="J4026" s="16">
        <v>13.98</v>
      </c>
      <c r="K4026" s="17">
        <v>0.14000000000000001</v>
      </c>
      <c r="L4026" s="16">
        <v>12.02</v>
      </c>
      <c r="M4026" s="16">
        <v>3.84</v>
      </c>
      <c r="N4026" s="11" t="str">
        <f t="shared" si="187"/>
        <v>MEDIUM</v>
      </c>
      <c r="O4026" s="27">
        <f t="shared" si="188"/>
        <v>0.68053244592346085</v>
      </c>
      <c r="P4026" s="11" t="str">
        <f t="shared" si="189"/>
        <v>AVERAGE</v>
      </c>
    </row>
    <row r="4027" spans="1:16" x14ac:dyDescent="0.35">
      <c r="A4027" t="s">
        <v>4201</v>
      </c>
      <c r="B4027" s="18">
        <v>45173</v>
      </c>
      <c r="C4027" t="s">
        <v>120</v>
      </c>
      <c r="D4027" t="s">
        <v>115</v>
      </c>
      <c r="E4027" t="s">
        <v>163</v>
      </c>
      <c r="F4027" t="s">
        <v>117</v>
      </c>
      <c r="G4027" t="s">
        <v>112</v>
      </c>
      <c r="H4027" t="s">
        <v>147</v>
      </c>
      <c r="I4027">
        <v>2</v>
      </c>
      <c r="J4027" s="19">
        <v>11.96</v>
      </c>
      <c r="K4027" s="20">
        <v>0.25</v>
      </c>
      <c r="L4027" s="19">
        <v>17.940000000000001</v>
      </c>
      <c r="M4027" s="19">
        <v>5.73</v>
      </c>
      <c r="N4027" s="11" t="str">
        <f t="shared" si="187"/>
        <v>HIGH</v>
      </c>
      <c r="O4027" s="27">
        <f t="shared" si="188"/>
        <v>0.6806020066889632</v>
      </c>
      <c r="P4027" s="11" t="str">
        <f t="shared" si="189"/>
        <v>AVERAGE</v>
      </c>
    </row>
    <row r="4028" spans="1:16" x14ac:dyDescent="0.35">
      <c r="A4028" s="12" t="s">
        <v>4202</v>
      </c>
      <c r="B4028" s="15">
        <v>45594</v>
      </c>
      <c r="C4028" s="12" t="s">
        <v>136</v>
      </c>
      <c r="D4028" s="12" t="s">
        <v>115</v>
      </c>
      <c r="E4028" s="12" t="s">
        <v>156</v>
      </c>
      <c r="F4028" s="12" t="s">
        <v>117</v>
      </c>
      <c r="G4028" s="12" t="s">
        <v>112</v>
      </c>
      <c r="H4028" s="12" t="s">
        <v>113</v>
      </c>
      <c r="I4028" s="12">
        <v>1</v>
      </c>
      <c r="J4028" s="16">
        <v>30.3</v>
      </c>
      <c r="K4028" s="17">
        <v>0.14000000000000001</v>
      </c>
      <c r="L4028" s="16">
        <v>26.06</v>
      </c>
      <c r="M4028" s="16">
        <v>10.62</v>
      </c>
      <c r="N4028" s="11" t="str">
        <f t="shared" si="187"/>
        <v>MEDIUM</v>
      </c>
      <c r="O4028" s="27">
        <f t="shared" si="188"/>
        <v>0.59247889485801997</v>
      </c>
      <c r="P4028" s="11" t="str">
        <f t="shared" si="189"/>
        <v>AVERAGE</v>
      </c>
    </row>
    <row r="4029" spans="1:16" x14ac:dyDescent="0.35">
      <c r="A4029" t="s">
        <v>4203</v>
      </c>
      <c r="B4029" s="18">
        <v>44898</v>
      </c>
      <c r="C4029" t="s">
        <v>136</v>
      </c>
      <c r="D4029" t="s">
        <v>125</v>
      </c>
      <c r="E4029" t="s">
        <v>255</v>
      </c>
      <c r="F4029" t="s">
        <v>131</v>
      </c>
      <c r="G4029" t="s">
        <v>112</v>
      </c>
      <c r="H4029" t="s">
        <v>167</v>
      </c>
      <c r="I4029">
        <v>2</v>
      </c>
      <c r="J4029" s="19">
        <v>19.45</v>
      </c>
      <c r="K4029" s="20">
        <v>0.26</v>
      </c>
      <c r="L4029" s="19">
        <v>28.79</v>
      </c>
      <c r="M4029" s="19">
        <v>6.3</v>
      </c>
      <c r="N4029" s="11" t="str">
        <f t="shared" si="187"/>
        <v>HIGH</v>
      </c>
      <c r="O4029" s="27">
        <f t="shared" si="188"/>
        <v>0.7811740187565126</v>
      </c>
      <c r="P4029" s="11" t="str">
        <f t="shared" si="189"/>
        <v>AVERAGE</v>
      </c>
    </row>
    <row r="4030" spans="1:16" x14ac:dyDescent="0.35">
      <c r="A4030" s="12" t="s">
        <v>4204</v>
      </c>
      <c r="B4030" s="15">
        <v>45285</v>
      </c>
      <c r="C4030" s="12" t="s">
        <v>120</v>
      </c>
      <c r="D4030" s="12" t="s">
        <v>115</v>
      </c>
      <c r="E4030" s="12" t="s">
        <v>130</v>
      </c>
      <c r="F4030" s="12" t="s">
        <v>117</v>
      </c>
      <c r="G4030" s="12" t="s">
        <v>112</v>
      </c>
      <c r="H4030" s="12" t="s">
        <v>147</v>
      </c>
      <c r="I4030" s="12">
        <v>1</v>
      </c>
      <c r="J4030" s="16">
        <v>6.55</v>
      </c>
      <c r="K4030" s="17">
        <v>0.17</v>
      </c>
      <c r="L4030" s="16">
        <v>5.44</v>
      </c>
      <c r="M4030" s="16">
        <v>1.85</v>
      </c>
      <c r="N4030" s="11" t="str">
        <f t="shared" si="187"/>
        <v>MEDIUM</v>
      </c>
      <c r="O4030" s="27">
        <f t="shared" si="188"/>
        <v>0.65992647058823528</v>
      </c>
      <c r="P4030" s="11" t="str">
        <f t="shared" si="189"/>
        <v>AVERAGE</v>
      </c>
    </row>
    <row r="4031" spans="1:16" x14ac:dyDescent="0.35">
      <c r="A4031" t="s">
        <v>4205</v>
      </c>
      <c r="B4031" s="18">
        <v>45053</v>
      </c>
      <c r="C4031" t="s">
        <v>108</v>
      </c>
      <c r="D4031" t="s">
        <v>109</v>
      </c>
      <c r="E4031" t="s">
        <v>173</v>
      </c>
      <c r="F4031" t="s">
        <v>131</v>
      </c>
      <c r="G4031" t="s">
        <v>122</v>
      </c>
      <c r="H4031" t="s">
        <v>187</v>
      </c>
      <c r="I4031">
        <v>1</v>
      </c>
      <c r="J4031" s="19">
        <v>469.17</v>
      </c>
      <c r="K4031" s="20">
        <v>0.35</v>
      </c>
      <c r="L4031" s="19">
        <v>304.95999999999998</v>
      </c>
      <c r="M4031" s="19">
        <v>157.44999999999999</v>
      </c>
      <c r="N4031" s="11" t="str">
        <f t="shared" si="187"/>
        <v>CLEARANCE</v>
      </c>
      <c r="O4031" s="27">
        <f t="shared" si="188"/>
        <v>0.48370278069254985</v>
      </c>
      <c r="P4031" s="11" t="str">
        <f t="shared" si="189"/>
        <v>AVERAGE</v>
      </c>
    </row>
    <row r="4032" spans="1:16" x14ac:dyDescent="0.35">
      <c r="A4032" s="12" t="s">
        <v>4206</v>
      </c>
      <c r="B4032" s="15">
        <v>44577</v>
      </c>
      <c r="C4032" s="12" t="s">
        <v>108</v>
      </c>
      <c r="D4032" s="12" t="s">
        <v>140</v>
      </c>
      <c r="E4032" s="12" t="s">
        <v>242</v>
      </c>
      <c r="F4032" s="12" t="s">
        <v>117</v>
      </c>
      <c r="G4032" s="12" t="s">
        <v>112</v>
      </c>
      <c r="H4032" s="12" t="s">
        <v>167</v>
      </c>
      <c r="I4032" s="12">
        <v>4</v>
      </c>
      <c r="J4032" s="16">
        <v>16.16</v>
      </c>
      <c r="K4032" s="17">
        <v>0.16</v>
      </c>
      <c r="L4032" s="16">
        <v>54.3</v>
      </c>
      <c r="M4032" s="16">
        <v>18.21</v>
      </c>
      <c r="N4032" s="11" t="str">
        <f t="shared" si="187"/>
        <v>MEDIUM</v>
      </c>
      <c r="O4032" s="27">
        <f t="shared" si="188"/>
        <v>0.66464088397790055</v>
      </c>
      <c r="P4032" s="11" t="str">
        <f t="shared" si="189"/>
        <v>AVERAGE</v>
      </c>
    </row>
    <row r="4033" spans="1:16" x14ac:dyDescent="0.35">
      <c r="A4033" t="s">
        <v>4207</v>
      </c>
      <c r="B4033" s="18">
        <v>44970</v>
      </c>
      <c r="C4033" t="s">
        <v>136</v>
      </c>
      <c r="D4033" t="s">
        <v>109</v>
      </c>
      <c r="E4033" t="s">
        <v>189</v>
      </c>
      <c r="F4033" t="s">
        <v>111</v>
      </c>
      <c r="G4033" t="s">
        <v>127</v>
      </c>
      <c r="H4033" t="s">
        <v>138</v>
      </c>
      <c r="I4033">
        <v>5</v>
      </c>
      <c r="J4033" s="19">
        <v>105.58</v>
      </c>
      <c r="K4033" s="20">
        <v>0.06</v>
      </c>
      <c r="L4033" s="19">
        <v>496.23</v>
      </c>
      <c r="M4033" s="19">
        <v>177.68</v>
      </c>
      <c r="N4033" s="11" t="str">
        <f t="shared" si="187"/>
        <v>LOW</v>
      </c>
      <c r="O4033" s="27">
        <f t="shared" si="188"/>
        <v>0.64194022932914174</v>
      </c>
      <c r="P4033" s="11" t="str">
        <f t="shared" si="189"/>
        <v>GOOD</v>
      </c>
    </row>
    <row r="4034" spans="1:16" x14ac:dyDescent="0.35">
      <c r="A4034" s="12" t="s">
        <v>4208</v>
      </c>
      <c r="B4034" s="15">
        <v>44736</v>
      </c>
      <c r="C4034" s="12" t="s">
        <v>108</v>
      </c>
      <c r="D4034" s="12" t="s">
        <v>140</v>
      </c>
      <c r="E4034" s="12" t="s">
        <v>153</v>
      </c>
      <c r="F4034" s="12" t="s">
        <v>131</v>
      </c>
      <c r="G4034" s="12" t="s">
        <v>127</v>
      </c>
      <c r="H4034" s="12" t="s">
        <v>164</v>
      </c>
      <c r="I4034" s="12">
        <v>1</v>
      </c>
      <c r="J4034" s="16">
        <v>480.81</v>
      </c>
      <c r="K4034" s="17">
        <v>0.05</v>
      </c>
      <c r="L4034" s="16">
        <v>456.77</v>
      </c>
      <c r="M4034" s="16">
        <v>148.79</v>
      </c>
      <c r="N4034" s="11" t="str">
        <f t="shared" si="187"/>
        <v>LOW</v>
      </c>
      <c r="O4034" s="27">
        <f t="shared" si="188"/>
        <v>0.67425619020513616</v>
      </c>
      <c r="P4034" s="11" t="str">
        <f t="shared" si="189"/>
        <v>AVERAGE</v>
      </c>
    </row>
    <row r="4035" spans="1:16" x14ac:dyDescent="0.35">
      <c r="A4035" t="s">
        <v>4209</v>
      </c>
      <c r="B4035" s="18">
        <v>45642</v>
      </c>
      <c r="C4035" t="s">
        <v>120</v>
      </c>
      <c r="D4035" t="s">
        <v>115</v>
      </c>
      <c r="E4035" t="s">
        <v>240</v>
      </c>
      <c r="F4035" t="s">
        <v>111</v>
      </c>
      <c r="G4035" t="s">
        <v>112</v>
      </c>
      <c r="H4035" t="s">
        <v>118</v>
      </c>
      <c r="I4035">
        <v>8</v>
      </c>
      <c r="J4035" s="19">
        <v>24.92</v>
      </c>
      <c r="K4035" s="20">
        <v>0.25</v>
      </c>
      <c r="L4035" s="19">
        <v>149.52000000000001</v>
      </c>
      <c r="M4035" s="19">
        <v>48.54</v>
      </c>
      <c r="N4035" s="11" t="str">
        <f t="shared" ref="N4035:N4098" si="190">IF(K4035=$R$8,$R$2,IF(K4035&lt;=$R$9,$R$3,IF(K4035&lt;=$R$10,$R$4,IF(K4035&lt;$R$11,$R$5,IF(K4035&gt;$R$11,$R$6)))))</f>
        <v>HIGH</v>
      </c>
      <c r="O4035" s="27">
        <f t="shared" ref="O4035:O4098" si="191">IFERROR(L4035-M4035,"NULL")/L4035</f>
        <v>0.67536115569823441</v>
      </c>
      <c r="P4035" s="11" t="str">
        <f t="shared" ref="P4035:P4098" si="192">IF(AND(O4035&gt;=$Q$8,I4035&gt;=$Q$13),$Q$2,IF(AND(O4035&gt;=$Q$9,I4035&gt;=$Q$14),$Q$3,IF(O4035&gt;=$Q$10,$Q$4,$Q$5)))</f>
        <v>GOOD</v>
      </c>
    </row>
    <row r="4036" spans="1:16" x14ac:dyDescent="0.35">
      <c r="A4036" s="12" t="s">
        <v>4210</v>
      </c>
      <c r="B4036" s="15">
        <v>44808</v>
      </c>
      <c r="C4036" s="12" t="s">
        <v>108</v>
      </c>
      <c r="D4036" s="12" t="s">
        <v>109</v>
      </c>
      <c r="E4036" s="12" t="s">
        <v>231</v>
      </c>
      <c r="F4036" s="12" t="s">
        <v>117</v>
      </c>
      <c r="G4036" s="12" t="s">
        <v>112</v>
      </c>
      <c r="H4036" s="12" t="s">
        <v>167</v>
      </c>
      <c r="I4036" s="12">
        <v>4</v>
      </c>
      <c r="J4036" s="16">
        <v>17.86</v>
      </c>
      <c r="K4036" s="17">
        <v>0.09</v>
      </c>
      <c r="L4036" s="16">
        <v>65.010000000000005</v>
      </c>
      <c r="M4036" s="16">
        <v>20.67</v>
      </c>
      <c r="N4036" s="11" t="str">
        <f t="shared" si="190"/>
        <v>LOW</v>
      </c>
      <c r="O4036" s="27">
        <f t="shared" si="191"/>
        <v>0.68204891555145364</v>
      </c>
      <c r="P4036" s="11" t="str">
        <f t="shared" si="192"/>
        <v>AVERAGE</v>
      </c>
    </row>
    <row r="4037" spans="1:16" x14ac:dyDescent="0.35">
      <c r="A4037" t="s">
        <v>4211</v>
      </c>
      <c r="B4037" s="18">
        <v>44717</v>
      </c>
      <c r="C4037" t="s">
        <v>108</v>
      </c>
      <c r="D4037" t="s">
        <v>115</v>
      </c>
      <c r="E4037" t="s">
        <v>130</v>
      </c>
      <c r="F4037" t="s">
        <v>111</v>
      </c>
      <c r="G4037" t="s">
        <v>112</v>
      </c>
      <c r="H4037" t="s">
        <v>118</v>
      </c>
      <c r="I4037">
        <v>1</v>
      </c>
      <c r="J4037" s="19">
        <v>22.29</v>
      </c>
      <c r="K4037" s="20">
        <v>0.19</v>
      </c>
      <c r="L4037" s="19">
        <v>18.05</v>
      </c>
      <c r="M4037" s="19">
        <v>6.6</v>
      </c>
      <c r="N4037" s="11" t="str">
        <f t="shared" si="190"/>
        <v>MEDIUM</v>
      </c>
      <c r="O4037" s="27">
        <f t="shared" si="191"/>
        <v>0.63434903047091418</v>
      </c>
      <c r="P4037" s="11" t="str">
        <f t="shared" si="192"/>
        <v>AVERAGE</v>
      </c>
    </row>
    <row r="4038" spans="1:16" x14ac:dyDescent="0.35">
      <c r="A4038" s="12" t="s">
        <v>4212</v>
      </c>
      <c r="B4038" s="15">
        <v>45463</v>
      </c>
      <c r="C4038" s="12" t="s">
        <v>108</v>
      </c>
      <c r="D4038" s="12" t="s">
        <v>140</v>
      </c>
      <c r="E4038" s="12" t="s">
        <v>153</v>
      </c>
      <c r="F4038" s="12" t="s">
        <v>111</v>
      </c>
      <c r="G4038" s="12" t="s">
        <v>127</v>
      </c>
      <c r="H4038" s="12" t="s">
        <v>128</v>
      </c>
      <c r="I4038" s="12">
        <v>4</v>
      </c>
      <c r="J4038" s="16">
        <v>335.35</v>
      </c>
      <c r="K4038" s="17">
        <v>0.15</v>
      </c>
      <c r="L4038" s="16">
        <v>1140.19</v>
      </c>
      <c r="M4038" s="16">
        <v>390.27</v>
      </c>
      <c r="N4038" s="11" t="str">
        <f t="shared" si="190"/>
        <v>MEDIUM</v>
      </c>
      <c r="O4038" s="27">
        <f t="shared" si="191"/>
        <v>0.65771494224646776</v>
      </c>
      <c r="P4038" s="11" t="str">
        <f t="shared" si="192"/>
        <v>AVERAGE</v>
      </c>
    </row>
    <row r="4039" spans="1:16" x14ac:dyDescent="0.35">
      <c r="A4039" t="s">
        <v>4213</v>
      </c>
      <c r="B4039" s="18">
        <v>45496</v>
      </c>
      <c r="C4039" t="s">
        <v>108</v>
      </c>
      <c r="D4039" t="s">
        <v>115</v>
      </c>
      <c r="E4039" t="s">
        <v>227</v>
      </c>
      <c r="F4039" t="s">
        <v>131</v>
      </c>
      <c r="G4039" t="s">
        <v>122</v>
      </c>
      <c r="H4039" t="s">
        <v>142</v>
      </c>
      <c r="I4039">
        <v>3</v>
      </c>
      <c r="J4039" s="19">
        <v>491.68</v>
      </c>
      <c r="K4039" s="20">
        <v>0</v>
      </c>
      <c r="L4039" s="19">
        <v>1475.04</v>
      </c>
      <c r="M4039" s="19">
        <v>643.22</v>
      </c>
      <c r="N4039" s="11" t="str">
        <f t="shared" si="190"/>
        <v>NO DISCOUNT</v>
      </c>
      <c r="O4039" s="27">
        <f t="shared" si="191"/>
        <v>0.56393046968217808</v>
      </c>
      <c r="P4039" s="11" t="str">
        <f t="shared" si="192"/>
        <v>AVERAGE</v>
      </c>
    </row>
    <row r="4040" spans="1:16" x14ac:dyDescent="0.35">
      <c r="A4040" s="12" t="s">
        <v>4214</v>
      </c>
      <c r="B4040" s="15">
        <v>45160</v>
      </c>
      <c r="C4040" s="12" t="s">
        <v>120</v>
      </c>
      <c r="D4040" s="12" t="s">
        <v>115</v>
      </c>
      <c r="E4040" s="12" t="s">
        <v>205</v>
      </c>
      <c r="F4040" s="12" t="s">
        <v>111</v>
      </c>
      <c r="G4040" s="12" t="s">
        <v>127</v>
      </c>
      <c r="H4040" s="12" t="s">
        <v>209</v>
      </c>
      <c r="I4040" s="12">
        <v>1</v>
      </c>
      <c r="J4040" s="16">
        <v>414.55</v>
      </c>
      <c r="K4040" s="17">
        <v>0.28000000000000003</v>
      </c>
      <c r="L4040" s="16">
        <v>298.48</v>
      </c>
      <c r="M4040" s="16">
        <v>98.13</v>
      </c>
      <c r="N4040" s="11" t="str">
        <f t="shared" si="190"/>
        <v>HIGH</v>
      </c>
      <c r="O4040" s="27">
        <f t="shared" si="191"/>
        <v>0.67123425355132671</v>
      </c>
      <c r="P4040" s="11" t="str">
        <f t="shared" si="192"/>
        <v>AVERAGE</v>
      </c>
    </row>
    <row r="4041" spans="1:16" x14ac:dyDescent="0.35">
      <c r="A4041" t="s">
        <v>4215</v>
      </c>
      <c r="B4041" s="18">
        <v>44696</v>
      </c>
      <c r="C4041" t="s">
        <v>108</v>
      </c>
      <c r="D4041" t="s">
        <v>109</v>
      </c>
      <c r="E4041" t="s">
        <v>150</v>
      </c>
      <c r="F4041" t="s">
        <v>131</v>
      </c>
      <c r="G4041" t="s">
        <v>122</v>
      </c>
      <c r="H4041" t="s">
        <v>132</v>
      </c>
      <c r="I4041">
        <v>3</v>
      </c>
      <c r="J4041" s="19">
        <v>687.32</v>
      </c>
      <c r="K4041" s="20">
        <v>0.05</v>
      </c>
      <c r="L4041" s="19">
        <v>1958.86</v>
      </c>
      <c r="M4041" s="19">
        <v>949.37</v>
      </c>
      <c r="N4041" s="11" t="str">
        <f t="shared" si="190"/>
        <v>LOW</v>
      </c>
      <c r="O4041" s="27">
        <f t="shared" si="191"/>
        <v>0.51534566023095063</v>
      </c>
      <c r="P4041" s="11" t="str">
        <f t="shared" si="192"/>
        <v>AVERAGE</v>
      </c>
    </row>
    <row r="4042" spans="1:16" x14ac:dyDescent="0.35">
      <c r="A4042" s="12" t="s">
        <v>4216</v>
      </c>
      <c r="B4042" s="15">
        <v>44565</v>
      </c>
      <c r="C4042" s="12" t="s">
        <v>108</v>
      </c>
      <c r="D4042" s="12" t="s">
        <v>125</v>
      </c>
      <c r="E4042" s="12" t="s">
        <v>185</v>
      </c>
      <c r="F4042" s="12" t="s">
        <v>111</v>
      </c>
      <c r="G4042" s="12" t="s">
        <v>112</v>
      </c>
      <c r="H4042" s="12" t="s">
        <v>170</v>
      </c>
      <c r="I4042" s="12">
        <v>12</v>
      </c>
      <c r="J4042" s="16">
        <v>23.17</v>
      </c>
      <c r="K4042" s="17">
        <v>0.22</v>
      </c>
      <c r="L4042" s="16">
        <v>216.87</v>
      </c>
      <c r="M4042" s="16">
        <v>49.7</v>
      </c>
      <c r="N4042" s="11" t="str">
        <f t="shared" si="190"/>
        <v>HIGH</v>
      </c>
      <c r="O4042" s="27">
        <f t="shared" si="191"/>
        <v>0.77083045142251128</v>
      </c>
      <c r="P4042" s="11" t="str">
        <f t="shared" si="192"/>
        <v>EXCELLENT</v>
      </c>
    </row>
    <row r="4043" spans="1:16" x14ac:dyDescent="0.35">
      <c r="A4043" t="s">
        <v>4217</v>
      </c>
      <c r="B4043" s="18">
        <v>45363</v>
      </c>
      <c r="C4043" t="s">
        <v>136</v>
      </c>
      <c r="D4043" t="s">
        <v>109</v>
      </c>
      <c r="E4043" t="s">
        <v>208</v>
      </c>
      <c r="F4043" t="s">
        <v>111</v>
      </c>
      <c r="G4043" t="s">
        <v>122</v>
      </c>
      <c r="H4043" t="s">
        <v>123</v>
      </c>
      <c r="I4043">
        <v>2</v>
      </c>
      <c r="J4043" s="19">
        <v>932.78</v>
      </c>
      <c r="K4043" s="20">
        <v>0.1</v>
      </c>
      <c r="L4043" s="19">
        <v>1679</v>
      </c>
      <c r="M4043" s="19">
        <v>850.54</v>
      </c>
      <c r="N4043" s="11" t="str">
        <f t="shared" si="190"/>
        <v>LOW</v>
      </c>
      <c r="O4043" s="27">
        <f t="shared" si="191"/>
        <v>0.49342465753424658</v>
      </c>
      <c r="P4043" s="11" t="str">
        <f t="shared" si="192"/>
        <v>AVERAGE</v>
      </c>
    </row>
    <row r="4044" spans="1:16" x14ac:dyDescent="0.35">
      <c r="A4044" s="12" t="s">
        <v>4218</v>
      </c>
      <c r="B4044" s="15">
        <v>45300</v>
      </c>
      <c r="C4044" s="12" t="s">
        <v>108</v>
      </c>
      <c r="D4044" s="12" t="s">
        <v>115</v>
      </c>
      <c r="E4044" s="12" t="s">
        <v>240</v>
      </c>
      <c r="F4044" s="12" t="s">
        <v>111</v>
      </c>
      <c r="G4044" s="12" t="s">
        <v>122</v>
      </c>
      <c r="H4044" s="12" t="s">
        <v>187</v>
      </c>
      <c r="I4044" s="12">
        <v>9</v>
      </c>
      <c r="J4044" s="16">
        <v>518.86</v>
      </c>
      <c r="K4044" s="17">
        <v>0.08</v>
      </c>
      <c r="L4044" s="16">
        <v>4296.16</v>
      </c>
      <c r="M4044" s="16">
        <v>1841.89</v>
      </c>
      <c r="N4044" s="11" t="str">
        <f t="shared" si="190"/>
        <v>LOW</v>
      </c>
      <c r="O4044" s="27">
        <f t="shared" si="191"/>
        <v>0.5712706230680421</v>
      </c>
      <c r="P4044" s="11" t="str">
        <f t="shared" si="192"/>
        <v>GOOD</v>
      </c>
    </row>
    <row r="4045" spans="1:16" x14ac:dyDescent="0.35">
      <c r="A4045" t="s">
        <v>4219</v>
      </c>
      <c r="B4045" s="18">
        <v>45160</v>
      </c>
      <c r="C4045" t="s">
        <v>108</v>
      </c>
      <c r="D4045" t="s">
        <v>109</v>
      </c>
      <c r="E4045" t="s">
        <v>176</v>
      </c>
      <c r="F4045" t="s">
        <v>117</v>
      </c>
      <c r="G4045" t="s">
        <v>127</v>
      </c>
      <c r="H4045" t="s">
        <v>138</v>
      </c>
      <c r="I4045">
        <v>1</v>
      </c>
      <c r="J4045" s="19">
        <v>101.93</v>
      </c>
      <c r="K4045" s="20">
        <v>0.21</v>
      </c>
      <c r="L4045" s="19">
        <v>80.52</v>
      </c>
      <c r="M4045" s="19">
        <v>34.51</v>
      </c>
      <c r="N4045" s="11" t="str">
        <f t="shared" si="190"/>
        <v>HIGH</v>
      </c>
      <c r="O4045" s="27">
        <f t="shared" si="191"/>
        <v>0.57141082960755096</v>
      </c>
      <c r="P4045" s="11" t="str">
        <f t="shared" si="192"/>
        <v>AVERAGE</v>
      </c>
    </row>
    <row r="4046" spans="1:16" x14ac:dyDescent="0.35">
      <c r="A4046" s="12" t="s">
        <v>4220</v>
      </c>
      <c r="B4046" s="15">
        <v>44819</v>
      </c>
      <c r="C4046" s="12" t="s">
        <v>108</v>
      </c>
      <c r="D4046" s="12" t="s">
        <v>115</v>
      </c>
      <c r="E4046" s="12" t="s">
        <v>163</v>
      </c>
      <c r="F4046" s="12" t="s">
        <v>111</v>
      </c>
      <c r="G4046" s="12" t="s">
        <v>127</v>
      </c>
      <c r="H4046" s="12" t="s">
        <v>164</v>
      </c>
      <c r="I4046" s="12">
        <v>2</v>
      </c>
      <c r="J4046" s="16">
        <v>384.13</v>
      </c>
      <c r="K4046" s="17">
        <v>0.28999999999999998</v>
      </c>
      <c r="L4046" s="16">
        <v>545.46</v>
      </c>
      <c r="M4046" s="16">
        <v>292.19</v>
      </c>
      <c r="N4046" s="11" t="str">
        <f t="shared" si="190"/>
        <v>HIGH</v>
      </c>
      <c r="O4046" s="27">
        <f t="shared" si="191"/>
        <v>0.46432369009643243</v>
      </c>
      <c r="P4046" s="11" t="str">
        <f t="shared" si="192"/>
        <v>AVERAGE</v>
      </c>
    </row>
    <row r="4047" spans="1:16" x14ac:dyDescent="0.35">
      <c r="A4047" t="s">
        <v>4221</v>
      </c>
      <c r="B4047" s="18">
        <v>45526</v>
      </c>
      <c r="C4047" t="s">
        <v>120</v>
      </c>
      <c r="D4047" t="s">
        <v>115</v>
      </c>
      <c r="E4047" t="s">
        <v>121</v>
      </c>
      <c r="F4047" t="s">
        <v>117</v>
      </c>
      <c r="G4047" t="s">
        <v>122</v>
      </c>
      <c r="H4047" t="s">
        <v>158</v>
      </c>
      <c r="I4047">
        <v>3</v>
      </c>
      <c r="J4047" s="19">
        <v>126.54</v>
      </c>
      <c r="K4047" s="20">
        <v>0.35</v>
      </c>
      <c r="L4047" s="19">
        <v>246.75</v>
      </c>
      <c r="M4047" s="19">
        <v>84.59</v>
      </c>
      <c r="N4047" s="11" t="str">
        <f t="shared" si="190"/>
        <v>CLEARANCE</v>
      </c>
      <c r="O4047" s="27">
        <f t="shared" si="191"/>
        <v>0.65718338399189458</v>
      </c>
      <c r="P4047" s="11" t="str">
        <f t="shared" si="192"/>
        <v>AVERAGE</v>
      </c>
    </row>
    <row r="4048" spans="1:16" x14ac:dyDescent="0.35">
      <c r="A4048" s="12" t="s">
        <v>4222</v>
      </c>
      <c r="B4048" s="15">
        <v>45601</v>
      </c>
      <c r="C4048" s="12" t="s">
        <v>136</v>
      </c>
      <c r="D4048" s="12" t="s">
        <v>125</v>
      </c>
      <c r="E4048" s="12" t="s">
        <v>185</v>
      </c>
      <c r="F4048" s="12" t="s">
        <v>131</v>
      </c>
      <c r="G4048" s="12" t="s">
        <v>122</v>
      </c>
      <c r="H4048" s="12" t="s">
        <v>123</v>
      </c>
      <c r="I4048" s="12">
        <v>5</v>
      </c>
      <c r="J4048" s="16">
        <v>1946.98</v>
      </c>
      <c r="K4048" s="17">
        <v>0.16</v>
      </c>
      <c r="L4048" s="16">
        <v>8177.32</v>
      </c>
      <c r="M4048" s="16">
        <v>3599.07</v>
      </c>
      <c r="N4048" s="11" t="str">
        <f t="shared" si="190"/>
        <v>MEDIUM</v>
      </c>
      <c r="O4048" s="27">
        <f t="shared" si="191"/>
        <v>0.55987169390460445</v>
      </c>
      <c r="P4048" s="11" t="str">
        <f t="shared" si="192"/>
        <v>GOOD</v>
      </c>
    </row>
    <row r="4049" spans="1:16" x14ac:dyDescent="0.35">
      <c r="A4049" t="s">
        <v>4223</v>
      </c>
      <c r="B4049" s="18">
        <v>45334</v>
      </c>
      <c r="C4049" t="s">
        <v>136</v>
      </c>
      <c r="D4049" t="s">
        <v>125</v>
      </c>
      <c r="E4049" t="s">
        <v>255</v>
      </c>
      <c r="F4049" t="s">
        <v>111</v>
      </c>
      <c r="G4049" t="s">
        <v>112</v>
      </c>
      <c r="H4049" t="s">
        <v>147</v>
      </c>
      <c r="I4049">
        <v>1</v>
      </c>
      <c r="J4049" s="19">
        <v>19.47</v>
      </c>
      <c r="K4049" s="20">
        <v>0</v>
      </c>
      <c r="L4049" s="19">
        <v>19.47</v>
      </c>
      <c r="M4049" s="19">
        <v>4.34</v>
      </c>
      <c r="N4049" s="11" t="str">
        <f t="shared" si="190"/>
        <v>NO DISCOUNT</v>
      </c>
      <c r="O4049" s="27">
        <f t="shared" si="191"/>
        <v>0.77709296353364155</v>
      </c>
      <c r="P4049" s="11" t="str">
        <f t="shared" si="192"/>
        <v>AVERAGE</v>
      </c>
    </row>
    <row r="4050" spans="1:16" x14ac:dyDescent="0.35">
      <c r="A4050" s="12" t="s">
        <v>4224</v>
      </c>
      <c r="B4050" s="15">
        <v>44920</v>
      </c>
      <c r="C4050" s="12" t="s">
        <v>108</v>
      </c>
      <c r="D4050" s="12" t="s">
        <v>109</v>
      </c>
      <c r="E4050" s="12" t="s">
        <v>110</v>
      </c>
      <c r="F4050" s="12" t="s">
        <v>117</v>
      </c>
      <c r="G4050" s="12" t="s">
        <v>112</v>
      </c>
      <c r="H4050" s="12" t="s">
        <v>147</v>
      </c>
      <c r="I4050" s="12">
        <v>1</v>
      </c>
      <c r="J4050" s="16">
        <v>19.260000000000002</v>
      </c>
      <c r="K4050" s="17">
        <v>0.09</v>
      </c>
      <c r="L4050" s="16">
        <v>17.53</v>
      </c>
      <c r="M4050" s="16">
        <v>3.82</v>
      </c>
      <c r="N4050" s="11" t="str">
        <f t="shared" si="190"/>
        <v>LOW</v>
      </c>
      <c r="O4050" s="27">
        <f t="shared" si="191"/>
        <v>0.78208784940102682</v>
      </c>
      <c r="P4050" s="11" t="str">
        <f t="shared" si="192"/>
        <v>AVERAGE</v>
      </c>
    </row>
    <row r="4051" spans="1:16" x14ac:dyDescent="0.35">
      <c r="A4051" t="s">
        <v>4225</v>
      </c>
      <c r="B4051" s="18">
        <v>44986</v>
      </c>
      <c r="C4051" t="s">
        <v>108</v>
      </c>
      <c r="D4051" t="s">
        <v>115</v>
      </c>
      <c r="E4051" t="s">
        <v>240</v>
      </c>
      <c r="F4051" t="s">
        <v>111</v>
      </c>
      <c r="G4051" t="s">
        <v>122</v>
      </c>
      <c r="H4051" t="s">
        <v>123</v>
      </c>
      <c r="I4051">
        <v>3</v>
      </c>
      <c r="J4051" s="19">
        <v>1701.93</v>
      </c>
      <c r="K4051" s="20">
        <v>0.13</v>
      </c>
      <c r="L4051" s="19">
        <v>4442.04</v>
      </c>
      <c r="M4051" s="19">
        <v>2118.9</v>
      </c>
      <c r="N4051" s="11" t="str">
        <f t="shared" si="190"/>
        <v>MEDIUM</v>
      </c>
      <c r="O4051" s="27">
        <f t="shared" si="191"/>
        <v>0.52298943728557146</v>
      </c>
      <c r="P4051" s="11" t="str">
        <f t="shared" si="192"/>
        <v>AVERAGE</v>
      </c>
    </row>
    <row r="4052" spans="1:16" x14ac:dyDescent="0.35">
      <c r="A4052" s="12" t="s">
        <v>4226</v>
      </c>
      <c r="B4052" s="15">
        <v>44645</v>
      </c>
      <c r="C4052" s="12" t="s">
        <v>108</v>
      </c>
      <c r="D4052" s="12" t="s">
        <v>125</v>
      </c>
      <c r="E4052" s="12" t="s">
        <v>169</v>
      </c>
      <c r="F4052" s="12" t="s">
        <v>117</v>
      </c>
      <c r="G4052" s="12" t="s">
        <v>127</v>
      </c>
      <c r="H4052" s="12" t="s">
        <v>138</v>
      </c>
      <c r="I4052" s="12">
        <v>14</v>
      </c>
      <c r="J4052" s="16">
        <v>94.6</v>
      </c>
      <c r="K4052" s="17">
        <v>0.18</v>
      </c>
      <c r="L4052" s="16">
        <v>1086.01</v>
      </c>
      <c r="M4052" s="16">
        <v>561.39</v>
      </c>
      <c r="N4052" s="11" t="str">
        <f t="shared" si="190"/>
        <v>MEDIUM</v>
      </c>
      <c r="O4052" s="27">
        <f t="shared" si="191"/>
        <v>0.48307105827754809</v>
      </c>
      <c r="P4052" s="11" t="str">
        <f t="shared" si="192"/>
        <v>EXCELLENT</v>
      </c>
    </row>
    <row r="4053" spans="1:16" x14ac:dyDescent="0.35">
      <c r="A4053" t="s">
        <v>4227</v>
      </c>
      <c r="B4053" s="18">
        <v>45357</v>
      </c>
      <c r="C4053" t="s">
        <v>108</v>
      </c>
      <c r="D4053" t="s">
        <v>115</v>
      </c>
      <c r="E4053" t="s">
        <v>289</v>
      </c>
      <c r="F4053" t="s">
        <v>111</v>
      </c>
      <c r="G4053" t="s">
        <v>122</v>
      </c>
      <c r="H4053" t="s">
        <v>132</v>
      </c>
      <c r="I4053">
        <v>7</v>
      </c>
      <c r="J4053" s="19">
        <v>362.37</v>
      </c>
      <c r="K4053" s="20">
        <v>0.35</v>
      </c>
      <c r="L4053" s="19">
        <v>1648.78</v>
      </c>
      <c r="M4053" s="19">
        <v>619.96</v>
      </c>
      <c r="N4053" s="11" t="str">
        <f t="shared" si="190"/>
        <v>CLEARANCE</v>
      </c>
      <c r="O4053" s="27">
        <f t="shared" si="191"/>
        <v>0.62398864615048699</v>
      </c>
      <c r="P4053" s="11" t="str">
        <f t="shared" si="192"/>
        <v>GOOD</v>
      </c>
    </row>
    <row r="4054" spans="1:16" x14ac:dyDescent="0.35">
      <c r="A4054" s="12" t="s">
        <v>4228</v>
      </c>
      <c r="B4054" s="15">
        <v>44596</v>
      </c>
      <c r="C4054" s="12" t="s">
        <v>108</v>
      </c>
      <c r="D4054" s="12" t="s">
        <v>115</v>
      </c>
      <c r="E4054" s="12" t="s">
        <v>240</v>
      </c>
      <c r="F4054" s="12" t="s">
        <v>131</v>
      </c>
      <c r="G4054" s="12" t="s">
        <v>127</v>
      </c>
      <c r="H4054" s="12" t="s">
        <v>164</v>
      </c>
      <c r="I4054" s="12">
        <v>8</v>
      </c>
      <c r="J4054" s="16">
        <v>421.36</v>
      </c>
      <c r="K4054" s="17">
        <v>0.25</v>
      </c>
      <c r="L4054" s="16">
        <v>2528.16</v>
      </c>
      <c r="M4054" s="16">
        <v>907.13</v>
      </c>
      <c r="N4054" s="11" t="str">
        <f t="shared" si="190"/>
        <v>HIGH</v>
      </c>
      <c r="O4054" s="27">
        <f t="shared" si="191"/>
        <v>0.64118963989620903</v>
      </c>
      <c r="P4054" s="11" t="str">
        <f t="shared" si="192"/>
        <v>GOOD</v>
      </c>
    </row>
    <row r="4055" spans="1:16" x14ac:dyDescent="0.35">
      <c r="A4055" t="s">
        <v>4229</v>
      </c>
      <c r="B4055" s="18">
        <v>44771</v>
      </c>
      <c r="C4055" t="s">
        <v>120</v>
      </c>
      <c r="D4055" t="s">
        <v>125</v>
      </c>
      <c r="E4055" t="s">
        <v>146</v>
      </c>
      <c r="F4055" t="s">
        <v>131</v>
      </c>
      <c r="G4055" t="s">
        <v>127</v>
      </c>
      <c r="H4055" t="s">
        <v>209</v>
      </c>
      <c r="I4055">
        <v>3</v>
      </c>
      <c r="J4055" s="19">
        <v>781.39</v>
      </c>
      <c r="K4055" s="20">
        <v>0.17</v>
      </c>
      <c r="L4055" s="19">
        <v>1945.66</v>
      </c>
      <c r="M4055" s="19">
        <v>659.61</v>
      </c>
      <c r="N4055" s="11" t="str">
        <f t="shared" si="190"/>
        <v>MEDIUM</v>
      </c>
      <c r="O4055" s="27">
        <f t="shared" si="191"/>
        <v>0.66098393347244644</v>
      </c>
      <c r="P4055" s="11" t="str">
        <f t="shared" si="192"/>
        <v>AVERAGE</v>
      </c>
    </row>
    <row r="4056" spans="1:16" x14ac:dyDescent="0.35">
      <c r="A4056" s="12" t="s">
        <v>4230</v>
      </c>
      <c r="B4056" s="15">
        <v>44729</v>
      </c>
      <c r="C4056" s="12" t="s">
        <v>120</v>
      </c>
      <c r="D4056" s="12" t="s">
        <v>140</v>
      </c>
      <c r="E4056" s="12" t="s">
        <v>203</v>
      </c>
      <c r="F4056" s="12" t="s">
        <v>117</v>
      </c>
      <c r="G4056" s="12" t="s">
        <v>122</v>
      </c>
      <c r="H4056" s="12" t="s">
        <v>142</v>
      </c>
      <c r="I4056" s="12">
        <v>2</v>
      </c>
      <c r="J4056" s="16">
        <v>496.12</v>
      </c>
      <c r="K4056" s="17">
        <v>0.28000000000000003</v>
      </c>
      <c r="L4056" s="16">
        <v>714.41</v>
      </c>
      <c r="M4056" s="16">
        <v>188.72</v>
      </c>
      <c r="N4056" s="11" t="str">
        <f t="shared" si="190"/>
        <v>HIGH</v>
      </c>
      <c r="O4056" s="27">
        <f t="shared" si="191"/>
        <v>0.7358379641942302</v>
      </c>
      <c r="P4056" s="11" t="str">
        <f t="shared" si="192"/>
        <v>AVERAGE</v>
      </c>
    </row>
    <row r="4057" spans="1:16" x14ac:dyDescent="0.35">
      <c r="A4057" t="s">
        <v>4231</v>
      </c>
      <c r="B4057" s="18">
        <v>44698</v>
      </c>
      <c r="C4057" t="s">
        <v>108</v>
      </c>
      <c r="D4057" t="s">
        <v>109</v>
      </c>
      <c r="E4057" t="s">
        <v>195</v>
      </c>
      <c r="F4057" t="s">
        <v>111</v>
      </c>
      <c r="G4057" t="s">
        <v>127</v>
      </c>
      <c r="H4057" t="s">
        <v>209</v>
      </c>
      <c r="I4057">
        <v>10</v>
      </c>
      <c r="J4057" s="19">
        <v>725.88</v>
      </c>
      <c r="K4057" s="20">
        <v>0</v>
      </c>
      <c r="L4057" s="19">
        <v>7258.8</v>
      </c>
      <c r="M4057" s="19">
        <v>4008.88</v>
      </c>
      <c r="N4057" s="11" t="str">
        <f t="shared" si="190"/>
        <v>NO DISCOUNT</v>
      </c>
      <c r="O4057" s="27">
        <f t="shared" si="191"/>
        <v>0.44772138645506143</v>
      </c>
      <c r="P4057" s="11" t="str">
        <f t="shared" si="192"/>
        <v>EXCELLENT</v>
      </c>
    </row>
    <row r="4058" spans="1:16" x14ac:dyDescent="0.35">
      <c r="A4058" s="12" t="s">
        <v>4232</v>
      </c>
      <c r="B4058" s="15">
        <v>45316</v>
      </c>
      <c r="C4058" s="12" t="s">
        <v>149</v>
      </c>
      <c r="D4058" s="12" t="s">
        <v>109</v>
      </c>
      <c r="E4058" s="12" t="s">
        <v>150</v>
      </c>
      <c r="F4058" s="12" t="s">
        <v>117</v>
      </c>
      <c r="G4058" s="12" t="s">
        <v>127</v>
      </c>
      <c r="H4058" s="12" t="s">
        <v>128</v>
      </c>
      <c r="I4058" s="12">
        <v>8</v>
      </c>
      <c r="J4058" s="16">
        <v>594.54</v>
      </c>
      <c r="K4058" s="17">
        <v>0.3</v>
      </c>
      <c r="L4058" s="16">
        <v>3329.42</v>
      </c>
      <c r="M4058" s="16">
        <v>1418.88</v>
      </c>
      <c r="N4058" s="11" t="b">
        <f t="shared" si="190"/>
        <v>0</v>
      </c>
      <c r="O4058" s="27">
        <f t="shared" si="191"/>
        <v>0.57383568309194988</v>
      </c>
      <c r="P4058" s="11" t="str">
        <f t="shared" si="192"/>
        <v>GOOD</v>
      </c>
    </row>
    <row r="4059" spans="1:16" x14ac:dyDescent="0.35">
      <c r="A4059" t="s">
        <v>4233</v>
      </c>
      <c r="B4059" s="18">
        <v>45626</v>
      </c>
      <c r="C4059" t="s">
        <v>108</v>
      </c>
      <c r="D4059" t="s">
        <v>125</v>
      </c>
      <c r="E4059" t="s">
        <v>169</v>
      </c>
      <c r="F4059" t="s">
        <v>131</v>
      </c>
      <c r="G4059" t="s">
        <v>112</v>
      </c>
      <c r="H4059" t="s">
        <v>118</v>
      </c>
      <c r="I4059">
        <v>15</v>
      </c>
      <c r="J4059" s="19">
        <v>19.57</v>
      </c>
      <c r="K4059" s="20">
        <v>0.14000000000000001</v>
      </c>
      <c r="L4059" s="19">
        <v>252.45</v>
      </c>
      <c r="M4059" s="19">
        <v>96.57</v>
      </c>
      <c r="N4059" s="11" t="str">
        <f t="shared" si="190"/>
        <v>MEDIUM</v>
      </c>
      <c r="O4059" s="27">
        <f t="shared" si="191"/>
        <v>0.61746880570409979</v>
      </c>
      <c r="P4059" s="11" t="str">
        <f t="shared" si="192"/>
        <v>EXCELLENT</v>
      </c>
    </row>
    <row r="4060" spans="1:16" x14ac:dyDescent="0.35">
      <c r="A4060" s="12" t="s">
        <v>4234</v>
      </c>
      <c r="B4060" s="15">
        <v>45307</v>
      </c>
      <c r="C4060" s="12" t="s">
        <v>120</v>
      </c>
      <c r="D4060" s="12" t="s">
        <v>115</v>
      </c>
      <c r="E4060" s="12" t="s">
        <v>130</v>
      </c>
      <c r="F4060" s="12" t="s">
        <v>131</v>
      </c>
      <c r="G4060" s="12" t="s">
        <v>127</v>
      </c>
      <c r="H4060" s="12" t="s">
        <v>164</v>
      </c>
      <c r="I4060" s="12">
        <v>1</v>
      </c>
      <c r="J4060" s="16">
        <v>82.45</v>
      </c>
      <c r="K4060" s="17">
        <v>0.11</v>
      </c>
      <c r="L4060" s="16">
        <v>73.38</v>
      </c>
      <c r="M4060" s="16">
        <v>24.58</v>
      </c>
      <c r="N4060" s="11" t="str">
        <f t="shared" si="190"/>
        <v>MEDIUM</v>
      </c>
      <c r="O4060" s="27">
        <f t="shared" si="191"/>
        <v>0.66503134369037886</v>
      </c>
      <c r="P4060" s="11" t="str">
        <f t="shared" si="192"/>
        <v>AVERAGE</v>
      </c>
    </row>
    <row r="4061" spans="1:16" x14ac:dyDescent="0.35">
      <c r="A4061" t="s">
        <v>4235</v>
      </c>
      <c r="B4061" s="18">
        <v>44964</v>
      </c>
      <c r="C4061" t="s">
        <v>108</v>
      </c>
      <c r="D4061" t="s">
        <v>125</v>
      </c>
      <c r="E4061" t="s">
        <v>169</v>
      </c>
      <c r="F4061" t="s">
        <v>111</v>
      </c>
      <c r="G4061" t="s">
        <v>127</v>
      </c>
      <c r="H4061" t="s">
        <v>138</v>
      </c>
      <c r="I4061">
        <v>5</v>
      </c>
      <c r="J4061" s="19">
        <v>467.91</v>
      </c>
      <c r="K4061" s="20">
        <v>0.2</v>
      </c>
      <c r="L4061" s="19">
        <v>1871.64</v>
      </c>
      <c r="M4061" s="19">
        <v>868.51</v>
      </c>
      <c r="N4061" s="11" t="str">
        <f t="shared" si="190"/>
        <v>MEDIUM</v>
      </c>
      <c r="O4061" s="27">
        <f t="shared" si="191"/>
        <v>0.53596311256438212</v>
      </c>
      <c r="P4061" s="11" t="str">
        <f t="shared" si="192"/>
        <v>GOOD</v>
      </c>
    </row>
    <row r="4062" spans="1:16" x14ac:dyDescent="0.35">
      <c r="A4062" s="12" t="s">
        <v>4236</v>
      </c>
      <c r="B4062" s="15">
        <v>44597</v>
      </c>
      <c r="C4062" s="12" t="s">
        <v>136</v>
      </c>
      <c r="D4062" s="12" t="s">
        <v>109</v>
      </c>
      <c r="E4062" s="12" t="s">
        <v>176</v>
      </c>
      <c r="F4062" s="12" t="s">
        <v>111</v>
      </c>
      <c r="G4062" s="12" t="s">
        <v>127</v>
      </c>
      <c r="H4062" s="12" t="s">
        <v>138</v>
      </c>
      <c r="I4062" s="12">
        <v>1</v>
      </c>
      <c r="J4062" s="16">
        <v>448.73</v>
      </c>
      <c r="K4062" s="17">
        <v>0.04</v>
      </c>
      <c r="L4062" s="16">
        <v>430.78</v>
      </c>
      <c r="M4062" s="16">
        <v>257.27</v>
      </c>
      <c r="N4062" s="11" t="str">
        <f t="shared" si="190"/>
        <v>LOW</v>
      </c>
      <c r="O4062" s="27">
        <f t="shared" si="191"/>
        <v>0.40278100190352384</v>
      </c>
      <c r="P4062" s="11" t="str">
        <f t="shared" si="192"/>
        <v>AVERAGE</v>
      </c>
    </row>
    <row r="4063" spans="1:16" x14ac:dyDescent="0.35">
      <c r="A4063" t="s">
        <v>4237</v>
      </c>
      <c r="B4063" s="18">
        <v>45390</v>
      </c>
      <c r="C4063" t="s">
        <v>108</v>
      </c>
      <c r="D4063" t="s">
        <v>115</v>
      </c>
      <c r="E4063" t="s">
        <v>163</v>
      </c>
      <c r="F4063" t="s">
        <v>117</v>
      </c>
      <c r="G4063" t="s">
        <v>122</v>
      </c>
      <c r="H4063" t="s">
        <v>187</v>
      </c>
      <c r="I4063">
        <v>7</v>
      </c>
      <c r="J4063" s="19">
        <v>483.17</v>
      </c>
      <c r="K4063" s="20">
        <v>0.08</v>
      </c>
      <c r="L4063" s="19">
        <v>3111.61</v>
      </c>
      <c r="M4063" s="19">
        <v>1667.89</v>
      </c>
      <c r="N4063" s="11" t="str">
        <f t="shared" si="190"/>
        <v>LOW</v>
      </c>
      <c r="O4063" s="27">
        <f t="shared" si="191"/>
        <v>0.46397845488348477</v>
      </c>
      <c r="P4063" s="11" t="str">
        <f t="shared" si="192"/>
        <v>GOOD</v>
      </c>
    </row>
    <row r="4064" spans="1:16" x14ac:dyDescent="0.35">
      <c r="A4064" s="12" t="s">
        <v>4238</v>
      </c>
      <c r="B4064" s="15">
        <v>45154</v>
      </c>
      <c r="C4064" s="12" t="s">
        <v>108</v>
      </c>
      <c r="D4064" s="12" t="s">
        <v>115</v>
      </c>
      <c r="E4064" s="12" t="s">
        <v>221</v>
      </c>
      <c r="F4064" s="12" t="s">
        <v>111</v>
      </c>
      <c r="G4064" s="12" t="s">
        <v>122</v>
      </c>
      <c r="H4064" s="12" t="s">
        <v>132</v>
      </c>
      <c r="I4064" s="12">
        <v>1</v>
      </c>
      <c r="J4064" s="16">
        <v>568.57000000000005</v>
      </c>
      <c r="K4064" s="17">
        <v>0.17</v>
      </c>
      <c r="L4064" s="16">
        <v>471.91</v>
      </c>
      <c r="M4064" s="16">
        <v>233.26</v>
      </c>
      <c r="N4064" s="11" t="str">
        <f t="shared" si="190"/>
        <v>MEDIUM</v>
      </c>
      <c r="O4064" s="27">
        <f t="shared" si="191"/>
        <v>0.50571083469305589</v>
      </c>
      <c r="P4064" s="11" t="str">
        <f t="shared" si="192"/>
        <v>AVERAGE</v>
      </c>
    </row>
    <row r="4065" spans="1:16" x14ac:dyDescent="0.35">
      <c r="A4065" t="s">
        <v>4239</v>
      </c>
      <c r="B4065" s="18">
        <v>45381</v>
      </c>
      <c r="C4065" t="s">
        <v>108</v>
      </c>
      <c r="D4065" t="s">
        <v>125</v>
      </c>
      <c r="E4065" t="s">
        <v>134</v>
      </c>
      <c r="F4065" t="s">
        <v>131</v>
      </c>
      <c r="G4065" t="s">
        <v>127</v>
      </c>
      <c r="H4065" t="s">
        <v>164</v>
      </c>
      <c r="I4065">
        <v>1</v>
      </c>
      <c r="J4065" s="19">
        <v>496.04</v>
      </c>
      <c r="K4065" s="20">
        <v>0.27</v>
      </c>
      <c r="L4065" s="19">
        <v>362.11</v>
      </c>
      <c r="M4065" s="19">
        <v>201.02</v>
      </c>
      <c r="N4065" s="11" t="str">
        <f t="shared" si="190"/>
        <v>HIGH</v>
      </c>
      <c r="O4065" s="27">
        <f t="shared" si="191"/>
        <v>0.44486482008229544</v>
      </c>
      <c r="P4065" s="11" t="str">
        <f t="shared" si="192"/>
        <v>AVERAGE</v>
      </c>
    </row>
    <row r="4066" spans="1:16" x14ac:dyDescent="0.35">
      <c r="A4066" s="12" t="s">
        <v>4240</v>
      </c>
      <c r="B4066" s="15">
        <v>45337</v>
      </c>
      <c r="C4066" s="12" t="s">
        <v>108</v>
      </c>
      <c r="D4066" s="12" t="s">
        <v>125</v>
      </c>
      <c r="E4066" s="12" t="s">
        <v>255</v>
      </c>
      <c r="F4066" s="12" t="s">
        <v>117</v>
      </c>
      <c r="G4066" s="12" t="s">
        <v>122</v>
      </c>
      <c r="H4066" s="12" t="s">
        <v>142</v>
      </c>
      <c r="I4066" s="12">
        <v>1</v>
      </c>
      <c r="J4066" s="16">
        <v>319.56</v>
      </c>
      <c r="K4066" s="17">
        <v>0</v>
      </c>
      <c r="L4066" s="16">
        <v>319.56</v>
      </c>
      <c r="M4066" s="16">
        <v>155.9</v>
      </c>
      <c r="N4066" s="11" t="str">
        <f t="shared" si="190"/>
        <v>NO DISCOUNT</v>
      </c>
      <c r="O4066" s="27">
        <f t="shared" si="191"/>
        <v>0.51214169483039174</v>
      </c>
      <c r="P4066" s="11" t="str">
        <f t="shared" si="192"/>
        <v>AVERAGE</v>
      </c>
    </row>
    <row r="4067" spans="1:16" x14ac:dyDescent="0.35">
      <c r="A4067" t="s">
        <v>4241</v>
      </c>
      <c r="B4067" s="18">
        <v>45649</v>
      </c>
      <c r="C4067" t="s">
        <v>120</v>
      </c>
      <c r="D4067" t="s">
        <v>115</v>
      </c>
      <c r="E4067" t="s">
        <v>221</v>
      </c>
      <c r="F4067" t="s">
        <v>117</v>
      </c>
      <c r="G4067" t="s">
        <v>112</v>
      </c>
      <c r="H4067" t="s">
        <v>147</v>
      </c>
      <c r="I4067">
        <v>2</v>
      </c>
      <c r="J4067" s="19">
        <v>24.35</v>
      </c>
      <c r="K4067" s="20">
        <v>0.18</v>
      </c>
      <c r="L4067" s="19">
        <v>39.93</v>
      </c>
      <c r="M4067" s="19">
        <v>14.51</v>
      </c>
      <c r="N4067" s="11" t="str">
        <f t="shared" si="190"/>
        <v>MEDIUM</v>
      </c>
      <c r="O4067" s="27">
        <f t="shared" si="191"/>
        <v>0.6366140746306036</v>
      </c>
      <c r="P4067" s="11" t="str">
        <f t="shared" si="192"/>
        <v>AVERAGE</v>
      </c>
    </row>
    <row r="4068" spans="1:16" x14ac:dyDescent="0.35">
      <c r="A4068" s="12" t="s">
        <v>4242</v>
      </c>
      <c r="B4068" s="15">
        <v>44954</v>
      </c>
      <c r="C4068" s="12" t="s">
        <v>108</v>
      </c>
      <c r="D4068" s="12" t="s">
        <v>115</v>
      </c>
      <c r="E4068" s="12" t="s">
        <v>205</v>
      </c>
      <c r="F4068" s="12" t="s">
        <v>111</v>
      </c>
      <c r="G4068" s="12" t="s">
        <v>122</v>
      </c>
      <c r="H4068" s="12" t="s">
        <v>123</v>
      </c>
      <c r="I4068" s="12">
        <v>1</v>
      </c>
      <c r="J4068" s="16">
        <v>2140.89</v>
      </c>
      <c r="K4068" s="17">
        <v>0.25</v>
      </c>
      <c r="L4068" s="16">
        <v>1605.67</v>
      </c>
      <c r="M4068" s="16">
        <v>710.89</v>
      </c>
      <c r="N4068" s="11" t="str">
        <f t="shared" si="190"/>
        <v>HIGH</v>
      </c>
      <c r="O4068" s="27">
        <f t="shared" si="191"/>
        <v>0.55726270030579139</v>
      </c>
      <c r="P4068" s="11" t="str">
        <f t="shared" si="192"/>
        <v>AVERAGE</v>
      </c>
    </row>
    <row r="4069" spans="1:16" x14ac:dyDescent="0.35">
      <c r="A4069" t="s">
        <v>4243</v>
      </c>
      <c r="B4069" s="18">
        <v>45188</v>
      </c>
      <c r="C4069" t="s">
        <v>108</v>
      </c>
      <c r="D4069" t="s">
        <v>115</v>
      </c>
      <c r="E4069" t="s">
        <v>289</v>
      </c>
      <c r="F4069" t="s">
        <v>111</v>
      </c>
      <c r="G4069" t="s">
        <v>112</v>
      </c>
      <c r="H4069" t="s">
        <v>170</v>
      </c>
      <c r="I4069">
        <v>9</v>
      </c>
      <c r="J4069" s="19">
        <v>7.33</v>
      </c>
      <c r="K4069" s="20">
        <v>0</v>
      </c>
      <c r="L4069" s="19">
        <v>65.97</v>
      </c>
      <c r="M4069" s="19">
        <v>32.49</v>
      </c>
      <c r="N4069" s="11" t="str">
        <f t="shared" si="190"/>
        <v>NO DISCOUNT</v>
      </c>
      <c r="O4069" s="27">
        <f t="shared" si="191"/>
        <v>0.50750341064120053</v>
      </c>
      <c r="P4069" s="11" t="str">
        <f t="shared" si="192"/>
        <v>GOOD</v>
      </c>
    </row>
    <row r="4070" spans="1:16" x14ac:dyDescent="0.35">
      <c r="A4070" s="12" t="s">
        <v>4244</v>
      </c>
      <c r="B4070" s="15">
        <v>45276</v>
      </c>
      <c r="C4070" s="12" t="s">
        <v>120</v>
      </c>
      <c r="D4070" s="12" t="s">
        <v>125</v>
      </c>
      <c r="E4070" s="12" t="s">
        <v>255</v>
      </c>
      <c r="F4070" s="12" t="s">
        <v>111</v>
      </c>
      <c r="G4070" s="12" t="s">
        <v>122</v>
      </c>
      <c r="H4070" s="12" t="s">
        <v>132</v>
      </c>
      <c r="I4070" s="12">
        <v>3</v>
      </c>
      <c r="J4070" s="16">
        <v>307.79000000000002</v>
      </c>
      <c r="K4070" s="17">
        <v>0.24</v>
      </c>
      <c r="L4070" s="16">
        <v>701.76</v>
      </c>
      <c r="M4070" s="16">
        <v>279.5</v>
      </c>
      <c r="N4070" s="11" t="str">
        <f t="shared" si="190"/>
        <v>HIGH</v>
      </c>
      <c r="O4070" s="27">
        <f t="shared" si="191"/>
        <v>0.60171568627450978</v>
      </c>
      <c r="P4070" s="11" t="str">
        <f t="shared" si="192"/>
        <v>AVERAGE</v>
      </c>
    </row>
    <row r="4071" spans="1:16" x14ac:dyDescent="0.35">
      <c r="A4071" t="s">
        <v>4245</v>
      </c>
      <c r="B4071" s="18">
        <v>44630</v>
      </c>
      <c r="C4071" t="s">
        <v>108</v>
      </c>
      <c r="D4071" t="s">
        <v>109</v>
      </c>
      <c r="E4071" t="s">
        <v>150</v>
      </c>
      <c r="F4071" t="s">
        <v>117</v>
      </c>
      <c r="G4071" t="s">
        <v>127</v>
      </c>
      <c r="H4071" t="s">
        <v>128</v>
      </c>
      <c r="I4071">
        <v>4</v>
      </c>
      <c r="J4071" s="19">
        <v>474.03</v>
      </c>
      <c r="K4071" s="20">
        <v>0.17</v>
      </c>
      <c r="L4071" s="19">
        <v>1573.78</v>
      </c>
      <c r="M4071" s="19">
        <v>786.31</v>
      </c>
      <c r="N4071" s="11" t="str">
        <f t="shared" si="190"/>
        <v>MEDIUM</v>
      </c>
      <c r="O4071" s="27">
        <f t="shared" si="191"/>
        <v>0.5003685394400742</v>
      </c>
      <c r="P4071" s="11" t="str">
        <f t="shared" si="192"/>
        <v>AVERAGE</v>
      </c>
    </row>
    <row r="4072" spans="1:16" x14ac:dyDescent="0.35">
      <c r="A4072" s="12" t="s">
        <v>4246</v>
      </c>
      <c r="B4072" s="15">
        <v>45598</v>
      </c>
      <c r="C4072" s="12" t="s">
        <v>136</v>
      </c>
      <c r="D4072" s="12" t="s">
        <v>125</v>
      </c>
      <c r="E4072" s="12" t="s">
        <v>134</v>
      </c>
      <c r="F4072" s="12" t="s">
        <v>111</v>
      </c>
      <c r="G4072" s="12" t="s">
        <v>127</v>
      </c>
      <c r="H4072" s="12" t="s">
        <v>164</v>
      </c>
      <c r="I4072" s="12">
        <v>2</v>
      </c>
      <c r="J4072" s="16">
        <v>804.95</v>
      </c>
      <c r="K4072" s="17">
        <v>0.14000000000000001</v>
      </c>
      <c r="L4072" s="16">
        <v>1384.51</v>
      </c>
      <c r="M4072" s="16">
        <v>549.59</v>
      </c>
      <c r="N4072" s="11" t="str">
        <f t="shared" si="190"/>
        <v>MEDIUM</v>
      </c>
      <c r="O4072" s="27">
        <f t="shared" si="191"/>
        <v>0.60304367610201437</v>
      </c>
      <c r="P4072" s="11" t="str">
        <f t="shared" si="192"/>
        <v>AVERAGE</v>
      </c>
    </row>
    <row r="4073" spans="1:16" x14ac:dyDescent="0.35">
      <c r="A4073" t="s">
        <v>4247</v>
      </c>
      <c r="B4073" s="18">
        <v>45301</v>
      </c>
      <c r="C4073" t="s">
        <v>108</v>
      </c>
      <c r="D4073" t="s">
        <v>109</v>
      </c>
      <c r="E4073" t="s">
        <v>173</v>
      </c>
      <c r="F4073" t="s">
        <v>111</v>
      </c>
      <c r="G4073" t="s">
        <v>122</v>
      </c>
      <c r="H4073" t="s">
        <v>142</v>
      </c>
      <c r="I4073">
        <v>3</v>
      </c>
      <c r="J4073" s="19">
        <v>86.95</v>
      </c>
      <c r="K4073" s="20">
        <v>0.22</v>
      </c>
      <c r="L4073" s="19">
        <v>203.46</v>
      </c>
      <c r="M4073" s="19">
        <v>62.51</v>
      </c>
      <c r="N4073" s="11" t="str">
        <f t="shared" si="190"/>
        <v>HIGH</v>
      </c>
      <c r="O4073" s="27">
        <f t="shared" si="191"/>
        <v>0.69276516268554023</v>
      </c>
      <c r="P4073" s="11" t="str">
        <f t="shared" si="192"/>
        <v>AVERAGE</v>
      </c>
    </row>
    <row r="4074" spans="1:16" x14ac:dyDescent="0.35">
      <c r="A4074" s="12" t="s">
        <v>4248</v>
      </c>
      <c r="B4074" s="15">
        <v>44826</v>
      </c>
      <c r="C4074" s="12" t="s">
        <v>108</v>
      </c>
      <c r="D4074" s="12" t="s">
        <v>115</v>
      </c>
      <c r="E4074" s="12" t="s">
        <v>156</v>
      </c>
      <c r="F4074" s="12" t="s">
        <v>111</v>
      </c>
      <c r="G4074" s="12" t="s">
        <v>127</v>
      </c>
      <c r="H4074" s="12" t="s">
        <v>138</v>
      </c>
      <c r="I4074" s="12">
        <v>1</v>
      </c>
      <c r="J4074" s="16">
        <v>102.34</v>
      </c>
      <c r="K4074" s="17">
        <v>0.26</v>
      </c>
      <c r="L4074" s="16">
        <v>75.73</v>
      </c>
      <c r="M4074" s="16">
        <v>28.04</v>
      </c>
      <c r="N4074" s="11" t="str">
        <f t="shared" si="190"/>
        <v>HIGH</v>
      </c>
      <c r="O4074" s="27">
        <f t="shared" si="191"/>
        <v>0.62973722434966328</v>
      </c>
      <c r="P4074" s="11" t="str">
        <f t="shared" si="192"/>
        <v>AVERAGE</v>
      </c>
    </row>
    <row r="4075" spans="1:16" x14ac:dyDescent="0.35">
      <c r="A4075" t="s">
        <v>4249</v>
      </c>
      <c r="B4075" s="18">
        <v>45075</v>
      </c>
      <c r="C4075" t="s">
        <v>120</v>
      </c>
      <c r="D4075" t="s">
        <v>125</v>
      </c>
      <c r="E4075" t="s">
        <v>134</v>
      </c>
      <c r="F4075" t="s">
        <v>111</v>
      </c>
      <c r="G4075" t="s">
        <v>127</v>
      </c>
      <c r="H4075" t="s">
        <v>164</v>
      </c>
      <c r="I4075">
        <v>9</v>
      </c>
      <c r="J4075" s="19">
        <v>417.29</v>
      </c>
      <c r="K4075" s="20">
        <v>0</v>
      </c>
      <c r="L4075" s="19">
        <v>3755.61</v>
      </c>
      <c r="M4075" s="19">
        <v>1265.77</v>
      </c>
      <c r="N4075" s="11" t="str">
        <f t="shared" si="190"/>
        <v>NO DISCOUNT</v>
      </c>
      <c r="O4075" s="27">
        <f t="shared" si="191"/>
        <v>0.6629655368901457</v>
      </c>
      <c r="P4075" s="11" t="str">
        <f t="shared" si="192"/>
        <v>GOOD</v>
      </c>
    </row>
    <row r="4076" spans="1:16" x14ac:dyDescent="0.35">
      <c r="A4076" s="12" t="s">
        <v>4250</v>
      </c>
      <c r="B4076" s="15">
        <v>45407</v>
      </c>
      <c r="C4076" s="12" t="s">
        <v>149</v>
      </c>
      <c r="D4076" s="12" t="s">
        <v>109</v>
      </c>
      <c r="E4076" s="12" t="s">
        <v>150</v>
      </c>
      <c r="F4076" s="12" t="s">
        <v>111</v>
      </c>
      <c r="G4076" s="12" t="s">
        <v>112</v>
      </c>
      <c r="H4076" s="12" t="s">
        <v>113</v>
      </c>
      <c r="I4076" s="12">
        <v>1</v>
      </c>
      <c r="J4076" s="16">
        <v>7.89</v>
      </c>
      <c r="K4076" s="17">
        <v>0.13</v>
      </c>
      <c r="L4076" s="16">
        <v>6.86</v>
      </c>
      <c r="M4076" s="16">
        <v>2.8</v>
      </c>
      <c r="N4076" s="11" t="str">
        <f t="shared" si="190"/>
        <v>MEDIUM</v>
      </c>
      <c r="O4076" s="27">
        <f t="shared" si="191"/>
        <v>0.59183673469387754</v>
      </c>
      <c r="P4076" s="11" t="str">
        <f t="shared" si="192"/>
        <v>AVERAGE</v>
      </c>
    </row>
    <row r="4077" spans="1:16" x14ac:dyDescent="0.35">
      <c r="A4077" t="s">
        <v>4251</v>
      </c>
      <c r="B4077" s="18">
        <v>44813</v>
      </c>
      <c r="C4077" t="s">
        <v>108</v>
      </c>
      <c r="D4077" t="s">
        <v>140</v>
      </c>
      <c r="E4077" t="s">
        <v>273</v>
      </c>
      <c r="F4077" t="s">
        <v>131</v>
      </c>
      <c r="G4077" t="s">
        <v>112</v>
      </c>
      <c r="H4077" t="s">
        <v>170</v>
      </c>
      <c r="I4077">
        <v>4</v>
      </c>
      <c r="J4077" s="19">
        <v>32.17</v>
      </c>
      <c r="K4077" s="20">
        <v>0</v>
      </c>
      <c r="L4077" s="19">
        <v>128.68</v>
      </c>
      <c r="M4077" s="19">
        <v>46.9</v>
      </c>
      <c r="N4077" s="11" t="str">
        <f t="shared" si="190"/>
        <v>NO DISCOUNT</v>
      </c>
      <c r="O4077" s="27">
        <f t="shared" si="191"/>
        <v>0.63552999689151379</v>
      </c>
      <c r="P4077" s="11" t="str">
        <f t="shared" si="192"/>
        <v>AVERAGE</v>
      </c>
    </row>
    <row r="4078" spans="1:16" x14ac:dyDescent="0.35">
      <c r="A4078" s="12" t="s">
        <v>4252</v>
      </c>
      <c r="B4078" s="15">
        <v>44955</v>
      </c>
      <c r="C4078" s="12" t="s">
        <v>108</v>
      </c>
      <c r="D4078" s="12" t="s">
        <v>109</v>
      </c>
      <c r="E4078" s="12" t="s">
        <v>195</v>
      </c>
      <c r="F4078" s="12" t="s">
        <v>111</v>
      </c>
      <c r="G4078" s="12" t="s">
        <v>127</v>
      </c>
      <c r="H4078" s="12" t="s">
        <v>209</v>
      </c>
      <c r="I4078" s="12">
        <v>2</v>
      </c>
      <c r="J4078" s="16">
        <v>286.85000000000002</v>
      </c>
      <c r="K4078" s="17">
        <v>0.21</v>
      </c>
      <c r="L4078" s="16">
        <v>453.22</v>
      </c>
      <c r="M4078" s="16">
        <v>202.14</v>
      </c>
      <c r="N4078" s="11" t="str">
        <f t="shared" si="190"/>
        <v>HIGH</v>
      </c>
      <c r="O4078" s="27">
        <f t="shared" si="191"/>
        <v>0.55399143903622972</v>
      </c>
      <c r="P4078" s="11" t="str">
        <f t="shared" si="192"/>
        <v>AVERAGE</v>
      </c>
    </row>
    <row r="4079" spans="1:16" x14ac:dyDescent="0.35">
      <c r="A4079" t="s">
        <v>4253</v>
      </c>
      <c r="B4079" s="18">
        <v>44676</v>
      </c>
      <c r="C4079" t="s">
        <v>108</v>
      </c>
      <c r="D4079" t="s">
        <v>115</v>
      </c>
      <c r="E4079" t="s">
        <v>116</v>
      </c>
      <c r="F4079" t="s">
        <v>117</v>
      </c>
      <c r="G4079" t="s">
        <v>112</v>
      </c>
      <c r="H4079" t="s">
        <v>167</v>
      </c>
      <c r="I4079">
        <v>5</v>
      </c>
      <c r="J4079" s="19">
        <v>5.27</v>
      </c>
      <c r="K4079" s="20">
        <v>0.14000000000000001</v>
      </c>
      <c r="L4079" s="19">
        <v>22.66</v>
      </c>
      <c r="M4079" s="19">
        <v>8.7100000000000009</v>
      </c>
      <c r="N4079" s="11" t="str">
        <f t="shared" si="190"/>
        <v>MEDIUM</v>
      </c>
      <c r="O4079" s="27">
        <f t="shared" si="191"/>
        <v>0.61562224183583403</v>
      </c>
      <c r="P4079" s="11" t="str">
        <f t="shared" si="192"/>
        <v>GOOD</v>
      </c>
    </row>
    <row r="4080" spans="1:16" x14ac:dyDescent="0.35">
      <c r="A4080" s="12" t="s">
        <v>4254</v>
      </c>
      <c r="B4080" s="15">
        <v>45115</v>
      </c>
      <c r="C4080" s="12" t="s">
        <v>108</v>
      </c>
      <c r="D4080" s="12" t="s">
        <v>125</v>
      </c>
      <c r="E4080" s="12" t="s">
        <v>185</v>
      </c>
      <c r="F4080" s="12" t="s">
        <v>117</v>
      </c>
      <c r="G4080" s="12" t="s">
        <v>127</v>
      </c>
      <c r="H4080" s="12" t="s">
        <v>164</v>
      </c>
      <c r="I4080" s="12">
        <v>2</v>
      </c>
      <c r="J4080" s="16">
        <v>445.4</v>
      </c>
      <c r="K4080" s="17">
        <v>0</v>
      </c>
      <c r="L4080" s="16">
        <v>890.8</v>
      </c>
      <c r="M4080" s="16">
        <v>274.26</v>
      </c>
      <c r="N4080" s="11" t="str">
        <f t="shared" si="190"/>
        <v>NO DISCOUNT</v>
      </c>
      <c r="O4080" s="27">
        <f t="shared" si="191"/>
        <v>0.69211944319712615</v>
      </c>
      <c r="P4080" s="11" t="str">
        <f t="shared" si="192"/>
        <v>AVERAGE</v>
      </c>
    </row>
    <row r="4081" spans="1:16" x14ac:dyDescent="0.35">
      <c r="A4081" t="s">
        <v>4255</v>
      </c>
      <c r="B4081" s="18">
        <v>45589</v>
      </c>
      <c r="C4081" t="s">
        <v>108</v>
      </c>
      <c r="D4081" t="s">
        <v>140</v>
      </c>
      <c r="E4081" t="s">
        <v>166</v>
      </c>
      <c r="F4081" t="s">
        <v>131</v>
      </c>
      <c r="G4081" t="s">
        <v>122</v>
      </c>
      <c r="H4081" t="s">
        <v>132</v>
      </c>
      <c r="I4081">
        <v>6</v>
      </c>
      <c r="J4081" s="19">
        <v>392.24</v>
      </c>
      <c r="K4081" s="20">
        <v>0</v>
      </c>
      <c r="L4081" s="19">
        <v>2353.44</v>
      </c>
      <c r="M4081" s="19">
        <v>1264.3699999999999</v>
      </c>
      <c r="N4081" s="11" t="str">
        <f t="shared" si="190"/>
        <v>NO DISCOUNT</v>
      </c>
      <c r="O4081" s="27">
        <f t="shared" si="191"/>
        <v>0.46275664559113472</v>
      </c>
      <c r="P4081" s="11" t="str">
        <f t="shared" si="192"/>
        <v>GOOD</v>
      </c>
    </row>
    <row r="4082" spans="1:16" x14ac:dyDescent="0.35">
      <c r="A4082" s="12" t="s">
        <v>4256</v>
      </c>
      <c r="B4082" s="15">
        <v>45278</v>
      </c>
      <c r="C4082" s="12" t="s">
        <v>120</v>
      </c>
      <c r="D4082" s="12" t="s">
        <v>125</v>
      </c>
      <c r="E4082" s="12" t="s">
        <v>169</v>
      </c>
      <c r="F4082" s="12" t="s">
        <v>111</v>
      </c>
      <c r="G4082" s="12" t="s">
        <v>122</v>
      </c>
      <c r="H4082" s="12" t="s">
        <v>142</v>
      </c>
      <c r="I4082" s="12">
        <v>2</v>
      </c>
      <c r="J4082" s="16">
        <v>217.21</v>
      </c>
      <c r="K4082" s="17">
        <v>0.36</v>
      </c>
      <c r="L4082" s="16">
        <v>278.02999999999997</v>
      </c>
      <c r="M4082" s="16">
        <v>121.45</v>
      </c>
      <c r="N4082" s="11" t="str">
        <f t="shared" si="190"/>
        <v>CLEARANCE</v>
      </c>
      <c r="O4082" s="27">
        <f t="shared" si="191"/>
        <v>0.56317663561486175</v>
      </c>
      <c r="P4082" s="11" t="str">
        <f t="shared" si="192"/>
        <v>AVERAGE</v>
      </c>
    </row>
    <row r="4083" spans="1:16" x14ac:dyDescent="0.35">
      <c r="A4083" t="s">
        <v>4257</v>
      </c>
      <c r="B4083" s="18">
        <v>45086</v>
      </c>
      <c r="C4083" t="s">
        <v>108</v>
      </c>
      <c r="D4083" t="s">
        <v>109</v>
      </c>
      <c r="E4083" t="s">
        <v>189</v>
      </c>
      <c r="F4083" t="s">
        <v>111</v>
      </c>
      <c r="G4083" t="s">
        <v>127</v>
      </c>
      <c r="H4083" t="s">
        <v>164</v>
      </c>
      <c r="I4083">
        <v>1</v>
      </c>
      <c r="J4083" s="19">
        <v>330.5</v>
      </c>
      <c r="K4083" s="20">
        <v>0</v>
      </c>
      <c r="L4083" s="19">
        <v>330.5</v>
      </c>
      <c r="M4083" s="19">
        <v>151.15</v>
      </c>
      <c r="N4083" s="11" t="str">
        <f t="shared" si="190"/>
        <v>NO DISCOUNT</v>
      </c>
      <c r="O4083" s="27">
        <f t="shared" si="191"/>
        <v>0.54266263237518908</v>
      </c>
      <c r="P4083" s="11" t="str">
        <f t="shared" si="192"/>
        <v>AVERAGE</v>
      </c>
    </row>
    <row r="4084" spans="1:16" x14ac:dyDescent="0.35">
      <c r="A4084" s="12" t="s">
        <v>4258</v>
      </c>
      <c r="B4084" s="15">
        <v>44913</v>
      </c>
      <c r="C4084" s="12" t="s">
        <v>108</v>
      </c>
      <c r="D4084" s="12" t="s">
        <v>125</v>
      </c>
      <c r="E4084" s="12" t="s">
        <v>201</v>
      </c>
      <c r="F4084" s="12" t="s">
        <v>111</v>
      </c>
      <c r="G4084" s="12" t="s">
        <v>122</v>
      </c>
      <c r="H4084" s="12" t="s">
        <v>142</v>
      </c>
      <c r="I4084" s="12">
        <v>1</v>
      </c>
      <c r="J4084" s="16">
        <v>468.84</v>
      </c>
      <c r="K4084" s="17">
        <v>0.36</v>
      </c>
      <c r="L4084" s="16">
        <v>300.06</v>
      </c>
      <c r="M4084" s="16">
        <v>144.77000000000001</v>
      </c>
      <c r="N4084" s="11" t="str">
        <f t="shared" si="190"/>
        <v>CLEARANCE</v>
      </c>
      <c r="O4084" s="27">
        <f t="shared" si="191"/>
        <v>0.51752982736785968</v>
      </c>
      <c r="P4084" s="11" t="str">
        <f t="shared" si="192"/>
        <v>AVERAGE</v>
      </c>
    </row>
    <row r="4085" spans="1:16" x14ac:dyDescent="0.35">
      <c r="A4085" t="s">
        <v>4259</v>
      </c>
      <c r="B4085" s="18">
        <v>45061</v>
      </c>
      <c r="C4085" t="s">
        <v>120</v>
      </c>
      <c r="D4085" t="s">
        <v>115</v>
      </c>
      <c r="E4085" t="s">
        <v>289</v>
      </c>
      <c r="F4085" t="s">
        <v>111</v>
      </c>
      <c r="G4085" t="s">
        <v>127</v>
      </c>
      <c r="H4085" t="s">
        <v>138</v>
      </c>
      <c r="I4085">
        <v>3</v>
      </c>
      <c r="J4085" s="19">
        <v>108.93</v>
      </c>
      <c r="K4085" s="20">
        <v>0.32</v>
      </c>
      <c r="L4085" s="19">
        <v>222.22</v>
      </c>
      <c r="M4085" s="19">
        <v>90.86</v>
      </c>
      <c r="N4085" s="11" t="str">
        <f t="shared" si="190"/>
        <v>CLEARANCE</v>
      </c>
      <c r="O4085" s="27">
        <f t="shared" si="191"/>
        <v>0.59112591125911262</v>
      </c>
      <c r="P4085" s="11" t="str">
        <f t="shared" si="192"/>
        <v>AVERAGE</v>
      </c>
    </row>
    <row r="4086" spans="1:16" x14ac:dyDescent="0.35">
      <c r="A4086" s="12" t="s">
        <v>4260</v>
      </c>
      <c r="B4086" s="15">
        <v>45339</v>
      </c>
      <c r="C4086" s="12" t="s">
        <v>108</v>
      </c>
      <c r="D4086" s="12" t="s">
        <v>109</v>
      </c>
      <c r="E4086" s="12" t="s">
        <v>110</v>
      </c>
      <c r="F4086" s="12" t="s">
        <v>111</v>
      </c>
      <c r="G4086" s="12" t="s">
        <v>122</v>
      </c>
      <c r="H4086" s="12" t="s">
        <v>123</v>
      </c>
      <c r="I4086" s="12">
        <v>1</v>
      </c>
      <c r="J4086" s="16">
        <v>517.62</v>
      </c>
      <c r="K4086" s="17">
        <v>0</v>
      </c>
      <c r="L4086" s="16">
        <v>517.62</v>
      </c>
      <c r="M4086" s="16">
        <v>147.35</v>
      </c>
      <c r="N4086" s="11" t="str">
        <f t="shared" si="190"/>
        <v>NO DISCOUNT</v>
      </c>
      <c r="O4086" s="27">
        <f t="shared" si="191"/>
        <v>0.71533171052123179</v>
      </c>
      <c r="P4086" s="11" t="str">
        <f t="shared" si="192"/>
        <v>AVERAGE</v>
      </c>
    </row>
    <row r="4087" spans="1:16" x14ac:dyDescent="0.35">
      <c r="A4087" t="s">
        <v>4261</v>
      </c>
      <c r="B4087" s="18">
        <v>44993</v>
      </c>
      <c r="C4087" t="s">
        <v>108</v>
      </c>
      <c r="D4087" t="s">
        <v>140</v>
      </c>
      <c r="E4087" t="s">
        <v>166</v>
      </c>
      <c r="F4087" t="s">
        <v>131</v>
      </c>
      <c r="G4087" t="s">
        <v>122</v>
      </c>
      <c r="H4087" t="s">
        <v>132</v>
      </c>
      <c r="I4087">
        <v>1</v>
      </c>
      <c r="J4087" s="19">
        <v>452.23</v>
      </c>
      <c r="K4087" s="20">
        <v>7.0000000000000007E-2</v>
      </c>
      <c r="L4087" s="19">
        <v>420.57</v>
      </c>
      <c r="M4087" s="19">
        <v>190.56</v>
      </c>
      <c r="N4087" s="11" t="str">
        <f t="shared" si="190"/>
        <v>LOW</v>
      </c>
      <c r="O4087" s="27">
        <f t="shared" si="191"/>
        <v>0.54690063485269991</v>
      </c>
      <c r="P4087" s="11" t="str">
        <f t="shared" si="192"/>
        <v>AVERAGE</v>
      </c>
    </row>
    <row r="4088" spans="1:16" x14ac:dyDescent="0.35">
      <c r="A4088" s="12" t="s">
        <v>4262</v>
      </c>
      <c r="B4088" s="15">
        <v>45322</v>
      </c>
      <c r="C4088" s="12" t="s">
        <v>108</v>
      </c>
      <c r="D4088" s="12" t="s">
        <v>115</v>
      </c>
      <c r="E4088" s="12" t="s">
        <v>163</v>
      </c>
      <c r="F4088" s="12" t="s">
        <v>131</v>
      </c>
      <c r="G4088" s="12" t="s">
        <v>127</v>
      </c>
      <c r="H4088" s="12" t="s">
        <v>128</v>
      </c>
      <c r="I4088" s="12">
        <v>9</v>
      </c>
      <c r="J4088" s="16">
        <v>119.79</v>
      </c>
      <c r="K4088" s="17">
        <v>0</v>
      </c>
      <c r="L4088" s="16">
        <v>1078.1099999999999</v>
      </c>
      <c r="M4088" s="16">
        <v>422.33</v>
      </c>
      <c r="N4088" s="11" t="str">
        <f t="shared" si="190"/>
        <v>NO DISCOUNT</v>
      </c>
      <c r="O4088" s="27">
        <f t="shared" si="191"/>
        <v>0.60826817300646507</v>
      </c>
      <c r="P4088" s="11" t="str">
        <f t="shared" si="192"/>
        <v>GOOD</v>
      </c>
    </row>
    <row r="4089" spans="1:16" x14ac:dyDescent="0.35">
      <c r="A4089" t="s">
        <v>4263</v>
      </c>
      <c r="B4089" s="18">
        <v>45517</v>
      </c>
      <c r="C4089" t="s">
        <v>108</v>
      </c>
      <c r="D4089" t="s">
        <v>140</v>
      </c>
      <c r="E4089" t="s">
        <v>203</v>
      </c>
      <c r="F4089" t="s">
        <v>117</v>
      </c>
      <c r="G4089" t="s">
        <v>112</v>
      </c>
      <c r="H4089" t="s">
        <v>170</v>
      </c>
      <c r="I4089">
        <v>4</v>
      </c>
      <c r="J4089" s="19">
        <v>15.55</v>
      </c>
      <c r="K4089" s="20">
        <v>0.15</v>
      </c>
      <c r="L4089" s="19">
        <v>52.87</v>
      </c>
      <c r="M4089" s="19">
        <v>22.94</v>
      </c>
      <c r="N4089" s="11" t="str">
        <f t="shared" si="190"/>
        <v>MEDIUM</v>
      </c>
      <c r="O4089" s="27">
        <f t="shared" si="191"/>
        <v>0.56610554189521467</v>
      </c>
      <c r="P4089" s="11" t="str">
        <f t="shared" si="192"/>
        <v>AVERAGE</v>
      </c>
    </row>
    <row r="4090" spans="1:16" x14ac:dyDescent="0.35">
      <c r="A4090" s="12" t="s">
        <v>4264</v>
      </c>
      <c r="B4090" s="15">
        <v>44721</v>
      </c>
      <c r="C4090" s="12" t="s">
        <v>108</v>
      </c>
      <c r="D4090" s="12" t="s">
        <v>109</v>
      </c>
      <c r="E4090" s="12" t="s">
        <v>252</v>
      </c>
      <c r="F4090" s="12" t="s">
        <v>131</v>
      </c>
      <c r="G4090" s="12" t="s">
        <v>112</v>
      </c>
      <c r="H4090" s="12" t="s">
        <v>170</v>
      </c>
      <c r="I4090" s="12">
        <v>5</v>
      </c>
      <c r="J4090" s="16">
        <v>23.54</v>
      </c>
      <c r="K4090" s="17">
        <v>0.03</v>
      </c>
      <c r="L4090" s="16">
        <v>114.17</v>
      </c>
      <c r="M4090" s="16">
        <v>38.15</v>
      </c>
      <c r="N4090" s="11" t="str">
        <f t="shared" si="190"/>
        <v>LOW</v>
      </c>
      <c r="O4090" s="27">
        <f t="shared" si="191"/>
        <v>0.66584917228694063</v>
      </c>
      <c r="P4090" s="11" t="str">
        <f t="shared" si="192"/>
        <v>GOOD</v>
      </c>
    </row>
    <row r="4091" spans="1:16" x14ac:dyDescent="0.35">
      <c r="A4091" t="s">
        <v>4265</v>
      </c>
      <c r="B4091" s="18">
        <v>45387</v>
      </c>
      <c r="C4091" t="s">
        <v>108</v>
      </c>
      <c r="D4091" t="s">
        <v>140</v>
      </c>
      <c r="E4091" t="s">
        <v>242</v>
      </c>
      <c r="F4091" t="s">
        <v>111</v>
      </c>
      <c r="G4091" t="s">
        <v>122</v>
      </c>
      <c r="H4091" t="s">
        <v>158</v>
      </c>
      <c r="I4091">
        <v>1</v>
      </c>
      <c r="J4091" s="19">
        <v>24.83</v>
      </c>
      <c r="K4091" s="20">
        <v>0.25</v>
      </c>
      <c r="L4091" s="19">
        <v>18.62</v>
      </c>
      <c r="M4091" s="19">
        <v>4.92</v>
      </c>
      <c r="N4091" s="11" t="str">
        <f t="shared" si="190"/>
        <v>HIGH</v>
      </c>
      <c r="O4091" s="27">
        <f t="shared" si="191"/>
        <v>0.73576799140708915</v>
      </c>
      <c r="P4091" s="11" t="str">
        <f t="shared" si="192"/>
        <v>AVERAGE</v>
      </c>
    </row>
    <row r="4092" spans="1:16" x14ac:dyDescent="0.35">
      <c r="A4092" s="12" t="s">
        <v>4266</v>
      </c>
      <c r="B4092" s="15">
        <v>45291</v>
      </c>
      <c r="C4092" s="12" t="s">
        <v>120</v>
      </c>
      <c r="D4092" s="12" t="s">
        <v>115</v>
      </c>
      <c r="E4092" s="12" t="s">
        <v>289</v>
      </c>
      <c r="F4092" s="12" t="s">
        <v>111</v>
      </c>
      <c r="G4092" s="12" t="s">
        <v>122</v>
      </c>
      <c r="H4092" s="12" t="s">
        <v>158</v>
      </c>
      <c r="I4092" s="12">
        <v>6</v>
      </c>
      <c r="J4092" s="16">
        <v>146.22999999999999</v>
      </c>
      <c r="K4092" s="17">
        <v>0.12</v>
      </c>
      <c r="L4092" s="16">
        <v>772.09</v>
      </c>
      <c r="M4092" s="16">
        <v>414.51</v>
      </c>
      <c r="N4092" s="11" t="str">
        <f t="shared" si="190"/>
        <v>MEDIUM</v>
      </c>
      <c r="O4092" s="27">
        <f t="shared" si="191"/>
        <v>0.4631325363623412</v>
      </c>
      <c r="P4092" s="11" t="str">
        <f t="shared" si="192"/>
        <v>GOOD</v>
      </c>
    </row>
    <row r="4093" spans="1:16" x14ac:dyDescent="0.35">
      <c r="A4093" t="s">
        <v>4267</v>
      </c>
      <c r="B4093" s="18">
        <v>45318</v>
      </c>
      <c r="C4093" t="s">
        <v>149</v>
      </c>
      <c r="D4093" t="s">
        <v>115</v>
      </c>
      <c r="E4093" t="s">
        <v>227</v>
      </c>
      <c r="F4093" t="s">
        <v>117</v>
      </c>
      <c r="G4093" t="s">
        <v>122</v>
      </c>
      <c r="H4093" t="s">
        <v>123</v>
      </c>
      <c r="I4093">
        <v>5</v>
      </c>
      <c r="J4093" s="19">
        <v>554.28</v>
      </c>
      <c r="K4093" s="20">
        <v>0.03</v>
      </c>
      <c r="L4093" s="19">
        <v>2688.26</v>
      </c>
      <c r="M4093" s="19">
        <v>999.72</v>
      </c>
      <c r="N4093" s="11" t="str">
        <f t="shared" si="190"/>
        <v>LOW</v>
      </c>
      <c r="O4093" s="27">
        <f t="shared" si="191"/>
        <v>0.62811632803374673</v>
      </c>
      <c r="P4093" s="11" t="str">
        <f t="shared" si="192"/>
        <v>GOOD</v>
      </c>
    </row>
    <row r="4094" spans="1:16" x14ac:dyDescent="0.35">
      <c r="A4094" s="12" t="s">
        <v>4268</v>
      </c>
      <c r="B4094" s="15">
        <v>44714</v>
      </c>
      <c r="C4094" s="12" t="s">
        <v>108</v>
      </c>
      <c r="D4094" s="12" t="s">
        <v>140</v>
      </c>
      <c r="E4094" s="12" t="s">
        <v>203</v>
      </c>
      <c r="F4094" s="12" t="s">
        <v>131</v>
      </c>
      <c r="G4094" s="12" t="s">
        <v>127</v>
      </c>
      <c r="H4094" s="12" t="s">
        <v>209</v>
      </c>
      <c r="I4094" s="12">
        <v>4</v>
      </c>
      <c r="J4094" s="16">
        <v>1102.3399999999999</v>
      </c>
      <c r="K4094" s="17">
        <v>0.05</v>
      </c>
      <c r="L4094" s="16">
        <v>4188.8900000000003</v>
      </c>
      <c r="M4094" s="16">
        <v>1869.59</v>
      </c>
      <c r="N4094" s="11" t="str">
        <f t="shared" si="190"/>
        <v>LOW</v>
      </c>
      <c r="O4094" s="27">
        <f t="shared" si="191"/>
        <v>0.55367889822840899</v>
      </c>
      <c r="P4094" s="11" t="str">
        <f t="shared" si="192"/>
        <v>AVERAGE</v>
      </c>
    </row>
    <row r="4095" spans="1:16" x14ac:dyDescent="0.35">
      <c r="A4095" t="s">
        <v>4269</v>
      </c>
      <c r="B4095" s="18">
        <v>44791</v>
      </c>
      <c r="C4095" t="s">
        <v>120</v>
      </c>
      <c r="D4095" t="s">
        <v>109</v>
      </c>
      <c r="E4095" t="s">
        <v>195</v>
      </c>
      <c r="F4095" t="s">
        <v>117</v>
      </c>
      <c r="G4095" t="s">
        <v>122</v>
      </c>
      <c r="H4095" t="s">
        <v>187</v>
      </c>
      <c r="I4095">
        <v>3</v>
      </c>
      <c r="J4095" s="19">
        <v>641.57000000000005</v>
      </c>
      <c r="K4095" s="20">
        <v>0</v>
      </c>
      <c r="L4095" s="19">
        <v>1924.71</v>
      </c>
      <c r="M4095" s="19">
        <v>817.75</v>
      </c>
      <c r="N4095" s="11" t="str">
        <f t="shared" si="190"/>
        <v>NO DISCOUNT</v>
      </c>
      <c r="O4095" s="27">
        <f t="shared" si="191"/>
        <v>0.57513079892555241</v>
      </c>
      <c r="P4095" s="11" t="str">
        <f t="shared" si="192"/>
        <v>AVERAGE</v>
      </c>
    </row>
    <row r="4096" spans="1:16" x14ac:dyDescent="0.35">
      <c r="A4096" s="12" t="s">
        <v>4270</v>
      </c>
      <c r="B4096" s="15">
        <v>44965</v>
      </c>
      <c r="C4096" s="12" t="s">
        <v>108</v>
      </c>
      <c r="D4096" s="12" t="s">
        <v>109</v>
      </c>
      <c r="E4096" s="12" t="s">
        <v>208</v>
      </c>
      <c r="F4096" s="12" t="s">
        <v>131</v>
      </c>
      <c r="G4096" s="12" t="s">
        <v>112</v>
      </c>
      <c r="H4096" s="12" t="s">
        <v>170</v>
      </c>
      <c r="I4096" s="12">
        <v>1</v>
      </c>
      <c r="J4096" s="16">
        <v>17.07</v>
      </c>
      <c r="K4096" s="17">
        <v>0</v>
      </c>
      <c r="L4096" s="16">
        <v>17.07</v>
      </c>
      <c r="M4096" s="16">
        <v>5.48</v>
      </c>
      <c r="N4096" s="11" t="str">
        <f t="shared" si="190"/>
        <v>NO DISCOUNT</v>
      </c>
      <c r="O4096" s="27">
        <f t="shared" si="191"/>
        <v>0.67896895137668423</v>
      </c>
      <c r="P4096" s="11" t="str">
        <f t="shared" si="192"/>
        <v>AVERAGE</v>
      </c>
    </row>
    <row r="4097" spans="1:16" x14ac:dyDescent="0.35">
      <c r="A4097" t="s">
        <v>4271</v>
      </c>
      <c r="B4097" s="18">
        <v>44926</v>
      </c>
      <c r="C4097" t="s">
        <v>120</v>
      </c>
      <c r="D4097" t="s">
        <v>109</v>
      </c>
      <c r="E4097" t="s">
        <v>208</v>
      </c>
      <c r="F4097" t="s">
        <v>117</v>
      </c>
      <c r="G4097" t="s">
        <v>112</v>
      </c>
      <c r="H4097" t="s">
        <v>147</v>
      </c>
      <c r="I4097">
        <v>4</v>
      </c>
      <c r="J4097" s="19">
        <v>23</v>
      </c>
      <c r="K4097" s="20">
        <v>0.25</v>
      </c>
      <c r="L4097" s="19">
        <v>69</v>
      </c>
      <c r="M4097" s="19">
        <v>30.62</v>
      </c>
      <c r="N4097" s="11" t="str">
        <f t="shared" si="190"/>
        <v>HIGH</v>
      </c>
      <c r="O4097" s="27">
        <f t="shared" si="191"/>
        <v>0.55623188405797097</v>
      </c>
      <c r="P4097" s="11" t="str">
        <f t="shared" si="192"/>
        <v>AVERAGE</v>
      </c>
    </row>
    <row r="4098" spans="1:16" x14ac:dyDescent="0.35">
      <c r="A4098" s="12" t="s">
        <v>4272</v>
      </c>
      <c r="B4098" s="15">
        <v>45507</v>
      </c>
      <c r="C4098" s="12" t="s">
        <v>120</v>
      </c>
      <c r="D4098" s="12" t="s">
        <v>140</v>
      </c>
      <c r="E4098" s="12" t="s">
        <v>273</v>
      </c>
      <c r="F4098" s="12" t="s">
        <v>131</v>
      </c>
      <c r="G4098" s="12" t="s">
        <v>112</v>
      </c>
      <c r="H4098" s="12" t="s">
        <v>113</v>
      </c>
      <c r="I4098" s="12">
        <v>2</v>
      </c>
      <c r="J4098" s="16">
        <v>36.22</v>
      </c>
      <c r="K4098" s="17">
        <v>0.12</v>
      </c>
      <c r="L4098" s="16">
        <v>63.75</v>
      </c>
      <c r="M4098" s="16">
        <v>31.4</v>
      </c>
      <c r="N4098" s="11" t="str">
        <f t="shared" si="190"/>
        <v>MEDIUM</v>
      </c>
      <c r="O4098" s="27">
        <f t="shared" si="191"/>
        <v>0.50745098039215686</v>
      </c>
      <c r="P4098" s="11" t="str">
        <f t="shared" si="192"/>
        <v>AVERAGE</v>
      </c>
    </row>
    <row r="4099" spans="1:16" x14ac:dyDescent="0.35">
      <c r="A4099" t="s">
        <v>4273</v>
      </c>
      <c r="B4099" s="18">
        <v>45581</v>
      </c>
      <c r="C4099" t="s">
        <v>108</v>
      </c>
      <c r="D4099" t="s">
        <v>109</v>
      </c>
      <c r="E4099" t="s">
        <v>173</v>
      </c>
      <c r="F4099" t="s">
        <v>111</v>
      </c>
      <c r="G4099" t="s">
        <v>122</v>
      </c>
      <c r="H4099" t="s">
        <v>158</v>
      </c>
      <c r="I4099">
        <v>6</v>
      </c>
      <c r="J4099" s="19">
        <v>118.34</v>
      </c>
      <c r="K4099" s="20">
        <v>0.13</v>
      </c>
      <c r="L4099" s="19">
        <v>617.73</v>
      </c>
      <c r="M4099" s="19">
        <v>211.3</v>
      </c>
      <c r="N4099" s="11" t="str">
        <f t="shared" ref="N4099:N4162" si="193">IF(K4099=$R$8,$R$2,IF(K4099&lt;=$R$9,$R$3,IF(K4099&lt;=$R$10,$R$4,IF(K4099&lt;$R$11,$R$5,IF(K4099&gt;$R$11,$R$6)))))</f>
        <v>MEDIUM</v>
      </c>
      <c r="O4099" s="27">
        <f t="shared" ref="O4099:O4162" si="194">IFERROR(L4099-M4099,"NULL")/L4099</f>
        <v>0.65794117170932287</v>
      </c>
      <c r="P4099" s="11" t="str">
        <f t="shared" ref="P4099:P4162" si="195">IF(AND(O4099&gt;=$Q$8,I4099&gt;=$Q$13),$Q$2,IF(AND(O4099&gt;=$Q$9,I4099&gt;=$Q$14),$Q$3,IF(O4099&gt;=$Q$10,$Q$4,$Q$5)))</f>
        <v>GOOD</v>
      </c>
    </row>
    <row r="4100" spans="1:16" x14ac:dyDescent="0.35">
      <c r="A4100" s="12" t="s">
        <v>4274</v>
      </c>
      <c r="B4100" s="15">
        <v>45035</v>
      </c>
      <c r="C4100" s="12" t="s">
        <v>108</v>
      </c>
      <c r="D4100" s="12" t="s">
        <v>115</v>
      </c>
      <c r="E4100" s="12" t="s">
        <v>121</v>
      </c>
      <c r="F4100" s="12" t="s">
        <v>111</v>
      </c>
      <c r="G4100" s="12" t="s">
        <v>122</v>
      </c>
      <c r="H4100" s="12" t="s">
        <v>187</v>
      </c>
      <c r="I4100" s="12">
        <v>2</v>
      </c>
      <c r="J4100" s="16">
        <v>553.47</v>
      </c>
      <c r="K4100" s="17">
        <v>0.28000000000000003</v>
      </c>
      <c r="L4100" s="16">
        <v>797</v>
      </c>
      <c r="M4100" s="16">
        <v>227.16</v>
      </c>
      <c r="N4100" s="11" t="str">
        <f t="shared" si="193"/>
        <v>HIGH</v>
      </c>
      <c r="O4100" s="27">
        <f t="shared" si="194"/>
        <v>0.71498117942283568</v>
      </c>
      <c r="P4100" s="11" t="str">
        <f t="shared" si="195"/>
        <v>AVERAGE</v>
      </c>
    </row>
    <row r="4101" spans="1:16" x14ac:dyDescent="0.35">
      <c r="A4101" t="s">
        <v>4275</v>
      </c>
      <c r="B4101" s="18">
        <v>45635</v>
      </c>
      <c r="C4101" t="s">
        <v>108</v>
      </c>
      <c r="D4101" t="s">
        <v>125</v>
      </c>
      <c r="E4101" t="s">
        <v>178</v>
      </c>
      <c r="F4101" t="s">
        <v>111</v>
      </c>
      <c r="G4101" t="s">
        <v>127</v>
      </c>
      <c r="H4101" t="s">
        <v>138</v>
      </c>
      <c r="I4101">
        <v>4</v>
      </c>
      <c r="J4101" s="19">
        <v>190.17</v>
      </c>
      <c r="K4101" s="20">
        <v>0.04</v>
      </c>
      <c r="L4101" s="19">
        <v>730.25</v>
      </c>
      <c r="M4101" s="19">
        <v>310.57</v>
      </c>
      <c r="N4101" s="11" t="str">
        <f t="shared" si="193"/>
        <v>LOW</v>
      </c>
      <c r="O4101" s="27">
        <f t="shared" si="194"/>
        <v>0.57470729202327975</v>
      </c>
      <c r="P4101" s="11" t="str">
        <f t="shared" si="195"/>
        <v>AVERAGE</v>
      </c>
    </row>
    <row r="4102" spans="1:16" x14ac:dyDescent="0.35">
      <c r="A4102" s="12" t="s">
        <v>4276</v>
      </c>
      <c r="B4102" s="15">
        <v>45622</v>
      </c>
      <c r="C4102" s="12" t="s">
        <v>120</v>
      </c>
      <c r="D4102" s="12" t="s">
        <v>109</v>
      </c>
      <c r="E4102" s="12" t="s">
        <v>189</v>
      </c>
      <c r="F4102" s="12" t="s">
        <v>111</v>
      </c>
      <c r="G4102" s="12" t="s">
        <v>122</v>
      </c>
      <c r="H4102" s="12" t="s">
        <v>123</v>
      </c>
      <c r="I4102" s="12">
        <v>4</v>
      </c>
      <c r="J4102" s="16">
        <v>1552.15</v>
      </c>
      <c r="K4102" s="17">
        <v>0.18</v>
      </c>
      <c r="L4102" s="16">
        <v>5091.05</v>
      </c>
      <c r="M4102" s="16">
        <v>2652.87</v>
      </c>
      <c r="N4102" s="11" t="str">
        <f t="shared" si="193"/>
        <v>MEDIUM</v>
      </c>
      <c r="O4102" s="27">
        <f t="shared" si="194"/>
        <v>0.47891495860382438</v>
      </c>
      <c r="P4102" s="11" t="str">
        <f t="shared" si="195"/>
        <v>AVERAGE</v>
      </c>
    </row>
    <row r="4103" spans="1:16" x14ac:dyDescent="0.35">
      <c r="A4103" t="s">
        <v>4277</v>
      </c>
      <c r="B4103" s="18">
        <v>44776</v>
      </c>
      <c r="C4103" t="s">
        <v>108</v>
      </c>
      <c r="D4103" t="s">
        <v>140</v>
      </c>
      <c r="E4103" t="s">
        <v>273</v>
      </c>
      <c r="F4103" t="s">
        <v>131</v>
      </c>
      <c r="G4103" t="s">
        <v>122</v>
      </c>
      <c r="H4103" t="s">
        <v>123</v>
      </c>
      <c r="I4103">
        <v>5</v>
      </c>
      <c r="J4103" s="19">
        <v>899.11</v>
      </c>
      <c r="K4103" s="20">
        <v>0.17</v>
      </c>
      <c r="L4103" s="19">
        <v>3731.31</v>
      </c>
      <c r="M4103" s="19">
        <v>1317.36</v>
      </c>
      <c r="N4103" s="11" t="str">
        <f t="shared" si="193"/>
        <v>MEDIUM</v>
      </c>
      <c r="O4103" s="27">
        <f t="shared" si="194"/>
        <v>0.64694437074378697</v>
      </c>
      <c r="P4103" s="11" t="str">
        <f t="shared" si="195"/>
        <v>GOOD</v>
      </c>
    </row>
    <row r="4104" spans="1:16" x14ac:dyDescent="0.35">
      <c r="A4104" s="12" t="s">
        <v>4278</v>
      </c>
      <c r="B4104" s="15">
        <v>45459</v>
      </c>
      <c r="C4104" s="12" t="s">
        <v>120</v>
      </c>
      <c r="D4104" s="12" t="s">
        <v>125</v>
      </c>
      <c r="E4104" s="12" t="s">
        <v>126</v>
      </c>
      <c r="F4104" s="12" t="s">
        <v>117</v>
      </c>
      <c r="G4104" s="12" t="s">
        <v>112</v>
      </c>
      <c r="H4104" s="12" t="s">
        <v>113</v>
      </c>
      <c r="I4104" s="12">
        <v>2</v>
      </c>
      <c r="J4104" s="16">
        <v>24.89</v>
      </c>
      <c r="K4104" s="17">
        <v>0</v>
      </c>
      <c r="L4104" s="16">
        <v>49.78</v>
      </c>
      <c r="M4104" s="16">
        <v>14.57</v>
      </c>
      <c r="N4104" s="11" t="str">
        <f t="shared" si="193"/>
        <v>NO DISCOUNT</v>
      </c>
      <c r="O4104" s="27">
        <f t="shared" si="194"/>
        <v>0.70731217356368015</v>
      </c>
      <c r="P4104" s="11" t="str">
        <f t="shared" si="195"/>
        <v>AVERAGE</v>
      </c>
    </row>
    <row r="4105" spans="1:16" x14ac:dyDescent="0.35">
      <c r="A4105" t="s">
        <v>4279</v>
      </c>
      <c r="B4105" s="18">
        <v>45326</v>
      </c>
      <c r="C4105" t="s">
        <v>108</v>
      </c>
      <c r="D4105" t="s">
        <v>115</v>
      </c>
      <c r="E4105" t="s">
        <v>289</v>
      </c>
      <c r="F4105" t="s">
        <v>131</v>
      </c>
      <c r="G4105" t="s">
        <v>122</v>
      </c>
      <c r="H4105" t="s">
        <v>158</v>
      </c>
      <c r="I4105">
        <v>1</v>
      </c>
      <c r="J4105" s="19">
        <v>118.67</v>
      </c>
      <c r="K4105" s="20">
        <v>0</v>
      </c>
      <c r="L4105" s="19">
        <v>118.67</v>
      </c>
      <c r="M4105" s="19">
        <v>35.06</v>
      </c>
      <c r="N4105" s="11" t="str">
        <f t="shared" si="193"/>
        <v>NO DISCOUNT</v>
      </c>
      <c r="O4105" s="27">
        <f t="shared" si="194"/>
        <v>0.70455886070615992</v>
      </c>
      <c r="P4105" s="11" t="str">
        <f t="shared" si="195"/>
        <v>AVERAGE</v>
      </c>
    </row>
    <row r="4106" spans="1:16" x14ac:dyDescent="0.35">
      <c r="A4106" s="12" t="s">
        <v>4280</v>
      </c>
      <c r="B4106" s="15">
        <v>44914</v>
      </c>
      <c r="C4106" s="12" t="s">
        <v>149</v>
      </c>
      <c r="D4106" s="12" t="s">
        <v>115</v>
      </c>
      <c r="E4106" s="12" t="s">
        <v>240</v>
      </c>
      <c r="F4106" s="12" t="s">
        <v>117</v>
      </c>
      <c r="G4106" s="12" t="s">
        <v>112</v>
      </c>
      <c r="H4106" s="12" t="s">
        <v>167</v>
      </c>
      <c r="I4106" s="12">
        <v>2</v>
      </c>
      <c r="J4106" s="16">
        <v>13.96</v>
      </c>
      <c r="K4106" s="17">
        <v>0</v>
      </c>
      <c r="L4106" s="16">
        <v>27.92</v>
      </c>
      <c r="M4106" s="16">
        <v>6.02</v>
      </c>
      <c r="N4106" s="11" t="str">
        <f t="shared" si="193"/>
        <v>NO DISCOUNT</v>
      </c>
      <c r="O4106" s="27">
        <f t="shared" si="194"/>
        <v>0.78438395415472784</v>
      </c>
      <c r="P4106" s="11" t="str">
        <f t="shared" si="195"/>
        <v>AVERAGE</v>
      </c>
    </row>
    <row r="4107" spans="1:16" x14ac:dyDescent="0.35">
      <c r="A4107" t="s">
        <v>4281</v>
      </c>
      <c r="B4107" s="18">
        <v>45311</v>
      </c>
      <c r="C4107" t="s">
        <v>108</v>
      </c>
      <c r="D4107" t="s">
        <v>115</v>
      </c>
      <c r="E4107" t="s">
        <v>221</v>
      </c>
      <c r="F4107" t="s">
        <v>131</v>
      </c>
      <c r="G4107" t="s">
        <v>122</v>
      </c>
      <c r="H4107" t="s">
        <v>158</v>
      </c>
      <c r="I4107">
        <v>2</v>
      </c>
      <c r="J4107" s="19">
        <v>98.85</v>
      </c>
      <c r="K4107" s="20">
        <v>0.04</v>
      </c>
      <c r="L4107" s="19">
        <v>189.79</v>
      </c>
      <c r="M4107" s="19">
        <v>100.01</v>
      </c>
      <c r="N4107" s="11" t="str">
        <f t="shared" si="193"/>
        <v>LOW</v>
      </c>
      <c r="O4107" s="27">
        <f t="shared" si="194"/>
        <v>0.47304915959744975</v>
      </c>
      <c r="P4107" s="11" t="str">
        <f t="shared" si="195"/>
        <v>AVERAGE</v>
      </c>
    </row>
    <row r="4108" spans="1:16" x14ac:dyDescent="0.35">
      <c r="A4108" s="12" t="s">
        <v>4282</v>
      </c>
      <c r="B4108" s="15">
        <v>45388</v>
      </c>
      <c r="C4108" s="12" t="s">
        <v>108</v>
      </c>
      <c r="D4108" s="12" t="s">
        <v>115</v>
      </c>
      <c r="E4108" s="12" t="s">
        <v>130</v>
      </c>
      <c r="F4108" s="12" t="s">
        <v>111</v>
      </c>
      <c r="G4108" s="12" t="s">
        <v>127</v>
      </c>
      <c r="H4108" s="12" t="s">
        <v>164</v>
      </c>
      <c r="I4108" s="12">
        <v>3</v>
      </c>
      <c r="J4108" s="16">
        <v>190.9</v>
      </c>
      <c r="K4108" s="17">
        <v>0</v>
      </c>
      <c r="L4108" s="16">
        <v>572.70000000000005</v>
      </c>
      <c r="M4108" s="16">
        <v>203.57</v>
      </c>
      <c r="N4108" s="11" t="str">
        <f t="shared" si="193"/>
        <v>NO DISCOUNT</v>
      </c>
      <c r="O4108" s="27">
        <f t="shared" si="194"/>
        <v>0.64454339095512492</v>
      </c>
      <c r="P4108" s="11" t="str">
        <f t="shared" si="195"/>
        <v>AVERAGE</v>
      </c>
    </row>
    <row r="4109" spans="1:16" x14ac:dyDescent="0.35">
      <c r="A4109" t="s">
        <v>4283</v>
      </c>
      <c r="B4109" s="18">
        <v>44667</v>
      </c>
      <c r="C4109" t="s">
        <v>108</v>
      </c>
      <c r="D4109" t="s">
        <v>125</v>
      </c>
      <c r="E4109" t="s">
        <v>185</v>
      </c>
      <c r="F4109" t="s">
        <v>111</v>
      </c>
      <c r="G4109" t="s">
        <v>112</v>
      </c>
      <c r="H4109" t="s">
        <v>170</v>
      </c>
      <c r="I4109">
        <v>1</v>
      </c>
      <c r="J4109" s="19">
        <v>9.86</v>
      </c>
      <c r="K4109" s="20">
        <v>7.0000000000000007E-2</v>
      </c>
      <c r="L4109" s="19">
        <v>9.17</v>
      </c>
      <c r="M4109" s="19">
        <v>4.46</v>
      </c>
      <c r="N4109" s="11" t="str">
        <f t="shared" si="193"/>
        <v>LOW</v>
      </c>
      <c r="O4109" s="27">
        <f t="shared" si="194"/>
        <v>0.5136314067611778</v>
      </c>
      <c r="P4109" s="11" t="str">
        <f t="shared" si="195"/>
        <v>AVERAGE</v>
      </c>
    </row>
    <row r="4110" spans="1:16" x14ac:dyDescent="0.35">
      <c r="A4110" s="12" t="s">
        <v>4284</v>
      </c>
      <c r="B4110" s="15">
        <v>44780</v>
      </c>
      <c r="C4110" s="12" t="s">
        <v>120</v>
      </c>
      <c r="D4110" s="12" t="s">
        <v>140</v>
      </c>
      <c r="E4110" s="12" t="s">
        <v>268</v>
      </c>
      <c r="F4110" s="12" t="s">
        <v>111</v>
      </c>
      <c r="G4110" s="12" t="s">
        <v>127</v>
      </c>
      <c r="H4110" s="12" t="s">
        <v>138</v>
      </c>
      <c r="I4110" s="12">
        <v>10</v>
      </c>
      <c r="J4110" s="16">
        <v>253.21</v>
      </c>
      <c r="K4110" s="17">
        <v>0.01</v>
      </c>
      <c r="L4110" s="16">
        <v>2506.7800000000002</v>
      </c>
      <c r="M4110" s="16">
        <v>931.49</v>
      </c>
      <c r="N4110" s="11" t="str">
        <f t="shared" si="193"/>
        <v>LOW</v>
      </c>
      <c r="O4110" s="27">
        <f t="shared" si="194"/>
        <v>0.62841174734121064</v>
      </c>
      <c r="P4110" s="11" t="str">
        <f t="shared" si="195"/>
        <v>EXCELLENT</v>
      </c>
    </row>
    <row r="4111" spans="1:16" x14ac:dyDescent="0.35">
      <c r="A4111" t="s">
        <v>4285</v>
      </c>
      <c r="B4111" s="18">
        <v>44891</v>
      </c>
      <c r="C4111" t="s">
        <v>149</v>
      </c>
      <c r="D4111" t="s">
        <v>109</v>
      </c>
      <c r="E4111" t="s">
        <v>231</v>
      </c>
      <c r="F4111" t="s">
        <v>117</v>
      </c>
      <c r="G4111" t="s">
        <v>112</v>
      </c>
      <c r="H4111" t="s">
        <v>118</v>
      </c>
      <c r="I4111">
        <v>5</v>
      </c>
      <c r="J4111" s="19">
        <v>7.07</v>
      </c>
      <c r="K4111" s="20">
        <v>0.15</v>
      </c>
      <c r="L4111" s="19">
        <v>30.05</v>
      </c>
      <c r="M4111" s="19">
        <v>9.14</v>
      </c>
      <c r="N4111" s="11" t="str">
        <f t="shared" si="193"/>
        <v>MEDIUM</v>
      </c>
      <c r="O4111" s="27">
        <f t="shared" si="194"/>
        <v>0.69584026622296169</v>
      </c>
      <c r="P4111" s="11" t="str">
        <f t="shared" si="195"/>
        <v>GOOD</v>
      </c>
    </row>
    <row r="4112" spans="1:16" x14ac:dyDescent="0.35">
      <c r="A4112" s="12" t="s">
        <v>4286</v>
      </c>
      <c r="B4112" s="15">
        <v>45374</v>
      </c>
      <c r="C4112" s="12" t="s">
        <v>136</v>
      </c>
      <c r="D4112" s="12" t="s">
        <v>140</v>
      </c>
      <c r="E4112" s="12" t="s">
        <v>153</v>
      </c>
      <c r="F4112" s="12" t="s">
        <v>117</v>
      </c>
      <c r="G4112" s="12" t="s">
        <v>127</v>
      </c>
      <c r="H4112" s="12" t="s">
        <v>179</v>
      </c>
      <c r="I4112" s="12">
        <v>3</v>
      </c>
      <c r="J4112" s="16">
        <v>96.31</v>
      </c>
      <c r="K4112" s="17">
        <v>0.03</v>
      </c>
      <c r="L4112" s="16">
        <v>280.26</v>
      </c>
      <c r="M4112" s="16">
        <v>105.1</v>
      </c>
      <c r="N4112" s="11" t="str">
        <f t="shared" si="193"/>
        <v>LOW</v>
      </c>
      <c r="O4112" s="27">
        <f t="shared" si="194"/>
        <v>0.62499107971169632</v>
      </c>
      <c r="P4112" s="11" t="str">
        <f t="shared" si="195"/>
        <v>AVERAGE</v>
      </c>
    </row>
    <row r="4113" spans="1:16" x14ac:dyDescent="0.35">
      <c r="A4113" t="s">
        <v>4287</v>
      </c>
      <c r="B4113" s="18">
        <v>45103</v>
      </c>
      <c r="C4113" t="s">
        <v>108</v>
      </c>
      <c r="D4113" t="s">
        <v>125</v>
      </c>
      <c r="E4113" t="s">
        <v>144</v>
      </c>
      <c r="F4113" t="s">
        <v>117</v>
      </c>
      <c r="G4113" t="s">
        <v>112</v>
      </c>
      <c r="H4113" t="s">
        <v>118</v>
      </c>
      <c r="I4113">
        <v>1</v>
      </c>
      <c r="J4113" s="19">
        <v>24.94</v>
      </c>
      <c r="K4113" s="20">
        <v>0.08</v>
      </c>
      <c r="L4113" s="19">
        <v>22.94</v>
      </c>
      <c r="M4113" s="19">
        <v>6.64</v>
      </c>
      <c r="N4113" s="11" t="str">
        <f t="shared" si="193"/>
        <v>LOW</v>
      </c>
      <c r="O4113" s="27">
        <f t="shared" si="194"/>
        <v>0.71054925893635568</v>
      </c>
      <c r="P4113" s="11" t="str">
        <f t="shared" si="195"/>
        <v>AVERAGE</v>
      </c>
    </row>
    <row r="4114" spans="1:16" x14ac:dyDescent="0.35">
      <c r="A4114" s="12" t="s">
        <v>4288</v>
      </c>
      <c r="B4114" s="15">
        <v>45405</v>
      </c>
      <c r="C4114" s="12" t="s">
        <v>108</v>
      </c>
      <c r="D4114" s="12" t="s">
        <v>115</v>
      </c>
      <c r="E4114" s="12" t="s">
        <v>240</v>
      </c>
      <c r="F4114" s="12" t="s">
        <v>131</v>
      </c>
      <c r="G4114" s="12" t="s">
        <v>122</v>
      </c>
      <c r="H4114" s="12" t="s">
        <v>158</v>
      </c>
      <c r="I4114" s="12">
        <v>2</v>
      </c>
      <c r="J4114" s="16">
        <v>94.32</v>
      </c>
      <c r="K4114" s="17">
        <v>0.08</v>
      </c>
      <c r="L4114" s="16">
        <v>173.55</v>
      </c>
      <c r="M4114" s="16">
        <v>89.76</v>
      </c>
      <c r="N4114" s="11" t="str">
        <f t="shared" si="193"/>
        <v>LOW</v>
      </c>
      <c r="O4114" s="27">
        <f t="shared" si="194"/>
        <v>0.48280034572169406</v>
      </c>
      <c r="P4114" s="11" t="str">
        <f t="shared" si="195"/>
        <v>AVERAGE</v>
      </c>
    </row>
    <row r="4115" spans="1:16" x14ac:dyDescent="0.35">
      <c r="A4115" t="s">
        <v>4289</v>
      </c>
      <c r="B4115" s="18">
        <v>45397</v>
      </c>
      <c r="C4115" t="s">
        <v>108</v>
      </c>
      <c r="D4115" t="s">
        <v>140</v>
      </c>
      <c r="E4115" t="s">
        <v>273</v>
      </c>
      <c r="F4115" t="s">
        <v>111</v>
      </c>
      <c r="G4115" t="s">
        <v>127</v>
      </c>
      <c r="H4115" t="s">
        <v>164</v>
      </c>
      <c r="I4115">
        <v>1</v>
      </c>
      <c r="J4115" s="19">
        <v>226.07</v>
      </c>
      <c r="K4115" s="20">
        <v>0</v>
      </c>
      <c r="L4115" s="19">
        <v>226.07</v>
      </c>
      <c r="M4115" s="19">
        <v>123.9</v>
      </c>
      <c r="N4115" s="11" t="str">
        <f t="shared" si="193"/>
        <v>NO DISCOUNT</v>
      </c>
      <c r="O4115" s="27">
        <f t="shared" si="194"/>
        <v>0.45193966470562213</v>
      </c>
      <c r="P4115" s="11" t="str">
        <f t="shared" si="195"/>
        <v>AVERAGE</v>
      </c>
    </row>
    <row r="4116" spans="1:16" x14ac:dyDescent="0.35">
      <c r="A4116" s="12" t="s">
        <v>4290</v>
      </c>
      <c r="B4116" s="15">
        <v>45149</v>
      </c>
      <c r="C4116" s="12" t="s">
        <v>108</v>
      </c>
      <c r="D4116" s="12" t="s">
        <v>125</v>
      </c>
      <c r="E4116" s="12" t="s">
        <v>126</v>
      </c>
      <c r="F4116" s="12" t="s">
        <v>111</v>
      </c>
      <c r="G4116" s="12" t="s">
        <v>122</v>
      </c>
      <c r="H4116" s="12" t="s">
        <v>123</v>
      </c>
      <c r="I4116" s="12">
        <v>3</v>
      </c>
      <c r="J4116" s="16">
        <v>856.84</v>
      </c>
      <c r="K4116" s="17">
        <v>0.39</v>
      </c>
      <c r="L4116" s="16">
        <v>1568.02</v>
      </c>
      <c r="M4116" s="16">
        <v>548.4</v>
      </c>
      <c r="N4116" s="11" t="str">
        <f t="shared" si="193"/>
        <v>CLEARANCE</v>
      </c>
      <c r="O4116" s="27">
        <f t="shared" si="194"/>
        <v>0.65025956301577792</v>
      </c>
      <c r="P4116" s="11" t="str">
        <f t="shared" si="195"/>
        <v>AVERAGE</v>
      </c>
    </row>
    <row r="4117" spans="1:16" x14ac:dyDescent="0.35">
      <c r="A4117" t="s">
        <v>4291</v>
      </c>
      <c r="B4117" s="18">
        <v>45599</v>
      </c>
      <c r="C4117" t="s">
        <v>108</v>
      </c>
      <c r="D4117" t="s">
        <v>140</v>
      </c>
      <c r="E4117" t="s">
        <v>218</v>
      </c>
      <c r="F4117" t="s">
        <v>131</v>
      </c>
      <c r="G4117" t="s">
        <v>122</v>
      </c>
      <c r="H4117" t="s">
        <v>142</v>
      </c>
      <c r="I4117">
        <v>4</v>
      </c>
      <c r="J4117" s="19">
        <v>74.510000000000005</v>
      </c>
      <c r="K4117" s="20">
        <v>0.05</v>
      </c>
      <c r="L4117" s="19">
        <v>283.14</v>
      </c>
      <c r="M4117" s="19">
        <v>146.1</v>
      </c>
      <c r="N4117" s="11" t="str">
        <f t="shared" si="193"/>
        <v>LOW</v>
      </c>
      <c r="O4117" s="27">
        <f t="shared" si="194"/>
        <v>0.4840008476372113</v>
      </c>
      <c r="P4117" s="11" t="str">
        <f t="shared" si="195"/>
        <v>AVERAGE</v>
      </c>
    </row>
    <row r="4118" spans="1:16" x14ac:dyDescent="0.35">
      <c r="A4118" s="12" t="s">
        <v>4292</v>
      </c>
      <c r="B4118" s="15">
        <v>45526</v>
      </c>
      <c r="C4118" s="12" t="s">
        <v>120</v>
      </c>
      <c r="D4118" s="12" t="s">
        <v>140</v>
      </c>
      <c r="E4118" s="12" t="s">
        <v>296</v>
      </c>
      <c r="F4118" s="12" t="s">
        <v>131</v>
      </c>
      <c r="G4118" s="12" t="s">
        <v>112</v>
      </c>
      <c r="H4118" s="12" t="s">
        <v>113</v>
      </c>
      <c r="I4118" s="12">
        <v>1</v>
      </c>
      <c r="J4118" s="16">
        <v>7.87</v>
      </c>
      <c r="K4118" s="17">
        <v>0</v>
      </c>
      <c r="L4118" s="16">
        <v>7.87</v>
      </c>
      <c r="M4118" s="16">
        <v>3.12</v>
      </c>
      <c r="N4118" s="11" t="str">
        <f t="shared" si="193"/>
        <v>NO DISCOUNT</v>
      </c>
      <c r="O4118" s="27">
        <f t="shared" si="194"/>
        <v>0.60355781448538759</v>
      </c>
      <c r="P4118" s="11" t="str">
        <f t="shared" si="195"/>
        <v>AVERAGE</v>
      </c>
    </row>
    <row r="4119" spans="1:16" x14ac:dyDescent="0.35">
      <c r="A4119" t="s">
        <v>4293</v>
      </c>
      <c r="B4119" s="18">
        <v>44914</v>
      </c>
      <c r="C4119" t="s">
        <v>120</v>
      </c>
      <c r="D4119" t="s">
        <v>115</v>
      </c>
      <c r="E4119" t="s">
        <v>227</v>
      </c>
      <c r="F4119" t="s">
        <v>117</v>
      </c>
      <c r="G4119" t="s">
        <v>127</v>
      </c>
      <c r="H4119" t="s">
        <v>164</v>
      </c>
      <c r="I4119">
        <v>1</v>
      </c>
      <c r="J4119" s="19">
        <v>461.67</v>
      </c>
      <c r="K4119" s="20">
        <v>0.03</v>
      </c>
      <c r="L4119" s="19">
        <v>447.82</v>
      </c>
      <c r="M4119" s="19">
        <v>241.24</v>
      </c>
      <c r="N4119" s="11" t="str">
        <f t="shared" si="193"/>
        <v>LOW</v>
      </c>
      <c r="O4119" s="27">
        <f t="shared" si="194"/>
        <v>0.46130141574739847</v>
      </c>
      <c r="P4119" s="11" t="str">
        <f t="shared" si="195"/>
        <v>AVERAGE</v>
      </c>
    </row>
    <row r="4120" spans="1:16" x14ac:dyDescent="0.35">
      <c r="A4120" s="12" t="s">
        <v>4294</v>
      </c>
      <c r="B4120" s="15">
        <v>44623</v>
      </c>
      <c r="C4120" s="12" t="s">
        <v>108</v>
      </c>
      <c r="D4120" s="12" t="s">
        <v>115</v>
      </c>
      <c r="E4120" s="12" t="s">
        <v>163</v>
      </c>
      <c r="F4120" s="12" t="s">
        <v>111</v>
      </c>
      <c r="G4120" s="12" t="s">
        <v>112</v>
      </c>
      <c r="H4120" s="12" t="s">
        <v>167</v>
      </c>
      <c r="I4120" s="12">
        <v>2</v>
      </c>
      <c r="J4120" s="16">
        <v>10.01</v>
      </c>
      <c r="K4120" s="17">
        <v>0</v>
      </c>
      <c r="L4120" s="16">
        <v>20.02</v>
      </c>
      <c r="M4120" s="16">
        <v>9.07</v>
      </c>
      <c r="N4120" s="11" t="str">
        <f t="shared" si="193"/>
        <v>NO DISCOUNT</v>
      </c>
      <c r="O4120" s="27">
        <f t="shared" si="194"/>
        <v>0.54695304695304692</v>
      </c>
      <c r="P4120" s="11" t="str">
        <f t="shared" si="195"/>
        <v>AVERAGE</v>
      </c>
    </row>
    <row r="4121" spans="1:16" x14ac:dyDescent="0.35">
      <c r="A4121" t="s">
        <v>4295</v>
      </c>
      <c r="B4121" s="18">
        <v>44908</v>
      </c>
      <c r="C4121" t="s">
        <v>108</v>
      </c>
      <c r="D4121" t="s">
        <v>140</v>
      </c>
      <c r="E4121" t="s">
        <v>273</v>
      </c>
      <c r="F4121" t="s">
        <v>111</v>
      </c>
      <c r="G4121" t="s">
        <v>127</v>
      </c>
      <c r="H4121" t="s">
        <v>164</v>
      </c>
      <c r="I4121">
        <v>2</v>
      </c>
      <c r="J4121" s="19">
        <v>283.06</v>
      </c>
      <c r="K4121" s="20">
        <v>0.16</v>
      </c>
      <c r="L4121" s="19">
        <v>475.54</v>
      </c>
      <c r="M4121" s="19">
        <v>150.61000000000001</v>
      </c>
      <c r="N4121" s="11" t="str">
        <f t="shared" si="193"/>
        <v>MEDIUM</v>
      </c>
      <c r="O4121" s="27">
        <f t="shared" si="194"/>
        <v>0.68328636918030028</v>
      </c>
      <c r="P4121" s="11" t="str">
        <f t="shared" si="195"/>
        <v>AVERAGE</v>
      </c>
    </row>
    <row r="4122" spans="1:16" x14ac:dyDescent="0.35">
      <c r="A4122" s="12" t="s">
        <v>4296</v>
      </c>
      <c r="B4122" s="15">
        <v>44809</v>
      </c>
      <c r="C4122" s="12" t="s">
        <v>136</v>
      </c>
      <c r="D4122" s="12" t="s">
        <v>109</v>
      </c>
      <c r="E4122" s="12" t="s">
        <v>231</v>
      </c>
      <c r="F4122" s="12" t="s">
        <v>111</v>
      </c>
      <c r="G4122" s="12" t="s">
        <v>127</v>
      </c>
      <c r="H4122" s="12" t="s">
        <v>179</v>
      </c>
      <c r="I4122" s="12">
        <v>6</v>
      </c>
      <c r="J4122" s="16">
        <v>232.21</v>
      </c>
      <c r="K4122" s="17">
        <v>7.0000000000000007E-2</v>
      </c>
      <c r="L4122" s="16">
        <v>1295.73</v>
      </c>
      <c r="M4122" s="16">
        <v>417.04</v>
      </c>
      <c r="N4122" s="11" t="str">
        <f t="shared" si="193"/>
        <v>LOW</v>
      </c>
      <c r="O4122" s="27">
        <f t="shared" si="194"/>
        <v>0.67814282296466089</v>
      </c>
      <c r="P4122" s="11" t="str">
        <f t="shared" si="195"/>
        <v>GOOD</v>
      </c>
    </row>
    <row r="4123" spans="1:16" x14ac:dyDescent="0.35">
      <c r="A4123" t="s">
        <v>4297</v>
      </c>
      <c r="B4123" s="18">
        <v>44866</v>
      </c>
      <c r="C4123" t="s">
        <v>149</v>
      </c>
      <c r="D4123" t="s">
        <v>140</v>
      </c>
      <c r="E4123" t="s">
        <v>273</v>
      </c>
      <c r="F4123" t="s">
        <v>111</v>
      </c>
      <c r="G4123" t="s">
        <v>122</v>
      </c>
      <c r="H4123" t="s">
        <v>142</v>
      </c>
      <c r="I4123">
        <v>5</v>
      </c>
      <c r="J4123" s="19">
        <v>393.34</v>
      </c>
      <c r="K4123" s="20">
        <v>0</v>
      </c>
      <c r="L4123" s="19">
        <v>1966.7</v>
      </c>
      <c r="M4123" s="19">
        <v>780.36</v>
      </c>
      <c r="N4123" s="11" t="str">
        <f t="shared" si="193"/>
        <v>NO DISCOUNT</v>
      </c>
      <c r="O4123" s="27">
        <f t="shared" si="194"/>
        <v>0.60321350485585001</v>
      </c>
      <c r="P4123" s="11" t="str">
        <f t="shared" si="195"/>
        <v>GOOD</v>
      </c>
    </row>
    <row r="4124" spans="1:16" x14ac:dyDescent="0.35">
      <c r="A4124" s="12" t="s">
        <v>4298</v>
      </c>
      <c r="B4124" s="15">
        <v>44629</v>
      </c>
      <c r="C4124" s="12" t="s">
        <v>108</v>
      </c>
      <c r="D4124" s="12" t="s">
        <v>140</v>
      </c>
      <c r="E4124" s="12" t="s">
        <v>218</v>
      </c>
      <c r="F4124" s="12" t="s">
        <v>131</v>
      </c>
      <c r="G4124" s="12" t="s">
        <v>122</v>
      </c>
      <c r="H4124" s="12" t="s">
        <v>187</v>
      </c>
      <c r="I4124" s="12">
        <v>1</v>
      </c>
      <c r="J4124" s="16">
        <v>292.83</v>
      </c>
      <c r="K4124" s="17">
        <v>0.18</v>
      </c>
      <c r="L4124" s="16">
        <v>240.12</v>
      </c>
      <c r="M4124" s="16">
        <v>77.150000000000006</v>
      </c>
      <c r="N4124" s="11" t="str">
        <f t="shared" si="193"/>
        <v>MEDIUM</v>
      </c>
      <c r="O4124" s="27">
        <f t="shared" si="194"/>
        <v>0.67870231550891225</v>
      </c>
      <c r="P4124" s="11" t="str">
        <f t="shared" si="195"/>
        <v>AVERAGE</v>
      </c>
    </row>
    <row r="4125" spans="1:16" x14ac:dyDescent="0.35">
      <c r="A4125" t="s">
        <v>4299</v>
      </c>
      <c r="B4125" s="18">
        <v>45485</v>
      </c>
      <c r="C4125" t="s">
        <v>136</v>
      </c>
      <c r="D4125" t="s">
        <v>109</v>
      </c>
      <c r="E4125" t="s">
        <v>231</v>
      </c>
      <c r="F4125" t="s">
        <v>117</v>
      </c>
      <c r="G4125" t="s">
        <v>127</v>
      </c>
      <c r="H4125" t="s">
        <v>138</v>
      </c>
      <c r="I4125">
        <v>1</v>
      </c>
      <c r="J4125" s="19">
        <v>296.41000000000003</v>
      </c>
      <c r="K4125" s="20">
        <v>0.24</v>
      </c>
      <c r="L4125" s="19">
        <v>225.27</v>
      </c>
      <c r="M4125" s="19">
        <v>73.42</v>
      </c>
      <c r="N4125" s="11" t="str">
        <f t="shared" si="193"/>
        <v>HIGH</v>
      </c>
      <c r="O4125" s="27">
        <f t="shared" si="194"/>
        <v>0.67407999289741205</v>
      </c>
      <c r="P4125" s="11" t="str">
        <f t="shared" si="195"/>
        <v>AVERAGE</v>
      </c>
    </row>
    <row r="4126" spans="1:16" x14ac:dyDescent="0.35">
      <c r="A4126" s="12" t="s">
        <v>4300</v>
      </c>
      <c r="B4126" s="15">
        <v>44626</v>
      </c>
      <c r="C4126" s="12" t="s">
        <v>136</v>
      </c>
      <c r="D4126" s="12" t="s">
        <v>109</v>
      </c>
      <c r="E4126" s="12" t="s">
        <v>231</v>
      </c>
      <c r="F4126" s="12" t="s">
        <v>117</v>
      </c>
      <c r="G4126" s="12" t="s">
        <v>122</v>
      </c>
      <c r="H4126" s="12" t="s">
        <v>123</v>
      </c>
      <c r="I4126" s="12">
        <v>4</v>
      </c>
      <c r="J4126" s="16">
        <v>1273.3900000000001</v>
      </c>
      <c r="K4126" s="17">
        <v>0</v>
      </c>
      <c r="L4126" s="16">
        <v>5093.5600000000004</v>
      </c>
      <c r="M4126" s="16">
        <v>1449.67</v>
      </c>
      <c r="N4126" s="11" t="str">
        <f t="shared" si="193"/>
        <v>NO DISCOUNT</v>
      </c>
      <c r="O4126" s="27">
        <f t="shared" si="194"/>
        <v>0.71539159252075168</v>
      </c>
      <c r="P4126" s="11" t="str">
        <f t="shared" si="195"/>
        <v>AVERAGE</v>
      </c>
    </row>
    <row r="4127" spans="1:16" x14ac:dyDescent="0.35">
      <c r="A4127" t="s">
        <v>4301</v>
      </c>
      <c r="B4127" s="18">
        <v>45568</v>
      </c>
      <c r="C4127" t="s">
        <v>108</v>
      </c>
      <c r="D4127" t="s">
        <v>125</v>
      </c>
      <c r="E4127" t="s">
        <v>201</v>
      </c>
      <c r="F4127" t="s">
        <v>111</v>
      </c>
      <c r="G4127" t="s">
        <v>112</v>
      </c>
      <c r="H4127" t="s">
        <v>118</v>
      </c>
      <c r="I4127">
        <v>4</v>
      </c>
      <c r="J4127" s="19">
        <v>11.25</v>
      </c>
      <c r="K4127" s="20">
        <v>0.32</v>
      </c>
      <c r="L4127" s="19">
        <v>30.6</v>
      </c>
      <c r="M4127" s="19">
        <v>11.6</v>
      </c>
      <c r="N4127" s="11" t="str">
        <f t="shared" si="193"/>
        <v>CLEARANCE</v>
      </c>
      <c r="O4127" s="27">
        <f t="shared" si="194"/>
        <v>0.62091503267973858</v>
      </c>
      <c r="P4127" s="11" t="str">
        <f t="shared" si="195"/>
        <v>AVERAGE</v>
      </c>
    </row>
    <row r="4128" spans="1:16" x14ac:dyDescent="0.35">
      <c r="A4128" s="12" t="s">
        <v>4302</v>
      </c>
      <c r="B4128" s="15">
        <v>44847</v>
      </c>
      <c r="C4128" s="12" t="s">
        <v>120</v>
      </c>
      <c r="D4128" s="12" t="s">
        <v>115</v>
      </c>
      <c r="E4128" s="12" t="s">
        <v>156</v>
      </c>
      <c r="F4128" s="12" t="s">
        <v>111</v>
      </c>
      <c r="G4128" s="12" t="s">
        <v>127</v>
      </c>
      <c r="H4128" s="12" t="s">
        <v>164</v>
      </c>
      <c r="I4128" s="12">
        <v>3</v>
      </c>
      <c r="J4128" s="16">
        <v>137.96</v>
      </c>
      <c r="K4128" s="17">
        <v>0.08</v>
      </c>
      <c r="L4128" s="16">
        <v>380.77</v>
      </c>
      <c r="M4128" s="16">
        <v>168.88</v>
      </c>
      <c r="N4128" s="11" t="str">
        <f t="shared" si="193"/>
        <v>LOW</v>
      </c>
      <c r="O4128" s="27">
        <f t="shared" si="194"/>
        <v>0.55647766368148754</v>
      </c>
      <c r="P4128" s="11" t="str">
        <f t="shared" si="195"/>
        <v>AVERAGE</v>
      </c>
    </row>
    <row r="4129" spans="1:16" x14ac:dyDescent="0.35">
      <c r="A4129" t="s">
        <v>4303</v>
      </c>
      <c r="B4129" s="18">
        <v>45361</v>
      </c>
      <c r="C4129" t="s">
        <v>108</v>
      </c>
      <c r="D4129" t="s">
        <v>140</v>
      </c>
      <c r="E4129" t="s">
        <v>273</v>
      </c>
      <c r="F4129" t="s">
        <v>117</v>
      </c>
      <c r="G4129" t="s">
        <v>122</v>
      </c>
      <c r="H4129" t="s">
        <v>123</v>
      </c>
      <c r="I4129">
        <v>4</v>
      </c>
      <c r="J4129" s="19">
        <v>1953.09</v>
      </c>
      <c r="K4129" s="20">
        <v>0.28999999999999998</v>
      </c>
      <c r="L4129" s="19">
        <v>5546.78</v>
      </c>
      <c r="M4129" s="19">
        <v>2881.23</v>
      </c>
      <c r="N4129" s="11" t="str">
        <f t="shared" si="193"/>
        <v>HIGH</v>
      </c>
      <c r="O4129" s="27">
        <f t="shared" si="194"/>
        <v>0.48055808955826623</v>
      </c>
      <c r="P4129" s="11" t="str">
        <f t="shared" si="195"/>
        <v>AVERAGE</v>
      </c>
    </row>
    <row r="4130" spans="1:16" x14ac:dyDescent="0.35">
      <c r="A4130" s="12" t="s">
        <v>4304</v>
      </c>
      <c r="B4130" s="15">
        <v>45627</v>
      </c>
      <c r="C4130" s="12" t="s">
        <v>149</v>
      </c>
      <c r="D4130" s="12" t="s">
        <v>115</v>
      </c>
      <c r="E4130" s="12" t="s">
        <v>121</v>
      </c>
      <c r="F4130" s="12" t="s">
        <v>111</v>
      </c>
      <c r="G4130" s="12" t="s">
        <v>127</v>
      </c>
      <c r="H4130" s="12" t="s">
        <v>179</v>
      </c>
      <c r="I4130" s="12">
        <v>3</v>
      </c>
      <c r="J4130" s="16">
        <v>85.77</v>
      </c>
      <c r="K4130" s="17">
        <v>0.11</v>
      </c>
      <c r="L4130" s="16">
        <v>229.01</v>
      </c>
      <c r="M4130" s="16">
        <v>82.51</v>
      </c>
      <c r="N4130" s="11" t="str">
        <f t="shared" si="193"/>
        <v>MEDIUM</v>
      </c>
      <c r="O4130" s="27">
        <f t="shared" si="194"/>
        <v>0.63971005632941791</v>
      </c>
      <c r="P4130" s="11" t="str">
        <f t="shared" si="195"/>
        <v>AVERAGE</v>
      </c>
    </row>
    <row r="4131" spans="1:16" x14ac:dyDescent="0.35">
      <c r="A4131" t="s">
        <v>4305</v>
      </c>
      <c r="B4131" s="18">
        <v>44960</v>
      </c>
      <c r="C4131" t="s">
        <v>108</v>
      </c>
      <c r="D4131" t="s">
        <v>115</v>
      </c>
      <c r="E4131" t="s">
        <v>121</v>
      </c>
      <c r="F4131" t="s">
        <v>131</v>
      </c>
      <c r="G4131" t="s">
        <v>122</v>
      </c>
      <c r="H4131" t="s">
        <v>187</v>
      </c>
      <c r="I4131">
        <v>6</v>
      </c>
      <c r="J4131" s="19">
        <v>445.78</v>
      </c>
      <c r="K4131" s="20">
        <v>0.25</v>
      </c>
      <c r="L4131" s="19">
        <v>2006.01</v>
      </c>
      <c r="M4131" s="19">
        <v>745.72</v>
      </c>
      <c r="N4131" s="11" t="str">
        <f t="shared" si="193"/>
        <v>HIGH</v>
      </c>
      <c r="O4131" s="27">
        <f t="shared" si="194"/>
        <v>0.6282570874522061</v>
      </c>
      <c r="P4131" s="11" t="str">
        <f t="shared" si="195"/>
        <v>GOOD</v>
      </c>
    </row>
    <row r="4132" spans="1:16" x14ac:dyDescent="0.35">
      <c r="A4132" s="12" t="s">
        <v>4306</v>
      </c>
      <c r="B4132" s="15">
        <v>45622</v>
      </c>
      <c r="C4132" s="12" t="s">
        <v>108</v>
      </c>
      <c r="D4132" s="12" t="s">
        <v>125</v>
      </c>
      <c r="E4132" s="12" t="s">
        <v>126</v>
      </c>
      <c r="F4132" s="12" t="s">
        <v>117</v>
      </c>
      <c r="G4132" s="12" t="s">
        <v>127</v>
      </c>
      <c r="H4132" s="12" t="s">
        <v>209</v>
      </c>
      <c r="I4132" s="12">
        <v>1</v>
      </c>
      <c r="J4132" s="16">
        <v>127.77</v>
      </c>
      <c r="K4132" s="17">
        <v>0</v>
      </c>
      <c r="L4132" s="16">
        <v>127.77</v>
      </c>
      <c r="M4132" s="16">
        <v>43.82</v>
      </c>
      <c r="N4132" s="11" t="str">
        <f t="shared" si="193"/>
        <v>NO DISCOUNT</v>
      </c>
      <c r="O4132" s="27">
        <f t="shared" si="194"/>
        <v>0.65703999373874922</v>
      </c>
      <c r="P4132" s="11" t="str">
        <f t="shared" si="195"/>
        <v>AVERAGE</v>
      </c>
    </row>
    <row r="4133" spans="1:16" x14ac:dyDescent="0.35">
      <c r="A4133" t="s">
        <v>4307</v>
      </c>
      <c r="B4133" s="18">
        <v>45308</v>
      </c>
      <c r="C4133" t="s">
        <v>108</v>
      </c>
      <c r="D4133" t="s">
        <v>115</v>
      </c>
      <c r="E4133" t="s">
        <v>121</v>
      </c>
      <c r="F4133" t="s">
        <v>117</v>
      </c>
      <c r="G4133" t="s">
        <v>122</v>
      </c>
      <c r="H4133" t="s">
        <v>187</v>
      </c>
      <c r="I4133">
        <v>2</v>
      </c>
      <c r="J4133" s="19">
        <v>103.44</v>
      </c>
      <c r="K4133" s="20">
        <v>0</v>
      </c>
      <c r="L4133" s="19">
        <v>206.88</v>
      </c>
      <c r="M4133" s="19">
        <v>53.93</v>
      </c>
      <c r="N4133" s="11" t="str">
        <f t="shared" si="193"/>
        <v>NO DISCOUNT</v>
      </c>
      <c r="O4133" s="27">
        <f t="shared" si="194"/>
        <v>0.73931747873163178</v>
      </c>
      <c r="P4133" s="11" t="str">
        <f t="shared" si="195"/>
        <v>AVERAGE</v>
      </c>
    </row>
    <row r="4134" spans="1:16" x14ac:dyDescent="0.35">
      <c r="A4134" s="12" t="s">
        <v>4308</v>
      </c>
      <c r="B4134" s="15">
        <v>45016</v>
      </c>
      <c r="C4134" s="12" t="s">
        <v>108</v>
      </c>
      <c r="D4134" s="12" t="s">
        <v>125</v>
      </c>
      <c r="E4134" s="12" t="s">
        <v>255</v>
      </c>
      <c r="F4134" s="12" t="s">
        <v>111</v>
      </c>
      <c r="G4134" s="12" t="s">
        <v>122</v>
      </c>
      <c r="H4134" s="12" t="s">
        <v>123</v>
      </c>
      <c r="I4134" s="12">
        <v>5</v>
      </c>
      <c r="J4134" s="16">
        <v>919.63</v>
      </c>
      <c r="K4134" s="17">
        <v>0.25</v>
      </c>
      <c r="L4134" s="16">
        <v>3448.61</v>
      </c>
      <c r="M4134" s="16">
        <v>1450.56</v>
      </c>
      <c r="N4134" s="11" t="str">
        <f t="shared" si="193"/>
        <v>HIGH</v>
      </c>
      <c r="O4134" s="27">
        <f t="shared" si="194"/>
        <v>0.57937835823708683</v>
      </c>
      <c r="P4134" s="11" t="str">
        <f t="shared" si="195"/>
        <v>GOOD</v>
      </c>
    </row>
    <row r="4135" spans="1:16" x14ac:dyDescent="0.35">
      <c r="A4135" t="s">
        <v>4309</v>
      </c>
      <c r="B4135" s="18">
        <v>44921</v>
      </c>
      <c r="C4135" t="s">
        <v>120</v>
      </c>
      <c r="D4135" t="s">
        <v>140</v>
      </c>
      <c r="E4135" t="s">
        <v>242</v>
      </c>
      <c r="F4135" t="s">
        <v>117</v>
      </c>
      <c r="G4135" t="s">
        <v>112</v>
      </c>
      <c r="H4135" t="s">
        <v>147</v>
      </c>
      <c r="I4135">
        <v>1</v>
      </c>
      <c r="J4135" s="19">
        <v>16.47</v>
      </c>
      <c r="K4135" s="20">
        <v>0.09</v>
      </c>
      <c r="L4135" s="19">
        <v>14.99</v>
      </c>
      <c r="M4135" s="19">
        <v>5.74</v>
      </c>
      <c r="N4135" s="11" t="str">
        <f t="shared" si="193"/>
        <v>LOW</v>
      </c>
      <c r="O4135" s="27">
        <f t="shared" si="194"/>
        <v>0.61707805203468979</v>
      </c>
      <c r="P4135" s="11" t="str">
        <f t="shared" si="195"/>
        <v>AVERAGE</v>
      </c>
    </row>
    <row r="4136" spans="1:16" x14ac:dyDescent="0.35">
      <c r="A4136" s="12" t="s">
        <v>4310</v>
      </c>
      <c r="B4136" s="15">
        <v>45066</v>
      </c>
      <c r="C4136" s="12" t="s">
        <v>149</v>
      </c>
      <c r="D4136" s="12" t="s">
        <v>115</v>
      </c>
      <c r="E4136" s="12" t="s">
        <v>163</v>
      </c>
      <c r="F4136" s="12" t="s">
        <v>117</v>
      </c>
      <c r="G4136" s="12" t="s">
        <v>122</v>
      </c>
      <c r="H4136" s="12" t="s">
        <v>158</v>
      </c>
      <c r="I4136" s="12">
        <v>1</v>
      </c>
      <c r="J4136" s="16">
        <v>138.32</v>
      </c>
      <c r="K4136" s="17">
        <v>0</v>
      </c>
      <c r="L4136" s="16">
        <v>138.32</v>
      </c>
      <c r="M4136" s="16">
        <v>75.75</v>
      </c>
      <c r="N4136" s="11" t="str">
        <f t="shared" si="193"/>
        <v>NO DISCOUNT</v>
      </c>
      <c r="O4136" s="27">
        <f t="shared" si="194"/>
        <v>0.45235685367264311</v>
      </c>
      <c r="P4136" s="11" t="str">
        <f t="shared" si="195"/>
        <v>AVERAGE</v>
      </c>
    </row>
    <row r="4137" spans="1:16" x14ac:dyDescent="0.35">
      <c r="A4137" t="s">
        <v>4311</v>
      </c>
      <c r="B4137" s="18">
        <v>45269</v>
      </c>
      <c r="C4137" t="s">
        <v>120</v>
      </c>
      <c r="D4137" t="s">
        <v>125</v>
      </c>
      <c r="E4137" t="s">
        <v>185</v>
      </c>
      <c r="F4137" t="s">
        <v>131</v>
      </c>
      <c r="G4137" t="s">
        <v>112</v>
      </c>
      <c r="H4137" t="s">
        <v>167</v>
      </c>
      <c r="I4137">
        <v>1</v>
      </c>
      <c r="J4137" s="19">
        <v>20.99</v>
      </c>
      <c r="K4137" s="20">
        <v>0.21</v>
      </c>
      <c r="L4137" s="19">
        <v>16.579999999999998</v>
      </c>
      <c r="M4137" s="19">
        <v>5.97</v>
      </c>
      <c r="N4137" s="11" t="str">
        <f t="shared" si="193"/>
        <v>HIGH</v>
      </c>
      <c r="O4137" s="27">
        <f t="shared" si="194"/>
        <v>0.63992762364294331</v>
      </c>
      <c r="P4137" s="11" t="str">
        <f t="shared" si="195"/>
        <v>AVERAGE</v>
      </c>
    </row>
    <row r="4138" spans="1:16" x14ac:dyDescent="0.35">
      <c r="A4138" s="12" t="s">
        <v>4312</v>
      </c>
      <c r="B4138" s="15">
        <v>44689</v>
      </c>
      <c r="C4138" s="12" t="s">
        <v>108</v>
      </c>
      <c r="D4138" s="12" t="s">
        <v>115</v>
      </c>
      <c r="E4138" s="12" t="s">
        <v>227</v>
      </c>
      <c r="F4138" s="12" t="s">
        <v>111</v>
      </c>
      <c r="G4138" s="12" t="s">
        <v>122</v>
      </c>
      <c r="H4138" s="12" t="s">
        <v>158</v>
      </c>
      <c r="I4138" s="12">
        <v>1</v>
      </c>
      <c r="J4138" s="16">
        <v>47.62</v>
      </c>
      <c r="K4138" s="17">
        <v>0.08</v>
      </c>
      <c r="L4138" s="16">
        <v>43.81</v>
      </c>
      <c r="M4138" s="16">
        <v>13.39</v>
      </c>
      <c r="N4138" s="11" t="str">
        <f t="shared" si="193"/>
        <v>LOW</v>
      </c>
      <c r="O4138" s="27">
        <f t="shared" si="194"/>
        <v>0.6943620178041543</v>
      </c>
      <c r="P4138" s="11" t="str">
        <f t="shared" si="195"/>
        <v>AVERAGE</v>
      </c>
    </row>
    <row r="4139" spans="1:16" x14ac:dyDescent="0.35">
      <c r="A4139" t="s">
        <v>4313</v>
      </c>
      <c r="B4139" s="18">
        <v>45298</v>
      </c>
      <c r="C4139" t="s">
        <v>120</v>
      </c>
      <c r="D4139" t="s">
        <v>115</v>
      </c>
      <c r="E4139" t="s">
        <v>121</v>
      </c>
      <c r="F4139" t="s">
        <v>111</v>
      </c>
      <c r="G4139" t="s">
        <v>122</v>
      </c>
      <c r="H4139" t="s">
        <v>158</v>
      </c>
      <c r="I4139">
        <v>1</v>
      </c>
      <c r="J4139" s="19">
        <v>135.38999999999999</v>
      </c>
      <c r="K4139" s="20">
        <v>0</v>
      </c>
      <c r="L4139" s="19">
        <v>135.38999999999999</v>
      </c>
      <c r="M4139" s="19">
        <v>46.66</v>
      </c>
      <c r="N4139" s="11" t="str">
        <f t="shared" si="193"/>
        <v>NO DISCOUNT</v>
      </c>
      <c r="O4139" s="27">
        <f t="shared" si="194"/>
        <v>0.65536597976216859</v>
      </c>
      <c r="P4139" s="11" t="str">
        <f t="shared" si="195"/>
        <v>AVERAGE</v>
      </c>
    </row>
    <row r="4140" spans="1:16" x14ac:dyDescent="0.35">
      <c r="A4140" s="12" t="s">
        <v>4314</v>
      </c>
      <c r="B4140" s="15">
        <v>45275</v>
      </c>
      <c r="C4140" s="12" t="s">
        <v>108</v>
      </c>
      <c r="D4140" s="12" t="s">
        <v>109</v>
      </c>
      <c r="E4140" s="12" t="s">
        <v>252</v>
      </c>
      <c r="F4140" s="12" t="s">
        <v>117</v>
      </c>
      <c r="G4140" s="12" t="s">
        <v>127</v>
      </c>
      <c r="H4140" s="12" t="s">
        <v>179</v>
      </c>
      <c r="I4140" s="12">
        <v>7</v>
      </c>
      <c r="J4140" s="16">
        <v>72.53</v>
      </c>
      <c r="K4140" s="17">
        <v>0.26</v>
      </c>
      <c r="L4140" s="16">
        <v>375.71</v>
      </c>
      <c r="M4140" s="16">
        <v>215.01</v>
      </c>
      <c r="N4140" s="11" t="str">
        <f t="shared" si="193"/>
        <v>HIGH</v>
      </c>
      <c r="O4140" s="27">
        <f t="shared" si="194"/>
        <v>0.4277235101541082</v>
      </c>
      <c r="P4140" s="11" t="str">
        <f t="shared" si="195"/>
        <v>GOOD</v>
      </c>
    </row>
    <row r="4141" spans="1:16" x14ac:dyDescent="0.35">
      <c r="A4141" t="s">
        <v>4315</v>
      </c>
      <c r="B4141" s="18">
        <v>45081</v>
      </c>
      <c r="C4141" t="s">
        <v>108</v>
      </c>
      <c r="D4141" t="s">
        <v>125</v>
      </c>
      <c r="E4141" t="s">
        <v>185</v>
      </c>
      <c r="F4141" t="s">
        <v>111</v>
      </c>
      <c r="G4141" t="s">
        <v>112</v>
      </c>
      <c r="H4141" t="s">
        <v>113</v>
      </c>
      <c r="I4141">
        <v>2</v>
      </c>
      <c r="J4141" s="19">
        <v>29.6</v>
      </c>
      <c r="K4141" s="20">
        <v>0</v>
      </c>
      <c r="L4141" s="19">
        <v>59.2</v>
      </c>
      <c r="M4141" s="19">
        <v>28.87</v>
      </c>
      <c r="N4141" s="11" t="str">
        <f t="shared" si="193"/>
        <v>NO DISCOUNT</v>
      </c>
      <c r="O4141" s="27">
        <f t="shared" si="194"/>
        <v>0.51233108108108105</v>
      </c>
      <c r="P4141" s="11" t="str">
        <f t="shared" si="195"/>
        <v>AVERAGE</v>
      </c>
    </row>
    <row r="4142" spans="1:16" x14ac:dyDescent="0.35">
      <c r="A4142" s="12" t="s">
        <v>4316</v>
      </c>
      <c r="B4142" s="15">
        <v>45227</v>
      </c>
      <c r="C4142" s="12" t="s">
        <v>136</v>
      </c>
      <c r="D4142" s="12" t="s">
        <v>115</v>
      </c>
      <c r="E4142" s="12" t="s">
        <v>227</v>
      </c>
      <c r="F4142" s="12" t="s">
        <v>117</v>
      </c>
      <c r="G4142" s="12" t="s">
        <v>127</v>
      </c>
      <c r="H4142" s="12" t="s">
        <v>128</v>
      </c>
      <c r="I4142" s="12">
        <v>10</v>
      </c>
      <c r="J4142" s="16">
        <v>572.70000000000005</v>
      </c>
      <c r="K4142" s="17">
        <v>0.24</v>
      </c>
      <c r="L4142" s="16">
        <v>4352.5200000000004</v>
      </c>
      <c r="M4142" s="16">
        <v>1500.24</v>
      </c>
      <c r="N4142" s="11" t="str">
        <f t="shared" si="193"/>
        <v>HIGH</v>
      </c>
      <c r="O4142" s="27">
        <f t="shared" si="194"/>
        <v>0.65531691985332641</v>
      </c>
      <c r="P4142" s="11" t="str">
        <f t="shared" si="195"/>
        <v>EXCELLENT</v>
      </c>
    </row>
    <row r="4143" spans="1:16" x14ac:dyDescent="0.35">
      <c r="A4143" t="s">
        <v>4317</v>
      </c>
      <c r="B4143" s="18">
        <v>45393</v>
      </c>
      <c r="C4143" t="s">
        <v>108</v>
      </c>
      <c r="D4143" t="s">
        <v>109</v>
      </c>
      <c r="E4143" t="s">
        <v>161</v>
      </c>
      <c r="F4143" t="s">
        <v>111</v>
      </c>
      <c r="G4143" t="s">
        <v>112</v>
      </c>
      <c r="H4143" t="s">
        <v>113</v>
      </c>
      <c r="I4143">
        <v>3</v>
      </c>
      <c r="J4143" s="19">
        <v>14.55</v>
      </c>
      <c r="K4143" s="20">
        <v>0.27</v>
      </c>
      <c r="L4143" s="19">
        <v>31.86</v>
      </c>
      <c r="M4143" s="19">
        <v>10.71</v>
      </c>
      <c r="N4143" s="11" t="str">
        <f t="shared" si="193"/>
        <v>HIGH</v>
      </c>
      <c r="O4143" s="27">
        <f t="shared" si="194"/>
        <v>0.66384180790960445</v>
      </c>
      <c r="P4143" s="11" t="str">
        <f t="shared" si="195"/>
        <v>AVERAGE</v>
      </c>
    </row>
    <row r="4144" spans="1:16" x14ac:dyDescent="0.35">
      <c r="A4144" s="12" t="s">
        <v>4318</v>
      </c>
      <c r="B4144" s="15">
        <v>44957</v>
      </c>
      <c r="C4144" s="12" t="s">
        <v>120</v>
      </c>
      <c r="D4144" s="12" t="s">
        <v>125</v>
      </c>
      <c r="E4144" s="12" t="s">
        <v>134</v>
      </c>
      <c r="F4144" s="12" t="s">
        <v>117</v>
      </c>
      <c r="G4144" s="12" t="s">
        <v>112</v>
      </c>
      <c r="H4144" s="12" t="s">
        <v>147</v>
      </c>
      <c r="I4144" s="12">
        <v>12</v>
      </c>
      <c r="J4144" s="16">
        <v>11.9</v>
      </c>
      <c r="K4144" s="17">
        <v>0.01</v>
      </c>
      <c r="L4144" s="16">
        <v>141.37</v>
      </c>
      <c r="M4144" s="16">
        <v>45.7</v>
      </c>
      <c r="N4144" s="11" t="str">
        <f t="shared" si="193"/>
        <v>LOW</v>
      </c>
      <c r="O4144" s="27">
        <f t="shared" si="194"/>
        <v>0.67673480936549479</v>
      </c>
      <c r="P4144" s="11" t="str">
        <f t="shared" si="195"/>
        <v>EXCELLENT</v>
      </c>
    </row>
    <row r="4145" spans="1:16" x14ac:dyDescent="0.35">
      <c r="A4145" t="s">
        <v>4319</v>
      </c>
      <c r="B4145" s="18">
        <v>45007</v>
      </c>
      <c r="C4145" t="s">
        <v>108</v>
      </c>
      <c r="D4145" t="s">
        <v>109</v>
      </c>
      <c r="E4145" t="s">
        <v>195</v>
      </c>
      <c r="F4145" t="s">
        <v>131</v>
      </c>
      <c r="G4145" t="s">
        <v>127</v>
      </c>
      <c r="H4145" t="s">
        <v>138</v>
      </c>
      <c r="I4145">
        <v>4</v>
      </c>
      <c r="J4145" s="19">
        <v>218.69</v>
      </c>
      <c r="K4145" s="20">
        <v>0.19</v>
      </c>
      <c r="L4145" s="19">
        <v>708.56</v>
      </c>
      <c r="M4145" s="19">
        <v>335.96</v>
      </c>
      <c r="N4145" s="11" t="str">
        <f t="shared" si="193"/>
        <v>MEDIUM</v>
      </c>
      <c r="O4145" s="27">
        <f t="shared" si="194"/>
        <v>0.52585525572993108</v>
      </c>
      <c r="P4145" s="11" t="str">
        <f t="shared" si="195"/>
        <v>AVERAGE</v>
      </c>
    </row>
    <row r="4146" spans="1:16" x14ac:dyDescent="0.35">
      <c r="A4146" s="12" t="s">
        <v>4320</v>
      </c>
      <c r="B4146" s="15">
        <v>45338</v>
      </c>
      <c r="C4146" s="12" t="s">
        <v>149</v>
      </c>
      <c r="D4146" s="12" t="s">
        <v>140</v>
      </c>
      <c r="E4146" s="12" t="s">
        <v>203</v>
      </c>
      <c r="F4146" s="12" t="s">
        <v>111</v>
      </c>
      <c r="G4146" s="12" t="s">
        <v>122</v>
      </c>
      <c r="H4146" s="12" t="s">
        <v>123</v>
      </c>
      <c r="I4146" s="12">
        <v>1</v>
      </c>
      <c r="J4146" s="16">
        <v>1080.83</v>
      </c>
      <c r="K4146" s="17">
        <v>0.39</v>
      </c>
      <c r="L4146" s="16">
        <v>659.31</v>
      </c>
      <c r="M4146" s="16">
        <v>278.23</v>
      </c>
      <c r="N4146" s="11" t="str">
        <f t="shared" si="193"/>
        <v>CLEARANCE</v>
      </c>
      <c r="O4146" s="27">
        <f t="shared" si="194"/>
        <v>0.57799821025010989</v>
      </c>
      <c r="P4146" s="11" t="str">
        <f t="shared" si="195"/>
        <v>AVERAGE</v>
      </c>
    </row>
    <row r="4147" spans="1:16" x14ac:dyDescent="0.35">
      <c r="A4147" t="s">
        <v>4321</v>
      </c>
      <c r="B4147" s="18">
        <v>45273</v>
      </c>
      <c r="C4147" t="s">
        <v>120</v>
      </c>
      <c r="D4147" t="s">
        <v>109</v>
      </c>
      <c r="E4147" t="s">
        <v>110</v>
      </c>
      <c r="F4147" t="s">
        <v>111</v>
      </c>
      <c r="G4147" t="s">
        <v>122</v>
      </c>
      <c r="H4147" t="s">
        <v>187</v>
      </c>
      <c r="I4147">
        <v>1</v>
      </c>
      <c r="J4147" s="19">
        <v>507.92</v>
      </c>
      <c r="K4147" s="20">
        <v>0.35</v>
      </c>
      <c r="L4147" s="19">
        <v>330.15</v>
      </c>
      <c r="M4147" s="19">
        <v>92.8</v>
      </c>
      <c r="N4147" s="11" t="str">
        <f t="shared" si="193"/>
        <v>CLEARANCE</v>
      </c>
      <c r="O4147" s="27">
        <f t="shared" si="194"/>
        <v>0.71891564440405875</v>
      </c>
      <c r="P4147" s="11" t="str">
        <f t="shared" si="195"/>
        <v>AVERAGE</v>
      </c>
    </row>
    <row r="4148" spans="1:16" x14ac:dyDescent="0.35">
      <c r="A4148" s="12" t="s">
        <v>4322</v>
      </c>
      <c r="B4148" s="15">
        <v>45418</v>
      </c>
      <c r="C4148" s="12" t="s">
        <v>108</v>
      </c>
      <c r="D4148" s="12" t="s">
        <v>115</v>
      </c>
      <c r="E4148" s="12" t="s">
        <v>240</v>
      </c>
      <c r="F4148" s="12" t="s">
        <v>111</v>
      </c>
      <c r="G4148" s="12" t="s">
        <v>127</v>
      </c>
      <c r="H4148" s="12" t="s">
        <v>209</v>
      </c>
      <c r="I4148" s="12">
        <v>4</v>
      </c>
      <c r="J4148" s="16">
        <v>400.76</v>
      </c>
      <c r="K4148" s="17">
        <v>0</v>
      </c>
      <c r="L4148" s="16">
        <v>1603.04</v>
      </c>
      <c r="M4148" s="16">
        <v>528.41</v>
      </c>
      <c r="N4148" s="11" t="str">
        <f t="shared" si="193"/>
        <v>NO DISCOUNT</v>
      </c>
      <c r="O4148" s="27">
        <f t="shared" si="194"/>
        <v>0.67037004691086943</v>
      </c>
      <c r="P4148" s="11" t="str">
        <f t="shared" si="195"/>
        <v>AVERAGE</v>
      </c>
    </row>
    <row r="4149" spans="1:16" x14ac:dyDescent="0.35">
      <c r="A4149" t="s">
        <v>4323</v>
      </c>
      <c r="B4149" s="18">
        <v>44942</v>
      </c>
      <c r="C4149" t="s">
        <v>120</v>
      </c>
      <c r="D4149" t="s">
        <v>115</v>
      </c>
      <c r="E4149" t="s">
        <v>240</v>
      </c>
      <c r="F4149" t="s">
        <v>117</v>
      </c>
      <c r="G4149" t="s">
        <v>112</v>
      </c>
      <c r="H4149" t="s">
        <v>170</v>
      </c>
      <c r="I4149">
        <v>1</v>
      </c>
      <c r="J4149" s="19">
        <v>20.399999999999999</v>
      </c>
      <c r="K4149" s="20">
        <v>0.19</v>
      </c>
      <c r="L4149" s="19">
        <v>16.52</v>
      </c>
      <c r="M4149" s="19">
        <v>6.69</v>
      </c>
      <c r="N4149" s="11" t="str">
        <f t="shared" si="193"/>
        <v>MEDIUM</v>
      </c>
      <c r="O4149" s="27">
        <f t="shared" si="194"/>
        <v>0.59503631961259074</v>
      </c>
      <c r="P4149" s="11" t="str">
        <f t="shared" si="195"/>
        <v>AVERAGE</v>
      </c>
    </row>
    <row r="4150" spans="1:16" x14ac:dyDescent="0.35">
      <c r="A4150" s="12" t="s">
        <v>4324</v>
      </c>
      <c r="B4150" s="15">
        <v>44619</v>
      </c>
      <c r="C4150" s="12" t="s">
        <v>136</v>
      </c>
      <c r="D4150" s="12" t="s">
        <v>109</v>
      </c>
      <c r="E4150" s="12" t="s">
        <v>161</v>
      </c>
      <c r="F4150" s="12" t="s">
        <v>111</v>
      </c>
      <c r="G4150" s="12" t="s">
        <v>127</v>
      </c>
      <c r="H4150" s="12" t="s">
        <v>209</v>
      </c>
      <c r="I4150" s="12">
        <v>1</v>
      </c>
      <c r="J4150" s="16">
        <v>827.8</v>
      </c>
      <c r="K4150" s="17">
        <v>0.14000000000000001</v>
      </c>
      <c r="L4150" s="16">
        <v>711.91</v>
      </c>
      <c r="M4150" s="16">
        <v>264.06</v>
      </c>
      <c r="N4150" s="11" t="str">
        <f t="shared" si="193"/>
        <v>MEDIUM</v>
      </c>
      <c r="O4150" s="27">
        <f t="shared" si="194"/>
        <v>0.62908232782233708</v>
      </c>
      <c r="P4150" s="11" t="str">
        <f t="shared" si="195"/>
        <v>AVERAGE</v>
      </c>
    </row>
    <row r="4151" spans="1:16" x14ac:dyDescent="0.35">
      <c r="A4151" t="s">
        <v>4325</v>
      </c>
      <c r="B4151" s="18">
        <v>45231</v>
      </c>
      <c r="C4151" t="s">
        <v>108</v>
      </c>
      <c r="D4151" t="s">
        <v>115</v>
      </c>
      <c r="E4151" t="s">
        <v>227</v>
      </c>
      <c r="F4151" t="s">
        <v>111</v>
      </c>
      <c r="G4151" t="s">
        <v>122</v>
      </c>
      <c r="H4151" t="s">
        <v>132</v>
      </c>
      <c r="I4151">
        <v>2</v>
      </c>
      <c r="J4151" s="19">
        <v>284.73</v>
      </c>
      <c r="K4151" s="20">
        <v>0.32</v>
      </c>
      <c r="L4151" s="19">
        <v>387.23</v>
      </c>
      <c r="M4151" s="19">
        <v>122.08</v>
      </c>
      <c r="N4151" s="11" t="str">
        <f t="shared" si="193"/>
        <v>CLEARANCE</v>
      </c>
      <c r="O4151" s="27">
        <f t="shared" si="194"/>
        <v>0.68473517031221764</v>
      </c>
      <c r="P4151" s="11" t="str">
        <f t="shared" si="195"/>
        <v>AVERAGE</v>
      </c>
    </row>
    <row r="4152" spans="1:16" x14ac:dyDescent="0.35">
      <c r="A4152" s="12" t="s">
        <v>4326</v>
      </c>
      <c r="B4152" s="15">
        <v>45435</v>
      </c>
      <c r="C4152" s="12" t="s">
        <v>120</v>
      </c>
      <c r="D4152" s="12" t="s">
        <v>109</v>
      </c>
      <c r="E4152" s="12" t="s">
        <v>110</v>
      </c>
      <c r="F4152" s="12" t="s">
        <v>111</v>
      </c>
      <c r="G4152" s="12" t="s">
        <v>127</v>
      </c>
      <c r="H4152" s="12" t="s">
        <v>128</v>
      </c>
      <c r="I4152" s="12">
        <v>3</v>
      </c>
      <c r="J4152" s="16">
        <v>580.01</v>
      </c>
      <c r="K4152" s="17">
        <v>0.44</v>
      </c>
      <c r="L4152" s="16">
        <v>974.42</v>
      </c>
      <c r="M4152" s="16">
        <v>403.62</v>
      </c>
      <c r="N4152" s="11" t="str">
        <f t="shared" si="193"/>
        <v>CLEARANCE</v>
      </c>
      <c r="O4152" s="27">
        <f t="shared" si="194"/>
        <v>0.5857843640319369</v>
      </c>
      <c r="P4152" s="11" t="str">
        <f t="shared" si="195"/>
        <v>AVERAGE</v>
      </c>
    </row>
    <row r="4153" spans="1:16" x14ac:dyDescent="0.35">
      <c r="A4153" t="s">
        <v>4327</v>
      </c>
      <c r="B4153" s="18">
        <v>44962</v>
      </c>
      <c r="C4153" t="s">
        <v>120</v>
      </c>
      <c r="D4153" t="s">
        <v>109</v>
      </c>
      <c r="E4153" t="s">
        <v>161</v>
      </c>
      <c r="F4153" t="s">
        <v>117</v>
      </c>
      <c r="G4153" t="s">
        <v>112</v>
      </c>
      <c r="H4153" t="s">
        <v>147</v>
      </c>
      <c r="I4153">
        <v>7</v>
      </c>
      <c r="J4153" s="19">
        <v>26.36</v>
      </c>
      <c r="K4153" s="20">
        <v>0</v>
      </c>
      <c r="L4153" s="19">
        <v>184.52</v>
      </c>
      <c r="M4153" s="19">
        <v>88.76</v>
      </c>
      <c r="N4153" s="11" t="str">
        <f t="shared" si="193"/>
        <v>NO DISCOUNT</v>
      </c>
      <c r="O4153" s="27">
        <f t="shared" si="194"/>
        <v>0.51896813353566007</v>
      </c>
      <c r="P4153" s="11" t="str">
        <f t="shared" si="195"/>
        <v>GOOD</v>
      </c>
    </row>
    <row r="4154" spans="1:16" x14ac:dyDescent="0.35">
      <c r="A4154" s="12" t="s">
        <v>4328</v>
      </c>
      <c r="B4154" s="15">
        <v>45598</v>
      </c>
      <c r="C4154" s="12" t="s">
        <v>149</v>
      </c>
      <c r="D4154" s="12" t="s">
        <v>115</v>
      </c>
      <c r="E4154" s="12" t="s">
        <v>221</v>
      </c>
      <c r="F4154" s="12" t="s">
        <v>111</v>
      </c>
      <c r="G4154" s="12" t="s">
        <v>127</v>
      </c>
      <c r="H4154" s="12" t="s">
        <v>138</v>
      </c>
      <c r="I4154" s="12">
        <v>3</v>
      </c>
      <c r="J4154" s="16">
        <v>484.12</v>
      </c>
      <c r="K4154" s="17">
        <v>0.12</v>
      </c>
      <c r="L4154" s="16">
        <v>1278.08</v>
      </c>
      <c r="M4154" s="16">
        <v>536.04999999999995</v>
      </c>
      <c r="N4154" s="11" t="str">
        <f t="shared" si="193"/>
        <v>MEDIUM</v>
      </c>
      <c r="O4154" s="27">
        <f t="shared" si="194"/>
        <v>0.58058181021532296</v>
      </c>
      <c r="P4154" s="11" t="str">
        <f t="shared" si="195"/>
        <v>AVERAGE</v>
      </c>
    </row>
    <row r="4155" spans="1:16" x14ac:dyDescent="0.35">
      <c r="A4155" t="s">
        <v>4329</v>
      </c>
      <c r="B4155" s="18">
        <v>44834</v>
      </c>
      <c r="C4155" t="s">
        <v>108</v>
      </c>
      <c r="D4155" t="s">
        <v>109</v>
      </c>
      <c r="E4155" t="s">
        <v>208</v>
      </c>
      <c r="F4155" t="s">
        <v>117</v>
      </c>
      <c r="G4155" t="s">
        <v>112</v>
      </c>
      <c r="H4155" t="s">
        <v>113</v>
      </c>
      <c r="I4155">
        <v>1</v>
      </c>
      <c r="J4155" s="19">
        <v>28.05</v>
      </c>
      <c r="K4155" s="20">
        <v>0.05</v>
      </c>
      <c r="L4155" s="19">
        <v>26.65</v>
      </c>
      <c r="M4155" s="19">
        <v>10.72</v>
      </c>
      <c r="N4155" s="11" t="str">
        <f t="shared" si="193"/>
        <v>LOW</v>
      </c>
      <c r="O4155" s="27">
        <f t="shared" si="194"/>
        <v>0.59774859287054405</v>
      </c>
      <c r="P4155" s="11" t="str">
        <f t="shared" si="195"/>
        <v>AVERAGE</v>
      </c>
    </row>
    <row r="4156" spans="1:16" x14ac:dyDescent="0.35">
      <c r="A4156" s="12" t="s">
        <v>4330</v>
      </c>
      <c r="B4156" s="15">
        <v>45417</v>
      </c>
      <c r="C4156" s="12" t="s">
        <v>108</v>
      </c>
      <c r="D4156" s="12" t="s">
        <v>125</v>
      </c>
      <c r="E4156" s="12" t="s">
        <v>134</v>
      </c>
      <c r="F4156" s="12" t="s">
        <v>117</v>
      </c>
      <c r="G4156" s="12" t="s">
        <v>112</v>
      </c>
      <c r="H4156" s="12" t="s">
        <v>113</v>
      </c>
      <c r="I4156" s="12">
        <v>2</v>
      </c>
      <c r="J4156" s="16">
        <v>12.92</v>
      </c>
      <c r="K4156" s="17">
        <v>0.39</v>
      </c>
      <c r="L4156" s="16">
        <v>15.76</v>
      </c>
      <c r="M4156" s="16">
        <v>4.08</v>
      </c>
      <c r="N4156" s="11" t="str">
        <f t="shared" si="193"/>
        <v>CLEARANCE</v>
      </c>
      <c r="O4156" s="27">
        <f t="shared" si="194"/>
        <v>0.74111675126903553</v>
      </c>
      <c r="P4156" s="11" t="str">
        <f t="shared" si="195"/>
        <v>AVERAGE</v>
      </c>
    </row>
    <row r="4157" spans="1:16" x14ac:dyDescent="0.35">
      <c r="A4157" t="s">
        <v>4331</v>
      </c>
      <c r="B4157" s="18">
        <v>45181</v>
      </c>
      <c r="C4157" t="s">
        <v>108</v>
      </c>
      <c r="D4157" t="s">
        <v>140</v>
      </c>
      <c r="E4157" t="s">
        <v>273</v>
      </c>
      <c r="F4157" t="s">
        <v>111</v>
      </c>
      <c r="G4157" t="s">
        <v>122</v>
      </c>
      <c r="H4157" t="s">
        <v>142</v>
      </c>
      <c r="I4157">
        <v>11</v>
      </c>
      <c r="J4157" s="19">
        <v>108.83</v>
      </c>
      <c r="K4157" s="20">
        <v>0</v>
      </c>
      <c r="L4157" s="19">
        <v>1197.1300000000001</v>
      </c>
      <c r="M4157" s="19">
        <v>466.62</v>
      </c>
      <c r="N4157" s="11" t="str">
        <f t="shared" si="193"/>
        <v>NO DISCOUNT</v>
      </c>
      <c r="O4157" s="27">
        <f t="shared" si="194"/>
        <v>0.61021777083524764</v>
      </c>
      <c r="P4157" s="11" t="str">
        <f t="shared" si="195"/>
        <v>EXCELLENT</v>
      </c>
    </row>
    <row r="4158" spans="1:16" x14ac:dyDescent="0.35">
      <c r="A4158" s="12" t="s">
        <v>4332</v>
      </c>
      <c r="B4158" s="15">
        <v>45157</v>
      </c>
      <c r="C4158" s="12" t="s">
        <v>136</v>
      </c>
      <c r="D4158" s="12" t="s">
        <v>125</v>
      </c>
      <c r="E4158" s="12" t="s">
        <v>185</v>
      </c>
      <c r="F4158" s="12" t="s">
        <v>111</v>
      </c>
      <c r="G4158" s="12" t="s">
        <v>122</v>
      </c>
      <c r="H4158" s="12" t="s">
        <v>187</v>
      </c>
      <c r="I4158" s="12">
        <v>1</v>
      </c>
      <c r="J4158" s="16">
        <v>235.91</v>
      </c>
      <c r="K4158" s="17">
        <v>0.15</v>
      </c>
      <c r="L4158" s="16">
        <v>200.52</v>
      </c>
      <c r="M4158" s="16">
        <v>90.33</v>
      </c>
      <c r="N4158" s="11" t="str">
        <f t="shared" si="193"/>
        <v>MEDIUM</v>
      </c>
      <c r="O4158" s="27">
        <f t="shared" si="194"/>
        <v>0.54952124476361464</v>
      </c>
      <c r="P4158" s="11" t="str">
        <f t="shared" si="195"/>
        <v>AVERAGE</v>
      </c>
    </row>
    <row r="4159" spans="1:16" x14ac:dyDescent="0.35">
      <c r="A4159" t="s">
        <v>4333</v>
      </c>
      <c r="B4159" s="18">
        <v>45047</v>
      </c>
      <c r="C4159" t="s">
        <v>108</v>
      </c>
      <c r="D4159" t="s">
        <v>125</v>
      </c>
      <c r="E4159" t="s">
        <v>201</v>
      </c>
      <c r="F4159" t="s">
        <v>111</v>
      </c>
      <c r="G4159" t="s">
        <v>127</v>
      </c>
      <c r="H4159" t="s">
        <v>138</v>
      </c>
      <c r="I4159">
        <v>1</v>
      </c>
      <c r="J4159" s="19">
        <v>326.41000000000003</v>
      </c>
      <c r="K4159" s="20">
        <v>0.24</v>
      </c>
      <c r="L4159" s="19">
        <v>248.07</v>
      </c>
      <c r="M4159" s="19">
        <v>92.23</v>
      </c>
      <c r="N4159" s="11" t="str">
        <f t="shared" si="193"/>
        <v>HIGH</v>
      </c>
      <c r="O4159" s="27">
        <f t="shared" si="194"/>
        <v>0.62820977949772239</v>
      </c>
      <c r="P4159" s="11" t="str">
        <f t="shared" si="195"/>
        <v>AVERAGE</v>
      </c>
    </row>
    <row r="4160" spans="1:16" x14ac:dyDescent="0.35">
      <c r="A4160" s="12" t="s">
        <v>4334</v>
      </c>
      <c r="B4160" s="15">
        <v>44721</v>
      </c>
      <c r="C4160" s="12" t="s">
        <v>108</v>
      </c>
      <c r="D4160" s="12" t="s">
        <v>140</v>
      </c>
      <c r="E4160" s="12" t="s">
        <v>242</v>
      </c>
      <c r="F4160" s="12" t="s">
        <v>117</v>
      </c>
      <c r="G4160" s="12" t="s">
        <v>112</v>
      </c>
      <c r="H4160" s="12" t="s">
        <v>147</v>
      </c>
      <c r="I4160" s="12">
        <v>6</v>
      </c>
      <c r="J4160" s="16">
        <v>20.9</v>
      </c>
      <c r="K4160" s="17">
        <v>0.08</v>
      </c>
      <c r="L4160" s="16">
        <v>115.37</v>
      </c>
      <c r="M4160" s="16">
        <v>27.93</v>
      </c>
      <c r="N4160" s="11" t="str">
        <f t="shared" si="193"/>
        <v>LOW</v>
      </c>
      <c r="O4160" s="27">
        <f t="shared" si="194"/>
        <v>0.7579093351824564</v>
      </c>
      <c r="P4160" s="11" t="str">
        <f t="shared" si="195"/>
        <v>GOOD</v>
      </c>
    </row>
    <row r="4161" spans="1:16" x14ac:dyDescent="0.35">
      <c r="A4161" t="s">
        <v>4335</v>
      </c>
      <c r="B4161" s="18">
        <v>45434</v>
      </c>
      <c r="C4161" t="s">
        <v>108</v>
      </c>
      <c r="D4161" t="s">
        <v>115</v>
      </c>
      <c r="E4161" t="s">
        <v>289</v>
      </c>
      <c r="F4161" t="s">
        <v>111</v>
      </c>
      <c r="G4161" t="s">
        <v>112</v>
      </c>
      <c r="H4161" t="s">
        <v>170</v>
      </c>
      <c r="I4161">
        <v>1</v>
      </c>
      <c r="J4161" s="19">
        <v>10.86</v>
      </c>
      <c r="K4161" s="20">
        <v>0.2</v>
      </c>
      <c r="L4161" s="19">
        <v>8.69</v>
      </c>
      <c r="M4161" s="19">
        <v>3.42</v>
      </c>
      <c r="N4161" s="11" t="str">
        <f t="shared" si="193"/>
        <v>MEDIUM</v>
      </c>
      <c r="O4161" s="27">
        <f t="shared" si="194"/>
        <v>0.6064441887226697</v>
      </c>
      <c r="P4161" s="11" t="str">
        <f t="shared" si="195"/>
        <v>AVERAGE</v>
      </c>
    </row>
    <row r="4162" spans="1:16" x14ac:dyDescent="0.35">
      <c r="A4162" s="12" t="s">
        <v>4336</v>
      </c>
      <c r="B4162" s="15">
        <v>45470</v>
      </c>
      <c r="C4162" s="12" t="s">
        <v>108</v>
      </c>
      <c r="D4162" s="12" t="s">
        <v>140</v>
      </c>
      <c r="E4162" s="12" t="s">
        <v>273</v>
      </c>
      <c r="F4162" s="12" t="s">
        <v>117</v>
      </c>
      <c r="G4162" s="12" t="s">
        <v>112</v>
      </c>
      <c r="H4162" s="12" t="s">
        <v>170</v>
      </c>
      <c r="I4162" s="12">
        <v>4</v>
      </c>
      <c r="J4162" s="16">
        <v>19.739999999999998</v>
      </c>
      <c r="K4162" s="17">
        <v>0</v>
      </c>
      <c r="L4162" s="16">
        <v>78.959999999999994</v>
      </c>
      <c r="M4162" s="16">
        <v>36.840000000000003</v>
      </c>
      <c r="N4162" s="11" t="str">
        <f t="shared" si="193"/>
        <v>NO DISCOUNT</v>
      </c>
      <c r="O4162" s="27">
        <f t="shared" si="194"/>
        <v>0.53343465045592697</v>
      </c>
      <c r="P4162" s="11" t="str">
        <f t="shared" si="195"/>
        <v>AVERAGE</v>
      </c>
    </row>
    <row r="4163" spans="1:16" x14ac:dyDescent="0.35">
      <c r="A4163" t="s">
        <v>4337</v>
      </c>
      <c r="B4163" s="18">
        <v>44801</v>
      </c>
      <c r="C4163" t="s">
        <v>120</v>
      </c>
      <c r="D4163" t="s">
        <v>115</v>
      </c>
      <c r="E4163" t="s">
        <v>221</v>
      </c>
      <c r="F4163" t="s">
        <v>111</v>
      </c>
      <c r="G4163" t="s">
        <v>122</v>
      </c>
      <c r="H4163" t="s">
        <v>158</v>
      </c>
      <c r="I4163">
        <v>12</v>
      </c>
      <c r="J4163" s="19">
        <v>55.67</v>
      </c>
      <c r="K4163" s="20">
        <v>0</v>
      </c>
      <c r="L4163" s="19">
        <v>668.04</v>
      </c>
      <c r="M4163" s="19">
        <v>245.39</v>
      </c>
      <c r="N4163" s="11" t="str">
        <f t="shared" ref="N4163:N4226" si="196">IF(K4163=$R$8,$R$2,IF(K4163&lt;=$R$9,$R$3,IF(K4163&lt;=$R$10,$R$4,IF(K4163&lt;$R$11,$R$5,IF(K4163&gt;$R$11,$R$6)))))</f>
        <v>NO DISCOUNT</v>
      </c>
      <c r="O4163" s="27">
        <f t="shared" ref="O4163:O4226" si="197">IFERROR(L4163-M4163,"NULL")/L4163</f>
        <v>0.63267169630561049</v>
      </c>
      <c r="P4163" s="11" t="str">
        <f t="shared" ref="P4163:P4226" si="198">IF(AND(O4163&gt;=$Q$8,I4163&gt;=$Q$13),$Q$2,IF(AND(O4163&gt;=$Q$9,I4163&gt;=$Q$14),$Q$3,IF(O4163&gt;=$Q$10,$Q$4,$Q$5)))</f>
        <v>EXCELLENT</v>
      </c>
    </row>
    <row r="4164" spans="1:16" x14ac:dyDescent="0.35">
      <c r="A4164" s="12" t="s">
        <v>4338</v>
      </c>
      <c r="B4164" s="15">
        <v>44772</v>
      </c>
      <c r="C4164" s="12" t="s">
        <v>108</v>
      </c>
      <c r="D4164" s="12" t="s">
        <v>109</v>
      </c>
      <c r="E4164" s="12" t="s">
        <v>110</v>
      </c>
      <c r="F4164" s="12" t="s">
        <v>117</v>
      </c>
      <c r="G4164" s="12" t="s">
        <v>112</v>
      </c>
      <c r="H4164" s="12" t="s">
        <v>147</v>
      </c>
      <c r="I4164" s="12">
        <v>1</v>
      </c>
      <c r="J4164" s="16">
        <v>19.28</v>
      </c>
      <c r="K4164" s="17">
        <v>0.09</v>
      </c>
      <c r="L4164" s="16">
        <v>17.54</v>
      </c>
      <c r="M4164" s="16">
        <v>6.02</v>
      </c>
      <c r="N4164" s="11" t="str">
        <f t="shared" si="196"/>
        <v>LOW</v>
      </c>
      <c r="O4164" s="27">
        <f t="shared" si="197"/>
        <v>0.65678449258836946</v>
      </c>
      <c r="P4164" s="11" t="str">
        <f t="shared" si="198"/>
        <v>AVERAGE</v>
      </c>
    </row>
    <row r="4165" spans="1:16" x14ac:dyDescent="0.35">
      <c r="A4165" t="s">
        <v>4339</v>
      </c>
      <c r="B4165" s="18">
        <v>45138</v>
      </c>
      <c r="C4165" t="s">
        <v>108</v>
      </c>
      <c r="D4165" t="s">
        <v>140</v>
      </c>
      <c r="E4165" t="s">
        <v>203</v>
      </c>
      <c r="F4165" t="s">
        <v>117</v>
      </c>
      <c r="G4165" t="s">
        <v>112</v>
      </c>
      <c r="H4165" t="s">
        <v>147</v>
      </c>
      <c r="I4165">
        <v>1</v>
      </c>
      <c r="J4165" s="19">
        <v>6.5</v>
      </c>
      <c r="K4165" s="20">
        <v>0.42</v>
      </c>
      <c r="L4165" s="19">
        <v>3.77</v>
      </c>
      <c r="M4165" s="19">
        <v>1.45</v>
      </c>
      <c r="N4165" s="11" t="str">
        <f t="shared" si="196"/>
        <v>CLEARANCE</v>
      </c>
      <c r="O4165" s="27">
        <f t="shared" si="197"/>
        <v>0.61538461538461542</v>
      </c>
      <c r="P4165" s="11" t="str">
        <f t="shared" si="198"/>
        <v>AVERAGE</v>
      </c>
    </row>
    <row r="4166" spans="1:16" x14ac:dyDescent="0.35">
      <c r="A4166" s="12" t="s">
        <v>4340</v>
      </c>
      <c r="B4166" s="15">
        <v>45365</v>
      </c>
      <c r="C4166" s="12" t="s">
        <v>108</v>
      </c>
      <c r="D4166" s="12" t="s">
        <v>125</v>
      </c>
      <c r="E4166" s="12" t="s">
        <v>137</v>
      </c>
      <c r="F4166" s="12" t="s">
        <v>117</v>
      </c>
      <c r="G4166" s="12" t="s">
        <v>112</v>
      </c>
      <c r="H4166" s="12" t="s">
        <v>147</v>
      </c>
      <c r="I4166" s="12">
        <v>1</v>
      </c>
      <c r="J4166" s="16">
        <v>23.4</v>
      </c>
      <c r="K4166" s="17">
        <v>0</v>
      </c>
      <c r="L4166" s="16">
        <v>23.4</v>
      </c>
      <c r="M4166" s="16">
        <v>5.49</v>
      </c>
      <c r="N4166" s="11" t="str">
        <f t="shared" si="196"/>
        <v>NO DISCOUNT</v>
      </c>
      <c r="O4166" s="27">
        <f t="shared" si="197"/>
        <v>0.76538461538461533</v>
      </c>
      <c r="P4166" s="11" t="str">
        <f t="shared" si="198"/>
        <v>AVERAGE</v>
      </c>
    </row>
    <row r="4167" spans="1:16" x14ac:dyDescent="0.35">
      <c r="A4167" t="s">
        <v>4341</v>
      </c>
      <c r="B4167" s="18">
        <v>44992</v>
      </c>
      <c r="C4167" t="s">
        <v>108</v>
      </c>
      <c r="D4167" t="s">
        <v>140</v>
      </c>
      <c r="E4167" t="s">
        <v>218</v>
      </c>
      <c r="F4167" t="s">
        <v>117</v>
      </c>
      <c r="G4167" t="s">
        <v>127</v>
      </c>
      <c r="H4167" t="s">
        <v>164</v>
      </c>
      <c r="I4167">
        <v>9</v>
      </c>
      <c r="J4167" s="19">
        <v>519.34</v>
      </c>
      <c r="K4167" s="20">
        <v>0.14000000000000001</v>
      </c>
      <c r="L4167" s="19">
        <v>4019.69</v>
      </c>
      <c r="M4167" s="19">
        <v>1904.07</v>
      </c>
      <c r="N4167" s="11" t="str">
        <f t="shared" si="196"/>
        <v>MEDIUM</v>
      </c>
      <c r="O4167" s="27">
        <f t="shared" si="197"/>
        <v>0.52631421826061209</v>
      </c>
      <c r="P4167" s="11" t="str">
        <f t="shared" si="198"/>
        <v>GOOD</v>
      </c>
    </row>
    <row r="4168" spans="1:16" x14ac:dyDescent="0.35">
      <c r="A4168" s="12" t="s">
        <v>4342</v>
      </c>
      <c r="B4168" s="15">
        <v>45510</v>
      </c>
      <c r="C4168" s="12" t="s">
        <v>136</v>
      </c>
      <c r="D4168" s="12" t="s">
        <v>140</v>
      </c>
      <c r="E4168" s="12" t="s">
        <v>268</v>
      </c>
      <c r="F4168" s="12" t="s">
        <v>111</v>
      </c>
      <c r="G4168" s="12" t="s">
        <v>127</v>
      </c>
      <c r="H4168" s="12" t="s">
        <v>179</v>
      </c>
      <c r="I4168" s="12">
        <v>9</v>
      </c>
      <c r="J4168" s="16">
        <v>217.01</v>
      </c>
      <c r="K4168" s="17">
        <v>0.12</v>
      </c>
      <c r="L4168" s="16">
        <v>1718.72</v>
      </c>
      <c r="M4168" s="16">
        <v>687.89</v>
      </c>
      <c r="N4168" s="11" t="str">
        <f t="shared" si="196"/>
        <v>MEDIUM</v>
      </c>
      <c r="O4168" s="27">
        <f t="shared" si="197"/>
        <v>0.59976610500837824</v>
      </c>
      <c r="P4168" s="11" t="str">
        <f t="shared" si="198"/>
        <v>GOOD</v>
      </c>
    </row>
    <row r="4169" spans="1:16" x14ac:dyDescent="0.35">
      <c r="A4169" t="s">
        <v>4343</v>
      </c>
      <c r="B4169" s="18">
        <v>45114</v>
      </c>
      <c r="C4169" t="s">
        <v>108</v>
      </c>
      <c r="D4169" t="s">
        <v>140</v>
      </c>
      <c r="E4169" t="s">
        <v>296</v>
      </c>
      <c r="F4169" t="s">
        <v>111</v>
      </c>
      <c r="G4169" t="s">
        <v>122</v>
      </c>
      <c r="H4169" t="s">
        <v>142</v>
      </c>
      <c r="I4169">
        <v>3</v>
      </c>
      <c r="J4169" s="19">
        <v>93.8</v>
      </c>
      <c r="K4169" s="20">
        <v>0.3</v>
      </c>
      <c r="L4169" s="19">
        <v>196.98</v>
      </c>
      <c r="M4169" s="19">
        <v>75.08</v>
      </c>
      <c r="N4169" s="11" t="b">
        <f t="shared" si="196"/>
        <v>0</v>
      </c>
      <c r="O4169" s="27">
        <f t="shared" si="197"/>
        <v>0.61884455274647177</v>
      </c>
      <c r="P4169" s="11" t="str">
        <f t="shared" si="198"/>
        <v>AVERAGE</v>
      </c>
    </row>
    <row r="4170" spans="1:16" x14ac:dyDescent="0.35">
      <c r="A4170" s="12" t="s">
        <v>4344</v>
      </c>
      <c r="B4170" s="15">
        <v>44996</v>
      </c>
      <c r="C4170" s="12" t="s">
        <v>149</v>
      </c>
      <c r="D4170" s="12" t="s">
        <v>109</v>
      </c>
      <c r="E4170" s="12" t="s">
        <v>176</v>
      </c>
      <c r="F4170" s="12" t="s">
        <v>117</v>
      </c>
      <c r="G4170" s="12" t="s">
        <v>127</v>
      </c>
      <c r="H4170" s="12" t="s">
        <v>164</v>
      </c>
      <c r="I4170" s="12">
        <v>3</v>
      </c>
      <c r="J4170" s="16">
        <v>838.7</v>
      </c>
      <c r="K4170" s="17">
        <v>0.25</v>
      </c>
      <c r="L4170" s="16">
        <v>1887.08</v>
      </c>
      <c r="M4170" s="16">
        <v>887.75</v>
      </c>
      <c r="N4170" s="11" t="str">
        <f t="shared" si="196"/>
        <v>HIGH</v>
      </c>
      <c r="O4170" s="27">
        <f t="shared" si="197"/>
        <v>0.52956419441677083</v>
      </c>
      <c r="P4170" s="11" t="str">
        <f t="shared" si="198"/>
        <v>AVERAGE</v>
      </c>
    </row>
    <row r="4171" spans="1:16" x14ac:dyDescent="0.35">
      <c r="A4171" t="s">
        <v>4345</v>
      </c>
      <c r="B4171" s="18">
        <v>45251</v>
      </c>
      <c r="C4171" t="s">
        <v>108</v>
      </c>
      <c r="D4171" t="s">
        <v>115</v>
      </c>
      <c r="E4171" t="s">
        <v>156</v>
      </c>
      <c r="F4171" t="s">
        <v>111</v>
      </c>
      <c r="G4171" t="s">
        <v>127</v>
      </c>
      <c r="H4171" t="s">
        <v>164</v>
      </c>
      <c r="I4171">
        <v>5</v>
      </c>
      <c r="J4171" s="19">
        <v>130.13</v>
      </c>
      <c r="K4171" s="20">
        <v>0.15</v>
      </c>
      <c r="L4171" s="19">
        <v>553.04999999999995</v>
      </c>
      <c r="M4171" s="19">
        <v>190.88</v>
      </c>
      <c r="N4171" s="11" t="str">
        <f t="shared" si="196"/>
        <v>MEDIUM</v>
      </c>
      <c r="O4171" s="27">
        <f t="shared" si="197"/>
        <v>0.65485941596600672</v>
      </c>
      <c r="P4171" s="11" t="str">
        <f t="shared" si="198"/>
        <v>GOOD</v>
      </c>
    </row>
    <row r="4172" spans="1:16" x14ac:dyDescent="0.35">
      <c r="A4172" s="12" t="s">
        <v>4346</v>
      </c>
      <c r="B4172" s="15">
        <v>45245</v>
      </c>
      <c r="C4172" s="12" t="s">
        <v>108</v>
      </c>
      <c r="D4172" s="12" t="s">
        <v>109</v>
      </c>
      <c r="E4172" s="12" t="s">
        <v>195</v>
      </c>
      <c r="F4172" s="12" t="s">
        <v>111</v>
      </c>
      <c r="G4172" s="12" t="s">
        <v>122</v>
      </c>
      <c r="H4172" s="12" t="s">
        <v>142</v>
      </c>
      <c r="I4172" s="12">
        <v>2</v>
      </c>
      <c r="J4172" s="16">
        <v>156.51</v>
      </c>
      <c r="K4172" s="17">
        <v>0.06</v>
      </c>
      <c r="L4172" s="16">
        <v>294.24</v>
      </c>
      <c r="M4172" s="16">
        <v>84.04</v>
      </c>
      <c r="N4172" s="11" t="str">
        <f t="shared" si="196"/>
        <v>LOW</v>
      </c>
      <c r="O4172" s="27">
        <f t="shared" si="197"/>
        <v>0.71438281674823267</v>
      </c>
      <c r="P4172" s="11" t="str">
        <f t="shared" si="198"/>
        <v>AVERAGE</v>
      </c>
    </row>
    <row r="4173" spans="1:16" x14ac:dyDescent="0.35">
      <c r="A4173" t="s">
        <v>4347</v>
      </c>
      <c r="B4173" s="18">
        <v>44887</v>
      </c>
      <c r="C4173" t="s">
        <v>136</v>
      </c>
      <c r="D4173" t="s">
        <v>109</v>
      </c>
      <c r="E4173" t="s">
        <v>173</v>
      </c>
      <c r="F4173" t="s">
        <v>111</v>
      </c>
      <c r="G4173" t="s">
        <v>122</v>
      </c>
      <c r="H4173" t="s">
        <v>142</v>
      </c>
      <c r="I4173">
        <v>2</v>
      </c>
      <c r="J4173" s="19">
        <v>430.76</v>
      </c>
      <c r="K4173" s="20">
        <v>0</v>
      </c>
      <c r="L4173" s="19">
        <v>861.52</v>
      </c>
      <c r="M4173" s="19">
        <v>450.52</v>
      </c>
      <c r="N4173" s="11" t="str">
        <f t="shared" si="196"/>
        <v>NO DISCOUNT</v>
      </c>
      <c r="O4173" s="27">
        <f t="shared" si="197"/>
        <v>0.47706379422416195</v>
      </c>
      <c r="P4173" s="11" t="str">
        <f t="shared" si="198"/>
        <v>AVERAGE</v>
      </c>
    </row>
    <row r="4174" spans="1:16" x14ac:dyDescent="0.35">
      <c r="A4174" s="12" t="s">
        <v>4348</v>
      </c>
      <c r="B4174" s="15">
        <v>45300</v>
      </c>
      <c r="C4174" s="12" t="s">
        <v>108</v>
      </c>
      <c r="D4174" s="12" t="s">
        <v>125</v>
      </c>
      <c r="E4174" s="12" t="s">
        <v>255</v>
      </c>
      <c r="F4174" s="12" t="s">
        <v>111</v>
      </c>
      <c r="G4174" s="12" t="s">
        <v>127</v>
      </c>
      <c r="H4174" s="12" t="s">
        <v>164</v>
      </c>
      <c r="I4174" s="12">
        <v>5</v>
      </c>
      <c r="J4174" s="16">
        <v>647.26</v>
      </c>
      <c r="K4174" s="17">
        <v>0.15</v>
      </c>
      <c r="L4174" s="16">
        <v>2750.86</v>
      </c>
      <c r="M4174" s="16">
        <v>1591.53</v>
      </c>
      <c r="N4174" s="11" t="str">
        <f t="shared" si="196"/>
        <v>MEDIUM</v>
      </c>
      <c r="O4174" s="27">
        <f t="shared" si="197"/>
        <v>0.42144274881309851</v>
      </c>
      <c r="P4174" s="11" t="str">
        <f t="shared" si="198"/>
        <v>GOOD</v>
      </c>
    </row>
    <row r="4175" spans="1:16" x14ac:dyDescent="0.35">
      <c r="A4175" t="s">
        <v>4349</v>
      </c>
      <c r="B4175" s="18">
        <v>44602</v>
      </c>
      <c r="C4175" t="s">
        <v>108</v>
      </c>
      <c r="D4175" t="s">
        <v>109</v>
      </c>
      <c r="E4175" t="s">
        <v>161</v>
      </c>
      <c r="F4175" t="s">
        <v>111</v>
      </c>
      <c r="G4175" t="s">
        <v>122</v>
      </c>
      <c r="H4175" t="s">
        <v>132</v>
      </c>
      <c r="I4175">
        <v>11</v>
      </c>
      <c r="J4175" s="19">
        <v>663.08</v>
      </c>
      <c r="K4175" s="20">
        <v>0.15</v>
      </c>
      <c r="L4175" s="19">
        <v>6199.8</v>
      </c>
      <c r="M4175" s="19">
        <v>3060.09</v>
      </c>
      <c r="N4175" s="11" t="str">
        <f t="shared" si="196"/>
        <v>MEDIUM</v>
      </c>
      <c r="O4175" s="27">
        <f t="shared" si="197"/>
        <v>0.50642117487660887</v>
      </c>
      <c r="P4175" s="11" t="str">
        <f t="shared" si="198"/>
        <v>EXCELLENT</v>
      </c>
    </row>
    <row r="4176" spans="1:16" x14ac:dyDescent="0.35">
      <c r="A4176" s="12" t="s">
        <v>4350</v>
      </c>
      <c r="B4176" s="15">
        <v>45562</v>
      </c>
      <c r="C4176" s="12" t="s">
        <v>108</v>
      </c>
      <c r="D4176" s="12" t="s">
        <v>125</v>
      </c>
      <c r="E4176" s="12" t="s">
        <v>134</v>
      </c>
      <c r="F4176" s="12" t="s">
        <v>111</v>
      </c>
      <c r="G4176" s="12" t="s">
        <v>112</v>
      </c>
      <c r="H4176" s="12" t="s">
        <v>147</v>
      </c>
      <c r="I4176" s="12">
        <v>5</v>
      </c>
      <c r="J4176" s="16">
        <v>29.09</v>
      </c>
      <c r="K4176" s="17">
        <v>0</v>
      </c>
      <c r="L4176" s="16">
        <v>145.44999999999999</v>
      </c>
      <c r="M4176" s="16">
        <v>66.22</v>
      </c>
      <c r="N4176" s="11" t="str">
        <f t="shared" si="196"/>
        <v>NO DISCOUNT</v>
      </c>
      <c r="O4176" s="27">
        <f t="shared" si="197"/>
        <v>0.54472327260226883</v>
      </c>
      <c r="P4176" s="11" t="str">
        <f t="shared" si="198"/>
        <v>GOOD</v>
      </c>
    </row>
    <row r="4177" spans="1:16" x14ac:dyDescent="0.35">
      <c r="A4177" t="s">
        <v>4351</v>
      </c>
      <c r="B4177" s="18">
        <v>44609</v>
      </c>
      <c r="C4177" t="s">
        <v>108</v>
      </c>
      <c r="D4177" t="s">
        <v>115</v>
      </c>
      <c r="E4177" t="s">
        <v>130</v>
      </c>
      <c r="F4177" t="s">
        <v>131</v>
      </c>
      <c r="G4177" t="s">
        <v>127</v>
      </c>
      <c r="H4177" t="s">
        <v>128</v>
      </c>
      <c r="I4177">
        <v>2</v>
      </c>
      <c r="J4177" s="19">
        <v>72.97</v>
      </c>
      <c r="K4177" s="20">
        <v>0</v>
      </c>
      <c r="L4177" s="19">
        <v>145.94</v>
      </c>
      <c r="M4177" s="19">
        <v>76.2</v>
      </c>
      <c r="N4177" s="11" t="str">
        <f t="shared" si="196"/>
        <v>NO DISCOUNT</v>
      </c>
      <c r="O4177" s="27">
        <f t="shared" si="197"/>
        <v>0.47786761682883372</v>
      </c>
      <c r="P4177" s="11" t="str">
        <f t="shared" si="198"/>
        <v>AVERAGE</v>
      </c>
    </row>
    <row r="4178" spans="1:16" x14ac:dyDescent="0.35">
      <c r="A4178" s="12" t="s">
        <v>4352</v>
      </c>
      <c r="B4178" s="15">
        <v>45584</v>
      </c>
      <c r="C4178" s="12" t="s">
        <v>108</v>
      </c>
      <c r="D4178" s="12" t="s">
        <v>115</v>
      </c>
      <c r="E4178" s="12" t="s">
        <v>156</v>
      </c>
      <c r="F4178" s="12" t="s">
        <v>111</v>
      </c>
      <c r="G4178" s="12" t="s">
        <v>122</v>
      </c>
      <c r="H4178" s="12" t="s">
        <v>142</v>
      </c>
      <c r="I4178" s="12">
        <v>1</v>
      </c>
      <c r="J4178" s="16">
        <v>199.79</v>
      </c>
      <c r="K4178" s="17">
        <v>0.13</v>
      </c>
      <c r="L4178" s="16">
        <v>173.82</v>
      </c>
      <c r="M4178" s="16">
        <v>44.93</v>
      </c>
      <c r="N4178" s="11" t="str">
        <f t="shared" si="196"/>
        <v>MEDIUM</v>
      </c>
      <c r="O4178" s="27">
        <f t="shared" si="197"/>
        <v>0.7415142101024047</v>
      </c>
      <c r="P4178" s="11" t="str">
        <f t="shared" si="198"/>
        <v>AVERAGE</v>
      </c>
    </row>
    <row r="4179" spans="1:16" x14ac:dyDescent="0.35">
      <c r="A4179" t="s">
        <v>4353</v>
      </c>
      <c r="B4179" s="18">
        <v>44929</v>
      </c>
      <c r="C4179" t="s">
        <v>120</v>
      </c>
      <c r="D4179" t="s">
        <v>109</v>
      </c>
      <c r="E4179" t="s">
        <v>252</v>
      </c>
      <c r="F4179" t="s">
        <v>111</v>
      </c>
      <c r="G4179" t="s">
        <v>112</v>
      </c>
      <c r="H4179" t="s">
        <v>113</v>
      </c>
      <c r="I4179">
        <v>2</v>
      </c>
      <c r="J4179" s="19">
        <v>16.55</v>
      </c>
      <c r="K4179" s="20">
        <v>0.19</v>
      </c>
      <c r="L4179" s="19">
        <v>26.81</v>
      </c>
      <c r="M4179" s="19">
        <v>6.78</v>
      </c>
      <c r="N4179" s="11" t="str">
        <f t="shared" si="196"/>
        <v>MEDIUM</v>
      </c>
      <c r="O4179" s="27">
        <f t="shared" si="197"/>
        <v>0.74710928757926143</v>
      </c>
      <c r="P4179" s="11" t="str">
        <f t="shared" si="198"/>
        <v>AVERAGE</v>
      </c>
    </row>
    <row r="4180" spans="1:16" x14ac:dyDescent="0.35">
      <c r="A4180" s="12" t="s">
        <v>4354</v>
      </c>
      <c r="B4180" s="15">
        <v>44674</v>
      </c>
      <c r="C4180" s="12" t="s">
        <v>120</v>
      </c>
      <c r="D4180" s="12" t="s">
        <v>109</v>
      </c>
      <c r="E4180" s="12" t="s">
        <v>208</v>
      </c>
      <c r="F4180" s="12" t="s">
        <v>111</v>
      </c>
      <c r="G4180" s="12" t="s">
        <v>127</v>
      </c>
      <c r="H4180" s="12" t="s">
        <v>179</v>
      </c>
      <c r="I4180" s="12">
        <v>1</v>
      </c>
      <c r="J4180" s="16">
        <v>193.05</v>
      </c>
      <c r="K4180" s="17">
        <v>0</v>
      </c>
      <c r="L4180" s="16">
        <v>193.05</v>
      </c>
      <c r="M4180" s="16">
        <v>113.52</v>
      </c>
      <c r="N4180" s="11" t="str">
        <f t="shared" si="196"/>
        <v>NO DISCOUNT</v>
      </c>
      <c r="O4180" s="27">
        <f t="shared" si="197"/>
        <v>0.411965811965812</v>
      </c>
      <c r="P4180" s="11" t="str">
        <f t="shared" si="198"/>
        <v>AVERAGE</v>
      </c>
    </row>
    <row r="4181" spans="1:16" x14ac:dyDescent="0.35">
      <c r="A4181" t="s">
        <v>4355</v>
      </c>
      <c r="B4181" s="18">
        <v>45574</v>
      </c>
      <c r="C4181" t="s">
        <v>108</v>
      </c>
      <c r="D4181" t="s">
        <v>109</v>
      </c>
      <c r="E4181" t="s">
        <v>208</v>
      </c>
      <c r="F4181" t="s">
        <v>111</v>
      </c>
      <c r="G4181" t="s">
        <v>112</v>
      </c>
      <c r="H4181" t="s">
        <v>147</v>
      </c>
      <c r="I4181">
        <v>1</v>
      </c>
      <c r="J4181" s="19">
        <v>25.27</v>
      </c>
      <c r="K4181" s="20">
        <v>0</v>
      </c>
      <c r="L4181" s="19">
        <v>25.27</v>
      </c>
      <c r="M4181" s="19">
        <v>6.65</v>
      </c>
      <c r="N4181" s="11" t="str">
        <f t="shared" si="196"/>
        <v>NO DISCOUNT</v>
      </c>
      <c r="O4181" s="27">
        <f t="shared" si="197"/>
        <v>0.73684210526315785</v>
      </c>
      <c r="P4181" s="11" t="str">
        <f t="shared" si="198"/>
        <v>AVERAGE</v>
      </c>
    </row>
    <row r="4182" spans="1:16" x14ac:dyDescent="0.35">
      <c r="A4182" s="12" t="s">
        <v>4356</v>
      </c>
      <c r="B4182" s="15">
        <v>45065</v>
      </c>
      <c r="C4182" s="12" t="s">
        <v>120</v>
      </c>
      <c r="D4182" s="12" t="s">
        <v>109</v>
      </c>
      <c r="E4182" s="12" t="s">
        <v>231</v>
      </c>
      <c r="F4182" s="12" t="s">
        <v>111</v>
      </c>
      <c r="G4182" s="12" t="s">
        <v>112</v>
      </c>
      <c r="H4182" s="12" t="s">
        <v>113</v>
      </c>
      <c r="I4182" s="12">
        <v>1</v>
      </c>
      <c r="J4182" s="16">
        <v>18.09</v>
      </c>
      <c r="K4182" s="17">
        <v>0</v>
      </c>
      <c r="L4182" s="16">
        <v>18.09</v>
      </c>
      <c r="M4182" s="16">
        <v>3.91</v>
      </c>
      <c r="N4182" s="11" t="str">
        <f t="shared" si="196"/>
        <v>NO DISCOUNT</v>
      </c>
      <c r="O4182" s="27">
        <f t="shared" si="197"/>
        <v>0.78385848535102265</v>
      </c>
      <c r="P4182" s="11" t="str">
        <f t="shared" si="198"/>
        <v>AVERAGE</v>
      </c>
    </row>
    <row r="4183" spans="1:16" x14ac:dyDescent="0.35">
      <c r="A4183" t="s">
        <v>4357</v>
      </c>
      <c r="B4183" s="18">
        <v>44844</v>
      </c>
      <c r="C4183" t="s">
        <v>108</v>
      </c>
      <c r="D4183" t="s">
        <v>115</v>
      </c>
      <c r="E4183" t="s">
        <v>289</v>
      </c>
      <c r="F4183" t="s">
        <v>111</v>
      </c>
      <c r="G4183" t="s">
        <v>122</v>
      </c>
      <c r="H4183" t="s">
        <v>158</v>
      </c>
      <c r="I4183">
        <v>4</v>
      </c>
      <c r="J4183" s="19">
        <v>120.58</v>
      </c>
      <c r="K4183" s="20">
        <v>0.18</v>
      </c>
      <c r="L4183" s="19">
        <v>395.5</v>
      </c>
      <c r="M4183" s="19">
        <v>194.33</v>
      </c>
      <c r="N4183" s="11" t="str">
        <f t="shared" si="196"/>
        <v>MEDIUM</v>
      </c>
      <c r="O4183" s="27">
        <f t="shared" si="197"/>
        <v>0.50864728192161812</v>
      </c>
      <c r="P4183" s="11" t="str">
        <f t="shared" si="198"/>
        <v>AVERAGE</v>
      </c>
    </row>
    <row r="4184" spans="1:16" x14ac:dyDescent="0.35">
      <c r="A4184" s="12" t="s">
        <v>4358</v>
      </c>
      <c r="B4184" s="15">
        <v>44646</v>
      </c>
      <c r="C4184" s="12" t="s">
        <v>108</v>
      </c>
      <c r="D4184" s="12" t="s">
        <v>115</v>
      </c>
      <c r="E4184" s="12" t="s">
        <v>130</v>
      </c>
      <c r="F4184" s="12" t="s">
        <v>131</v>
      </c>
      <c r="G4184" s="12" t="s">
        <v>122</v>
      </c>
      <c r="H4184" s="12" t="s">
        <v>158</v>
      </c>
      <c r="I4184" s="12">
        <v>4</v>
      </c>
      <c r="J4184" s="16">
        <v>113.5</v>
      </c>
      <c r="K4184" s="17">
        <v>0.13</v>
      </c>
      <c r="L4184" s="16">
        <v>394.98</v>
      </c>
      <c r="M4184" s="16">
        <v>132.47999999999999</v>
      </c>
      <c r="N4184" s="11" t="str">
        <f t="shared" si="196"/>
        <v>MEDIUM</v>
      </c>
      <c r="O4184" s="27">
        <f t="shared" si="197"/>
        <v>0.66459061218289528</v>
      </c>
      <c r="P4184" s="11" t="str">
        <f t="shared" si="198"/>
        <v>AVERAGE</v>
      </c>
    </row>
    <row r="4185" spans="1:16" x14ac:dyDescent="0.35">
      <c r="A4185" t="s">
        <v>4359</v>
      </c>
      <c r="B4185" s="18">
        <v>45040</v>
      </c>
      <c r="C4185" t="s">
        <v>149</v>
      </c>
      <c r="D4185" t="s">
        <v>125</v>
      </c>
      <c r="E4185" t="s">
        <v>126</v>
      </c>
      <c r="F4185" t="s">
        <v>111</v>
      </c>
      <c r="G4185" t="s">
        <v>112</v>
      </c>
      <c r="H4185" t="s">
        <v>118</v>
      </c>
      <c r="I4185">
        <v>6</v>
      </c>
      <c r="J4185" s="19">
        <v>8.5</v>
      </c>
      <c r="K4185" s="20">
        <v>0.22</v>
      </c>
      <c r="L4185" s="19">
        <v>39.78</v>
      </c>
      <c r="M4185" s="19">
        <v>17.510000000000002</v>
      </c>
      <c r="N4185" s="11" t="str">
        <f t="shared" si="196"/>
        <v>HIGH</v>
      </c>
      <c r="O4185" s="27">
        <f t="shared" si="197"/>
        <v>0.55982905982905984</v>
      </c>
      <c r="P4185" s="11" t="str">
        <f t="shared" si="198"/>
        <v>GOOD</v>
      </c>
    </row>
    <row r="4186" spans="1:16" x14ac:dyDescent="0.35">
      <c r="A4186" s="12" t="s">
        <v>4360</v>
      </c>
      <c r="B4186" s="15">
        <v>44596</v>
      </c>
      <c r="C4186" s="12" t="s">
        <v>136</v>
      </c>
      <c r="D4186" s="12" t="s">
        <v>115</v>
      </c>
      <c r="E4186" s="12" t="s">
        <v>156</v>
      </c>
      <c r="F4186" s="12" t="s">
        <v>111</v>
      </c>
      <c r="G4186" s="12" t="s">
        <v>122</v>
      </c>
      <c r="H4186" s="12" t="s">
        <v>132</v>
      </c>
      <c r="I4186" s="12">
        <v>3</v>
      </c>
      <c r="J4186" s="16">
        <v>394.54</v>
      </c>
      <c r="K4186" s="17">
        <v>0.4</v>
      </c>
      <c r="L4186" s="16">
        <v>710.17</v>
      </c>
      <c r="M4186" s="16">
        <v>201.72</v>
      </c>
      <c r="N4186" s="11" t="str">
        <f t="shared" si="196"/>
        <v>CLEARANCE</v>
      </c>
      <c r="O4186" s="27">
        <f t="shared" si="197"/>
        <v>0.71595533463818517</v>
      </c>
      <c r="P4186" s="11" t="str">
        <f t="shared" si="198"/>
        <v>AVERAGE</v>
      </c>
    </row>
    <row r="4187" spans="1:16" x14ac:dyDescent="0.35">
      <c r="A4187" t="s">
        <v>4361</v>
      </c>
      <c r="B4187" s="18">
        <v>44735</v>
      </c>
      <c r="C4187" t="s">
        <v>120</v>
      </c>
      <c r="D4187" t="s">
        <v>125</v>
      </c>
      <c r="E4187" t="s">
        <v>178</v>
      </c>
      <c r="F4187" t="s">
        <v>117</v>
      </c>
      <c r="G4187" t="s">
        <v>122</v>
      </c>
      <c r="H4187" t="s">
        <v>123</v>
      </c>
      <c r="I4187">
        <v>8</v>
      </c>
      <c r="J4187" s="19">
        <v>823.97</v>
      </c>
      <c r="K4187" s="20">
        <v>0.03</v>
      </c>
      <c r="L4187" s="19">
        <v>6394.01</v>
      </c>
      <c r="M4187" s="19">
        <v>2364.09</v>
      </c>
      <c r="N4187" s="11" t="str">
        <f t="shared" si="196"/>
        <v>LOW</v>
      </c>
      <c r="O4187" s="27">
        <f t="shared" si="197"/>
        <v>0.63026488854412177</v>
      </c>
      <c r="P4187" s="11" t="str">
        <f t="shared" si="198"/>
        <v>GOOD</v>
      </c>
    </row>
    <row r="4188" spans="1:16" x14ac:dyDescent="0.35">
      <c r="A4188" s="12" t="s">
        <v>4362</v>
      </c>
      <c r="B4188" s="15">
        <v>45544</v>
      </c>
      <c r="C4188" s="12" t="s">
        <v>136</v>
      </c>
      <c r="D4188" s="12" t="s">
        <v>115</v>
      </c>
      <c r="E4188" s="12" t="s">
        <v>221</v>
      </c>
      <c r="F4188" s="12" t="s">
        <v>111</v>
      </c>
      <c r="G4188" s="12" t="s">
        <v>127</v>
      </c>
      <c r="H4188" s="12" t="s">
        <v>164</v>
      </c>
      <c r="I4188" s="12">
        <v>5</v>
      </c>
      <c r="J4188" s="16">
        <v>426.93</v>
      </c>
      <c r="K4188" s="17">
        <v>0</v>
      </c>
      <c r="L4188" s="16">
        <v>2134.65</v>
      </c>
      <c r="M4188" s="16">
        <v>681.28</v>
      </c>
      <c r="N4188" s="11" t="str">
        <f t="shared" si="196"/>
        <v>NO DISCOUNT</v>
      </c>
      <c r="O4188" s="27">
        <f t="shared" si="197"/>
        <v>0.68084697725622467</v>
      </c>
      <c r="P4188" s="11" t="str">
        <f t="shared" si="198"/>
        <v>GOOD</v>
      </c>
    </row>
    <row r="4189" spans="1:16" x14ac:dyDescent="0.35">
      <c r="A4189" t="s">
        <v>4363</v>
      </c>
      <c r="B4189" s="18">
        <v>44704</v>
      </c>
      <c r="C4189" t="s">
        <v>120</v>
      </c>
      <c r="D4189" t="s">
        <v>115</v>
      </c>
      <c r="E4189" t="s">
        <v>221</v>
      </c>
      <c r="F4189" t="s">
        <v>111</v>
      </c>
      <c r="G4189" t="s">
        <v>127</v>
      </c>
      <c r="H4189" t="s">
        <v>164</v>
      </c>
      <c r="I4189">
        <v>3</v>
      </c>
      <c r="J4189" s="19">
        <v>284.19</v>
      </c>
      <c r="K4189" s="20">
        <v>0.41</v>
      </c>
      <c r="L4189" s="19">
        <v>503.02</v>
      </c>
      <c r="M4189" s="19">
        <v>175.43</v>
      </c>
      <c r="N4189" s="11" t="str">
        <f t="shared" si="196"/>
        <v>CLEARANCE</v>
      </c>
      <c r="O4189" s="27">
        <f t="shared" si="197"/>
        <v>0.65124647131326785</v>
      </c>
      <c r="P4189" s="11" t="str">
        <f t="shared" si="198"/>
        <v>AVERAGE</v>
      </c>
    </row>
    <row r="4190" spans="1:16" x14ac:dyDescent="0.35">
      <c r="A4190" s="12" t="s">
        <v>4364</v>
      </c>
      <c r="B4190" s="15">
        <v>44596</v>
      </c>
      <c r="C4190" s="12" t="s">
        <v>120</v>
      </c>
      <c r="D4190" s="12" t="s">
        <v>115</v>
      </c>
      <c r="E4190" s="12" t="s">
        <v>116</v>
      </c>
      <c r="F4190" s="12" t="s">
        <v>117</v>
      </c>
      <c r="G4190" s="12" t="s">
        <v>112</v>
      </c>
      <c r="H4190" s="12" t="s">
        <v>118</v>
      </c>
      <c r="I4190" s="12">
        <v>1</v>
      </c>
      <c r="J4190" s="16">
        <v>7.46</v>
      </c>
      <c r="K4190" s="17">
        <v>0.17</v>
      </c>
      <c r="L4190" s="16">
        <v>6.19</v>
      </c>
      <c r="M4190" s="16">
        <v>1.72</v>
      </c>
      <c r="N4190" s="11" t="str">
        <f t="shared" si="196"/>
        <v>MEDIUM</v>
      </c>
      <c r="O4190" s="27">
        <f t="shared" si="197"/>
        <v>0.72213247172859452</v>
      </c>
      <c r="P4190" s="11" t="str">
        <f t="shared" si="198"/>
        <v>AVERAGE</v>
      </c>
    </row>
    <row r="4191" spans="1:16" x14ac:dyDescent="0.35">
      <c r="A4191" t="s">
        <v>4365</v>
      </c>
      <c r="B4191" s="18">
        <v>44582</v>
      </c>
      <c r="C4191" t="s">
        <v>120</v>
      </c>
      <c r="D4191" t="s">
        <v>125</v>
      </c>
      <c r="E4191" t="s">
        <v>137</v>
      </c>
      <c r="F4191" t="s">
        <v>117</v>
      </c>
      <c r="G4191" t="s">
        <v>127</v>
      </c>
      <c r="H4191" t="s">
        <v>138</v>
      </c>
      <c r="I4191">
        <v>1</v>
      </c>
      <c r="J4191" s="19">
        <v>453.79</v>
      </c>
      <c r="K4191" s="20">
        <v>0.17</v>
      </c>
      <c r="L4191" s="19">
        <v>376.65</v>
      </c>
      <c r="M4191" s="19">
        <v>139.61000000000001</v>
      </c>
      <c r="N4191" s="11" t="str">
        <f t="shared" si="196"/>
        <v>MEDIUM</v>
      </c>
      <c r="O4191" s="27">
        <f t="shared" si="197"/>
        <v>0.62933758130890738</v>
      </c>
      <c r="P4191" s="11" t="str">
        <f t="shared" si="198"/>
        <v>AVERAGE</v>
      </c>
    </row>
    <row r="4192" spans="1:16" x14ac:dyDescent="0.35">
      <c r="A4192" s="12" t="s">
        <v>4366</v>
      </c>
      <c r="B4192" s="15">
        <v>44745</v>
      </c>
      <c r="C4192" s="12" t="s">
        <v>108</v>
      </c>
      <c r="D4192" s="12" t="s">
        <v>140</v>
      </c>
      <c r="E4192" s="12" t="s">
        <v>296</v>
      </c>
      <c r="F4192" s="12" t="s">
        <v>111</v>
      </c>
      <c r="G4192" s="12" t="s">
        <v>112</v>
      </c>
      <c r="H4192" s="12" t="s">
        <v>118</v>
      </c>
      <c r="I4192" s="12">
        <v>2</v>
      </c>
      <c r="J4192" s="16">
        <v>38.96</v>
      </c>
      <c r="K4192" s="17">
        <v>0.03</v>
      </c>
      <c r="L4192" s="16">
        <v>75.58</v>
      </c>
      <c r="M4192" s="16">
        <v>32.369999999999997</v>
      </c>
      <c r="N4192" s="11" t="str">
        <f t="shared" si="196"/>
        <v>LOW</v>
      </c>
      <c r="O4192" s="27">
        <f t="shared" si="197"/>
        <v>0.57171209314633509</v>
      </c>
      <c r="P4192" s="11" t="str">
        <f t="shared" si="198"/>
        <v>AVERAGE</v>
      </c>
    </row>
    <row r="4193" spans="1:16" x14ac:dyDescent="0.35">
      <c r="A4193" t="s">
        <v>4367</v>
      </c>
      <c r="B4193" s="18">
        <v>44669</v>
      </c>
      <c r="C4193" t="s">
        <v>136</v>
      </c>
      <c r="D4193" t="s">
        <v>109</v>
      </c>
      <c r="E4193" t="s">
        <v>176</v>
      </c>
      <c r="F4193" t="s">
        <v>111</v>
      </c>
      <c r="G4193" t="s">
        <v>112</v>
      </c>
      <c r="H4193" t="s">
        <v>167</v>
      </c>
      <c r="I4193">
        <v>3</v>
      </c>
      <c r="J4193" s="19">
        <v>8.43</v>
      </c>
      <c r="K4193" s="20">
        <v>0.36</v>
      </c>
      <c r="L4193" s="19">
        <v>16.190000000000001</v>
      </c>
      <c r="M4193" s="19">
        <v>4.91</v>
      </c>
      <c r="N4193" s="11" t="str">
        <f t="shared" si="196"/>
        <v>CLEARANCE</v>
      </c>
      <c r="O4193" s="27">
        <f t="shared" si="197"/>
        <v>0.69672637430512663</v>
      </c>
      <c r="P4193" s="11" t="str">
        <f t="shared" si="198"/>
        <v>AVERAGE</v>
      </c>
    </row>
    <row r="4194" spans="1:16" x14ac:dyDescent="0.35">
      <c r="A4194" s="12" t="s">
        <v>4368</v>
      </c>
      <c r="B4194" s="15">
        <v>45240</v>
      </c>
      <c r="C4194" s="12" t="s">
        <v>120</v>
      </c>
      <c r="D4194" s="12" t="s">
        <v>125</v>
      </c>
      <c r="E4194" s="12" t="s">
        <v>146</v>
      </c>
      <c r="F4194" s="12" t="s">
        <v>111</v>
      </c>
      <c r="G4194" s="12" t="s">
        <v>122</v>
      </c>
      <c r="H4194" s="12" t="s">
        <v>187</v>
      </c>
      <c r="I4194" s="12">
        <v>4</v>
      </c>
      <c r="J4194" s="16">
        <v>281.64</v>
      </c>
      <c r="K4194" s="17">
        <v>0.09</v>
      </c>
      <c r="L4194" s="16">
        <v>1025.17</v>
      </c>
      <c r="M4194" s="16">
        <v>407.39</v>
      </c>
      <c r="N4194" s="11" t="str">
        <f t="shared" si="196"/>
        <v>LOW</v>
      </c>
      <c r="O4194" s="27">
        <f t="shared" si="197"/>
        <v>0.60261224967566362</v>
      </c>
      <c r="P4194" s="11" t="str">
        <f t="shared" si="198"/>
        <v>AVERAGE</v>
      </c>
    </row>
    <row r="4195" spans="1:16" x14ac:dyDescent="0.35">
      <c r="A4195" t="s">
        <v>4369</v>
      </c>
      <c r="B4195" s="18">
        <v>44851</v>
      </c>
      <c r="C4195" t="s">
        <v>108</v>
      </c>
      <c r="D4195" t="s">
        <v>109</v>
      </c>
      <c r="E4195" t="s">
        <v>252</v>
      </c>
      <c r="F4195" t="s">
        <v>111</v>
      </c>
      <c r="G4195" t="s">
        <v>112</v>
      </c>
      <c r="H4195" t="s">
        <v>167</v>
      </c>
      <c r="I4195">
        <v>6</v>
      </c>
      <c r="J4195" s="19">
        <v>14.32</v>
      </c>
      <c r="K4195" s="20">
        <v>0.4</v>
      </c>
      <c r="L4195" s="19">
        <v>51.55</v>
      </c>
      <c r="M4195" s="19">
        <v>12.94</v>
      </c>
      <c r="N4195" s="11" t="str">
        <f t="shared" si="196"/>
        <v>CLEARANCE</v>
      </c>
      <c r="O4195" s="27">
        <f t="shared" si="197"/>
        <v>0.74898157129000975</v>
      </c>
      <c r="P4195" s="11" t="str">
        <f t="shared" si="198"/>
        <v>GOOD</v>
      </c>
    </row>
    <row r="4196" spans="1:16" x14ac:dyDescent="0.35">
      <c r="A4196" s="12" t="s">
        <v>4370</v>
      </c>
      <c r="B4196" s="15">
        <v>45487</v>
      </c>
      <c r="C4196" s="12" t="s">
        <v>108</v>
      </c>
      <c r="D4196" s="12" t="s">
        <v>125</v>
      </c>
      <c r="E4196" s="12" t="s">
        <v>201</v>
      </c>
      <c r="F4196" s="12" t="s">
        <v>111</v>
      </c>
      <c r="G4196" s="12" t="s">
        <v>127</v>
      </c>
      <c r="H4196" s="12" t="s">
        <v>179</v>
      </c>
      <c r="I4196" s="12">
        <v>9</v>
      </c>
      <c r="J4196" s="16">
        <v>168.29</v>
      </c>
      <c r="K4196" s="17">
        <v>0.11</v>
      </c>
      <c r="L4196" s="16">
        <v>1348</v>
      </c>
      <c r="M4196" s="16">
        <v>802.7</v>
      </c>
      <c r="N4196" s="11" t="str">
        <f t="shared" si="196"/>
        <v>MEDIUM</v>
      </c>
      <c r="O4196" s="27">
        <f t="shared" si="197"/>
        <v>0.40452522255192874</v>
      </c>
      <c r="P4196" s="11" t="str">
        <f t="shared" si="198"/>
        <v>GOOD</v>
      </c>
    </row>
    <row r="4197" spans="1:16" x14ac:dyDescent="0.35">
      <c r="A4197" t="s">
        <v>4371</v>
      </c>
      <c r="B4197" s="18">
        <v>44922</v>
      </c>
      <c r="C4197" t="s">
        <v>108</v>
      </c>
      <c r="D4197" t="s">
        <v>109</v>
      </c>
      <c r="E4197" t="s">
        <v>195</v>
      </c>
      <c r="F4197" t="s">
        <v>117</v>
      </c>
      <c r="G4197" t="s">
        <v>122</v>
      </c>
      <c r="H4197" t="s">
        <v>158</v>
      </c>
      <c r="I4197">
        <v>1</v>
      </c>
      <c r="J4197" s="19">
        <v>116.67</v>
      </c>
      <c r="K4197" s="20">
        <v>0</v>
      </c>
      <c r="L4197" s="19">
        <v>116.67</v>
      </c>
      <c r="M4197" s="19">
        <v>34.42</v>
      </c>
      <c r="N4197" s="11" t="str">
        <f t="shared" si="196"/>
        <v>NO DISCOUNT</v>
      </c>
      <c r="O4197" s="27">
        <f t="shared" si="197"/>
        <v>0.70497985771835092</v>
      </c>
      <c r="P4197" s="11" t="str">
        <f t="shared" si="198"/>
        <v>AVERAGE</v>
      </c>
    </row>
    <row r="4198" spans="1:16" x14ac:dyDescent="0.35">
      <c r="A4198" s="12" t="s">
        <v>4372</v>
      </c>
      <c r="B4198" s="15">
        <v>45491</v>
      </c>
      <c r="C4198" s="12" t="s">
        <v>108</v>
      </c>
      <c r="D4198" s="12" t="s">
        <v>109</v>
      </c>
      <c r="E4198" s="12" t="s">
        <v>161</v>
      </c>
      <c r="F4198" s="12" t="s">
        <v>111</v>
      </c>
      <c r="G4198" s="12" t="s">
        <v>127</v>
      </c>
      <c r="H4198" s="12" t="s">
        <v>128</v>
      </c>
      <c r="I4198" s="12">
        <v>1</v>
      </c>
      <c r="J4198" s="16">
        <v>168.03</v>
      </c>
      <c r="K4198" s="17">
        <v>0</v>
      </c>
      <c r="L4198" s="16">
        <v>168.03</v>
      </c>
      <c r="M4198" s="16">
        <v>53.22</v>
      </c>
      <c r="N4198" s="11" t="str">
        <f t="shared" si="196"/>
        <v>NO DISCOUNT</v>
      </c>
      <c r="O4198" s="27">
        <f t="shared" si="197"/>
        <v>0.683270844492055</v>
      </c>
      <c r="P4198" s="11" t="str">
        <f t="shared" si="198"/>
        <v>AVERAGE</v>
      </c>
    </row>
    <row r="4199" spans="1:16" x14ac:dyDescent="0.35">
      <c r="A4199" t="s">
        <v>4373</v>
      </c>
      <c r="B4199" s="18">
        <v>45435</v>
      </c>
      <c r="C4199" t="s">
        <v>120</v>
      </c>
      <c r="D4199" t="s">
        <v>115</v>
      </c>
      <c r="E4199" t="s">
        <v>227</v>
      </c>
      <c r="F4199" t="s">
        <v>117</v>
      </c>
      <c r="G4199" t="s">
        <v>122</v>
      </c>
      <c r="H4199" t="s">
        <v>123</v>
      </c>
      <c r="I4199">
        <v>2</v>
      </c>
      <c r="J4199" s="19">
        <v>1240.53</v>
      </c>
      <c r="K4199" s="20">
        <v>0.09</v>
      </c>
      <c r="L4199" s="19">
        <v>2257.7600000000002</v>
      </c>
      <c r="M4199" s="19">
        <v>986.41</v>
      </c>
      <c r="N4199" s="11" t="str">
        <f t="shared" si="196"/>
        <v>LOW</v>
      </c>
      <c r="O4199" s="27">
        <f t="shared" si="197"/>
        <v>0.56310236694777138</v>
      </c>
      <c r="P4199" s="11" t="str">
        <f t="shared" si="198"/>
        <v>AVERAGE</v>
      </c>
    </row>
    <row r="4200" spans="1:16" x14ac:dyDescent="0.35">
      <c r="A4200" s="12" t="s">
        <v>4374</v>
      </c>
      <c r="B4200" s="15">
        <v>44918</v>
      </c>
      <c r="C4200" s="12" t="s">
        <v>108</v>
      </c>
      <c r="D4200" s="12" t="s">
        <v>115</v>
      </c>
      <c r="E4200" s="12" t="s">
        <v>205</v>
      </c>
      <c r="F4200" s="12" t="s">
        <v>111</v>
      </c>
      <c r="G4200" s="12" t="s">
        <v>122</v>
      </c>
      <c r="H4200" s="12" t="s">
        <v>132</v>
      </c>
      <c r="I4200" s="12">
        <v>6</v>
      </c>
      <c r="J4200" s="16">
        <v>289.14999999999998</v>
      </c>
      <c r="K4200" s="17">
        <v>0.09</v>
      </c>
      <c r="L4200" s="16">
        <v>1578.76</v>
      </c>
      <c r="M4200" s="16">
        <v>559.33000000000004</v>
      </c>
      <c r="N4200" s="11" t="str">
        <f t="shared" si="196"/>
        <v>LOW</v>
      </c>
      <c r="O4200" s="27">
        <f t="shared" si="197"/>
        <v>0.64571562492082391</v>
      </c>
      <c r="P4200" s="11" t="str">
        <f t="shared" si="198"/>
        <v>GOOD</v>
      </c>
    </row>
    <row r="4201" spans="1:16" x14ac:dyDescent="0.35">
      <c r="A4201" t="s">
        <v>4375</v>
      </c>
      <c r="B4201" s="18">
        <v>44924</v>
      </c>
      <c r="C4201" t="s">
        <v>120</v>
      </c>
      <c r="D4201" t="s">
        <v>109</v>
      </c>
      <c r="E4201" t="s">
        <v>231</v>
      </c>
      <c r="F4201" t="s">
        <v>131</v>
      </c>
      <c r="G4201" t="s">
        <v>127</v>
      </c>
      <c r="H4201" t="s">
        <v>164</v>
      </c>
      <c r="I4201">
        <v>1</v>
      </c>
      <c r="J4201" s="19">
        <v>862.6</v>
      </c>
      <c r="K4201" s="20">
        <v>0.18</v>
      </c>
      <c r="L4201" s="19">
        <v>707.33</v>
      </c>
      <c r="M4201" s="19">
        <v>391.5</v>
      </c>
      <c r="N4201" s="11" t="str">
        <f t="shared" si="196"/>
        <v>MEDIUM</v>
      </c>
      <c r="O4201" s="27">
        <f t="shared" si="197"/>
        <v>0.44651011550478564</v>
      </c>
      <c r="P4201" s="11" t="str">
        <f t="shared" si="198"/>
        <v>AVERAGE</v>
      </c>
    </row>
    <row r="4202" spans="1:16" x14ac:dyDescent="0.35">
      <c r="A4202" s="12" t="s">
        <v>4376</v>
      </c>
      <c r="B4202" s="15">
        <v>44629</v>
      </c>
      <c r="C4202" s="12" t="s">
        <v>120</v>
      </c>
      <c r="D4202" s="12" t="s">
        <v>109</v>
      </c>
      <c r="E4202" s="12" t="s">
        <v>173</v>
      </c>
      <c r="F4202" s="12" t="s">
        <v>111</v>
      </c>
      <c r="G4202" s="12" t="s">
        <v>127</v>
      </c>
      <c r="H4202" s="12" t="s">
        <v>138</v>
      </c>
      <c r="I4202" s="12">
        <v>2</v>
      </c>
      <c r="J4202" s="16">
        <v>151.54</v>
      </c>
      <c r="K4202" s="17">
        <v>0.09</v>
      </c>
      <c r="L4202" s="16">
        <v>275.8</v>
      </c>
      <c r="M4202" s="16">
        <v>145.22999999999999</v>
      </c>
      <c r="N4202" s="11" t="str">
        <f t="shared" si="196"/>
        <v>LOW</v>
      </c>
      <c r="O4202" s="27">
        <f t="shared" si="197"/>
        <v>0.47342277012327777</v>
      </c>
      <c r="P4202" s="11" t="str">
        <f t="shared" si="198"/>
        <v>AVERAGE</v>
      </c>
    </row>
    <row r="4203" spans="1:16" x14ac:dyDescent="0.35">
      <c r="A4203" t="s">
        <v>4377</v>
      </c>
      <c r="B4203" s="18">
        <v>44921</v>
      </c>
      <c r="C4203" t="s">
        <v>108</v>
      </c>
      <c r="D4203" t="s">
        <v>140</v>
      </c>
      <c r="E4203" t="s">
        <v>166</v>
      </c>
      <c r="F4203" t="s">
        <v>117</v>
      </c>
      <c r="G4203" t="s">
        <v>127</v>
      </c>
      <c r="H4203" t="s">
        <v>179</v>
      </c>
      <c r="I4203">
        <v>2</v>
      </c>
      <c r="J4203" s="19">
        <v>107.29</v>
      </c>
      <c r="K4203" s="20">
        <v>0.05</v>
      </c>
      <c r="L4203" s="19">
        <v>203.85</v>
      </c>
      <c r="M4203" s="19">
        <v>83.05</v>
      </c>
      <c r="N4203" s="11" t="str">
        <f t="shared" si="196"/>
        <v>LOW</v>
      </c>
      <c r="O4203" s="27">
        <f t="shared" si="197"/>
        <v>0.59259259259259256</v>
      </c>
      <c r="P4203" s="11" t="str">
        <f t="shared" si="198"/>
        <v>AVERAGE</v>
      </c>
    </row>
    <row r="4204" spans="1:16" x14ac:dyDescent="0.35">
      <c r="A4204" s="12" t="s">
        <v>4378</v>
      </c>
      <c r="B4204" s="15">
        <v>45224</v>
      </c>
      <c r="C4204" s="12" t="s">
        <v>120</v>
      </c>
      <c r="D4204" s="12" t="s">
        <v>140</v>
      </c>
      <c r="E4204" s="12" t="s">
        <v>307</v>
      </c>
      <c r="F4204" s="12" t="s">
        <v>111</v>
      </c>
      <c r="G4204" s="12" t="s">
        <v>112</v>
      </c>
      <c r="H4204" s="12" t="s">
        <v>170</v>
      </c>
      <c r="I4204" s="12">
        <v>7</v>
      </c>
      <c r="J4204" s="16">
        <v>33.229999999999997</v>
      </c>
      <c r="K4204" s="17">
        <v>0</v>
      </c>
      <c r="L4204" s="16">
        <v>232.61</v>
      </c>
      <c r="M4204" s="16">
        <v>78.900000000000006</v>
      </c>
      <c r="N4204" s="11" t="str">
        <f t="shared" si="196"/>
        <v>NO DISCOUNT</v>
      </c>
      <c r="O4204" s="27">
        <f t="shared" si="197"/>
        <v>0.66080564034220368</v>
      </c>
      <c r="P4204" s="11" t="str">
        <f t="shared" si="198"/>
        <v>GOOD</v>
      </c>
    </row>
    <row r="4205" spans="1:16" x14ac:dyDescent="0.35">
      <c r="A4205" t="s">
        <v>4379</v>
      </c>
      <c r="B4205" s="18">
        <v>45408</v>
      </c>
      <c r="C4205" t="s">
        <v>136</v>
      </c>
      <c r="D4205" t="s">
        <v>109</v>
      </c>
      <c r="E4205" t="s">
        <v>195</v>
      </c>
      <c r="F4205" t="s">
        <v>111</v>
      </c>
      <c r="G4205" t="s">
        <v>112</v>
      </c>
      <c r="H4205" t="s">
        <v>113</v>
      </c>
      <c r="I4205">
        <v>2</v>
      </c>
      <c r="J4205" s="19">
        <v>11.18</v>
      </c>
      <c r="K4205" s="20">
        <v>0.36</v>
      </c>
      <c r="L4205" s="19">
        <v>14.31</v>
      </c>
      <c r="M4205" s="19">
        <v>5.0199999999999996</v>
      </c>
      <c r="N4205" s="11" t="str">
        <f t="shared" si="196"/>
        <v>CLEARANCE</v>
      </c>
      <c r="O4205" s="27">
        <f t="shared" si="197"/>
        <v>0.64919636617749832</v>
      </c>
      <c r="P4205" s="11" t="str">
        <f t="shared" si="198"/>
        <v>AVERAGE</v>
      </c>
    </row>
    <row r="4206" spans="1:16" x14ac:dyDescent="0.35">
      <c r="A4206" s="12" t="s">
        <v>4380</v>
      </c>
      <c r="B4206" s="15">
        <v>44567</v>
      </c>
      <c r="C4206" s="12" t="s">
        <v>108</v>
      </c>
      <c r="D4206" s="12" t="s">
        <v>115</v>
      </c>
      <c r="E4206" s="12" t="s">
        <v>121</v>
      </c>
      <c r="F4206" s="12" t="s">
        <v>111</v>
      </c>
      <c r="G4206" s="12" t="s">
        <v>112</v>
      </c>
      <c r="H4206" s="12" t="s">
        <v>170</v>
      </c>
      <c r="I4206" s="12">
        <v>3</v>
      </c>
      <c r="J4206" s="16">
        <v>6.39</v>
      </c>
      <c r="K4206" s="17">
        <v>0.11</v>
      </c>
      <c r="L4206" s="16">
        <v>17.059999999999999</v>
      </c>
      <c r="M4206" s="16">
        <v>7.39</v>
      </c>
      <c r="N4206" s="11" t="str">
        <f t="shared" si="196"/>
        <v>MEDIUM</v>
      </c>
      <c r="O4206" s="27">
        <f t="shared" si="197"/>
        <v>0.56682297772567403</v>
      </c>
      <c r="P4206" s="11" t="str">
        <f t="shared" si="198"/>
        <v>AVERAGE</v>
      </c>
    </row>
    <row r="4207" spans="1:16" x14ac:dyDescent="0.35">
      <c r="A4207" t="s">
        <v>4381</v>
      </c>
      <c r="B4207" s="18">
        <v>45375</v>
      </c>
      <c r="C4207" t="s">
        <v>108</v>
      </c>
      <c r="D4207" t="s">
        <v>125</v>
      </c>
      <c r="E4207" t="s">
        <v>185</v>
      </c>
      <c r="F4207" t="s">
        <v>111</v>
      </c>
      <c r="G4207" t="s">
        <v>112</v>
      </c>
      <c r="H4207" t="s">
        <v>118</v>
      </c>
      <c r="I4207">
        <v>3</v>
      </c>
      <c r="J4207" s="19">
        <v>6.11</v>
      </c>
      <c r="K4207" s="20">
        <v>0</v>
      </c>
      <c r="L4207" s="19">
        <v>18.329999999999998</v>
      </c>
      <c r="M4207" s="19">
        <v>5.96</v>
      </c>
      <c r="N4207" s="11" t="str">
        <f t="shared" si="196"/>
        <v>NO DISCOUNT</v>
      </c>
      <c r="O4207" s="27">
        <f t="shared" si="197"/>
        <v>0.67484997272231306</v>
      </c>
      <c r="P4207" s="11" t="str">
        <f t="shared" si="198"/>
        <v>AVERAGE</v>
      </c>
    </row>
    <row r="4208" spans="1:16" x14ac:dyDescent="0.35">
      <c r="A4208" s="12" t="s">
        <v>4382</v>
      </c>
      <c r="B4208" s="15">
        <v>45513</v>
      </c>
      <c r="C4208" s="12" t="s">
        <v>108</v>
      </c>
      <c r="D4208" s="12" t="s">
        <v>115</v>
      </c>
      <c r="E4208" s="12" t="s">
        <v>289</v>
      </c>
      <c r="F4208" s="12" t="s">
        <v>117</v>
      </c>
      <c r="G4208" s="12" t="s">
        <v>122</v>
      </c>
      <c r="H4208" s="12" t="s">
        <v>123</v>
      </c>
      <c r="I4208" s="12">
        <v>2</v>
      </c>
      <c r="J4208" s="16">
        <v>597.83000000000004</v>
      </c>
      <c r="K4208" s="17">
        <v>0.18</v>
      </c>
      <c r="L4208" s="16">
        <v>980.44</v>
      </c>
      <c r="M4208" s="16">
        <v>410.14</v>
      </c>
      <c r="N4208" s="11" t="str">
        <f t="shared" si="196"/>
        <v>MEDIUM</v>
      </c>
      <c r="O4208" s="27">
        <f t="shared" si="197"/>
        <v>0.58167761413243035</v>
      </c>
      <c r="P4208" s="11" t="str">
        <f t="shared" si="198"/>
        <v>AVERAGE</v>
      </c>
    </row>
    <row r="4209" spans="1:16" x14ac:dyDescent="0.35">
      <c r="A4209" t="s">
        <v>4383</v>
      </c>
      <c r="B4209" s="18">
        <v>44919</v>
      </c>
      <c r="C4209" t="s">
        <v>120</v>
      </c>
      <c r="D4209" t="s">
        <v>109</v>
      </c>
      <c r="E4209" t="s">
        <v>173</v>
      </c>
      <c r="F4209" t="s">
        <v>117</v>
      </c>
      <c r="G4209" t="s">
        <v>127</v>
      </c>
      <c r="H4209" t="s">
        <v>164</v>
      </c>
      <c r="I4209">
        <v>7</v>
      </c>
      <c r="J4209" s="19">
        <v>389.99</v>
      </c>
      <c r="K4209" s="20">
        <v>7.0000000000000007E-2</v>
      </c>
      <c r="L4209" s="19">
        <v>2538.83</v>
      </c>
      <c r="M4209" s="19">
        <v>1437.13</v>
      </c>
      <c r="N4209" s="11" t="str">
        <f t="shared" si="196"/>
        <v>LOW</v>
      </c>
      <c r="O4209" s="27">
        <f t="shared" si="197"/>
        <v>0.43394004324826785</v>
      </c>
      <c r="P4209" s="11" t="str">
        <f t="shared" si="198"/>
        <v>GOOD</v>
      </c>
    </row>
    <row r="4210" spans="1:16" x14ac:dyDescent="0.35">
      <c r="A4210" s="12" t="s">
        <v>4384</v>
      </c>
      <c r="B4210" s="15">
        <v>45163</v>
      </c>
      <c r="C4210" s="12" t="s">
        <v>108</v>
      </c>
      <c r="D4210" s="12" t="s">
        <v>109</v>
      </c>
      <c r="E4210" s="12" t="s">
        <v>176</v>
      </c>
      <c r="F4210" s="12" t="s">
        <v>131</v>
      </c>
      <c r="G4210" s="12" t="s">
        <v>112</v>
      </c>
      <c r="H4210" s="12" t="s">
        <v>113</v>
      </c>
      <c r="I4210" s="12">
        <v>2</v>
      </c>
      <c r="J4210" s="16">
        <v>9.39</v>
      </c>
      <c r="K4210" s="17">
        <v>0.2</v>
      </c>
      <c r="L4210" s="16">
        <v>15.02</v>
      </c>
      <c r="M4210" s="16">
        <v>4.25</v>
      </c>
      <c r="N4210" s="11" t="str">
        <f t="shared" si="196"/>
        <v>MEDIUM</v>
      </c>
      <c r="O4210" s="27">
        <f t="shared" si="197"/>
        <v>0.71704394141145134</v>
      </c>
      <c r="P4210" s="11" t="str">
        <f t="shared" si="198"/>
        <v>AVERAGE</v>
      </c>
    </row>
    <row r="4211" spans="1:16" x14ac:dyDescent="0.35">
      <c r="A4211" t="s">
        <v>4385</v>
      </c>
      <c r="B4211" s="18">
        <v>45054</v>
      </c>
      <c r="C4211" t="s">
        <v>120</v>
      </c>
      <c r="D4211" t="s">
        <v>109</v>
      </c>
      <c r="E4211" t="s">
        <v>110</v>
      </c>
      <c r="F4211" t="s">
        <v>131</v>
      </c>
      <c r="G4211" t="s">
        <v>122</v>
      </c>
      <c r="H4211" t="s">
        <v>187</v>
      </c>
      <c r="I4211">
        <v>3</v>
      </c>
      <c r="J4211" s="19">
        <v>496.45</v>
      </c>
      <c r="K4211" s="20">
        <v>0.17</v>
      </c>
      <c r="L4211" s="19">
        <v>1236.1600000000001</v>
      </c>
      <c r="M4211" s="19">
        <v>532.64</v>
      </c>
      <c r="N4211" s="11" t="str">
        <f t="shared" si="196"/>
        <v>MEDIUM</v>
      </c>
      <c r="O4211" s="27">
        <f t="shared" si="197"/>
        <v>0.56911726637328508</v>
      </c>
      <c r="P4211" s="11" t="str">
        <f t="shared" si="198"/>
        <v>AVERAGE</v>
      </c>
    </row>
    <row r="4212" spans="1:16" x14ac:dyDescent="0.35">
      <c r="A4212" s="12" t="s">
        <v>4386</v>
      </c>
      <c r="B4212" s="15">
        <v>44698</v>
      </c>
      <c r="C4212" s="12" t="s">
        <v>108</v>
      </c>
      <c r="D4212" s="12" t="s">
        <v>109</v>
      </c>
      <c r="E4212" s="12" t="s">
        <v>110</v>
      </c>
      <c r="F4212" s="12" t="s">
        <v>131</v>
      </c>
      <c r="G4212" s="12" t="s">
        <v>112</v>
      </c>
      <c r="H4212" s="12" t="s">
        <v>167</v>
      </c>
      <c r="I4212" s="12">
        <v>4</v>
      </c>
      <c r="J4212" s="16">
        <v>7.86</v>
      </c>
      <c r="K4212" s="17">
        <v>0.15</v>
      </c>
      <c r="L4212" s="16">
        <v>26.72</v>
      </c>
      <c r="M4212" s="16">
        <v>10.79</v>
      </c>
      <c r="N4212" s="11" t="str">
        <f t="shared" si="196"/>
        <v>MEDIUM</v>
      </c>
      <c r="O4212" s="27">
        <f t="shared" si="197"/>
        <v>0.5961826347305389</v>
      </c>
      <c r="P4212" s="11" t="str">
        <f t="shared" si="198"/>
        <v>AVERAGE</v>
      </c>
    </row>
    <row r="4213" spans="1:16" x14ac:dyDescent="0.35">
      <c r="A4213" t="s">
        <v>4387</v>
      </c>
      <c r="B4213" s="18">
        <v>44724</v>
      </c>
      <c r="C4213" t="s">
        <v>108</v>
      </c>
      <c r="D4213" t="s">
        <v>125</v>
      </c>
      <c r="E4213" t="s">
        <v>134</v>
      </c>
      <c r="F4213" t="s">
        <v>117</v>
      </c>
      <c r="G4213" t="s">
        <v>122</v>
      </c>
      <c r="H4213" t="s">
        <v>142</v>
      </c>
      <c r="I4213">
        <v>1</v>
      </c>
      <c r="J4213" s="19">
        <v>353.64</v>
      </c>
      <c r="K4213" s="20">
        <v>0.15</v>
      </c>
      <c r="L4213" s="19">
        <v>300.58999999999997</v>
      </c>
      <c r="M4213" s="19">
        <v>144.24</v>
      </c>
      <c r="N4213" s="11" t="str">
        <f t="shared" si="196"/>
        <v>MEDIUM</v>
      </c>
      <c r="O4213" s="27">
        <f t="shared" si="197"/>
        <v>0.52014371735586673</v>
      </c>
      <c r="P4213" s="11" t="str">
        <f t="shared" si="198"/>
        <v>AVERAGE</v>
      </c>
    </row>
    <row r="4214" spans="1:16" x14ac:dyDescent="0.35">
      <c r="A4214" s="12" t="s">
        <v>4388</v>
      </c>
      <c r="B4214" s="15">
        <v>44812</v>
      </c>
      <c r="C4214" s="12" t="s">
        <v>108</v>
      </c>
      <c r="D4214" s="12" t="s">
        <v>140</v>
      </c>
      <c r="E4214" s="12" t="s">
        <v>296</v>
      </c>
      <c r="F4214" s="12" t="s">
        <v>111</v>
      </c>
      <c r="G4214" s="12" t="s">
        <v>122</v>
      </c>
      <c r="H4214" s="12" t="s">
        <v>142</v>
      </c>
      <c r="I4214" s="12">
        <v>3</v>
      </c>
      <c r="J4214" s="16">
        <v>375.92</v>
      </c>
      <c r="K4214" s="17">
        <v>0.21</v>
      </c>
      <c r="L4214" s="16">
        <v>890.93</v>
      </c>
      <c r="M4214" s="16">
        <v>401.66</v>
      </c>
      <c r="N4214" s="11" t="str">
        <f t="shared" si="196"/>
        <v>HIGH</v>
      </c>
      <c r="O4214" s="27">
        <f t="shared" si="197"/>
        <v>0.54916772361464983</v>
      </c>
      <c r="P4214" s="11" t="str">
        <f t="shared" si="198"/>
        <v>AVERAGE</v>
      </c>
    </row>
    <row r="4215" spans="1:16" x14ac:dyDescent="0.35">
      <c r="A4215" t="s">
        <v>4389</v>
      </c>
      <c r="B4215" s="18">
        <v>45139</v>
      </c>
      <c r="C4215" t="s">
        <v>120</v>
      </c>
      <c r="D4215" t="s">
        <v>109</v>
      </c>
      <c r="E4215" t="s">
        <v>176</v>
      </c>
      <c r="F4215" t="s">
        <v>117</v>
      </c>
      <c r="G4215" t="s">
        <v>112</v>
      </c>
      <c r="H4215" t="s">
        <v>113</v>
      </c>
      <c r="I4215">
        <v>3</v>
      </c>
      <c r="J4215" s="19">
        <v>25.35</v>
      </c>
      <c r="K4215" s="20">
        <v>0.13</v>
      </c>
      <c r="L4215" s="19">
        <v>66.16</v>
      </c>
      <c r="M4215" s="19">
        <v>13.79</v>
      </c>
      <c r="N4215" s="11" t="str">
        <f t="shared" si="196"/>
        <v>MEDIUM</v>
      </c>
      <c r="O4215" s="27">
        <f t="shared" si="197"/>
        <v>0.79156590084643286</v>
      </c>
      <c r="P4215" s="11" t="str">
        <f t="shared" si="198"/>
        <v>AVERAGE</v>
      </c>
    </row>
    <row r="4216" spans="1:16" x14ac:dyDescent="0.35">
      <c r="A4216" s="12" t="s">
        <v>4390</v>
      </c>
      <c r="B4216" s="15">
        <v>45303</v>
      </c>
      <c r="C4216" s="12" t="s">
        <v>120</v>
      </c>
      <c r="D4216" s="12" t="s">
        <v>109</v>
      </c>
      <c r="E4216" s="12" t="s">
        <v>150</v>
      </c>
      <c r="F4216" s="12" t="s">
        <v>111</v>
      </c>
      <c r="G4216" s="12" t="s">
        <v>112</v>
      </c>
      <c r="H4216" s="12" t="s">
        <v>147</v>
      </c>
      <c r="I4216" s="12">
        <v>2</v>
      </c>
      <c r="J4216" s="16">
        <v>22.86</v>
      </c>
      <c r="K4216" s="17">
        <v>0</v>
      </c>
      <c r="L4216" s="16">
        <v>45.72</v>
      </c>
      <c r="M4216" s="16">
        <v>9.3699999999999992</v>
      </c>
      <c r="N4216" s="11" t="str">
        <f t="shared" si="196"/>
        <v>NO DISCOUNT</v>
      </c>
      <c r="O4216" s="27">
        <f t="shared" si="197"/>
        <v>0.79505686789151364</v>
      </c>
      <c r="P4216" s="11" t="str">
        <f t="shared" si="198"/>
        <v>AVERAGE</v>
      </c>
    </row>
    <row r="4217" spans="1:16" x14ac:dyDescent="0.35">
      <c r="A4217" t="s">
        <v>4391</v>
      </c>
      <c r="B4217" s="18">
        <v>45175</v>
      </c>
      <c r="C4217" t="s">
        <v>108</v>
      </c>
      <c r="D4217" t="s">
        <v>109</v>
      </c>
      <c r="E4217" t="s">
        <v>195</v>
      </c>
      <c r="F4217" t="s">
        <v>131</v>
      </c>
      <c r="G4217" t="s">
        <v>122</v>
      </c>
      <c r="H4217" t="s">
        <v>142</v>
      </c>
      <c r="I4217">
        <v>3</v>
      </c>
      <c r="J4217" s="19">
        <v>477.66</v>
      </c>
      <c r="K4217" s="20">
        <v>0.06</v>
      </c>
      <c r="L4217" s="19">
        <v>1347</v>
      </c>
      <c r="M4217" s="19">
        <v>673.43</v>
      </c>
      <c r="N4217" s="11" t="str">
        <f t="shared" si="196"/>
        <v>LOW</v>
      </c>
      <c r="O4217" s="27">
        <f t="shared" si="197"/>
        <v>0.50005196733481816</v>
      </c>
      <c r="P4217" s="11" t="str">
        <f t="shared" si="198"/>
        <v>AVERAGE</v>
      </c>
    </row>
    <row r="4218" spans="1:16" x14ac:dyDescent="0.35">
      <c r="A4218" s="12" t="s">
        <v>4392</v>
      </c>
      <c r="B4218" s="15">
        <v>45469</v>
      </c>
      <c r="C4218" s="12" t="s">
        <v>108</v>
      </c>
      <c r="D4218" s="12" t="s">
        <v>109</v>
      </c>
      <c r="E4218" s="12" t="s">
        <v>252</v>
      </c>
      <c r="F4218" s="12" t="s">
        <v>117</v>
      </c>
      <c r="G4218" s="12" t="s">
        <v>127</v>
      </c>
      <c r="H4218" s="12" t="s">
        <v>128</v>
      </c>
      <c r="I4218" s="12">
        <v>2</v>
      </c>
      <c r="J4218" s="16">
        <v>537.78</v>
      </c>
      <c r="K4218" s="17">
        <v>0.16</v>
      </c>
      <c r="L4218" s="16">
        <v>903.47</v>
      </c>
      <c r="M4218" s="16">
        <v>395.18</v>
      </c>
      <c r="N4218" s="11" t="str">
        <f t="shared" si="196"/>
        <v>MEDIUM</v>
      </c>
      <c r="O4218" s="27">
        <f t="shared" si="197"/>
        <v>0.56259754059348954</v>
      </c>
      <c r="P4218" s="11" t="str">
        <f t="shared" si="198"/>
        <v>AVERAGE</v>
      </c>
    </row>
    <row r="4219" spans="1:16" x14ac:dyDescent="0.35">
      <c r="A4219" t="s">
        <v>4393</v>
      </c>
      <c r="B4219" s="18">
        <v>45478</v>
      </c>
      <c r="C4219" t="s">
        <v>120</v>
      </c>
      <c r="D4219" t="s">
        <v>125</v>
      </c>
      <c r="E4219" t="s">
        <v>126</v>
      </c>
      <c r="F4219" t="s">
        <v>131</v>
      </c>
      <c r="G4219" t="s">
        <v>112</v>
      </c>
      <c r="H4219" t="s">
        <v>170</v>
      </c>
      <c r="I4219">
        <v>4</v>
      </c>
      <c r="J4219" s="19">
        <v>5.89</v>
      </c>
      <c r="K4219" s="20">
        <v>0.25</v>
      </c>
      <c r="L4219" s="19">
        <v>17.670000000000002</v>
      </c>
      <c r="M4219" s="19">
        <v>8.35</v>
      </c>
      <c r="N4219" s="11" t="str">
        <f t="shared" si="196"/>
        <v>HIGH</v>
      </c>
      <c r="O4219" s="27">
        <f t="shared" si="197"/>
        <v>0.52744765138653094</v>
      </c>
      <c r="P4219" s="11" t="str">
        <f t="shared" si="198"/>
        <v>AVERAGE</v>
      </c>
    </row>
    <row r="4220" spans="1:16" x14ac:dyDescent="0.35">
      <c r="A4220" s="12" t="s">
        <v>4394</v>
      </c>
      <c r="B4220" s="15">
        <v>45429</v>
      </c>
      <c r="C4220" s="12" t="s">
        <v>120</v>
      </c>
      <c r="D4220" s="12" t="s">
        <v>125</v>
      </c>
      <c r="E4220" s="12" t="s">
        <v>137</v>
      </c>
      <c r="F4220" s="12" t="s">
        <v>117</v>
      </c>
      <c r="G4220" s="12" t="s">
        <v>122</v>
      </c>
      <c r="H4220" s="12" t="s">
        <v>123</v>
      </c>
      <c r="I4220" s="12">
        <v>6</v>
      </c>
      <c r="J4220" s="16">
        <v>872.6</v>
      </c>
      <c r="K4220" s="17">
        <v>0.23</v>
      </c>
      <c r="L4220" s="16">
        <v>4031.41</v>
      </c>
      <c r="M4220" s="16">
        <v>2033.24</v>
      </c>
      <c r="N4220" s="11" t="str">
        <f t="shared" si="196"/>
        <v>HIGH</v>
      </c>
      <c r="O4220" s="27">
        <f t="shared" si="197"/>
        <v>0.49565040519322023</v>
      </c>
      <c r="P4220" s="11" t="str">
        <f t="shared" si="198"/>
        <v>GOOD</v>
      </c>
    </row>
    <row r="4221" spans="1:16" x14ac:dyDescent="0.35">
      <c r="A4221" t="s">
        <v>4395</v>
      </c>
      <c r="B4221" s="18">
        <v>45203</v>
      </c>
      <c r="C4221" t="s">
        <v>149</v>
      </c>
      <c r="D4221" t="s">
        <v>109</v>
      </c>
      <c r="E4221" t="s">
        <v>176</v>
      </c>
      <c r="F4221" t="s">
        <v>131</v>
      </c>
      <c r="G4221" t="s">
        <v>112</v>
      </c>
      <c r="H4221" t="s">
        <v>118</v>
      </c>
      <c r="I4221">
        <v>2</v>
      </c>
      <c r="J4221" s="19">
        <v>30.8</v>
      </c>
      <c r="K4221" s="20">
        <v>0.16</v>
      </c>
      <c r="L4221" s="19">
        <v>51.74</v>
      </c>
      <c r="M4221" s="19">
        <v>23.49</v>
      </c>
      <c r="N4221" s="11" t="str">
        <f t="shared" si="196"/>
        <v>MEDIUM</v>
      </c>
      <c r="O4221" s="27">
        <f t="shared" si="197"/>
        <v>0.54599922690374958</v>
      </c>
      <c r="P4221" s="11" t="str">
        <f t="shared" si="198"/>
        <v>AVERAGE</v>
      </c>
    </row>
    <row r="4222" spans="1:16" x14ac:dyDescent="0.35">
      <c r="A4222" s="12" t="s">
        <v>4396</v>
      </c>
      <c r="B4222" s="15">
        <v>44841</v>
      </c>
      <c r="C4222" s="12" t="s">
        <v>108</v>
      </c>
      <c r="D4222" s="12" t="s">
        <v>125</v>
      </c>
      <c r="E4222" s="12" t="s">
        <v>169</v>
      </c>
      <c r="F4222" s="12" t="s">
        <v>111</v>
      </c>
      <c r="G4222" s="12" t="s">
        <v>112</v>
      </c>
      <c r="H4222" s="12" t="s">
        <v>147</v>
      </c>
      <c r="I4222" s="12">
        <v>3</v>
      </c>
      <c r="J4222" s="16">
        <v>14.74</v>
      </c>
      <c r="K4222" s="17">
        <v>0</v>
      </c>
      <c r="L4222" s="16">
        <v>44.22</v>
      </c>
      <c r="M4222" s="16">
        <v>15.79</v>
      </c>
      <c r="N4222" s="11" t="str">
        <f t="shared" si="196"/>
        <v>NO DISCOUNT</v>
      </c>
      <c r="O4222" s="27">
        <f t="shared" si="197"/>
        <v>0.64292175486205339</v>
      </c>
      <c r="P4222" s="11" t="str">
        <f t="shared" si="198"/>
        <v>AVERAGE</v>
      </c>
    </row>
    <row r="4223" spans="1:16" x14ac:dyDescent="0.35">
      <c r="A4223" t="s">
        <v>4397</v>
      </c>
      <c r="B4223" s="18">
        <v>44926</v>
      </c>
      <c r="C4223" t="s">
        <v>108</v>
      </c>
      <c r="D4223" t="s">
        <v>125</v>
      </c>
      <c r="E4223" t="s">
        <v>144</v>
      </c>
      <c r="F4223" t="s">
        <v>111</v>
      </c>
      <c r="G4223" t="s">
        <v>112</v>
      </c>
      <c r="H4223" t="s">
        <v>118</v>
      </c>
      <c r="I4223">
        <v>2</v>
      </c>
      <c r="J4223" s="19">
        <v>7.69</v>
      </c>
      <c r="K4223" s="20">
        <v>0</v>
      </c>
      <c r="L4223" s="19">
        <v>15.38</v>
      </c>
      <c r="M4223" s="19">
        <v>7.33</v>
      </c>
      <c r="N4223" s="11" t="str">
        <f t="shared" si="196"/>
        <v>NO DISCOUNT</v>
      </c>
      <c r="O4223" s="27">
        <f t="shared" si="197"/>
        <v>0.52340702210663204</v>
      </c>
      <c r="P4223" s="11" t="str">
        <f t="shared" si="198"/>
        <v>AVERAGE</v>
      </c>
    </row>
    <row r="4224" spans="1:16" x14ac:dyDescent="0.35">
      <c r="A4224" s="12" t="s">
        <v>4398</v>
      </c>
      <c r="B4224" s="15">
        <v>45092</v>
      </c>
      <c r="C4224" s="12" t="s">
        <v>108</v>
      </c>
      <c r="D4224" s="12" t="s">
        <v>140</v>
      </c>
      <c r="E4224" s="12" t="s">
        <v>203</v>
      </c>
      <c r="F4224" s="12" t="s">
        <v>111</v>
      </c>
      <c r="G4224" s="12" t="s">
        <v>127</v>
      </c>
      <c r="H4224" s="12" t="s">
        <v>164</v>
      </c>
      <c r="I4224" s="12">
        <v>4</v>
      </c>
      <c r="J4224" s="16">
        <v>572.74</v>
      </c>
      <c r="K4224" s="17">
        <v>0.26</v>
      </c>
      <c r="L4224" s="16">
        <v>1695.31</v>
      </c>
      <c r="M4224" s="16">
        <v>980.21</v>
      </c>
      <c r="N4224" s="11" t="str">
        <f t="shared" si="196"/>
        <v>HIGH</v>
      </c>
      <c r="O4224" s="27">
        <f t="shared" si="197"/>
        <v>0.42181076027393216</v>
      </c>
      <c r="P4224" s="11" t="str">
        <f t="shared" si="198"/>
        <v>AVERAGE</v>
      </c>
    </row>
    <row r="4225" spans="1:16" x14ac:dyDescent="0.35">
      <c r="A4225" t="s">
        <v>4399</v>
      </c>
      <c r="B4225" s="18">
        <v>45428</v>
      </c>
      <c r="C4225" t="s">
        <v>108</v>
      </c>
      <c r="D4225" t="s">
        <v>140</v>
      </c>
      <c r="E4225" t="s">
        <v>273</v>
      </c>
      <c r="F4225" t="s">
        <v>117</v>
      </c>
      <c r="G4225" t="s">
        <v>112</v>
      </c>
      <c r="H4225" t="s">
        <v>147</v>
      </c>
      <c r="I4225">
        <v>3</v>
      </c>
      <c r="J4225" s="19">
        <v>5.3</v>
      </c>
      <c r="K4225" s="20">
        <v>0.18</v>
      </c>
      <c r="L4225" s="19">
        <v>13.04</v>
      </c>
      <c r="M4225" s="19">
        <v>6.09</v>
      </c>
      <c r="N4225" s="11" t="str">
        <f t="shared" si="196"/>
        <v>MEDIUM</v>
      </c>
      <c r="O4225" s="27">
        <f t="shared" si="197"/>
        <v>0.53297546012269936</v>
      </c>
      <c r="P4225" s="11" t="str">
        <f t="shared" si="198"/>
        <v>AVERAGE</v>
      </c>
    </row>
    <row r="4226" spans="1:16" x14ac:dyDescent="0.35">
      <c r="A4226" s="12" t="s">
        <v>4400</v>
      </c>
      <c r="B4226" s="15">
        <v>45644</v>
      </c>
      <c r="C4226" s="12" t="s">
        <v>108</v>
      </c>
      <c r="D4226" s="12" t="s">
        <v>125</v>
      </c>
      <c r="E4226" s="12" t="s">
        <v>146</v>
      </c>
      <c r="F4226" s="12" t="s">
        <v>117</v>
      </c>
      <c r="G4226" s="12" t="s">
        <v>122</v>
      </c>
      <c r="H4226" s="12" t="s">
        <v>132</v>
      </c>
      <c r="I4226" s="12">
        <v>1</v>
      </c>
      <c r="J4226" s="16">
        <v>299.81</v>
      </c>
      <c r="K4226" s="17">
        <v>0.26</v>
      </c>
      <c r="L4226" s="16">
        <v>221.86</v>
      </c>
      <c r="M4226" s="16">
        <v>113.86</v>
      </c>
      <c r="N4226" s="11" t="str">
        <f t="shared" si="196"/>
        <v>HIGH</v>
      </c>
      <c r="O4226" s="27">
        <f t="shared" si="197"/>
        <v>0.48679347336157941</v>
      </c>
      <c r="P4226" s="11" t="str">
        <f t="shared" si="198"/>
        <v>AVERAGE</v>
      </c>
    </row>
    <row r="4227" spans="1:16" x14ac:dyDescent="0.35">
      <c r="A4227" t="s">
        <v>4401</v>
      </c>
      <c r="B4227" s="18">
        <v>44889</v>
      </c>
      <c r="C4227" t="s">
        <v>108</v>
      </c>
      <c r="D4227" t="s">
        <v>125</v>
      </c>
      <c r="E4227" t="s">
        <v>255</v>
      </c>
      <c r="F4227" t="s">
        <v>111</v>
      </c>
      <c r="G4227" t="s">
        <v>127</v>
      </c>
      <c r="H4227" t="s">
        <v>128</v>
      </c>
      <c r="I4227">
        <v>3</v>
      </c>
      <c r="J4227" s="19">
        <v>293.19</v>
      </c>
      <c r="K4227" s="20">
        <v>0.19</v>
      </c>
      <c r="L4227" s="19">
        <v>712.45</v>
      </c>
      <c r="M4227" s="19">
        <v>376.61</v>
      </c>
      <c r="N4227" s="11" t="str">
        <f t="shared" ref="N4227:N4290" si="199">IF(K4227=$R$8,$R$2,IF(K4227&lt;=$R$9,$R$3,IF(K4227&lt;=$R$10,$R$4,IF(K4227&lt;$R$11,$R$5,IF(K4227&gt;$R$11,$R$6)))))</f>
        <v>MEDIUM</v>
      </c>
      <c r="O4227" s="27">
        <f t="shared" ref="O4227:O4290" si="200">IFERROR(L4227-M4227,"NULL")/L4227</f>
        <v>0.4713874657870728</v>
      </c>
      <c r="P4227" s="11" t="str">
        <f t="shared" ref="P4227:P4290" si="201">IF(AND(O4227&gt;=$Q$8,I4227&gt;=$Q$13),$Q$2,IF(AND(O4227&gt;=$Q$9,I4227&gt;=$Q$14),$Q$3,IF(O4227&gt;=$Q$10,$Q$4,$Q$5)))</f>
        <v>AVERAGE</v>
      </c>
    </row>
    <row r="4228" spans="1:16" x14ac:dyDescent="0.35">
      <c r="A4228" s="12" t="s">
        <v>4402</v>
      </c>
      <c r="B4228" s="15">
        <v>44858</v>
      </c>
      <c r="C4228" s="12" t="s">
        <v>108</v>
      </c>
      <c r="D4228" s="12" t="s">
        <v>140</v>
      </c>
      <c r="E4228" s="12" t="s">
        <v>203</v>
      </c>
      <c r="F4228" s="12" t="s">
        <v>111</v>
      </c>
      <c r="G4228" s="12" t="s">
        <v>122</v>
      </c>
      <c r="H4228" s="12" t="s">
        <v>142</v>
      </c>
      <c r="I4228" s="12">
        <v>2</v>
      </c>
      <c r="J4228" s="16">
        <v>417.72</v>
      </c>
      <c r="K4228" s="17">
        <v>0.19</v>
      </c>
      <c r="L4228" s="16">
        <v>676.71</v>
      </c>
      <c r="M4228" s="16">
        <v>316.29000000000002</v>
      </c>
      <c r="N4228" s="11" t="str">
        <f t="shared" si="199"/>
        <v>MEDIUM</v>
      </c>
      <c r="O4228" s="27">
        <f t="shared" si="200"/>
        <v>0.53260628629693663</v>
      </c>
      <c r="P4228" s="11" t="str">
        <f t="shared" si="201"/>
        <v>AVERAGE</v>
      </c>
    </row>
    <row r="4229" spans="1:16" x14ac:dyDescent="0.35">
      <c r="A4229" t="s">
        <v>4403</v>
      </c>
      <c r="B4229" s="18">
        <v>44955</v>
      </c>
      <c r="C4229" t="s">
        <v>120</v>
      </c>
      <c r="D4229" t="s">
        <v>115</v>
      </c>
      <c r="E4229" t="s">
        <v>163</v>
      </c>
      <c r="F4229" t="s">
        <v>117</v>
      </c>
      <c r="G4229" t="s">
        <v>112</v>
      </c>
      <c r="H4229" t="s">
        <v>118</v>
      </c>
      <c r="I4229">
        <v>1</v>
      </c>
      <c r="J4229" s="19">
        <v>6.9</v>
      </c>
      <c r="K4229" s="20">
        <v>0</v>
      </c>
      <c r="L4229" s="19">
        <v>6.9</v>
      </c>
      <c r="M4229" s="19">
        <v>1.99</v>
      </c>
      <c r="N4229" s="11" t="str">
        <f t="shared" si="199"/>
        <v>NO DISCOUNT</v>
      </c>
      <c r="O4229" s="27">
        <f t="shared" si="200"/>
        <v>0.71159420289855069</v>
      </c>
      <c r="P4229" s="11" t="str">
        <f t="shared" si="201"/>
        <v>AVERAGE</v>
      </c>
    </row>
    <row r="4230" spans="1:16" x14ac:dyDescent="0.35">
      <c r="A4230" s="12" t="s">
        <v>4404</v>
      </c>
      <c r="B4230" s="15">
        <v>45051</v>
      </c>
      <c r="C4230" s="12" t="s">
        <v>136</v>
      </c>
      <c r="D4230" s="12" t="s">
        <v>125</v>
      </c>
      <c r="E4230" s="12" t="s">
        <v>134</v>
      </c>
      <c r="F4230" s="12" t="s">
        <v>111</v>
      </c>
      <c r="G4230" s="12" t="s">
        <v>112</v>
      </c>
      <c r="H4230" s="12" t="s">
        <v>113</v>
      </c>
      <c r="I4230" s="12">
        <v>2</v>
      </c>
      <c r="J4230" s="16">
        <v>16.489999999999998</v>
      </c>
      <c r="K4230" s="17">
        <v>0.02</v>
      </c>
      <c r="L4230" s="16">
        <v>32.32</v>
      </c>
      <c r="M4230" s="16">
        <v>13.82</v>
      </c>
      <c r="N4230" s="11" t="str">
        <f t="shared" si="199"/>
        <v>LOW</v>
      </c>
      <c r="O4230" s="27">
        <f t="shared" si="200"/>
        <v>0.57240099009900991</v>
      </c>
      <c r="P4230" s="11" t="str">
        <f t="shared" si="201"/>
        <v>AVERAGE</v>
      </c>
    </row>
    <row r="4231" spans="1:16" x14ac:dyDescent="0.35">
      <c r="A4231" t="s">
        <v>4405</v>
      </c>
      <c r="B4231" s="18">
        <v>45157</v>
      </c>
      <c r="C4231" t="s">
        <v>149</v>
      </c>
      <c r="D4231" t="s">
        <v>109</v>
      </c>
      <c r="E4231" t="s">
        <v>176</v>
      </c>
      <c r="F4231" t="s">
        <v>117</v>
      </c>
      <c r="G4231" t="s">
        <v>122</v>
      </c>
      <c r="H4231" t="s">
        <v>123</v>
      </c>
      <c r="I4231">
        <v>3</v>
      </c>
      <c r="J4231" s="19">
        <v>695.31</v>
      </c>
      <c r="K4231" s="20">
        <v>0</v>
      </c>
      <c r="L4231" s="19">
        <v>2085.9299999999998</v>
      </c>
      <c r="M4231" s="19">
        <v>582.49</v>
      </c>
      <c r="N4231" s="11" t="str">
        <f t="shared" si="199"/>
        <v>NO DISCOUNT</v>
      </c>
      <c r="O4231" s="27">
        <f t="shared" si="200"/>
        <v>0.72075285364321906</v>
      </c>
      <c r="P4231" s="11" t="str">
        <f t="shared" si="201"/>
        <v>AVERAGE</v>
      </c>
    </row>
    <row r="4232" spans="1:16" x14ac:dyDescent="0.35">
      <c r="A4232" s="12" t="s">
        <v>4406</v>
      </c>
      <c r="B4232" s="15">
        <v>44651</v>
      </c>
      <c r="C4232" s="12" t="s">
        <v>120</v>
      </c>
      <c r="D4232" s="12" t="s">
        <v>115</v>
      </c>
      <c r="E4232" s="12" t="s">
        <v>240</v>
      </c>
      <c r="F4232" s="12" t="s">
        <v>111</v>
      </c>
      <c r="G4232" s="12" t="s">
        <v>127</v>
      </c>
      <c r="H4232" s="12" t="s">
        <v>209</v>
      </c>
      <c r="I4232" s="12">
        <v>1</v>
      </c>
      <c r="J4232" s="16">
        <v>138.41</v>
      </c>
      <c r="K4232" s="17">
        <v>0.44</v>
      </c>
      <c r="L4232" s="16">
        <v>77.510000000000005</v>
      </c>
      <c r="M4232" s="16">
        <v>42.78</v>
      </c>
      <c r="N4232" s="11" t="str">
        <f t="shared" si="199"/>
        <v>CLEARANCE</v>
      </c>
      <c r="O4232" s="27">
        <f t="shared" si="200"/>
        <v>0.44807121661721072</v>
      </c>
      <c r="P4232" s="11" t="str">
        <f t="shared" si="201"/>
        <v>AVERAGE</v>
      </c>
    </row>
    <row r="4233" spans="1:16" x14ac:dyDescent="0.35">
      <c r="A4233" t="s">
        <v>4407</v>
      </c>
      <c r="B4233" s="18">
        <v>45530</v>
      </c>
      <c r="C4233" t="s">
        <v>108</v>
      </c>
      <c r="D4233" t="s">
        <v>109</v>
      </c>
      <c r="E4233" t="s">
        <v>195</v>
      </c>
      <c r="F4233" t="s">
        <v>111</v>
      </c>
      <c r="G4233" t="s">
        <v>122</v>
      </c>
      <c r="H4233" t="s">
        <v>123</v>
      </c>
      <c r="I4233">
        <v>8</v>
      </c>
      <c r="J4233" s="19">
        <v>1337</v>
      </c>
      <c r="K4233" s="20">
        <v>0</v>
      </c>
      <c r="L4233" s="19">
        <v>10696</v>
      </c>
      <c r="M4233" s="19">
        <v>4281.07</v>
      </c>
      <c r="N4233" s="11" t="str">
        <f t="shared" si="199"/>
        <v>NO DISCOUNT</v>
      </c>
      <c r="O4233" s="27">
        <f t="shared" si="200"/>
        <v>0.59975037397157815</v>
      </c>
      <c r="P4233" s="11" t="str">
        <f t="shared" si="201"/>
        <v>GOOD</v>
      </c>
    </row>
    <row r="4234" spans="1:16" x14ac:dyDescent="0.35">
      <c r="A4234" s="12" t="s">
        <v>4408</v>
      </c>
      <c r="B4234" s="15">
        <v>44894</v>
      </c>
      <c r="C4234" s="12" t="s">
        <v>108</v>
      </c>
      <c r="D4234" s="12" t="s">
        <v>109</v>
      </c>
      <c r="E4234" s="12" t="s">
        <v>189</v>
      </c>
      <c r="F4234" s="12" t="s">
        <v>117</v>
      </c>
      <c r="G4234" s="12" t="s">
        <v>112</v>
      </c>
      <c r="H4234" s="12" t="s">
        <v>170</v>
      </c>
      <c r="I4234" s="12">
        <v>3</v>
      </c>
      <c r="J4234" s="16">
        <v>21.59</v>
      </c>
      <c r="K4234" s="17">
        <v>0.37</v>
      </c>
      <c r="L4234" s="16">
        <v>40.81</v>
      </c>
      <c r="M4234" s="16">
        <v>9.16</v>
      </c>
      <c r="N4234" s="11" t="str">
        <f t="shared" si="199"/>
        <v>CLEARANCE</v>
      </c>
      <c r="O4234" s="27">
        <f t="shared" si="200"/>
        <v>0.77554520950747363</v>
      </c>
      <c r="P4234" s="11" t="str">
        <f t="shared" si="201"/>
        <v>AVERAGE</v>
      </c>
    </row>
    <row r="4235" spans="1:16" x14ac:dyDescent="0.35">
      <c r="A4235" t="s">
        <v>4409</v>
      </c>
      <c r="B4235" s="18">
        <v>45351</v>
      </c>
      <c r="C4235" t="s">
        <v>149</v>
      </c>
      <c r="D4235" t="s">
        <v>125</v>
      </c>
      <c r="E4235" t="s">
        <v>144</v>
      </c>
      <c r="F4235" t="s">
        <v>111</v>
      </c>
      <c r="G4235" t="s">
        <v>122</v>
      </c>
      <c r="H4235" t="s">
        <v>142</v>
      </c>
      <c r="I4235">
        <v>1</v>
      </c>
      <c r="J4235" s="19">
        <v>106.54</v>
      </c>
      <c r="K4235" s="20">
        <v>0</v>
      </c>
      <c r="L4235" s="19">
        <v>106.54</v>
      </c>
      <c r="M4235" s="19">
        <v>26.95</v>
      </c>
      <c r="N4235" s="11" t="str">
        <f t="shared" si="199"/>
        <v>NO DISCOUNT</v>
      </c>
      <c r="O4235" s="27">
        <f t="shared" si="200"/>
        <v>0.74704336399474369</v>
      </c>
      <c r="P4235" s="11" t="str">
        <f t="shared" si="201"/>
        <v>AVERAGE</v>
      </c>
    </row>
    <row r="4236" spans="1:16" x14ac:dyDescent="0.35">
      <c r="A4236" s="12" t="s">
        <v>4410</v>
      </c>
      <c r="B4236" s="15">
        <v>45335</v>
      </c>
      <c r="C4236" s="12" t="s">
        <v>108</v>
      </c>
      <c r="D4236" s="12" t="s">
        <v>109</v>
      </c>
      <c r="E4236" s="12" t="s">
        <v>110</v>
      </c>
      <c r="F4236" s="12" t="s">
        <v>111</v>
      </c>
      <c r="G4236" s="12" t="s">
        <v>112</v>
      </c>
      <c r="H4236" s="12" t="s">
        <v>118</v>
      </c>
      <c r="I4236" s="12">
        <v>1</v>
      </c>
      <c r="J4236" s="16">
        <v>29.36</v>
      </c>
      <c r="K4236" s="17">
        <v>0.24</v>
      </c>
      <c r="L4236" s="16">
        <v>22.31</v>
      </c>
      <c r="M4236" s="16">
        <v>8.6999999999999993</v>
      </c>
      <c r="N4236" s="11" t="str">
        <f t="shared" si="199"/>
        <v>HIGH</v>
      </c>
      <c r="O4236" s="27">
        <f t="shared" si="200"/>
        <v>0.61004034065441504</v>
      </c>
      <c r="P4236" s="11" t="str">
        <f t="shared" si="201"/>
        <v>AVERAGE</v>
      </c>
    </row>
    <row r="4237" spans="1:16" x14ac:dyDescent="0.35">
      <c r="A4237" t="s">
        <v>4411</v>
      </c>
      <c r="B4237" s="18">
        <v>44767</v>
      </c>
      <c r="C4237" t="s">
        <v>108</v>
      </c>
      <c r="D4237" t="s">
        <v>109</v>
      </c>
      <c r="E4237" t="s">
        <v>173</v>
      </c>
      <c r="F4237" t="s">
        <v>131</v>
      </c>
      <c r="G4237" t="s">
        <v>127</v>
      </c>
      <c r="H4237" t="s">
        <v>179</v>
      </c>
      <c r="I4237">
        <v>8</v>
      </c>
      <c r="J4237" s="19">
        <v>294.07</v>
      </c>
      <c r="K4237" s="20">
        <v>0.26</v>
      </c>
      <c r="L4237" s="19">
        <v>1740.89</v>
      </c>
      <c r="M4237" s="19">
        <v>536.4</v>
      </c>
      <c r="N4237" s="11" t="str">
        <f t="shared" si="199"/>
        <v>HIGH</v>
      </c>
      <c r="O4237" s="27">
        <f t="shared" si="200"/>
        <v>0.69188173865092006</v>
      </c>
      <c r="P4237" s="11" t="str">
        <f t="shared" si="201"/>
        <v>GOOD</v>
      </c>
    </row>
    <row r="4238" spans="1:16" x14ac:dyDescent="0.35">
      <c r="A4238" s="12" t="s">
        <v>4412</v>
      </c>
      <c r="B4238" s="15">
        <v>44833</v>
      </c>
      <c r="C4238" s="12" t="s">
        <v>136</v>
      </c>
      <c r="D4238" s="12" t="s">
        <v>125</v>
      </c>
      <c r="E4238" s="12" t="s">
        <v>178</v>
      </c>
      <c r="F4238" s="12" t="s">
        <v>111</v>
      </c>
      <c r="G4238" s="12" t="s">
        <v>112</v>
      </c>
      <c r="H4238" s="12" t="s">
        <v>167</v>
      </c>
      <c r="I4238" s="12">
        <v>1</v>
      </c>
      <c r="J4238" s="16">
        <v>10.43</v>
      </c>
      <c r="K4238" s="17">
        <v>0.26</v>
      </c>
      <c r="L4238" s="16">
        <v>7.72</v>
      </c>
      <c r="M4238" s="16">
        <v>3.25</v>
      </c>
      <c r="N4238" s="11" t="str">
        <f t="shared" si="199"/>
        <v>HIGH</v>
      </c>
      <c r="O4238" s="27">
        <f t="shared" si="200"/>
        <v>0.57901554404145072</v>
      </c>
      <c r="P4238" s="11" t="str">
        <f t="shared" si="201"/>
        <v>AVERAGE</v>
      </c>
    </row>
    <row r="4239" spans="1:16" x14ac:dyDescent="0.35">
      <c r="A4239" t="s">
        <v>4413</v>
      </c>
      <c r="B4239" s="18">
        <v>45461</v>
      </c>
      <c r="C4239" t="s">
        <v>108</v>
      </c>
      <c r="D4239" t="s">
        <v>109</v>
      </c>
      <c r="E4239" t="s">
        <v>161</v>
      </c>
      <c r="F4239" t="s">
        <v>131</v>
      </c>
      <c r="G4239" t="s">
        <v>112</v>
      </c>
      <c r="H4239" t="s">
        <v>113</v>
      </c>
      <c r="I4239">
        <v>1</v>
      </c>
      <c r="J4239" s="19">
        <v>16.28</v>
      </c>
      <c r="K4239" s="20">
        <v>0.3</v>
      </c>
      <c r="L4239" s="19">
        <v>11.4</v>
      </c>
      <c r="M4239" s="19">
        <v>4.5999999999999996</v>
      </c>
      <c r="N4239" s="11" t="b">
        <f t="shared" si="199"/>
        <v>0</v>
      </c>
      <c r="O4239" s="27">
        <f t="shared" si="200"/>
        <v>0.59649122807017552</v>
      </c>
      <c r="P4239" s="11" t="str">
        <f t="shared" si="201"/>
        <v>AVERAGE</v>
      </c>
    </row>
    <row r="4240" spans="1:16" x14ac:dyDescent="0.35">
      <c r="A4240" s="12" t="s">
        <v>4414</v>
      </c>
      <c r="B4240" s="15">
        <v>45479</v>
      </c>
      <c r="C4240" s="12" t="s">
        <v>136</v>
      </c>
      <c r="D4240" s="12" t="s">
        <v>140</v>
      </c>
      <c r="E4240" s="12" t="s">
        <v>296</v>
      </c>
      <c r="F4240" s="12" t="s">
        <v>117</v>
      </c>
      <c r="G4240" s="12" t="s">
        <v>112</v>
      </c>
      <c r="H4240" s="12" t="s">
        <v>113</v>
      </c>
      <c r="I4240" s="12">
        <v>9</v>
      </c>
      <c r="J4240" s="16">
        <v>41.6</v>
      </c>
      <c r="K4240" s="17">
        <v>0.09</v>
      </c>
      <c r="L4240" s="16">
        <v>340.7</v>
      </c>
      <c r="M4240" s="16">
        <v>98.91</v>
      </c>
      <c r="N4240" s="11" t="str">
        <f t="shared" si="199"/>
        <v>LOW</v>
      </c>
      <c r="O4240" s="27">
        <f t="shared" si="200"/>
        <v>0.70968594071030233</v>
      </c>
      <c r="P4240" s="11" t="str">
        <f t="shared" si="201"/>
        <v>GOOD</v>
      </c>
    </row>
    <row r="4241" spans="1:16" x14ac:dyDescent="0.35">
      <c r="A4241" t="s">
        <v>4415</v>
      </c>
      <c r="B4241" s="18">
        <v>45186</v>
      </c>
      <c r="C4241" t="s">
        <v>108</v>
      </c>
      <c r="D4241" t="s">
        <v>109</v>
      </c>
      <c r="E4241" t="s">
        <v>161</v>
      </c>
      <c r="F4241" t="s">
        <v>111</v>
      </c>
      <c r="G4241" t="s">
        <v>122</v>
      </c>
      <c r="H4241" t="s">
        <v>187</v>
      </c>
      <c r="I4241">
        <v>5</v>
      </c>
      <c r="J4241" s="19">
        <v>196.03</v>
      </c>
      <c r="K4241" s="20">
        <v>0</v>
      </c>
      <c r="L4241" s="19">
        <v>980.15</v>
      </c>
      <c r="M4241" s="19">
        <v>505.97</v>
      </c>
      <c r="N4241" s="11" t="str">
        <f t="shared" si="199"/>
        <v>NO DISCOUNT</v>
      </c>
      <c r="O4241" s="27">
        <f t="shared" si="200"/>
        <v>0.48378309442432277</v>
      </c>
      <c r="P4241" s="11" t="str">
        <f t="shared" si="201"/>
        <v>GOOD</v>
      </c>
    </row>
    <row r="4242" spans="1:16" x14ac:dyDescent="0.35">
      <c r="A4242" s="12" t="s">
        <v>4416</v>
      </c>
      <c r="B4242" s="15">
        <v>45608</v>
      </c>
      <c r="C4242" s="12" t="s">
        <v>108</v>
      </c>
      <c r="D4242" s="12" t="s">
        <v>140</v>
      </c>
      <c r="E4242" s="12" t="s">
        <v>166</v>
      </c>
      <c r="F4242" s="12" t="s">
        <v>111</v>
      </c>
      <c r="G4242" s="12" t="s">
        <v>122</v>
      </c>
      <c r="H4242" s="12" t="s">
        <v>142</v>
      </c>
      <c r="I4242" s="12">
        <v>3</v>
      </c>
      <c r="J4242" s="16">
        <v>453.83</v>
      </c>
      <c r="K4242" s="17">
        <v>0</v>
      </c>
      <c r="L4242" s="16">
        <v>1361.49</v>
      </c>
      <c r="M4242" s="16">
        <v>741.14</v>
      </c>
      <c r="N4242" s="11" t="str">
        <f t="shared" si="199"/>
        <v>NO DISCOUNT</v>
      </c>
      <c r="O4242" s="27">
        <f t="shared" si="200"/>
        <v>0.45564051149843188</v>
      </c>
      <c r="P4242" s="11" t="str">
        <f t="shared" si="201"/>
        <v>AVERAGE</v>
      </c>
    </row>
    <row r="4243" spans="1:16" x14ac:dyDescent="0.35">
      <c r="A4243" t="s">
        <v>4417</v>
      </c>
      <c r="B4243" s="18">
        <v>45536</v>
      </c>
      <c r="C4243" t="s">
        <v>136</v>
      </c>
      <c r="D4243" t="s">
        <v>109</v>
      </c>
      <c r="E4243" t="s">
        <v>189</v>
      </c>
      <c r="F4243" t="s">
        <v>111</v>
      </c>
      <c r="G4243" t="s">
        <v>112</v>
      </c>
      <c r="H4243" t="s">
        <v>113</v>
      </c>
      <c r="I4243">
        <v>1</v>
      </c>
      <c r="J4243" s="19">
        <v>24.66</v>
      </c>
      <c r="K4243" s="20">
        <v>0.2</v>
      </c>
      <c r="L4243" s="19">
        <v>19.73</v>
      </c>
      <c r="M4243" s="19">
        <v>5.96</v>
      </c>
      <c r="N4243" s="11" t="str">
        <f t="shared" si="199"/>
        <v>MEDIUM</v>
      </c>
      <c r="O4243" s="27">
        <f t="shared" si="200"/>
        <v>0.69792194627470849</v>
      </c>
      <c r="P4243" s="11" t="str">
        <f t="shared" si="201"/>
        <v>AVERAGE</v>
      </c>
    </row>
    <row r="4244" spans="1:16" x14ac:dyDescent="0.35">
      <c r="A4244" s="12" t="s">
        <v>4418</v>
      </c>
      <c r="B4244" s="15">
        <v>45641</v>
      </c>
      <c r="C4244" s="12" t="s">
        <v>108</v>
      </c>
      <c r="D4244" s="12" t="s">
        <v>115</v>
      </c>
      <c r="E4244" s="12" t="s">
        <v>205</v>
      </c>
      <c r="F4244" s="12" t="s">
        <v>111</v>
      </c>
      <c r="G4244" s="12" t="s">
        <v>122</v>
      </c>
      <c r="H4244" s="12" t="s">
        <v>158</v>
      </c>
      <c r="I4244" s="12">
        <v>5</v>
      </c>
      <c r="J4244" s="16">
        <v>149.81</v>
      </c>
      <c r="K4244" s="17">
        <v>0</v>
      </c>
      <c r="L4244" s="16">
        <v>749.05</v>
      </c>
      <c r="M4244" s="16">
        <v>221.33</v>
      </c>
      <c r="N4244" s="11" t="str">
        <f t="shared" si="199"/>
        <v>NO DISCOUNT</v>
      </c>
      <c r="O4244" s="27">
        <f t="shared" si="200"/>
        <v>0.70451905747279886</v>
      </c>
      <c r="P4244" s="11" t="str">
        <f t="shared" si="201"/>
        <v>GOOD</v>
      </c>
    </row>
    <row r="4245" spans="1:16" x14ac:dyDescent="0.35">
      <c r="A4245" t="s">
        <v>4419</v>
      </c>
      <c r="B4245" s="18">
        <v>45089</v>
      </c>
      <c r="C4245" t="s">
        <v>108</v>
      </c>
      <c r="D4245" t="s">
        <v>109</v>
      </c>
      <c r="E4245" t="s">
        <v>252</v>
      </c>
      <c r="F4245" t="s">
        <v>117</v>
      </c>
      <c r="G4245" t="s">
        <v>112</v>
      </c>
      <c r="H4245" t="s">
        <v>118</v>
      </c>
      <c r="I4245">
        <v>1</v>
      </c>
      <c r="J4245" s="19">
        <v>8.43</v>
      </c>
      <c r="K4245" s="20">
        <v>0</v>
      </c>
      <c r="L4245" s="19">
        <v>8.43</v>
      </c>
      <c r="M4245" s="19">
        <v>2.0299999999999998</v>
      </c>
      <c r="N4245" s="11" t="str">
        <f t="shared" si="199"/>
        <v>NO DISCOUNT</v>
      </c>
      <c r="O4245" s="27">
        <f t="shared" si="200"/>
        <v>0.75919335705812585</v>
      </c>
      <c r="P4245" s="11" t="str">
        <f t="shared" si="201"/>
        <v>AVERAGE</v>
      </c>
    </row>
    <row r="4246" spans="1:16" x14ac:dyDescent="0.35">
      <c r="A4246" s="12" t="s">
        <v>4420</v>
      </c>
      <c r="B4246" s="15">
        <v>45032</v>
      </c>
      <c r="C4246" s="12" t="s">
        <v>149</v>
      </c>
      <c r="D4246" s="12" t="s">
        <v>140</v>
      </c>
      <c r="E4246" s="12" t="s">
        <v>141</v>
      </c>
      <c r="F4246" s="12" t="s">
        <v>111</v>
      </c>
      <c r="G4246" s="12" t="s">
        <v>127</v>
      </c>
      <c r="H4246" s="12" t="s">
        <v>128</v>
      </c>
      <c r="I4246" s="12">
        <v>3</v>
      </c>
      <c r="J4246" s="16">
        <v>240.05</v>
      </c>
      <c r="K4246" s="17">
        <v>0.21</v>
      </c>
      <c r="L4246" s="16">
        <v>568.91999999999996</v>
      </c>
      <c r="M4246" s="16">
        <v>285.85000000000002</v>
      </c>
      <c r="N4246" s="11" t="str">
        <f t="shared" si="199"/>
        <v>HIGH</v>
      </c>
      <c r="O4246" s="27">
        <f t="shared" si="200"/>
        <v>0.49755677423890876</v>
      </c>
      <c r="P4246" s="11" t="str">
        <f t="shared" si="201"/>
        <v>AVERAGE</v>
      </c>
    </row>
    <row r="4247" spans="1:16" x14ac:dyDescent="0.35">
      <c r="A4247" t="s">
        <v>4421</v>
      </c>
      <c r="B4247" s="18">
        <v>45441</v>
      </c>
      <c r="C4247" t="s">
        <v>108</v>
      </c>
      <c r="D4247" t="s">
        <v>115</v>
      </c>
      <c r="E4247" t="s">
        <v>156</v>
      </c>
      <c r="F4247" t="s">
        <v>131</v>
      </c>
      <c r="G4247" t="s">
        <v>112</v>
      </c>
      <c r="H4247" t="s">
        <v>167</v>
      </c>
      <c r="I4247">
        <v>4</v>
      </c>
      <c r="J4247" s="19">
        <v>16.11</v>
      </c>
      <c r="K4247" s="20">
        <v>0.05</v>
      </c>
      <c r="L4247" s="19">
        <v>61.22</v>
      </c>
      <c r="M4247" s="19">
        <v>16.399999999999999</v>
      </c>
      <c r="N4247" s="11" t="str">
        <f t="shared" si="199"/>
        <v>LOW</v>
      </c>
      <c r="O4247" s="27">
        <f t="shared" si="200"/>
        <v>0.73211368833714474</v>
      </c>
      <c r="P4247" s="11" t="str">
        <f t="shared" si="201"/>
        <v>AVERAGE</v>
      </c>
    </row>
    <row r="4248" spans="1:16" x14ac:dyDescent="0.35">
      <c r="A4248" s="12" t="s">
        <v>4422</v>
      </c>
      <c r="B4248" s="15">
        <v>45325</v>
      </c>
      <c r="C4248" s="12" t="s">
        <v>108</v>
      </c>
      <c r="D4248" s="12" t="s">
        <v>125</v>
      </c>
      <c r="E4248" s="12" t="s">
        <v>178</v>
      </c>
      <c r="F4248" s="12" t="s">
        <v>111</v>
      </c>
      <c r="G4248" s="12" t="s">
        <v>112</v>
      </c>
      <c r="H4248" s="12" t="s">
        <v>118</v>
      </c>
      <c r="I4248" s="12">
        <v>11</v>
      </c>
      <c r="J4248" s="16">
        <v>21.1</v>
      </c>
      <c r="K4248" s="17">
        <v>0.09</v>
      </c>
      <c r="L4248" s="16">
        <v>211.21</v>
      </c>
      <c r="M4248" s="16">
        <v>98.8</v>
      </c>
      <c r="N4248" s="11" t="str">
        <f t="shared" si="199"/>
        <v>LOW</v>
      </c>
      <c r="O4248" s="27">
        <f t="shared" si="200"/>
        <v>0.532219118412954</v>
      </c>
      <c r="P4248" s="11" t="str">
        <f t="shared" si="201"/>
        <v>EXCELLENT</v>
      </c>
    </row>
    <row r="4249" spans="1:16" x14ac:dyDescent="0.35">
      <c r="A4249" t="s">
        <v>4423</v>
      </c>
      <c r="B4249" s="18">
        <v>44929</v>
      </c>
      <c r="C4249" t="s">
        <v>149</v>
      </c>
      <c r="D4249" t="s">
        <v>115</v>
      </c>
      <c r="E4249" t="s">
        <v>163</v>
      </c>
      <c r="F4249" t="s">
        <v>131</v>
      </c>
      <c r="G4249" t="s">
        <v>112</v>
      </c>
      <c r="H4249" t="s">
        <v>167</v>
      </c>
      <c r="I4249">
        <v>1</v>
      </c>
      <c r="J4249" s="19">
        <v>24.76</v>
      </c>
      <c r="K4249" s="20">
        <v>0.19</v>
      </c>
      <c r="L4249" s="19">
        <v>20.059999999999999</v>
      </c>
      <c r="M4249" s="19">
        <v>8.39</v>
      </c>
      <c r="N4249" s="11" t="str">
        <f t="shared" si="199"/>
        <v>MEDIUM</v>
      </c>
      <c r="O4249" s="27">
        <f t="shared" si="200"/>
        <v>0.58175473579262205</v>
      </c>
      <c r="P4249" s="11" t="str">
        <f t="shared" si="201"/>
        <v>AVERAGE</v>
      </c>
    </row>
    <row r="4250" spans="1:16" x14ac:dyDescent="0.35">
      <c r="A4250" s="12" t="s">
        <v>4424</v>
      </c>
      <c r="B4250" s="15">
        <v>45633</v>
      </c>
      <c r="C4250" s="12" t="s">
        <v>108</v>
      </c>
      <c r="D4250" s="12" t="s">
        <v>125</v>
      </c>
      <c r="E4250" s="12" t="s">
        <v>178</v>
      </c>
      <c r="F4250" s="12" t="s">
        <v>111</v>
      </c>
      <c r="G4250" s="12" t="s">
        <v>122</v>
      </c>
      <c r="H4250" s="12" t="s">
        <v>142</v>
      </c>
      <c r="I4250" s="12">
        <v>3</v>
      </c>
      <c r="J4250" s="16">
        <v>139.79</v>
      </c>
      <c r="K4250" s="17">
        <v>0</v>
      </c>
      <c r="L4250" s="16">
        <v>419.37</v>
      </c>
      <c r="M4250" s="16">
        <v>207.74</v>
      </c>
      <c r="N4250" s="11" t="str">
        <f t="shared" si="199"/>
        <v>NO DISCOUNT</v>
      </c>
      <c r="O4250" s="27">
        <f t="shared" si="200"/>
        <v>0.50463790924481955</v>
      </c>
      <c r="P4250" s="11" t="str">
        <f t="shared" si="201"/>
        <v>AVERAGE</v>
      </c>
    </row>
    <row r="4251" spans="1:16" x14ac:dyDescent="0.35">
      <c r="A4251" t="s">
        <v>4425</v>
      </c>
      <c r="B4251" s="18">
        <v>45043</v>
      </c>
      <c r="C4251" t="s">
        <v>108</v>
      </c>
      <c r="D4251" t="s">
        <v>125</v>
      </c>
      <c r="E4251" t="s">
        <v>185</v>
      </c>
      <c r="F4251" t="s">
        <v>111</v>
      </c>
      <c r="G4251" t="s">
        <v>122</v>
      </c>
      <c r="H4251" t="s">
        <v>142</v>
      </c>
      <c r="I4251">
        <v>5</v>
      </c>
      <c r="J4251" s="19">
        <v>453</v>
      </c>
      <c r="K4251" s="20">
        <v>0.03</v>
      </c>
      <c r="L4251" s="19">
        <v>2197.0500000000002</v>
      </c>
      <c r="M4251" s="19">
        <v>752.73</v>
      </c>
      <c r="N4251" s="11" t="str">
        <f t="shared" si="199"/>
        <v>LOW</v>
      </c>
      <c r="O4251" s="27">
        <f t="shared" si="200"/>
        <v>0.65739059193008809</v>
      </c>
      <c r="P4251" s="11" t="str">
        <f t="shared" si="201"/>
        <v>GOOD</v>
      </c>
    </row>
    <row r="4252" spans="1:16" x14ac:dyDescent="0.35">
      <c r="A4252" s="12" t="s">
        <v>4426</v>
      </c>
      <c r="B4252" s="15">
        <v>44946</v>
      </c>
      <c r="C4252" s="12" t="s">
        <v>108</v>
      </c>
      <c r="D4252" s="12" t="s">
        <v>140</v>
      </c>
      <c r="E4252" s="12" t="s">
        <v>153</v>
      </c>
      <c r="F4252" s="12" t="s">
        <v>117</v>
      </c>
      <c r="G4252" s="12" t="s">
        <v>127</v>
      </c>
      <c r="H4252" s="12" t="s">
        <v>164</v>
      </c>
      <c r="I4252" s="12">
        <v>3</v>
      </c>
      <c r="J4252" s="16">
        <v>301.72000000000003</v>
      </c>
      <c r="K4252" s="17">
        <v>0.28999999999999998</v>
      </c>
      <c r="L4252" s="16">
        <v>642.66</v>
      </c>
      <c r="M4252" s="16">
        <v>322.93</v>
      </c>
      <c r="N4252" s="11" t="str">
        <f t="shared" si="199"/>
        <v>HIGH</v>
      </c>
      <c r="O4252" s="27">
        <f t="shared" si="200"/>
        <v>0.49751034761771384</v>
      </c>
      <c r="P4252" s="11" t="str">
        <f t="shared" si="201"/>
        <v>AVERAGE</v>
      </c>
    </row>
    <row r="4253" spans="1:16" x14ac:dyDescent="0.35">
      <c r="A4253" t="s">
        <v>4427</v>
      </c>
      <c r="B4253" s="18">
        <v>45003</v>
      </c>
      <c r="C4253" t="s">
        <v>108</v>
      </c>
      <c r="D4253" t="s">
        <v>115</v>
      </c>
      <c r="E4253" t="s">
        <v>130</v>
      </c>
      <c r="F4253" t="s">
        <v>117</v>
      </c>
      <c r="G4253" t="s">
        <v>112</v>
      </c>
      <c r="H4253" t="s">
        <v>113</v>
      </c>
      <c r="I4253">
        <v>7</v>
      </c>
      <c r="J4253" s="19">
        <v>32.58</v>
      </c>
      <c r="K4253" s="20">
        <v>0</v>
      </c>
      <c r="L4253" s="19">
        <v>228.06</v>
      </c>
      <c r="M4253" s="19">
        <v>96.27</v>
      </c>
      <c r="N4253" s="11" t="str">
        <f t="shared" si="199"/>
        <v>NO DISCOUNT</v>
      </c>
      <c r="O4253" s="27">
        <f t="shared" si="200"/>
        <v>0.57787424362010009</v>
      </c>
      <c r="P4253" s="11" t="str">
        <f t="shared" si="201"/>
        <v>GOOD</v>
      </c>
    </row>
    <row r="4254" spans="1:16" x14ac:dyDescent="0.35">
      <c r="A4254" s="12" t="s">
        <v>4428</v>
      </c>
      <c r="B4254" s="15">
        <v>45503</v>
      </c>
      <c r="C4254" s="12" t="s">
        <v>108</v>
      </c>
      <c r="D4254" s="12" t="s">
        <v>140</v>
      </c>
      <c r="E4254" s="12" t="s">
        <v>296</v>
      </c>
      <c r="F4254" s="12" t="s">
        <v>111</v>
      </c>
      <c r="G4254" s="12" t="s">
        <v>127</v>
      </c>
      <c r="H4254" s="12" t="s">
        <v>164</v>
      </c>
      <c r="I4254" s="12">
        <v>1</v>
      </c>
      <c r="J4254" s="16">
        <v>502.93</v>
      </c>
      <c r="K4254" s="17">
        <v>0.25</v>
      </c>
      <c r="L4254" s="16">
        <v>377.2</v>
      </c>
      <c r="M4254" s="16">
        <v>221.88</v>
      </c>
      <c r="N4254" s="11" t="str">
        <f t="shared" si="199"/>
        <v>HIGH</v>
      </c>
      <c r="O4254" s="27">
        <f t="shared" si="200"/>
        <v>0.41177094379639451</v>
      </c>
      <c r="P4254" s="11" t="str">
        <f t="shared" si="201"/>
        <v>AVERAGE</v>
      </c>
    </row>
    <row r="4255" spans="1:16" x14ac:dyDescent="0.35">
      <c r="A4255" t="s">
        <v>4429</v>
      </c>
      <c r="B4255" s="18">
        <v>45188</v>
      </c>
      <c r="C4255" t="s">
        <v>108</v>
      </c>
      <c r="D4255" t="s">
        <v>115</v>
      </c>
      <c r="E4255" t="s">
        <v>156</v>
      </c>
      <c r="F4255" t="s">
        <v>117</v>
      </c>
      <c r="G4255" t="s">
        <v>127</v>
      </c>
      <c r="H4255" t="s">
        <v>128</v>
      </c>
      <c r="I4255">
        <v>7</v>
      </c>
      <c r="J4255" s="19">
        <v>95.96</v>
      </c>
      <c r="K4255" s="20">
        <v>0.24</v>
      </c>
      <c r="L4255" s="19">
        <v>510.51</v>
      </c>
      <c r="M4255" s="19">
        <v>248.02</v>
      </c>
      <c r="N4255" s="11" t="str">
        <f t="shared" si="199"/>
        <v>HIGH</v>
      </c>
      <c r="O4255" s="27">
        <f t="shared" si="200"/>
        <v>0.51417210240739653</v>
      </c>
      <c r="P4255" s="11" t="str">
        <f t="shared" si="201"/>
        <v>GOOD</v>
      </c>
    </row>
    <row r="4256" spans="1:16" x14ac:dyDescent="0.35">
      <c r="A4256" s="12" t="s">
        <v>4430</v>
      </c>
      <c r="B4256" s="15">
        <v>45446</v>
      </c>
      <c r="C4256" s="12" t="s">
        <v>149</v>
      </c>
      <c r="D4256" s="12" t="s">
        <v>125</v>
      </c>
      <c r="E4256" s="12" t="s">
        <v>144</v>
      </c>
      <c r="F4256" s="12" t="s">
        <v>111</v>
      </c>
      <c r="G4256" s="12" t="s">
        <v>122</v>
      </c>
      <c r="H4256" s="12" t="s">
        <v>142</v>
      </c>
      <c r="I4256" s="12">
        <v>15</v>
      </c>
      <c r="J4256" s="16">
        <v>427.86</v>
      </c>
      <c r="K4256" s="17">
        <v>0.15</v>
      </c>
      <c r="L4256" s="16">
        <v>5455.22</v>
      </c>
      <c r="M4256" s="16">
        <v>1630.29</v>
      </c>
      <c r="N4256" s="11" t="str">
        <f t="shared" si="199"/>
        <v>MEDIUM</v>
      </c>
      <c r="O4256" s="27">
        <f t="shared" si="200"/>
        <v>0.70115045772672779</v>
      </c>
      <c r="P4256" s="11" t="str">
        <f t="shared" si="201"/>
        <v>EXCELLENT</v>
      </c>
    </row>
    <row r="4257" spans="1:16" x14ac:dyDescent="0.35">
      <c r="A4257" t="s">
        <v>4431</v>
      </c>
      <c r="B4257" s="18">
        <v>45137</v>
      </c>
      <c r="C4257" t="s">
        <v>108</v>
      </c>
      <c r="D4257" t="s">
        <v>109</v>
      </c>
      <c r="E4257" t="s">
        <v>189</v>
      </c>
      <c r="F4257" t="s">
        <v>131</v>
      </c>
      <c r="G4257" t="s">
        <v>127</v>
      </c>
      <c r="H4257" t="s">
        <v>138</v>
      </c>
      <c r="I4257">
        <v>3</v>
      </c>
      <c r="J4257" s="19">
        <v>336.54</v>
      </c>
      <c r="K4257" s="20">
        <v>0</v>
      </c>
      <c r="L4257" s="19">
        <v>1009.62</v>
      </c>
      <c r="M4257" s="19">
        <v>346.3</v>
      </c>
      <c r="N4257" s="11" t="str">
        <f t="shared" si="199"/>
        <v>NO DISCOUNT</v>
      </c>
      <c r="O4257" s="27">
        <f t="shared" si="200"/>
        <v>0.65699966323963466</v>
      </c>
      <c r="P4257" s="11" t="str">
        <f t="shared" si="201"/>
        <v>AVERAGE</v>
      </c>
    </row>
    <row r="4258" spans="1:16" x14ac:dyDescent="0.35">
      <c r="A4258" s="12" t="s">
        <v>4432</v>
      </c>
      <c r="B4258" s="15">
        <v>44993</v>
      </c>
      <c r="C4258" s="12" t="s">
        <v>108</v>
      </c>
      <c r="D4258" s="12" t="s">
        <v>140</v>
      </c>
      <c r="E4258" s="12" t="s">
        <v>218</v>
      </c>
      <c r="F4258" s="12" t="s">
        <v>117</v>
      </c>
      <c r="G4258" s="12" t="s">
        <v>127</v>
      </c>
      <c r="H4258" s="12" t="s">
        <v>128</v>
      </c>
      <c r="I4258" s="12">
        <v>2</v>
      </c>
      <c r="J4258" s="16">
        <v>247.05</v>
      </c>
      <c r="K4258" s="17">
        <v>0.28999999999999998</v>
      </c>
      <c r="L4258" s="16">
        <v>350.81</v>
      </c>
      <c r="M4258" s="16">
        <v>197.78</v>
      </c>
      <c r="N4258" s="11" t="str">
        <f t="shared" si="199"/>
        <v>HIGH</v>
      </c>
      <c r="O4258" s="27">
        <f t="shared" si="200"/>
        <v>0.43621903594538353</v>
      </c>
      <c r="P4258" s="11" t="str">
        <f t="shared" si="201"/>
        <v>AVERAGE</v>
      </c>
    </row>
    <row r="4259" spans="1:16" x14ac:dyDescent="0.35">
      <c r="A4259" t="s">
        <v>4433</v>
      </c>
      <c r="B4259" s="18">
        <v>44660</v>
      </c>
      <c r="C4259" t="s">
        <v>108</v>
      </c>
      <c r="D4259" t="s">
        <v>109</v>
      </c>
      <c r="E4259" t="s">
        <v>173</v>
      </c>
      <c r="F4259" t="s">
        <v>131</v>
      </c>
      <c r="G4259" t="s">
        <v>122</v>
      </c>
      <c r="H4259" t="s">
        <v>158</v>
      </c>
      <c r="I4259">
        <v>2</v>
      </c>
      <c r="J4259" s="19">
        <v>18.27</v>
      </c>
      <c r="K4259" s="20">
        <v>0.12</v>
      </c>
      <c r="L4259" s="19">
        <v>32.159999999999997</v>
      </c>
      <c r="M4259" s="19">
        <v>8.98</v>
      </c>
      <c r="N4259" s="11" t="str">
        <f t="shared" si="199"/>
        <v>MEDIUM</v>
      </c>
      <c r="O4259" s="27">
        <f t="shared" si="200"/>
        <v>0.72077114427860689</v>
      </c>
      <c r="P4259" s="11" t="str">
        <f t="shared" si="201"/>
        <v>AVERAGE</v>
      </c>
    </row>
    <row r="4260" spans="1:16" x14ac:dyDescent="0.35">
      <c r="A4260" s="12" t="s">
        <v>4434</v>
      </c>
      <c r="B4260" s="15">
        <v>44843</v>
      </c>
      <c r="C4260" s="12" t="s">
        <v>108</v>
      </c>
      <c r="D4260" s="12" t="s">
        <v>140</v>
      </c>
      <c r="E4260" s="12" t="s">
        <v>273</v>
      </c>
      <c r="F4260" s="12" t="s">
        <v>111</v>
      </c>
      <c r="G4260" s="12" t="s">
        <v>122</v>
      </c>
      <c r="H4260" s="12" t="s">
        <v>132</v>
      </c>
      <c r="I4260" s="12">
        <v>1</v>
      </c>
      <c r="J4260" s="16">
        <v>709.18</v>
      </c>
      <c r="K4260" s="17">
        <v>0.14000000000000001</v>
      </c>
      <c r="L4260" s="16">
        <v>609.89</v>
      </c>
      <c r="M4260" s="16">
        <v>310</v>
      </c>
      <c r="N4260" s="11" t="str">
        <f t="shared" si="199"/>
        <v>MEDIUM</v>
      </c>
      <c r="O4260" s="27">
        <f t="shared" si="200"/>
        <v>0.49171162012821984</v>
      </c>
      <c r="P4260" s="11" t="str">
        <f t="shared" si="201"/>
        <v>AVERAGE</v>
      </c>
    </row>
    <row r="4261" spans="1:16" x14ac:dyDescent="0.35">
      <c r="A4261" t="s">
        <v>4435</v>
      </c>
      <c r="B4261" s="18">
        <v>45051</v>
      </c>
      <c r="C4261" t="s">
        <v>120</v>
      </c>
      <c r="D4261" t="s">
        <v>140</v>
      </c>
      <c r="E4261" t="s">
        <v>296</v>
      </c>
      <c r="F4261" t="s">
        <v>117</v>
      </c>
      <c r="G4261" t="s">
        <v>127</v>
      </c>
      <c r="H4261" t="s">
        <v>128</v>
      </c>
      <c r="I4261">
        <v>5</v>
      </c>
      <c r="J4261" s="19">
        <v>350.73</v>
      </c>
      <c r="K4261" s="20">
        <v>0.24</v>
      </c>
      <c r="L4261" s="19">
        <v>1332.77</v>
      </c>
      <c r="M4261" s="19">
        <v>429.63</v>
      </c>
      <c r="N4261" s="11" t="str">
        <f t="shared" si="199"/>
        <v>HIGH</v>
      </c>
      <c r="O4261" s="27">
        <f t="shared" si="200"/>
        <v>0.67764130345070794</v>
      </c>
      <c r="P4261" s="11" t="str">
        <f t="shared" si="201"/>
        <v>GOOD</v>
      </c>
    </row>
    <row r="4262" spans="1:16" x14ac:dyDescent="0.35">
      <c r="A4262" s="12" t="s">
        <v>4436</v>
      </c>
      <c r="B4262" s="15">
        <v>45357</v>
      </c>
      <c r="C4262" s="12" t="s">
        <v>108</v>
      </c>
      <c r="D4262" s="12" t="s">
        <v>125</v>
      </c>
      <c r="E4262" s="12" t="s">
        <v>201</v>
      </c>
      <c r="F4262" s="12" t="s">
        <v>111</v>
      </c>
      <c r="G4262" s="12" t="s">
        <v>112</v>
      </c>
      <c r="H4262" s="12" t="s">
        <v>113</v>
      </c>
      <c r="I4262" s="12">
        <v>3</v>
      </c>
      <c r="J4262" s="16">
        <v>13.64</v>
      </c>
      <c r="K4262" s="17">
        <v>0</v>
      </c>
      <c r="L4262" s="16">
        <v>40.92</v>
      </c>
      <c r="M4262" s="16">
        <v>18.66</v>
      </c>
      <c r="N4262" s="11" t="str">
        <f t="shared" si="199"/>
        <v>NO DISCOUNT</v>
      </c>
      <c r="O4262" s="27">
        <f t="shared" si="200"/>
        <v>0.54398826979472137</v>
      </c>
      <c r="P4262" s="11" t="str">
        <f t="shared" si="201"/>
        <v>AVERAGE</v>
      </c>
    </row>
    <row r="4263" spans="1:16" x14ac:dyDescent="0.35">
      <c r="A4263" t="s">
        <v>4437</v>
      </c>
      <c r="B4263" s="18">
        <v>44836</v>
      </c>
      <c r="C4263" t="s">
        <v>108</v>
      </c>
      <c r="D4263" t="s">
        <v>125</v>
      </c>
      <c r="E4263" t="s">
        <v>146</v>
      </c>
      <c r="F4263" t="s">
        <v>111</v>
      </c>
      <c r="G4263" t="s">
        <v>112</v>
      </c>
      <c r="H4263" t="s">
        <v>167</v>
      </c>
      <c r="I4263">
        <v>9</v>
      </c>
      <c r="J4263" s="19">
        <v>19.88</v>
      </c>
      <c r="K4263" s="20">
        <v>0</v>
      </c>
      <c r="L4263" s="19">
        <v>178.92</v>
      </c>
      <c r="M4263" s="19">
        <v>76.290000000000006</v>
      </c>
      <c r="N4263" s="11" t="str">
        <f t="shared" si="199"/>
        <v>NO DISCOUNT</v>
      </c>
      <c r="O4263" s="27">
        <f t="shared" si="200"/>
        <v>0.57360831656606293</v>
      </c>
      <c r="P4263" s="11" t="str">
        <f t="shared" si="201"/>
        <v>GOOD</v>
      </c>
    </row>
    <row r="4264" spans="1:16" x14ac:dyDescent="0.35">
      <c r="A4264" s="12" t="s">
        <v>4438</v>
      </c>
      <c r="B4264" s="15">
        <v>44739</v>
      </c>
      <c r="C4264" s="12" t="s">
        <v>108</v>
      </c>
      <c r="D4264" s="12" t="s">
        <v>140</v>
      </c>
      <c r="E4264" s="12" t="s">
        <v>141</v>
      </c>
      <c r="F4264" s="12" t="s">
        <v>111</v>
      </c>
      <c r="G4264" s="12" t="s">
        <v>122</v>
      </c>
      <c r="H4264" s="12" t="s">
        <v>187</v>
      </c>
      <c r="I4264" s="12">
        <v>1</v>
      </c>
      <c r="J4264" s="16">
        <v>569.4</v>
      </c>
      <c r="K4264" s="17">
        <v>0.16</v>
      </c>
      <c r="L4264" s="16">
        <v>478.3</v>
      </c>
      <c r="M4264" s="16">
        <v>253.41</v>
      </c>
      <c r="N4264" s="11" t="str">
        <f t="shared" si="199"/>
        <v>MEDIUM</v>
      </c>
      <c r="O4264" s="27">
        <f t="shared" si="200"/>
        <v>0.47018607568471671</v>
      </c>
      <c r="P4264" s="11" t="str">
        <f t="shared" si="201"/>
        <v>AVERAGE</v>
      </c>
    </row>
    <row r="4265" spans="1:16" x14ac:dyDescent="0.35">
      <c r="A4265" t="s">
        <v>4439</v>
      </c>
      <c r="B4265" s="18">
        <v>45279</v>
      </c>
      <c r="C4265" t="s">
        <v>108</v>
      </c>
      <c r="D4265" t="s">
        <v>115</v>
      </c>
      <c r="E4265" t="s">
        <v>156</v>
      </c>
      <c r="F4265" t="s">
        <v>111</v>
      </c>
      <c r="G4265" t="s">
        <v>127</v>
      </c>
      <c r="H4265" t="s">
        <v>138</v>
      </c>
      <c r="I4265">
        <v>2</v>
      </c>
      <c r="J4265" s="19">
        <v>419.41</v>
      </c>
      <c r="K4265" s="20">
        <v>0.14000000000000001</v>
      </c>
      <c r="L4265" s="19">
        <v>721.39</v>
      </c>
      <c r="M4265" s="19">
        <v>297.8</v>
      </c>
      <c r="N4265" s="11" t="str">
        <f t="shared" si="199"/>
        <v>MEDIUM</v>
      </c>
      <c r="O4265" s="27">
        <f t="shared" si="200"/>
        <v>0.58718584954047048</v>
      </c>
      <c r="P4265" s="11" t="str">
        <f t="shared" si="201"/>
        <v>AVERAGE</v>
      </c>
    </row>
    <row r="4266" spans="1:16" x14ac:dyDescent="0.35">
      <c r="A4266" s="12" t="s">
        <v>4440</v>
      </c>
      <c r="B4266" s="15">
        <v>44719</v>
      </c>
      <c r="C4266" s="12" t="s">
        <v>108</v>
      </c>
      <c r="D4266" s="12" t="s">
        <v>125</v>
      </c>
      <c r="E4266" s="12" t="s">
        <v>255</v>
      </c>
      <c r="F4266" s="12" t="s">
        <v>111</v>
      </c>
      <c r="G4266" s="12" t="s">
        <v>112</v>
      </c>
      <c r="H4266" s="12" t="s">
        <v>113</v>
      </c>
      <c r="I4266" s="12">
        <v>1</v>
      </c>
      <c r="J4266" s="16">
        <v>20.22</v>
      </c>
      <c r="K4266" s="17">
        <v>0.08</v>
      </c>
      <c r="L4266" s="16">
        <v>18.600000000000001</v>
      </c>
      <c r="M4266" s="16">
        <v>8.48</v>
      </c>
      <c r="N4266" s="11" t="str">
        <f t="shared" si="199"/>
        <v>LOW</v>
      </c>
      <c r="O4266" s="27">
        <f t="shared" si="200"/>
        <v>0.54408602150537633</v>
      </c>
      <c r="P4266" s="11" t="str">
        <f t="shared" si="201"/>
        <v>AVERAGE</v>
      </c>
    </row>
    <row r="4267" spans="1:16" x14ac:dyDescent="0.35">
      <c r="A4267" t="s">
        <v>4441</v>
      </c>
      <c r="B4267" s="18">
        <v>45139</v>
      </c>
      <c r="C4267" t="s">
        <v>108</v>
      </c>
      <c r="D4267" t="s">
        <v>115</v>
      </c>
      <c r="E4267" t="s">
        <v>205</v>
      </c>
      <c r="F4267" t="s">
        <v>111</v>
      </c>
      <c r="G4267" t="s">
        <v>127</v>
      </c>
      <c r="H4267" t="s">
        <v>138</v>
      </c>
      <c r="I4267">
        <v>2</v>
      </c>
      <c r="J4267" s="19">
        <v>441.45</v>
      </c>
      <c r="K4267" s="20">
        <v>0.12</v>
      </c>
      <c r="L4267" s="19">
        <v>776.95</v>
      </c>
      <c r="M4267" s="19">
        <v>328.5</v>
      </c>
      <c r="N4267" s="11" t="str">
        <f t="shared" si="199"/>
        <v>MEDIUM</v>
      </c>
      <c r="O4267" s="27">
        <f t="shared" si="200"/>
        <v>0.57719286955402538</v>
      </c>
      <c r="P4267" s="11" t="str">
        <f t="shared" si="201"/>
        <v>AVERAGE</v>
      </c>
    </row>
    <row r="4268" spans="1:16" x14ac:dyDescent="0.35">
      <c r="A4268" s="12" t="s">
        <v>4442</v>
      </c>
      <c r="B4268" s="15">
        <v>45548</v>
      </c>
      <c r="C4268" s="12" t="s">
        <v>108</v>
      </c>
      <c r="D4268" s="12" t="s">
        <v>140</v>
      </c>
      <c r="E4268" s="12" t="s">
        <v>166</v>
      </c>
      <c r="F4268" s="12" t="s">
        <v>117</v>
      </c>
      <c r="G4268" s="12" t="s">
        <v>112</v>
      </c>
      <c r="H4268" s="12" t="s">
        <v>113</v>
      </c>
      <c r="I4268" s="12">
        <v>1</v>
      </c>
      <c r="J4268" s="16">
        <v>21</v>
      </c>
      <c r="K4268" s="17">
        <v>0.19</v>
      </c>
      <c r="L4268" s="16">
        <v>17.010000000000002</v>
      </c>
      <c r="M4268" s="16">
        <v>7.26</v>
      </c>
      <c r="N4268" s="11" t="str">
        <f t="shared" si="199"/>
        <v>MEDIUM</v>
      </c>
      <c r="O4268" s="27">
        <f t="shared" si="200"/>
        <v>0.57319223985890655</v>
      </c>
      <c r="P4268" s="11" t="str">
        <f t="shared" si="201"/>
        <v>AVERAGE</v>
      </c>
    </row>
    <row r="4269" spans="1:16" x14ac:dyDescent="0.35">
      <c r="A4269" t="s">
        <v>4443</v>
      </c>
      <c r="B4269" s="18">
        <v>45164</v>
      </c>
      <c r="C4269" t="s">
        <v>120</v>
      </c>
      <c r="D4269" t="s">
        <v>115</v>
      </c>
      <c r="E4269" t="s">
        <v>289</v>
      </c>
      <c r="F4269" t="s">
        <v>111</v>
      </c>
      <c r="G4269" t="s">
        <v>127</v>
      </c>
      <c r="H4269" t="s">
        <v>209</v>
      </c>
      <c r="I4269">
        <v>12</v>
      </c>
      <c r="J4269" s="19">
        <v>262.05</v>
      </c>
      <c r="K4269" s="20">
        <v>0</v>
      </c>
      <c r="L4269" s="19">
        <v>3144.6</v>
      </c>
      <c r="M4269" s="19">
        <v>1367.8</v>
      </c>
      <c r="N4269" s="11" t="str">
        <f t="shared" si="199"/>
        <v>NO DISCOUNT</v>
      </c>
      <c r="O4269" s="27">
        <f t="shared" si="200"/>
        <v>0.56503211855243907</v>
      </c>
      <c r="P4269" s="11" t="str">
        <f t="shared" si="201"/>
        <v>EXCELLENT</v>
      </c>
    </row>
    <row r="4270" spans="1:16" x14ac:dyDescent="0.35">
      <c r="A4270" s="12" t="s">
        <v>4444</v>
      </c>
      <c r="B4270" s="15">
        <v>44669</v>
      </c>
      <c r="C4270" s="12" t="s">
        <v>108</v>
      </c>
      <c r="D4270" s="12" t="s">
        <v>115</v>
      </c>
      <c r="E4270" s="12" t="s">
        <v>205</v>
      </c>
      <c r="F4270" s="12" t="s">
        <v>111</v>
      </c>
      <c r="G4270" s="12" t="s">
        <v>112</v>
      </c>
      <c r="H4270" s="12" t="s">
        <v>170</v>
      </c>
      <c r="I4270" s="12">
        <v>1</v>
      </c>
      <c r="J4270" s="16">
        <v>24.4</v>
      </c>
      <c r="K4270" s="17">
        <v>0</v>
      </c>
      <c r="L4270" s="16">
        <v>24.4</v>
      </c>
      <c r="M4270" s="16">
        <v>10.38</v>
      </c>
      <c r="N4270" s="11" t="str">
        <f t="shared" si="199"/>
        <v>NO DISCOUNT</v>
      </c>
      <c r="O4270" s="27">
        <f t="shared" si="200"/>
        <v>0.57459016393442619</v>
      </c>
      <c r="P4270" s="11" t="str">
        <f t="shared" si="201"/>
        <v>AVERAGE</v>
      </c>
    </row>
    <row r="4271" spans="1:16" x14ac:dyDescent="0.35">
      <c r="A4271" t="s">
        <v>4445</v>
      </c>
      <c r="B4271" s="18">
        <v>45609</v>
      </c>
      <c r="C4271" t="s">
        <v>120</v>
      </c>
      <c r="D4271" t="s">
        <v>115</v>
      </c>
      <c r="E4271" t="s">
        <v>240</v>
      </c>
      <c r="F4271" t="s">
        <v>111</v>
      </c>
      <c r="G4271" t="s">
        <v>122</v>
      </c>
      <c r="H4271" t="s">
        <v>132</v>
      </c>
      <c r="I4271">
        <v>2</v>
      </c>
      <c r="J4271" s="19">
        <v>699.82</v>
      </c>
      <c r="K4271" s="20">
        <v>0</v>
      </c>
      <c r="L4271" s="19">
        <v>1399.64</v>
      </c>
      <c r="M4271" s="19">
        <v>721.15</v>
      </c>
      <c r="N4271" s="11" t="str">
        <f t="shared" si="199"/>
        <v>NO DISCOUNT</v>
      </c>
      <c r="O4271" s="27">
        <f t="shared" si="200"/>
        <v>0.48476036695150188</v>
      </c>
      <c r="P4271" s="11" t="str">
        <f t="shared" si="201"/>
        <v>AVERAGE</v>
      </c>
    </row>
    <row r="4272" spans="1:16" x14ac:dyDescent="0.35">
      <c r="A4272" s="12" t="s">
        <v>4446</v>
      </c>
      <c r="B4272" s="15">
        <v>45320</v>
      </c>
      <c r="C4272" s="12" t="s">
        <v>108</v>
      </c>
      <c r="D4272" s="12" t="s">
        <v>125</v>
      </c>
      <c r="E4272" s="12" t="s">
        <v>146</v>
      </c>
      <c r="F4272" s="12" t="s">
        <v>117</v>
      </c>
      <c r="G4272" s="12" t="s">
        <v>112</v>
      </c>
      <c r="H4272" s="12" t="s">
        <v>147</v>
      </c>
      <c r="I4272" s="12">
        <v>1</v>
      </c>
      <c r="J4272" s="16">
        <v>7.96</v>
      </c>
      <c r="K4272" s="17">
        <v>0</v>
      </c>
      <c r="L4272" s="16">
        <v>7.96</v>
      </c>
      <c r="M4272" s="16">
        <v>2.42</v>
      </c>
      <c r="N4272" s="11" t="str">
        <f t="shared" si="199"/>
        <v>NO DISCOUNT</v>
      </c>
      <c r="O4272" s="27">
        <f t="shared" si="200"/>
        <v>0.6959798994974874</v>
      </c>
      <c r="P4272" s="11" t="str">
        <f t="shared" si="201"/>
        <v>AVERAGE</v>
      </c>
    </row>
    <row r="4273" spans="1:16" x14ac:dyDescent="0.35">
      <c r="A4273" t="s">
        <v>4447</v>
      </c>
      <c r="B4273" s="18">
        <v>45096</v>
      </c>
      <c r="C4273" t="s">
        <v>108</v>
      </c>
      <c r="D4273" t="s">
        <v>140</v>
      </c>
      <c r="E4273" t="s">
        <v>203</v>
      </c>
      <c r="F4273" t="s">
        <v>131</v>
      </c>
      <c r="G4273" t="s">
        <v>122</v>
      </c>
      <c r="H4273" t="s">
        <v>142</v>
      </c>
      <c r="I4273">
        <v>2</v>
      </c>
      <c r="J4273" s="19">
        <v>301.14999999999998</v>
      </c>
      <c r="K4273" s="20">
        <v>0.06</v>
      </c>
      <c r="L4273" s="19">
        <v>566.16</v>
      </c>
      <c r="M4273" s="19">
        <v>199.02</v>
      </c>
      <c r="N4273" s="11" t="str">
        <f t="shared" si="199"/>
        <v>LOW</v>
      </c>
      <c r="O4273" s="27">
        <f t="shared" si="200"/>
        <v>0.64847392963119965</v>
      </c>
      <c r="P4273" s="11" t="str">
        <f t="shared" si="201"/>
        <v>AVERAGE</v>
      </c>
    </row>
    <row r="4274" spans="1:16" x14ac:dyDescent="0.35">
      <c r="A4274" s="12" t="s">
        <v>4448</v>
      </c>
      <c r="B4274" s="15">
        <v>45318</v>
      </c>
      <c r="C4274" s="12" t="s">
        <v>136</v>
      </c>
      <c r="D4274" s="12" t="s">
        <v>115</v>
      </c>
      <c r="E4274" s="12" t="s">
        <v>121</v>
      </c>
      <c r="F4274" s="12" t="s">
        <v>111</v>
      </c>
      <c r="G4274" s="12" t="s">
        <v>127</v>
      </c>
      <c r="H4274" s="12" t="s">
        <v>179</v>
      </c>
      <c r="I4274" s="12">
        <v>2</v>
      </c>
      <c r="J4274" s="16">
        <v>234.35</v>
      </c>
      <c r="K4274" s="17">
        <v>0.06</v>
      </c>
      <c r="L4274" s="16">
        <v>440.58</v>
      </c>
      <c r="M4274" s="16">
        <v>232.79</v>
      </c>
      <c r="N4274" s="11" t="str">
        <f t="shared" si="199"/>
        <v>LOW</v>
      </c>
      <c r="O4274" s="27">
        <f t="shared" si="200"/>
        <v>0.47162830813927098</v>
      </c>
      <c r="P4274" s="11" t="str">
        <f t="shared" si="201"/>
        <v>AVERAGE</v>
      </c>
    </row>
    <row r="4275" spans="1:16" x14ac:dyDescent="0.35">
      <c r="A4275" t="s">
        <v>4449</v>
      </c>
      <c r="B4275" s="18">
        <v>45551</v>
      </c>
      <c r="C4275" t="s">
        <v>108</v>
      </c>
      <c r="D4275" t="s">
        <v>109</v>
      </c>
      <c r="E4275" t="s">
        <v>173</v>
      </c>
      <c r="F4275" t="s">
        <v>131</v>
      </c>
      <c r="G4275" t="s">
        <v>112</v>
      </c>
      <c r="H4275" t="s">
        <v>167</v>
      </c>
      <c r="I4275">
        <v>4</v>
      </c>
      <c r="J4275" s="19">
        <v>6.16</v>
      </c>
      <c r="K4275" s="20">
        <v>0.14000000000000001</v>
      </c>
      <c r="L4275" s="19">
        <v>21.19</v>
      </c>
      <c r="M4275" s="19">
        <v>6.68</v>
      </c>
      <c r="N4275" s="11" t="str">
        <f t="shared" si="199"/>
        <v>MEDIUM</v>
      </c>
      <c r="O4275" s="27">
        <f t="shared" si="200"/>
        <v>0.68475696083058046</v>
      </c>
      <c r="P4275" s="11" t="str">
        <f t="shared" si="201"/>
        <v>AVERAGE</v>
      </c>
    </row>
    <row r="4276" spans="1:16" x14ac:dyDescent="0.35">
      <c r="A4276" s="12" t="s">
        <v>4450</v>
      </c>
      <c r="B4276" s="15">
        <v>44905</v>
      </c>
      <c r="C4276" s="12" t="s">
        <v>136</v>
      </c>
      <c r="D4276" s="12" t="s">
        <v>109</v>
      </c>
      <c r="E4276" s="12" t="s">
        <v>231</v>
      </c>
      <c r="F4276" s="12" t="s">
        <v>117</v>
      </c>
      <c r="G4276" s="12" t="s">
        <v>112</v>
      </c>
      <c r="H4276" s="12" t="s">
        <v>170</v>
      </c>
      <c r="I4276" s="12">
        <v>7</v>
      </c>
      <c r="J4276" s="16">
        <v>20.84</v>
      </c>
      <c r="K4276" s="17">
        <v>0</v>
      </c>
      <c r="L4276" s="16">
        <v>145.88</v>
      </c>
      <c r="M4276" s="16">
        <v>59.49</v>
      </c>
      <c r="N4276" s="11" t="str">
        <f t="shared" si="199"/>
        <v>NO DISCOUNT</v>
      </c>
      <c r="O4276" s="27">
        <f t="shared" si="200"/>
        <v>0.59219906772689879</v>
      </c>
      <c r="P4276" s="11" t="str">
        <f t="shared" si="201"/>
        <v>GOOD</v>
      </c>
    </row>
    <row r="4277" spans="1:16" x14ac:dyDescent="0.35">
      <c r="A4277" t="s">
        <v>4451</v>
      </c>
      <c r="B4277" s="18">
        <v>45489</v>
      </c>
      <c r="C4277" t="s">
        <v>108</v>
      </c>
      <c r="D4277" t="s">
        <v>140</v>
      </c>
      <c r="E4277" t="s">
        <v>218</v>
      </c>
      <c r="F4277" t="s">
        <v>131</v>
      </c>
      <c r="G4277" t="s">
        <v>127</v>
      </c>
      <c r="H4277" t="s">
        <v>164</v>
      </c>
      <c r="I4277">
        <v>1</v>
      </c>
      <c r="J4277" s="19">
        <v>499.5</v>
      </c>
      <c r="K4277" s="20">
        <v>0.01</v>
      </c>
      <c r="L4277" s="19">
        <v>494.5</v>
      </c>
      <c r="M4277" s="19">
        <v>275.70999999999998</v>
      </c>
      <c r="N4277" s="11" t="str">
        <f t="shared" si="199"/>
        <v>LOW</v>
      </c>
      <c r="O4277" s="27">
        <f t="shared" si="200"/>
        <v>0.44244691607684533</v>
      </c>
      <c r="P4277" s="11" t="str">
        <f t="shared" si="201"/>
        <v>AVERAGE</v>
      </c>
    </row>
    <row r="4278" spans="1:16" x14ac:dyDescent="0.35">
      <c r="A4278" s="12" t="s">
        <v>4452</v>
      </c>
      <c r="B4278" s="15">
        <v>45461</v>
      </c>
      <c r="C4278" s="12" t="s">
        <v>108</v>
      </c>
      <c r="D4278" s="12" t="s">
        <v>109</v>
      </c>
      <c r="E4278" s="12" t="s">
        <v>208</v>
      </c>
      <c r="F4278" s="12" t="s">
        <v>111</v>
      </c>
      <c r="G4278" s="12" t="s">
        <v>112</v>
      </c>
      <c r="H4278" s="12" t="s">
        <v>118</v>
      </c>
      <c r="I4278" s="12">
        <v>4</v>
      </c>
      <c r="J4278" s="16">
        <v>34.97</v>
      </c>
      <c r="K4278" s="17">
        <v>0.25</v>
      </c>
      <c r="L4278" s="16">
        <v>104.91</v>
      </c>
      <c r="M4278" s="16">
        <v>23.22</v>
      </c>
      <c r="N4278" s="11" t="str">
        <f t="shared" si="199"/>
        <v>HIGH</v>
      </c>
      <c r="O4278" s="27">
        <f t="shared" si="200"/>
        <v>0.77866742922505006</v>
      </c>
      <c r="P4278" s="11" t="str">
        <f t="shared" si="201"/>
        <v>AVERAGE</v>
      </c>
    </row>
    <row r="4279" spans="1:16" x14ac:dyDescent="0.35">
      <c r="A4279" t="s">
        <v>4453</v>
      </c>
      <c r="B4279" s="18">
        <v>44878</v>
      </c>
      <c r="C4279" t="s">
        <v>108</v>
      </c>
      <c r="D4279" t="s">
        <v>115</v>
      </c>
      <c r="E4279" t="s">
        <v>227</v>
      </c>
      <c r="F4279" t="s">
        <v>111</v>
      </c>
      <c r="G4279" t="s">
        <v>122</v>
      </c>
      <c r="H4279" t="s">
        <v>132</v>
      </c>
      <c r="I4279">
        <v>7</v>
      </c>
      <c r="J4279" s="19">
        <v>620.51</v>
      </c>
      <c r="K4279" s="20">
        <v>0.17</v>
      </c>
      <c r="L4279" s="19">
        <v>3605.16</v>
      </c>
      <c r="M4279" s="19">
        <v>1757.86</v>
      </c>
      <c r="N4279" s="11" t="str">
        <f t="shared" si="199"/>
        <v>MEDIUM</v>
      </c>
      <c r="O4279" s="27">
        <f t="shared" si="200"/>
        <v>0.51240444252127504</v>
      </c>
      <c r="P4279" s="11" t="str">
        <f t="shared" si="201"/>
        <v>GOOD</v>
      </c>
    </row>
    <row r="4280" spans="1:16" x14ac:dyDescent="0.35">
      <c r="A4280" s="12" t="s">
        <v>4454</v>
      </c>
      <c r="B4280" s="15">
        <v>45351</v>
      </c>
      <c r="C4280" s="12" t="s">
        <v>108</v>
      </c>
      <c r="D4280" s="12" t="s">
        <v>125</v>
      </c>
      <c r="E4280" s="12" t="s">
        <v>178</v>
      </c>
      <c r="F4280" s="12" t="s">
        <v>131</v>
      </c>
      <c r="G4280" s="12" t="s">
        <v>127</v>
      </c>
      <c r="H4280" s="12" t="s">
        <v>138</v>
      </c>
      <c r="I4280" s="12">
        <v>1</v>
      </c>
      <c r="J4280" s="16">
        <v>149.72</v>
      </c>
      <c r="K4280" s="17">
        <v>0</v>
      </c>
      <c r="L4280" s="16">
        <v>149.72</v>
      </c>
      <c r="M4280" s="16">
        <v>70.19</v>
      </c>
      <c r="N4280" s="11" t="str">
        <f t="shared" si="199"/>
        <v>NO DISCOUNT</v>
      </c>
      <c r="O4280" s="27">
        <f t="shared" si="200"/>
        <v>0.53119155757413838</v>
      </c>
      <c r="P4280" s="11" t="str">
        <f t="shared" si="201"/>
        <v>AVERAGE</v>
      </c>
    </row>
    <row r="4281" spans="1:16" x14ac:dyDescent="0.35">
      <c r="A4281" t="s">
        <v>4455</v>
      </c>
      <c r="B4281" s="18">
        <v>45065</v>
      </c>
      <c r="C4281" t="s">
        <v>108</v>
      </c>
      <c r="D4281" t="s">
        <v>115</v>
      </c>
      <c r="E4281" t="s">
        <v>289</v>
      </c>
      <c r="F4281" t="s">
        <v>111</v>
      </c>
      <c r="G4281" t="s">
        <v>127</v>
      </c>
      <c r="H4281" t="s">
        <v>138</v>
      </c>
      <c r="I4281">
        <v>1</v>
      </c>
      <c r="J4281" s="19">
        <v>484.66</v>
      </c>
      <c r="K4281" s="20">
        <v>0.15</v>
      </c>
      <c r="L4281" s="19">
        <v>411.96</v>
      </c>
      <c r="M4281" s="19">
        <v>211.34</v>
      </c>
      <c r="N4281" s="11" t="str">
        <f t="shared" si="199"/>
        <v>MEDIUM</v>
      </c>
      <c r="O4281" s="27">
        <f t="shared" si="200"/>
        <v>0.48698902806097677</v>
      </c>
      <c r="P4281" s="11" t="str">
        <f t="shared" si="201"/>
        <v>AVERAGE</v>
      </c>
    </row>
    <row r="4282" spans="1:16" x14ac:dyDescent="0.35">
      <c r="A4282" s="12" t="s">
        <v>4456</v>
      </c>
      <c r="B4282" s="15">
        <v>45153</v>
      </c>
      <c r="C4282" s="12" t="s">
        <v>108</v>
      </c>
      <c r="D4282" s="12" t="s">
        <v>125</v>
      </c>
      <c r="E4282" s="12" t="s">
        <v>137</v>
      </c>
      <c r="F4282" s="12" t="s">
        <v>111</v>
      </c>
      <c r="G4282" s="12" t="s">
        <v>127</v>
      </c>
      <c r="H4282" s="12" t="s">
        <v>179</v>
      </c>
      <c r="I4282" s="12">
        <v>10</v>
      </c>
      <c r="J4282" s="16">
        <v>128.53</v>
      </c>
      <c r="K4282" s="17">
        <v>0.23</v>
      </c>
      <c r="L4282" s="16">
        <v>989.68</v>
      </c>
      <c r="M4282" s="16">
        <v>507.46</v>
      </c>
      <c r="N4282" s="11" t="str">
        <f t="shared" si="199"/>
        <v>HIGH</v>
      </c>
      <c r="O4282" s="27">
        <f t="shared" si="200"/>
        <v>0.48724840352437149</v>
      </c>
      <c r="P4282" s="11" t="str">
        <f t="shared" si="201"/>
        <v>EXCELLENT</v>
      </c>
    </row>
    <row r="4283" spans="1:16" x14ac:dyDescent="0.35">
      <c r="A4283" t="s">
        <v>4457</v>
      </c>
      <c r="B4283" s="18">
        <v>45635</v>
      </c>
      <c r="C4283" t="s">
        <v>136</v>
      </c>
      <c r="D4283" t="s">
        <v>109</v>
      </c>
      <c r="E4283" t="s">
        <v>252</v>
      </c>
      <c r="F4283" t="s">
        <v>111</v>
      </c>
      <c r="G4283" t="s">
        <v>122</v>
      </c>
      <c r="H4283" t="s">
        <v>158</v>
      </c>
      <c r="I4283">
        <v>1</v>
      </c>
      <c r="J4283" s="19">
        <v>36.54</v>
      </c>
      <c r="K4283" s="20">
        <v>0</v>
      </c>
      <c r="L4283" s="19">
        <v>36.54</v>
      </c>
      <c r="M4283" s="19">
        <v>11.86</v>
      </c>
      <c r="N4283" s="11" t="str">
        <f t="shared" si="199"/>
        <v>NO DISCOUNT</v>
      </c>
      <c r="O4283" s="27">
        <f t="shared" si="200"/>
        <v>0.67542419266557197</v>
      </c>
      <c r="P4283" s="11" t="str">
        <f t="shared" si="201"/>
        <v>AVERAGE</v>
      </c>
    </row>
    <row r="4284" spans="1:16" x14ac:dyDescent="0.35">
      <c r="A4284" s="12" t="s">
        <v>4458</v>
      </c>
      <c r="B4284" s="15">
        <v>45554</v>
      </c>
      <c r="C4284" s="12" t="s">
        <v>108</v>
      </c>
      <c r="D4284" s="12" t="s">
        <v>140</v>
      </c>
      <c r="E4284" s="12" t="s">
        <v>153</v>
      </c>
      <c r="F4284" s="12" t="s">
        <v>117</v>
      </c>
      <c r="G4284" s="12" t="s">
        <v>127</v>
      </c>
      <c r="H4284" s="12" t="s">
        <v>138</v>
      </c>
      <c r="I4284" s="12">
        <v>3</v>
      </c>
      <c r="J4284" s="16">
        <v>302.83</v>
      </c>
      <c r="K4284" s="17">
        <v>7.0000000000000007E-2</v>
      </c>
      <c r="L4284" s="16">
        <v>844.9</v>
      </c>
      <c r="M4284" s="16">
        <v>374.07</v>
      </c>
      <c r="N4284" s="11" t="str">
        <f t="shared" si="199"/>
        <v>LOW</v>
      </c>
      <c r="O4284" s="27">
        <f t="shared" si="200"/>
        <v>0.55726121434489284</v>
      </c>
      <c r="P4284" s="11" t="str">
        <f t="shared" si="201"/>
        <v>AVERAGE</v>
      </c>
    </row>
    <row r="4285" spans="1:16" x14ac:dyDescent="0.35">
      <c r="A4285" t="s">
        <v>4459</v>
      </c>
      <c r="B4285" s="18">
        <v>44778</v>
      </c>
      <c r="C4285" t="s">
        <v>149</v>
      </c>
      <c r="D4285" t="s">
        <v>115</v>
      </c>
      <c r="E4285" t="s">
        <v>205</v>
      </c>
      <c r="F4285" t="s">
        <v>111</v>
      </c>
      <c r="G4285" t="s">
        <v>122</v>
      </c>
      <c r="H4285" t="s">
        <v>158</v>
      </c>
      <c r="I4285">
        <v>2</v>
      </c>
      <c r="J4285" s="19">
        <v>139.71</v>
      </c>
      <c r="K4285" s="20">
        <v>0</v>
      </c>
      <c r="L4285" s="19">
        <v>279.42</v>
      </c>
      <c r="M4285" s="19">
        <v>71.209999999999994</v>
      </c>
      <c r="N4285" s="11" t="str">
        <f t="shared" si="199"/>
        <v>NO DISCOUNT</v>
      </c>
      <c r="O4285" s="27">
        <f t="shared" si="200"/>
        <v>0.74515066924343287</v>
      </c>
      <c r="P4285" s="11" t="str">
        <f t="shared" si="201"/>
        <v>AVERAGE</v>
      </c>
    </row>
    <row r="4286" spans="1:16" x14ac:dyDescent="0.35">
      <c r="A4286" s="12" t="s">
        <v>4460</v>
      </c>
      <c r="B4286" s="15">
        <v>45380</v>
      </c>
      <c r="C4286" s="12" t="s">
        <v>120</v>
      </c>
      <c r="D4286" s="12" t="s">
        <v>140</v>
      </c>
      <c r="E4286" s="12" t="s">
        <v>218</v>
      </c>
      <c r="F4286" s="12" t="s">
        <v>111</v>
      </c>
      <c r="G4286" s="12" t="s">
        <v>122</v>
      </c>
      <c r="H4286" s="12" t="s">
        <v>142</v>
      </c>
      <c r="I4286" s="12">
        <v>4</v>
      </c>
      <c r="J4286" s="16">
        <v>84.22</v>
      </c>
      <c r="K4286" s="17">
        <v>0.02</v>
      </c>
      <c r="L4286" s="16">
        <v>330.14</v>
      </c>
      <c r="M4286" s="16">
        <v>144.9</v>
      </c>
      <c r="N4286" s="11" t="str">
        <f t="shared" si="199"/>
        <v>LOW</v>
      </c>
      <c r="O4286" s="27">
        <f t="shared" si="200"/>
        <v>0.56109529290603988</v>
      </c>
      <c r="P4286" s="11" t="str">
        <f t="shared" si="201"/>
        <v>AVERAGE</v>
      </c>
    </row>
    <row r="4287" spans="1:16" x14ac:dyDescent="0.35">
      <c r="A4287" t="s">
        <v>4461</v>
      </c>
      <c r="B4287" s="18">
        <v>45377</v>
      </c>
      <c r="C4287" t="s">
        <v>108</v>
      </c>
      <c r="D4287" t="s">
        <v>125</v>
      </c>
      <c r="E4287" t="s">
        <v>178</v>
      </c>
      <c r="F4287" t="s">
        <v>111</v>
      </c>
      <c r="G4287" t="s">
        <v>122</v>
      </c>
      <c r="H4287" t="s">
        <v>132</v>
      </c>
      <c r="I4287">
        <v>3</v>
      </c>
      <c r="J4287" s="19">
        <v>370.18</v>
      </c>
      <c r="K4287" s="20">
        <v>0</v>
      </c>
      <c r="L4287" s="19">
        <v>1110.54</v>
      </c>
      <c r="M4287" s="19">
        <v>428.81</v>
      </c>
      <c r="N4287" s="11" t="str">
        <f t="shared" si="199"/>
        <v>NO DISCOUNT</v>
      </c>
      <c r="O4287" s="27">
        <f t="shared" si="200"/>
        <v>0.61387253048066714</v>
      </c>
      <c r="P4287" s="11" t="str">
        <f t="shared" si="201"/>
        <v>AVERAGE</v>
      </c>
    </row>
    <row r="4288" spans="1:16" x14ac:dyDescent="0.35">
      <c r="A4288" s="12" t="s">
        <v>4462</v>
      </c>
      <c r="B4288" s="15">
        <v>44575</v>
      </c>
      <c r="C4288" s="12" t="s">
        <v>108</v>
      </c>
      <c r="D4288" s="12" t="s">
        <v>125</v>
      </c>
      <c r="E4288" s="12" t="s">
        <v>146</v>
      </c>
      <c r="F4288" s="12" t="s">
        <v>111</v>
      </c>
      <c r="G4288" s="12" t="s">
        <v>122</v>
      </c>
      <c r="H4288" s="12" t="s">
        <v>123</v>
      </c>
      <c r="I4288" s="12">
        <v>1</v>
      </c>
      <c r="J4288" s="16">
        <v>610.09</v>
      </c>
      <c r="K4288" s="17">
        <v>0.16</v>
      </c>
      <c r="L4288" s="16">
        <v>512.48</v>
      </c>
      <c r="M4288" s="16">
        <v>161.66</v>
      </c>
      <c r="N4288" s="11" t="str">
        <f t="shared" si="199"/>
        <v>MEDIUM</v>
      </c>
      <c r="O4288" s="27">
        <f t="shared" si="200"/>
        <v>0.6845535435529192</v>
      </c>
      <c r="P4288" s="11" t="str">
        <f t="shared" si="201"/>
        <v>AVERAGE</v>
      </c>
    </row>
    <row r="4289" spans="1:16" x14ac:dyDescent="0.35">
      <c r="A4289" t="s">
        <v>4463</v>
      </c>
      <c r="B4289" s="18">
        <v>44647</v>
      </c>
      <c r="C4289" t="s">
        <v>108</v>
      </c>
      <c r="D4289" t="s">
        <v>125</v>
      </c>
      <c r="E4289" t="s">
        <v>146</v>
      </c>
      <c r="F4289" t="s">
        <v>131</v>
      </c>
      <c r="G4289" t="s">
        <v>122</v>
      </c>
      <c r="H4289" t="s">
        <v>142</v>
      </c>
      <c r="I4289">
        <v>8</v>
      </c>
      <c r="J4289" s="19">
        <v>382.93</v>
      </c>
      <c r="K4289" s="20">
        <v>0.18</v>
      </c>
      <c r="L4289" s="19">
        <v>2512.02</v>
      </c>
      <c r="M4289" s="19">
        <v>1175.33</v>
      </c>
      <c r="N4289" s="11" t="str">
        <f t="shared" si="199"/>
        <v>MEDIUM</v>
      </c>
      <c r="O4289" s="27">
        <f t="shared" si="200"/>
        <v>0.5321175786816984</v>
      </c>
      <c r="P4289" s="11" t="str">
        <f t="shared" si="201"/>
        <v>GOOD</v>
      </c>
    </row>
    <row r="4290" spans="1:16" x14ac:dyDescent="0.35">
      <c r="A4290" s="12" t="s">
        <v>4464</v>
      </c>
      <c r="B4290" s="15">
        <v>44791</v>
      </c>
      <c r="C4290" s="12" t="s">
        <v>108</v>
      </c>
      <c r="D4290" s="12" t="s">
        <v>140</v>
      </c>
      <c r="E4290" s="12" t="s">
        <v>218</v>
      </c>
      <c r="F4290" s="12" t="s">
        <v>111</v>
      </c>
      <c r="G4290" s="12" t="s">
        <v>112</v>
      </c>
      <c r="H4290" s="12" t="s">
        <v>170</v>
      </c>
      <c r="I4290" s="12">
        <v>6</v>
      </c>
      <c r="J4290" s="16">
        <v>6.19</v>
      </c>
      <c r="K4290" s="17">
        <v>0.35</v>
      </c>
      <c r="L4290" s="16">
        <v>24.14</v>
      </c>
      <c r="M4290" s="16">
        <v>7.04</v>
      </c>
      <c r="N4290" s="11" t="str">
        <f t="shared" si="199"/>
        <v>CLEARANCE</v>
      </c>
      <c r="O4290" s="27">
        <f t="shared" si="200"/>
        <v>0.70836785418392711</v>
      </c>
      <c r="P4290" s="11" t="str">
        <f t="shared" si="201"/>
        <v>GOOD</v>
      </c>
    </row>
    <row r="4291" spans="1:16" x14ac:dyDescent="0.35">
      <c r="A4291" t="s">
        <v>4465</v>
      </c>
      <c r="B4291" s="18">
        <v>44729</v>
      </c>
      <c r="C4291" t="s">
        <v>136</v>
      </c>
      <c r="D4291" t="s">
        <v>140</v>
      </c>
      <c r="E4291" t="s">
        <v>296</v>
      </c>
      <c r="F4291" t="s">
        <v>131</v>
      </c>
      <c r="G4291" t="s">
        <v>112</v>
      </c>
      <c r="H4291" t="s">
        <v>118</v>
      </c>
      <c r="I4291">
        <v>5</v>
      </c>
      <c r="J4291" s="19">
        <v>17.7</v>
      </c>
      <c r="K4291" s="20">
        <v>0.13</v>
      </c>
      <c r="L4291" s="19">
        <v>77</v>
      </c>
      <c r="M4291" s="19">
        <v>18.52</v>
      </c>
      <c r="N4291" s="11" t="str">
        <f t="shared" ref="N4291:N4354" si="202">IF(K4291=$R$8,$R$2,IF(K4291&lt;=$R$9,$R$3,IF(K4291&lt;=$R$10,$R$4,IF(K4291&lt;$R$11,$R$5,IF(K4291&gt;$R$11,$R$6)))))</f>
        <v>MEDIUM</v>
      </c>
      <c r="O4291" s="27">
        <f t="shared" ref="O4291:O4354" si="203">IFERROR(L4291-M4291,"NULL")/L4291</f>
        <v>0.75948051948051953</v>
      </c>
      <c r="P4291" s="11" t="str">
        <f t="shared" ref="P4291:P4354" si="204">IF(AND(O4291&gt;=$Q$8,I4291&gt;=$Q$13),$Q$2,IF(AND(O4291&gt;=$Q$9,I4291&gt;=$Q$14),$Q$3,IF(O4291&gt;=$Q$10,$Q$4,$Q$5)))</f>
        <v>GOOD</v>
      </c>
    </row>
    <row r="4292" spans="1:16" x14ac:dyDescent="0.35">
      <c r="A4292" s="12" t="s">
        <v>4466</v>
      </c>
      <c r="B4292" s="15">
        <v>45236</v>
      </c>
      <c r="C4292" s="12" t="s">
        <v>108</v>
      </c>
      <c r="D4292" s="12" t="s">
        <v>140</v>
      </c>
      <c r="E4292" s="12" t="s">
        <v>153</v>
      </c>
      <c r="F4292" s="12" t="s">
        <v>111</v>
      </c>
      <c r="G4292" s="12" t="s">
        <v>122</v>
      </c>
      <c r="H4292" s="12" t="s">
        <v>132</v>
      </c>
      <c r="I4292" s="12">
        <v>1</v>
      </c>
      <c r="J4292" s="16">
        <v>718.32</v>
      </c>
      <c r="K4292" s="17">
        <v>0</v>
      </c>
      <c r="L4292" s="16">
        <v>718.32</v>
      </c>
      <c r="M4292" s="16">
        <v>348.26</v>
      </c>
      <c r="N4292" s="11" t="str">
        <f t="shared" si="202"/>
        <v>NO DISCOUNT</v>
      </c>
      <c r="O4292" s="27">
        <f t="shared" si="203"/>
        <v>0.51517429557857231</v>
      </c>
      <c r="P4292" s="11" t="str">
        <f t="shared" si="204"/>
        <v>AVERAGE</v>
      </c>
    </row>
    <row r="4293" spans="1:16" x14ac:dyDescent="0.35">
      <c r="A4293" t="s">
        <v>4467</v>
      </c>
      <c r="B4293" s="18">
        <v>45231</v>
      </c>
      <c r="C4293" t="s">
        <v>108</v>
      </c>
      <c r="D4293" t="s">
        <v>109</v>
      </c>
      <c r="E4293" t="s">
        <v>176</v>
      </c>
      <c r="F4293" t="s">
        <v>111</v>
      </c>
      <c r="G4293" t="s">
        <v>127</v>
      </c>
      <c r="H4293" t="s">
        <v>128</v>
      </c>
      <c r="I4293">
        <v>12</v>
      </c>
      <c r="J4293" s="19">
        <v>438.36</v>
      </c>
      <c r="K4293" s="20">
        <v>0.22</v>
      </c>
      <c r="L4293" s="19">
        <v>4103.05</v>
      </c>
      <c r="M4293" s="19">
        <v>2112.25</v>
      </c>
      <c r="N4293" s="11" t="str">
        <f t="shared" si="202"/>
        <v>HIGH</v>
      </c>
      <c r="O4293" s="27">
        <f t="shared" si="203"/>
        <v>0.4852000341209588</v>
      </c>
      <c r="P4293" s="11" t="str">
        <f t="shared" si="204"/>
        <v>EXCELLENT</v>
      </c>
    </row>
    <row r="4294" spans="1:16" x14ac:dyDescent="0.35">
      <c r="A4294" s="12" t="s">
        <v>4468</v>
      </c>
      <c r="B4294" s="15">
        <v>45623</v>
      </c>
      <c r="C4294" s="12" t="s">
        <v>120</v>
      </c>
      <c r="D4294" s="12" t="s">
        <v>115</v>
      </c>
      <c r="E4294" s="12" t="s">
        <v>221</v>
      </c>
      <c r="F4294" s="12" t="s">
        <v>131</v>
      </c>
      <c r="G4294" s="12" t="s">
        <v>127</v>
      </c>
      <c r="H4294" s="12" t="s">
        <v>179</v>
      </c>
      <c r="I4294" s="12">
        <v>1</v>
      </c>
      <c r="J4294" s="16">
        <v>214.69</v>
      </c>
      <c r="K4294" s="17">
        <v>0.4</v>
      </c>
      <c r="L4294" s="16">
        <v>128.81</v>
      </c>
      <c r="M4294" s="16">
        <v>76.16</v>
      </c>
      <c r="N4294" s="11" t="str">
        <f t="shared" si="202"/>
        <v>CLEARANCE</v>
      </c>
      <c r="O4294" s="27">
        <f t="shared" si="203"/>
        <v>0.40874155733250528</v>
      </c>
      <c r="P4294" s="11" t="str">
        <f t="shared" si="204"/>
        <v>AVERAGE</v>
      </c>
    </row>
    <row r="4295" spans="1:16" x14ac:dyDescent="0.35">
      <c r="A4295" t="s">
        <v>4469</v>
      </c>
      <c r="B4295" s="18">
        <v>44566</v>
      </c>
      <c r="C4295" t="s">
        <v>149</v>
      </c>
      <c r="D4295" t="s">
        <v>115</v>
      </c>
      <c r="E4295" t="s">
        <v>130</v>
      </c>
      <c r="F4295" t="s">
        <v>111</v>
      </c>
      <c r="G4295" t="s">
        <v>127</v>
      </c>
      <c r="H4295" t="s">
        <v>164</v>
      </c>
      <c r="I4295">
        <v>2</v>
      </c>
      <c r="J4295" s="19">
        <v>280.99</v>
      </c>
      <c r="K4295" s="20">
        <v>0.03</v>
      </c>
      <c r="L4295" s="19">
        <v>545.12</v>
      </c>
      <c r="M4295" s="19">
        <v>271.38</v>
      </c>
      <c r="N4295" s="11" t="str">
        <f t="shared" si="202"/>
        <v>LOW</v>
      </c>
      <c r="O4295" s="27">
        <f t="shared" si="203"/>
        <v>0.50216466099207513</v>
      </c>
      <c r="P4295" s="11" t="str">
        <f t="shared" si="204"/>
        <v>AVERAGE</v>
      </c>
    </row>
    <row r="4296" spans="1:16" x14ac:dyDescent="0.35">
      <c r="A4296" s="12" t="s">
        <v>4470</v>
      </c>
      <c r="B4296" s="15">
        <v>45218</v>
      </c>
      <c r="C4296" s="12" t="s">
        <v>108</v>
      </c>
      <c r="D4296" s="12" t="s">
        <v>140</v>
      </c>
      <c r="E4296" s="12" t="s">
        <v>218</v>
      </c>
      <c r="F4296" s="12" t="s">
        <v>131</v>
      </c>
      <c r="G4296" s="12" t="s">
        <v>112</v>
      </c>
      <c r="H4296" s="12" t="s">
        <v>118</v>
      </c>
      <c r="I4296" s="12">
        <v>1</v>
      </c>
      <c r="J4296" s="16">
        <v>10.41</v>
      </c>
      <c r="K4296" s="17">
        <v>7.0000000000000007E-2</v>
      </c>
      <c r="L4296" s="16">
        <v>9.68</v>
      </c>
      <c r="M4296" s="16">
        <v>3.72</v>
      </c>
      <c r="N4296" s="11" t="str">
        <f t="shared" si="202"/>
        <v>LOW</v>
      </c>
      <c r="O4296" s="27">
        <f t="shared" si="203"/>
        <v>0.61570247933884292</v>
      </c>
      <c r="P4296" s="11" t="str">
        <f t="shared" si="204"/>
        <v>AVERAGE</v>
      </c>
    </row>
    <row r="4297" spans="1:16" x14ac:dyDescent="0.35">
      <c r="A4297" t="s">
        <v>4471</v>
      </c>
      <c r="B4297" s="18">
        <v>44828</v>
      </c>
      <c r="C4297" t="s">
        <v>108</v>
      </c>
      <c r="D4297" t="s">
        <v>125</v>
      </c>
      <c r="E4297" t="s">
        <v>178</v>
      </c>
      <c r="F4297" t="s">
        <v>111</v>
      </c>
      <c r="G4297" t="s">
        <v>127</v>
      </c>
      <c r="H4297" t="s">
        <v>138</v>
      </c>
      <c r="I4297">
        <v>1</v>
      </c>
      <c r="J4297" s="19">
        <v>287.95</v>
      </c>
      <c r="K4297" s="20">
        <v>0</v>
      </c>
      <c r="L4297" s="19">
        <v>287.95</v>
      </c>
      <c r="M4297" s="19">
        <v>130.47</v>
      </c>
      <c r="N4297" s="11" t="str">
        <f t="shared" si="202"/>
        <v>NO DISCOUNT</v>
      </c>
      <c r="O4297" s="27">
        <f t="shared" si="203"/>
        <v>0.54690050355964581</v>
      </c>
      <c r="P4297" s="11" t="str">
        <f t="shared" si="204"/>
        <v>AVERAGE</v>
      </c>
    </row>
    <row r="4298" spans="1:16" x14ac:dyDescent="0.35">
      <c r="A4298" s="12" t="s">
        <v>4472</v>
      </c>
      <c r="B4298" s="15">
        <v>45563</v>
      </c>
      <c r="C4298" s="12" t="s">
        <v>108</v>
      </c>
      <c r="D4298" s="12" t="s">
        <v>140</v>
      </c>
      <c r="E4298" s="12" t="s">
        <v>296</v>
      </c>
      <c r="F4298" s="12" t="s">
        <v>117</v>
      </c>
      <c r="G4298" s="12" t="s">
        <v>122</v>
      </c>
      <c r="H4298" s="12" t="s">
        <v>187</v>
      </c>
      <c r="I4298" s="12">
        <v>3</v>
      </c>
      <c r="J4298" s="16">
        <v>238.23</v>
      </c>
      <c r="K4298" s="17">
        <v>0.19</v>
      </c>
      <c r="L4298" s="16">
        <v>578.9</v>
      </c>
      <c r="M4298" s="16">
        <v>217.22</v>
      </c>
      <c r="N4298" s="11" t="str">
        <f t="shared" si="202"/>
        <v>MEDIUM</v>
      </c>
      <c r="O4298" s="27">
        <f t="shared" si="203"/>
        <v>0.62477111763689752</v>
      </c>
      <c r="P4298" s="11" t="str">
        <f t="shared" si="204"/>
        <v>AVERAGE</v>
      </c>
    </row>
    <row r="4299" spans="1:16" x14ac:dyDescent="0.35">
      <c r="A4299" t="s">
        <v>4473</v>
      </c>
      <c r="B4299" s="18">
        <v>45481</v>
      </c>
      <c r="C4299" t="s">
        <v>120</v>
      </c>
      <c r="D4299" t="s">
        <v>140</v>
      </c>
      <c r="E4299" t="s">
        <v>141</v>
      </c>
      <c r="F4299" t="s">
        <v>117</v>
      </c>
      <c r="G4299" t="s">
        <v>122</v>
      </c>
      <c r="H4299" t="s">
        <v>123</v>
      </c>
      <c r="I4299">
        <v>9</v>
      </c>
      <c r="J4299" s="19">
        <v>1676.31</v>
      </c>
      <c r="K4299" s="20">
        <v>0.3</v>
      </c>
      <c r="L4299" s="19">
        <v>10560.75</v>
      </c>
      <c r="M4299" s="19">
        <v>3628.31</v>
      </c>
      <c r="N4299" s="11" t="b">
        <f t="shared" si="202"/>
        <v>0</v>
      </c>
      <c r="O4299" s="27">
        <f t="shared" si="203"/>
        <v>0.65643443884193831</v>
      </c>
      <c r="P4299" s="11" t="str">
        <f t="shared" si="204"/>
        <v>GOOD</v>
      </c>
    </row>
    <row r="4300" spans="1:16" x14ac:dyDescent="0.35">
      <c r="A4300" s="12" t="s">
        <v>4474</v>
      </c>
      <c r="B4300" s="15">
        <v>44705</v>
      </c>
      <c r="C4300" s="12" t="s">
        <v>136</v>
      </c>
      <c r="D4300" s="12" t="s">
        <v>125</v>
      </c>
      <c r="E4300" s="12" t="s">
        <v>255</v>
      </c>
      <c r="F4300" s="12" t="s">
        <v>117</v>
      </c>
      <c r="G4300" s="12" t="s">
        <v>127</v>
      </c>
      <c r="H4300" s="12" t="s">
        <v>128</v>
      </c>
      <c r="I4300" s="12">
        <v>14</v>
      </c>
      <c r="J4300" s="16">
        <v>213.79</v>
      </c>
      <c r="K4300" s="17">
        <v>0.36</v>
      </c>
      <c r="L4300" s="16">
        <v>1915.56</v>
      </c>
      <c r="M4300" s="16">
        <v>722.38</v>
      </c>
      <c r="N4300" s="11" t="str">
        <f t="shared" si="202"/>
        <v>CLEARANCE</v>
      </c>
      <c r="O4300" s="27">
        <f t="shared" si="203"/>
        <v>0.62288834596671461</v>
      </c>
      <c r="P4300" s="11" t="str">
        <f t="shared" si="204"/>
        <v>EXCELLENT</v>
      </c>
    </row>
    <row r="4301" spans="1:16" x14ac:dyDescent="0.35">
      <c r="A4301" t="s">
        <v>4475</v>
      </c>
      <c r="B4301" s="18">
        <v>45218</v>
      </c>
      <c r="C4301" t="s">
        <v>120</v>
      </c>
      <c r="D4301" t="s">
        <v>109</v>
      </c>
      <c r="E4301" t="s">
        <v>173</v>
      </c>
      <c r="F4301" t="s">
        <v>131</v>
      </c>
      <c r="G4301" t="s">
        <v>127</v>
      </c>
      <c r="H4301" t="s">
        <v>138</v>
      </c>
      <c r="I4301">
        <v>2</v>
      </c>
      <c r="J4301" s="19">
        <v>476.5</v>
      </c>
      <c r="K4301" s="20">
        <v>0</v>
      </c>
      <c r="L4301" s="19">
        <v>953</v>
      </c>
      <c r="M4301" s="19">
        <v>518.97</v>
      </c>
      <c r="N4301" s="11" t="str">
        <f t="shared" si="202"/>
        <v>NO DISCOUNT</v>
      </c>
      <c r="O4301" s="27">
        <f t="shared" si="203"/>
        <v>0.45543546694648473</v>
      </c>
      <c r="P4301" s="11" t="str">
        <f t="shared" si="204"/>
        <v>AVERAGE</v>
      </c>
    </row>
    <row r="4302" spans="1:16" x14ac:dyDescent="0.35">
      <c r="A4302" s="12" t="s">
        <v>4476</v>
      </c>
      <c r="B4302" s="15">
        <v>45484</v>
      </c>
      <c r="C4302" s="12" t="s">
        <v>108</v>
      </c>
      <c r="D4302" s="12" t="s">
        <v>115</v>
      </c>
      <c r="E4302" s="12" t="s">
        <v>130</v>
      </c>
      <c r="F4302" s="12" t="s">
        <v>111</v>
      </c>
      <c r="G4302" s="12" t="s">
        <v>112</v>
      </c>
      <c r="H4302" s="12" t="s">
        <v>167</v>
      </c>
      <c r="I4302" s="12">
        <v>1</v>
      </c>
      <c r="J4302" s="16">
        <v>21.85</v>
      </c>
      <c r="K4302" s="17">
        <v>0.09</v>
      </c>
      <c r="L4302" s="16">
        <v>19.88</v>
      </c>
      <c r="M4302" s="16">
        <v>8.57</v>
      </c>
      <c r="N4302" s="11" t="str">
        <f t="shared" si="202"/>
        <v>LOW</v>
      </c>
      <c r="O4302" s="27">
        <f t="shared" si="203"/>
        <v>0.5689134808853118</v>
      </c>
      <c r="P4302" s="11" t="str">
        <f t="shared" si="204"/>
        <v>AVERAGE</v>
      </c>
    </row>
    <row r="4303" spans="1:16" x14ac:dyDescent="0.35">
      <c r="A4303" t="s">
        <v>4477</v>
      </c>
      <c r="B4303" s="18">
        <v>44861</v>
      </c>
      <c r="C4303" t="s">
        <v>149</v>
      </c>
      <c r="D4303" t="s">
        <v>115</v>
      </c>
      <c r="E4303" t="s">
        <v>205</v>
      </c>
      <c r="F4303" t="s">
        <v>117</v>
      </c>
      <c r="G4303" t="s">
        <v>127</v>
      </c>
      <c r="H4303" t="s">
        <v>209</v>
      </c>
      <c r="I4303">
        <v>1</v>
      </c>
      <c r="J4303" s="19">
        <v>907</v>
      </c>
      <c r="K4303" s="20">
        <v>0.12</v>
      </c>
      <c r="L4303" s="19">
        <v>798.16</v>
      </c>
      <c r="M4303" s="19">
        <v>445.67</v>
      </c>
      <c r="N4303" s="11" t="str">
        <f t="shared" si="202"/>
        <v>MEDIUM</v>
      </c>
      <c r="O4303" s="27">
        <f t="shared" si="203"/>
        <v>0.44162824496341579</v>
      </c>
      <c r="P4303" s="11" t="str">
        <f t="shared" si="204"/>
        <v>AVERAGE</v>
      </c>
    </row>
    <row r="4304" spans="1:16" x14ac:dyDescent="0.35">
      <c r="A4304" s="12" t="s">
        <v>4478</v>
      </c>
      <c r="B4304" s="15">
        <v>45155</v>
      </c>
      <c r="C4304" s="12" t="s">
        <v>149</v>
      </c>
      <c r="D4304" s="12" t="s">
        <v>109</v>
      </c>
      <c r="E4304" s="12" t="s">
        <v>208</v>
      </c>
      <c r="F4304" s="12" t="s">
        <v>117</v>
      </c>
      <c r="G4304" s="12" t="s">
        <v>112</v>
      </c>
      <c r="H4304" s="12" t="s">
        <v>113</v>
      </c>
      <c r="I4304" s="12">
        <v>1</v>
      </c>
      <c r="J4304" s="16">
        <v>37.83</v>
      </c>
      <c r="K4304" s="17">
        <v>0.12</v>
      </c>
      <c r="L4304" s="16">
        <v>33.29</v>
      </c>
      <c r="M4304" s="16">
        <v>7.66</v>
      </c>
      <c r="N4304" s="11" t="str">
        <f t="shared" si="202"/>
        <v>MEDIUM</v>
      </c>
      <c r="O4304" s="27">
        <f t="shared" si="203"/>
        <v>0.76990087113247219</v>
      </c>
      <c r="P4304" s="11" t="str">
        <f t="shared" si="204"/>
        <v>AVERAGE</v>
      </c>
    </row>
    <row r="4305" spans="1:16" x14ac:dyDescent="0.35">
      <c r="A4305" t="s">
        <v>4479</v>
      </c>
      <c r="B4305" s="18">
        <v>45176</v>
      </c>
      <c r="C4305" t="s">
        <v>108</v>
      </c>
      <c r="D4305" t="s">
        <v>140</v>
      </c>
      <c r="E4305" t="s">
        <v>273</v>
      </c>
      <c r="F4305" t="s">
        <v>117</v>
      </c>
      <c r="G4305" t="s">
        <v>112</v>
      </c>
      <c r="H4305" t="s">
        <v>147</v>
      </c>
      <c r="I4305">
        <v>2</v>
      </c>
      <c r="J4305" s="19">
        <v>27.72</v>
      </c>
      <c r="K4305" s="20">
        <v>0.16</v>
      </c>
      <c r="L4305" s="19">
        <v>46.57</v>
      </c>
      <c r="M4305" s="19">
        <v>23.05</v>
      </c>
      <c r="N4305" s="11" t="str">
        <f t="shared" si="202"/>
        <v>MEDIUM</v>
      </c>
      <c r="O4305" s="27">
        <f t="shared" si="203"/>
        <v>0.50504616706033922</v>
      </c>
      <c r="P4305" s="11" t="str">
        <f t="shared" si="204"/>
        <v>AVERAGE</v>
      </c>
    </row>
    <row r="4306" spans="1:16" x14ac:dyDescent="0.35">
      <c r="A4306" s="12" t="s">
        <v>4480</v>
      </c>
      <c r="B4306" s="15">
        <v>45002</v>
      </c>
      <c r="C4306" s="12" t="s">
        <v>108</v>
      </c>
      <c r="D4306" s="12" t="s">
        <v>115</v>
      </c>
      <c r="E4306" s="12" t="s">
        <v>130</v>
      </c>
      <c r="F4306" s="12" t="s">
        <v>117</v>
      </c>
      <c r="G4306" s="12" t="s">
        <v>127</v>
      </c>
      <c r="H4306" s="12" t="s">
        <v>164</v>
      </c>
      <c r="I4306" s="12">
        <v>1</v>
      </c>
      <c r="J4306" s="16">
        <v>397.83</v>
      </c>
      <c r="K4306" s="17">
        <v>0.02</v>
      </c>
      <c r="L4306" s="16">
        <v>389.87</v>
      </c>
      <c r="M4306" s="16">
        <v>132.46</v>
      </c>
      <c r="N4306" s="11" t="str">
        <f t="shared" si="202"/>
        <v>LOW</v>
      </c>
      <c r="O4306" s="27">
        <f t="shared" si="203"/>
        <v>0.66024572293328532</v>
      </c>
      <c r="P4306" s="11" t="str">
        <f t="shared" si="204"/>
        <v>AVERAGE</v>
      </c>
    </row>
    <row r="4307" spans="1:16" x14ac:dyDescent="0.35">
      <c r="A4307" t="s">
        <v>4481</v>
      </c>
      <c r="B4307" s="18">
        <v>45634</v>
      </c>
      <c r="C4307" t="s">
        <v>120</v>
      </c>
      <c r="D4307" t="s">
        <v>140</v>
      </c>
      <c r="E4307" t="s">
        <v>273</v>
      </c>
      <c r="F4307" t="s">
        <v>117</v>
      </c>
      <c r="G4307" t="s">
        <v>112</v>
      </c>
      <c r="H4307" t="s">
        <v>147</v>
      </c>
      <c r="I4307">
        <v>2</v>
      </c>
      <c r="J4307" s="19">
        <v>27.34</v>
      </c>
      <c r="K4307" s="20">
        <v>0</v>
      </c>
      <c r="L4307" s="19">
        <v>54.68</v>
      </c>
      <c r="M4307" s="19">
        <v>11.02</v>
      </c>
      <c r="N4307" s="11" t="str">
        <f t="shared" si="202"/>
        <v>NO DISCOUNT</v>
      </c>
      <c r="O4307" s="27">
        <f t="shared" si="203"/>
        <v>0.7984637893196781</v>
      </c>
      <c r="P4307" s="11" t="str">
        <f t="shared" si="204"/>
        <v>AVERAGE</v>
      </c>
    </row>
    <row r="4308" spans="1:16" x14ac:dyDescent="0.35">
      <c r="A4308" s="12" t="s">
        <v>4482</v>
      </c>
      <c r="B4308" s="15">
        <v>45014</v>
      </c>
      <c r="C4308" s="12" t="s">
        <v>136</v>
      </c>
      <c r="D4308" s="12" t="s">
        <v>125</v>
      </c>
      <c r="E4308" s="12" t="s">
        <v>146</v>
      </c>
      <c r="F4308" s="12" t="s">
        <v>111</v>
      </c>
      <c r="G4308" s="12" t="s">
        <v>112</v>
      </c>
      <c r="H4308" s="12" t="s">
        <v>170</v>
      </c>
      <c r="I4308" s="12">
        <v>4</v>
      </c>
      <c r="J4308" s="16">
        <v>7.2</v>
      </c>
      <c r="K4308" s="17">
        <v>0.19</v>
      </c>
      <c r="L4308" s="16">
        <v>23.33</v>
      </c>
      <c r="M4308" s="16">
        <v>9.3699999999999992</v>
      </c>
      <c r="N4308" s="11" t="str">
        <f t="shared" si="202"/>
        <v>MEDIUM</v>
      </c>
      <c r="O4308" s="27">
        <f t="shared" si="203"/>
        <v>0.59837119588512644</v>
      </c>
      <c r="P4308" s="11" t="str">
        <f t="shared" si="204"/>
        <v>AVERAGE</v>
      </c>
    </row>
    <row r="4309" spans="1:16" x14ac:dyDescent="0.35">
      <c r="A4309" t="s">
        <v>4483</v>
      </c>
      <c r="B4309" s="18">
        <v>45548</v>
      </c>
      <c r="C4309" t="s">
        <v>149</v>
      </c>
      <c r="D4309" t="s">
        <v>125</v>
      </c>
      <c r="E4309" t="s">
        <v>255</v>
      </c>
      <c r="F4309" t="s">
        <v>131</v>
      </c>
      <c r="G4309" t="s">
        <v>122</v>
      </c>
      <c r="H4309" t="s">
        <v>132</v>
      </c>
      <c r="I4309">
        <v>2</v>
      </c>
      <c r="J4309" s="19">
        <v>651.82000000000005</v>
      </c>
      <c r="K4309" s="20">
        <v>0</v>
      </c>
      <c r="L4309" s="19">
        <v>1303.6400000000001</v>
      </c>
      <c r="M4309" s="19">
        <v>474.7</v>
      </c>
      <c r="N4309" s="11" t="str">
        <f t="shared" si="202"/>
        <v>NO DISCOUNT</v>
      </c>
      <c r="O4309" s="27">
        <f t="shared" si="203"/>
        <v>0.63586572980270628</v>
      </c>
      <c r="P4309" s="11" t="str">
        <f t="shared" si="204"/>
        <v>AVERAGE</v>
      </c>
    </row>
    <row r="4310" spans="1:16" x14ac:dyDescent="0.35">
      <c r="A4310" s="12" t="s">
        <v>4484</v>
      </c>
      <c r="B4310" s="15">
        <v>44876</v>
      </c>
      <c r="C4310" s="12" t="s">
        <v>108</v>
      </c>
      <c r="D4310" s="12" t="s">
        <v>109</v>
      </c>
      <c r="E4310" s="12" t="s">
        <v>110</v>
      </c>
      <c r="F4310" s="12" t="s">
        <v>117</v>
      </c>
      <c r="G4310" s="12" t="s">
        <v>122</v>
      </c>
      <c r="H4310" s="12" t="s">
        <v>142</v>
      </c>
      <c r="I4310" s="12">
        <v>1</v>
      </c>
      <c r="J4310" s="16">
        <v>217.6</v>
      </c>
      <c r="K4310" s="17">
        <v>0.08</v>
      </c>
      <c r="L4310" s="16">
        <v>200.19</v>
      </c>
      <c r="M4310" s="16">
        <v>74.37</v>
      </c>
      <c r="N4310" s="11" t="str">
        <f t="shared" si="202"/>
        <v>LOW</v>
      </c>
      <c r="O4310" s="27">
        <f t="shared" si="203"/>
        <v>0.62850292222388726</v>
      </c>
      <c r="P4310" s="11" t="str">
        <f t="shared" si="204"/>
        <v>AVERAGE</v>
      </c>
    </row>
    <row r="4311" spans="1:16" x14ac:dyDescent="0.35">
      <c r="A4311" t="s">
        <v>4485</v>
      </c>
      <c r="B4311" s="18">
        <v>44641</v>
      </c>
      <c r="C4311" t="s">
        <v>108</v>
      </c>
      <c r="D4311" t="s">
        <v>125</v>
      </c>
      <c r="E4311" t="s">
        <v>185</v>
      </c>
      <c r="F4311" t="s">
        <v>111</v>
      </c>
      <c r="G4311" t="s">
        <v>112</v>
      </c>
      <c r="H4311" t="s">
        <v>170</v>
      </c>
      <c r="I4311">
        <v>7</v>
      </c>
      <c r="J4311" s="19">
        <v>15.93</v>
      </c>
      <c r="K4311" s="20">
        <v>0.05</v>
      </c>
      <c r="L4311" s="19">
        <v>105.93</v>
      </c>
      <c r="M4311" s="19">
        <v>44.78</v>
      </c>
      <c r="N4311" s="11" t="str">
        <f t="shared" si="202"/>
        <v>LOW</v>
      </c>
      <c r="O4311" s="27">
        <f t="shared" si="203"/>
        <v>0.57726800717454929</v>
      </c>
      <c r="P4311" s="11" t="str">
        <f t="shared" si="204"/>
        <v>GOOD</v>
      </c>
    </row>
    <row r="4312" spans="1:16" x14ac:dyDescent="0.35">
      <c r="A4312" s="12" t="s">
        <v>4486</v>
      </c>
      <c r="B4312" s="15">
        <v>44842</v>
      </c>
      <c r="C4312" s="12" t="s">
        <v>108</v>
      </c>
      <c r="D4312" s="12" t="s">
        <v>109</v>
      </c>
      <c r="E4312" s="12" t="s">
        <v>195</v>
      </c>
      <c r="F4312" s="12" t="s">
        <v>111</v>
      </c>
      <c r="G4312" s="12" t="s">
        <v>112</v>
      </c>
      <c r="H4312" s="12" t="s">
        <v>167</v>
      </c>
      <c r="I4312" s="12">
        <v>6</v>
      </c>
      <c r="J4312" s="16">
        <v>6.24</v>
      </c>
      <c r="K4312" s="17">
        <v>0.19</v>
      </c>
      <c r="L4312" s="16">
        <v>30.33</v>
      </c>
      <c r="M4312" s="16">
        <v>8.75</v>
      </c>
      <c r="N4312" s="11" t="str">
        <f t="shared" si="202"/>
        <v>MEDIUM</v>
      </c>
      <c r="O4312" s="27">
        <f t="shared" si="203"/>
        <v>0.71150675898450377</v>
      </c>
      <c r="P4312" s="11" t="str">
        <f t="shared" si="204"/>
        <v>GOOD</v>
      </c>
    </row>
    <row r="4313" spans="1:16" x14ac:dyDescent="0.35">
      <c r="A4313" t="s">
        <v>4487</v>
      </c>
      <c r="B4313" s="18">
        <v>44592</v>
      </c>
      <c r="C4313" t="s">
        <v>108</v>
      </c>
      <c r="D4313" t="s">
        <v>140</v>
      </c>
      <c r="E4313" t="s">
        <v>218</v>
      </c>
      <c r="F4313" t="s">
        <v>111</v>
      </c>
      <c r="G4313" t="s">
        <v>122</v>
      </c>
      <c r="H4313" t="s">
        <v>158</v>
      </c>
      <c r="I4313">
        <v>2</v>
      </c>
      <c r="J4313" s="19">
        <v>89.22</v>
      </c>
      <c r="K4313" s="20">
        <v>0</v>
      </c>
      <c r="L4313" s="19">
        <v>178.44</v>
      </c>
      <c r="M4313" s="19">
        <v>79.040000000000006</v>
      </c>
      <c r="N4313" s="11" t="str">
        <f t="shared" si="202"/>
        <v>NO DISCOUNT</v>
      </c>
      <c r="O4313" s="27">
        <f t="shared" si="203"/>
        <v>0.55704998879175072</v>
      </c>
      <c r="P4313" s="11" t="str">
        <f t="shared" si="204"/>
        <v>AVERAGE</v>
      </c>
    </row>
    <row r="4314" spans="1:16" x14ac:dyDescent="0.35">
      <c r="A4314" s="12" t="s">
        <v>4488</v>
      </c>
      <c r="B4314" s="15">
        <v>44948</v>
      </c>
      <c r="C4314" s="12" t="s">
        <v>108</v>
      </c>
      <c r="D4314" s="12" t="s">
        <v>115</v>
      </c>
      <c r="E4314" s="12" t="s">
        <v>121</v>
      </c>
      <c r="F4314" s="12" t="s">
        <v>131</v>
      </c>
      <c r="G4314" s="12" t="s">
        <v>122</v>
      </c>
      <c r="H4314" s="12" t="s">
        <v>158</v>
      </c>
      <c r="I4314" s="12">
        <v>5</v>
      </c>
      <c r="J4314" s="16">
        <v>68.41</v>
      </c>
      <c r="K4314" s="17">
        <v>0</v>
      </c>
      <c r="L4314" s="16">
        <v>342.05</v>
      </c>
      <c r="M4314" s="16">
        <v>151.32</v>
      </c>
      <c r="N4314" s="11" t="str">
        <f t="shared" si="202"/>
        <v>NO DISCOUNT</v>
      </c>
      <c r="O4314" s="27">
        <f t="shared" si="203"/>
        <v>0.55760853676363109</v>
      </c>
      <c r="P4314" s="11" t="str">
        <f t="shared" si="204"/>
        <v>GOOD</v>
      </c>
    </row>
    <row r="4315" spans="1:16" x14ac:dyDescent="0.35">
      <c r="A4315" t="s">
        <v>4489</v>
      </c>
      <c r="B4315" s="18">
        <v>44741</v>
      </c>
      <c r="C4315" t="s">
        <v>108</v>
      </c>
      <c r="D4315" t="s">
        <v>125</v>
      </c>
      <c r="E4315" t="s">
        <v>144</v>
      </c>
      <c r="F4315" t="s">
        <v>111</v>
      </c>
      <c r="G4315" t="s">
        <v>122</v>
      </c>
      <c r="H4315" t="s">
        <v>142</v>
      </c>
      <c r="I4315">
        <v>3</v>
      </c>
      <c r="J4315" s="19">
        <v>435.42</v>
      </c>
      <c r="K4315" s="20">
        <v>0.3</v>
      </c>
      <c r="L4315" s="19">
        <v>914.38</v>
      </c>
      <c r="M4315" s="19">
        <v>304.39</v>
      </c>
      <c r="N4315" s="11" t="b">
        <f t="shared" si="202"/>
        <v>0</v>
      </c>
      <c r="O4315" s="27">
        <f t="shared" si="203"/>
        <v>0.66710776701152696</v>
      </c>
      <c r="P4315" s="11" t="str">
        <f t="shared" si="204"/>
        <v>AVERAGE</v>
      </c>
    </row>
    <row r="4316" spans="1:16" x14ac:dyDescent="0.35">
      <c r="A4316" s="12" t="s">
        <v>4490</v>
      </c>
      <c r="B4316" s="15">
        <v>45107</v>
      </c>
      <c r="C4316" s="12" t="s">
        <v>136</v>
      </c>
      <c r="D4316" s="12" t="s">
        <v>115</v>
      </c>
      <c r="E4316" s="12" t="s">
        <v>121</v>
      </c>
      <c r="F4316" s="12" t="s">
        <v>117</v>
      </c>
      <c r="G4316" s="12" t="s">
        <v>127</v>
      </c>
      <c r="H4316" s="12" t="s">
        <v>164</v>
      </c>
      <c r="I4316" s="12">
        <v>3</v>
      </c>
      <c r="J4316" s="16">
        <v>105.2</v>
      </c>
      <c r="K4316" s="17">
        <v>0.1</v>
      </c>
      <c r="L4316" s="16">
        <v>284.04000000000002</v>
      </c>
      <c r="M4316" s="16">
        <v>107.14</v>
      </c>
      <c r="N4316" s="11" t="str">
        <f t="shared" si="202"/>
        <v>LOW</v>
      </c>
      <c r="O4316" s="27">
        <f t="shared" si="203"/>
        <v>0.62279960568933956</v>
      </c>
      <c r="P4316" s="11" t="str">
        <f t="shared" si="204"/>
        <v>AVERAGE</v>
      </c>
    </row>
    <row r="4317" spans="1:16" x14ac:dyDescent="0.35">
      <c r="A4317" t="s">
        <v>4491</v>
      </c>
      <c r="B4317" s="18">
        <v>45343</v>
      </c>
      <c r="C4317" t="s">
        <v>136</v>
      </c>
      <c r="D4317" t="s">
        <v>109</v>
      </c>
      <c r="E4317" t="s">
        <v>110</v>
      </c>
      <c r="F4317" t="s">
        <v>117</v>
      </c>
      <c r="G4317" t="s">
        <v>122</v>
      </c>
      <c r="H4317" t="s">
        <v>142</v>
      </c>
      <c r="I4317">
        <v>7</v>
      </c>
      <c r="J4317" s="19">
        <v>87.83</v>
      </c>
      <c r="K4317" s="20">
        <v>7.0000000000000007E-2</v>
      </c>
      <c r="L4317" s="19">
        <v>571.77</v>
      </c>
      <c r="M4317" s="19">
        <v>165.99</v>
      </c>
      <c r="N4317" s="11" t="str">
        <f t="shared" si="202"/>
        <v>LOW</v>
      </c>
      <c r="O4317" s="27">
        <f t="shared" si="203"/>
        <v>0.70969095965160811</v>
      </c>
      <c r="P4317" s="11" t="str">
        <f t="shared" si="204"/>
        <v>GOOD</v>
      </c>
    </row>
    <row r="4318" spans="1:16" x14ac:dyDescent="0.35">
      <c r="A4318" s="12" t="s">
        <v>4492</v>
      </c>
      <c r="B4318" s="15">
        <v>45202</v>
      </c>
      <c r="C4318" s="12" t="s">
        <v>136</v>
      </c>
      <c r="D4318" s="12" t="s">
        <v>125</v>
      </c>
      <c r="E4318" s="12" t="s">
        <v>169</v>
      </c>
      <c r="F4318" s="12" t="s">
        <v>117</v>
      </c>
      <c r="G4318" s="12" t="s">
        <v>112</v>
      </c>
      <c r="H4318" s="12" t="s">
        <v>170</v>
      </c>
      <c r="I4318" s="12">
        <v>1</v>
      </c>
      <c r="J4318" s="16">
        <v>21.73</v>
      </c>
      <c r="K4318" s="17">
        <v>0.15</v>
      </c>
      <c r="L4318" s="16">
        <v>18.47</v>
      </c>
      <c r="M4318" s="16">
        <v>5.56</v>
      </c>
      <c r="N4318" s="11" t="str">
        <f t="shared" si="202"/>
        <v>MEDIUM</v>
      </c>
      <c r="O4318" s="27">
        <f t="shared" si="203"/>
        <v>0.69897130481862479</v>
      </c>
      <c r="P4318" s="11" t="str">
        <f t="shared" si="204"/>
        <v>AVERAGE</v>
      </c>
    </row>
    <row r="4319" spans="1:16" x14ac:dyDescent="0.35">
      <c r="A4319" t="s">
        <v>4493</v>
      </c>
      <c r="B4319" s="18">
        <v>45602</v>
      </c>
      <c r="C4319" t="s">
        <v>149</v>
      </c>
      <c r="D4319" t="s">
        <v>140</v>
      </c>
      <c r="E4319" t="s">
        <v>141</v>
      </c>
      <c r="F4319" t="s">
        <v>117</v>
      </c>
      <c r="G4319" t="s">
        <v>127</v>
      </c>
      <c r="H4319" t="s">
        <v>179</v>
      </c>
      <c r="I4319">
        <v>2</v>
      </c>
      <c r="J4319" s="19">
        <v>177.9</v>
      </c>
      <c r="K4319" s="20">
        <v>0.39</v>
      </c>
      <c r="L4319" s="19">
        <v>217.04</v>
      </c>
      <c r="M4319" s="19">
        <v>77.3</v>
      </c>
      <c r="N4319" s="11" t="str">
        <f t="shared" si="202"/>
        <v>CLEARANCE</v>
      </c>
      <c r="O4319" s="27">
        <f t="shared" si="203"/>
        <v>0.64384445263545897</v>
      </c>
      <c r="P4319" s="11" t="str">
        <f t="shared" si="204"/>
        <v>AVERAGE</v>
      </c>
    </row>
    <row r="4320" spans="1:16" x14ac:dyDescent="0.35">
      <c r="A4320" s="12" t="s">
        <v>4494</v>
      </c>
      <c r="B4320" s="15">
        <v>45151</v>
      </c>
      <c r="C4320" s="12" t="s">
        <v>108</v>
      </c>
      <c r="D4320" s="12" t="s">
        <v>109</v>
      </c>
      <c r="E4320" s="12" t="s">
        <v>252</v>
      </c>
      <c r="F4320" s="12" t="s">
        <v>117</v>
      </c>
      <c r="G4320" s="12" t="s">
        <v>127</v>
      </c>
      <c r="H4320" s="12" t="s">
        <v>164</v>
      </c>
      <c r="I4320" s="12">
        <v>1</v>
      </c>
      <c r="J4320" s="16">
        <v>87.73</v>
      </c>
      <c r="K4320" s="17">
        <v>0.06</v>
      </c>
      <c r="L4320" s="16">
        <v>82.47</v>
      </c>
      <c r="M4320" s="16">
        <v>34.619999999999997</v>
      </c>
      <c r="N4320" s="11" t="str">
        <f t="shared" si="202"/>
        <v>LOW</v>
      </c>
      <c r="O4320" s="27">
        <f t="shared" si="203"/>
        <v>0.58021098581302299</v>
      </c>
      <c r="P4320" s="11" t="str">
        <f t="shared" si="204"/>
        <v>AVERAGE</v>
      </c>
    </row>
    <row r="4321" spans="1:16" x14ac:dyDescent="0.35">
      <c r="A4321" t="s">
        <v>4495</v>
      </c>
      <c r="B4321" s="18">
        <v>44786</v>
      </c>
      <c r="C4321" t="s">
        <v>120</v>
      </c>
      <c r="D4321" t="s">
        <v>140</v>
      </c>
      <c r="E4321" t="s">
        <v>218</v>
      </c>
      <c r="F4321" t="s">
        <v>117</v>
      </c>
      <c r="G4321" t="s">
        <v>127</v>
      </c>
      <c r="H4321" t="s">
        <v>209</v>
      </c>
      <c r="I4321">
        <v>1</v>
      </c>
      <c r="J4321" s="19">
        <v>912.8</v>
      </c>
      <c r="K4321" s="20">
        <v>0.17</v>
      </c>
      <c r="L4321" s="19">
        <v>757.62</v>
      </c>
      <c r="M4321" s="19">
        <v>327.33</v>
      </c>
      <c r="N4321" s="11" t="str">
        <f t="shared" si="202"/>
        <v>MEDIUM</v>
      </c>
      <c r="O4321" s="27">
        <f t="shared" si="203"/>
        <v>0.56794963174150637</v>
      </c>
      <c r="P4321" s="11" t="str">
        <f t="shared" si="204"/>
        <v>AVERAGE</v>
      </c>
    </row>
    <row r="4322" spans="1:16" x14ac:dyDescent="0.35">
      <c r="A4322" s="12" t="s">
        <v>4496</v>
      </c>
      <c r="B4322" s="15">
        <v>45340</v>
      </c>
      <c r="C4322" s="12" t="s">
        <v>108</v>
      </c>
      <c r="D4322" s="12" t="s">
        <v>115</v>
      </c>
      <c r="E4322" s="12" t="s">
        <v>121</v>
      </c>
      <c r="F4322" s="12" t="s">
        <v>117</v>
      </c>
      <c r="G4322" s="12" t="s">
        <v>122</v>
      </c>
      <c r="H4322" s="12" t="s">
        <v>123</v>
      </c>
      <c r="I4322" s="12">
        <v>3</v>
      </c>
      <c r="J4322" s="16">
        <v>1842.17</v>
      </c>
      <c r="K4322" s="17">
        <v>0.28000000000000003</v>
      </c>
      <c r="L4322" s="16">
        <v>3979.09</v>
      </c>
      <c r="M4322" s="16">
        <v>1004.79</v>
      </c>
      <c r="N4322" s="11" t="str">
        <f t="shared" si="202"/>
        <v>HIGH</v>
      </c>
      <c r="O4322" s="27">
        <f t="shared" si="203"/>
        <v>0.74748246458361089</v>
      </c>
      <c r="P4322" s="11" t="str">
        <f t="shared" si="204"/>
        <v>AVERAGE</v>
      </c>
    </row>
    <row r="4323" spans="1:16" x14ac:dyDescent="0.35">
      <c r="A4323" t="s">
        <v>4497</v>
      </c>
      <c r="B4323" s="18">
        <v>44823</v>
      </c>
      <c r="C4323" t="s">
        <v>120</v>
      </c>
      <c r="D4323" t="s">
        <v>109</v>
      </c>
      <c r="E4323" t="s">
        <v>110</v>
      </c>
      <c r="F4323" t="s">
        <v>117</v>
      </c>
      <c r="G4323" t="s">
        <v>112</v>
      </c>
      <c r="H4323" t="s">
        <v>118</v>
      </c>
      <c r="I4323">
        <v>7</v>
      </c>
      <c r="J4323" s="19">
        <v>17.920000000000002</v>
      </c>
      <c r="K4323" s="20">
        <v>0.15</v>
      </c>
      <c r="L4323" s="19">
        <v>106.62</v>
      </c>
      <c r="M4323" s="19">
        <v>47.63</v>
      </c>
      <c r="N4323" s="11" t="str">
        <f t="shared" si="202"/>
        <v>MEDIUM</v>
      </c>
      <c r="O4323" s="27">
        <f t="shared" si="203"/>
        <v>0.55327330707184397</v>
      </c>
      <c r="P4323" s="11" t="str">
        <f t="shared" si="204"/>
        <v>GOOD</v>
      </c>
    </row>
    <row r="4324" spans="1:16" x14ac:dyDescent="0.35">
      <c r="A4324" s="12" t="s">
        <v>4498</v>
      </c>
      <c r="B4324" s="15">
        <v>45008</v>
      </c>
      <c r="C4324" s="12" t="s">
        <v>108</v>
      </c>
      <c r="D4324" s="12" t="s">
        <v>109</v>
      </c>
      <c r="E4324" s="12" t="s">
        <v>189</v>
      </c>
      <c r="F4324" s="12" t="s">
        <v>111</v>
      </c>
      <c r="G4324" s="12" t="s">
        <v>112</v>
      </c>
      <c r="H4324" s="12" t="s">
        <v>170</v>
      </c>
      <c r="I4324" s="12">
        <v>5</v>
      </c>
      <c r="J4324" s="16">
        <v>8.69</v>
      </c>
      <c r="K4324" s="17">
        <v>0.41</v>
      </c>
      <c r="L4324" s="16">
        <v>25.64</v>
      </c>
      <c r="M4324" s="16">
        <v>6.03</v>
      </c>
      <c r="N4324" s="11" t="str">
        <f t="shared" si="202"/>
        <v>CLEARANCE</v>
      </c>
      <c r="O4324" s="27">
        <f t="shared" si="203"/>
        <v>0.76482059282371295</v>
      </c>
      <c r="P4324" s="11" t="str">
        <f t="shared" si="204"/>
        <v>GOOD</v>
      </c>
    </row>
    <row r="4325" spans="1:16" x14ac:dyDescent="0.35">
      <c r="A4325" t="s">
        <v>4499</v>
      </c>
      <c r="B4325" s="18">
        <v>45473</v>
      </c>
      <c r="C4325" t="s">
        <v>108</v>
      </c>
      <c r="D4325" t="s">
        <v>140</v>
      </c>
      <c r="E4325" t="s">
        <v>296</v>
      </c>
      <c r="F4325" t="s">
        <v>117</v>
      </c>
      <c r="G4325" t="s">
        <v>127</v>
      </c>
      <c r="H4325" t="s">
        <v>179</v>
      </c>
      <c r="I4325">
        <v>1</v>
      </c>
      <c r="J4325" s="19">
        <v>59.78</v>
      </c>
      <c r="K4325" s="20">
        <v>0</v>
      </c>
      <c r="L4325" s="19">
        <v>59.78</v>
      </c>
      <c r="M4325" s="19">
        <v>28.03</v>
      </c>
      <c r="N4325" s="11" t="str">
        <f t="shared" si="202"/>
        <v>NO DISCOUNT</v>
      </c>
      <c r="O4325" s="27">
        <f t="shared" si="203"/>
        <v>0.53111408497825363</v>
      </c>
      <c r="P4325" s="11" t="str">
        <f t="shared" si="204"/>
        <v>AVERAGE</v>
      </c>
    </row>
    <row r="4326" spans="1:16" x14ac:dyDescent="0.35">
      <c r="A4326" s="12" t="s">
        <v>4500</v>
      </c>
      <c r="B4326" s="15">
        <v>44923</v>
      </c>
      <c r="C4326" s="12" t="s">
        <v>108</v>
      </c>
      <c r="D4326" s="12" t="s">
        <v>125</v>
      </c>
      <c r="E4326" s="12" t="s">
        <v>169</v>
      </c>
      <c r="F4326" s="12" t="s">
        <v>111</v>
      </c>
      <c r="G4326" s="12" t="s">
        <v>127</v>
      </c>
      <c r="H4326" s="12" t="s">
        <v>209</v>
      </c>
      <c r="I4326" s="12">
        <v>1</v>
      </c>
      <c r="J4326" s="16">
        <v>645.02</v>
      </c>
      <c r="K4326" s="17">
        <v>0.02</v>
      </c>
      <c r="L4326" s="16">
        <v>632.12</v>
      </c>
      <c r="M4326" s="16">
        <v>366.34</v>
      </c>
      <c r="N4326" s="11" t="str">
        <f t="shared" si="202"/>
        <v>LOW</v>
      </c>
      <c r="O4326" s="27">
        <f t="shared" si="203"/>
        <v>0.42045814085933053</v>
      </c>
      <c r="P4326" s="11" t="str">
        <f t="shared" si="204"/>
        <v>AVERAGE</v>
      </c>
    </row>
    <row r="4327" spans="1:16" x14ac:dyDescent="0.35">
      <c r="A4327" t="s">
        <v>4501</v>
      </c>
      <c r="B4327" s="18">
        <v>45035</v>
      </c>
      <c r="C4327" t="s">
        <v>108</v>
      </c>
      <c r="D4327" t="s">
        <v>115</v>
      </c>
      <c r="E4327" t="s">
        <v>221</v>
      </c>
      <c r="F4327" t="s">
        <v>131</v>
      </c>
      <c r="G4327" t="s">
        <v>112</v>
      </c>
      <c r="H4327" t="s">
        <v>167</v>
      </c>
      <c r="I4327">
        <v>4</v>
      </c>
      <c r="J4327" s="19">
        <v>6.68</v>
      </c>
      <c r="K4327" s="20">
        <v>0</v>
      </c>
      <c r="L4327" s="19">
        <v>26.72</v>
      </c>
      <c r="M4327" s="19">
        <v>8.15</v>
      </c>
      <c r="N4327" s="11" t="str">
        <f t="shared" si="202"/>
        <v>NO DISCOUNT</v>
      </c>
      <c r="O4327" s="27">
        <f t="shared" si="203"/>
        <v>0.69498502994011979</v>
      </c>
      <c r="P4327" s="11" t="str">
        <f t="shared" si="204"/>
        <v>AVERAGE</v>
      </c>
    </row>
    <row r="4328" spans="1:16" x14ac:dyDescent="0.35">
      <c r="A4328" s="12" t="s">
        <v>4502</v>
      </c>
      <c r="B4328" s="15">
        <v>45132</v>
      </c>
      <c r="C4328" s="12" t="s">
        <v>108</v>
      </c>
      <c r="D4328" s="12" t="s">
        <v>115</v>
      </c>
      <c r="E4328" s="12" t="s">
        <v>221</v>
      </c>
      <c r="F4328" s="12" t="s">
        <v>111</v>
      </c>
      <c r="G4328" s="12" t="s">
        <v>112</v>
      </c>
      <c r="H4328" s="12" t="s">
        <v>170</v>
      </c>
      <c r="I4328" s="12">
        <v>1</v>
      </c>
      <c r="J4328" s="16">
        <v>17.739999999999998</v>
      </c>
      <c r="K4328" s="17">
        <v>0</v>
      </c>
      <c r="L4328" s="16">
        <v>17.739999999999998</v>
      </c>
      <c r="M4328" s="16">
        <v>7.13</v>
      </c>
      <c r="N4328" s="11" t="str">
        <f t="shared" si="202"/>
        <v>NO DISCOUNT</v>
      </c>
      <c r="O4328" s="27">
        <f t="shared" si="203"/>
        <v>0.59808342728297637</v>
      </c>
      <c r="P4328" s="11" t="str">
        <f t="shared" si="204"/>
        <v>AVERAGE</v>
      </c>
    </row>
    <row r="4329" spans="1:16" x14ac:dyDescent="0.35">
      <c r="A4329" t="s">
        <v>4503</v>
      </c>
      <c r="B4329" s="18">
        <v>44975</v>
      </c>
      <c r="C4329" t="s">
        <v>136</v>
      </c>
      <c r="D4329" t="s">
        <v>140</v>
      </c>
      <c r="E4329" t="s">
        <v>153</v>
      </c>
      <c r="F4329" t="s">
        <v>117</v>
      </c>
      <c r="G4329" t="s">
        <v>122</v>
      </c>
      <c r="H4329" t="s">
        <v>142</v>
      </c>
      <c r="I4329">
        <v>3</v>
      </c>
      <c r="J4329" s="19">
        <v>470.67</v>
      </c>
      <c r="K4329" s="20">
        <v>0.06</v>
      </c>
      <c r="L4329" s="19">
        <v>1327.29</v>
      </c>
      <c r="M4329" s="19">
        <v>619.45000000000005</v>
      </c>
      <c r="N4329" s="11" t="str">
        <f t="shared" si="202"/>
        <v>LOW</v>
      </c>
      <c r="O4329" s="27">
        <f t="shared" si="203"/>
        <v>0.53329716942039795</v>
      </c>
      <c r="P4329" s="11" t="str">
        <f t="shared" si="204"/>
        <v>AVERAGE</v>
      </c>
    </row>
    <row r="4330" spans="1:16" x14ac:dyDescent="0.35">
      <c r="A4330" s="12" t="s">
        <v>4504</v>
      </c>
      <c r="B4330" s="15">
        <v>45536</v>
      </c>
      <c r="C4330" s="12" t="s">
        <v>108</v>
      </c>
      <c r="D4330" s="12" t="s">
        <v>115</v>
      </c>
      <c r="E4330" s="12" t="s">
        <v>205</v>
      </c>
      <c r="F4330" s="12" t="s">
        <v>111</v>
      </c>
      <c r="G4330" s="12" t="s">
        <v>122</v>
      </c>
      <c r="H4330" s="12" t="s">
        <v>187</v>
      </c>
      <c r="I4330" s="12">
        <v>1</v>
      </c>
      <c r="J4330" s="16">
        <v>494.39</v>
      </c>
      <c r="K4330" s="17">
        <v>0.21</v>
      </c>
      <c r="L4330" s="16">
        <v>390.57</v>
      </c>
      <c r="M4330" s="16">
        <v>166.76</v>
      </c>
      <c r="N4330" s="11" t="str">
        <f t="shared" si="202"/>
        <v>HIGH</v>
      </c>
      <c r="O4330" s="27">
        <f t="shared" si="203"/>
        <v>0.57303428322707839</v>
      </c>
      <c r="P4330" s="11" t="str">
        <f t="shared" si="204"/>
        <v>AVERAGE</v>
      </c>
    </row>
    <row r="4331" spans="1:16" x14ac:dyDescent="0.35">
      <c r="A4331" t="s">
        <v>4505</v>
      </c>
      <c r="B4331" s="18">
        <v>45286</v>
      </c>
      <c r="C4331" t="s">
        <v>108</v>
      </c>
      <c r="D4331" t="s">
        <v>140</v>
      </c>
      <c r="E4331" t="s">
        <v>268</v>
      </c>
      <c r="F4331" t="s">
        <v>117</v>
      </c>
      <c r="G4331" t="s">
        <v>122</v>
      </c>
      <c r="H4331" t="s">
        <v>123</v>
      </c>
      <c r="I4331">
        <v>19</v>
      </c>
      <c r="J4331" s="19">
        <v>1383.74</v>
      </c>
      <c r="K4331" s="20">
        <v>0.41</v>
      </c>
      <c r="L4331" s="19">
        <v>15511.73</v>
      </c>
      <c r="M4331" s="19">
        <v>6288.4</v>
      </c>
      <c r="N4331" s="11" t="str">
        <f t="shared" si="202"/>
        <v>CLEARANCE</v>
      </c>
      <c r="O4331" s="27">
        <f t="shared" si="203"/>
        <v>0.59460356775163059</v>
      </c>
      <c r="P4331" s="11" t="str">
        <f t="shared" si="204"/>
        <v>EXCELLENT</v>
      </c>
    </row>
    <row r="4332" spans="1:16" x14ac:dyDescent="0.35">
      <c r="A4332" s="12" t="s">
        <v>4506</v>
      </c>
      <c r="B4332" s="15">
        <v>45125</v>
      </c>
      <c r="C4332" s="12" t="s">
        <v>108</v>
      </c>
      <c r="D4332" s="12" t="s">
        <v>140</v>
      </c>
      <c r="E4332" s="12" t="s">
        <v>166</v>
      </c>
      <c r="F4332" s="12" t="s">
        <v>131</v>
      </c>
      <c r="G4332" s="12" t="s">
        <v>122</v>
      </c>
      <c r="H4332" s="12" t="s">
        <v>123</v>
      </c>
      <c r="I4332" s="12">
        <v>1</v>
      </c>
      <c r="J4332" s="16">
        <v>2029.44</v>
      </c>
      <c r="K4332" s="17">
        <v>0</v>
      </c>
      <c r="L4332" s="16">
        <v>2029.44</v>
      </c>
      <c r="M4332" s="16">
        <v>739.64</v>
      </c>
      <c r="N4332" s="11" t="str">
        <f t="shared" si="202"/>
        <v>NO DISCOUNT</v>
      </c>
      <c r="O4332" s="27">
        <f t="shared" si="203"/>
        <v>0.63554478082623789</v>
      </c>
      <c r="P4332" s="11" t="str">
        <f t="shared" si="204"/>
        <v>AVERAGE</v>
      </c>
    </row>
    <row r="4333" spans="1:16" x14ac:dyDescent="0.35">
      <c r="A4333" t="s">
        <v>4507</v>
      </c>
      <c r="B4333" s="18">
        <v>45212</v>
      </c>
      <c r="C4333" t="s">
        <v>108</v>
      </c>
      <c r="D4333" t="s">
        <v>125</v>
      </c>
      <c r="E4333" t="s">
        <v>201</v>
      </c>
      <c r="F4333" t="s">
        <v>111</v>
      </c>
      <c r="G4333" t="s">
        <v>122</v>
      </c>
      <c r="H4333" t="s">
        <v>132</v>
      </c>
      <c r="I4333">
        <v>3</v>
      </c>
      <c r="J4333" s="19">
        <v>405.57</v>
      </c>
      <c r="K4333" s="20">
        <v>0.18</v>
      </c>
      <c r="L4333" s="19">
        <v>997.7</v>
      </c>
      <c r="M4333" s="19">
        <v>463.66</v>
      </c>
      <c r="N4333" s="11" t="str">
        <f t="shared" si="202"/>
        <v>MEDIUM</v>
      </c>
      <c r="O4333" s="27">
        <f t="shared" si="203"/>
        <v>0.53527112358424367</v>
      </c>
      <c r="P4333" s="11" t="str">
        <f t="shared" si="204"/>
        <v>AVERAGE</v>
      </c>
    </row>
    <row r="4334" spans="1:16" x14ac:dyDescent="0.35">
      <c r="A4334" s="12" t="s">
        <v>4508</v>
      </c>
      <c r="B4334" s="15">
        <v>45399</v>
      </c>
      <c r="C4334" s="12" t="s">
        <v>108</v>
      </c>
      <c r="D4334" s="12" t="s">
        <v>115</v>
      </c>
      <c r="E4334" s="12" t="s">
        <v>221</v>
      </c>
      <c r="F4334" s="12" t="s">
        <v>117</v>
      </c>
      <c r="G4334" s="12" t="s">
        <v>112</v>
      </c>
      <c r="H4334" s="12" t="s">
        <v>147</v>
      </c>
      <c r="I4334" s="12">
        <v>7</v>
      </c>
      <c r="J4334" s="16">
        <v>6.9</v>
      </c>
      <c r="K4334" s="17">
        <v>0.15</v>
      </c>
      <c r="L4334" s="16">
        <v>41.05</v>
      </c>
      <c r="M4334" s="16">
        <v>12.57</v>
      </c>
      <c r="N4334" s="11" t="str">
        <f t="shared" si="202"/>
        <v>MEDIUM</v>
      </c>
      <c r="O4334" s="27">
        <f t="shared" si="203"/>
        <v>0.6937880633373934</v>
      </c>
      <c r="P4334" s="11" t="str">
        <f t="shared" si="204"/>
        <v>GOOD</v>
      </c>
    </row>
    <row r="4335" spans="1:16" x14ac:dyDescent="0.35">
      <c r="A4335" t="s">
        <v>4509</v>
      </c>
      <c r="B4335" s="18">
        <v>44753</v>
      </c>
      <c r="C4335" t="s">
        <v>108</v>
      </c>
      <c r="D4335" t="s">
        <v>125</v>
      </c>
      <c r="E4335" t="s">
        <v>126</v>
      </c>
      <c r="F4335" t="s">
        <v>117</v>
      </c>
      <c r="G4335" t="s">
        <v>122</v>
      </c>
      <c r="H4335" t="s">
        <v>142</v>
      </c>
      <c r="I4335">
        <v>3</v>
      </c>
      <c r="J4335" s="19">
        <v>252.62</v>
      </c>
      <c r="K4335" s="20">
        <v>0.14000000000000001</v>
      </c>
      <c r="L4335" s="19">
        <v>651.76</v>
      </c>
      <c r="M4335" s="19">
        <v>219.47</v>
      </c>
      <c r="N4335" s="11" t="str">
        <f t="shared" si="202"/>
        <v>MEDIUM</v>
      </c>
      <c r="O4335" s="27">
        <f t="shared" si="203"/>
        <v>0.6632656192463483</v>
      </c>
      <c r="P4335" s="11" t="str">
        <f t="shared" si="204"/>
        <v>AVERAGE</v>
      </c>
    </row>
    <row r="4336" spans="1:16" x14ac:dyDescent="0.35">
      <c r="A4336" s="12" t="s">
        <v>4510</v>
      </c>
      <c r="B4336" s="15">
        <v>45220</v>
      </c>
      <c r="C4336" s="12" t="s">
        <v>149</v>
      </c>
      <c r="D4336" s="12" t="s">
        <v>109</v>
      </c>
      <c r="E4336" s="12" t="s">
        <v>110</v>
      </c>
      <c r="F4336" s="12" t="s">
        <v>111</v>
      </c>
      <c r="G4336" s="12" t="s">
        <v>127</v>
      </c>
      <c r="H4336" s="12" t="s">
        <v>209</v>
      </c>
      <c r="I4336" s="12">
        <v>5</v>
      </c>
      <c r="J4336" s="16">
        <v>996.36</v>
      </c>
      <c r="K4336" s="17">
        <v>0.2</v>
      </c>
      <c r="L4336" s="16">
        <v>3985.44</v>
      </c>
      <c r="M4336" s="16">
        <v>2078.11</v>
      </c>
      <c r="N4336" s="11" t="str">
        <f t="shared" si="202"/>
        <v>MEDIUM</v>
      </c>
      <c r="O4336" s="27">
        <f t="shared" si="203"/>
        <v>0.47857451122084382</v>
      </c>
      <c r="P4336" s="11" t="str">
        <f t="shared" si="204"/>
        <v>GOOD</v>
      </c>
    </row>
    <row r="4337" spans="1:16" x14ac:dyDescent="0.35">
      <c r="A4337" t="s">
        <v>4511</v>
      </c>
      <c r="B4337" s="18">
        <v>45522</v>
      </c>
      <c r="C4337" t="s">
        <v>136</v>
      </c>
      <c r="D4337" t="s">
        <v>125</v>
      </c>
      <c r="E4337" t="s">
        <v>255</v>
      </c>
      <c r="F4337" t="s">
        <v>131</v>
      </c>
      <c r="G4337" t="s">
        <v>112</v>
      </c>
      <c r="H4337" t="s">
        <v>147</v>
      </c>
      <c r="I4337">
        <v>7</v>
      </c>
      <c r="J4337" s="19">
        <v>16.54</v>
      </c>
      <c r="K4337" s="20">
        <v>0</v>
      </c>
      <c r="L4337" s="19">
        <v>115.78</v>
      </c>
      <c r="M4337" s="19">
        <v>31.65</v>
      </c>
      <c r="N4337" s="11" t="str">
        <f t="shared" si="202"/>
        <v>NO DISCOUNT</v>
      </c>
      <c r="O4337" s="27">
        <f t="shared" si="203"/>
        <v>0.72663672482294006</v>
      </c>
      <c r="P4337" s="11" t="str">
        <f t="shared" si="204"/>
        <v>GOOD</v>
      </c>
    </row>
    <row r="4338" spans="1:16" x14ac:dyDescent="0.35">
      <c r="A4338" s="12" t="s">
        <v>4512</v>
      </c>
      <c r="B4338" s="15">
        <v>44920</v>
      </c>
      <c r="C4338" s="12" t="s">
        <v>136</v>
      </c>
      <c r="D4338" s="12" t="s">
        <v>115</v>
      </c>
      <c r="E4338" s="12" t="s">
        <v>227</v>
      </c>
      <c r="F4338" s="12" t="s">
        <v>117</v>
      </c>
      <c r="G4338" s="12" t="s">
        <v>122</v>
      </c>
      <c r="H4338" s="12" t="s">
        <v>132</v>
      </c>
      <c r="I4338" s="12">
        <v>2</v>
      </c>
      <c r="J4338" s="16">
        <v>627.49</v>
      </c>
      <c r="K4338" s="17">
        <v>0.06</v>
      </c>
      <c r="L4338" s="16">
        <v>1179.68</v>
      </c>
      <c r="M4338" s="16">
        <v>429.31</v>
      </c>
      <c r="N4338" s="11" t="str">
        <f t="shared" si="202"/>
        <v>LOW</v>
      </c>
      <c r="O4338" s="27">
        <f t="shared" si="203"/>
        <v>0.63607927573579282</v>
      </c>
      <c r="P4338" s="11" t="str">
        <f t="shared" si="204"/>
        <v>AVERAGE</v>
      </c>
    </row>
    <row r="4339" spans="1:16" x14ac:dyDescent="0.35">
      <c r="A4339" t="s">
        <v>4513</v>
      </c>
      <c r="B4339" s="18">
        <v>44676</v>
      </c>
      <c r="C4339" t="s">
        <v>108</v>
      </c>
      <c r="D4339" t="s">
        <v>125</v>
      </c>
      <c r="E4339" t="s">
        <v>201</v>
      </c>
      <c r="F4339" t="s">
        <v>131</v>
      </c>
      <c r="G4339" t="s">
        <v>127</v>
      </c>
      <c r="H4339" t="s">
        <v>128</v>
      </c>
      <c r="I4339">
        <v>2</v>
      </c>
      <c r="J4339" s="19">
        <v>593.67999999999995</v>
      </c>
      <c r="K4339" s="20">
        <v>0.01</v>
      </c>
      <c r="L4339" s="19">
        <v>1175.49</v>
      </c>
      <c r="M4339" s="19">
        <v>488.96</v>
      </c>
      <c r="N4339" s="11" t="str">
        <f t="shared" si="202"/>
        <v>LOW</v>
      </c>
      <c r="O4339" s="27">
        <f t="shared" si="203"/>
        <v>0.58403729508545366</v>
      </c>
      <c r="P4339" s="11" t="str">
        <f t="shared" si="204"/>
        <v>AVERAGE</v>
      </c>
    </row>
    <row r="4340" spans="1:16" x14ac:dyDescent="0.35">
      <c r="A4340" s="12" t="s">
        <v>4514</v>
      </c>
      <c r="B4340" s="15">
        <v>45293</v>
      </c>
      <c r="C4340" s="12" t="s">
        <v>108</v>
      </c>
      <c r="D4340" s="12" t="s">
        <v>109</v>
      </c>
      <c r="E4340" s="12" t="s">
        <v>189</v>
      </c>
      <c r="F4340" s="12" t="s">
        <v>111</v>
      </c>
      <c r="G4340" s="12" t="s">
        <v>122</v>
      </c>
      <c r="H4340" s="12" t="s">
        <v>158</v>
      </c>
      <c r="I4340" s="12">
        <v>3</v>
      </c>
      <c r="J4340" s="16">
        <v>67.37</v>
      </c>
      <c r="K4340" s="17">
        <v>0.09</v>
      </c>
      <c r="L4340" s="16">
        <v>183.92</v>
      </c>
      <c r="M4340" s="16">
        <v>57.52</v>
      </c>
      <c r="N4340" s="11" t="str">
        <f t="shared" si="202"/>
        <v>LOW</v>
      </c>
      <c r="O4340" s="27">
        <f t="shared" si="203"/>
        <v>0.68725532840365366</v>
      </c>
      <c r="P4340" s="11" t="str">
        <f t="shared" si="204"/>
        <v>AVERAGE</v>
      </c>
    </row>
    <row r="4341" spans="1:16" x14ac:dyDescent="0.35">
      <c r="A4341" t="s">
        <v>4515</v>
      </c>
      <c r="B4341" s="18">
        <v>45351</v>
      </c>
      <c r="C4341" t="s">
        <v>120</v>
      </c>
      <c r="D4341" t="s">
        <v>109</v>
      </c>
      <c r="E4341" t="s">
        <v>161</v>
      </c>
      <c r="F4341" t="s">
        <v>111</v>
      </c>
      <c r="G4341" t="s">
        <v>122</v>
      </c>
      <c r="H4341" t="s">
        <v>187</v>
      </c>
      <c r="I4341">
        <v>1</v>
      </c>
      <c r="J4341" s="19">
        <v>503.49</v>
      </c>
      <c r="K4341" s="20">
        <v>0</v>
      </c>
      <c r="L4341" s="19">
        <v>503.49</v>
      </c>
      <c r="M4341" s="19">
        <v>239.54</v>
      </c>
      <c r="N4341" s="11" t="str">
        <f t="shared" si="202"/>
        <v>NO DISCOUNT</v>
      </c>
      <c r="O4341" s="27">
        <f t="shared" si="203"/>
        <v>0.52424079922143452</v>
      </c>
      <c r="P4341" s="11" t="str">
        <f t="shared" si="204"/>
        <v>AVERAGE</v>
      </c>
    </row>
    <row r="4342" spans="1:16" x14ac:dyDescent="0.35">
      <c r="A4342" s="12" t="s">
        <v>4516</v>
      </c>
      <c r="B4342" s="15">
        <v>45094</v>
      </c>
      <c r="C4342" s="12" t="s">
        <v>108</v>
      </c>
      <c r="D4342" s="12" t="s">
        <v>140</v>
      </c>
      <c r="E4342" s="12" t="s">
        <v>242</v>
      </c>
      <c r="F4342" s="12" t="s">
        <v>111</v>
      </c>
      <c r="G4342" s="12" t="s">
        <v>122</v>
      </c>
      <c r="H4342" s="12" t="s">
        <v>187</v>
      </c>
      <c r="I4342" s="12">
        <v>3</v>
      </c>
      <c r="J4342" s="16">
        <v>563.17999999999995</v>
      </c>
      <c r="K4342" s="17">
        <v>0</v>
      </c>
      <c r="L4342" s="16">
        <v>1689.54</v>
      </c>
      <c r="M4342" s="16">
        <v>425.09</v>
      </c>
      <c r="N4342" s="11" t="str">
        <f t="shared" si="202"/>
        <v>NO DISCOUNT</v>
      </c>
      <c r="O4342" s="27">
        <f t="shared" si="203"/>
        <v>0.74839897250139098</v>
      </c>
      <c r="P4342" s="11" t="str">
        <f t="shared" si="204"/>
        <v>AVERAGE</v>
      </c>
    </row>
    <row r="4343" spans="1:16" x14ac:dyDescent="0.35">
      <c r="A4343" t="s">
        <v>4517</v>
      </c>
      <c r="B4343" s="18">
        <v>44699</v>
      </c>
      <c r="C4343" t="s">
        <v>108</v>
      </c>
      <c r="D4343" t="s">
        <v>115</v>
      </c>
      <c r="E4343" t="s">
        <v>289</v>
      </c>
      <c r="F4343" t="s">
        <v>131</v>
      </c>
      <c r="G4343" t="s">
        <v>127</v>
      </c>
      <c r="H4343" t="s">
        <v>128</v>
      </c>
      <c r="I4343">
        <v>2</v>
      </c>
      <c r="J4343" s="19">
        <v>169.2</v>
      </c>
      <c r="K4343" s="20">
        <v>0.22</v>
      </c>
      <c r="L4343" s="19">
        <v>263.95</v>
      </c>
      <c r="M4343" s="19">
        <v>96.25</v>
      </c>
      <c r="N4343" s="11" t="str">
        <f t="shared" si="202"/>
        <v>HIGH</v>
      </c>
      <c r="O4343" s="27">
        <f t="shared" si="203"/>
        <v>0.63534760371282439</v>
      </c>
      <c r="P4343" s="11" t="str">
        <f t="shared" si="204"/>
        <v>AVERAGE</v>
      </c>
    </row>
    <row r="4344" spans="1:16" x14ac:dyDescent="0.35">
      <c r="A4344" s="12" t="s">
        <v>4518</v>
      </c>
      <c r="B4344" s="15">
        <v>44859</v>
      </c>
      <c r="C4344" s="12" t="s">
        <v>108</v>
      </c>
      <c r="D4344" s="12" t="s">
        <v>125</v>
      </c>
      <c r="E4344" s="12" t="s">
        <v>178</v>
      </c>
      <c r="F4344" s="12" t="s">
        <v>117</v>
      </c>
      <c r="G4344" s="12" t="s">
        <v>122</v>
      </c>
      <c r="H4344" s="12" t="s">
        <v>142</v>
      </c>
      <c r="I4344" s="12">
        <v>6</v>
      </c>
      <c r="J4344" s="16">
        <v>106.55</v>
      </c>
      <c r="K4344" s="17">
        <v>0.15</v>
      </c>
      <c r="L4344" s="16">
        <v>543.4</v>
      </c>
      <c r="M4344" s="16">
        <v>234.3</v>
      </c>
      <c r="N4344" s="11" t="str">
        <f t="shared" si="202"/>
        <v>MEDIUM</v>
      </c>
      <c r="O4344" s="27">
        <f t="shared" si="203"/>
        <v>0.56882591093117407</v>
      </c>
      <c r="P4344" s="11" t="str">
        <f t="shared" si="204"/>
        <v>GOOD</v>
      </c>
    </row>
    <row r="4345" spans="1:16" x14ac:dyDescent="0.35">
      <c r="A4345" t="s">
        <v>4519</v>
      </c>
      <c r="B4345" s="18">
        <v>44759</v>
      </c>
      <c r="C4345" t="s">
        <v>108</v>
      </c>
      <c r="D4345" t="s">
        <v>125</v>
      </c>
      <c r="E4345" t="s">
        <v>146</v>
      </c>
      <c r="F4345" t="s">
        <v>131</v>
      </c>
      <c r="G4345" t="s">
        <v>122</v>
      </c>
      <c r="H4345" t="s">
        <v>158</v>
      </c>
      <c r="I4345">
        <v>5</v>
      </c>
      <c r="J4345" s="19">
        <v>73.92</v>
      </c>
      <c r="K4345" s="20">
        <v>0.12</v>
      </c>
      <c r="L4345" s="19">
        <v>325.25</v>
      </c>
      <c r="M4345" s="19">
        <v>84.43</v>
      </c>
      <c r="N4345" s="11" t="str">
        <f t="shared" si="202"/>
        <v>MEDIUM</v>
      </c>
      <c r="O4345" s="27">
        <f t="shared" si="203"/>
        <v>0.74041506533435819</v>
      </c>
      <c r="P4345" s="11" t="str">
        <f t="shared" si="204"/>
        <v>GOOD</v>
      </c>
    </row>
    <row r="4346" spans="1:16" x14ac:dyDescent="0.35">
      <c r="A4346" s="12" t="s">
        <v>4520</v>
      </c>
      <c r="B4346" s="15">
        <v>45626</v>
      </c>
      <c r="C4346" s="12" t="s">
        <v>108</v>
      </c>
      <c r="D4346" s="12" t="s">
        <v>140</v>
      </c>
      <c r="E4346" s="12" t="s">
        <v>273</v>
      </c>
      <c r="F4346" s="12" t="s">
        <v>117</v>
      </c>
      <c r="G4346" s="12" t="s">
        <v>122</v>
      </c>
      <c r="H4346" s="12" t="s">
        <v>158</v>
      </c>
      <c r="I4346" s="12">
        <v>1</v>
      </c>
      <c r="J4346" s="16">
        <v>93.59</v>
      </c>
      <c r="K4346" s="17">
        <v>0</v>
      </c>
      <c r="L4346" s="16">
        <v>93.59</v>
      </c>
      <c r="M4346" s="16">
        <v>27.01</v>
      </c>
      <c r="N4346" s="11" t="str">
        <f t="shared" si="202"/>
        <v>NO DISCOUNT</v>
      </c>
      <c r="O4346" s="27">
        <f t="shared" si="203"/>
        <v>0.71140079068276518</v>
      </c>
      <c r="P4346" s="11" t="str">
        <f t="shared" si="204"/>
        <v>AVERAGE</v>
      </c>
    </row>
    <row r="4347" spans="1:16" x14ac:dyDescent="0.35">
      <c r="A4347" t="s">
        <v>4521</v>
      </c>
      <c r="B4347" s="18">
        <v>45623</v>
      </c>
      <c r="C4347" t="s">
        <v>120</v>
      </c>
      <c r="D4347" t="s">
        <v>115</v>
      </c>
      <c r="E4347" t="s">
        <v>116</v>
      </c>
      <c r="F4347" t="s">
        <v>111</v>
      </c>
      <c r="G4347" t="s">
        <v>127</v>
      </c>
      <c r="H4347" t="s">
        <v>138</v>
      </c>
      <c r="I4347">
        <v>2</v>
      </c>
      <c r="J4347" s="19">
        <v>389.76</v>
      </c>
      <c r="K4347" s="20">
        <v>0.05</v>
      </c>
      <c r="L4347" s="19">
        <v>740.54</v>
      </c>
      <c r="M4347" s="19">
        <v>239.42</v>
      </c>
      <c r="N4347" s="11" t="str">
        <f t="shared" si="202"/>
        <v>LOW</v>
      </c>
      <c r="O4347" s="27">
        <f t="shared" si="203"/>
        <v>0.67669538444918576</v>
      </c>
      <c r="P4347" s="11" t="str">
        <f t="shared" si="204"/>
        <v>AVERAGE</v>
      </c>
    </row>
    <row r="4348" spans="1:16" x14ac:dyDescent="0.35">
      <c r="A4348" s="12" t="s">
        <v>4522</v>
      </c>
      <c r="B4348" s="15">
        <v>44732</v>
      </c>
      <c r="C4348" s="12" t="s">
        <v>136</v>
      </c>
      <c r="D4348" s="12" t="s">
        <v>140</v>
      </c>
      <c r="E4348" s="12" t="s">
        <v>166</v>
      </c>
      <c r="F4348" s="12" t="s">
        <v>117</v>
      </c>
      <c r="G4348" s="12" t="s">
        <v>122</v>
      </c>
      <c r="H4348" s="12" t="s">
        <v>123</v>
      </c>
      <c r="I4348" s="12">
        <v>2</v>
      </c>
      <c r="J4348" s="16">
        <v>1683.75</v>
      </c>
      <c r="K4348" s="17">
        <v>0.25</v>
      </c>
      <c r="L4348" s="16">
        <v>2525.62</v>
      </c>
      <c r="M4348" s="16">
        <v>1351.34</v>
      </c>
      <c r="N4348" s="11" t="str">
        <f t="shared" si="202"/>
        <v>HIGH</v>
      </c>
      <c r="O4348" s="27">
        <f t="shared" si="203"/>
        <v>0.46494722088041751</v>
      </c>
      <c r="P4348" s="11" t="str">
        <f t="shared" si="204"/>
        <v>AVERAGE</v>
      </c>
    </row>
    <row r="4349" spans="1:16" x14ac:dyDescent="0.35">
      <c r="A4349" t="s">
        <v>4523</v>
      </c>
      <c r="B4349" s="18">
        <v>44935</v>
      </c>
      <c r="C4349" t="s">
        <v>136</v>
      </c>
      <c r="D4349" t="s">
        <v>109</v>
      </c>
      <c r="E4349" t="s">
        <v>208</v>
      </c>
      <c r="F4349" t="s">
        <v>117</v>
      </c>
      <c r="G4349" t="s">
        <v>127</v>
      </c>
      <c r="H4349" t="s">
        <v>138</v>
      </c>
      <c r="I4349">
        <v>4</v>
      </c>
      <c r="J4349" s="19">
        <v>87.55</v>
      </c>
      <c r="K4349" s="20">
        <v>0.28999999999999998</v>
      </c>
      <c r="L4349" s="19">
        <v>248.64</v>
      </c>
      <c r="M4349" s="19">
        <v>98.5</v>
      </c>
      <c r="N4349" s="11" t="str">
        <f t="shared" si="202"/>
        <v>HIGH</v>
      </c>
      <c r="O4349" s="27">
        <f t="shared" si="203"/>
        <v>0.60384491634491633</v>
      </c>
      <c r="P4349" s="11" t="str">
        <f t="shared" si="204"/>
        <v>AVERAGE</v>
      </c>
    </row>
    <row r="4350" spans="1:16" x14ac:dyDescent="0.35">
      <c r="A4350" s="12" t="s">
        <v>4524</v>
      </c>
      <c r="B4350" s="15">
        <v>45430</v>
      </c>
      <c r="C4350" s="12" t="s">
        <v>120</v>
      </c>
      <c r="D4350" s="12" t="s">
        <v>109</v>
      </c>
      <c r="E4350" s="12" t="s">
        <v>195</v>
      </c>
      <c r="F4350" s="12" t="s">
        <v>111</v>
      </c>
      <c r="G4350" s="12" t="s">
        <v>112</v>
      </c>
      <c r="H4350" s="12" t="s">
        <v>113</v>
      </c>
      <c r="I4350" s="12">
        <v>2</v>
      </c>
      <c r="J4350" s="16">
        <v>26.1</v>
      </c>
      <c r="K4350" s="17">
        <v>0.13</v>
      </c>
      <c r="L4350" s="16">
        <v>45.41</v>
      </c>
      <c r="M4350" s="16">
        <v>18.53</v>
      </c>
      <c r="N4350" s="11" t="str">
        <f t="shared" si="202"/>
        <v>MEDIUM</v>
      </c>
      <c r="O4350" s="27">
        <f t="shared" si="203"/>
        <v>0.59194010129927321</v>
      </c>
      <c r="P4350" s="11" t="str">
        <f t="shared" si="204"/>
        <v>AVERAGE</v>
      </c>
    </row>
    <row r="4351" spans="1:16" x14ac:dyDescent="0.35">
      <c r="A4351" t="s">
        <v>4525</v>
      </c>
      <c r="B4351" s="18">
        <v>45408</v>
      </c>
      <c r="C4351" t="s">
        <v>108</v>
      </c>
      <c r="D4351" t="s">
        <v>125</v>
      </c>
      <c r="E4351" t="s">
        <v>137</v>
      </c>
      <c r="F4351" t="s">
        <v>111</v>
      </c>
      <c r="G4351" t="s">
        <v>122</v>
      </c>
      <c r="H4351" t="s">
        <v>187</v>
      </c>
      <c r="I4351">
        <v>1</v>
      </c>
      <c r="J4351" s="19">
        <v>221.01</v>
      </c>
      <c r="K4351" s="20">
        <v>7.0000000000000007E-2</v>
      </c>
      <c r="L4351" s="19">
        <v>205.54</v>
      </c>
      <c r="M4351" s="19">
        <v>70.569999999999993</v>
      </c>
      <c r="N4351" s="11" t="str">
        <f t="shared" si="202"/>
        <v>LOW</v>
      </c>
      <c r="O4351" s="27">
        <f t="shared" si="203"/>
        <v>0.65666050403814347</v>
      </c>
      <c r="P4351" s="11" t="str">
        <f t="shared" si="204"/>
        <v>AVERAGE</v>
      </c>
    </row>
    <row r="4352" spans="1:16" x14ac:dyDescent="0.35">
      <c r="A4352" s="12" t="s">
        <v>4526</v>
      </c>
      <c r="B4352" s="15">
        <v>45413</v>
      </c>
      <c r="C4352" s="12" t="s">
        <v>136</v>
      </c>
      <c r="D4352" s="12" t="s">
        <v>140</v>
      </c>
      <c r="E4352" s="12" t="s">
        <v>273</v>
      </c>
      <c r="F4352" s="12" t="s">
        <v>111</v>
      </c>
      <c r="G4352" s="12" t="s">
        <v>112</v>
      </c>
      <c r="H4352" s="12" t="s">
        <v>147</v>
      </c>
      <c r="I4352" s="12">
        <v>2</v>
      </c>
      <c r="J4352" s="16">
        <v>11.51</v>
      </c>
      <c r="K4352" s="17">
        <v>0.16</v>
      </c>
      <c r="L4352" s="16">
        <v>19.34</v>
      </c>
      <c r="M4352" s="16">
        <v>4.53</v>
      </c>
      <c r="N4352" s="11" t="str">
        <f t="shared" si="202"/>
        <v>MEDIUM</v>
      </c>
      <c r="O4352" s="27">
        <f t="shared" si="203"/>
        <v>0.7657704239917269</v>
      </c>
      <c r="P4352" s="11" t="str">
        <f t="shared" si="204"/>
        <v>AVERAGE</v>
      </c>
    </row>
    <row r="4353" spans="1:16" x14ac:dyDescent="0.35">
      <c r="A4353" t="s">
        <v>4527</v>
      </c>
      <c r="B4353" s="18">
        <v>45562</v>
      </c>
      <c r="C4353" t="s">
        <v>108</v>
      </c>
      <c r="D4353" t="s">
        <v>115</v>
      </c>
      <c r="E4353" t="s">
        <v>240</v>
      </c>
      <c r="F4353" t="s">
        <v>117</v>
      </c>
      <c r="G4353" t="s">
        <v>127</v>
      </c>
      <c r="H4353" t="s">
        <v>209</v>
      </c>
      <c r="I4353">
        <v>3</v>
      </c>
      <c r="J4353" s="19">
        <v>1133.3800000000001</v>
      </c>
      <c r="K4353" s="20">
        <v>0.35</v>
      </c>
      <c r="L4353" s="19">
        <v>2210.09</v>
      </c>
      <c r="M4353" s="19">
        <v>689.54</v>
      </c>
      <c r="N4353" s="11" t="str">
        <f t="shared" si="202"/>
        <v>CLEARANCE</v>
      </c>
      <c r="O4353" s="27">
        <f t="shared" si="203"/>
        <v>0.68800365595971213</v>
      </c>
      <c r="P4353" s="11" t="str">
        <f t="shared" si="204"/>
        <v>AVERAGE</v>
      </c>
    </row>
    <row r="4354" spans="1:16" x14ac:dyDescent="0.35">
      <c r="A4354" s="12" t="s">
        <v>4528</v>
      </c>
      <c r="B4354" s="15">
        <v>45281</v>
      </c>
      <c r="C4354" s="12" t="s">
        <v>108</v>
      </c>
      <c r="D4354" s="12" t="s">
        <v>125</v>
      </c>
      <c r="E4354" s="12" t="s">
        <v>169</v>
      </c>
      <c r="F4354" s="12" t="s">
        <v>111</v>
      </c>
      <c r="G4354" s="12" t="s">
        <v>127</v>
      </c>
      <c r="H4354" s="12" t="s">
        <v>138</v>
      </c>
      <c r="I4354" s="12">
        <v>2</v>
      </c>
      <c r="J4354" s="16">
        <v>300</v>
      </c>
      <c r="K4354" s="17">
        <v>0.14000000000000001</v>
      </c>
      <c r="L4354" s="16">
        <v>516</v>
      </c>
      <c r="M4354" s="16">
        <v>219.53</v>
      </c>
      <c r="N4354" s="11" t="str">
        <f t="shared" si="202"/>
        <v>MEDIUM</v>
      </c>
      <c r="O4354" s="27">
        <f t="shared" si="203"/>
        <v>0.57455426356589157</v>
      </c>
      <c r="P4354" s="11" t="str">
        <f t="shared" si="204"/>
        <v>AVERAGE</v>
      </c>
    </row>
    <row r="4355" spans="1:16" x14ac:dyDescent="0.35">
      <c r="A4355" t="s">
        <v>4529</v>
      </c>
      <c r="B4355" s="18">
        <v>45440</v>
      </c>
      <c r="C4355" t="s">
        <v>120</v>
      </c>
      <c r="D4355" t="s">
        <v>115</v>
      </c>
      <c r="E4355" t="s">
        <v>116</v>
      </c>
      <c r="F4355" t="s">
        <v>111</v>
      </c>
      <c r="G4355" t="s">
        <v>127</v>
      </c>
      <c r="H4355" t="s">
        <v>209</v>
      </c>
      <c r="I4355">
        <v>2</v>
      </c>
      <c r="J4355" s="19">
        <v>641.15</v>
      </c>
      <c r="K4355" s="20">
        <v>0</v>
      </c>
      <c r="L4355" s="19">
        <v>1282.3</v>
      </c>
      <c r="M4355" s="19">
        <v>418.07</v>
      </c>
      <c r="N4355" s="11" t="str">
        <f t="shared" ref="N4355:N4418" si="205">IF(K4355=$R$8,$R$2,IF(K4355&lt;=$R$9,$R$3,IF(K4355&lt;=$R$10,$R$4,IF(K4355&lt;$R$11,$R$5,IF(K4355&gt;$R$11,$R$6)))))</f>
        <v>NO DISCOUNT</v>
      </c>
      <c r="O4355" s="27">
        <f t="shared" ref="O4355:O4418" si="206">IFERROR(L4355-M4355,"NULL")/L4355</f>
        <v>0.67396865008188411</v>
      </c>
      <c r="P4355" s="11" t="str">
        <f t="shared" ref="P4355:P4418" si="207">IF(AND(O4355&gt;=$Q$8,I4355&gt;=$Q$13),$Q$2,IF(AND(O4355&gt;=$Q$9,I4355&gt;=$Q$14),$Q$3,IF(O4355&gt;=$Q$10,$Q$4,$Q$5)))</f>
        <v>AVERAGE</v>
      </c>
    </row>
    <row r="4356" spans="1:16" x14ac:dyDescent="0.35">
      <c r="A4356" s="12" t="s">
        <v>4530</v>
      </c>
      <c r="B4356" s="15">
        <v>45257</v>
      </c>
      <c r="C4356" s="12" t="s">
        <v>120</v>
      </c>
      <c r="D4356" s="12" t="s">
        <v>115</v>
      </c>
      <c r="E4356" s="12" t="s">
        <v>130</v>
      </c>
      <c r="F4356" s="12" t="s">
        <v>131</v>
      </c>
      <c r="G4356" s="12" t="s">
        <v>122</v>
      </c>
      <c r="H4356" s="12" t="s">
        <v>132</v>
      </c>
      <c r="I4356" s="12">
        <v>2</v>
      </c>
      <c r="J4356" s="16">
        <v>654.75</v>
      </c>
      <c r="K4356" s="17">
        <v>0.22</v>
      </c>
      <c r="L4356" s="16">
        <v>1021.41</v>
      </c>
      <c r="M4356" s="16">
        <v>479.14</v>
      </c>
      <c r="N4356" s="11" t="str">
        <f t="shared" si="205"/>
        <v>HIGH</v>
      </c>
      <c r="O4356" s="27">
        <f t="shared" si="206"/>
        <v>0.53090335908205322</v>
      </c>
      <c r="P4356" s="11" t="str">
        <f t="shared" si="207"/>
        <v>AVERAGE</v>
      </c>
    </row>
    <row r="4357" spans="1:16" x14ac:dyDescent="0.35">
      <c r="A4357" t="s">
        <v>4531</v>
      </c>
      <c r="B4357" s="18">
        <v>45474</v>
      </c>
      <c r="C4357" t="s">
        <v>108</v>
      </c>
      <c r="D4357" t="s">
        <v>140</v>
      </c>
      <c r="E4357" t="s">
        <v>273</v>
      </c>
      <c r="F4357" t="s">
        <v>111</v>
      </c>
      <c r="G4357" t="s">
        <v>122</v>
      </c>
      <c r="H4357" t="s">
        <v>132</v>
      </c>
      <c r="I4357">
        <v>7</v>
      </c>
      <c r="J4357" s="19">
        <v>681.7</v>
      </c>
      <c r="K4357" s="20">
        <v>0.19</v>
      </c>
      <c r="L4357" s="19">
        <v>3865.24</v>
      </c>
      <c r="M4357" s="19">
        <v>2000.61</v>
      </c>
      <c r="N4357" s="11" t="str">
        <f t="shared" si="205"/>
        <v>MEDIUM</v>
      </c>
      <c r="O4357" s="27">
        <f t="shared" si="206"/>
        <v>0.48240988916600264</v>
      </c>
      <c r="P4357" s="11" t="str">
        <f t="shared" si="207"/>
        <v>GOOD</v>
      </c>
    </row>
    <row r="4358" spans="1:16" x14ac:dyDescent="0.35">
      <c r="A4358" s="12" t="s">
        <v>4532</v>
      </c>
      <c r="B4358" s="15">
        <v>45039</v>
      </c>
      <c r="C4358" s="12" t="s">
        <v>108</v>
      </c>
      <c r="D4358" s="12" t="s">
        <v>140</v>
      </c>
      <c r="E4358" s="12" t="s">
        <v>218</v>
      </c>
      <c r="F4358" s="12" t="s">
        <v>131</v>
      </c>
      <c r="G4358" s="12" t="s">
        <v>127</v>
      </c>
      <c r="H4358" s="12" t="s">
        <v>138</v>
      </c>
      <c r="I4358" s="12">
        <v>1</v>
      </c>
      <c r="J4358" s="16">
        <v>432.63</v>
      </c>
      <c r="K4358" s="17">
        <v>0</v>
      </c>
      <c r="L4358" s="16">
        <v>432.63</v>
      </c>
      <c r="M4358" s="16">
        <v>225.23</v>
      </c>
      <c r="N4358" s="11" t="str">
        <f t="shared" si="205"/>
        <v>NO DISCOUNT</v>
      </c>
      <c r="O4358" s="27">
        <f t="shared" si="206"/>
        <v>0.47939347710514763</v>
      </c>
      <c r="P4358" s="11" t="str">
        <f t="shared" si="207"/>
        <v>AVERAGE</v>
      </c>
    </row>
    <row r="4359" spans="1:16" x14ac:dyDescent="0.35">
      <c r="A4359" t="s">
        <v>4533</v>
      </c>
      <c r="B4359" s="18">
        <v>45077</v>
      </c>
      <c r="C4359" t="s">
        <v>108</v>
      </c>
      <c r="D4359" t="s">
        <v>140</v>
      </c>
      <c r="E4359" t="s">
        <v>153</v>
      </c>
      <c r="F4359" t="s">
        <v>117</v>
      </c>
      <c r="G4359" t="s">
        <v>122</v>
      </c>
      <c r="H4359" t="s">
        <v>142</v>
      </c>
      <c r="I4359">
        <v>1</v>
      </c>
      <c r="J4359" s="19">
        <v>370.03</v>
      </c>
      <c r="K4359" s="20">
        <v>0.23</v>
      </c>
      <c r="L4359" s="19">
        <v>284.92</v>
      </c>
      <c r="M4359" s="19">
        <v>149.62</v>
      </c>
      <c r="N4359" s="11" t="str">
        <f t="shared" si="205"/>
        <v>HIGH</v>
      </c>
      <c r="O4359" s="27">
        <f t="shared" si="206"/>
        <v>0.47487013898638214</v>
      </c>
      <c r="P4359" s="11" t="str">
        <f t="shared" si="207"/>
        <v>AVERAGE</v>
      </c>
    </row>
    <row r="4360" spans="1:16" x14ac:dyDescent="0.35">
      <c r="A4360" s="12" t="s">
        <v>4534</v>
      </c>
      <c r="B4360" s="15">
        <v>45125</v>
      </c>
      <c r="C4360" s="12" t="s">
        <v>108</v>
      </c>
      <c r="D4360" s="12" t="s">
        <v>115</v>
      </c>
      <c r="E4360" s="12" t="s">
        <v>221</v>
      </c>
      <c r="F4360" s="12" t="s">
        <v>117</v>
      </c>
      <c r="G4360" s="12" t="s">
        <v>112</v>
      </c>
      <c r="H4360" s="12" t="s">
        <v>118</v>
      </c>
      <c r="I4360" s="12">
        <v>2</v>
      </c>
      <c r="J4360" s="16">
        <v>28.95</v>
      </c>
      <c r="K4360" s="17">
        <v>0.25</v>
      </c>
      <c r="L4360" s="16">
        <v>43.42</v>
      </c>
      <c r="M4360" s="16">
        <v>17.64</v>
      </c>
      <c r="N4360" s="11" t="str">
        <f t="shared" si="205"/>
        <v>HIGH</v>
      </c>
      <c r="O4360" s="27">
        <f t="shared" si="206"/>
        <v>0.59373560571165362</v>
      </c>
      <c r="P4360" s="11" t="str">
        <f t="shared" si="207"/>
        <v>AVERAGE</v>
      </c>
    </row>
    <row r="4361" spans="1:16" x14ac:dyDescent="0.35">
      <c r="A4361" t="s">
        <v>4535</v>
      </c>
      <c r="B4361" s="18">
        <v>44838</v>
      </c>
      <c r="C4361" t="s">
        <v>136</v>
      </c>
      <c r="D4361" t="s">
        <v>125</v>
      </c>
      <c r="E4361" t="s">
        <v>137</v>
      </c>
      <c r="F4361" t="s">
        <v>111</v>
      </c>
      <c r="G4361" t="s">
        <v>122</v>
      </c>
      <c r="H4361" t="s">
        <v>158</v>
      </c>
      <c r="I4361">
        <v>2</v>
      </c>
      <c r="J4361" s="19">
        <v>49.4</v>
      </c>
      <c r="K4361" s="20">
        <v>0.04</v>
      </c>
      <c r="L4361" s="19">
        <v>94.85</v>
      </c>
      <c r="M4361" s="19">
        <v>47.69</v>
      </c>
      <c r="N4361" s="11" t="str">
        <f t="shared" si="205"/>
        <v>LOW</v>
      </c>
      <c r="O4361" s="27">
        <f t="shared" si="206"/>
        <v>0.49720611491829203</v>
      </c>
      <c r="P4361" s="11" t="str">
        <f t="shared" si="207"/>
        <v>AVERAGE</v>
      </c>
    </row>
    <row r="4362" spans="1:16" x14ac:dyDescent="0.35">
      <c r="A4362" s="12" t="s">
        <v>4536</v>
      </c>
      <c r="B4362" s="15">
        <v>45589</v>
      </c>
      <c r="C4362" s="12" t="s">
        <v>149</v>
      </c>
      <c r="D4362" s="12" t="s">
        <v>140</v>
      </c>
      <c r="E4362" s="12" t="s">
        <v>242</v>
      </c>
      <c r="F4362" s="12" t="s">
        <v>117</v>
      </c>
      <c r="G4362" s="12" t="s">
        <v>127</v>
      </c>
      <c r="H4362" s="12" t="s">
        <v>179</v>
      </c>
      <c r="I4362" s="12">
        <v>2</v>
      </c>
      <c r="J4362" s="16">
        <v>173.75</v>
      </c>
      <c r="K4362" s="17">
        <v>0.36</v>
      </c>
      <c r="L4362" s="16">
        <v>222.4</v>
      </c>
      <c r="M4362" s="16">
        <v>100.12</v>
      </c>
      <c r="N4362" s="11" t="str">
        <f t="shared" si="205"/>
        <v>CLEARANCE</v>
      </c>
      <c r="O4362" s="27">
        <f t="shared" si="206"/>
        <v>0.54982014388489209</v>
      </c>
      <c r="P4362" s="11" t="str">
        <f t="shared" si="207"/>
        <v>AVERAGE</v>
      </c>
    </row>
    <row r="4363" spans="1:16" x14ac:dyDescent="0.35">
      <c r="A4363" t="s">
        <v>4537</v>
      </c>
      <c r="B4363" s="18">
        <v>45568</v>
      </c>
      <c r="C4363" t="s">
        <v>120</v>
      </c>
      <c r="D4363" t="s">
        <v>109</v>
      </c>
      <c r="E4363" t="s">
        <v>161</v>
      </c>
      <c r="F4363" t="s">
        <v>117</v>
      </c>
      <c r="G4363" t="s">
        <v>127</v>
      </c>
      <c r="H4363" t="s">
        <v>128</v>
      </c>
      <c r="I4363">
        <v>1</v>
      </c>
      <c r="J4363" s="19">
        <v>530.59</v>
      </c>
      <c r="K4363" s="20">
        <v>0</v>
      </c>
      <c r="L4363" s="19">
        <v>530.59</v>
      </c>
      <c r="M4363" s="19">
        <v>305.2</v>
      </c>
      <c r="N4363" s="11" t="str">
        <f t="shared" si="205"/>
        <v>NO DISCOUNT</v>
      </c>
      <c r="O4363" s="27">
        <f t="shared" si="206"/>
        <v>0.42479127009555406</v>
      </c>
      <c r="P4363" s="11" t="str">
        <f t="shared" si="207"/>
        <v>AVERAGE</v>
      </c>
    </row>
    <row r="4364" spans="1:16" x14ac:dyDescent="0.35">
      <c r="A4364" s="12" t="s">
        <v>4538</v>
      </c>
      <c r="B4364" s="15">
        <v>45163</v>
      </c>
      <c r="C4364" s="12" t="s">
        <v>108</v>
      </c>
      <c r="D4364" s="12" t="s">
        <v>125</v>
      </c>
      <c r="E4364" s="12" t="s">
        <v>185</v>
      </c>
      <c r="F4364" s="12" t="s">
        <v>117</v>
      </c>
      <c r="G4364" s="12" t="s">
        <v>122</v>
      </c>
      <c r="H4364" s="12" t="s">
        <v>123</v>
      </c>
      <c r="I4364" s="12">
        <v>4</v>
      </c>
      <c r="J4364" s="16">
        <v>1427.92</v>
      </c>
      <c r="K4364" s="17">
        <v>0.01</v>
      </c>
      <c r="L4364" s="16">
        <v>5654.56</v>
      </c>
      <c r="M4364" s="16">
        <v>2873.03</v>
      </c>
      <c r="N4364" s="11" t="str">
        <f t="shared" si="205"/>
        <v>LOW</v>
      </c>
      <c r="O4364" s="27">
        <f t="shared" si="206"/>
        <v>0.49190918479952461</v>
      </c>
      <c r="P4364" s="11" t="str">
        <f t="shared" si="207"/>
        <v>AVERAGE</v>
      </c>
    </row>
    <row r="4365" spans="1:16" x14ac:dyDescent="0.35">
      <c r="A4365" t="s">
        <v>4539</v>
      </c>
      <c r="B4365" s="18">
        <v>44980</v>
      </c>
      <c r="C4365" t="s">
        <v>149</v>
      </c>
      <c r="D4365" t="s">
        <v>140</v>
      </c>
      <c r="E4365" t="s">
        <v>242</v>
      </c>
      <c r="F4365" t="s">
        <v>131</v>
      </c>
      <c r="G4365" t="s">
        <v>127</v>
      </c>
      <c r="H4365" t="s">
        <v>179</v>
      </c>
      <c r="I4365">
        <v>6</v>
      </c>
      <c r="J4365" s="19">
        <v>171.76</v>
      </c>
      <c r="K4365" s="20">
        <v>0.16</v>
      </c>
      <c r="L4365" s="19">
        <v>865.67</v>
      </c>
      <c r="M4365" s="19">
        <v>396.08</v>
      </c>
      <c r="N4365" s="11" t="str">
        <f t="shared" si="205"/>
        <v>MEDIUM</v>
      </c>
      <c r="O4365" s="27">
        <f t="shared" si="206"/>
        <v>0.54245844259359799</v>
      </c>
      <c r="P4365" s="11" t="str">
        <f t="shared" si="207"/>
        <v>GOOD</v>
      </c>
    </row>
    <row r="4366" spans="1:16" x14ac:dyDescent="0.35">
      <c r="A4366" s="12" t="s">
        <v>4540</v>
      </c>
      <c r="B4366" s="15">
        <v>44861</v>
      </c>
      <c r="C4366" s="12" t="s">
        <v>108</v>
      </c>
      <c r="D4366" s="12" t="s">
        <v>115</v>
      </c>
      <c r="E4366" s="12" t="s">
        <v>163</v>
      </c>
      <c r="F4366" s="12" t="s">
        <v>131</v>
      </c>
      <c r="G4366" s="12" t="s">
        <v>127</v>
      </c>
      <c r="H4366" s="12" t="s">
        <v>128</v>
      </c>
      <c r="I4366" s="12">
        <v>4</v>
      </c>
      <c r="J4366" s="16">
        <v>597.82000000000005</v>
      </c>
      <c r="K4366" s="17">
        <v>0.28999999999999998</v>
      </c>
      <c r="L4366" s="16">
        <v>1697.81</v>
      </c>
      <c r="M4366" s="16">
        <v>642.54999999999995</v>
      </c>
      <c r="N4366" s="11" t="str">
        <f t="shared" si="205"/>
        <v>HIGH</v>
      </c>
      <c r="O4366" s="27">
        <f t="shared" si="206"/>
        <v>0.62154186864254546</v>
      </c>
      <c r="P4366" s="11" t="str">
        <f t="shared" si="207"/>
        <v>AVERAGE</v>
      </c>
    </row>
    <row r="4367" spans="1:16" x14ac:dyDescent="0.35">
      <c r="A4367" t="s">
        <v>4541</v>
      </c>
      <c r="B4367" s="18">
        <v>44759</v>
      </c>
      <c r="C4367" t="s">
        <v>108</v>
      </c>
      <c r="D4367" t="s">
        <v>115</v>
      </c>
      <c r="E4367" t="s">
        <v>289</v>
      </c>
      <c r="F4367" t="s">
        <v>117</v>
      </c>
      <c r="G4367" t="s">
        <v>127</v>
      </c>
      <c r="H4367" t="s">
        <v>209</v>
      </c>
      <c r="I4367">
        <v>6</v>
      </c>
      <c r="J4367" s="19">
        <v>1198.3</v>
      </c>
      <c r="K4367" s="20">
        <v>0</v>
      </c>
      <c r="L4367" s="19">
        <v>7189.8</v>
      </c>
      <c r="M4367" s="19">
        <v>2884.5</v>
      </c>
      <c r="N4367" s="11" t="str">
        <f t="shared" si="205"/>
        <v>NO DISCOUNT</v>
      </c>
      <c r="O4367" s="27">
        <f t="shared" si="206"/>
        <v>0.59880664274388717</v>
      </c>
      <c r="P4367" s="11" t="str">
        <f t="shared" si="207"/>
        <v>GOOD</v>
      </c>
    </row>
    <row r="4368" spans="1:16" x14ac:dyDescent="0.35">
      <c r="A4368" s="12" t="s">
        <v>4542</v>
      </c>
      <c r="B4368" s="15">
        <v>45140</v>
      </c>
      <c r="C4368" s="12" t="s">
        <v>120</v>
      </c>
      <c r="D4368" s="12" t="s">
        <v>140</v>
      </c>
      <c r="E4368" s="12" t="s">
        <v>268</v>
      </c>
      <c r="F4368" s="12" t="s">
        <v>111</v>
      </c>
      <c r="G4368" s="12" t="s">
        <v>112</v>
      </c>
      <c r="H4368" s="12" t="s">
        <v>167</v>
      </c>
      <c r="I4368" s="12">
        <v>2</v>
      </c>
      <c r="J4368" s="16">
        <v>18.79</v>
      </c>
      <c r="K4368" s="17">
        <v>0.39</v>
      </c>
      <c r="L4368" s="16">
        <v>22.92</v>
      </c>
      <c r="M4368" s="16">
        <v>9.99</v>
      </c>
      <c r="N4368" s="11" t="str">
        <f t="shared" si="205"/>
        <v>CLEARANCE</v>
      </c>
      <c r="O4368" s="27">
        <f t="shared" si="206"/>
        <v>0.56413612565445026</v>
      </c>
      <c r="P4368" s="11" t="str">
        <f t="shared" si="207"/>
        <v>AVERAGE</v>
      </c>
    </row>
    <row r="4369" spans="1:16" x14ac:dyDescent="0.35">
      <c r="A4369" t="s">
        <v>4543</v>
      </c>
      <c r="B4369" s="18">
        <v>44899</v>
      </c>
      <c r="C4369" t="s">
        <v>120</v>
      </c>
      <c r="D4369" t="s">
        <v>140</v>
      </c>
      <c r="E4369" t="s">
        <v>307</v>
      </c>
      <c r="F4369" t="s">
        <v>111</v>
      </c>
      <c r="G4369" t="s">
        <v>127</v>
      </c>
      <c r="H4369" t="s">
        <v>164</v>
      </c>
      <c r="I4369">
        <v>3</v>
      </c>
      <c r="J4369" s="19">
        <v>427.81</v>
      </c>
      <c r="K4369" s="20">
        <v>0.02</v>
      </c>
      <c r="L4369" s="19">
        <v>1257.76</v>
      </c>
      <c r="M4369" s="19">
        <v>639.48</v>
      </c>
      <c r="N4369" s="11" t="str">
        <f t="shared" si="205"/>
        <v>LOW</v>
      </c>
      <c r="O4369" s="27">
        <f t="shared" si="206"/>
        <v>0.49157231904337867</v>
      </c>
      <c r="P4369" s="11" t="str">
        <f t="shared" si="207"/>
        <v>AVERAGE</v>
      </c>
    </row>
    <row r="4370" spans="1:16" x14ac:dyDescent="0.35">
      <c r="A4370" s="12" t="s">
        <v>4544</v>
      </c>
      <c r="B4370" s="15">
        <v>45480</v>
      </c>
      <c r="C4370" s="12" t="s">
        <v>108</v>
      </c>
      <c r="D4370" s="12" t="s">
        <v>140</v>
      </c>
      <c r="E4370" s="12" t="s">
        <v>141</v>
      </c>
      <c r="F4370" s="12" t="s">
        <v>111</v>
      </c>
      <c r="G4370" s="12" t="s">
        <v>112</v>
      </c>
      <c r="H4370" s="12" t="s">
        <v>118</v>
      </c>
      <c r="I4370" s="12">
        <v>2</v>
      </c>
      <c r="J4370" s="16">
        <v>27.09</v>
      </c>
      <c r="K4370" s="17">
        <v>0.02</v>
      </c>
      <c r="L4370" s="16">
        <v>53.1</v>
      </c>
      <c r="M4370" s="16">
        <v>15.09</v>
      </c>
      <c r="N4370" s="11" t="str">
        <f t="shared" si="205"/>
        <v>LOW</v>
      </c>
      <c r="O4370" s="27">
        <f t="shared" si="206"/>
        <v>0.7158192090395481</v>
      </c>
      <c r="P4370" s="11" t="str">
        <f t="shared" si="207"/>
        <v>AVERAGE</v>
      </c>
    </row>
    <row r="4371" spans="1:16" x14ac:dyDescent="0.35">
      <c r="A4371" t="s">
        <v>4545</v>
      </c>
      <c r="B4371" s="18">
        <v>45026</v>
      </c>
      <c r="C4371" t="s">
        <v>149</v>
      </c>
      <c r="D4371" t="s">
        <v>125</v>
      </c>
      <c r="E4371" t="s">
        <v>169</v>
      </c>
      <c r="F4371" t="s">
        <v>117</v>
      </c>
      <c r="G4371" t="s">
        <v>112</v>
      </c>
      <c r="H4371" t="s">
        <v>167</v>
      </c>
      <c r="I4371">
        <v>3</v>
      </c>
      <c r="J4371" s="19">
        <v>18.68</v>
      </c>
      <c r="K4371" s="20">
        <v>0.08</v>
      </c>
      <c r="L4371" s="19">
        <v>51.56</v>
      </c>
      <c r="M4371" s="19">
        <v>20.22</v>
      </c>
      <c r="N4371" s="11" t="str">
        <f t="shared" si="205"/>
        <v>LOW</v>
      </c>
      <c r="O4371" s="27">
        <f t="shared" si="206"/>
        <v>0.60783553141970526</v>
      </c>
      <c r="P4371" s="11" t="str">
        <f t="shared" si="207"/>
        <v>AVERAGE</v>
      </c>
    </row>
    <row r="4372" spans="1:16" x14ac:dyDescent="0.35">
      <c r="A4372" s="12" t="s">
        <v>4546</v>
      </c>
      <c r="B4372" s="15">
        <v>45304</v>
      </c>
      <c r="C4372" s="12" t="s">
        <v>108</v>
      </c>
      <c r="D4372" s="12" t="s">
        <v>125</v>
      </c>
      <c r="E4372" s="12" t="s">
        <v>201</v>
      </c>
      <c r="F4372" s="12" t="s">
        <v>131</v>
      </c>
      <c r="G4372" s="12" t="s">
        <v>122</v>
      </c>
      <c r="H4372" s="12" t="s">
        <v>132</v>
      </c>
      <c r="I4372" s="12">
        <v>3</v>
      </c>
      <c r="J4372" s="16">
        <v>365.65</v>
      </c>
      <c r="K4372" s="17">
        <v>0.24</v>
      </c>
      <c r="L4372" s="16">
        <v>833.68</v>
      </c>
      <c r="M4372" s="16">
        <v>451.62</v>
      </c>
      <c r="N4372" s="11" t="str">
        <f t="shared" si="205"/>
        <v>HIGH</v>
      </c>
      <c r="O4372" s="27">
        <f t="shared" si="206"/>
        <v>0.45828135495633815</v>
      </c>
      <c r="P4372" s="11" t="str">
        <f t="shared" si="207"/>
        <v>AVERAGE</v>
      </c>
    </row>
    <row r="4373" spans="1:16" x14ac:dyDescent="0.35">
      <c r="A4373" t="s">
        <v>4547</v>
      </c>
      <c r="B4373" s="18">
        <v>44622</v>
      </c>
      <c r="C4373" t="s">
        <v>136</v>
      </c>
      <c r="D4373" t="s">
        <v>109</v>
      </c>
      <c r="E4373" t="s">
        <v>195</v>
      </c>
      <c r="F4373" t="s">
        <v>131</v>
      </c>
      <c r="G4373" t="s">
        <v>127</v>
      </c>
      <c r="H4373" t="s">
        <v>128</v>
      </c>
      <c r="I4373">
        <v>1</v>
      </c>
      <c r="J4373" s="19">
        <v>444.02</v>
      </c>
      <c r="K4373" s="20">
        <v>0</v>
      </c>
      <c r="L4373" s="19">
        <v>444.02</v>
      </c>
      <c r="M4373" s="19">
        <v>165.66</v>
      </c>
      <c r="N4373" s="11" t="str">
        <f t="shared" si="205"/>
        <v>NO DISCOUNT</v>
      </c>
      <c r="O4373" s="27">
        <f t="shared" si="206"/>
        <v>0.62690869780640512</v>
      </c>
      <c r="P4373" s="11" t="str">
        <f t="shared" si="207"/>
        <v>AVERAGE</v>
      </c>
    </row>
    <row r="4374" spans="1:16" x14ac:dyDescent="0.35">
      <c r="A4374" s="12" t="s">
        <v>4548</v>
      </c>
      <c r="B4374" s="15">
        <v>45567</v>
      </c>
      <c r="C4374" s="12" t="s">
        <v>120</v>
      </c>
      <c r="D4374" s="12" t="s">
        <v>115</v>
      </c>
      <c r="E4374" s="12" t="s">
        <v>240</v>
      </c>
      <c r="F4374" s="12" t="s">
        <v>111</v>
      </c>
      <c r="G4374" s="12" t="s">
        <v>112</v>
      </c>
      <c r="H4374" s="12" t="s">
        <v>118</v>
      </c>
      <c r="I4374" s="12">
        <v>2</v>
      </c>
      <c r="J4374" s="16">
        <v>15.23</v>
      </c>
      <c r="K4374" s="17">
        <v>0.12</v>
      </c>
      <c r="L4374" s="16">
        <v>26.8</v>
      </c>
      <c r="M4374" s="16">
        <v>9.48</v>
      </c>
      <c r="N4374" s="11" t="str">
        <f t="shared" si="205"/>
        <v>MEDIUM</v>
      </c>
      <c r="O4374" s="27">
        <f t="shared" si="206"/>
        <v>0.64626865671641787</v>
      </c>
      <c r="P4374" s="11" t="str">
        <f t="shared" si="207"/>
        <v>AVERAGE</v>
      </c>
    </row>
    <row r="4375" spans="1:16" x14ac:dyDescent="0.35">
      <c r="A4375" t="s">
        <v>4549</v>
      </c>
      <c r="B4375" s="18">
        <v>45549</v>
      </c>
      <c r="C4375" t="s">
        <v>136</v>
      </c>
      <c r="D4375" t="s">
        <v>140</v>
      </c>
      <c r="E4375" t="s">
        <v>141</v>
      </c>
      <c r="F4375" t="s">
        <v>131</v>
      </c>
      <c r="G4375" t="s">
        <v>127</v>
      </c>
      <c r="H4375" t="s">
        <v>138</v>
      </c>
      <c r="I4375">
        <v>3</v>
      </c>
      <c r="J4375" s="19">
        <v>467.91</v>
      </c>
      <c r="K4375" s="20">
        <v>0.28000000000000003</v>
      </c>
      <c r="L4375" s="19">
        <v>1010.69</v>
      </c>
      <c r="M4375" s="19">
        <v>392.45</v>
      </c>
      <c r="N4375" s="11" t="str">
        <f t="shared" si="205"/>
        <v>HIGH</v>
      </c>
      <c r="O4375" s="27">
        <f t="shared" si="206"/>
        <v>0.61170091719518349</v>
      </c>
      <c r="P4375" s="11" t="str">
        <f t="shared" si="207"/>
        <v>AVERAGE</v>
      </c>
    </row>
    <row r="4376" spans="1:16" x14ac:dyDescent="0.35">
      <c r="A4376" s="12" t="s">
        <v>4550</v>
      </c>
      <c r="B4376" s="15">
        <v>44850</v>
      </c>
      <c r="C4376" s="12" t="s">
        <v>149</v>
      </c>
      <c r="D4376" s="12" t="s">
        <v>115</v>
      </c>
      <c r="E4376" s="12" t="s">
        <v>240</v>
      </c>
      <c r="F4376" s="12" t="s">
        <v>111</v>
      </c>
      <c r="G4376" s="12" t="s">
        <v>122</v>
      </c>
      <c r="H4376" s="12" t="s">
        <v>158</v>
      </c>
      <c r="I4376" s="12">
        <v>1</v>
      </c>
      <c r="J4376" s="16">
        <v>134.93</v>
      </c>
      <c r="K4376" s="17">
        <v>0.02</v>
      </c>
      <c r="L4376" s="16">
        <v>132.22999999999999</v>
      </c>
      <c r="M4376" s="16">
        <v>61.16</v>
      </c>
      <c r="N4376" s="11" t="str">
        <f t="shared" si="205"/>
        <v>LOW</v>
      </c>
      <c r="O4376" s="27">
        <f t="shared" si="206"/>
        <v>0.53747258564622247</v>
      </c>
      <c r="P4376" s="11" t="str">
        <f t="shared" si="207"/>
        <v>AVERAGE</v>
      </c>
    </row>
    <row r="4377" spans="1:16" x14ac:dyDescent="0.35">
      <c r="A4377" t="s">
        <v>4551</v>
      </c>
      <c r="B4377" s="18">
        <v>44739</v>
      </c>
      <c r="C4377" t="s">
        <v>136</v>
      </c>
      <c r="D4377" t="s">
        <v>109</v>
      </c>
      <c r="E4377" t="s">
        <v>252</v>
      </c>
      <c r="F4377" t="s">
        <v>117</v>
      </c>
      <c r="G4377" t="s">
        <v>127</v>
      </c>
      <c r="H4377" t="s">
        <v>179</v>
      </c>
      <c r="I4377">
        <v>2</v>
      </c>
      <c r="J4377" s="19">
        <v>42.45</v>
      </c>
      <c r="K4377" s="20">
        <v>0</v>
      </c>
      <c r="L4377" s="19">
        <v>84.9</v>
      </c>
      <c r="M4377" s="19">
        <v>42.98</v>
      </c>
      <c r="N4377" s="11" t="str">
        <f t="shared" si="205"/>
        <v>NO DISCOUNT</v>
      </c>
      <c r="O4377" s="27">
        <f t="shared" si="206"/>
        <v>0.49375736160188466</v>
      </c>
      <c r="P4377" s="11" t="str">
        <f t="shared" si="207"/>
        <v>AVERAGE</v>
      </c>
    </row>
    <row r="4378" spans="1:16" x14ac:dyDescent="0.35">
      <c r="A4378" s="12" t="s">
        <v>4552</v>
      </c>
      <c r="B4378" s="15">
        <v>45124</v>
      </c>
      <c r="C4378" s="12" t="s">
        <v>120</v>
      </c>
      <c r="D4378" s="12" t="s">
        <v>125</v>
      </c>
      <c r="E4378" s="12" t="s">
        <v>134</v>
      </c>
      <c r="F4378" s="12" t="s">
        <v>131</v>
      </c>
      <c r="G4378" s="12" t="s">
        <v>112</v>
      </c>
      <c r="H4378" s="12" t="s">
        <v>147</v>
      </c>
      <c r="I4378" s="12">
        <v>1</v>
      </c>
      <c r="J4378" s="16">
        <v>13.7</v>
      </c>
      <c r="K4378" s="17">
        <v>0</v>
      </c>
      <c r="L4378" s="16">
        <v>13.7</v>
      </c>
      <c r="M4378" s="16">
        <v>3.12</v>
      </c>
      <c r="N4378" s="11" t="str">
        <f t="shared" si="205"/>
        <v>NO DISCOUNT</v>
      </c>
      <c r="O4378" s="27">
        <f t="shared" si="206"/>
        <v>0.77226277372262764</v>
      </c>
      <c r="P4378" s="11" t="str">
        <f t="shared" si="207"/>
        <v>AVERAGE</v>
      </c>
    </row>
    <row r="4379" spans="1:16" x14ac:dyDescent="0.35">
      <c r="A4379" t="s">
        <v>4553</v>
      </c>
      <c r="B4379" s="18">
        <v>45280</v>
      </c>
      <c r="C4379" t="s">
        <v>108</v>
      </c>
      <c r="D4379" t="s">
        <v>140</v>
      </c>
      <c r="E4379" t="s">
        <v>273</v>
      </c>
      <c r="F4379" t="s">
        <v>131</v>
      </c>
      <c r="G4379" t="s">
        <v>112</v>
      </c>
      <c r="H4379" t="s">
        <v>170</v>
      </c>
      <c r="I4379">
        <v>5</v>
      </c>
      <c r="J4379" s="19">
        <v>18.079999999999998</v>
      </c>
      <c r="K4379" s="20">
        <v>0.28999999999999998</v>
      </c>
      <c r="L4379" s="19">
        <v>64.180000000000007</v>
      </c>
      <c r="M4379" s="19">
        <v>16.96</v>
      </c>
      <c r="N4379" s="11" t="str">
        <f t="shared" si="205"/>
        <v>HIGH</v>
      </c>
      <c r="O4379" s="27">
        <f t="shared" si="206"/>
        <v>0.73574322218759736</v>
      </c>
      <c r="P4379" s="11" t="str">
        <f t="shared" si="207"/>
        <v>GOOD</v>
      </c>
    </row>
    <row r="4380" spans="1:16" x14ac:dyDescent="0.35">
      <c r="A4380" s="12" t="s">
        <v>4554</v>
      </c>
      <c r="B4380" s="15">
        <v>45609</v>
      </c>
      <c r="C4380" s="12" t="s">
        <v>108</v>
      </c>
      <c r="D4380" s="12" t="s">
        <v>140</v>
      </c>
      <c r="E4380" s="12" t="s">
        <v>218</v>
      </c>
      <c r="F4380" s="12" t="s">
        <v>111</v>
      </c>
      <c r="G4380" s="12" t="s">
        <v>127</v>
      </c>
      <c r="H4380" s="12" t="s">
        <v>128</v>
      </c>
      <c r="I4380" s="12">
        <v>1</v>
      </c>
      <c r="J4380" s="16">
        <v>366.37</v>
      </c>
      <c r="K4380" s="17">
        <v>0.13</v>
      </c>
      <c r="L4380" s="16">
        <v>318.74</v>
      </c>
      <c r="M4380" s="16">
        <v>161.99</v>
      </c>
      <c r="N4380" s="11" t="str">
        <f t="shared" si="205"/>
        <v>MEDIUM</v>
      </c>
      <c r="O4380" s="27">
        <f t="shared" si="206"/>
        <v>0.49178013427872247</v>
      </c>
      <c r="P4380" s="11" t="str">
        <f t="shared" si="207"/>
        <v>AVERAGE</v>
      </c>
    </row>
    <row r="4381" spans="1:16" x14ac:dyDescent="0.35">
      <c r="A4381" t="s">
        <v>4555</v>
      </c>
      <c r="B4381" s="18">
        <v>44738</v>
      </c>
      <c r="C4381" t="s">
        <v>108</v>
      </c>
      <c r="D4381" t="s">
        <v>140</v>
      </c>
      <c r="E4381" t="s">
        <v>307</v>
      </c>
      <c r="F4381" t="s">
        <v>117</v>
      </c>
      <c r="G4381" t="s">
        <v>127</v>
      </c>
      <c r="H4381" t="s">
        <v>128</v>
      </c>
      <c r="I4381">
        <v>1</v>
      </c>
      <c r="J4381" s="19">
        <v>144.19</v>
      </c>
      <c r="K4381" s="20">
        <v>0.09</v>
      </c>
      <c r="L4381" s="19">
        <v>131.21</v>
      </c>
      <c r="M4381" s="19">
        <v>69.86</v>
      </c>
      <c r="N4381" s="11" t="str">
        <f t="shared" si="205"/>
        <v>LOW</v>
      </c>
      <c r="O4381" s="27">
        <f t="shared" si="206"/>
        <v>0.46757106927825626</v>
      </c>
      <c r="P4381" s="11" t="str">
        <f t="shared" si="207"/>
        <v>AVERAGE</v>
      </c>
    </row>
    <row r="4382" spans="1:16" x14ac:dyDescent="0.35">
      <c r="A4382" s="12" t="s">
        <v>4556</v>
      </c>
      <c r="B4382" s="15">
        <v>45128</v>
      </c>
      <c r="C4382" s="12" t="s">
        <v>108</v>
      </c>
      <c r="D4382" s="12" t="s">
        <v>115</v>
      </c>
      <c r="E4382" s="12" t="s">
        <v>205</v>
      </c>
      <c r="F4382" s="12" t="s">
        <v>117</v>
      </c>
      <c r="G4382" s="12" t="s">
        <v>127</v>
      </c>
      <c r="H4382" s="12" t="s">
        <v>164</v>
      </c>
      <c r="I4382" s="12">
        <v>1</v>
      </c>
      <c r="J4382" s="16">
        <v>874.87</v>
      </c>
      <c r="K4382" s="17">
        <v>0</v>
      </c>
      <c r="L4382" s="16">
        <v>874.87</v>
      </c>
      <c r="M4382" s="16">
        <v>405.53</v>
      </c>
      <c r="N4382" s="11" t="str">
        <f t="shared" si="205"/>
        <v>NO DISCOUNT</v>
      </c>
      <c r="O4382" s="27">
        <f t="shared" si="206"/>
        <v>0.536468275286614</v>
      </c>
      <c r="P4382" s="11" t="str">
        <f t="shared" si="207"/>
        <v>AVERAGE</v>
      </c>
    </row>
    <row r="4383" spans="1:16" x14ac:dyDescent="0.35">
      <c r="A4383" t="s">
        <v>4557</v>
      </c>
      <c r="B4383" s="18">
        <v>45587</v>
      </c>
      <c r="C4383" t="s">
        <v>120</v>
      </c>
      <c r="D4383" t="s">
        <v>125</v>
      </c>
      <c r="E4383" t="s">
        <v>185</v>
      </c>
      <c r="F4383" t="s">
        <v>131</v>
      </c>
      <c r="G4383" t="s">
        <v>127</v>
      </c>
      <c r="H4383" t="s">
        <v>138</v>
      </c>
      <c r="I4383">
        <v>7</v>
      </c>
      <c r="J4383" s="19">
        <v>209.81</v>
      </c>
      <c r="K4383" s="20">
        <v>0.18</v>
      </c>
      <c r="L4383" s="19">
        <v>1204.31</v>
      </c>
      <c r="M4383" s="19">
        <v>392.97</v>
      </c>
      <c r="N4383" s="11" t="str">
        <f t="shared" si="205"/>
        <v>MEDIUM</v>
      </c>
      <c r="O4383" s="27">
        <f t="shared" si="206"/>
        <v>0.67369697170994181</v>
      </c>
      <c r="P4383" s="11" t="str">
        <f t="shared" si="207"/>
        <v>GOOD</v>
      </c>
    </row>
    <row r="4384" spans="1:16" x14ac:dyDescent="0.35">
      <c r="A4384" s="12" t="s">
        <v>4558</v>
      </c>
      <c r="B4384" s="15">
        <v>45411</v>
      </c>
      <c r="C4384" s="12" t="s">
        <v>108</v>
      </c>
      <c r="D4384" s="12" t="s">
        <v>109</v>
      </c>
      <c r="E4384" s="12" t="s">
        <v>176</v>
      </c>
      <c r="F4384" s="12" t="s">
        <v>117</v>
      </c>
      <c r="G4384" s="12" t="s">
        <v>127</v>
      </c>
      <c r="H4384" s="12" t="s">
        <v>209</v>
      </c>
      <c r="I4384" s="12">
        <v>3</v>
      </c>
      <c r="J4384" s="16">
        <v>312.75</v>
      </c>
      <c r="K4384" s="17">
        <v>0</v>
      </c>
      <c r="L4384" s="16">
        <v>938.25</v>
      </c>
      <c r="M4384" s="16">
        <v>340.45</v>
      </c>
      <c r="N4384" s="11" t="str">
        <f t="shared" si="205"/>
        <v>NO DISCOUNT</v>
      </c>
      <c r="O4384" s="27">
        <f t="shared" si="206"/>
        <v>0.63714361843858247</v>
      </c>
      <c r="P4384" s="11" t="str">
        <f t="shared" si="207"/>
        <v>AVERAGE</v>
      </c>
    </row>
    <row r="4385" spans="1:16" x14ac:dyDescent="0.35">
      <c r="A4385" t="s">
        <v>4559</v>
      </c>
      <c r="B4385" s="18">
        <v>44851</v>
      </c>
      <c r="C4385" t="s">
        <v>108</v>
      </c>
      <c r="D4385" t="s">
        <v>140</v>
      </c>
      <c r="E4385" t="s">
        <v>242</v>
      </c>
      <c r="F4385" t="s">
        <v>111</v>
      </c>
      <c r="G4385" t="s">
        <v>112</v>
      </c>
      <c r="H4385" t="s">
        <v>118</v>
      </c>
      <c r="I4385">
        <v>2</v>
      </c>
      <c r="J4385" s="19">
        <v>18.03</v>
      </c>
      <c r="K4385" s="20">
        <v>0.42</v>
      </c>
      <c r="L4385" s="19">
        <v>20.91</v>
      </c>
      <c r="M4385" s="19">
        <v>7.51</v>
      </c>
      <c r="N4385" s="11" t="str">
        <f t="shared" si="205"/>
        <v>CLEARANCE</v>
      </c>
      <c r="O4385" s="27">
        <f t="shared" si="206"/>
        <v>0.64084170253467243</v>
      </c>
      <c r="P4385" s="11" t="str">
        <f t="shared" si="207"/>
        <v>AVERAGE</v>
      </c>
    </row>
    <row r="4386" spans="1:16" x14ac:dyDescent="0.35">
      <c r="A4386" s="12" t="s">
        <v>4560</v>
      </c>
      <c r="B4386" s="15">
        <v>45149</v>
      </c>
      <c r="C4386" s="12" t="s">
        <v>108</v>
      </c>
      <c r="D4386" s="12" t="s">
        <v>140</v>
      </c>
      <c r="E4386" s="12" t="s">
        <v>273</v>
      </c>
      <c r="F4386" s="12" t="s">
        <v>111</v>
      </c>
      <c r="G4386" s="12" t="s">
        <v>112</v>
      </c>
      <c r="H4386" s="12" t="s">
        <v>118</v>
      </c>
      <c r="I4386" s="12">
        <v>1</v>
      </c>
      <c r="J4386" s="16">
        <v>38.369999999999997</v>
      </c>
      <c r="K4386" s="17">
        <v>0</v>
      </c>
      <c r="L4386" s="16">
        <v>38.369999999999997</v>
      </c>
      <c r="M4386" s="16">
        <v>7.88</v>
      </c>
      <c r="N4386" s="11" t="str">
        <f t="shared" si="205"/>
        <v>NO DISCOUNT</v>
      </c>
      <c r="O4386" s="27">
        <f t="shared" si="206"/>
        <v>0.79463122230909566</v>
      </c>
      <c r="P4386" s="11" t="str">
        <f t="shared" si="207"/>
        <v>AVERAGE</v>
      </c>
    </row>
    <row r="4387" spans="1:16" x14ac:dyDescent="0.35">
      <c r="A4387" t="s">
        <v>4561</v>
      </c>
      <c r="B4387" s="18">
        <v>45596</v>
      </c>
      <c r="C4387" t="s">
        <v>108</v>
      </c>
      <c r="D4387" t="s">
        <v>115</v>
      </c>
      <c r="E4387" t="s">
        <v>163</v>
      </c>
      <c r="F4387" t="s">
        <v>111</v>
      </c>
      <c r="G4387" t="s">
        <v>127</v>
      </c>
      <c r="H4387" t="s">
        <v>209</v>
      </c>
      <c r="I4387">
        <v>1</v>
      </c>
      <c r="J4387" s="19">
        <v>183.63</v>
      </c>
      <c r="K4387" s="20">
        <v>0</v>
      </c>
      <c r="L4387" s="19">
        <v>183.63</v>
      </c>
      <c r="M4387" s="19">
        <v>76.75</v>
      </c>
      <c r="N4387" s="11" t="str">
        <f t="shared" si="205"/>
        <v>NO DISCOUNT</v>
      </c>
      <c r="O4387" s="27">
        <f t="shared" si="206"/>
        <v>0.58203997168218702</v>
      </c>
      <c r="P4387" s="11" t="str">
        <f t="shared" si="207"/>
        <v>AVERAGE</v>
      </c>
    </row>
    <row r="4388" spans="1:16" x14ac:dyDescent="0.35">
      <c r="A4388" s="12" t="s">
        <v>4562</v>
      </c>
      <c r="B4388" s="15">
        <v>45050</v>
      </c>
      <c r="C4388" s="12" t="s">
        <v>120</v>
      </c>
      <c r="D4388" s="12" t="s">
        <v>109</v>
      </c>
      <c r="E4388" s="12" t="s">
        <v>252</v>
      </c>
      <c r="F4388" s="12" t="s">
        <v>117</v>
      </c>
      <c r="G4388" s="12" t="s">
        <v>127</v>
      </c>
      <c r="H4388" s="12" t="s">
        <v>209</v>
      </c>
      <c r="I4388" s="12">
        <v>11</v>
      </c>
      <c r="J4388" s="16">
        <v>811.55</v>
      </c>
      <c r="K4388" s="17">
        <v>0.02</v>
      </c>
      <c r="L4388" s="16">
        <v>8748.51</v>
      </c>
      <c r="M4388" s="16">
        <v>4645.71</v>
      </c>
      <c r="N4388" s="11" t="str">
        <f t="shared" si="205"/>
        <v>LOW</v>
      </c>
      <c r="O4388" s="27">
        <f t="shared" si="206"/>
        <v>0.46897128768213103</v>
      </c>
      <c r="P4388" s="11" t="str">
        <f t="shared" si="207"/>
        <v>EXCELLENT</v>
      </c>
    </row>
    <row r="4389" spans="1:16" x14ac:dyDescent="0.35">
      <c r="A4389" t="s">
        <v>4563</v>
      </c>
      <c r="B4389" s="18">
        <v>44870</v>
      </c>
      <c r="C4389" t="s">
        <v>120</v>
      </c>
      <c r="D4389" t="s">
        <v>140</v>
      </c>
      <c r="E4389" t="s">
        <v>268</v>
      </c>
      <c r="F4389" t="s">
        <v>111</v>
      </c>
      <c r="G4389" t="s">
        <v>112</v>
      </c>
      <c r="H4389" t="s">
        <v>147</v>
      </c>
      <c r="I4389">
        <v>3</v>
      </c>
      <c r="J4389" s="19">
        <v>14.57</v>
      </c>
      <c r="K4389" s="20">
        <v>0</v>
      </c>
      <c r="L4389" s="19">
        <v>43.71</v>
      </c>
      <c r="M4389" s="19">
        <v>16.03</v>
      </c>
      <c r="N4389" s="11" t="str">
        <f t="shared" si="205"/>
        <v>NO DISCOUNT</v>
      </c>
      <c r="O4389" s="27">
        <f t="shared" si="206"/>
        <v>0.6332646991535118</v>
      </c>
      <c r="P4389" s="11" t="str">
        <f t="shared" si="207"/>
        <v>AVERAGE</v>
      </c>
    </row>
    <row r="4390" spans="1:16" x14ac:dyDescent="0.35">
      <c r="A4390" s="12" t="s">
        <v>4564</v>
      </c>
      <c r="B4390" s="15">
        <v>45590</v>
      </c>
      <c r="C4390" s="12" t="s">
        <v>108</v>
      </c>
      <c r="D4390" s="12" t="s">
        <v>125</v>
      </c>
      <c r="E4390" s="12" t="s">
        <v>144</v>
      </c>
      <c r="F4390" s="12" t="s">
        <v>111</v>
      </c>
      <c r="G4390" s="12" t="s">
        <v>127</v>
      </c>
      <c r="H4390" s="12" t="s">
        <v>209</v>
      </c>
      <c r="I4390" s="12">
        <v>3</v>
      </c>
      <c r="J4390" s="16">
        <v>1030</v>
      </c>
      <c r="K4390" s="17">
        <v>0.08</v>
      </c>
      <c r="L4390" s="16">
        <v>2842.8</v>
      </c>
      <c r="M4390" s="16">
        <v>1085.53</v>
      </c>
      <c r="N4390" s="11" t="str">
        <f t="shared" si="205"/>
        <v>LOW</v>
      </c>
      <c r="O4390" s="27">
        <f t="shared" si="206"/>
        <v>0.61814760095680321</v>
      </c>
      <c r="P4390" s="11" t="str">
        <f t="shared" si="207"/>
        <v>AVERAGE</v>
      </c>
    </row>
    <row r="4391" spans="1:16" x14ac:dyDescent="0.35">
      <c r="A4391" t="s">
        <v>4565</v>
      </c>
      <c r="B4391" s="18">
        <v>45503</v>
      </c>
      <c r="C4391" t="s">
        <v>120</v>
      </c>
      <c r="D4391" t="s">
        <v>115</v>
      </c>
      <c r="E4391" t="s">
        <v>156</v>
      </c>
      <c r="F4391" t="s">
        <v>117</v>
      </c>
      <c r="G4391" t="s">
        <v>127</v>
      </c>
      <c r="H4391" t="s">
        <v>179</v>
      </c>
      <c r="I4391">
        <v>2</v>
      </c>
      <c r="J4391" s="19">
        <v>88.49</v>
      </c>
      <c r="K4391" s="20">
        <v>0.28000000000000003</v>
      </c>
      <c r="L4391" s="19">
        <v>127.43</v>
      </c>
      <c r="M4391" s="19">
        <v>62.68</v>
      </c>
      <c r="N4391" s="11" t="str">
        <f t="shared" si="205"/>
        <v>HIGH</v>
      </c>
      <c r="O4391" s="27">
        <f t="shared" si="206"/>
        <v>0.50812210625441412</v>
      </c>
      <c r="P4391" s="11" t="str">
        <f t="shared" si="207"/>
        <v>AVERAGE</v>
      </c>
    </row>
    <row r="4392" spans="1:16" x14ac:dyDescent="0.35">
      <c r="A4392" s="12" t="s">
        <v>4566</v>
      </c>
      <c r="B4392" s="15">
        <v>44977</v>
      </c>
      <c r="C4392" s="12" t="s">
        <v>108</v>
      </c>
      <c r="D4392" s="12" t="s">
        <v>115</v>
      </c>
      <c r="E4392" s="12" t="s">
        <v>227</v>
      </c>
      <c r="F4392" s="12" t="s">
        <v>117</v>
      </c>
      <c r="G4392" s="12" t="s">
        <v>127</v>
      </c>
      <c r="H4392" s="12" t="s">
        <v>179</v>
      </c>
      <c r="I4392" s="12">
        <v>3</v>
      </c>
      <c r="J4392" s="16">
        <v>174.48</v>
      </c>
      <c r="K4392" s="17">
        <v>0.26</v>
      </c>
      <c r="L4392" s="16">
        <v>387.35</v>
      </c>
      <c r="M4392" s="16">
        <v>208.11</v>
      </c>
      <c r="N4392" s="11" t="str">
        <f t="shared" si="205"/>
        <v>HIGH</v>
      </c>
      <c r="O4392" s="27">
        <f t="shared" si="206"/>
        <v>0.46273396153349683</v>
      </c>
      <c r="P4392" s="11" t="str">
        <f t="shared" si="207"/>
        <v>AVERAGE</v>
      </c>
    </row>
    <row r="4393" spans="1:16" x14ac:dyDescent="0.35">
      <c r="A4393" t="s">
        <v>4567</v>
      </c>
      <c r="B4393" s="18">
        <v>44868</v>
      </c>
      <c r="C4393" t="s">
        <v>108</v>
      </c>
      <c r="D4393" t="s">
        <v>125</v>
      </c>
      <c r="E4393" t="s">
        <v>126</v>
      </c>
      <c r="F4393" t="s">
        <v>111</v>
      </c>
      <c r="G4393" t="s">
        <v>112</v>
      </c>
      <c r="H4393" t="s">
        <v>170</v>
      </c>
      <c r="I4393">
        <v>11</v>
      </c>
      <c r="J4393" s="19">
        <v>8.07</v>
      </c>
      <c r="K4393" s="20">
        <v>0.36</v>
      </c>
      <c r="L4393" s="19">
        <v>56.81</v>
      </c>
      <c r="M4393" s="19">
        <v>24.02</v>
      </c>
      <c r="N4393" s="11" t="str">
        <f t="shared" si="205"/>
        <v>CLEARANCE</v>
      </c>
      <c r="O4393" s="27">
        <f t="shared" si="206"/>
        <v>0.5771871149445521</v>
      </c>
      <c r="P4393" s="11" t="str">
        <f t="shared" si="207"/>
        <v>EXCELLENT</v>
      </c>
    </row>
    <row r="4394" spans="1:16" x14ac:dyDescent="0.35">
      <c r="A4394" s="12" t="s">
        <v>4568</v>
      </c>
      <c r="B4394" s="15">
        <v>45072</v>
      </c>
      <c r="C4394" s="12" t="s">
        <v>108</v>
      </c>
      <c r="D4394" s="12" t="s">
        <v>140</v>
      </c>
      <c r="E4394" s="12" t="s">
        <v>203</v>
      </c>
      <c r="F4394" s="12" t="s">
        <v>131</v>
      </c>
      <c r="G4394" s="12" t="s">
        <v>112</v>
      </c>
      <c r="H4394" s="12" t="s">
        <v>167</v>
      </c>
      <c r="I4394" s="12">
        <v>1</v>
      </c>
      <c r="J4394" s="16">
        <v>15.87</v>
      </c>
      <c r="K4394" s="17">
        <v>0.08</v>
      </c>
      <c r="L4394" s="16">
        <v>14.6</v>
      </c>
      <c r="M4394" s="16">
        <v>4.5</v>
      </c>
      <c r="N4394" s="11" t="str">
        <f t="shared" si="205"/>
        <v>LOW</v>
      </c>
      <c r="O4394" s="27">
        <f t="shared" si="206"/>
        <v>0.69178082191780821</v>
      </c>
      <c r="P4394" s="11" t="str">
        <f t="shared" si="207"/>
        <v>AVERAGE</v>
      </c>
    </row>
    <row r="4395" spans="1:16" x14ac:dyDescent="0.35">
      <c r="A4395" t="s">
        <v>4569</v>
      </c>
      <c r="B4395" s="18">
        <v>44795</v>
      </c>
      <c r="C4395" t="s">
        <v>108</v>
      </c>
      <c r="D4395" t="s">
        <v>125</v>
      </c>
      <c r="E4395" t="s">
        <v>185</v>
      </c>
      <c r="F4395" t="s">
        <v>131</v>
      </c>
      <c r="G4395" t="s">
        <v>127</v>
      </c>
      <c r="H4395" t="s">
        <v>179</v>
      </c>
      <c r="I4395">
        <v>2</v>
      </c>
      <c r="J4395" s="19">
        <v>206.73</v>
      </c>
      <c r="K4395" s="20">
        <v>0.28999999999999998</v>
      </c>
      <c r="L4395" s="19">
        <v>293.56</v>
      </c>
      <c r="M4395" s="19">
        <v>103.61</v>
      </c>
      <c r="N4395" s="11" t="str">
        <f t="shared" si="205"/>
        <v>HIGH</v>
      </c>
      <c r="O4395" s="27">
        <f t="shared" si="206"/>
        <v>0.64705681973020845</v>
      </c>
      <c r="P4395" s="11" t="str">
        <f t="shared" si="207"/>
        <v>AVERAGE</v>
      </c>
    </row>
    <row r="4396" spans="1:16" x14ac:dyDescent="0.35">
      <c r="A4396" s="12" t="s">
        <v>4570</v>
      </c>
      <c r="B4396" s="15">
        <v>45280</v>
      </c>
      <c r="C4396" s="12" t="s">
        <v>108</v>
      </c>
      <c r="D4396" s="12" t="s">
        <v>140</v>
      </c>
      <c r="E4396" s="12" t="s">
        <v>218</v>
      </c>
      <c r="F4396" s="12" t="s">
        <v>111</v>
      </c>
      <c r="G4396" s="12" t="s">
        <v>112</v>
      </c>
      <c r="H4396" s="12" t="s">
        <v>118</v>
      </c>
      <c r="I4396" s="12">
        <v>2</v>
      </c>
      <c r="J4396" s="16">
        <v>27.09</v>
      </c>
      <c r="K4396" s="17">
        <v>0</v>
      </c>
      <c r="L4396" s="16">
        <v>54.18</v>
      </c>
      <c r="M4396" s="16">
        <v>12.27</v>
      </c>
      <c r="N4396" s="11" t="str">
        <f t="shared" si="205"/>
        <v>NO DISCOUNT</v>
      </c>
      <c r="O4396" s="27">
        <f t="shared" si="206"/>
        <v>0.77353266888150607</v>
      </c>
      <c r="P4396" s="11" t="str">
        <f t="shared" si="207"/>
        <v>AVERAGE</v>
      </c>
    </row>
    <row r="4397" spans="1:16" x14ac:dyDescent="0.35">
      <c r="A4397" t="s">
        <v>4571</v>
      </c>
      <c r="B4397" s="18">
        <v>44677</v>
      </c>
      <c r="C4397" t="s">
        <v>108</v>
      </c>
      <c r="D4397" t="s">
        <v>140</v>
      </c>
      <c r="E4397" t="s">
        <v>218</v>
      </c>
      <c r="F4397" t="s">
        <v>117</v>
      </c>
      <c r="G4397" t="s">
        <v>127</v>
      </c>
      <c r="H4397" t="s">
        <v>179</v>
      </c>
      <c r="I4397">
        <v>6</v>
      </c>
      <c r="J4397" s="19">
        <v>289.31</v>
      </c>
      <c r="K4397" s="20">
        <v>0.13</v>
      </c>
      <c r="L4397" s="19">
        <v>1510.2</v>
      </c>
      <c r="M4397" s="19">
        <v>725.69</v>
      </c>
      <c r="N4397" s="11" t="str">
        <f t="shared" si="205"/>
        <v>MEDIUM</v>
      </c>
      <c r="O4397" s="27">
        <f t="shared" si="206"/>
        <v>0.5194742418222752</v>
      </c>
      <c r="P4397" s="11" t="str">
        <f t="shared" si="207"/>
        <v>GOOD</v>
      </c>
    </row>
    <row r="4398" spans="1:16" x14ac:dyDescent="0.35">
      <c r="A4398" s="12" t="s">
        <v>4572</v>
      </c>
      <c r="B4398" s="15">
        <v>44716</v>
      </c>
      <c r="C4398" s="12" t="s">
        <v>108</v>
      </c>
      <c r="D4398" s="12" t="s">
        <v>125</v>
      </c>
      <c r="E4398" s="12" t="s">
        <v>134</v>
      </c>
      <c r="F4398" s="12" t="s">
        <v>111</v>
      </c>
      <c r="G4398" s="12" t="s">
        <v>112</v>
      </c>
      <c r="H4398" s="12" t="s">
        <v>167</v>
      </c>
      <c r="I4398" s="12">
        <v>2</v>
      </c>
      <c r="J4398" s="16">
        <v>23.15</v>
      </c>
      <c r="K4398" s="17">
        <v>0.08</v>
      </c>
      <c r="L4398" s="16">
        <v>42.6</v>
      </c>
      <c r="M4398" s="16">
        <v>19.95</v>
      </c>
      <c r="N4398" s="11" t="str">
        <f t="shared" si="205"/>
        <v>LOW</v>
      </c>
      <c r="O4398" s="27">
        <f t="shared" si="206"/>
        <v>0.53169014084507049</v>
      </c>
      <c r="P4398" s="11" t="str">
        <f t="shared" si="207"/>
        <v>AVERAGE</v>
      </c>
    </row>
    <row r="4399" spans="1:16" x14ac:dyDescent="0.35">
      <c r="A4399" t="s">
        <v>4573</v>
      </c>
      <c r="B4399" s="18">
        <v>45028</v>
      </c>
      <c r="C4399" t="s">
        <v>108</v>
      </c>
      <c r="D4399" t="s">
        <v>109</v>
      </c>
      <c r="E4399" t="s">
        <v>110</v>
      </c>
      <c r="F4399" t="s">
        <v>117</v>
      </c>
      <c r="G4399" t="s">
        <v>127</v>
      </c>
      <c r="H4399" t="s">
        <v>128</v>
      </c>
      <c r="I4399">
        <v>4</v>
      </c>
      <c r="J4399" s="19">
        <v>136.81</v>
      </c>
      <c r="K4399" s="20">
        <v>0</v>
      </c>
      <c r="L4399" s="19">
        <v>547.24</v>
      </c>
      <c r="M4399" s="19">
        <v>227.86</v>
      </c>
      <c r="N4399" s="11" t="str">
        <f t="shared" si="205"/>
        <v>NO DISCOUNT</v>
      </c>
      <c r="O4399" s="27">
        <f t="shared" si="206"/>
        <v>0.58361961844894372</v>
      </c>
      <c r="P4399" s="11" t="str">
        <f t="shared" si="207"/>
        <v>AVERAGE</v>
      </c>
    </row>
    <row r="4400" spans="1:16" x14ac:dyDescent="0.35">
      <c r="A4400" s="12" t="s">
        <v>4574</v>
      </c>
      <c r="B4400" s="15">
        <v>44675</v>
      </c>
      <c r="C4400" s="12" t="s">
        <v>120</v>
      </c>
      <c r="D4400" s="12" t="s">
        <v>115</v>
      </c>
      <c r="E4400" s="12" t="s">
        <v>163</v>
      </c>
      <c r="F4400" s="12" t="s">
        <v>111</v>
      </c>
      <c r="G4400" s="12" t="s">
        <v>112</v>
      </c>
      <c r="H4400" s="12" t="s">
        <v>170</v>
      </c>
      <c r="I4400" s="12">
        <v>3</v>
      </c>
      <c r="J4400" s="16">
        <v>16.690000000000001</v>
      </c>
      <c r="K4400" s="17">
        <v>0</v>
      </c>
      <c r="L4400" s="16">
        <v>50.07</v>
      </c>
      <c r="M4400" s="16">
        <v>18.07</v>
      </c>
      <c r="N4400" s="11" t="str">
        <f t="shared" si="205"/>
        <v>NO DISCOUNT</v>
      </c>
      <c r="O4400" s="27">
        <f t="shared" si="206"/>
        <v>0.63910525264629514</v>
      </c>
      <c r="P4400" s="11" t="str">
        <f t="shared" si="207"/>
        <v>AVERAGE</v>
      </c>
    </row>
    <row r="4401" spans="1:16" x14ac:dyDescent="0.35">
      <c r="A4401" t="s">
        <v>4575</v>
      </c>
      <c r="B4401" s="18">
        <v>44789</v>
      </c>
      <c r="C4401" t="s">
        <v>120</v>
      </c>
      <c r="D4401" t="s">
        <v>140</v>
      </c>
      <c r="E4401" t="s">
        <v>268</v>
      </c>
      <c r="F4401" t="s">
        <v>111</v>
      </c>
      <c r="G4401" t="s">
        <v>122</v>
      </c>
      <c r="H4401" t="s">
        <v>142</v>
      </c>
      <c r="I4401">
        <v>2</v>
      </c>
      <c r="J4401" s="19">
        <v>236.1</v>
      </c>
      <c r="K4401" s="20">
        <v>0.45</v>
      </c>
      <c r="L4401" s="19">
        <v>259.70999999999998</v>
      </c>
      <c r="M4401" s="19">
        <v>79.150000000000006</v>
      </c>
      <c r="N4401" s="11" t="str">
        <f t="shared" si="205"/>
        <v>CLEARANCE</v>
      </c>
      <c r="O4401" s="27">
        <f t="shared" si="206"/>
        <v>0.69523699510993031</v>
      </c>
      <c r="P4401" s="11" t="str">
        <f t="shared" si="207"/>
        <v>AVERAGE</v>
      </c>
    </row>
    <row r="4402" spans="1:16" x14ac:dyDescent="0.35">
      <c r="A4402" s="12" t="s">
        <v>4576</v>
      </c>
      <c r="B4402" s="15">
        <v>45518</v>
      </c>
      <c r="C4402" s="12" t="s">
        <v>108</v>
      </c>
      <c r="D4402" s="12" t="s">
        <v>115</v>
      </c>
      <c r="E4402" s="12" t="s">
        <v>156</v>
      </c>
      <c r="F4402" s="12" t="s">
        <v>117</v>
      </c>
      <c r="G4402" s="12" t="s">
        <v>127</v>
      </c>
      <c r="H4402" s="12" t="s">
        <v>164</v>
      </c>
      <c r="I4402" s="12">
        <v>5</v>
      </c>
      <c r="J4402" s="16">
        <v>621.63</v>
      </c>
      <c r="K4402" s="17">
        <v>0.01</v>
      </c>
      <c r="L4402" s="16">
        <v>3077.07</v>
      </c>
      <c r="M4402" s="16">
        <v>1352.44</v>
      </c>
      <c r="N4402" s="11" t="str">
        <f t="shared" si="205"/>
        <v>LOW</v>
      </c>
      <c r="O4402" s="27">
        <f t="shared" si="206"/>
        <v>0.5604779871761123</v>
      </c>
      <c r="P4402" s="11" t="str">
        <f t="shared" si="207"/>
        <v>GOOD</v>
      </c>
    </row>
    <row r="4403" spans="1:16" x14ac:dyDescent="0.35">
      <c r="A4403" t="s">
        <v>4577</v>
      </c>
      <c r="B4403" s="18">
        <v>45174</v>
      </c>
      <c r="C4403" t="s">
        <v>136</v>
      </c>
      <c r="D4403" t="s">
        <v>109</v>
      </c>
      <c r="E4403" t="s">
        <v>150</v>
      </c>
      <c r="F4403" t="s">
        <v>117</v>
      </c>
      <c r="G4403" t="s">
        <v>122</v>
      </c>
      <c r="H4403" t="s">
        <v>132</v>
      </c>
      <c r="I4403">
        <v>3</v>
      </c>
      <c r="J4403" s="19">
        <v>677.67</v>
      </c>
      <c r="K4403" s="20">
        <v>0.25</v>
      </c>
      <c r="L4403" s="19">
        <v>1524.76</v>
      </c>
      <c r="M4403" s="19">
        <v>792.59</v>
      </c>
      <c r="N4403" s="11" t="str">
        <f t="shared" si="205"/>
        <v>HIGH</v>
      </c>
      <c r="O4403" s="27">
        <f t="shared" si="206"/>
        <v>0.48018704583016342</v>
      </c>
      <c r="P4403" s="11" t="str">
        <f t="shared" si="207"/>
        <v>AVERAGE</v>
      </c>
    </row>
    <row r="4404" spans="1:16" x14ac:dyDescent="0.35">
      <c r="A4404" s="12" t="s">
        <v>4578</v>
      </c>
      <c r="B4404" s="15">
        <v>44891</v>
      </c>
      <c r="C4404" s="12" t="s">
        <v>136</v>
      </c>
      <c r="D4404" s="12" t="s">
        <v>109</v>
      </c>
      <c r="E4404" s="12" t="s">
        <v>208</v>
      </c>
      <c r="F4404" s="12" t="s">
        <v>117</v>
      </c>
      <c r="G4404" s="12" t="s">
        <v>127</v>
      </c>
      <c r="H4404" s="12" t="s">
        <v>128</v>
      </c>
      <c r="I4404" s="12">
        <v>7</v>
      </c>
      <c r="J4404" s="16">
        <v>388.99</v>
      </c>
      <c r="K4404" s="17">
        <v>0.08</v>
      </c>
      <c r="L4404" s="16">
        <v>2505.1</v>
      </c>
      <c r="M4404" s="16">
        <v>1313.4</v>
      </c>
      <c r="N4404" s="11" t="str">
        <f t="shared" si="205"/>
        <v>LOW</v>
      </c>
      <c r="O4404" s="27">
        <f t="shared" si="206"/>
        <v>0.47570955251287367</v>
      </c>
      <c r="P4404" s="11" t="str">
        <f t="shared" si="207"/>
        <v>GOOD</v>
      </c>
    </row>
    <row r="4405" spans="1:16" x14ac:dyDescent="0.35">
      <c r="A4405" t="s">
        <v>4579</v>
      </c>
      <c r="B4405" s="18">
        <v>45268</v>
      </c>
      <c r="C4405" t="s">
        <v>120</v>
      </c>
      <c r="D4405" t="s">
        <v>140</v>
      </c>
      <c r="E4405" t="s">
        <v>273</v>
      </c>
      <c r="F4405" t="s">
        <v>111</v>
      </c>
      <c r="G4405" t="s">
        <v>127</v>
      </c>
      <c r="H4405" t="s">
        <v>209</v>
      </c>
      <c r="I4405">
        <v>1</v>
      </c>
      <c r="J4405" s="19">
        <v>519.87</v>
      </c>
      <c r="K4405" s="20">
        <v>0</v>
      </c>
      <c r="L4405" s="19">
        <v>519.87</v>
      </c>
      <c r="M4405" s="19">
        <v>244.13</v>
      </c>
      <c r="N4405" s="11" t="str">
        <f t="shared" si="205"/>
        <v>NO DISCOUNT</v>
      </c>
      <c r="O4405" s="27">
        <f t="shared" si="206"/>
        <v>0.53040183122703755</v>
      </c>
      <c r="P4405" s="11" t="str">
        <f t="shared" si="207"/>
        <v>AVERAGE</v>
      </c>
    </row>
    <row r="4406" spans="1:16" x14ac:dyDescent="0.35">
      <c r="A4406" s="12" t="s">
        <v>4580</v>
      </c>
      <c r="B4406" s="15">
        <v>44767</v>
      </c>
      <c r="C4406" s="12" t="s">
        <v>120</v>
      </c>
      <c r="D4406" s="12" t="s">
        <v>140</v>
      </c>
      <c r="E4406" s="12" t="s">
        <v>218</v>
      </c>
      <c r="F4406" s="12" t="s">
        <v>117</v>
      </c>
      <c r="G4406" s="12" t="s">
        <v>112</v>
      </c>
      <c r="H4406" s="12" t="s">
        <v>167</v>
      </c>
      <c r="I4406" s="12">
        <v>3</v>
      </c>
      <c r="J4406" s="16">
        <v>14.13</v>
      </c>
      <c r="K4406" s="17">
        <v>0</v>
      </c>
      <c r="L4406" s="16">
        <v>42.39</v>
      </c>
      <c r="M4406" s="16">
        <v>10.28</v>
      </c>
      <c r="N4406" s="11" t="str">
        <f t="shared" si="205"/>
        <v>NO DISCOUNT</v>
      </c>
      <c r="O4406" s="27">
        <f t="shared" si="206"/>
        <v>0.75748997405048357</v>
      </c>
      <c r="P4406" s="11" t="str">
        <f t="shared" si="207"/>
        <v>AVERAGE</v>
      </c>
    </row>
    <row r="4407" spans="1:16" x14ac:dyDescent="0.35">
      <c r="A4407" t="s">
        <v>4581</v>
      </c>
      <c r="B4407" s="18">
        <v>45441</v>
      </c>
      <c r="C4407" t="s">
        <v>108</v>
      </c>
      <c r="D4407" t="s">
        <v>140</v>
      </c>
      <c r="E4407" t="s">
        <v>153</v>
      </c>
      <c r="F4407" t="s">
        <v>117</v>
      </c>
      <c r="G4407" t="s">
        <v>127</v>
      </c>
      <c r="H4407" t="s">
        <v>164</v>
      </c>
      <c r="I4407">
        <v>1</v>
      </c>
      <c r="J4407" s="19">
        <v>108</v>
      </c>
      <c r="K4407" s="20">
        <v>0</v>
      </c>
      <c r="L4407" s="19">
        <v>108</v>
      </c>
      <c r="M4407" s="19">
        <v>32.76</v>
      </c>
      <c r="N4407" s="11" t="str">
        <f t="shared" si="205"/>
        <v>NO DISCOUNT</v>
      </c>
      <c r="O4407" s="27">
        <f t="shared" si="206"/>
        <v>0.69666666666666677</v>
      </c>
      <c r="P4407" s="11" t="str">
        <f t="shared" si="207"/>
        <v>AVERAGE</v>
      </c>
    </row>
    <row r="4408" spans="1:16" x14ac:dyDescent="0.35">
      <c r="A4408" s="12" t="s">
        <v>4582</v>
      </c>
      <c r="B4408" s="15">
        <v>45504</v>
      </c>
      <c r="C4408" s="12" t="s">
        <v>120</v>
      </c>
      <c r="D4408" s="12" t="s">
        <v>125</v>
      </c>
      <c r="E4408" s="12" t="s">
        <v>126</v>
      </c>
      <c r="F4408" s="12" t="s">
        <v>131</v>
      </c>
      <c r="G4408" s="12" t="s">
        <v>112</v>
      </c>
      <c r="H4408" s="12" t="s">
        <v>170</v>
      </c>
      <c r="I4408" s="12">
        <v>5</v>
      </c>
      <c r="J4408" s="16">
        <v>25.79</v>
      </c>
      <c r="K4408" s="17">
        <v>0.13</v>
      </c>
      <c r="L4408" s="16">
        <v>112.19</v>
      </c>
      <c r="M4408" s="16">
        <v>40.53</v>
      </c>
      <c r="N4408" s="11" t="str">
        <f t="shared" si="205"/>
        <v>MEDIUM</v>
      </c>
      <c r="O4408" s="27">
        <f t="shared" si="206"/>
        <v>0.63873785542383454</v>
      </c>
      <c r="P4408" s="11" t="str">
        <f t="shared" si="207"/>
        <v>GOOD</v>
      </c>
    </row>
    <row r="4409" spans="1:16" x14ac:dyDescent="0.35">
      <c r="A4409" t="s">
        <v>4583</v>
      </c>
      <c r="B4409" s="18">
        <v>44641</v>
      </c>
      <c r="C4409" t="s">
        <v>136</v>
      </c>
      <c r="D4409" t="s">
        <v>125</v>
      </c>
      <c r="E4409" t="s">
        <v>255</v>
      </c>
      <c r="F4409" t="s">
        <v>111</v>
      </c>
      <c r="G4409" t="s">
        <v>112</v>
      </c>
      <c r="H4409" t="s">
        <v>170</v>
      </c>
      <c r="I4409">
        <v>4</v>
      </c>
      <c r="J4409" s="19">
        <v>25.32</v>
      </c>
      <c r="K4409" s="20">
        <v>0</v>
      </c>
      <c r="L4409" s="19">
        <v>101.28</v>
      </c>
      <c r="M4409" s="19">
        <v>33.47</v>
      </c>
      <c r="N4409" s="11" t="str">
        <f t="shared" si="205"/>
        <v>NO DISCOUNT</v>
      </c>
      <c r="O4409" s="27">
        <f t="shared" si="206"/>
        <v>0.66953001579778837</v>
      </c>
      <c r="P4409" s="11" t="str">
        <f t="shared" si="207"/>
        <v>AVERAGE</v>
      </c>
    </row>
    <row r="4410" spans="1:16" x14ac:dyDescent="0.35">
      <c r="A4410" s="12" t="s">
        <v>4584</v>
      </c>
      <c r="B4410" s="15">
        <v>44706</v>
      </c>
      <c r="C4410" s="12" t="s">
        <v>108</v>
      </c>
      <c r="D4410" s="12" t="s">
        <v>125</v>
      </c>
      <c r="E4410" s="12" t="s">
        <v>126</v>
      </c>
      <c r="F4410" s="12" t="s">
        <v>111</v>
      </c>
      <c r="G4410" s="12" t="s">
        <v>122</v>
      </c>
      <c r="H4410" s="12" t="s">
        <v>132</v>
      </c>
      <c r="I4410" s="12">
        <v>1</v>
      </c>
      <c r="J4410" s="16">
        <v>547.71</v>
      </c>
      <c r="K4410" s="17">
        <v>0.17</v>
      </c>
      <c r="L4410" s="16">
        <v>454.6</v>
      </c>
      <c r="M4410" s="16">
        <v>124.68</v>
      </c>
      <c r="N4410" s="11" t="str">
        <f t="shared" si="205"/>
        <v>MEDIUM</v>
      </c>
      <c r="O4410" s="27">
        <f t="shared" si="206"/>
        <v>0.72573691157061149</v>
      </c>
      <c r="P4410" s="11" t="str">
        <f t="shared" si="207"/>
        <v>AVERAGE</v>
      </c>
    </row>
    <row r="4411" spans="1:16" x14ac:dyDescent="0.35">
      <c r="A4411" t="s">
        <v>4585</v>
      </c>
      <c r="B4411" s="18">
        <v>45274</v>
      </c>
      <c r="C4411" t="s">
        <v>108</v>
      </c>
      <c r="D4411" t="s">
        <v>109</v>
      </c>
      <c r="E4411" t="s">
        <v>176</v>
      </c>
      <c r="F4411" t="s">
        <v>111</v>
      </c>
      <c r="G4411" t="s">
        <v>112</v>
      </c>
      <c r="H4411" t="s">
        <v>118</v>
      </c>
      <c r="I4411">
        <v>7</v>
      </c>
      <c r="J4411" s="19">
        <v>35.33</v>
      </c>
      <c r="K4411" s="20">
        <v>0</v>
      </c>
      <c r="L4411" s="19">
        <v>247.31</v>
      </c>
      <c r="M4411" s="19">
        <v>75.87</v>
      </c>
      <c r="N4411" s="11" t="str">
        <f t="shared" si="205"/>
        <v>NO DISCOUNT</v>
      </c>
      <c r="O4411" s="27">
        <f t="shared" si="206"/>
        <v>0.69321903683635921</v>
      </c>
      <c r="P4411" s="11" t="str">
        <f t="shared" si="207"/>
        <v>GOOD</v>
      </c>
    </row>
    <row r="4412" spans="1:16" x14ac:dyDescent="0.35">
      <c r="A4412" s="12" t="s">
        <v>4586</v>
      </c>
      <c r="B4412" s="15">
        <v>45455</v>
      </c>
      <c r="C4412" s="12" t="s">
        <v>108</v>
      </c>
      <c r="D4412" s="12" t="s">
        <v>115</v>
      </c>
      <c r="E4412" s="12" t="s">
        <v>163</v>
      </c>
      <c r="F4412" s="12" t="s">
        <v>111</v>
      </c>
      <c r="G4412" s="12" t="s">
        <v>127</v>
      </c>
      <c r="H4412" s="12" t="s">
        <v>179</v>
      </c>
      <c r="I4412" s="12">
        <v>14</v>
      </c>
      <c r="J4412" s="16">
        <v>106.56</v>
      </c>
      <c r="K4412" s="17">
        <v>0.13</v>
      </c>
      <c r="L4412" s="16">
        <v>1297.9000000000001</v>
      </c>
      <c r="M4412" s="16">
        <v>701.53</v>
      </c>
      <c r="N4412" s="11" t="str">
        <f t="shared" si="205"/>
        <v>MEDIUM</v>
      </c>
      <c r="O4412" s="27">
        <f t="shared" si="206"/>
        <v>0.45948840434548122</v>
      </c>
      <c r="P4412" s="11" t="str">
        <f t="shared" si="207"/>
        <v>EXCELLENT</v>
      </c>
    </row>
    <row r="4413" spans="1:16" x14ac:dyDescent="0.35">
      <c r="A4413" t="s">
        <v>4587</v>
      </c>
      <c r="B4413" s="18">
        <v>45327</v>
      </c>
      <c r="C4413" t="s">
        <v>120</v>
      </c>
      <c r="D4413" t="s">
        <v>140</v>
      </c>
      <c r="E4413" t="s">
        <v>268</v>
      </c>
      <c r="F4413" t="s">
        <v>117</v>
      </c>
      <c r="G4413" t="s">
        <v>122</v>
      </c>
      <c r="H4413" t="s">
        <v>123</v>
      </c>
      <c r="I4413">
        <v>9</v>
      </c>
      <c r="J4413" s="19">
        <v>829.24</v>
      </c>
      <c r="K4413" s="20">
        <v>0</v>
      </c>
      <c r="L4413" s="19">
        <v>7463.16</v>
      </c>
      <c r="M4413" s="19">
        <v>2837.39</v>
      </c>
      <c r="N4413" s="11" t="str">
        <f t="shared" si="205"/>
        <v>NO DISCOUNT</v>
      </c>
      <c r="O4413" s="27">
        <f t="shared" si="206"/>
        <v>0.61981385900878461</v>
      </c>
      <c r="P4413" s="11" t="str">
        <f t="shared" si="207"/>
        <v>GOOD</v>
      </c>
    </row>
    <row r="4414" spans="1:16" x14ac:dyDescent="0.35">
      <c r="A4414" s="12" t="s">
        <v>4588</v>
      </c>
      <c r="B4414" s="15">
        <v>45231</v>
      </c>
      <c r="C4414" s="12" t="s">
        <v>120</v>
      </c>
      <c r="D4414" s="12" t="s">
        <v>125</v>
      </c>
      <c r="E4414" s="12" t="s">
        <v>126</v>
      </c>
      <c r="F4414" s="12" t="s">
        <v>111</v>
      </c>
      <c r="G4414" s="12" t="s">
        <v>112</v>
      </c>
      <c r="H4414" s="12" t="s">
        <v>170</v>
      </c>
      <c r="I4414" s="12">
        <v>3</v>
      </c>
      <c r="J4414" s="16">
        <v>26.25</v>
      </c>
      <c r="K4414" s="17">
        <v>0</v>
      </c>
      <c r="L4414" s="16">
        <v>78.75</v>
      </c>
      <c r="M4414" s="16">
        <v>25.94</v>
      </c>
      <c r="N4414" s="11" t="str">
        <f t="shared" si="205"/>
        <v>NO DISCOUNT</v>
      </c>
      <c r="O4414" s="27">
        <f t="shared" si="206"/>
        <v>0.67060317460317465</v>
      </c>
      <c r="P4414" s="11" t="str">
        <f t="shared" si="207"/>
        <v>AVERAGE</v>
      </c>
    </row>
    <row r="4415" spans="1:16" x14ac:dyDescent="0.35">
      <c r="A4415" t="s">
        <v>4589</v>
      </c>
      <c r="B4415" s="18">
        <v>44989</v>
      </c>
      <c r="C4415" t="s">
        <v>108</v>
      </c>
      <c r="D4415" t="s">
        <v>125</v>
      </c>
      <c r="E4415" t="s">
        <v>146</v>
      </c>
      <c r="F4415" t="s">
        <v>117</v>
      </c>
      <c r="G4415" t="s">
        <v>112</v>
      </c>
      <c r="H4415" t="s">
        <v>170</v>
      </c>
      <c r="I4415">
        <v>1</v>
      </c>
      <c r="J4415" s="19">
        <v>26.15</v>
      </c>
      <c r="K4415" s="20">
        <v>0.02</v>
      </c>
      <c r="L4415" s="19">
        <v>25.63</v>
      </c>
      <c r="M4415" s="19">
        <v>8.61</v>
      </c>
      <c r="N4415" s="11" t="str">
        <f t="shared" si="205"/>
        <v>LOW</v>
      </c>
      <c r="O4415" s="27">
        <f t="shared" si="206"/>
        <v>0.66406554818571983</v>
      </c>
      <c r="P4415" s="11" t="str">
        <f t="shared" si="207"/>
        <v>AVERAGE</v>
      </c>
    </row>
    <row r="4416" spans="1:16" x14ac:dyDescent="0.35">
      <c r="A4416" s="12" t="s">
        <v>4590</v>
      </c>
      <c r="B4416" s="15">
        <v>44952</v>
      </c>
      <c r="C4416" s="12" t="s">
        <v>149</v>
      </c>
      <c r="D4416" s="12" t="s">
        <v>140</v>
      </c>
      <c r="E4416" s="12" t="s">
        <v>203</v>
      </c>
      <c r="F4416" s="12" t="s">
        <v>117</v>
      </c>
      <c r="G4416" s="12" t="s">
        <v>122</v>
      </c>
      <c r="H4416" s="12" t="s">
        <v>142</v>
      </c>
      <c r="I4416" s="12">
        <v>1</v>
      </c>
      <c r="J4416" s="16">
        <v>181.17</v>
      </c>
      <c r="K4416" s="17">
        <v>0</v>
      </c>
      <c r="L4416" s="16">
        <v>181.17</v>
      </c>
      <c r="M4416" s="16">
        <v>69.25</v>
      </c>
      <c r="N4416" s="11" t="str">
        <f t="shared" si="205"/>
        <v>NO DISCOUNT</v>
      </c>
      <c r="O4416" s="27">
        <f t="shared" si="206"/>
        <v>0.61776232268035547</v>
      </c>
      <c r="P4416" s="11" t="str">
        <f t="shared" si="207"/>
        <v>AVERAGE</v>
      </c>
    </row>
    <row r="4417" spans="1:16" x14ac:dyDescent="0.35">
      <c r="A4417" t="s">
        <v>4591</v>
      </c>
      <c r="B4417" s="18">
        <v>45625</v>
      </c>
      <c r="C4417" t="s">
        <v>120</v>
      </c>
      <c r="D4417" t="s">
        <v>140</v>
      </c>
      <c r="E4417" t="s">
        <v>141</v>
      </c>
      <c r="F4417" t="s">
        <v>117</v>
      </c>
      <c r="G4417" t="s">
        <v>122</v>
      </c>
      <c r="H4417" t="s">
        <v>132</v>
      </c>
      <c r="I4417">
        <v>5</v>
      </c>
      <c r="J4417" s="19">
        <v>271.61</v>
      </c>
      <c r="K4417" s="20">
        <v>0</v>
      </c>
      <c r="L4417" s="19">
        <v>1358.05</v>
      </c>
      <c r="M4417" s="19">
        <v>486.43</v>
      </c>
      <c r="N4417" s="11" t="str">
        <f t="shared" si="205"/>
        <v>NO DISCOUNT</v>
      </c>
      <c r="O4417" s="27">
        <f t="shared" si="206"/>
        <v>0.64181731158646582</v>
      </c>
      <c r="P4417" s="11" t="str">
        <f t="shared" si="207"/>
        <v>GOOD</v>
      </c>
    </row>
    <row r="4418" spans="1:16" x14ac:dyDescent="0.35">
      <c r="A4418" s="12" t="s">
        <v>4592</v>
      </c>
      <c r="B4418" s="15">
        <v>44715</v>
      </c>
      <c r="C4418" s="12" t="s">
        <v>108</v>
      </c>
      <c r="D4418" s="12" t="s">
        <v>125</v>
      </c>
      <c r="E4418" s="12" t="s">
        <v>169</v>
      </c>
      <c r="F4418" s="12" t="s">
        <v>111</v>
      </c>
      <c r="G4418" s="12" t="s">
        <v>122</v>
      </c>
      <c r="H4418" s="12" t="s">
        <v>142</v>
      </c>
      <c r="I4418" s="12">
        <v>9</v>
      </c>
      <c r="J4418" s="16">
        <v>387.38</v>
      </c>
      <c r="K4418" s="17">
        <v>0.12</v>
      </c>
      <c r="L4418" s="16">
        <v>3068.05</v>
      </c>
      <c r="M4418" s="16">
        <v>1142.9000000000001</v>
      </c>
      <c r="N4418" s="11" t="str">
        <f t="shared" si="205"/>
        <v>MEDIUM</v>
      </c>
      <c r="O4418" s="27">
        <f t="shared" si="206"/>
        <v>0.62748325483613365</v>
      </c>
      <c r="P4418" s="11" t="str">
        <f t="shared" si="207"/>
        <v>GOOD</v>
      </c>
    </row>
    <row r="4419" spans="1:16" x14ac:dyDescent="0.35">
      <c r="A4419" t="s">
        <v>4593</v>
      </c>
      <c r="B4419" s="18">
        <v>45099</v>
      </c>
      <c r="C4419" t="s">
        <v>120</v>
      </c>
      <c r="D4419" t="s">
        <v>109</v>
      </c>
      <c r="E4419" t="s">
        <v>150</v>
      </c>
      <c r="F4419" t="s">
        <v>117</v>
      </c>
      <c r="G4419" t="s">
        <v>127</v>
      </c>
      <c r="H4419" t="s">
        <v>209</v>
      </c>
      <c r="I4419">
        <v>3</v>
      </c>
      <c r="J4419" s="19">
        <v>706.78</v>
      </c>
      <c r="K4419" s="20">
        <v>0.03</v>
      </c>
      <c r="L4419" s="19">
        <v>2056.73</v>
      </c>
      <c r="M4419" s="19">
        <v>1210.18</v>
      </c>
      <c r="N4419" s="11" t="str">
        <f t="shared" ref="N4419:N4482" si="208">IF(K4419=$R$8,$R$2,IF(K4419&lt;=$R$9,$R$3,IF(K4419&lt;=$R$10,$R$4,IF(K4419&lt;$R$11,$R$5,IF(K4419&gt;$R$11,$R$6)))))</f>
        <v>LOW</v>
      </c>
      <c r="O4419" s="27">
        <f t="shared" ref="O4419:O4482" si="209">IFERROR(L4419-M4419,"NULL")/L4419</f>
        <v>0.41159996693780904</v>
      </c>
      <c r="P4419" s="11" t="str">
        <f t="shared" ref="P4419:P4482" si="210">IF(AND(O4419&gt;=$Q$8,I4419&gt;=$Q$13),$Q$2,IF(AND(O4419&gt;=$Q$9,I4419&gt;=$Q$14),$Q$3,IF(O4419&gt;=$Q$10,$Q$4,$Q$5)))</f>
        <v>AVERAGE</v>
      </c>
    </row>
    <row r="4420" spans="1:16" x14ac:dyDescent="0.35">
      <c r="A4420" s="12" t="s">
        <v>4594</v>
      </c>
      <c r="B4420" s="15">
        <v>45057</v>
      </c>
      <c r="C4420" s="12" t="s">
        <v>108</v>
      </c>
      <c r="D4420" s="12" t="s">
        <v>140</v>
      </c>
      <c r="E4420" s="12" t="s">
        <v>273</v>
      </c>
      <c r="F4420" s="12" t="s">
        <v>131</v>
      </c>
      <c r="G4420" s="12" t="s">
        <v>127</v>
      </c>
      <c r="H4420" s="12" t="s">
        <v>128</v>
      </c>
      <c r="I4420" s="12">
        <v>3</v>
      </c>
      <c r="J4420" s="16">
        <v>152.71</v>
      </c>
      <c r="K4420" s="17">
        <v>0.09</v>
      </c>
      <c r="L4420" s="16">
        <v>416.9</v>
      </c>
      <c r="M4420" s="16">
        <v>131.5</v>
      </c>
      <c r="N4420" s="11" t="str">
        <f t="shared" si="208"/>
        <v>LOW</v>
      </c>
      <c r="O4420" s="27">
        <f t="shared" si="209"/>
        <v>0.68457663708323335</v>
      </c>
      <c r="P4420" s="11" t="str">
        <f t="shared" si="210"/>
        <v>AVERAGE</v>
      </c>
    </row>
    <row r="4421" spans="1:16" x14ac:dyDescent="0.35">
      <c r="A4421" t="s">
        <v>4595</v>
      </c>
      <c r="B4421" s="18">
        <v>45325</v>
      </c>
      <c r="C4421" t="s">
        <v>108</v>
      </c>
      <c r="D4421" t="s">
        <v>140</v>
      </c>
      <c r="E4421" t="s">
        <v>166</v>
      </c>
      <c r="F4421" t="s">
        <v>117</v>
      </c>
      <c r="G4421" t="s">
        <v>122</v>
      </c>
      <c r="H4421" t="s">
        <v>187</v>
      </c>
      <c r="I4421">
        <v>2</v>
      </c>
      <c r="J4421" s="19">
        <v>191.91</v>
      </c>
      <c r="K4421" s="20">
        <v>0</v>
      </c>
      <c r="L4421" s="19">
        <v>383.82</v>
      </c>
      <c r="M4421" s="19">
        <v>186.44</v>
      </c>
      <c r="N4421" s="11" t="str">
        <f t="shared" si="208"/>
        <v>NO DISCOUNT</v>
      </c>
      <c r="O4421" s="27">
        <f t="shared" si="209"/>
        <v>0.51425147204418742</v>
      </c>
      <c r="P4421" s="11" t="str">
        <f t="shared" si="210"/>
        <v>AVERAGE</v>
      </c>
    </row>
    <row r="4422" spans="1:16" x14ac:dyDescent="0.35">
      <c r="A4422" s="12" t="s">
        <v>4596</v>
      </c>
      <c r="B4422" s="15">
        <v>44658</v>
      </c>
      <c r="C4422" s="12" t="s">
        <v>136</v>
      </c>
      <c r="D4422" s="12" t="s">
        <v>140</v>
      </c>
      <c r="E4422" s="12" t="s">
        <v>307</v>
      </c>
      <c r="F4422" s="12" t="s">
        <v>117</v>
      </c>
      <c r="G4422" s="12" t="s">
        <v>127</v>
      </c>
      <c r="H4422" s="12" t="s">
        <v>209</v>
      </c>
      <c r="I4422" s="12">
        <v>3</v>
      </c>
      <c r="J4422" s="16">
        <v>1058.77</v>
      </c>
      <c r="K4422" s="17">
        <v>0.09</v>
      </c>
      <c r="L4422" s="16">
        <v>2890.44</v>
      </c>
      <c r="M4422" s="16">
        <v>987.25</v>
      </c>
      <c r="N4422" s="11" t="str">
        <f t="shared" si="208"/>
        <v>LOW</v>
      </c>
      <c r="O4422" s="27">
        <f t="shared" si="209"/>
        <v>0.65844300521719878</v>
      </c>
      <c r="P4422" s="11" t="str">
        <f t="shared" si="210"/>
        <v>AVERAGE</v>
      </c>
    </row>
    <row r="4423" spans="1:16" x14ac:dyDescent="0.35">
      <c r="A4423" t="s">
        <v>4597</v>
      </c>
      <c r="B4423" s="18">
        <v>45014</v>
      </c>
      <c r="C4423" t="s">
        <v>136</v>
      </c>
      <c r="D4423" t="s">
        <v>125</v>
      </c>
      <c r="E4423" t="s">
        <v>185</v>
      </c>
      <c r="F4423" t="s">
        <v>111</v>
      </c>
      <c r="G4423" t="s">
        <v>127</v>
      </c>
      <c r="H4423" t="s">
        <v>138</v>
      </c>
      <c r="I4423">
        <v>2</v>
      </c>
      <c r="J4423" s="19">
        <v>84.33</v>
      </c>
      <c r="K4423" s="20">
        <v>0.36</v>
      </c>
      <c r="L4423" s="19">
        <v>107.94</v>
      </c>
      <c r="M4423" s="19">
        <v>64.260000000000005</v>
      </c>
      <c r="N4423" s="11" t="str">
        <f t="shared" si="208"/>
        <v>CLEARANCE</v>
      </c>
      <c r="O4423" s="27">
        <f t="shared" si="209"/>
        <v>0.40466926070038906</v>
      </c>
      <c r="P4423" s="11" t="str">
        <f t="shared" si="210"/>
        <v>AVERAGE</v>
      </c>
    </row>
    <row r="4424" spans="1:16" x14ac:dyDescent="0.35">
      <c r="A4424" s="12" t="s">
        <v>4598</v>
      </c>
      <c r="B4424" s="15">
        <v>44604</v>
      </c>
      <c r="C4424" s="12" t="s">
        <v>136</v>
      </c>
      <c r="D4424" s="12" t="s">
        <v>109</v>
      </c>
      <c r="E4424" s="12" t="s">
        <v>208</v>
      </c>
      <c r="F4424" s="12" t="s">
        <v>117</v>
      </c>
      <c r="G4424" s="12" t="s">
        <v>127</v>
      </c>
      <c r="H4424" s="12" t="s">
        <v>209</v>
      </c>
      <c r="I4424" s="12">
        <v>2</v>
      </c>
      <c r="J4424" s="16">
        <v>1080.44</v>
      </c>
      <c r="K4424" s="17">
        <v>0</v>
      </c>
      <c r="L4424" s="16">
        <v>2160.88</v>
      </c>
      <c r="M4424" s="16">
        <v>1169.74</v>
      </c>
      <c r="N4424" s="11" t="str">
        <f t="shared" si="208"/>
        <v>NO DISCOUNT</v>
      </c>
      <c r="O4424" s="27">
        <f t="shared" si="209"/>
        <v>0.45867424382658917</v>
      </c>
      <c r="P4424" s="11" t="str">
        <f t="shared" si="210"/>
        <v>AVERAGE</v>
      </c>
    </row>
    <row r="4425" spans="1:16" x14ac:dyDescent="0.35">
      <c r="A4425" t="s">
        <v>4599</v>
      </c>
      <c r="B4425" s="18">
        <v>45071</v>
      </c>
      <c r="C4425" t="s">
        <v>120</v>
      </c>
      <c r="D4425" t="s">
        <v>109</v>
      </c>
      <c r="E4425" t="s">
        <v>161</v>
      </c>
      <c r="F4425" t="s">
        <v>111</v>
      </c>
      <c r="G4425" t="s">
        <v>127</v>
      </c>
      <c r="H4425" t="s">
        <v>164</v>
      </c>
      <c r="I4425">
        <v>7</v>
      </c>
      <c r="J4425" s="19">
        <v>771.53</v>
      </c>
      <c r="K4425" s="20">
        <v>0</v>
      </c>
      <c r="L4425" s="19">
        <v>5400.71</v>
      </c>
      <c r="M4425" s="19">
        <v>1929.18</v>
      </c>
      <c r="N4425" s="11" t="str">
        <f t="shared" si="208"/>
        <v>NO DISCOUNT</v>
      </c>
      <c r="O4425" s="27">
        <f t="shared" si="209"/>
        <v>0.64279141075895574</v>
      </c>
      <c r="P4425" s="11" t="str">
        <f t="shared" si="210"/>
        <v>GOOD</v>
      </c>
    </row>
    <row r="4426" spans="1:16" x14ac:dyDescent="0.35">
      <c r="A4426" s="12" t="s">
        <v>4600</v>
      </c>
      <c r="B4426" s="15">
        <v>44874</v>
      </c>
      <c r="C4426" s="12" t="s">
        <v>108</v>
      </c>
      <c r="D4426" s="12" t="s">
        <v>140</v>
      </c>
      <c r="E4426" s="12" t="s">
        <v>307</v>
      </c>
      <c r="F4426" s="12" t="s">
        <v>117</v>
      </c>
      <c r="G4426" s="12" t="s">
        <v>122</v>
      </c>
      <c r="H4426" s="12" t="s">
        <v>123</v>
      </c>
      <c r="I4426" s="12">
        <v>2</v>
      </c>
      <c r="J4426" s="16">
        <v>2031.73</v>
      </c>
      <c r="K4426" s="17">
        <v>0</v>
      </c>
      <c r="L4426" s="16">
        <v>4063.46</v>
      </c>
      <c r="M4426" s="16">
        <v>1102.72</v>
      </c>
      <c r="N4426" s="11" t="str">
        <f t="shared" si="208"/>
        <v>NO DISCOUNT</v>
      </c>
      <c r="O4426" s="27">
        <f t="shared" si="209"/>
        <v>0.72862535868447076</v>
      </c>
      <c r="P4426" s="11" t="str">
        <f t="shared" si="210"/>
        <v>AVERAGE</v>
      </c>
    </row>
    <row r="4427" spans="1:16" x14ac:dyDescent="0.35">
      <c r="A4427" t="s">
        <v>4601</v>
      </c>
      <c r="B4427" s="18">
        <v>45193</v>
      </c>
      <c r="C4427" t="s">
        <v>108</v>
      </c>
      <c r="D4427" t="s">
        <v>115</v>
      </c>
      <c r="E4427" t="s">
        <v>163</v>
      </c>
      <c r="F4427" t="s">
        <v>111</v>
      </c>
      <c r="G4427" t="s">
        <v>122</v>
      </c>
      <c r="H4427" t="s">
        <v>142</v>
      </c>
      <c r="I4427">
        <v>1</v>
      </c>
      <c r="J4427" s="19">
        <v>252.22</v>
      </c>
      <c r="K4427" s="20">
        <v>7.0000000000000007E-2</v>
      </c>
      <c r="L4427" s="19">
        <v>234.56</v>
      </c>
      <c r="M4427" s="19">
        <v>75.150000000000006</v>
      </c>
      <c r="N4427" s="11" t="str">
        <f t="shared" si="208"/>
        <v>LOW</v>
      </c>
      <c r="O4427" s="27">
        <f t="shared" si="209"/>
        <v>0.679612892223738</v>
      </c>
      <c r="P4427" s="11" t="str">
        <f t="shared" si="210"/>
        <v>AVERAGE</v>
      </c>
    </row>
    <row r="4428" spans="1:16" x14ac:dyDescent="0.35">
      <c r="A4428" s="12" t="s">
        <v>4602</v>
      </c>
      <c r="B4428" s="15">
        <v>45483</v>
      </c>
      <c r="C4428" s="12" t="s">
        <v>108</v>
      </c>
      <c r="D4428" s="12" t="s">
        <v>125</v>
      </c>
      <c r="E4428" s="12" t="s">
        <v>137</v>
      </c>
      <c r="F4428" s="12" t="s">
        <v>131</v>
      </c>
      <c r="G4428" s="12" t="s">
        <v>122</v>
      </c>
      <c r="H4428" s="12" t="s">
        <v>132</v>
      </c>
      <c r="I4428" s="12">
        <v>3</v>
      </c>
      <c r="J4428" s="16">
        <v>788.84</v>
      </c>
      <c r="K4428" s="17">
        <v>0</v>
      </c>
      <c r="L4428" s="16">
        <v>2366.52</v>
      </c>
      <c r="M4428" s="16">
        <v>1299.24</v>
      </c>
      <c r="N4428" s="11" t="str">
        <f t="shared" si="208"/>
        <v>NO DISCOUNT</v>
      </c>
      <c r="O4428" s="27">
        <f t="shared" si="209"/>
        <v>0.45099132904010952</v>
      </c>
      <c r="P4428" s="11" t="str">
        <f t="shared" si="210"/>
        <v>AVERAGE</v>
      </c>
    </row>
    <row r="4429" spans="1:16" x14ac:dyDescent="0.35">
      <c r="A4429" t="s">
        <v>4603</v>
      </c>
      <c r="B4429" s="18">
        <v>45319</v>
      </c>
      <c r="C4429" t="s">
        <v>149</v>
      </c>
      <c r="D4429" t="s">
        <v>115</v>
      </c>
      <c r="E4429" t="s">
        <v>205</v>
      </c>
      <c r="F4429" t="s">
        <v>117</v>
      </c>
      <c r="G4429" t="s">
        <v>122</v>
      </c>
      <c r="H4429" t="s">
        <v>123</v>
      </c>
      <c r="I4429">
        <v>2</v>
      </c>
      <c r="J4429" s="19">
        <v>790.36</v>
      </c>
      <c r="K4429" s="20">
        <v>0</v>
      </c>
      <c r="L4429" s="19">
        <v>1580.72</v>
      </c>
      <c r="M4429" s="19">
        <v>813.47</v>
      </c>
      <c r="N4429" s="11" t="str">
        <f t="shared" si="208"/>
        <v>NO DISCOUNT</v>
      </c>
      <c r="O4429" s="27">
        <f t="shared" si="209"/>
        <v>0.48538007996356092</v>
      </c>
      <c r="P4429" s="11" t="str">
        <f t="shared" si="210"/>
        <v>AVERAGE</v>
      </c>
    </row>
    <row r="4430" spans="1:16" x14ac:dyDescent="0.35">
      <c r="A4430" s="12" t="s">
        <v>4604</v>
      </c>
      <c r="B4430" s="15">
        <v>45616</v>
      </c>
      <c r="C4430" s="12" t="s">
        <v>108</v>
      </c>
      <c r="D4430" s="12" t="s">
        <v>115</v>
      </c>
      <c r="E4430" s="12" t="s">
        <v>221</v>
      </c>
      <c r="F4430" s="12" t="s">
        <v>111</v>
      </c>
      <c r="G4430" s="12" t="s">
        <v>127</v>
      </c>
      <c r="H4430" s="12" t="s">
        <v>179</v>
      </c>
      <c r="I4430" s="12">
        <v>2</v>
      </c>
      <c r="J4430" s="16">
        <v>232.92</v>
      </c>
      <c r="K4430" s="17">
        <v>0</v>
      </c>
      <c r="L4430" s="16">
        <v>465.84</v>
      </c>
      <c r="M4430" s="16">
        <v>231.76</v>
      </c>
      <c r="N4430" s="11" t="str">
        <f t="shared" si="208"/>
        <v>NO DISCOUNT</v>
      </c>
      <c r="O4430" s="27">
        <f t="shared" si="209"/>
        <v>0.50249012536493221</v>
      </c>
      <c r="P4430" s="11" t="str">
        <f t="shared" si="210"/>
        <v>AVERAGE</v>
      </c>
    </row>
    <row r="4431" spans="1:16" x14ac:dyDescent="0.35">
      <c r="A4431" t="s">
        <v>4605</v>
      </c>
      <c r="B4431" s="18">
        <v>45245</v>
      </c>
      <c r="C4431" t="s">
        <v>136</v>
      </c>
      <c r="D4431" t="s">
        <v>125</v>
      </c>
      <c r="E4431" t="s">
        <v>144</v>
      </c>
      <c r="F4431" t="s">
        <v>111</v>
      </c>
      <c r="G4431" t="s">
        <v>127</v>
      </c>
      <c r="H4431" t="s">
        <v>179</v>
      </c>
      <c r="I4431">
        <v>3</v>
      </c>
      <c r="J4431" s="19">
        <v>117.91</v>
      </c>
      <c r="K4431" s="20">
        <v>0.28000000000000003</v>
      </c>
      <c r="L4431" s="19">
        <v>254.69</v>
      </c>
      <c r="M4431" s="19">
        <v>118.01</v>
      </c>
      <c r="N4431" s="11" t="str">
        <f t="shared" si="208"/>
        <v>HIGH</v>
      </c>
      <c r="O4431" s="27">
        <f t="shared" si="209"/>
        <v>0.53665240095802746</v>
      </c>
      <c r="P4431" s="11" t="str">
        <f t="shared" si="210"/>
        <v>AVERAGE</v>
      </c>
    </row>
    <row r="4432" spans="1:16" x14ac:dyDescent="0.35">
      <c r="A4432" s="12" t="s">
        <v>4606</v>
      </c>
      <c r="B4432" s="15">
        <v>45232</v>
      </c>
      <c r="C4432" s="12" t="s">
        <v>108</v>
      </c>
      <c r="D4432" s="12" t="s">
        <v>109</v>
      </c>
      <c r="E4432" s="12" t="s">
        <v>252</v>
      </c>
      <c r="F4432" s="12" t="s">
        <v>131</v>
      </c>
      <c r="G4432" s="12" t="s">
        <v>127</v>
      </c>
      <c r="H4432" s="12" t="s">
        <v>209</v>
      </c>
      <c r="I4432" s="12">
        <v>1</v>
      </c>
      <c r="J4432" s="16">
        <v>697.85</v>
      </c>
      <c r="K4432" s="17">
        <v>0.18</v>
      </c>
      <c r="L4432" s="16">
        <v>572.24</v>
      </c>
      <c r="M4432" s="16">
        <v>228.84</v>
      </c>
      <c r="N4432" s="11" t="str">
        <f t="shared" si="208"/>
        <v>MEDIUM</v>
      </c>
      <c r="O4432" s="27">
        <f t="shared" si="209"/>
        <v>0.60009786103732699</v>
      </c>
      <c r="P4432" s="11" t="str">
        <f t="shared" si="210"/>
        <v>AVERAGE</v>
      </c>
    </row>
    <row r="4433" spans="1:16" x14ac:dyDescent="0.35">
      <c r="A4433" t="s">
        <v>4607</v>
      </c>
      <c r="B4433" s="18">
        <v>44780</v>
      </c>
      <c r="C4433" t="s">
        <v>108</v>
      </c>
      <c r="D4433" t="s">
        <v>125</v>
      </c>
      <c r="E4433" t="s">
        <v>126</v>
      </c>
      <c r="F4433" t="s">
        <v>111</v>
      </c>
      <c r="G4433" t="s">
        <v>112</v>
      </c>
      <c r="H4433" t="s">
        <v>147</v>
      </c>
      <c r="I4433">
        <v>3</v>
      </c>
      <c r="J4433" s="19">
        <v>22.55</v>
      </c>
      <c r="K4433" s="20">
        <v>0</v>
      </c>
      <c r="L4433" s="19">
        <v>67.650000000000006</v>
      </c>
      <c r="M4433" s="19">
        <v>19.25</v>
      </c>
      <c r="N4433" s="11" t="str">
        <f t="shared" si="208"/>
        <v>NO DISCOUNT</v>
      </c>
      <c r="O4433" s="27">
        <f t="shared" si="209"/>
        <v>0.71544715447154472</v>
      </c>
      <c r="P4433" s="11" t="str">
        <f t="shared" si="210"/>
        <v>AVERAGE</v>
      </c>
    </row>
    <row r="4434" spans="1:16" x14ac:dyDescent="0.35">
      <c r="A4434" s="12" t="s">
        <v>4608</v>
      </c>
      <c r="B4434" s="15">
        <v>45648</v>
      </c>
      <c r="C4434" s="12" t="s">
        <v>149</v>
      </c>
      <c r="D4434" s="12" t="s">
        <v>125</v>
      </c>
      <c r="E4434" s="12" t="s">
        <v>169</v>
      </c>
      <c r="F4434" s="12" t="s">
        <v>117</v>
      </c>
      <c r="G4434" s="12" t="s">
        <v>112</v>
      </c>
      <c r="H4434" s="12" t="s">
        <v>113</v>
      </c>
      <c r="I4434" s="12">
        <v>10</v>
      </c>
      <c r="J4434" s="16">
        <v>17.2</v>
      </c>
      <c r="K4434" s="17">
        <v>0.09</v>
      </c>
      <c r="L4434" s="16">
        <v>156.52000000000001</v>
      </c>
      <c r="M4434" s="16">
        <v>62.19</v>
      </c>
      <c r="N4434" s="11" t="str">
        <f t="shared" si="208"/>
        <v>LOW</v>
      </c>
      <c r="O4434" s="27">
        <f t="shared" si="209"/>
        <v>0.60267058522872485</v>
      </c>
      <c r="P4434" s="11" t="str">
        <f t="shared" si="210"/>
        <v>EXCELLENT</v>
      </c>
    </row>
    <row r="4435" spans="1:16" x14ac:dyDescent="0.35">
      <c r="A4435" t="s">
        <v>4609</v>
      </c>
      <c r="B4435" s="18">
        <v>45260</v>
      </c>
      <c r="C4435" t="s">
        <v>108</v>
      </c>
      <c r="D4435" t="s">
        <v>140</v>
      </c>
      <c r="E4435" t="s">
        <v>153</v>
      </c>
      <c r="F4435" t="s">
        <v>111</v>
      </c>
      <c r="G4435" t="s">
        <v>127</v>
      </c>
      <c r="H4435" t="s">
        <v>209</v>
      </c>
      <c r="I4435">
        <v>2</v>
      </c>
      <c r="J4435" s="19">
        <v>255.65</v>
      </c>
      <c r="K4435" s="20">
        <v>0.05</v>
      </c>
      <c r="L4435" s="19">
        <v>485.74</v>
      </c>
      <c r="M4435" s="19">
        <v>226.35</v>
      </c>
      <c r="N4435" s="11" t="str">
        <f t="shared" si="208"/>
        <v>LOW</v>
      </c>
      <c r="O4435" s="27">
        <f t="shared" si="209"/>
        <v>0.53400996417836699</v>
      </c>
      <c r="P4435" s="11" t="str">
        <f t="shared" si="210"/>
        <v>AVERAGE</v>
      </c>
    </row>
    <row r="4436" spans="1:16" x14ac:dyDescent="0.35">
      <c r="A4436" s="12" t="s">
        <v>4610</v>
      </c>
      <c r="B4436" s="15">
        <v>45156</v>
      </c>
      <c r="C4436" s="12" t="s">
        <v>136</v>
      </c>
      <c r="D4436" s="12" t="s">
        <v>109</v>
      </c>
      <c r="E4436" s="12" t="s">
        <v>208</v>
      </c>
      <c r="F4436" s="12" t="s">
        <v>111</v>
      </c>
      <c r="G4436" s="12" t="s">
        <v>112</v>
      </c>
      <c r="H4436" s="12" t="s">
        <v>170</v>
      </c>
      <c r="I4436" s="12">
        <v>1</v>
      </c>
      <c r="J4436" s="16">
        <v>32.93</v>
      </c>
      <c r="K4436" s="17">
        <v>0.05</v>
      </c>
      <c r="L4436" s="16">
        <v>31.28</v>
      </c>
      <c r="M4436" s="16">
        <v>11.93</v>
      </c>
      <c r="N4436" s="11" t="str">
        <f t="shared" si="208"/>
        <v>LOW</v>
      </c>
      <c r="O4436" s="27">
        <f t="shared" si="209"/>
        <v>0.61860613810741694</v>
      </c>
      <c r="P4436" s="11" t="str">
        <f t="shared" si="210"/>
        <v>AVERAGE</v>
      </c>
    </row>
    <row r="4437" spans="1:16" x14ac:dyDescent="0.35">
      <c r="A4437" t="s">
        <v>4611</v>
      </c>
      <c r="B4437" s="18">
        <v>45283</v>
      </c>
      <c r="C4437" t="s">
        <v>120</v>
      </c>
      <c r="D4437" t="s">
        <v>125</v>
      </c>
      <c r="E4437" t="s">
        <v>201</v>
      </c>
      <c r="F4437" t="s">
        <v>117</v>
      </c>
      <c r="G4437" t="s">
        <v>127</v>
      </c>
      <c r="H4437" t="s">
        <v>209</v>
      </c>
      <c r="I4437">
        <v>8</v>
      </c>
      <c r="J4437" s="19">
        <v>977.28</v>
      </c>
      <c r="K4437" s="20">
        <v>0</v>
      </c>
      <c r="L4437" s="19">
        <v>7818.24</v>
      </c>
      <c r="M4437" s="19">
        <v>4226.8</v>
      </c>
      <c r="N4437" s="11" t="str">
        <f t="shared" si="208"/>
        <v>NO DISCOUNT</v>
      </c>
      <c r="O4437" s="27">
        <f t="shared" si="209"/>
        <v>0.45936681401440732</v>
      </c>
      <c r="P4437" s="11" t="str">
        <f t="shared" si="210"/>
        <v>GOOD</v>
      </c>
    </row>
    <row r="4438" spans="1:16" x14ac:dyDescent="0.35">
      <c r="A4438" s="12" t="s">
        <v>4612</v>
      </c>
      <c r="B4438" s="15">
        <v>44771</v>
      </c>
      <c r="C4438" s="12" t="s">
        <v>136</v>
      </c>
      <c r="D4438" s="12" t="s">
        <v>115</v>
      </c>
      <c r="E4438" s="12" t="s">
        <v>163</v>
      </c>
      <c r="F4438" s="12" t="s">
        <v>111</v>
      </c>
      <c r="G4438" s="12" t="s">
        <v>127</v>
      </c>
      <c r="H4438" s="12" t="s">
        <v>179</v>
      </c>
      <c r="I4438" s="12">
        <v>6</v>
      </c>
      <c r="J4438" s="16">
        <v>191.89</v>
      </c>
      <c r="K4438" s="17">
        <v>0</v>
      </c>
      <c r="L4438" s="16">
        <v>1151.3399999999999</v>
      </c>
      <c r="M4438" s="16">
        <v>569.27</v>
      </c>
      <c r="N4438" s="11" t="str">
        <f t="shared" si="208"/>
        <v>NO DISCOUNT</v>
      </c>
      <c r="O4438" s="27">
        <f t="shared" si="209"/>
        <v>0.50555874025049075</v>
      </c>
      <c r="P4438" s="11" t="str">
        <f t="shared" si="210"/>
        <v>GOOD</v>
      </c>
    </row>
    <row r="4439" spans="1:16" x14ac:dyDescent="0.35">
      <c r="A4439" t="s">
        <v>4613</v>
      </c>
      <c r="B4439" s="18">
        <v>44760</v>
      </c>
      <c r="C4439" t="s">
        <v>108</v>
      </c>
      <c r="D4439" t="s">
        <v>115</v>
      </c>
      <c r="E4439" t="s">
        <v>116</v>
      </c>
      <c r="F4439" t="s">
        <v>117</v>
      </c>
      <c r="G4439" t="s">
        <v>127</v>
      </c>
      <c r="H4439" t="s">
        <v>164</v>
      </c>
      <c r="I4439">
        <v>4</v>
      </c>
      <c r="J4439" s="19">
        <v>520.75</v>
      </c>
      <c r="K4439" s="20">
        <v>0</v>
      </c>
      <c r="L4439" s="19">
        <v>2083</v>
      </c>
      <c r="M4439" s="19">
        <v>858.64</v>
      </c>
      <c r="N4439" s="11" t="str">
        <f t="shared" si="208"/>
        <v>NO DISCOUNT</v>
      </c>
      <c r="O4439" s="27">
        <f t="shared" si="209"/>
        <v>0.58778684589534336</v>
      </c>
      <c r="P4439" s="11" t="str">
        <f t="shared" si="210"/>
        <v>AVERAGE</v>
      </c>
    </row>
    <row r="4440" spans="1:16" x14ac:dyDescent="0.35">
      <c r="A4440" s="12" t="s">
        <v>4614</v>
      </c>
      <c r="B4440" s="15">
        <v>44985</v>
      </c>
      <c r="C4440" s="12" t="s">
        <v>108</v>
      </c>
      <c r="D4440" s="12" t="s">
        <v>109</v>
      </c>
      <c r="E4440" s="12" t="s">
        <v>195</v>
      </c>
      <c r="F4440" s="12" t="s">
        <v>117</v>
      </c>
      <c r="G4440" s="12" t="s">
        <v>122</v>
      </c>
      <c r="H4440" s="12" t="s">
        <v>123</v>
      </c>
      <c r="I4440" s="12">
        <v>2</v>
      </c>
      <c r="J4440" s="16">
        <v>604.63</v>
      </c>
      <c r="K4440" s="17">
        <v>0</v>
      </c>
      <c r="L4440" s="16">
        <v>1209.26</v>
      </c>
      <c r="M4440" s="16">
        <v>463.49</v>
      </c>
      <c r="N4440" s="11" t="str">
        <f t="shared" si="208"/>
        <v>NO DISCOUNT</v>
      </c>
      <c r="O4440" s="27">
        <f t="shared" si="209"/>
        <v>0.61671600813720784</v>
      </c>
      <c r="P4440" s="11" t="str">
        <f t="shared" si="210"/>
        <v>AVERAGE</v>
      </c>
    </row>
    <row r="4441" spans="1:16" x14ac:dyDescent="0.35">
      <c r="A4441" t="s">
        <v>4615</v>
      </c>
      <c r="B4441" s="18">
        <v>44571</v>
      </c>
      <c r="C4441" t="s">
        <v>108</v>
      </c>
      <c r="D4441" t="s">
        <v>109</v>
      </c>
      <c r="E4441" t="s">
        <v>161</v>
      </c>
      <c r="F4441" t="s">
        <v>111</v>
      </c>
      <c r="G4441" t="s">
        <v>127</v>
      </c>
      <c r="H4441" t="s">
        <v>138</v>
      </c>
      <c r="I4441">
        <v>12</v>
      </c>
      <c r="J4441" s="19">
        <v>314.16000000000003</v>
      </c>
      <c r="K4441" s="20">
        <v>0</v>
      </c>
      <c r="L4441" s="19">
        <v>3769.92</v>
      </c>
      <c r="M4441" s="19">
        <v>1324.16</v>
      </c>
      <c r="N4441" s="11" t="str">
        <f t="shared" si="208"/>
        <v>NO DISCOUNT</v>
      </c>
      <c r="O4441" s="27">
        <f t="shared" si="209"/>
        <v>0.64875647228588407</v>
      </c>
      <c r="P4441" s="11" t="str">
        <f t="shared" si="210"/>
        <v>EXCELLENT</v>
      </c>
    </row>
    <row r="4442" spans="1:16" x14ac:dyDescent="0.35">
      <c r="A4442" s="12" t="s">
        <v>4616</v>
      </c>
      <c r="B4442" s="15">
        <v>44921</v>
      </c>
      <c r="C4442" s="12" t="s">
        <v>108</v>
      </c>
      <c r="D4442" s="12" t="s">
        <v>125</v>
      </c>
      <c r="E4442" s="12" t="s">
        <v>126</v>
      </c>
      <c r="F4442" s="12" t="s">
        <v>117</v>
      </c>
      <c r="G4442" s="12" t="s">
        <v>122</v>
      </c>
      <c r="H4442" s="12" t="s">
        <v>142</v>
      </c>
      <c r="I4442" s="12">
        <v>4</v>
      </c>
      <c r="J4442" s="16">
        <v>441.8</v>
      </c>
      <c r="K4442" s="17">
        <v>0.19</v>
      </c>
      <c r="L4442" s="16">
        <v>1431.43</v>
      </c>
      <c r="M4442" s="16">
        <v>506.54</v>
      </c>
      <c r="N4442" s="11" t="str">
        <f t="shared" si="208"/>
        <v>MEDIUM</v>
      </c>
      <c r="O4442" s="27">
        <f t="shared" si="209"/>
        <v>0.64613009368254126</v>
      </c>
      <c r="P4442" s="11" t="str">
        <f t="shared" si="210"/>
        <v>AVERAGE</v>
      </c>
    </row>
    <row r="4443" spans="1:16" x14ac:dyDescent="0.35">
      <c r="A4443" t="s">
        <v>4617</v>
      </c>
      <c r="B4443" s="18">
        <v>45260</v>
      </c>
      <c r="C4443" t="s">
        <v>120</v>
      </c>
      <c r="D4443" t="s">
        <v>109</v>
      </c>
      <c r="E4443" t="s">
        <v>110</v>
      </c>
      <c r="F4443" t="s">
        <v>111</v>
      </c>
      <c r="G4443" t="s">
        <v>112</v>
      </c>
      <c r="H4443" t="s">
        <v>147</v>
      </c>
      <c r="I4443">
        <v>4</v>
      </c>
      <c r="J4443" s="19">
        <v>21.38</v>
      </c>
      <c r="K4443" s="20">
        <v>0.06</v>
      </c>
      <c r="L4443" s="19">
        <v>80.39</v>
      </c>
      <c r="M4443" s="19">
        <v>23.49</v>
      </c>
      <c r="N4443" s="11" t="str">
        <f t="shared" si="208"/>
        <v>LOW</v>
      </c>
      <c r="O4443" s="27">
        <f t="shared" si="209"/>
        <v>0.7077994775469586</v>
      </c>
      <c r="P4443" s="11" t="str">
        <f t="shared" si="210"/>
        <v>AVERAGE</v>
      </c>
    </row>
    <row r="4444" spans="1:16" x14ac:dyDescent="0.35">
      <c r="A4444" s="12" t="s">
        <v>4618</v>
      </c>
      <c r="B4444" s="15">
        <v>45122</v>
      </c>
      <c r="C4444" s="12" t="s">
        <v>108</v>
      </c>
      <c r="D4444" s="12" t="s">
        <v>140</v>
      </c>
      <c r="E4444" s="12" t="s">
        <v>296</v>
      </c>
      <c r="F4444" s="12" t="s">
        <v>117</v>
      </c>
      <c r="G4444" s="12" t="s">
        <v>122</v>
      </c>
      <c r="H4444" s="12" t="s">
        <v>142</v>
      </c>
      <c r="I4444" s="12">
        <v>3</v>
      </c>
      <c r="J4444" s="16">
        <v>105.92</v>
      </c>
      <c r="K4444" s="17">
        <v>0.05</v>
      </c>
      <c r="L4444" s="16">
        <v>301.87</v>
      </c>
      <c r="M4444" s="16">
        <v>115.25</v>
      </c>
      <c r="N4444" s="11" t="str">
        <f t="shared" si="208"/>
        <v>LOW</v>
      </c>
      <c r="O4444" s="27">
        <f t="shared" si="209"/>
        <v>0.61821313810580714</v>
      </c>
      <c r="P4444" s="11" t="str">
        <f t="shared" si="210"/>
        <v>AVERAGE</v>
      </c>
    </row>
    <row r="4445" spans="1:16" x14ac:dyDescent="0.35">
      <c r="A4445" t="s">
        <v>4619</v>
      </c>
      <c r="B4445" s="18">
        <v>44675</v>
      </c>
      <c r="C4445" t="s">
        <v>108</v>
      </c>
      <c r="D4445" t="s">
        <v>115</v>
      </c>
      <c r="E4445" t="s">
        <v>130</v>
      </c>
      <c r="F4445" t="s">
        <v>111</v>
      </c>
      <c r="G4445" t="s">
        <v>127</v>
      </c>
      <c r="H4445" t="s">
        <v>128</v>
      </c>
      <c r="I4445">
        <v>1</v>
      </c>
      <c r="J4445" s="19">
        <v>70.67</v>
      </c>
      <c r="K4445" s="20">
        <v>0.04</v>
      </c>
      <c r="L4445" s="19">
        <v>67.84</v>
      </c>
      <c r="M4445" s="19">
        <v>21.94</v>
      </c>
      <c r="N4445" s="11" t="str">
        <f t="shared" si="208"/>
        <v>LOW</v>
      </c>
      <c r="O4445" s="27">
        <f t="shared" si="209"/>
        <v>0.67659198113207553</v>
      </c>
      <c r="P4445" s="11" t="str">
        <f t="shared" si="210"/>
        <v>AVERAGE</v>
      </c>
    </row>
    <row r="4446" spans="1:16" x14ac:dyDescent="0.35">
      <c r="A4446" s="12" t="s">
        <v>4620</v>
      </c>
      <c r="B4446" s="15">
        <v>44820</v>
      </c>
      <c r="C4446" s="12" t="s">
        <v>108</v>
      </c>
      <c r="D4446" s="12" t="s">
        <v>109</v>
      </c>
      <c r="E4446" s="12" t="s">
        <v>189</v>
      </c>
      <c r="F4446" s="12" t="s">
        <v>117</v>
      </c>
      <c r="G4446" s="12" t="s">
        <v>127</v>
      </c>
      <c r="H4446" s="12" t="s">
        <v>164</v>
      </c>
      <c r="I4446" s="12">
        <v>2</v>
      </c>
      <c r="J4446" s="16">
        <v>285.89999999999998</v>
      </c>
      <c r="K4446" s="17">
        <v>0</v>
      </c>
      <c r="L4446" s="16">
        <v>571.79999999999995</v>
      </c>
      <c r="M4446" s="16">
        <v>244.6</v>
      </c>
      <c r="N4446" s="11" t="str">
        <f t="shared" si="208"/>
        <v>NO DISCOUNT</v>
      </c>
      <c r="O4446" s="27">
        <f t="shared" si="209"/>
        <v>0.57222805176635183</v>
      </c>
      <c r="P4446" s="11" t="str">
        <f t="shared" si="210"/>
        <v>AVERAGE</v>
      </c>
    </row>
    <row r="4447" spans="1:16" x14ac:dyDescent="0.35">
      <c r="A4447" t="s">
        <v>4621</v>
      </c>
      <c r="B4447" s="18">
        <v>44740</v>
      </c>
      <c r="C4447" t="s">
        <v>120</v>
      </c>
      <c r="D4447" t="s">
        <v>125</v>
      </c>
      <c r="E4447" t="s">
        <v>185</v>
      </c>
      <c r="F4447" t="s">
        <v>111</v>
      </c>
      <c r="G4447" t="s">
        <v>122</v>
      </c>
      <c r="H4447" t="s">
        <v>187</v>
      </c>
      <c r="I4447">
        <v>2</v>
      </c>
      <c r="J4447" s="19">
        <v>227.41</v>
      </c>
      <c r="K4447" s="20">
        <v>0</v>
      </c>
      <c r="L4447" s="19">
        <v>454.82</v>
      </c>
      <c r="M4447" s="19">
        <v>207.73</v>
      </c>
      <c r="N4447" s="11" t="str">
        <f t="shared" si="208"/>
        <v>NO DISCOUNT</v>
      </c>
      <c r="O4447" s="27">
        <f t="shared" si="209"/>
        <v>0.54326986500153907</v>
      </c>
      <c r="P4447" s="11" t="str">
        <f t="shared" si="210"/>
        <v>AVERAGE</v>
      </c>
    </row>
    <row r="4448" spans="1:16" x14ac:dyDescent="0.35">
      <c r="A4448" s="12" t="s">
        <v>4622</v>
      </c>
      <c r="B4448" s="15">
        <v>45277</v>
      </c>
      <c r="C4448" s="12" t="s">
        <v>136</v>
      </c>
      <c r="D4448" s="12" t="s">
        <v>125</v>
      </c>
      <c r="E4448" s="12" t="s">
        <v>146</v>
      </c>
      <c r="F4448" s="12" t="s">
        <v>117</v>
      </c>
      <c r="G4448" s="12" t="s">
        <v>127</v>
      </c>
      <c r="H4448" s="12" t="s">
        <v>179</v>
      </c>
      <c r="I4448" s="12">
        <v>1</v>
      </c>
      <c r="J4448" s="16">
        <v>141.91</v>
      </c>
      <c r="K4448" s="17">
        <v>0.14000000000000001</v>
      </c>
      <c r="L4448" s="16">
        <v>122.04</v>
      </c>
      <c r="M4448" s="16">
        <v>71.209999999999994</v>
      </c>
      <c r="N4448" s="11" t="str">
        <f t="shared" si="208"/>
        <v>MEDIUM</v>
      </c>
      <c r="O4448" s="27">
        <f t="shared" si="209"/>
        <v>0.41650278597181262</v>
      </c>
      <c r="P4448" s="11" t="str">
        <f t="shared" si="210"/>
        <v>AVERAGE</v>
      </c>
    </row>
    <row r="4449" spans="1:16" x14ac:dyDescent="0.35">
      <c r="A4449" t="s">
        <v>4623</v>
      </c>
      <c r="B4449" s="18">
        <v>44718</v>
      </c>
      <c r="C4449" t="s">
        <v>108</v>
      </c>
      <c r="D4449" t="s">
        <v>140</v>
      </c>
      <c r="E4449" t="s">
        <v>296</v>
      </c>
      <c r="F4449" t="s">
        <v>111</v>
      </c>
      <c r="G4449" t="s">
        <v>127</v>
      </c>
      <c r="H4449" t="s">
        <v>179</v>
      </c>
      <c r="I4449">
        <v>1</v>
      </c>
      <c r="J4449" s="19">
        <v>222.67</v>
      </c>
      <c r="K4449" s="20">
        <v>0</v>
      </c>
      <c r="L4449" s="19">
        <v>222.67</v>
      </c>
      <c r="M4449" s="19">
        <v>84.65</v>
      </c>
      <c r="N4449" s="11" t="str">
        <f t="shared" si="208"/>
        <v>NO DISCOUNT</v>
      </c>
      <c r="O4449" s="27">
        <f t="shared" si="209"/>
        <v>0.61984102034400679</v>
      </c>
      <c r="P4449" s="11" t="str">
        <f t="shared" si="210"/>
        <v>AVERAGE</v>
      </c>
    </row>
    <row r="4450" spans="1:16" x14ac:dyDescent="0.35">
      <c r="A4450" s="12" t="s">
        <v>4624</v>
      </c>
      <c r="B4450" s="15">
        <v>45568</v>
      </c>
      <c r="C4450" s="12" t="s">
        <v>108</v>
      </c>
      <c r="D4450" s="12" t="s">
        <v>125</v>
      </c>
      <c r="E4450" s="12" t="s">
        <v>134</v>
      </c>
      <c r="F4450" s="12" t="s">
        <v>111</v>
      </c>
      <c r="G4450" s="12" t="s">
        <v>122</v>
      </c>
      <c r="H4450" s="12" t="s">
        <v>142</v>
      </c>
      <c r="I4450" s="12">
        <v>2</v>
      </c>
      <c r="J4450" s="16">
        <v>342.64</v>
      </c>
      <c r="K4450" s="17">
        <v>0.14000000000000001</v>
      </c>
      <c r="L4450" s="16">
        <v>589.34</v>
      </c>
      <c r="M4450" s="16">
        <v>208.3</v>
      </c>
      <c r="N4450" s="11" t="str">
        <f t="shared" si="208"/>
        <v>MEDIUM</v>
      </c>
      <c r="O4450" s="27">
        <f t="shared" si="209"/>
        <v>0.64655377201615372</v>
      </c>
      <c r="P4450" s="11" t="str">
        <f t="shared" si="210"/>
        <v>AVERAGE</v>
      </c>
    </row>
    <row r="4451" spans="1:16" x14ac:dyDescent="0.35">
      <c r="A4451" t="s">
        <v>4625</v>
      </c>
      <c r="B4451" s="18">
        <v>45200</v>
      </c>
      <c r="C4451" t="s">
        <v>120</v>
      </c>
      <c r="D4451" t="s">
        <v>125</v>
      </c>
      <c r="E4451" t="s">
        <v>255</v>
      </c>
      <c r="F4451" t="s">
        <v>117</v>
      </c>
      <c r="G4451" t="s">
        <v>112</v>
      </c>
      <c r="H4451" t="s">
        <v>147</v>
      </c>
      <c r="I4451">
        <v>2</v>
      </c>
      <c r="J4451" s="19">
        <v>23.92</v>
      </c>
      <c r="K4451" s="20">
        <v>0.09</v>
      </c>
      <c r="L4451" s="19">
        <v>43.53</v>
      </c>
      <c r="M4451" s="19">
        <v>13.72</v>
      </c>
      <c r="N4451" s="11" t="str">
        <f t="shared" si="208"/>
        <v>LOW</v>
      </c>
      <c r="O4451" s="27">
        <f t="shared" si="209"/>
        <v>0.68481507006662079</v>
      </c>
      <c r="P4451" s="11" t="str">
        <f t="shared" si="210"/>
        <v>AVERAGE</v>
      </c>
    </row>
    <row r="4452" spans="1:16" x14ac:dyDescent="0.35">
      <c r="A4452" s="12" t="s">
        <v>4626</v>
      </c>
      <c r="B4452" s="15">
        <v>44636</v>
      </c>
      <c r="C4452" s="12" t="s">
        <v>149</v>
      </c>
      <c r="D4452" s="12" t="s">
        <v>140</v>
      </c>
      <c r="E4452" s="12" t="s">
        <v>141</v>
      </c>
      <c r="F4452" s="12" t="s">
        <v>117</v>
      </c>
      <c r="G4452" s="12" t="s">
        <v>127</v>
      </c>
      <c r="H4452" s="12" t="s">
        <v>128</v>
      </c>
      <c r="I4452" s="12">
        <v>6</v>
      </c>
      <c r="J4452" s="16">
        <v>334.6</v>
      </c>
      <c r="K4452" s="17">
        <v>0.03</v>
      </c>
      <c r="L4452" s="16">
        <v>1947.37</v>
      </c>
      <c r="M4452" s="16">
        <v>888.27</v>
      </c>
      <c r="N4452" s="11" t="str">
        <f t="shared" si="208"/>
        <v>LOW</v>
      </c>
      <c r="O4452" s="27">
        <f t="shared" si="209"/>
        <v>0.54386172119319898</v>
      </c>
      <c r="P4452" s="11" t="str">
        <f t="shared" si="210"/>
        <v>GOOD</v>
      </c>
    </row>
    <row r="4453" spans="1:16" x14ac:dyDescent="0.35">
      <c r="A4453" t="s">
        <v>4627</v>
      </c>
      <c r="B4453" s="18">
        <v>44702</v>
      </c>
      <c r="C4453" t="s">
        <v>108</v>
      </c>
      <c r="D4453" t="s">
        <v>109</v>
      </c>
      <c r="E4453" t="s">
        <v>150</v>
      </c>
      <c r="F4453" t="s">
        <v>111</v>
      </c>
      <c r="G4453" t="s">
        <v>127</v>
      </c>
      <c r="H4453" t="s">
        <v>164</v>
      </c>
      <c r="I4453">
        <v>13</v>
      </c>
      <c r="J4453" s="19">
        <v>614.75</v>
      </c>
      <c r="K4453" s="20">
        <v>0</v>
      </c>
      <c r="L4453" s="19">
        <v>7991.75</v>
      </c>
      <c r="M4453" s="19">
        <v>3822.89</v>
      </c>
      <c r="N4453" s="11" t="str">
        <f t="shared" si="208"/>
        <v>NO DISCOUNT</v>
      </c>
      <c r="O4453" s="27">
        <f t="shared" si="209"/>
        <v>0.5216454468670817</v>
      </c>
      <c r="P4453" s="11" t="str">
        <f t="shared" si="210"/>
        <v>EXCELLENT</v>
      </c>
    </row>
    <row r="4454" spans="1:16" x14ac:dyDescent="0.35">
      <c r="A4454" s="12" t="s">
        <v>4628</v>
      </c>
      <c r="B4454" s="15">
        <v>44626</v>
      </c>
      <c r="C4454" s="12" t="s">
        <v>108</v>
      </c>
      <c r="D4454" s="12" t="s">
        <v>125</v>
      </c>
      <c r="E4454" s="12" t="s">
        <v>255</v>
      </c>
      <c r="F4454" s="12" t="s">
        <v>117</v>
      </c>
      <c r="G4454" s="12" t="s">
        <v>127</v>
      </c>
      <c r="H4454" s="12" t="s">
        <v>209</v>
      </c>
      <c r="I4454" s="12">
        <v>1</v>
      </c>
      <c r="J4454" s="16">
        <v>103.53</v>
      </c>
      <c r="K4454" s="17">
        <v>0</v>
      </c>
      <c r="L4454" s="16">
        <v>103.53</v>
      </c>
      <c r="M4454" s="16">
        <v>31.27</v>
      </c>
      <c r="N4454" s="11" t="str">
        <f t="shared" si="208"/>
        <v>NO DISCOUNT</v>
      </c>
      <c r="O4454" s="27">
        <f t="shared" si="209"/>
        <v>0.69796194339804896</v>
      </c>
      <c r="P4454" s="11" t="str">
        <f t="shared" si="210"/>
        <v>AVERAGE</v>
      </c>
    </row>
    <row r="4455" spans="1:16" x14ac:dyDescent="0.35">
      <c r="A4455" t="s">
        <v>4629</v>
      </c>
      <c r="B4455" s="18">
        <v>44567</v>
      </c>
      <c r="C4455" t="s">
        <v>108</v>
      </c>
      <c r="D4455" t="s">
        <v>125</v>
      </c>
      <c r="E4455" t="s">
        <v>134</v>
      </c>
      <c r="F4455" t="s">
        <v>117</v>
      </c>
      <c r="G4455" t="s">
        <v>112</v>
      </c>
      <c r="H4455" t="s">
        <v>113</v>
      </c>
      <c r="I4455">
        <v>6</v>
      </c>
      <c r="J4455" s="19">
        <v>26.57</v>
      </c>
      <c r="K4455" s="20">
        <v>0</v>
      </c>
      <c r="L4455" s="19">
        <v>159.41999999999999</v>
      </c>
      <c r="M4455" s="19">
        <v>33.25</v>
      </c>
      <c r="N4455" s="11" t="str">
        <f t="shared" si="208"/>
        <v>NO DISCOUNT</v>
      </c>
      <c r="O4455" s="27">
        <f t="shared" si="209"/>
        <v>0.79143143896625268</v>
      </c>
      <c r="P4455" s="11" t="str">
        <f t="shared" si="210"/>
        <v>GOOD</v>
      </c>
    </row>
    <row r="4456" spans="1:16" x14ac:dyDescent="0.35">
      <c r="A4456" s="12" t="s">
        <v>4630</v>
      </c>
      <c r="B4456" s="15">
        <v>45571</v>
      </c>
      <c r="C4456" s="12" t="s">
        <v>120</v>
      </c>
      <c r="D4456" s="12" t="s">
        <v>140</v>
      </c>
      <c r="E4456" s="12" t="s">
        <v>296</v>
      </c>
      <c r="F4456" s="12" t="s">
        <v>117</v>
      </c>
      <c r="G4456" s="12" t="s">
        <v>122</v>
      </c>
      <c r="H4456" s="12" t="s">
        <v>158</v>
      </c>
      <c r="I4456" s="12">
        <v>1</v>
      </c>
      <c r="J4456" s="16">
        <v>38.94</v>
      </c>
      <c r="K4456" s="17">
        <v>0.08</v>
      </c>
      <c r="L4456" s="16">
        <v>35.82</v>
      </c>
      <c r="M4456" s="16">
        <v>15.54</v>
      </c>
      <c r="N4456" s="11" t="str">
        <f t="shared" si="208"/>
        <v>LOW</v>
      </c>
      <c r="O4456" s="27">
        <f t="shared" si="209"/>
        <v>0.56616415410385257</v>
      </c>
      <c r="P4456" s="11" t="str">
        <f t="shared" si="210"/>
        <v>AVERAGE</v>
      </c>
    </row>
    <row r="4457" spans="1:16" x14ac:dyDescent="0.35">
      <c r="A4457" t="s">
        <v>4631</v>
      </c>
      <c r="B4457" s="18">
        <v>45225</v>
      </c>
      <c r="C4457" t="s">
        <v>108</v>
      </c>
      <c r="D4457" t="s">
        <v>115</v>
      </c>
      <c r="E4457" t="s">
        <v>163</v>
      </c>
      <c r="F4457" t="s">
        <v>131</v>
      </c>
      <c r="G4457" t="s">
        <v>127</v>
      </c>
      <c r="H4457" t="s">
        <v>128</v>
      </c>
      <c r="I4457">
        <v>2</v>
      </c>
      <c r="J4457" s="19">
        <v>76.44</v>
      </c>
      <c r="K4457" s="20">
        <v>0.04</v>
      </c>
      <c r="L4457" s="19">
        <v>146.76</v>
      </c>
      <c r="M4457" s="19">
        <v>58.44</v>
      </c>
      <c r="N4457" s="11" t="str">
        <f t="shared" si="208"/>
        <v>LOW</v>
      </c>
      <c r="O4457" s="27">
        <f t="shared" si="209"/>
        <v>0.60179885527391663</v>
      </c>
      <c r="P4457" s="11" t="str">
        <f t="shared" si="210"/>
        <v>AVERAGE</v>
      </c>
    </row>
    <row r="4458" spans="1:16" x14ac:dyDescent="0.35">
      <c r="A4458" s="12" t="s">
        <v>4632</v>
      </c>
      <c r="B4458" s="15">
        <v>44850</v>
      </c>
      <c r="C4458" s="12" t="s">
        <v>108</v>
      </c>
      <c r="D4458" s="12" t="s">
        <v>109</v>
      </c>
      <c r="E4458" s="12" t="s">
        <v>173</v>
      </c>
      <c r="F4458" s="12" t="s">
        <v>117</v>
      </c>
      <c r="G4458" s="12" t="s">
        <v>122</v>
      </c>
      <c r="H4458" s="12" t="s">
        <v>187</v>
      </c>
      <c r="I4458" s="12">
        <v>7</v>
      </c>
      <c r="J4458" s="16">
        <v>676.83</v>
      </c>
      <c r="K4458" s="17">
        <v>0.19</v>
      </c>
      <c r="L4458" s="16">
        <v>3837.63</v>
      </c>
      <c r="M4458" s="16">
        <v>1844.6</v>
      </c>
      <c r="N4458" s="11" t="str">
        <f t="shared" si="208"/>
        <v>MEDIUM</v>
      </c>
      <c r="O4458" s="27">
        <f t="shared" si="209"/>
        <v>0.51933875855671341</v>
      </c>
      <c r="P4458" s="11" t="str">
        <f t="shared" si="210"/>
        <v>GOOD</v>
      </c>
    </row>
    <row r="4459" spans="1:16" x14ac:dyDescent="0.35">
      <c r="A4459" t="s">
        <v>4633</v>
      </c>
      <c r="B4459" s="18">
        <v>45318</v>
      </c>
      <c r="C4459" t="s">
        <v>108</v>
      </c>
      <c r="D4459" t="s">
        <v>109</v>
      </c>
      <c r="E4459" t="s">
        <v>176</v>
      </c>
      <c r="F4459" t="s">
        <v>117</v>
      </c>
      <c r="G4459" t="s">
        <v>127</v>
      </c>
      <c r="H4459" t="s">
        <v>164</v>
      </c>
      <c r="I4459">
        <v>2</v>
      </c>
      <c r="J4459" s="19">
        <v>599.42999999999995</v>
      </c>
      <c r="K4459" s="20">
        <v>0.27</v>
      </c>
      <c r="L4459" s="19">
        <v>875.17</v>
      </c>
      <c r="M4459" s="19">
        <v>422.72</v>
      </c>
      <c r="N4459" s="11" t="str">
        <f t="shared" si="208"/>
        <v>HIGH</v>
      </c>
      <c r="O4459" s="27">
        <f t="shared" si="209"/>
        <v>0.51698527143297868</v>
      </c>
      <c r="P4459" s="11" t="str">
        <f t="shared" si="210"/>
        <v>AVERAGE</v>
      </c>
    </row>
    <row r="4460" spans="1:16" x14ac:dyDescent="0.35">
      <c r="A4460" s="12" t="s">
        <v>4634</v>
      </c>
      <c r="B4460" s="15">
        <v>45500</v>
      </c>
      <c r="C4460" s="12" t="s">
        <v>108</v>
      </c>
      <c r="D4460" s="12" t="s">
        <v>109</v>
      </c>
      <c r="E4460" s="12" t="s">
        <v>252</v>
      </c>
      <c r="F4460" s="12" t="s">
        <v>117</v>
      </c>
      <c r="G4460" s="12" t="s">
        <v>122</v>
      </c>
      <c r="H4460" s="12" t="s">
        <v>187</v>
      </c>
      <c r="I4460" s="12">
        <v>4</v>
      </c>
      <c r="J4460" s="16">
        <v>245.41</v>
      </c>
      <c r="K4460" s="17">
        <v>0.24</v>
      </c>
      <c r="L4460" s="16">
        <v>746.05</v>
      </c>
      <c r="M4460" s="16">
        <v>206.91</v>
      </c>
      <c r="N4460" s="11" t="str">
        <f t="shared" si="208"/>
        <v>HIGH</v>
      </c>
      <c r="O4460" s="27">
        <f t="shared" si="209"/>
        <v>0.72265933918638159</v>
      </c>
      <c r="P4460" s="11" t="str">
        <f t="shared" si="210"/>
        <v>AVERAGE</v>
      </c>
    </row>
    <row r="4461" spans="1:16" x14ac:dyDescent="0.35">
      <c r="A4461" t="s">
        <v>4635</v>
      </c>
      <c r="B4461" s="18">
        <v>44703</v>
      </c>
      <c r="C4461" t="s">
        <v>120</v>
      </c>
      <c r="D4461" t="s">
        <v>125</v>
      </c>
      <c r="E4461" t="s">
        <v>137</v>
      </c>
      <c r="F4461" t="s">
        <v>111</v>
      </c>
      <c r="G4461" t="s">
        <v>127</v>
      </c>
      <c r="H4461" t="s">
        <v>209</v>
      </c>
      <c r="I4461">
        <v>4</v>
      </c>
      <c r="J4461" s="19">
        <v>1170.81</v>
      </c>
      <c r="K4461" s="20">
        <v>0.33</v>
      </c>
      <c r="L4461" s="19">
        <v>3137.77</v>
      </c>
      <c r="M4461" s="19">
        <v>1280.8699999999999</v>
      </c>
      <c r="N4461" s="11" t="str">
        <f t="shared" si="208"/>
        <v>CLEARANCE</v>
      </c>
      <c r="O4461" s="27">
        <f t="shared" si="209"/>
        <v>0.59178971052690288</v>
      </c>
      <c r="P4461" s="11" t="str">
        <f t="shared" si="210"/>
        <v>AVERAGE</v>
      </c>
    </row>
    <row r="4462" spans="1:16" x14ac:dyDescent="0.35">
      <c r="A4462" s="12" t="s">
        <v>4636</v>
      </c>
      <c r="B4462" s="15">
        <v>45152</v>
      </c>
      <c r="C4462" s="12" t="s">
        <v>136</v>
      </c>
      <c r="D4462" s="12" t="s">
        <v>115</v>
      </c>
      <c r="E4462" s="12" t="s">
        <v>121</v>
      </c>
      <c r="F4462" s="12" t="s">
        <v>111</v>
      </c>
      <c r="G4462" s="12" t="s">
        <v>127</v>
      </c>
      <c r="H4462" s="12" t="s">
        <v>164</v>
      </c>
      <c r="I4462" s="12">
        <v>3</v>
      </c>
      <c r="J4462" s="16">
        <v>609.66</v>
      </c>
      <c r="K4462" s="17">
        <v>0.13</v>
      </c>
      <c r="L4462" s="16">
        <v>1591.21</v>
      </c>
      <c r="M4462" s="16">
        <v>725.9</v>
      </c>
      <c r="N4462" s="11" t="str">
        <f t="shared" si="208"/>
        <v>MEDIUM</v>
      </c>
      <c r="O4462" s="27">
        <f t="shared" si="209"/>
        <v>0.54380628578251777</v>
      </c>
      <c r="P4462" s="11" t="str">
        <f t="shared" si="210"/>
        <v>AVERAGE</v>
      </c>
    </row>
    <row r="4463" spans="1:16" x14ac:dyDescent="0.35">
      <c r="A4463" t="s">
        <v>4637</v>
      </c>
      <c r="B4463" s="18">
        <v>44979</v>
      </c>
      <c r="C4463" t="s">
        <v>108</v>
      </c>
      <c r="D4463" t="s">
        <v>140</v>
      </c>
      <c r="E4463" t="s">
        <v>203</v>
      </c>
      <c r="F4463" t="s">
        <v>131</v>
      </c>
      <c r="G4463" t="s">
        <v>122</v>
      </c>
      <c r="H4463" t="s">
        <v>142</v>
      </c>
      <c r="I4463">
        <v>4</v>
      </c>
      <c r="J4463" s="19">
        <v>200.44</v>
      </c>
      <c r="K4463" s="20">
        <v>0.14000000000000001</v>
      </c>
      <c r="L4463" s="19">
        <v>689.51</v>
      </c>
      <c r="M4463" s="19">
        <v>359.52</v>
      </c>
      <c r="N4463" s="11" t="str">
        <f t="shared" si="208"/>
        <v>MEDIUM</v>
      </c>
      <c r="O4463" s="27">
        <f t="shared" si="209"/>
        <v>0.47858624240402609</v>
      </c>
      <c r="P4463" s="11" t="str">
        <f t="shared" si="210"/>
        <v>AVERAGE</v>
      </c>
    </row>
    <row r="4464" spans="1:16" x14ac:dyDescent="0.35">
      <c r="A4464" s="12" t="s">
        <v>4638</v>
      </c>
      <c r="B4464" s="15">
        <v>44904</v>
      </c>
      <c r="C4464" s="12" t="s">
        <v>108</v>
      </c>
      <c r="D4464" s="12" t="s">
        <v>125</v>
      </c>
      <c r="E4464" s="12" t="s">
        <v>126</v>
      </c>
      <c r="F4464" s="12" t="s">
        <v>111</v>
      </c>
      <c r="G4464" s="12" t="s">
        <v>127</v>
      </c>
      <c r="H4464" s="12" t="s">
        <v>209</v>
      </c>
      <c r="I4464" s="12">
        <v>1</v>
      </c>
      <c r="J4464" s="16">
        <v>397.86</v>
      </c>
      <c r="K4464" s="17">
        <v>0.04</v>
      </c>
      <c r="L4464" s="16">
        <v>381.95</v>
      </c>
      <c r="M4464" s="16">
        <v>156.55000000000001</v>
      </c>
      <c r="N4464" s="11" t="str">
        <f t="shared" si="208"/>
        <v>LOW</v>
      </c>
      <c r="O4464" s="27">
        <f t="shared" si="209"/>
        <v>0.59012959811493648</v>
      </c>
      <c r="P4464" s="11" t="str">
        <f t="shared" si="210"/>
        <v>AVERAGE</v>
      </c>
    </row>
    <row r="4465" spans="1:16" x14ac:dyDescent="0.35">
      <c r="A4465" t="s">
        <v>4639</v>
      </c>
      <c r="B4465" s="18">
        <v>44771</v>
      </c>
      <c r="C4465" t="s">
        <v>108</v>
      </c>
      <c r="D4465" t="s">
        <v>109</v>
      </c>
      <c r="E4465" t="s">
        <v>231</v>
      </c>
      <c r="F4465" t="s">
        <v>111</v>
      </c>
      <c r="G4465" t="s">
        <v>122</v>
      </c>
      <c r="H4465" t="s">
        <v>158</v>
      </c>
      <c r="I4465">
        <v>3</v>
      </c>
      <c r="J4465" s="19">
        <v>69.28</v>
      </c>
      <c r="K4465" s="20">
        <v>0.12</v>
      </c>
      <c r="L4465" s="19">
        <v>182.9</v>
      </c>
      <c r="M4465" s="19">
        <v>50.13</v>
      </c>
      <c r="N4465" s="11" t="str">
        <f t="shared" si="208"/>
        <v>MEDIUM</v>
      </c>
      <c r="O4465" s="27">
        <f t="shared" si="209"/>
        <v>0.72591580098414432</v>
      </c>
      <c r="P4465" s="11" t="str">
        <f t="shared" si="210"/>
        <v>AVERAGE</v>
      </c>
    </row>
    <row r="4466" spans="1:16" x14ac:dyDescent="0.35">
      <c r="A4466" s="12" t="s">
        <v>4640</v>
      </c>
      <c r="B4466" s="15">
        <v>44568</v>
      </c>
      <c r="C4466" s="12" t="s">
        <v>108</v>
      </c>
      <c r="D4466" s="12" t="s">
        <v>115</v>
      </c>
      <c r="E4466" s="12" t="s">
        <v>240</v>
      </c>
      <c r="F4466" s="12" t="s">
        <v>111</v>
      </c>
      <c r="G4466" s="12" t="s">
        <v>112</v>
      </c>
      <c r="H4466" s="12" t="s">
        <v>167</v>
      </c>
      <c r="I4466" s="12">
        <v>3</v>
      </c>
      <c r="J4466" s="16">
        <v>20.72</v>
      </c>
      <c r="K4466" s="17">
        <v>0.17</v>
      </c>
      <c r="L4466" s="16">
        <v>51.59</v>
      </c>
      <c r="M4466" s="16">
        <v>14.37</v>
      </c>
      <c r="N4466" s="11" t="str">
        <f t="shared" si="208"/>
        <v>MEDIUM</v>
      </c>
      <c r="O4466" s="27">
        <f t="shared" si="209"/>
        <v>0.72145764683078117</v>
      </c>
      <c r="P4466" s="11" t="str">
        <f t="shared" si="210"/>
        <v>AVERAGE</v>
      </c>
    </row>
    <row r="4467" spans="1:16" x14ac:dyDescent="0.35">
      <c r="A4467" t="s">
        <v>4641</v>
      </c>
      <c r="B4467" s="18">
        <v>44712</v>
      </c>
      <c r="C4467" t="s">
        <v>108</v>
      </c>
      <c r="D4467" t="s">
        <v>115</v>
      </c>
      <c r="E4467" t="s">
        <v>221</v>
      </c>
      <c r="F4467" t="s">
        <v>111</v>
      </c>
      <c r="G4467" t="s">
        <v>127</v>
      </c>
      <c r="H4467" t="s">
        <v>138</v>
      </c>
      <c r="I4467">
        <v>1</v>
      </c>
      <c r="J4467" s="19">
        <v>282.85000000000002</v>
      </c>
      <c r="K4467" s="20">
        <v>0.13</v>
      </c>
      <c r="L4467" s="19">
        <v>246.08</v>
      </c>
      <c r="M4467" s="19">
        <v>105.2</v>
      </c>
      <c r="N4467" s="11" t="str">
        <f t="shared" si="208"/>
        <v>MEDIUM</v>
      </c>
      <c r="O4467" s="27">
        <f t="shared" si="209"/>
        <v>0.57249674902470737</v>
      </c>
      <c r="P4467" s="11" t="str">
        <f t="shared" si="210"/>
        <v>AVERAGE</v>
      </c>
    </row>
    <row r="4468" spans="1:16" x14ac:dyDescent="0.35">
      <c r="A4468" s="12" t="s">
        <v>4642</v>
      </c>
      <c r="B4468" s="15">
        <v>45627</v>
      </c>
      <c r="C4468" s="12" t="s">
        <v>149</v>
      </c>
      <c r="D4468" s="12" t="s">
        <v>115</v>
      </c>
      <c r="E4468" s="12" t="s">
        <v>221</v>
      </c>
      <c r="F4468" s="12" t="s">
        <v>111</v>
      </c>
      <c r="G4468" s="12" t="s">
        <v>127</v>
      </c>
      <c r="H4468" s="12" t="s">
        <v>164</v>
      </c>
      <c r="I4468" s="12">
        <v>1</v>
      </c>
      <c r="J4468" s="16">
        <v>782.84</v>
      </c>
      <c r="K4468" s="17">
        <v>0.41</v>
      </c>
      <c r="L4468" s="16">
        <v>461.88</v>
      </c>
      <c r="M4468" s="16">
        <v>267.7</v>
      </c>
      <c r="N4468" s="11" t="str">
        <f t="shared" si="208"/>
        <v>CLEARANCE</v>
      </c>
      <c r="O4468" s="27">
        <f t="shared" si="209"/>
        <v>0.42041222828440289</v>
      </c>
      <c r="P4468" s="11" t="str">
        <f t="shared" si="210"/>
        <v>AVERAGE</v>
      </c>
    </row>
    <row r="4469" spans="1:16" x14ac:dyDescent="0.35">
      <c r="A4469" t="s">
        <v>4643</v>
      </c>
      <c r="B4469" s="18">
        <v>45257</v>
      </c>
      <c r="C4469" t="s">
        <v>108</v>
      </c>
      <c r="D4469" t="s">
        <v>125</v>
      </c>
      <c r="E4469" t="s">
        <v>169</v>
      </c>
      <c r="F4469" t="s">
        <v>111</v>
      </c>
      <c r="G4469" t="s">
        <v>122</v>
      </c>
      <c r="H4469" t="s">
        <v>187</v>
      </c>
      <c r="I4469">
        <v>5</v>
      </c>
      <c r="J4469" s="19">
        <v>351.99</v>
      </c>
      <c r="K4469" s="20">
        <v>0.28999999999999998</v>
      </c>
      <c r="L4469" s="19">
        <v>1249.56</v>
      </c>
      <c r="M4469" s="19">
        <v>474.54</v>
      </c>
      <c r="N4469" s="11" t="str">
        <f t="shared" si="208"/>
        <v>HIGH</v>
      </c>
      <c r="O4469" s="27">
        <f t="shared" si="209"/>
        <v>0.62023432248151356</v>
      </c>
      <c r="P4469" s="11" t="str">
        <f t="shared" si="210"/>
        <v>GOOD</v>
      </c>
    </row>
    <row r="4470" spans="1:16" x14ac:dyDescent="0.35">
      <c r="A4470" s="12" t="s">
        <v>4644</v>
      </c>
      <c r="B4470" s="15">
        <v>45652</v>
      </c>
      <c r="C4470" s="12" t="s">
        <v>120</v>
      </c>
      <c r="D4470" s="12" t="s">
        <v>115</v>
      </c>
      <c r="E4470" s="12" t="s">
        <v>130</v>
      </c>
      <c r="F4470" s="12" t="s">
        <v>111</v>
      </c>
      <c r="G4470" s="12" t="s">
        <v>127</v>
      </c>
      <c r="H4470" s="12" t="s">
        <v>138</v>
      </c>
      <c r="I4470" s="12">
        <v>5</v>
      </c>
      <c r="J4470" s="16">
        <v>242.7</v>
      </c>
      <c r="K4470" s="17">
        <v>0</v>
      </c>
      <c r="L4470" s="16">
        <v>1213.5</v>
      </c>
      <c r="M4470" s="16">
        <v>562.65</v>
      </c>
      <c r="N4470" s="11" t="str">
        <f t="shared" si="208"/>
        <v>NO DISCOUNT</v>
      </c>
      <c r="O4470" s="27">
        <f t="shared" si="209"/>
        <v>0.53634116192830661</v>
      </c>
      <c r="P4470" s="11" t="str">
        <f t="shared" si="210"/>
        <v>GOOD</v>
      </c>
    </row>
    <row r="4471" spans="1:16" x14ac:dyDescent="0.35">
      <c r="A4471" t="s">
        <v>4645</v>
      </c>
      <c r="B4471" s="18">
        <v>44719</v>
      </c>
      <c r="C4471" t="s">
        <v>108</v>
      </c>
      <c r="D4471" t="s">
        <v>115</v>
      </c>
      <c r="E4471" t="s">
        <v>289</v>
      </c>
      <c r="F4471" t="s">
        <v>111</v>
      </c>
      <c r="G4471" t="s">
        <v>122</v>
      </c>
      <c r="H4471" t="s">
        <v>123</v>
      </c>
      <c r="I4471">
        <v>1</v>
      </c>
      <c r="J4471" s="19">
        <v>1008.85</v>
      </c>
      <c r="K4471" s="20">
        <v>0.03</v>
      </c>
      <c r="L4471" s="19">
        <v>978.58</v>
      </c>
      <c r="M4471" s="19">
        <v>497.17</v>
      </c>
      <c r="N4471" s="11" t="str">
        <f t="shared" si="208"/>
        <v>LOW</v>
      </c>
      <c r="O4471" s="27">
        <f t="shared" si="209"/>
        <v>0.49194751578818291</v>
      </c>
      <c r="P4471" s="11" t="str">
        <f t="shared" si="210"/>
        <v>AVERAGE</v>
      </c>
    </row>
    <row r="4472" spans="1:16" x14ac:dyDescent="0.35">
      <c r="A4472" s="12" t="s">
        <v>4646</v>
      </c>
      <c r="B4472" s="15">
        <v>45417</v>
      </c>
      <c r="C4472" s="12" t="s">
        <v>120</v>
      </c>
      <c r="D4472" s="12" t="s">
        <v>115</v>
      </c>
      <c r="E4472" s="12" t="s">
        <v>163</v>
      </c>
      <c r="F4472" s="12" t="s">
        <v>111</v>
      </c>
      <c r="G4472" s="12" t="s">
        <v>112</v>
      </c>
      <c r="H4472" s="12" t="s">
        <v>147</v>
      </c>
      <c r="I4472" s="12">
        <v>8</v>
      </c>
      <c r="J4472" s="16">
        <v>5.67</v>
      </c>
      <c r="K4472" s="17">
        <v>0.44</v>
      </c>
      <c r="L4472" s="16">
        <v>25.4</v>
      </c>
      <c r="M4472" s="16">
        <v>8.1999999999999993</v>
      </c>
      <c r="N4472" s="11" t="str">
        <f t="shared" si="208"/>
        <v>CLEARANCE</v>
      </c>
      <c r="O4472" s="27">
        <f t="shared" si="209"/>
        <v>0.67716535433070868</v>
      </c>
      <c r="P4472" s="11" t="str">
        <f t="shared" si="210"/>
        <v>GOOD</v>
      </c>
    </row>
    <row r="4473" spans="1:16" x14ac:dyDescent="0.35">
      <c r="A4473" t="s">
        <v>4647</v>
      </c>
      <c r="B4473" s="18">
        <v>45034</v>
      </c>
      <c r="C4473" t="s">
        <v>120</v>
      </c>
      <c r="D4473" t="s">
        <v>140</v>
      </c>
      <c r="E4473" t="s">
        <v>141</v>
      </c>
      <c r="F4473" t="s">
        <v>111</v>
      </c>
      <c r="G4473" t="s">
        <v>127</v>
      </c>
      <c r="H4473" t="s">
        <v>209</v>
      </c>
      <c r="I4473">
        <v>1</v>
      </c>
      <c r="J4473" s="19">
        <v>622.29</v>
      </c>
      <c r="K4473" s="20">
        <v>0.01</v>
      </c>
      <c r="L4473" s="19">
        <v>616.07000000000005</v>
      </c>
      <c r="M4473" s="19">
        <v>244.31</v>
      </c>
      <c r="N4473" s="11" t="str">
        <f t="shared" si="208"/>
        <v>LOW</v>
      </c>
      <c r="O4473" s="27">
        <f t="shared" si="209"/>
        <v>0.603437921015469</v>
      </c>
      <c r="P4473" s="11" t="str">
        <f t="shared" si="210"/>
        <v>AVERAGE</v>
      </c>
    </row>
    <row r="4474" spans="1:16" x14ac:dyDescent="0.35">
      <c r="A4474" s="12" t="s">
        <v>4648</v>
      </c>
      <c r="B4474" s="15">
        <v>45366</v>
      </c>
      <c r="C4474" s="12" t="s">
        <v>108</v>
      </c>
      <c r="D4474" s="12" t="s">
        <v>140</v>
      </c>
      <c r="E4474" s="12" t="s">
        <v>218</v>
      </c>
      <c r="F4474" s="12" t="s">
        <v>117</v>
      </c>
      <c r="G4474" s="12" t="s">
        <v>122</v>
      </c>
      <c r="H4474" s="12" t="s">
        <v>132</v>
      </c>
      <c r="I4474" s="12">
        <v>4</v>
      </c>
      <c r="J4474" s="16">
        <v>565.26</v>
      </c>
      <c r="K4474" s="17">
        <v>0.12</v>
      </c>
      <c r="L4474" s="16">
        <v>1989.72</v>
      </c>
      <c r="M4474" s="16">
        <v>604.04999999999995</v>
      </c>
      <c r="N4474" s="11" t="str">
        <f t="shared" si="208"/>
        <v>MEDIUM</v>
      </c>
      <c r="O4474" s="27">
        <f t="shared" si="209"/>
        <v>0.69641457089439718</v>
      </c>
      <c r="P4474" s="11" t="str">
        <f t="shared" si="210"/>
        <v>AVERAGE</v>
      </c>
    </row>
    <row r="4475" spans="1:16" x14ac:dyDescent="0.35">
      <c r="A4475" t="s">
        <v>4649</v>
      </c>
      <c r="B4475" s="18">
        <v>45173</v>
      </c>
      <c r="C4475" t="s">
        <v>108</v>
      </c>
      <c r="D4475" t="s">
        <v>115</v>
      </c>
      <c r="E4475" t="s">
        <v>121</v>
      </c>
      <c r="F4475" t="s">
        <v>111</v>
      </c>
      <c r="G4475" t="s">
        <v>127</v>
      </c>
      <c r="H4475" t="s">
        <v>209</v>
      </c>
      <c r="I4475">
        <v>2</v>
      </c>
      <c r="J4475" s="19">
        <v>848.52</v>
      </c>
      <c r="K4475" s="20">
        <v>0</v>
      </c>
      <c r="L4475" s="19">
        <v>1697.04</v>
      </c>
      <c r="M4475" s="19">
        <v>874.28</v>
      </c>
      <c r="N4475" s="11" t="str">
        <f t="shared" si="208"/>
        <v>NO DISCOUNT</v>
      </c>
      <c r="O4475" s="27">
        <f t="shared" si="209"/>
        <v>0.48482062885966154</v>
      </c>
      <c r="P4475" s="11" t="str">
        <f t="shared" si="210"/>
        <v>AVERAGE</v>
      </c>
    </row>
    <row r="4476" spans="1:16" x14ac:dyDescent="0.35">
      <c r="A4476" s="12" t="s">
        <v>4650</v>
      </c>
      <c r="B4476" s="15">
        <v>44947</v>
      </c>
      <c r="C4476" s="12" t="s">
        <v>108</v>
      </c>
      <c r="D4476" s="12" t="s">
        <v>109</v>
      </c>
      <c r="E4476" s="12" t="s">
        <v>161</v>
      </c>
      <c r="F4476" s="12" t="s">
        <v>111</v>
      </c>
      <c r="G4476" s="12" t="s">
        <v>127</v>
      </c>
      <c r="H4476" s="12" t="s">
        <v>164</v>
      </c>
      <c r="I4476" s="12">
        <v>1</v>
      </c>
      <c r="J4476" s="16">
        <v>656.63</v>
      </c>
      <c r="K4476" s="17">
        <v>0</v>
      </c>
      <c r="L4476" s="16">
        <v>656.63</v>
      </c>
      <c r="M4476" s="16">
        <v>254.76</v>
      </c>
      <c r="N4476" s="11" t="str">
        <f t="shared" si="208"/>
        <v>NO DISCOUNT</v>
      </c>
      <c r="O4476" s="27">
        <f t="shared" si="209"/>
        <v>0.61201894522029154</v>
      </c>
      <c r="P4476" s="11" t="str">
        <f t="shared" si="210"/>
        <v>AVERAGE</v>
      </c>
    </row>
    <row r="4477" spans="1:16" x14ac:dyDescent="0.35">
      <c r="A4477" t="s">
        <v>4651</v>
      </c>
      <c r="B4477" s="18">
        <v>45255</v>
      </c>
      <c r="C4477" t="s">
        <v>108</v>
      </c>
      <c r="D4477" t="s">
        <v>140</v>
      </c>
      <c r="E4477" t="s">
        <v>268</v>
      </c>
      <c r="F4477" t="s">
        <v>117</v>
      </c>
      <c r="G4477" t="s">
        <v>122</v>
      </c>
      <c r="H4477" t="s">
        <v>158</v>
      </c>
      <c r="I4477">
        <v>1</v>
      </c>
      <c r="J4477" s="19">
        <v>35.5</v>
      </c>
      <c r="K4477" s="20">
        <v>0</v>
      </c>
      <c r="L4477" s="19">
        <v>35.5</v>
      </c>
      <c r="M4477" s="19">
        <v>13.45</v>
      </c>
      <c r="N4477" s="11" t="str">
        <f t="shared" si="208"/>
        <v>NO DISCOUNT</v>
      </c>
      <c r="O4477" s="27">
        <f t="shared" si="209"/>
        <v>0.62112676056338034</v>
      </c>
      <c r="P4477" s="11" t="str">
        <f t="shared" si="210"/>
        <v>AVERAGE</v>
      </c>
    </row>
    <row r="4478" spans="1:16" x14ac:dyDescent="0.35">
      <c r="A4478" s="12" t="s">
        <v>4652</v>
      </c>
      <c r="B4478" s="15">
        <v>44606</v>
      </c>
      <c r="C4478" s="12" t="s">
        <v>149</v>
      </c>
      <c r="D4478" s="12" t="s">
        <v>115</v>
      </c>
      <c r="E4478" s="12" t="s">
        <v>289</v>
      </c>
      <c r="F4478" s="12" t="s">
        <v>117</v>
      </c>
      <c r="G4478" s="12" t="s">
        <v>112</v>
      </c>
      <c r="H4478" s="12" t="s">
        <v>167</v>
      </c>
      <c r="I4478" s="12">
        <v>2</v>
      </c>
      <c r="J4478" s="16">
        <v>17.14</v>
      </c>
      <c r="K4478" s="17">
        <v>0</v>
      </c>
      <c r="L4478" s="16">
        <v>34.28</v>
      </c>
      <c r="M4478" s="16">
        <v>14.3</v>
      </c>
      <c r="N4478" s="11" t="str">
        <f t="shared" si="208"/>
        <v>NO DISCOUNT</v>
      </c>
      <c r="O4478" s="27">
        <f t="shared" si="209"/>
        <v>0.58284714119019831</v>
      </c>
      <c r="P4478" s="11" t="str">
        <f t="shared" si="210"/>
        <v>AVERAGE</v>
      </c>
    </row>
    <row r="4479" spans="1:16" x14ac:dyDescent="0.35">
      <c r="A4479" t="s">
        <v>4653</v>
      </c>
      <c r="B4479" s="18">
        <v>44587</v>
      </c>
      <c r="C4479" t="s">
        <v>108</v>
      </c>
      <c r="D4479" t="s">
        <v>140</v>
      </c>
      <c r="E4479" t="s">
        <v>218</v>
      </c>
      <c r="F4479" t="s">
        <v>131</v>
      </c>
      <c r="G4479" t="s">
        <v>127</v>
      </c>
      <c r="H4479" t="s">
        <v>179</v>
      </c>
      <c r="I4479">
        <v>3</v>
      </c>
      <c r="J4479" s="19">
        <v>178.54</v>
      </c>
      <c r="K4479" s="20">
        <v>0.2</v>
      </c>
      <c r="L4479" s="19">
        <v>428.5</v>
      </c>
      <c r="M4479" s="19">
        <v>256.92</v>
      </c>
      <c r="N4479" s="11" t="str">
        <f t="shared" si="208"/>
        <v>MEDIUM</v>
      </c>
      <c r="O4479" s="27">
        <f t="shared" si="209"/>
        <v>0.40042007001166857</v>
      </c>
      <c r="P4479" s="11" t="str">
        <f t="shared" si="210"/>
        <v>AVERAGE</v>
      </c>
    </row>
    <row r="4480" spans="1:16" x14ac:dyDescent="0.35">
      <c r="A4480" s="12" t="s">
        <v>4654</v>
      </c>
      <c r="B4480" s="15">
        <v>44814</v>
      </c>
      <c r="C4480" s="12" t="s">
        <v>136</v>
      </c>
      <c r="D4480" s="12" t="s">
        <v>109</v>
      </c>
      <c r="E4480" s="12" t="s">
        <v>150</v>
      </c>
      <c r="F4480" s="12" t="s">
        <v>131</v>
      </c>
      <c r="G4480" s="12" t="s">
        <v>112</v>
      </c>
      <c r="H4480" s="12" t="s">
        <v>170</v>
      </c>
      <c r="I4480" s="12">
        <v>1</v>
      </c>
      <c r="J4480" s="16">
        <v>8.5299999999999994</v>
      </c>
      <c r="K4480" s="17">
        <v>0</v>
      </c>
      <c r="L4480" s="16">
        <v>8.5299999999999994</v>
      </c>
      <c r="M4480" s="16">
        <v>3.39</v>
      </c>
      <c r="N4480" s="11" t="str">
        <f t="shared" si="208"/>
        <v>NO DISCOUNT</v>
      </c>
      <c r="O4480" s="27">
        <f t="shared" si="209"/>
        <v>0.60257913247362238</v>
      </c>
      <c r="P4480" s="11" t="str">
        <f t="shared" si="210"/>
        <v>AVERAGE</v>
      </c>
    </row>
    <row r="4481" spans="1:16" x14ac:dyDescent="0.35">
      <c r="A4481" t="s">
        <v>4655</v>
      </c>
      <c r="B4481" s="18">
        <v>44579</v>
      </c>
      <c r="C4481" t="s">
        <v>108</v>
      </c>
      <c r="D4481" t="s">
        <v>109</v>
      </c>
      <c r="E4481" t="s">
        <v>195</v>
      </c>
      <c r="F4481" t="s">
        <v>111</v>
      </c>
      <c r="G4481" t="s">
        <v>122</v>
      </c>
      <c r="H4481" t="s">
        <v>158</v>
      </c>
      <c r="I4481">
        <v>6</v>
      </c>
      <c r="J4481" s="19">
        <v>55.76</v>
      </c>
      <c r="K4481" s="20">
        <v>0.19</v>
      </c>
      <c r="L4481" s="19">
        <v>270.99</v>
      </c>
      <c r="M4481" s="19">
        <v>140.80000000000001</v>
      </c>
      <c r="N4481" s="11" t="str">
        <f t="shared" si="208"/>
        <v>MEDIUM</v>
      </c>
      <c r="O4481" s="27">
        <f t="shared" si="209"/>
        <v>0.48042363186833459</v>
      </c>
      <c r="P4481" s="11" t="str">
        <f t="shared" si="210"/>
        <v>GOOD</v>
      </c>
    </row>
    <row r="4482" spans="1:16" x14ac:dyDescent="0.35">
      <c r="A4482" s="12" t="s">
        <v>4656</v>
      </c>
      <c r="B4482" s="15">
        <v>45489</v>
      </c>
      <c r="C4482" s="12" t="s">
        <v>108</v>
      </c>
      <c r="D4482" s="12" t="s">
        <v>115</v>
      </c>
      <c r="E4482" s="12" t="s">
        <v>227</v>
      </c>
      <c r="F4482" s="12" t="s">
        <v>111</v>
      </c>
      <c r="G4482" s="12" t="s">
        <v>127</v>
      </c>
      <c r="H4482" s="12" t="s">
        <v>128</v>
      </c>
      <c r="I4482" s="12">
        <v>1</v>
      </c>
      <c r="J4482" s="16">
        <v>476.35</v>
      </c>
      <c r="K4482" s="17">
        <v>0.15</v>
      </c>
      <c r="L4482" s="16">
        <v>404.9</v>
      </c>
      <c r="M4482" s="16">
        <v>238.42</v>
      </c>
      <c r="N4482" s="11" t="str">
        <f t="shared" si="208"/>
        <v>MEDIUM</v>
      </c>
      <c r="O4482" s="27">
        <f t="shared" si="209"/>
        <v>0.41116325018523092</v>
      </c>
      <c r="P4482" s="11" t="str">
        <f t="shared" si="210"/>
        <v>AVERAGE</v>
      </c>
    </row>
    <row r="4483" spans="1:16" x14ac:dyDescent="0.35">
      <c r="A4483" t="s">
        <v>4657</v>
      </c>
      <c r="B4483" s="18">
        <v>45589</v>
      </c>
      <c r="C4483" t="s">
        <v>108</v>
      </c>
      <c r="D4483" t="s">
        <v>109</v>
      </c>
      <c r="E4483" t="s">
        <v>150</v>
      </c>
      <c r="F4483" t="s">
        <v>131</v>
      </c>
      <c r="G4483" t="s">
        <v>127</v>
      </c>
      <c r="H4483" t="s">
        <v>164</v>
      </c>
      <c r="I4483">
        <v>1</v>
      </c>
      <c r="J4483" s="19">
        <v>395.87</v>
      </c>
      <c r="K4483" s="20">
        <v>0.22</v>
      </c>
      <c r="L4483" s="19">
        <v>308.77999999999997</v>
      </c>
      <c r="M4483" s="19">
        <v>154.81</v>
      </c>
      <c r="N4483" s="11" t="str">
        <f t="shared" ref="N4483:N4546" si="211">IF(K4483=$R$8,$R$2,IF(K4483&lt;=$R$9,$R$3,IF(K4483&lt;=$R$10,$R$4,IF(K4483&lt;$R$11,$R$5,IF(K4483&gt;$R$11,$R$6)))))</f>
        <v>HIGH</v>
      </c>
      <c r="O4483" s="27">
        <f t="shared" ref="O4483:O4546" si="212">IFERROR(L4483-M4483,"NULL")/L4483</f>
        <v>0.49863980827773813</v>
      </c>
      <c r="P4483" s="11" t="str">
        <f t="shared" ref="P4483:P4546" si="213">IF(AND(O4483&gt;=$Q$8,I4483&gt;=$Q$13),$Q$2,IF(AND(O4483&gt;=$Q$9,I4483&gt;=$Q$14),$Q$3,IF(O4483&gt;=$Q$10,$Q$4,$Q$5)))</f>
        <v>AVERAGE</v>
      </c>
    </row>
    <row r="4484" spans="1:16" x14ac:dyDescent="0.35">
      <c r="A4484" s="12" t="s">
        <v>4658</v>
      </c>
      <c r="B4484" s="15">
        <v>45391</v>
      </c>
      <c r="C4484" s="12" t="s">
        <v>108</v>
      </c>
      <c r="D4484" s="12" t="s">
        <v>125</v>
      </c>
      <c r="E4484" s="12" t="s">
        <v>255</v>
      </c>
      <c r="F4484" s="12" t="s">
        <v>117</v>
      </c>
      <c r="G4484" s="12" t="s">
        <v>127</v>
      </c>
      <c r="H4484" s="12" t="s">
        <v>138</v>
      </c>
      <c r="I4484" s="12">
        <v>1</v>
      </c>
      <c r="J4484" s="16">
        <v>330</v>
      </c>
      <c r="K4484" s="17">
        <v>0.04</v>
      </c>
      <c r="L4484" s="16">
        <v>316.8</v>
      </c>
      <c r="M4484" s="16">
        <v>170.16</v>
      </c>
      <c r="N4484" s="11" t="str">
        <f t="shared" si="211"/>
        <v>LOW</v>
      </c>
      <c r="O4484" s="27">
        <f t="shared" si="212"/>
        <v>0.46287878787878789</v>
      </c>
      <c r="P4484" s="11" t="str">
        <f t="shared" si="213"/>
        <v>AVERAGE</v>
      </c>
    </row>
    <row r="4485" spans="1:16" x14ac:dyDescent="0.35">
      <c r="A4485" t="s">
        <v>4659</v>
      </c>
      <c r="B4485" s="18">
        <v>44973</v>
      </c>
      <c r="C4485" t="s">
        <v>108</v>
      </c>
      <c r="D4485" t="s">
        <v>109</v>
      </c>
      <c r="E4485" t="s">
        <v>208</v>
      </c>
      <c r="F4485" t="s">
        <v>111</v>
      </c>
      <c r="G4485" t="s">
        <v>122</v>
      </c>
      <c r="H4485" t="s">
        <v>132</v>
      </c>
      <c r="I4485">
        <v>9</v>
      </c>
      <c r="J4485" s="19">
        <v>592.21</v>
      </c>
      <c r="K4485" s="20">
        <v>0.42</v>
      </c>
      <c r="L4485" s="19">
        <v>3091.34</v>
      </c>
      <c r="M4485" s="19">
        <v>1200.32</v>
      </c>
      <c r="N4485" s="11" t="str">
        <f t="shared" si="211"/>
        <v>CLEARANCE</v>
      </c>
      <c r="O4485" s="27">
        <f t="shared" si="212"/>
        <v>0.61171530792471873</v>
      </c>
      <c r="P4485" s="11" t="str">
        <f t="shared" si="213"/>
        <v>GOOD</v>
      </c>
    </row>
    <row r="4486" spans="1:16" x14ac:dyDescent="0.35">
      <c r="A4486" s="12" t="s">
        <v>4660</v>
      </c>
      <c r="B4486" s="15">
        <v>45410</v>
      </c>
      <c r="C4486" s="12" t="s">
        <v>108</v>
      </c>
      <c r="D4486" s="12" t="s">
        <v>109</v>
      </c>
      <c r="E4486" s="12" t="s">
        <v>150</v>
      </c>
      <c r="F4486" s="12" t="s">
        <v>111</v>
      </c>
      <c r="G4486" s="12" t="s">
        <v>127</v>
      </c>
      <c r="H4486" s="12" t="s">
        <v>179</v>
      </c>
      <c r="I4486" s="12">
        <v>1</v>
      </c>
      <c r="J4486" s="16">
        <v>112.89</v>
      </c>
      <c r="K4486" s="17">
        <v>0.03</v>
      </c>
      <c r="L4486" s="16">
        <v>109.5</v>
      </c>
      <c r="M4486" s="16">
        <v>62.47</v>
      </c>
      <c r="N4486" s="11" t="str">
        <f t="shared" si="211"/>
        <v>LOW</v>
      </c>
      <c r="O4486" s="27">
        <f t="shared" si="212"/>
        <v>0.42949771689497718</v>
      </c>
      <c r="P4486" s="11" t="str">
        <f t="shared" si="213"/>
        <v>AVERAGE</v>
      </c>
    </row>
    <row r="4487" spans="1:16" x14ac:dyDescent="0.35">
      <c r="A4487" t="s">
        <v>4661</v>
      </c>
      <c r="B4487" s="18">
        <v>44947</v>
      </c>
      <c r="C4487" t="s">
        <v>108</v>
      </c>
      <c r="D4487" t="s">
        <v>109</v>
      </c>
      <c r="E4487" t="s">
        <v>208</v>
      </c>
      <c r="F4487" t="s">
        <v>111</v>
      </c>
      <c r="G4487" t="s">
        <v>122</v>
      </c>
      <c r="H4487" t="s">
        <v>123</v>
      </c>
      <c r="I4487">
        <v>2</v>
      </c>
      <c r="J4487" s="19">
        <v>1965.68</v>
      </c>
      <c r="K4487" s="20">
        <v>0.37</v>
      </c>
      <c r="L4487" s="19">
        <v>2476.7600000000002</v>
      </c>
      <c r="M4487" s="19">
        <v>934.43</v>
      </c>
      <c r="N4487" s="11" t="str">
        <f t="shared" si="211"/>
        <v>CLEARANCE</v>
      </c>
      <c r="O4487" s="27">
        <f t="shared" si="212"/>
        <v>0.62272081267462343</v>
      </c>
      <c r="P4487" s="11" t="str">
        <f t="shared" si="213"/>
        <v>AVERAGE</v>
      </c>
    </row>
    <row r="4488" spans="1:16" x14ac:dyDescent="0.35">
      <c r="A4488" s="12" t="s">
        <v>4662</v>
      </c>
      <c r="B4488" s="15">
        <v>44572</v>
      </c>
      <c r="C4488" s="12" t="s">
        <v>120</v>
      </c>
      <c r="D4488" s="12" t="s">
        <v>125</v>
      </c>
      <c r="E4488" s="12" t="s">
        <v>178</v>
      </c>
      <c r="F4488" s="12" t="s">
        <v>111</v>
      </c>
      <c r="G4488" s="12" t="s">
        <v>127</v>
      </c>
      <c r="H4488" s="12" t="s">
        <v>128</v>
      </c>
      <c r="I4488" s="12">
        <v>4</v>
      </c>
      <c r="J4488" s="16">
        <v>530.04</v>
      </c>
      <c r="K4488" s="17">
        <v>0.18</v>
      </c>
      <c r="L4488" s="16">
        <v>1738.53</v>
      </c>
      <c r="M4488" s="16">
        <v>844.31</v>
      </c>
      <c r="N4488" s="11" t="str">
        <f t="shared" si="211"/>
        <v>MEDIUM</v>
      </c>
      <c r="O4488" s="27">
        <f t="shared" si="212"/>
        <v>0.51435408074637767</v>
      </c>
      <c r="P4488" s="11" t="str">
        <f t="shared" si="213"/>
        <v>AVERAGE</v>
      </c>
    </row>
    <row r="4489" spans="1:16" x14ac:dyDescent="0.35">
      <c r="A4489" t="s">
        <v>4663</v>
      </c>
      <c r="B4489" s="18">
        <v>44798</v>
      </c>
      <c r="C4489" t="s">
        <v>108</v>
      </c>
      <c r="D4489" t="s">
        <v>109</v>
      </c>
      <c r="E4489" t="s">
        <v>195</v>
      </c>
      <c r="F4489" t="s">
        <v>111</v>
      </c>
      <c r="G4489" t="s">
        <v>127</v>
      </c>
      <c r="H4489" t="s">
        <v>128</v>
      </c>
      <c r="I4489">
        <v>3</v>
      </c>
      <c r="J4489" s="19">
        <v>57.84</v>
      </c>
      <c r="K4489" s="20">
        <v>0</v>
      </c>
      <c r="L4489" s="19">
        <v>173.52</v>
      </c>
      <c r="M4489" s="19">
        <v>64.66</v>
      </c>
      <c r="N4489" s="11" t="str">
        <f t="shared" si="211"/>
        <v>NO DISCOUNT</v>
      </c>
      <c r="O4489" s="27">
        <f t="shared" si="212"/>
        <v>0.62736284001844167</v>
      </c>
      <c r="P4489" s="11" t="str">
        <f t="shared" si="213"/>
        <v>AVERAGE</v>
      </c>
    </row>
    <row r="4490" spans="1:16" x14ac:dyDescent="0.35">
      <c r="A4490" s="12" t="s">
        <v>4664</v>
      </c>
      <c r="B4490" s="15">
        <v>45107</v>
      </c>
      <c r="C4490" s="12" t="s">
        <v>108</v>
      </c>
      <c r="D4490" s="12" t="s">
        <v>109</v>
      </c>
      <c r="E4490" s="12" t="s">
        <v>189</v>
      </c>
      <c r="F4490" s="12" t="s">
        <v>131</v>
      </c>
      <c r="G4490" s="12" t="s">
        <v>112</v>
      </c>
      <c r="H4490" s="12" t="s">
        <v>170</v>
      </c>
      <c r="I4490" s="12">
        <v>8</v>
      </c>
      <c r="J4490" s="16">
        <v>28.51</v>
      </c>
      <c r="K4490" s="17">
        <v>0</v>
      </c>
      <c r="L4490" s="16">
        <v>228.08</v>
      </c>
      <c r="M4490" s="16">
        <v>106.45</v>
      </c>
      <c r="N4490" s="11" t="str">
        <f t="shared" si="211"/>
        <v>NO DISCOUNT</v>
      </c>
      <c r="O4490" s="27">
        <f t="shared" si="212"/>
        <v>0.53327779726411784</v>
      </c>
      <c r="P4490" s="11" t="str">
        <f t="shared" si="213"/>
        <v>GOOD</v>
      </c>
    </row>
    <row r="4491" spans="1:16" x14ac:dyDescent="0.35">
      <c r="A4491" t="s">
        <v>4665</v>
      </c>
      <c r="B4491" s="18">
        <v>44913</v>
      </c>
      <c r="C4491" t="s">
        <v>136</v>
      </c>
      <c r="D4491" t="s">
        <v>109</v>
      </c>
      <c r="E4491" t="s">
        <v>161</v>
      </c>
      <c r="F4491" t="s">
        <v>111</v>
      </c>
      <c r="G4491" t="s">
        <v>112</v>
      </c>
      <c r="H4491" t="s">
        <v>147</v>
      </c>
      <c r="I4491">
        <v>4</v>
      </c>
      <c r="J4491" s="19">
        <v>21.88</v>
      </c>
      <c r="K4491" s="20">
        <v>0.13</v>
      </c>
      <c r="L4491" s="19">
        <v>76.14</v>
      </c>
      <c r="M4491" s="19">
        <v>23.01</v>
      </c>
      <c r="N4491" s="11" t="str">
        <f t="shared" si="211"/>
        <v>MEDIUM</v>
      </c>
      <c r="O4491" s="27">
        <f t="shared" si="212"/>
        <v>0.69779353821907009</v>
      </c>
      <c r="P4491" s="11" t="str">
        <f t="shared" si="213"/>
        <v>AVERAGE</v>
      </c>
    </row>
    <row r="4492" spans="1:16" x14ac:dyDescent="0.35">
      <c r="A4492" s="12" t="s">
        <v>4666</v>
      </c>
      <c r="B4492" s="15">
        <v>45376</v>
      </c>
      <c r="C4492" s="12" t="s">
        <v>108</v>
      </c>
      <c r="D4492" s="12" t="s">
        <v>109</v>
      </c>
      <c r="E4492" s="12" t="s">
        <v>189</v>
      </c>
      <c r="F4492" s="12" t="s">
        <v>111</v>
      </c>
      <c r="G4492" s="12" t="s">
        <v>112</v>
      </c>
      <c r="H4492" s="12" t="s">
        <v>113</v>
      </c>
      <c r="I4492" s="12">
        <v>2</v>
      </c>
      <c r="J4492" s="16">
        <v>36.85</v>
      </c>
      <c r="K4492" s="17">
        <v>0</v>
      </c>
      <c r="L4492" s="16">
        <v>73.7</v>
      </c>
      <c r="M4492" s="16">
        <v>22.86</v>
      </c>
      <c r="N4492" s="11" t="str">
        <f t="shared" si="211"/>
        <v>NO DISCOUNT</v>
      </c>
      <c r="O4492" s="27">
        <f t="shared" si="212"/>
        <v>0.68982360922659436</v>
      </c>
      <c r="P4492" s="11" t="str">
        <f t="shared" si="213"/>
        <v>AVERAGE</v>
      </c>
    </row>
    <row r="4493" spans="1:16" x14ac:dyDescent="0.35">
      <c r="A4493" t="s">
        <v>4667</v>
      </c>
      <c r="B4493" s="18">
        <v>45047</v>
      </c>
      <c r="C4493" t="s">
        <v>136</v>
      </c>
      <c r="D4493" t="s">
        <v>140</v>
      </c>
      <c r="E4493" t="s">
        <v>242</v>
      </c>
      <c r="F4493" t="s">
        <v>117</v>
      </c>
      <c r="G4493" t="s">
        <v>112</v>
      </c>
      <c r="H4493" t="s">
        <v>118</v>
      </c>
      <c r="I4493">
        <v>2</v>
      </c>
      <c r="J4493" s="19">
        <v>33.46</v>
      </c>
      <c r="K4493" s="20">
        <v>0.38</v>
      </c>
      <c r="L4493" s="19">
        <v>41.49</v>
      </c>
      <c r="M4493" s="19">
        <v>10.5</v>
      </c>
      <c r="N4493" s="11" t="str">
        <f t="shared" si="211"/>
        <v>CLEARANCE</v>
      </c>
      <c r="O4493" s="27">
        <f t="shared" si="212"/>
        <v>0.74692697035430222</v>
      </c>
      <c r="P4493" s="11" t="str">
        <f t="shared" si="213"/>
        <v>AVERAGE</v>
      </c>
    </row>
    <row r="4494" spans="1:16" x14ac:dyDescent="0.35">
      <c r="A4494" s="12" t="s">
        <v>4668</v>
      </c>
      <c r="B4494" s="15">
        <v>44762</v>
      </c>
      <c r="C4494" s="12" t="s">
        <v>108</v>
      </c>
      <c r="D4494" s="12" t="s">
        <v>125</v>
      </c>
      <c r="E4494" s="12" t="s">
        <v>201</v>
      </c>
      <c r="F4494" s="12" t="s">
        <v>111</v>
      </c>
      <c r="G4494" s="12" t="s">
        <v>127</v>
      </c>
      <c r="H4494" s="12" t="s">
        <v>138</v>
      </c>
      <c r="I4494" s="12">
        <v>1</v>
      </c>
      <c r="J4494" s="16">
        <v>174.25</v>
      </c>
      <c r="K4494" s="17">
        <v>0</v>
      </c>
      <c r="L4494" s="16">
        <v>174.25</v>
      </c>
      <c r="M4494" s="16">
        <v>92.37</v>
      </c>
      <c r="N4494" s="11" t="str">
        <f t="shared" si="211"/>
        <v>NO DISCOUNT</v>
      </c>
      <c r="O4494" s="27">
        <f t="shared" si="212"/>
        <v>0.46989956958393109</v>
      </c>
      <c r="P4494" s="11" t="str">
        <f t="shared" si="213"/>
        <v>AVERAGE</v>
      </c>
    </row>
    <row r="4495" spans="1:16" x14ac:dyDescent="0.35">
      <c r="A4495" t="s">
        <v>4669</v>
      </c>
      <c r="B4495" s="18">
        <v>44642</v>
      </c>
      <c r="C4495" t="s">
        <v>120</v>
      </c>
      <c r="D4495" t="s">
        <v>140</v>
      </c>
      <c r="E4495" t="s">
        <v>307</v>
      </c>
      <c r="F4495" t="s">
        <v>111</v>
      </c>
      <c r="G4495" t="s">
        <v>112</v>
      </c>
      <c r="H4495" t="s">
        <v>170</v>
      </c>
      <c r="I4495">
        <v>3</v>
      </c>
      <c r="J4495" s="19">
        <v>5.46</v>
      </c>
      <c r="K4495" s="20">
        <v>0.03</v>
      </c>
      <c r="L4495" s="19">
        <v>15.89</v>
      </c>
      <c r="M4495" s="19">
        <v>7.31</v>
      </c>
      <c r="N4495" s="11" t="str">
        <f t="shared" si="211"/>
        <v>LOW</v>
      </c>
      <c r="O4495" s="27">
        <f t="shared" si="212"/>
        <v>0.53996224040276919</v>
      </c>
      <c r="P4495" s="11" t="str">
        <f t="shared" si="213"/>
        <v>AVERAGE</v>
      </c>
    </row>
    <row r="4496" spans="1:16" x14ac:dyDescent="0.35">
      <c r="A4496" s="12" t="s">
        <v>4670</v>
      </c>
      <c r="B4496" s="15">
        <v>44769</v>
      </c>
      <c r="C4496" s="12" t="s">
        <v>136</v>
      </c>
      <c r="D4496" s="12" t="s">
        <v>109</v>
      </c>
      <c r="E4496" s="12" t="s">
        <v>176</v>
      </c>
      <c r="F4496" s="12" t="s">
        <v>111</v>
      </c>
      <c r="G4496" s="12" t="s">
        <v>127</v>
      </c>
      <c r="H4496" s="12" t="s">
        <v>209</v>
      </c>
      <c r="I4496" s="12">
        <v>4</v>
      </c>
      <c r="J4496" s="16">
        <v>359.31</v>
      </c>
      <c r="K4496" s="17">
        <v>0.02</v>
      </c>
      <c r="L4496" s="16">
        <v>1408.5</v>
      </c>
      <c r="M4496" s="16">
        <v>779.85</v>
      </c>
      <c r="N4496" s="11" t="str">
        <f t="shared" si="211"/>
        <v>LOW</v>
      </c>
      <c r="O4496" s="27">
        <f t="shared" si="212"/>
        <v>0.44632587859424916</v>
      </c>
      <c r="P4496" s="11" t="str">
        <f t="shared" si="213"/>
        <v>AVERAGE</v>
      </c>
    </row>
    <row r="4497" spans="1:16" x14ac:dyDescent="0.35">
      <c r="A4497" t="s">
        <v>4671</v>
      </c>
      <c r="B4497" s="18">
        <v>44979</v>
      </c>
      <c r="C4497" t="s">
        <v>108</v>
      </c>
      <c r="D4497" t="s">
        <v>140</v>
      </c>
      <c r="E4497" t="s">
        <v>307</v>
      </c>
      <c r="F4497" t="s">
        <v>117</v>
      </c>
      <c r="G4497" t="s">
        <v>122</v>
      </c>
      <c r="H4497" t="s">
        <v>187</v>
      </c>
      <c r="I4497">
        <v>7</v>
      </c>
      <c r="J4497" s="19">
        <v>241.4</v>
      </c>
      <c r="K4497" s="20">
        <v>0.19</v>
      </c>
      <c r="L4497" s="19">
        <v>1368.74</v>
      </c>
      <c r="M4497" s="19">
        <v>568.16999999999996</v>
      </c>
      <c r="N4497" s="11" t="str">
        <f t="shared" si="211"/>
        <v>MEDIUM</v>
      </c>
      <c r="O4497" s="27">
        <f t="shared" si="212"/>
        <v>0.58489559741075736</v>
      </c>
      <c r="P4497" s="11" t="str">
        <f t="shared" si="213"/>
        <v>GOOD</v>
      </c>
    </row>
    <row r="4498" spans="1:16" x14ac:dyDescent="0.35">
      <c r="A4498" s="12" t="s">
        <v>4672</v>
      </c>
      <c r="B4498" s="15">
        <v>44930</v>
      </c>
      <c r="C4498" s="12" t="s">
        <v>120</v>
      </c>
      <c r="D4498" s="12" t="s">
        <v>115</v>
      </c>
      <c r="E4498" s="12" t="s">
        <v>205</v>
      </c>
      <c r="F4498" s="12" t="s">
        <v>111</v>
      </c>
      <c r="G4498" s="12" t="s">
        <v>122</v>
      </c>
      <c r="H4498" s="12" t="s">
        <v>132</v>
      </c>
      <c r="I4498" s="12">
        <v>4</v>
      </c>
      <c r="J4498" s="16">
        <v>360.16</v>
      </c>
      <c r="K4498" s="17">
        <v>0</v>
      </c>
      <c r="L4498" s="16">
        <v>1440.64</v>
      </c>
      <c r="M4498" s="16">
        <v>370.88</v>
      </c>
      <c r="N4498" s="11" t="str">
        <f t="shared" si="211"/>
        <v>NO DISCOUNT</v>
      </c>
      <c r="O4498" s="27">
        <f t="shared" si="212"/>
        <v>0.74255886272767668</v>
      </c>
      <c r="P4498" s="11" t="str">
        <f t="shared" si="213"/>
        <v>AVERAGE</v>
      </c>
    </row>
    <row r="4499" spans="1:16" x14ac:dyDescent="0.35">
      <c r="A4499" t="s">
        <v>4673</v>
      </c>
      <c r="B4499" s="18">
        <v>44970</v>
      </c>
      <c r="C4499" t="s">
        <v>136</v>
      </c>
      <c r="D4499" t="s">
        <v>115</v>
      </c>
      <c r="E4499" t="s">
        <v>221</v>
      </c>
      <c r="F4499" t="s">
        <v>131</v>
      </c>
      <c r="G4499" t="s">
        <v>112</v>
      </c>
      <c r="H4499" t="s">
        <v>170</v>
      </c>
      <c r="I4499">
        <v>1</v>
      </c>
      <c r="J4499" s="19">
        <v>27.9</v>
      </c>
      <c r="K4499" s="20">
        <v>0.22</v>
      </c>
      <c r="L4499" s="19">
        <v>21.76</v>
      </c>
      <c r="M4499" s="19">
        <v>10.38</v>
      </c>
      <c r="N4499" s="11" t="str">
        <f t="shared" si="211"/>
        <v>HIGH</v>
      </c>
      <c r="O4499" s="27">
        <f t="shared" si="212"/>
        <v>0.52297794117647056</v>
      </c>
      <c r="P4499" s="11" t="str">
        <f t="shared" si="213"/>
        <v>AVERAGE</v>
      </c>
    </row>
    <row r="4500" spans="1:16" x14ac:dyDescent="0.35">
      <c r="A4500" s="12" t="s">
        <v>4674</v>
      </c>
      <c r="B4500" s="15">
        <v>45045</v>
      </c>
      <c r="C4500" s="12" t="s">
        <v>108</v>
      </c>
      <c r="D4500" s="12" t="s">
        <v>125</v>
      </c>
      <c r="E4500" s="12" t="s">
        <v>169</v>
      </c>
      <c r="F4500" s="12" t="s">
        <v>111</v>
      </c>
      <c r="G4500" s="12" t="s">
        <v>127</v>
      </c>
      <c r="H4500" s="12" t="s">
        <v>179</v>
      </c>
      <c r="I4500" s="12">
        <v>1</v>
      </c>
      <c r="J4500" s="16">
        <v>101.39</v>
      </c>
      <c r="K4500" s="17">
        <v>0.08</v>
      </c>
      <c r="L4500" s="16">
        <v>93.28</v>
      </c>
      <c r="M4500" s="16">
        <v>36.409999999999997</v>
      </c>
      <c r="N4500" s="11" t="str">
        <f t="shared" si="211"/>
        <v>LOW</v>
      </c>
      <c r="O4500" s="27">
        <f t="shared" si="212"/>
        <v>0.60966981132075471</v>
      </c>
      <c r="P4500" s="11" t="str">
        <f t="shared" si="213"/>
        <v>AVERAGE</v>
      </c>
    </row>
    <row r="4501" spans="1:16" x14ac:dyDescent="0.35">
      <c r="A4501" t="s">
        <v>4675</v>
      </c>
      <c r="B4501" s="18">
        <v>44850</v>
      </c>
      <c r="C4501" t="s">
        <v>108</v>
      </c>
      <c r="D4501" t="s">
        <v>140</v>
      </c>
      <c r="E4501" t="s">
        <v>296</v>
      </c>
      <c r="F4501" t="s">
        <v>111</v>
      </c>
      <c r="G4501" t="s">
        <v>127</v>
      </c>
      <c r="H4501" t="s">
        <v>164</v>
      </c>
      <c r="I4501">
        <v>1</v>
      </c>
      <c r="J4501" s="19">
        <v>802.02</v>
      </c>
      <c r="K4501" s="20">
        <v>0.2</v>
      </c>
      <c r="L4501" s="19">
        <v>641.62</v>
      </c>
      <c r="M4501" s="19">
        <v>316.07</v>
      </c>
      <c r="N4501" s="11" t="str">
        <f t="shared" si="211"/>
        <v>MEDIUM</v>
      </c>
      <c r="O4501" s="27">
        <f t="shared" si="212"/>
        <v>0.50738755026339577</v>
      </c>
      <c r="P4501" s="11" t="str">
        <f t="shared" si="213"/>
        <v>AVERAGE</v>
      </c>
    </row>
    <row r="4502" spans="1:16" x14ac:dyDescent="0.35">
      <c r="A4502" s="12" t="s">
        <v>4676</v>
      </c>
      <c r="B4502" s="15">
        <v>45199</v>
      </c>
      <c r="C4502" s="12" t="s">
        <v>120</v>
      </c>
      <c r="D4502" s="12" t="s">
        <v>125</v>
      </c>
      <c r="E4502" s="12" t="s">
        <v>137</v>
      </c>
      <c r="F4502" s="12" t="s">
        <v>111</v>
      </c>
      <c r="G4502" s="12" t="s">
        <v>127</v>
      </c>
      <c r="H4502" s="12" t="s">
        <v>209</v>
      </c>
      <c r="I4502" s="12">
        <v>1</v>
      </c>
      <c r="J4502" s="16">
        <v>1001.81</v>
      </c>
      <c r="K4502" s="17">
        <v>0.05</v>
      </c>
      <c r="L4502" s="16">
        <v>951.72</v>
      </c>
      <c r="M4502" s="16">
        <v>344.66</v>
      </c>
      <c r="N4502" s="11" t="str">
        <f t="shared" si="211"/>
        <v>LOW</v>
      </c>
      <c r="O4502" s="27">
        <f t="shared" si="212"/>
        <v>0.63785567183625425</v>
      </c>
      <c r="P4502" s="11" t="str">
        <f t="shared" si="213"/>
        <v>AVERAGE</v>
      </c>
    </row>
    <row r="4503" spans="1:16" x14ac:dyDescent="0.35">
      <c r="A4503" t="s">
        <v>4677</v>
      </c>
      <c r="B4503" s="18">
        <v>45188</v>
      </c>
      <c r="C4503" t="s">
        <v>108</v>
      </c>
      <c r="D4503" t="s">
        <v>115</v>
      </c>
      <c r="E4503" t="s">
        <v>221</v>
      </c>
      <c r="F4503" t="s">
        <v>111</v>
      </c>
      <c r="G4503" t="s">
        <v>127</v>
      </c>
      <c r="H4503" t="s">
        <v>209</v>
      </c>
      <c r="I4503">
        <v>1</v>
      </c>
      <c r="J4503" s="19">
        <v>666.54</v>
      </c>
      <c r="K4503" s="20">
        <v>0.13</v>
      </c>
      <c r="L4503" s="19">
        <v>579.89</v>
      </c>
      <c r="M4503" s="19">
        <v>327.29000000000002</v>
      </c>
      <c r="N4503" s="11" t="str">
        <f t="shared" si="211"/>
        <v>MEDIUM</v>
      </c>
      <c r="O4503" s="27">
        <f t="shared" si="212"/>
        <v>0.43559985514494121</v>
      </c>
      <c r="P4503" s="11" t="str">
        <f t="shared" si="213"/>
        <v>AVERAGE</v>
      </c>
    </row>
    <row r="4504" spans="1:16" x14ac:dyDescent="0.35">
      <c r="A4504" s="12" t="s">
        <v>4678</v>
      </c>
      <c r="B4504" s="15">
        <v>45005</v>
      </c>
      <c r="C4504" s="12" t="s">
        <v>136</v>
      </c>
      <c r="D4504" s="12" t="s">
        <v>109</v>
      </c>
      <c r="E4504" s="12" t="s">
        <v>189</v>
      </c>
      <c r="F4504" s="12" t="s">
        <v>131</v>
      </c>
      <c r="G4504" s="12" t="s">
        <v>112</v>
      </c>
      <c r="H4504" s="12" t="s">
        <v>170</v>
      </c>
      <c r="I4504" s="12">
        <v>5</v>
      </c>
      <c r="J4504" s="16">
        <v>22.04</v>
      </c>
      <c r="K4504" s="17">
        <v>0.16</v>
      </c>
      <c r="L4504" s="16">
        <v>92.57</v>
      </c>
      <c r="M4504" s="16">
        <v>29.8</v>
      </c>
      <c r="N4504" s="11" t="str">
        <f t="shared" si="211"/>
        <v>MEDIUM</v>
      </c>
      <c r="O4504" s="27">
        <f t="shared" si="212"/>
        <v>0.67808145187425728</v>
      </c>
      <c r="P4504" s="11" t="str">
        <f t="shared" si="213"/>
        <v>GOOD</v>
      </c>
    </row>
    <row r="4505" spans="1:16" x14ac:dyDescent="0.35">
      <c r="A4505" t="s">
        <v>4679</v>
      </c>
      <c r="B4505" s="18">
        <v>45459</v>
      </c>
      <c r="C4505" t="s">
        <v>108</v>
      </c>
      <c r="D4505" t="s">
        <v>115</v>
      </c>
      <c r="E4505" t="s">
        <v>227</v>
      </c>
      <c r="F4505" t="s">
        <v>111</v>
      </c>
      <c r="G4505" t="s">
        <v>122</v>
      </c>
      <c r="H4505" t="s">
        <v>142</v>
      </c>
      <c r="I4505">
        <v>3</v>
      </c>
      <c r="J4505" s="19">
        <v>490.89</v>
      </c>
      <c r="K4505" s="20">
        <v>0.01</v>
      </c>
      <c r="L4505" s="19">
        <v>1457.94</v>
      </c>
      <c r="M4505" s="19">
        <v>553.97</v>
      </c>
      <c r="N4505" s="11" t="str">
        <f t="shared" si="211"/>
        <v>LOW</v>
      </c>
      <c r="O4505" s="27">
        <f t="shared" si="212"/>
        <v>0.62003237444613635</v>
      </c>
      <c r="P4505" s="11" t="str">
        <f t="shared" si="213"/>
        <v>AVERAGE</v>
      </c>
    </row>
    <row r="4506" spans="1:16" x14ac:dyDescent="0.35">
      <c r="A4506" s="12" t="s">
        <v>4680</v>
      </c>
      <c r="B4506" s="15">
        <v>44742</v>
      </c>
      <c r="C4506" s="12" t="s">
        <v>108</v>
      </c>
      <c r="D4506" s="12" t="s">
        <v>125</v>
      </c>
      <c r="E4506" s="12" t="s">
        <v>169</v>
      </c>
      <c r="F4506" s="12" t="s">
        <v>111</v>
      </c>
      <c r="G4506" s="12" t="s">
        <v>122</v>
      </c>
      <c r="H4506" s="12" t="s">
        <v>187</v>
      </c>
      <c r="I4506" s="12">
        <v>1</v>
      </c>
      <c r="J4506" s="16">
        <v>376.13</v>
      </c>
      <c r="K4506" s="17">
        <v>0</v>
      </c>
      <c r="L4506" s="16">
        <v>376.13</v>
      </c>
      <c r="M4506" s="16">
        <v>193.73</v>
      </c>
      <c r="N4506" s="11" t="str">
        <f t="shared" si="211"/>
        <v>NO DISCOUNT</v>
      </c>
      <c r="O4506" s="27">
        <f t="shared" si="212"/>
        <v>0.4849387179964374</v>
      </c>
      <c r="P4506" s="11" t="str">
        <f t="shared" si="213"/>
        <v>AVERAGE</v>
      </c>
    </row>
    <row r="4507" spans="1:16" x14ac:dyDescent="0.35">
      <c r="A4507" t="s">
        <v>4681</v>
      </c>
      <c r="B4507" s="18">
        <v>45488</v>
      </c>
      <c r="C4507" t="s">
        <v>136</v>
      </c>
      <c r="D4507" t="s">
        <v>125</v>
      </c>
      <c r="E4507" t="s">
        <v>146</v>
      </c>
      <c r="F4507" t="s">
        <v>111</v>
      </c>
      <c r="G4507" t="s">
        <v>122</v>
      </c>
      <c r="H4507" t="s">
        <v>158</v>
      </c>
      <c r="I4507">
        <v>3</v>
      </c>
      <c r="J4507" s="19">
        <v>144.21</v>
      </c>
      <c r="K4507" s="20">
        <v>0.16</v>
      </c>
      <c r="L4507" s="19">
        <v>363.41</v>
      </c>
      <c r="M4507" s="19">
        <v>118.4</v>
      </c>
      <c r="N4507" s="11" t="str">
        <f t="shared" si="211"/>
        <v>MEDIUM</v>
      </c>
      <c r="O4507" s="27">
        <f t="shared" si="212"/>
        <v>0.67419718774937398</v>
      </c>
      <c r="P4507" s="11" t="str">
        <f t="shared" si="213"/>
        <v>AVERAGE</v>
      </c>
    </row>
    <row r="4508" spans="1:16" x14ac:dyDescent="0.35">
      <c r="A4508" s="12" t="s">
        <v>4682</v>
      </c>
      <c r="B4508" s="15">
        <v>44595</v>
      </c>
      <c r="C4508" s="12" t="s">
        <v>120</v>
      </c>
      <c r="D4508" s="12" t="s">
        <v>115</v>
      </c>
      <c r="E4508" s="12" t="s">
        <v>121</v>
      </c>
      <c r="F4508" s="12" t="s">
        <v>131</v>
      </c>
      <c r="G4508" s="12" t="s">
        <v>112</v>
      </c>
      <c r="H4508" s="12" t="s">
        <v>170</v>
      </c>
      <c r="I4508" s="12">
        <v>1</v>
      </c>
      <c r="J4508" s="16">
        <v>32.86</v>
      </c>
      <c r="K4508" s="17">
        <v>0.33</v>
      </c>
      <c r="L4508" s="16">
        <v>22.02</v>
      </c>
      <c r="M4508" s="16">
        <v>10.56</v>
      </c>
      <c r="N4508" s="11" t="str">
        <f t="shared" si="211"/>
        <v>CLEARANCE</v>
      </c>
      <c r="O4508" s="27">
        <f t="shared" si="212"/>
        <v>0.52043596730245223</v>
      </c>
      <c r="P4508" s="11" t="str">
        <f t="shared" si="213"/>
        <v>AVERAGE</v>
      </c>
    </row>
    <row r="4509" spans="1:16" x14ac:dyDescent="0.35">
      <c r="A4509" t="s">
        <v>4683</v>
      </c>
      <c r="B4509" s="18">
        <v>44713</v>
      </c>
      <c r="C4509" t="s">
        <v>108</v>
      </c>
      <c r="D4509" t="s">
        <v>140</v>
      </c>
      <c r="E4509" t="s">
        <v>166</v>
      </c>
      <c r="F4509" t="s">
        <v>117</v>
      </c>
      <c r="G4509" t="s">
        <v>127</v>
      </c>
      <c r="H4509" t="s">
        <v>164</v>
      </c>
      <c r="I4509">
        <v>2</v>
      </c>
      <c r="J4509" s="19">
        <v>422.91</v>
      </c>
      <c r="K4509" s="20">
        <v>0.18</v>
      </c>
      <c r="L4509" s="19">
        <v>693.57</v>
      </c>
      <c r="M4509" s="19">
        <v>335.24</v>
      </c>
      <c r="N4509" s="11" t="str">
        <f t="shared" si="211"/>
        <v>MEDIUM</v>
      </c>
      <c r="O4509" s="27">
        <f t="shared" si="212"/>
        <v>0.51664576034142196</v>
      </c>
      <c r="P4509" s="11" t="str">
        <f t="shared" si="213"/>
        <v>AVERAGE</v>
      </c>
    </row>
    <row r="4510" spans="1:16" x14ac:dyDescent="0.35">
      <c r="A4510" s="12" t="s">
        <v>4684</v>
      </c>
      <c r="B4510" s="15">
        <v>45449</v>
      </c>
      <c r="C4510" s="12" t="s">
        <v>108</v>
      </c>
      <c r="D4510" s="12" t="s">
        <v>109</v>
      </c>
      <c r="E4510" s="12" t="s">
        <v>231</v>
      </c>
      <c r="F4510" s="12" t="s">
        <v>111</v>
      </c>
      <c r="G4510" s="12" t="s">
        <v>122</v>
      </c>
      <c r="H4510" s="12" t="s">
        <v>158</v>
      </c>
      <c r="I4510" s="12">
        <v>3</v>
      </c>
      <c r="J4510" s="16">
        <v>67.17</v>
      </c>
      <c r="K4510" s="17">
        <v>0</v>
      </c>
      <c r="L4510" s="16">
        <v>201.51</v>
      </c>
      <c r="M4510" s="16">
        <v>104.32</v>
      </c>
      <c r="N4510" s="11" t="str">
        <f t="shared" si="211"/>
        <v>NO DISCOUNT</v>
      </c>
      <c r="O4510" s="27">
        <f t="shared" si="212"/>
        <v>0.4823085702942782</v>
      </c>
      <c r="P4510" s="11" t="str">
        <f t="shared" si="213"/>
        <v>AVERAGE</v>
      </c>
    </row>
    <row r="4511" spans="1:16" x14ac:dyDescent="0.35">
      <c r="A4511" t="s">
        <v>4685</v>
      </c>
      <c r="B4511" s="18">
        <v>44744</v>
      </c>
      <c r="C4511" t="s">
        <v>120</v>
      </c>
      <c r="D4511" t="s">
        <v>115</v>
      </c>
      <c r="E4511" t="s">
        <v>227</v>
      </c>
      <c r="F4511" t="s">
        <v>111</v>
      </c>
      <c r="G4511" t="s">
        <v>112</v>
      </c>
      <c r="H4511" t="s">
        <v>167</v>
      </c>
      <c r="I4511">
        <v>5</v>
      </c>
      <c r="J4511" s="19">
        <v>23.88</v>
      </c>
      <c r="K4511" s="20">
        <v>0.12</v>
      </c>
      <c r="L4511" s="19">
        <v>105.07</v>
      </c>
      <c r="M4511" s="19">
        <v>24</v>
      </c>
      <c r="N4511" s="11" t="str">
        <f t="shared" si="211"/>
        <v>MEDIUM</v>
      </c>
      <c r="O4511" s="27">
        <f t="shared" si="212"/>
        <v>0.77158085086133055</v>
      </c>
      <c r="P4511" s="11" t="str">
        <f t="shared" si="213"/>
        <v>GOOD</v>
      </c>
    </row>
    <row r="4512" spans="1:16" x14ac:dyDescent="0.35">
      <c r="A4512" s="12" t="s">
        <v>4686</v>
      </c>
      <c r="B4512" s="15">
        <v>45488</v>
      </c>
      <c r="C4512" s="12" t="s">
        <v>108</v>
      </c>
      <c r="D4512" s="12" t="s">
        <v>140</v>
      </c>
      <c r="E4512" s="12" t="s">
        <v>218</v>
      </c>
      <c r="F4512" s="12" t="s">
        <v>111</v>
      </c>
      <c r="G4512" s="12" t="s">
        <v>112</v>
      </c>
      <c r="H4512" s="12" t="s">
        <v>170</v>
      </c>
      <c r="I4512" s="12">
        <v>1</v>
      </c>
      <c r="J4512" s="16">
        <v>30.7</v>
      </c>
      <c r="K4512" s="17">
        <v>0</v>
      </c>
      <c r="L4512" s="16">
        <v>30.7</v>
      </c>
      <c r="M4512" s="16">
        <v>7.01</v>
      </c>
      <c r="N4512" s="11" t="str">
        <f t="shared" si="211"/>
        <v>NO DISCOUNT</v>
      </c>
      <c r="O4512" s="27">
        <f t="shared" si="212"/>
        <v>0.77166123778501627</v>
      </c>
      <c r="P4512" s="11" t="str">
        <f t="shared" si="213"/>
        <v>AVERAGE</v>
      </c>
    </row>
    <row r="4513" spans="1:16" x14ac:dyDescent="0.35">
      <c r="A4513" t="s">
        <v>4687</v>
      </c>
      <c r="B4513" s="18">
        <v>45282</v>
      </c>
      <c r="C4513" t="s">
        <v>108</v>
      </c>
      <c r="D4513" t="s">
        <v>140</v>
      </c>
      <c r="E4513" t="s">
        <v>273</v>
      </c>
      <c r="F4513" t="s">
        <v>111</v>
      </c>
      <c r="G4513" t="s">
        <v>122</v>
      </c>
      <c r="H4513" t="s">
        <v>158</v>
      </c>
      <c r="I4513">
        <v>5</v>
      </c>
      <c r="J4513" s="19">
        <v>121.47</v>
      </c>
      <c r="K4513" s="20">
        <v>0.06</v>
      </c>
      <c r="L4513" s="19">
        <v>570.91</v>
      </c>
      <c r="M4513" s="19">
        <v>198.61</v>
      </c>
      <c r="N4513" s="11" t="str">
        <f t="shared" si="211"/>
        <v>LOW</v>
      </c>
      <c r="O4513" s="27">
        <f t="shared" si="212"/>
        <v>0.65211679599236305</v>
      </c>
      <c r="P4513" s="11" t="str">
        <f t="shared" si="213"/>
        <v>GOOD</v>
      </c>
    </row>
    <row r="4514" spans="1:16" x14ac:dyDescent="0.35">
      <c r="A4514" s="12" t="s">
        <v>4688</v>
      </c>
      <c r="B4514" s="15">
        <v>44869</v>
      </c>
      <c r="C4514" s="12" t="s">
        <v>108</v>
      </c>
      <c r="D4514" s="12" t="s">
        <v>140</v>
      </c>
      <c r="E4514" s="12" t="s">
        <v>242</v>
      </c>
      <c r="F4514" s="12" t="s">
        <v>131</v>
      </c>
      <c r="G4514" s="12" t="s">
        <v>122</v>
      </c>
      <c r="H4514" s="12" t="s">
        <v>142</v>
      </c>
      <c r="I4514" s="12">
        <v>2</v>
      </c>
      <c r="J4514" s="16">
        <v>197.89</v>
      </c>
      <c r="K4514" s="17">
        <v>0.04</v>
      </c>
      <c r="L4514" s="16">
        <v>379.95</v>
      </c>
      <c r="M4514" s="16">
        <v>104.63</v>
      </c>
      <c r="N4514" s="11" t="str">
        <f t="shared" si="211"/>
        <v>LOW</v>
      </c>
      <c r="O4514" s="27">
        <f t="shared" si="212"/>
        <v>0.72462166074483481</v>
      </c>
      <c r="P4514" s="11" t="str">
        <f t="shared" si="213"/>
        <v>AVERAGE</v>
      </c>
    </row>
    <row r="4515" spans="1:16" x14ac:dyDescent="0.35">
      <c r="A4515" t="s">
        <v>4689</v>
      </c>
      <c r="B4515" s="18">
        <v>44584</v>
      </c>
      <c r="C4515" t="s">
        <v>108</v>
      </c>
      <c r="D4515" t="s">
        <v>140</v>
      </c>
      <c r="E4515" t="s">
        <v>268</v>
      </c>
      <c r="F4515" t="s">
        <v>111</v>
      </c>
      <c r="G4515" t="s">
        <v>127</v>
      </c>
      <c r="H4515" t="s">
        <v>179</v>
      </c>
      <c r="I4515">
        <v>1</v>
      </c>
      <c r="J4515" s="19">
        <v>266.49</v>
      </c>
      <c r="K4515" s="20">
        <v>0</v>
      </c>
      <c r="L4515" s="19">
        <v>266.49</v>
      </c>
      <c r="M4515" s="19">
        <v>106.92</v>
      </c>
      <c r="N4515" s="11" t="str">
        <f t="shared" si="211"/>
        <v>NO DISCOUNT</v>
      </c>
      <c r="O4515" s="27">
        <f t="shared" si="212"/>
        <v>0.59878419452887532</v>
      </c>
      <c r="P4515" s="11" t="str">
        <f t="shared" si="213"/>
        <v>AVERAGE</v>
      </c>
    </row>
    <row r="4516" spans="1:16" x14ac:dyDescent="0.35">
      <c r="A4516" s="12" t="s">
        <v>4690</v>
      </c>
      <c r="B4516" s="15">
        <v>45487</v>
      </c>
      <c r="C4516" s="12" t="s">
        <v>108</v>
      </c>
      <c r="D4516" s="12" t="s">
        <v>125</v>
      </c>
      <c r="E4516" s="12" t="s">
        <v>178</v>
      </c>
      <c r="F4516" s="12" t="s">
        <v>117</v>
      </c>
      <c r="G4516" s="12" t="s">
        <v>122</v>
      </c>
      <c r="H4516" s="12" t="s">
        <v>158</v>
      </c>
      <c r="I4516" s="12">
        <v>3</v>
      </c>
      <c r="J4516" s="16">
        <v>36.770000000000003</v>
      </c>
      <c r="K4516" s="17">
        <v>0.28999999999999998</v>
      </c>
      <c r="L4516" s="16">
        <v>78.319999999999993</v>
      </c>
      <c r="M4516" s="16">
        <v>24.81</v>
      </c>
      <c r="N4516" s="11" t="str">
        <f t="shared" si="211"/>
        <v>HIGH</v>
      </c>
      <c r="O4516" s="27">
        <f t="shared" si="212"/>
        <v>0.68322267620020427</v>
      </c>
      <c r="P4516" s="11" t="str">
        <f t="shared" si="213"/>
        <v>AVERAGE</v>
      </c>
    </row>
    <row r="4517" spans="1:16" x14ac:dyDescent="0.35">
      <c r="A4517" t="s">
        <v>4691</v>
      </c>
      <c r="B4517" s="18">
        <v>45550</v>
      </c>
      <c r="C4517" t="s">
        <v>120</v>
      </c>
      <c r="D4517" t="s">
        <v>125</v>
      </c>
      <c r="E4517" t="s">
        <v>146</v>
      </c>
      <c r="F4517" t="s">
        <v>111</v>
      </c>
      <c r="G4517" t="s">
        <v>122</v>
      </c>
      <c r="H4517" t="s">
        <v>158</v>
      </c>
      <c r="I4517">
        <v>1</v>
      </c>
      <c r="J4517" s="19">
        <v>126.4</v>
      </c>
      <c r="K4517" s="20">
        <v>0.19</v>
      </c>
      <c r="L4517" s="19">
        <v>102.38</v>
      </c>
      <c r="M4517" s="19">
        <v>52.42</v>
      </c>
      <c r="N4517" s="11" t="str">
        <f t="shared" si="211"/>
        <v>MEDIUM</v>
      </c>
      <c r="O4517" s="27">
        <f t="shared" si="212"/>
        <v>0.48798593475288138</v>
      </c>
      <c r="P4517" s="11" t="str">
        <f t="shared" si="213"/>
        <v>AVERAGE</v>
      </c>
    </row>
    <row r="4518" spans="1:16" x14ac:dyDescent="0.35">
      <c r="A4518" s="12" t="s">
        <v>4692</v>
      </c>
      <c r="B4518" s="15">
        <v>45304</v>
      </c>
      <c r="C4518" s="12" t="s">
        <v>120</v>
      </c>
      <c r="D4518" s="12" t="s">
        <v>109</v>
      </c>
      <c r="E4518" s="12" t="s">
        <v>195</v>
      </c>
      <c r="F4518" s="12" t="s">
        <v>117</v>
      </c>
      <c r="G4518" s="12" t="s">
        <v>122</v>
      </c>
      <c r="H4518" s="12" t="s">
        <v>142</v>
      </c>
      <c r="I4518" s="12">
        <v>3</v>
      </c>
      <c r="J4518" s="16">
        <v>491.88</v>
      </c>
      <c r="K4518" s="17">
        <v>0</v>
      </c>
      <c r="L4518" s="16">
        <v>1475.64</v>
      </c>
      <c r="M4518" s="16">
        <v>436.4</v>
      </c>
      <c r="N4518" s="11" t="str">
        <f t="shared" si="211"/>
        <v>NO DISCOUNT</v>
      </c>
      <c r="O4518" s="27">
        <f t="shared" si="212"/>
        <v>0.70426391260741117</v>
      </c>
      <c r="P4518" s="11" t="str">
        <f t="shared" si="213"/>
        <v>AVERAGE</v>
      </c>
    </row>
    <row r="4519" spans="1:16" x14ac:dyDescent="0.35">
      <c r="A4519" t="s">
        <v>4693</v>
      </c>
      <c r="B4519" s="18">
        <v>44965</v>
      </c>
      <c r="C4519" t="s">
        <v>108</v>
      </c>
      <c r="D4519" t="s">
        <v>115</v>
      </c>
      <c r="E4519" t="s">
        <v>227</v>
      </c>
      <c r="F4519" t="s">
        <v>111</v>
      </c>
      <c r="G4519" t="s">
        <v>112</v>
      </c>
      <c r="H4519" t="s">
        <v>118</v>
      </c>
      <c r="I4519">
        <v>1</v>
      </c>
      <c r="J4519" s="19">
        <v>25.17</v>
      </c>
      <c r="K4519" s="20">
        <v>0.14000000000000001</v>
      </c>
      <c r="L4519" s="19">
        <v>21.65</v>
      </c>
      <c r="M4519" s="19">
        <v>5.0199999999999996</v>
      </c>
      <c r="N4519" s="11" t="str">
        <f t="shared" si="211"/>
        <v>MEDIUM</v>
      </c>
      <c r="O4519" s="27">
        <f t="shared" si="212"/>
        <v>0.76812933025404162</v>
      </c>
      <c r="P4519" s="11" t="str">
        <f t="shared" si="213"/>
        <v>AVERAGE</v>
      </c>
    </row>
    <row r="4520" spans="1:16" x14ac:dyDescent="0.35">
      <c r="A4520" s="12" t="s">
        <v>4694</v>
      </c>
      <c r="B4520" s="15">
        <v>44807</v>
      </c>
      <c r="C4520" s="12" t="s">
        <v>149</v>
      </c>
      <c r="D4520" s="12" t="s">
        <v>140</v>
      </c>
      <c r="E4520" s="12" t="s">
        <v>218</v>
      </c>
      <c r="F4520" s="12" t="s">
        <v>131</v>
      </c>
      <c r="G4520" s="12" t="s">
        <v>122</v>
      </c>
      <c r="H4520" s="12" t="s">
        <v>142</v>
      </c>
      <c r="I4520" s="12">
        <v>6</v>
      </c>
      <c r="J4520" s="16">
        <v>261.39999999999998</v>
      </c>
      <c r="K4520" s="17">
        <v>0</v>
      </c>
      <c r="L4520" s="16">
        <v>1568.4</v>
      </c>
      <c r="M4520" s="16">
        <v>651.5</v>
      </c>
      <c r="N4520" s="11" t="str">
        <f t="shared" si="211"/>
        <v>NO DISCOUNT</v>
      </c>
      <c r="O4520" s="27">
        <f t="shared" si="212"/>
        <v>0.58460851823514415</v>
      </c>
      <c r="P4520" s="11" t="str">
        <f t="shared" si="213"/>
        <v>GOOD</v>
      </c>
    </row>
    <row r="4521" spans="1:16" x14ac:dyDescent="0.35">
      <c r="A4521" t="s">
        <v>4695</v>
      </c>
      <c r="B4521" s="18">
        <v>45520</v>
      </c>
      <c r="C4521" t="s">
        <v>108</v>
      </c>
      <c r="D4521" t="s">
        <v>140</v>
      </c>
      <c r="E4521" t="s">
        <v>242</v>
      </c>
      <c r="F4521" t="s">
        <v>131</v>
      </c>
      <c r="G4521" t="s">
        <v>122</v>
      </c>
      <c r="H4521" t="s">
        <v>158</v>
      </c>
      <c r="I4521">
        <v>1</v>
      </c>
      <c r="J4521" s="19">
        <v>87.19</v>
      </c>
      <c r="K4521" s="20">
        <v>0</v>
      </c>
      <c r="L4521" s="19">
        <v>87.19</v>
      </c>
      <c r="M4521" s="19">
        <v>25.2</v>
      </c>
      <c r="N4521" s="11" t="str">
        <f t="shared" si="211"/>
        <v>NO DISCOUNT</v>
      </c>
      <c r="O4521" s="27">
        <f t="shared" si="212"/>
        <v>0.71097602936116522</v>
      </c>
      <c r="P4521" s="11" t="str">
        <f t="shared" si="213"/>
        <v>AVERAGE</v>
      </c>
    </row>
    <row r="4522" spans="1:16" x14ac:dyDescent="0.35">
      <c r="A4522" s="12" t="s">
        <v>4696</v>
      </c>
      <c r="B4522" s="15">
        <v>45346</v>
      </c>
      <c r="C4522" s="12" t="s">
        <v>136</v>
      </c>
      <c r="D4522" s="12" t="s">
        <v>140</v>
      </c>
      <c r="E4522" s="12" t="s">
        <v>273</v>
      </c>
      <c r="F4522" s="12" t="s">
        <v>111</v>
      </c>
      <c r="G4522" s="12" t="s">
        <v>127</v>
      </c>
      <c r="H4522" s="12" t="s">
        <v>209</v>
      </c>
      <c r="I4522" s="12">
        <v>5</v>
      </c>
      <c r="J4522" s="16">
        <v>514.48</v>
      </c>
      <c r="K4522" s="17">
        <v>0.03</v>
      </c>
      <c r="L4522" s="16">
        <v>2495.23</v>
      </c>
      <c r="M4522" s="16">
        <v>1421.08</v>
      </c>
      <c r="N4522" s="11" t="str">
        <f t="shared" si="211"/>
        <v>LOW</v>
      </c>
      <c r="O4522" s="27">
        <f t="shared" si="212"/>
        <v>0.43048135843188806</v>
      </c>
      <c r="P4522" s="11" t="str">
        <f t="shared" si="213"/>
        <v>GOOD</v>
      </c>
    </row>
    <row r="4523" spans="1:16" x14ac:dyDescent="0.35">
      <c r="A4523" t="s">
        <v>4697</v>
      </c>
      <c r="B4523" s="18">
        <v>44879</v>
      </c>
      <c r="C4523" t="s">
        <v>136</v>
      </c>
      <c r="D4523" t="s">
        <v>140</v>
      </c>
      <c r="E4523" t="s">
        <v>242</v>
      </c>
      <c r="F4523" t="s">
        <v>111</v>
      </c>
      <c r="G4523" t="s">
        <v>112</v>
      </c>
      <c r="H4523" t="s">
        <v>167</v>
      </c>
      <c r="I4523">
        <v>3</v>
      </c>
      <c r="J4523" s="19">
        <v>21.19</v>
      </c>
      <c r="K4523" s="20">
        <v>0.12</v>
      </c>
      <c r="L4523" s="19">
        <v>55.94</v>
      </c>
      <c r="M4523" s="19">
        <v>19.68</v>
      </c>
      <c r="N4523" s="11" t="str">
        <f t="shared" si="211"/>
        <v>MEDIUM</v>
      </c>
      <c r="O4523" s="27">
        <f t="shared" si="212"/>
        <v>0.6481944941008223</v>
      </c>
      <c r="P4523" s="11" t="str">
        <f t="shared" si="213"/>
        <v>AVERAGE</v>
      </c>
    </row>
    <row r="4524" spans="1:16" x14ac:dyDescent="0.35">
      <c r="A4524" s="12" t="s">
        <v>4698</v>
      </c>
      <c r="B4524" s="15">
        <v>45461</v>
      </c>
      <c r="C4524" s="12" t="s">
        <v>108</v>
      </c>
      <c r="D4524" s="12" t="s">
        <v>115</v>
      </c>
      <c r="E4524" s="12" t="s">
        <v>156</v>
      </c>
      <c r="F4524" s="12" t="s">
        <v>117</v>
      </c>
      <c r="G4524" s="12" t="s">
        <v>122</v>
      </c>
      <c r="H4524" s="12" t="s">
        <v>123</v>
      </c>
      <c r="I4524" s="12">
        <v>1</v>
      </c>
      <c r="J4524" s="16">
        <v>408.47</v>
      </c>
      <c r="K4524" s="17">
        <v>0</v>
      </c>
      <c r="L4524" s="16">
        <v>408.47</v>
      </c>
      <c r="M4524" s="16">
        <v>215.11</v>
      </c>
      <c r="N4524" s="11" t="str">
        <f t="shared" si="211"/>
        <v>NO DISCOUNT</v>
      </c>
      <c r="O4524" s="27">
        <f t="shared" si="212"/>
        <v>0.47337625774230668</v>
      </c>
      <c r="P4524" s="11" t="str">
        <f t="shared" si="213"/>
        <v>AVERAGE</v>
      </c>
    </row>
    <row r="4525" spans="1:16" x14ac:dyDescent="0.35">
      <c r="A4525" t="s">
        <v>4699</v>
      </c>
      <c r="B4525" s="18">
        <v>45009</v>
      </c>
      <c r="C4525" t="s">
        <v>120</v>
      </c>
      <c r="D4525" t="s">
        <v>109</v>
      </c>
      <c r="E4525" t="s">
        <v>195</v>
      </c>
      <c r="F4525" t="s">
        <v>117</v>
      </c>
      <c r="G4525" t="s">
        <v>112</v>
      </c>
      <c r="H4525" t="s">
        <v>113</v>
      </c>
      <c r="I4525">
        <v>5</v>
      </c>
      <c r="J4525" s="19">
        <v>8.4</v>
      </c>
      <c r="K4525" s="20">
        <v>0.37</v>
      </c>
      <c r="L4525" s="19">
        <v>26.46</v>
      </c>
      <c r="M4525" s="19">
        <v>8.5500000000000007</v>
      </c>
      <c r="N4525" s="11" t="str">
        <f t="shared" si="211"/>
        <v>CLEARANCE</v>
      </c>
      <c r="O4525" s="27">
        <f t="shared" si="212"/>
        <v>0.6768707482993197</v>
      </c>
      <c r="P4525" s="11" t="str">
        <f t="shared" si="213"/>
        <v>GOOD</v>
      </c>
    </row>
    <row r="4526" spans="1:16" x14ac:dyDescent="0.35">
      <c r="A4526" s="12" t="s">
        <v>4700</v>
      </c>
      <c r="B4526" s="15">
        <v>44961</v>
      </c>
      <c r="C4526" s="12" t="s">
        <v>108</v>
      </c>
      <c r="D4526" s="12" t="s">
        <v>109</v>
      </c>
      <c r="E4526" s="12" t="s">
        <v>252</v>
      </c>
      <c r="F4526" s="12" t="s">
        <v>131</v>
      </c>
      <c r="G4526" s="12" t="s">
        <v>127</v>
      </c>
      <c r="H4526" s="12" t="s">
        <v>179</v>
      </c>
      <c r="I4526" s="12">
        <v>11</v>
      </c>
      <c r="J4526" s="16">
        <v>34.78</v>
      </c>
      <c r="K4526" s="17">
        <v>0</v>
      </c>
      <c r="L4526" s="16">
        <v>382.58</v>
      </c>
      <c r="M4526" s="16">
        <v>142.21</v>
      </c>
      <c r="N4526" s="11" t="str">
        <f t="shared" si="211"/>
        <v>NO DISCOUNT</v>
      </c>
      <c r="O4526" s="27">
        <f t="shared" si="212"/>
        <v>0.62828689424434103</v>
      </c>
      <c r="P4526" s="11" t="str">
        <f t="shared" si="213"/>
        <v>EXCELLENT</v>
      </c>
    </row>
    <row r="4527" spans="1:16" x14ac:dyDescent="0.35">
      <c r="A4527" t="s">
        <v>4701</v>
      </c>
      <c r="B4527" s="18">
        <v>44911</v>
      </c>
      <c r="C4527" t="s">
        <v>108</v>
      </c>
      <c r="D4527" t="s">
        <v>115</v>
      </c>
      <c r="E4527" t="s">
        <v>156</v>
      </c>
      <c r="F4527" t="s">
        <v>117</v>
      </c>
      <c r="G4527" t="s">
        <v>112</v>
      </c>
      <c r="H4527" t="s">
        <v>113</v>
      </c>
      <c r="I4527">
        <v>1</v>
      </c>
      <c r="J4527" s="19">
        <v>28.4</v>
      </c>
      <c r="K4527" s="20">
        <v>0.4</v>
      </c>
      <c r="L4527" s="19">
        <v>17.04</v>
      </c>
      <c r="M4527" s="19">
        <v>7.3</v>
      </c>
      <c r="N4527" s="11" t="str">
        <f t="shared" si="211"/>
        <v>CLEARANCE</v>
      </c>
      <c r="O4527" s="27">
        <f t="shared" si="212"/>
        <v>0.57159624413145538</v>
      </c>
      <c r="P4527" s="11" t="str">
        <f t="shared" si="213"/>
        <v>AVERAGE</v>
      </c>
    </row>
    <row r="4528" spans="1:16" x14ac:dyDescent="0.35">
      <c r="A4528" s="12" t="s">
        <v>4702</v>
      </c>
      <c r="B4528" s="15">
        <v>44790</v>
      </c>
      <c r="C4528" s="12" t="s">
        <v>136</v>
      </c>
      <c r="D4528" s="12" t="s">
        <v>140</v>
      </c>
      <c r="E4528" s="12" t="s">
        <v>153</v>
      </c>
      <c r="F4528" s="12" t="s">
        <v>117</v>
      </c>
      <c r="G4528" s="12" t="s">
        <v>112</v>
      </c>
      <c r="H4528" s="12" t="s">
        <v>118</v>
      </c>
      <c r="I4528" s="12">
        <v>13</v>
      </c>
      <c r="J4528" s="16">
        <v>38.65</v>
      </c>
      <c r="K4528" s="17">
        <v>0.23</v>
      </c>
      <c r="L4528" s="16">
        <v>386.89</v>
      </c>
      <c r="M4528" s="16">
        <v>84.14</v>
      </c>
      <c r="N4528" s="11" t="str">
        <f t="shared" si="211"/>
        <v>HIGH</v>
      </c>
      <c r="O4528" s="27">
        <f t="shared" si="212"/>
        <v>0.78252216392256202</v>
      </c>
      <c r="P4528" s="11" t="str">
        <f t="shared" si="213"/>
        <v>EXCELLENT</v>
      </c>
    </row>
    <row r="4529" spans="1:16" x14ac:dyDescent="0.35">
      <c r="A4529" t="s">
        <v>4703</v>
      </c>
      <c r="B4529" s="18">
        <v>45639</v>
      </c>
      <c r="C4529" t="s">
        <v>120</v>
      </c>
      <c r="D4529" t="s">
        <v>125</v>
      </c>
      <c r="E4529" t="s">
        <v>185</v>
      </c>
      <c r="F4529" t="s">
        <v>111</v>
      </c>
      <c r="G4529" t="s">
        <v>122</v>
      </c>
      <c r="H4529" t="s">
        <v>142</v>
      </c>
      <c r="I4529">
        <v>1</v>
      </c>
      <c r="J4529" s="19">
        <v>275.61</v>
      </c>
      <c r="K4529" s="20">
        <v>0.41</v>
      </c>
      <c r="L4529" s="19">
        <v>162.61000000000001</v>
      </c>
      <c r="M4529" s="19">
        <v>64.2</v>
      </c>
      <c r="N4529" s="11" t="str">
        <f t="shared" si="211"/>
        <v>CLEARANCE</v>
      </c>
      <c r="O4529" s="27">
        <f t="shared" si="212"/>
        <v>0.60519033269786604</v>
      </c>
      <c r="P4529" s="11" t="str">
        <f t="shared" si="213"/>
        <v>AVERAGE</v>
      </c>
    </row>
    <row r="4530" spans="1:16" x14ac:dyDescent="0.35">
      <c r="A4530" s="12" t="s">
        <v>4704</v>
      </c>
      <c r="B4530" s="15">
        <v>45164</v>
      </c>
      <c r="C4530" s="12" t="s">
        <v>108</v>
      </c>
      <c r="D4530" s="12" t="s">
        <v>115</v>
      </c>
      <c r="E4530" s="12" t="s">
        <v>205</v>
      </c>
      <c r="F4530" s="12" t="s">
        <v>111</v>
      </c>
      <c r="G4530" s="12" t="s">
        <v>122</v>
      </c>
      <c r="H4530" s="12" t="s">
        <v>123</v>
      </c>
      <c r="I4530" s="12">
        <v>2</v>
      </c>
      <c r="J4530" s="16">
        <v>1712.86</v>
      </c>
      <c r="K4530" s="17">
        <v>0.12</v>
      </c>
      <c r="L4530" s="16">
        <v>3014.63</v>
      </c>
      <c r="M4530" s="16">
        <v>1048.76</v>
      </c>
      <c r="N4530" s="11" t="str">
        <f t="shared" si="211"/>
        <v>MEDIUM</v>
      </c>
      <c r="O4530" s="27">
        <f t="shared" si="212"/>
        <v>0.65210987749740434</v>
      </c>
      <c r="P4530" s="11" t="str">
        <f t="shared" si="213"/>
        <v>AVERAGE</v>
      </c>
    </row>
    <row r="4531" spans="1:16" x14ac:dyDescent="0.35">
      <c r="A4531" t="s">
        <v>4705</v>
      </c>
      <c r="B4531" s="18">
        <v>45299</v>
      </c>
      <c r="C4531" t="s">
        <v>149</v>
      </c>
      <c r="D4531" t="s">
        <v>115</v>
      </c>
      <c r="E4531" t="s">
        <v>116</v>
      </c>
      <c r="F4531" t="s">
        <v>111</v>
      </c>
      <c r="G4531" t="s">
        <v>127</v>
      </c>
      <c r="H4531" t="s">
        <v>164</v>
      </c>
      <c r="I4531">
        <v>2</v>
      </c>
      <c r="J4531" s="19">
        <v>503.96</v>
      </c>
      <c r="K4531" s="20">
        <v>0.33</v>
      </c>
      <c r="L4531" s="19">
        <v>675.31</v>
      </c>
      <c r="M4531" s="19">
        <v>259.89999999999998</v>
      </c>
      <c r="N4531" s="11" t="str">
        <f t="shared" si="211"/>
        <v>CLEARANCE</v>
      </c>
      <c r="O4531" s="27">
        <f t="shared" si="212"/>
        <v>0.61513971361300734</v>
      </c>
      <c r="P4531" s="11" t="str">
        <f t="shared" si="213"/>
        <v>AVERAGE</v>
      </c>
    </row>
    <row r="4532" spans="1:16" x14ac:dyDescent="0.35">
      <c r="A4532" s="12" t="s">
        <v>4706</v>
      </c>
      <c r="B4532" s="15">
        <v>45131</v>
      </c>
      <c r="C4532" s="12" t="s">
        <v>120</v>
      </c>
      <c r="D4532" s="12" t="s">
        <v>140</v>
      </c>
      <c r="E4532" s="12" t="s">
        <v>242</v>
      </c>
      <c r="F4532" s="12" t="s">
        <v>111</v>
      </c>
      <c r="G4532" s="12" t="s">
        <v>127</v>
      </c>
      <c r="H4532" s="12" t="s">
        <v>128</v>
      </c>
      <c r="I4532" s="12">
        <v>6</v>
      </c>
      <c r="J4532" s="16">
        <v>143.83000000000001</v>
      </c>
      <c r="K4532" s="17">
        <v>0.22</v>
      </c>
      <c r="L4532" s="16">
        <v>673.12</v>
      </c>
      <c r="M4532" s="16">
        <v>384.02</v>
      </c>
      <c r="N4532" s="11" t="str">
        <f t="shared" si="211"/>
        <v>HIGH</v>
      </c>
      <c r="O4532" s="27">
        <f t="shared" si="212"/>
        <v>0.42949251247920134</v>
      </c>
      <c r="P4532" s="11" t="str">
        <f t="shared" si="213"/>
        <v>GOOD</v>
      </c>
    </row>
    <row r="4533" spans="1:16" x14ac:dyDescent="0.35">
      <c r="A4533" t="s">
        <v>4707</v>
      </c>
      <c r="B4533" s="18">
        <v>44682</v>
      </c>
      <c r="C4533" t="s">
        <v>136</v>
      </c>
      <c r="D4533" t="s">
        <v>125</v>
      </c>
      <c r="E4533" t="s">
        <v>169</v>
      </c>
      <c r="F4533" t="s">
        <v>117</v>
      </c>
      <c r="G4533" t="s">
        <v>112</v>
      </c>
      <c r="H4533" t="s">
        <v>147</v>
      </c>
      <c r="I4533">
        <v>4</v>
      </c>
      <c r="J4533" s="19">
        <v>25.65</v>
      </c>
      <c r="K4533" s="20">
        <v>0.16</v>
      </c>
      <c r="L4533" s="19">
        <v>86.18</v>
      </c>
      <c r="M4533" s="19">
        <v>40.909999999999997</v>
      </c>
      <c r="N4533" s="11" t="str">
        <f t="shared" si="211"/>
        <v>MEDIUM</v>
      </c>
      <c r="O4533" s="27">
        <f t="shared" si="212"/>
        <v>0.52529589231840346</v>
      </c>
      <c r="P4533" s="11" t="str">
        <f t="shared" si="213"/>
        <v>AVERAGE</v>
      </c>
    </row>
    <row r="4534" spans="1:16" x14ac:dyDescent="0.35">
      <c r="A4534" s="12" t="s">
        <v>4708</v>
      </c>
      <c r="B4534" s="15">
        <v>44670</v>
      </c>
      <c r="C4534" s="12" t="s">
        <v>108</v>
      </c>
      <c r="D4534" s="12" t="s">
        <v>140</v>
      </c>
      <c r="E4534" s="12" t="s">
        <v>307</v>
      </c>
      <c r="F4534" s="12" t="s">
        <v>111</v>
      </c>
      <c r="G4534" s="12" t="s">
        <v>112</v>
      </c>
      <c r="H4534" s="12" t="s">
        <v>147</v>
      </c>
      <c r="I4534" s="12">
        <v>1</v>
      </c>
      <c r="J4534" s="16">
        <v>12.12</v>
      </c>
      <c r="K4534" s="17">
        <v>0.3</v>
      </c>
      <c r="L4534" s="16">
        <v>8.48</v>
      </c>
      <c r="M4534" s="16">
        <v>2.99</v>
      </c>
      <c r="N4534" s="11" t="b">
        <f t="shared" si="211"/>
        <v>0</v>
      </c>
      <c r="O4534" s="27">
        <f t="shared" si="212"/>
        <v>0.64740566037735847</v>
      </c>
      <c r="P4534" s="11" t="str">
        <f t="shared" si="213"/>
        <v>AVERAGE</v>
      </c>
    </row>
    <row r="4535" spans="1:16" x14ac:dyDescent="0.35">
      <c r="A4535" t="s">
        <v>4709</v>
      </c>
      <c r="B4535" s="18">
        <v>45606</v>
      </c>
      <c r="C4535" t="s">
        <v>120</v>
      </c>
      <c r="D4535" t="s">
        <v>125</v>
      </c>
      <c r="E4535" t="s">
        <v>255</v>
      </c>
      <c r="F4535" t="s">
        <v>131</v>
      </c>
      <c r="G4535" t="s">
        <v>112</v>
      </c>
      <c r="H4535" t="s">
        <v>113</v>
      </c>
      <c r="I4535">
        <v>6</v>
      </c>
      <c r="J4535" s="19">
        <v>36.200000000000003</v>
      </c>
      <c r="K4535" s="20">
        <v>0.03</v>
      </c>
      <c r="L4535" s="19">
        <v>210.68</v>
      </c>
      <c r="M4535" s="19">
        <v>47.29</v>
      </c>
      <c r="N4535" s="11" t="str">
        <f t="shared" si="211"/>
        <v>LOW</v>
      </c>
      <c r="O4535" s="27">
        <f t="shared" si="212"/>
        <v>0.77553635845832547</v>
      </c>
      <c r="P4535" s="11" t="str">
        <f t="shared" si="213"/>
        <v>GOOD</v>
      </c>
    </row>
    <row r="4536" spans="1:16" x14ac:dyDescent="0.35">
      <c r="A4536" s="12" t="s">
        <v>4710</v>
      </c>
      <c r="B4536" s="15">
        <v>45576</v>
      </c>
      <c r="C4536" s="12" t="s">
        <v>136</v>
      </c>
      <c r="D4536" s="12" t="s">
        <v>140</v>
      </c>
      <c r="E4536" s="12" t="s">
        <v>307</v>
      </c>
      <c r="F4536" s="12" t="s">
        <v>111</v>
      </c>
      <c r="G4536" s="12" t="s">
        <v>122</v>
      </c>
      <c r="H4536" s="12" t="s">
        <v>158</v>
      </c>
      <c r="I4536" s="12">
        <v>3</v>
      </c>
      <c r="J4536" s="16">
        <v>35.21</v>
      </c>
      <c r="K4536" s="17">
        <v>7.0000000000000007E-2</v>
      </c>
      <c r="L4536" s="16">
        <v>98.24</v>
      </c>
      <c r="M4536" s="16">
        <v>40.950000000000003</v>
      </c>
      <c r="N4536" s="11" t="str">
        <f t="shared" si="211"/>
        <v>LOW</v>
      </c>
      <c r="O4536" s="27">
        <f t="shared" si="212"/>
        <v>0.58316368078175895</v>
      </c>
      <c r="P4536" s="11" t="str">
        <f t="shared" si="213"/>
        <v>AVERAGE</v>
      </c>
    </row>
    <row r="4537" spans="1:16" x14ac:dyDescent="0.35">
      <c r="A4537" t="s">
        <v>4711</v>
      </c>
      <c r="B4537" s="18">
        <v>45521</v>
      </c>
      <c r="C4537" t="s">
        <v>108</v>
      </c>
      <c r="D4537" t="s">
        <v>140</v>
      </c>
      <c r="E4537" t="s">
        <v>153</v>
      </c>
      <c r="F4537" t="s">
        <v>117</v>
      </c>
      <c r="G4537" t="s">
        <v>112</v>
      </c>
      <c r="H4537" t="s">
        <v>118</v>
      </c>
      <c r="I4537">
        <v>6</v>
      </c>
      <c r="J4537" s="19">
        <v>23.61</v>
      </c>
      <c r="K4537" s="20">
        <v>7.0000000000000007E-2</v>
      </c>
      <c r="L4537" s="19">
        <v>131.74</v>
      </c>
      <c r="M4537" s="19">
        <v>43.88</v>
      </c>
      <c r="N4537" s="11" t="str">
        <f t="shared" si="211"/>
        <v>LOW</v>
      </c>
      <c r="O4537" s="27">
        <f t="shared" si="212"/>
        <v>0.66691969029907394</v>
      </c>
      <c r="P4537" s="11" t="str">
        <f t="shared" si="213"/>
        <v>GOOD</v>
      </c>
    </row>
    <row r="4538" spans="1:16" x14ac:dyDescent="0.35">
      <c r="A4538" s="12" t="s">
        <v>4712</v>
      </c>
      <c r="B4538" s="15">
        <v>44655</v>
      </c>
      <c r="C4538" s="12" t="s">
        <v>108</v>
      </c>
      <c r="D4538" s="12" t="s">
        <v>125</v>
      </c>
      <c r="E4538" s="12" t="s">
        <v>144</v>
      </c>
      <c r="F4538" s="12" t="s">
        <v>117</v>
      </c>
      <c r="G4538" s="12" t="s">
        <v>112</v>
      </c>
      <c r="H4538" s="12" t="s">
        <v>147</v>
      </c>
      <c r="I4538" s="12">
        <v>2</v>
      </c>
      <c r="J4538" s="16">
        <v>29.77</v>
      </c>
      <c r="K4538" s="17">
        <v>0.39</v>
      </c>
      <c r="L4538" s="16">
        <v>36.32</v>
      </c>
      <c r="M4538" s="16">
        <v>9.2799999999999994</v>
      </c>
      <c r="N4538" s="11" t="str">
        <f t="shared" si="211"/>
        <v>CLEARANCE</v>
      </c>
      <c r="O4538" s="27">
        <f t="shared" si="212"/>
        <v>0.74449339207048459</v>
      </c>
      <c r="P4538" s="11" t="str">
        <f t="shared" si="213"/>
        <v>AVERAGE</v>
      </c>
    </row>
    <row r="4539" spans="1:16" x14ac:dyDescent="0.35">
      <c r="A4539" t="s">
        <v>4713</v>
      </c>
      <c r="B4539" s="18">
        <v>45621</v>
      </c>
      <c r="C4539" t="s">
        <v>108</v>
      </c>
      <c r="D4539" t="s">
        <v>125</v>
      </c>
      <c r="E4539" t="s">
        <v>137</v>
      </c>
      <c r="F4539" t="s">
        <v>111</v>
      </c>
      <c r="G4539" t="s">
        <v>122</v>
      </c>
      <c r="H4539" t="s">
        <v>187</v>
      </c>
      <c r="I4539">
        <v>6</v>
      </c>
      <c r="J4539" s="19">
        <v>203.62</v>
      </c>
      <c r="K4539" s="20">
        <v>0.19</v>
      </c>
      <c r="L4539" s="19">
        <v>989.59</v>
      </c>
      <c r="M4539" s="19">
        <v>494.1</v>
      </c>
      <c r="N4539" s="11" t="str">
        <f t="shared" si="211"/>
        <v>MEDIUM</v>
      </c>
      <c r="O4539" s="27">
        <f t="shared" si="212"/>
        <v>0.50070231105811502</v>
      </c>
      <c r="P4539" s="11" t="str">
        <f t="shared" si="213"/>
        <v>GOOD</v>
      </c>
    </row>
    <row r="4540" spans="1:16" x14ac:dyDescent="0.35">
      <c r="A4540" s="12" t="s">
        <v>4714</v>
      </c>
      <c r="B4540" s="15">
        <v>45178</v>
      </c>
      <c r="C4540" s="12" t="s">
        <v>120</v>
      </c>
      <c r="D4540" s="12" t="s">
        <v>125</v>
      </c>
      <c r="E4540" s="12" t="s">
        <v>255</v>
      </c>
      <c r="F4540" s="12" t="s">
        <v>117</v>
      </c>
      <c r="G4540" s="12" t="s">
        <v>127</v>
      </c>
      <c r="H4540" s="12" t="s">
        <v>138</v>
      </c>
      <c r="I4540" s="12">
        <v>3</v>
      </c>
      <c r="J4540" s="16">
        <v>294.31</v>
      </c>
      <c r="K4540" s="17">
        <v>0.12</v>
      </c>
      <c r="L4540" s="16">
        <v>776.98</v>
      </c>
      <c r="M4540" s="16">
        <v>309.47000000000003</v>
      </c>
      <c r="N4540" s="11" t="str">
        <f t="shared" si="211"/>
        <v>MEDIUM</v>
      </c>
      <c r="O4540" s="27">
        <f t="shared" si="212"/>
        <v>0.60170145949702691</v>
      </c>
      <c r="P4540" s="11" t="str">
        <f t="shared" si="213"/>
        <v>AVERAGE</v>
      </c>
    </row>
    <row r="4541" spans="1:16" x14ac:dyDescent="0.35">
      <c r="A4541" t="s">
        <v>4715</v>
      </c>
      <c r="B4541" s="18">
        <v>45407</v>
      </c>
      <c r="C4541" t="s">
        <v>108</v>
      </c>
      <c r="D4541" t="s">
        <v>125</v>
      </c>
      <c r="E4541" t="s">
        <v>144</v>
      </c>
      <c r="F4541" t="s">
        <v>131</v>
      </c>
      <c r="G4541" t="s">
        <v>112</v>
      </c>
      <c r="H4541" t="s">
        <v>170</v>
      </c>
      <c r="I4541">
        <v>2</v>
      </c>
      <c r="J4541" s="19">
        <v>26.6</v>
      </c>
      <c r="K4541" s="20">
        <v>0.13</v>
      </c>
      <c r="L4541" s="19">
        <v>46.28</v>
      </c>
      <c r="M4541" s="19">
        <v>14.25</v>
      </c>
      <c r="N4541" s="11" t="str">
        <f t="shared" si="211"/>
        <v>MEDIUM</v>
      </c>
      <c r="O4541" s="27">
        <f t="shared" si="212"/>
        <v>0.69209161624891957</v>
      </c>
      <c r="P4541" s="11" t="str">
        <f t="shared" si="213"/>
        <v>AVERAGE</v>
      </c>
    </row>
    <row r="4542" spans="1:16" x14ac:dyDescent="0.35">
      <c r="A4542" s="12" t="s">
        <v>4716</v>
      </c>
      <c r="B4542" s="15">
        <v>44687</v>
      </c>
      <c r="C4542" s="12" t="s">
        <v>108</v>
      </c>
      <c r="D4542" s="12" t="s">
        <v>109</v>
      </c>
      <c r="E4542" s="12" t="s">
        <v>195</v>
      </c>
      <c r="F4542" s="12" t="s">
        <v>117</v>
      </c>
      <c r="G4542" s="12" t="s">
        <v>122</v>
      </c>
      <c r="H4542" s="12" t="s">
        <v>132</v>
      </c>
      <c r="I4542" s="12">
        <v>1</v>
      </c>
      <c r="J4542" s="16">
        <v>438.14</v>
      </c>
      <c r="K4542" s="17">
        <v>0.05</v>
      </c>
      <c r="L4542" s="16">
        <v>416.23</v>
      </c>
      <c r="M4542" s="16">
        <v>163.58000000000001</v>
      </c>
      <c r="N4542" s="11" t="str">
        <f t="shared" si="211"/>
        <v>LOW</v>
      </c>
      <c r="O4542" s="27">
        <f t="shared" si="212"/>
        <v>0.60699613194627966</v>
      </c>
      <c r="P4542" s="11" t="str">
        <f t="shared" si="213"/>
        <v>AVERAGE</v>
      </c>
    </row>
    <row r="4543" spans="1:16" x14ac:dyDescent="0.35">
      <c r="A4543" t="s">
        <v>4717</v>
      </c>
      <c r="B4543" s="18">
        <v>45354</v>
      </c>
      <c r="C4543" t="s">
        <v>120</v>
      </c>
      <c r="D4543" t="s">
        <v>125</v>
      </c>
      <c r="E4543" t="s">
        <v>185</v>
      </c>
      <c r="F4543" t="s">
        <v>117</v>
      </c>
      <c r="G4543" t="s">
        <v>127</v>
      </c>
      <c r="H4543" t="s">
        <v>179</v>
      </c>
      <c r="I4543">
        <v>4</v>
      </c>
      <c r="J4543" s="19">
        <v>259.35000000000002</v>
      </c>
      <c r="K4543" s="20">
        <v>7.0000000000000007E-2</v>
      </c>
      <c r="L4543" s="19">
        <v>964.78</v>
      </c>
      <c r="M4543" s="19">
        <v>484.63</v>
      </c>
      <c r="N4543" s="11" t="str">
        <f t="shared" si="211"/>
        <v>LOW</v>
      </c>
      <c r="O4543" s="27">
        <f t="shared" si="212"/>
        <v>0.49767822716059618</v>
      </c>
      <c r="P4543" s="11" t="str">
        <f t="shared" si="213"/>
        <v>AVERAGE</v>
      </c>
    </row>
    <row r="4544" spans="1:16" x14ac:dyDescent="0.35">
      <c r="A4544" s="12" t="s">
        <v>4718</v>
      </c>
      <c r="B4544" s="15">
        <v>44839</v>
      </c>
      <c r="C4544" s="12" t="s">
        <v>136</v>
      </c>
      <c r="D4544" s="12" t="s">
        <v>125</v>
      </c>
      <c r="E4544" s="12" t="s">
        <v>134</v>
      </c>
      <c r="F4544" s="12" t="s">
        <v>117</v>
      </c>
      <c r="G4544" s="12" t="s">
        <v>122</v>
      </c>
      <c r="H4544" s="12" t="s">
        <v>142</v>
      </c>
      <c r="I4544" s="12">
        <v>2</v>
      </c>
      <c r="J4544" s="16">
        <v>290.24</v>
      </c>
      <c r="K4544" s="17">
        <v>0.22</v>
      </c>
      <c r="L4544" s="16">
        <v>452.77</v>
      </c>
      <c r="M4544" s="16">
        <v>127.54</v>
      </c>
      <c r="N4544" s="11" t="str">
        <f t="shared" si="211"/>
        <v>HIGH</v>
      </c>
      <c r="O4544" s="27">
        <f t="shared" si="212"/>
        <v>0.7183117256001943</v>
      </c>
      <c r="P4544" s="11" t="str">
        <f t="shared" si="213"/>
        <v>AVERAGE</v>
      </c>
    </row>
    <row r="4545" spans="1:16" x14ac:dyDescent="0.35">
      <c r="A4545" t="s">
        <v>4719</v>
      </c>
      <c r="B4545" s="18">
        <v>45359</v>
      </c>
      <c r="C4545" t="s">
        <v>108</v>
      </c>
      <c r="D4545" t="s">
        <v>115</v>
      </c>
      <c r="E4545" t="s">
        <v>227</v>
      </c>
      <c r="F4545" t="s">
        <v>117</v>
      </c>
      <c r="G4545" t="s">
        <v>127</v>
      </c>
      <c r="H4545" t="s">
        <v>209</v>
      </c>
      <c r="I4545">
        <v>1</v>
      </c>
      <c r="J4545" s="19">
        <v>506.87</v>
      </c>
      <c r="K4545" s="20">
        <v>0</v>
      </c>
      <c r="L4545" s="19">
        <v>506.87</v>
      </c>
      <c r="M4545" s="19">
        <v>292.55</v>
      </c>
      <c r="N4545" s="11" t="str">
        <f t="shared" si="211"/>
        <v>NO DISCOUNT</v>
      </c>
      <c r="O4545" s="27">
        <f t="shared" si="212"/>
        <v>0.42283031151971906</v>
      </c>
      <c r="P4545" s="11" t="str">
        <f t="shared" si="213"/>
        <v>AVERAGE</v>
      </c>
    </row>
    <row r="4546" spans="1:16" x14ac:dyDescent="0.35">
      <c r="A4546" s="12" t="s">
        <v>4720</v>
      </c>
      <c r="B4546" s="15">
        <v>45582</v>
      </c>
      <c r="C4546" s="12" t="s">
        <v>120</v>
      </c>
      <c r="D4546" s="12" t="s">
        <v>115</v>
      </c>
      <c r="E4546" s="12" t="s">
        <v>240</v>
      </c>
      <c r="F4546" s="12" t="s">
        <v>117</v>
      </c>
      <c r="G4546" s="12" t="s">
        <v>112</v>
      </c>
      <c r="H4546" s="12" t="s">
        <v>170</v>
      </c>
      <c r="I4546" s="12">
        <v>6</v>
      </c>
      <c r="J4546" s="16">
        <v>24.5</v>
      </c>
      <c r="K4546" s="17">
        <v>0.01</v>
      </c>
      <c r="L4546" s="16">
        <v>145.53</v>
      </c>
      <c r="M4546" s="16">
        <v>71.540000000000006</v>
      </c>
      <c r="N4546" s="11" t="str">
        <f t="shared" si="211"/>
        <v>LOW</v>
      </c>
      <c r="O4546" s="27">
        <f t="shared" si="212"/>
        <v>0.50841750841750832</v>
      </c>
      <c r="P4546" s="11" t="str">
        <f t="shared" si="213"/>
        <v>GOOD</v>
      </c>
    </row>
    <row r="4547" spans="1:16" x14ac:dyDescent="0.35">
      <c r="A4547" t="s">
        <v>4721</v>
      </c>
      <c r="B4547" s="18">
        <v>44714</v>
      </c>
      <c r="C4547" t="s">
        <v>108</v>
      </c>
      <c r="D4547" t="s">
        <v>109</v>
      </c>
      <c r="E4547" t="s">
        <v>176</v>
      </c>
      <c r="F4547" t="s">
        <v>117</v>
      </c>
      <c r="G4547" t="s">
        <v>127</v>
      </c>
      <c r="H4547" t="s">
        <v>128</v>
      </c>
      <c r="I4547">
        <v>2</v>
      </c>
      <c r="J4547" s="19">
        <v>435.46</v>
      </c>
      <c r="K4547" s="20">
        <v>0.22</v>
      </c>
      <c r="L4547" s="19">
        <v>679.32</v>
      </c>
      <c r="M4547" s="19">
        <v>330.98</v>
      </c>
      <c r="N4547" s="11" t="str">
        <f t="shared" ref="N4547:N4610" si="214">IF(K4547=$R$8,$R$2,IF(K4547&lt;=$R$9,$R$3,IF(K4547&lt;=$R$10,$R$4,IF(K4547&lt;$R$11,$R$5,IF(K4547&gt;$R$11,$R$6)))))</f>
        <v>HIGH</v>
      </c>
      <c r="O4547" s="27">
        <f t="shared" ref="O4547:O4610" si="215">IFERROR(L4547-M4547,"NULL")/L4547</f>
        <v>0.51277748336571871</v>
      </c>
      <c r="P4547" s="11" t="str">
        <f t="shared" ref="P4547:P4610" si="216">IF(AND(O4547&gt;=$Q$8,I4547&gt;=$Q$13),$Q$2,IF(AND(O4547&gt;=$Q$9,I4547&gt;=$Q$14),$Q$3,IF(O4547&gt;=$Q$10,$Q$4,$Q$5)))</f>
        <v>AVERAGE</v>
      </c>
    </row>
    <row r="4548" spans="1:16" x14ac:dyDescent="0.35">
      <c r="A4548" s="12" t="s">
        <v>4722</v>
      </c>
      <c r="B4548" s="15">
        <v>44690</v>
      </c>
      <c r="C4548" s="12" t="s">
        <v>108</v>
      </c>
      <c r="D4548" s="12" t="s">
        <v>140</v>
      </c>
      <c r="E4548" s="12" t="s">
        <v>268</v>
      </c>
      <c r="F4548" s="12" t="s">
        <v>131</v>
      </c>
      <c r="G4548" s="12" t="s">
        <v>112</v>
      </c>
      <c r="H4548" s="12" t="s">
        <v>170</v>
      </c>
      <c r="I4548" s="12">
        <v>1</v>
      </c>
      <c r="J4548" s="16">
        <v>18.14</v>
      </c>
      <c r="K4548" s="17">
        <v>0</v>
      </c>
      <c r="L4548" s="16">
        <v>18.14</v>
      </c>
      <c r="M4548" s="16">
        <v>6.6</v>
      </c>
      <c r="N4548" s="11" t="str">
        <f t="shared" si="214"/>
        <v>NO DISCOUNT</v>
      </c>
      <c r="O4548" s="27">
        <f t="shared" si="215"/>
        <v>0.63616317530319744</v>
      </c>
      <c r="P4548" s="11" t="str">
        <f t="shared" si="216"/>
        <v>AVERAGE</v>
      </c>
    </row>
    <row r="4549" spans="1:16" x14ac:dyDescent="0.35">
      <c r="A4549" t="s">
        <v>4723</v>
      </c>
      <c r="B4549" s="18">
        <v>45305</v>
      </c>
      <c r="C4549" t="s">
        <v>136</v>
      </c>
      <c r="D4549" t="s">
        <v>115</v>
      </c>
      <c r="E4549" t="s">
        <v>221</v>
      </c>
      <c r="F4549" t="s">
        <v>117</v>
      </c>
      <c r="G4549" t="s">
        <v>127</v>
      </c>
      <c r="H4549" t="s">
        <v>128</v>
      </c>
      <c r="I4549">
        <v>5</v>
      </c>
      <c r="J4549" s="19">
        <v>217.6</v>
      </c>
      <c r="K4549" s="20">
        <v>0</v>
      </c>
      <c r="L4549" s="19">
        <v>1088</v>
      </c>
      <c r="M4549" s="19">
        <v>608.54999999999995</v>
      </c>
      <c r="N4549" s="11" t="str">
        <f t="shared" si="214"/>
        <v>NO DISCOUNT</v>
      </c>
      <c r="O4549" s="27">
        <f t="shared" si="215"/>
        <v>0.440670955882353</v>
      </c>
      <c r="P4549" s="11" t="str">
        <f t="shared" si="216"/>
        <v>GOOD</v>
      </c>
    </row>
    <row r="4550" spans="1:16" x14ac:dyDescent="0.35">
      <c r="A4550" s="12" t="s">
        <v>4724</v>
      </c>
      <c r="B4550" s="15">
        <v>45311</v>
      </c>
      <c r="C4550" s="12" t="s">
        <v>120</v>
      </c>
      <c r="D4550" s="12" t="s">
        <v>125</v>
      </c>
      <c r="E4550" s="12" t="s">
        <v>201</v>
      </c>
      <c r="F4550" s="12" t="s">
        <v>131</v>
      </c>
      <c r="G4550" s="12" t="s">
        <v>127</v>
      </c>
      <c r="H4550" s="12" t="s">
        <v>138</v>
      </c>
      <c r="I4550" s="12">
        <v>11</v>
      </c>
      <c r="J4550" s="16">
        <v>229</v>
      </c>
      <c r="K4550" s="17">
        <v>0.24</v>
      </c>
      <c r="L4550" s="16">
        <v>1914.44</v>
      </c>
      <c r="M4550" s="16">
        <v>965.22</v>
      </c>
      <c r="N4550" s="11" t="str">
        <f t="shared" si="214"/>
        <v>HIGH</v>
      </c>
      <c r="O4550" s="27">
        <f t="shared" si="215"/>
        <v>0.49582123231858927</v>
      </c>
      <c r="P4550" s="11" t="str">
        <f t="shared" si="216"/>
        <v>EXCELLENT</v>
      </c>
    </row>
    <row r="4551" spans="1:16" x14ac:dyDescent="0.35">
      <c r="A4551" t="s">
        <v>4725</v>
      </c>
      <c r="B4551" s="18">
        <v>45208</v>
      </c>
      <c r="C4551" t="s">
        <v>108</v>
      </c>
      <c r="D4551" t="s">
        <v>140</v>
      </c>
      <c r="E4551" t="s">
        <v>218</v>
      </c>
      <c r="F4551" t="s">
        <v>111</v>
      </c>
      <c r="G4551" t="s">
        <v>127</v>
      </c>
      <c r="H4551" t="s">
        <v>128</v>
      </c>
      <c r="I4551">
        <v>12</v>
      </c>
      <c r="J4551" s="19">
        <v>502.2</v>
      </c>
      <c r="K4551" s="20">
        <v>0</v>
      </c>
      <c r="L4551" s="19">
        <v>6026.4</v>
      </c>
      <c r="M4551" s="19">
        <v>3502.3</v>
      </c>
      <c r="N4551" s="11" t="str">
        <f t="shared" si="214"/>
        <v>NO DISCOUNT</v>
      </c>
      <c r="O4551" s="27">
        <f t="shared" si="215"/>
        <v>0.41884043541749627</v>
      </c>
      <c r="P4551" s="11" t="str">
        <f t="shared" si="216"/>
        <v>EXCELLENT</v>
      </c>
    </row>
    <row r="4552" spans="1:16" x14ac:dyDescent="0.35">
      <c r="A4552" s="12" t="s">
        <v>4726</v>
      </c>
      <c r="B4552" s="15">
        <v>44598</v>
      </c>
      <c r="C4552" s="12" t="s">
        <v>108</v>
      </c>
      <c r="D4552" s="12" t="s">
        <v>125</v>
      </c>
      <c r="E4552" s="12" t="s">
        <v>169</v>
      </c>
      <c r="F4552" s="12" t="s">
        <v>117</v>
      </c>
      <c r="G4552" s="12" t="s">
        <v>112</v>
      </c>
      <c r="H4552" s="12" t="s">
        <v>118</v>
      </c>
      <c r="I4552" s="12">
        <v>5</v>
      </c>
      <c r="J4552" s="16">
        <v>24.94</v>
      </c>
      <c r="K4552" s="17">
        <v>0.06</v>
      </c>
      <c r="L4552" s="16">
        <v>117.22</v>
      </c>
      <c r="M4552" s="16">
        <v>29.98</v>
      </c>
      <c r="N4552" s="11" t="str">
        <f t="shared" si="214"/>
        <v>LOW</v>
      </c>
      <c r="O4552" s="27">
        <f t="shared" si="215"/>
        <v>0.74424159699709946</v>
      </c>
      <c r="P4552" s="11" t="str">
        <f t="shared" si="216"/>
        <v>GOOD</v>
      </c>
    </row>
    <row r="4553" spans="1:16" x14ac:dyDescent="0.35">
      <c r="A4553" t="s">
        <v>4727</v>
      </c>
      <c r="B4553" s="18">
        <v>45400</v>
      </c>
      <c r="C4553" t="s">
        <v>108</v>
      </c>
      <c r="D4553" t="s">
        <v>109</v>
      </c>
      <c r="E4553" t="s">
        <v>189</v>
      </c>
      <c r="F4553" t="s">
        <v>111</v>
      </c>
      <c r="G4553" t="s">
        <v>127</v>
      </c>
      <c r="H4553" t="s">
        <v>128</v>
      </c>
      <c r="I4553">
        <v>2</v>
      </c>
      <c r="J4553" s="19">
        <v>441.28</v>
      </c>
      <c r="K4553" s="20">
        <v>0.3</v>
      </c>
      <c r="L4553" s="19">
        <v>617.79</v>
      </c>
      <c r="M4553" s="19">
        <v>229.38</v>
      </c>
      <c r="N4553" s="11" t="b">
        <f t="shared" si="214"/>
        <v>0</v>
      </c>
      <c r="O4553" s="27">
        <f t="shared" si="215"/>
        <v>0.62870878453843537</v>
      </c>
      <c r="P4553" s="11" t="str">
        <f t="shared" si="216"/>
        <v>AVERAGE</v>
      </c>
    </row>
    <row r="4554" spans="1:16" x14ac:dyDescent="0.35">
      <c r="A4554" s="12" t="s">
        <v>4728</v>
      </c>
      <c r="B4554" s="15">
        <v>45273</v>
      </c>
      <c r="C4554" s="12" t="s">
        <v>136</v>
      </c>
      <c r="D4554" s="12" t="s">
        <v>109</v>
      </c>
      <c r="E4554" s="12" t="s">
        <v>150</v>
      </c>
      <c r="F4554" s="12" t="s">
        <v>111</v>
      </c>
      <c r="G4554" s="12" t="s">
        <v>112</v>
      </c>
      <c r="H4554" s="12" t="s">
        <v>170</v>
      </c>
      <c r="I4554" s="12">
        <v>1</v>
      </c>
      <c r="J4554" s="16">
        <v>17.93</v>
      </c>
      <c r="K4554" s="17">
        <v>0.17</v>
      </c>
      <c r="L4554" s="16">
        <v>14.88</v>
      </c>
      <c r="M4554" s="16">
        <v>5.28</v>
      </c>
      <c r="N4554" s="11" t="str">
        <f t="shared" si="214"/>
        <v>MEDIUM</v>
      </c>
      <c r="O4554" s="27">
        <f t="shared" si="215"/>
        <v>0.64516129032258074</v>
      </c>
      <c r="P4554" s="11" t="str">
        <f t="shared" si="216"/>
        <v>AVERAGE</v>
      </c>
    </row>
    <row r="4555" spans="1:16" x14ac:dyDescent="0.35">
      <c r="A4555" t="s">
        <v>4729</v>
      </c>
      <c r="B4555" s="18">
        <v>44953</v>
      </c>
      <c r="C4555" t="s">
        <v>120</v>
      </c>
      <c r="D4555" t="s">
        <v>109</v>
      </c>
      <c r="E4555" t="s">
        <v>110</v>
      </c>
      <c r="F4555" t="s">
        <v>111</v>
      </c>
      <c r="G4555" t="s">
        <v>122</v>
      </c>
      <c r="H4555" t="s">
        <v>123</v>
      </c>
      <c r="I4555">
        <v>3</v>
      </c>
      <c r="J4555" s="19">
        <v>1973.59</v>
      </c>
      <c r="K4555" s="20">
        <v>0.26</v>
      </c>
      <c r="L4555" s="19">
        <v>4381.37</v>
      </c>
      <c r="M4555" s="19">
        <v>1380.43</v>
      </c>
      <c r="N4555" s="11" t="str">
        <f t="shared" si="214"/>
        <v>HIGH</v>
      </c>
      <c r="O4555" s="27">
        <f t="shared" si="215"/>
        <v>0.68493188203689703</v>
      </c>
      <c r="P4555" s="11" t="str">
        <f t="shared" si="216"/>
        <v>AVERAGE</v>
      </c>
    </row>
    <row r="4556" spans="1:16" x14ac:dyDescent="0.35">
      <c r="A4556" s="12" t="s">
        <v>4730</v>
      </c>
      <c r="B4556" s="15">
        <v>44815</v>
      </c>
      <c r="C4556" s="12" t="s">
        <v>120</v>
      </c>
      <c r="D4556" s="12" t="s">
        <v>125</v>
      </c>
      <c r="E4556" s="12" t="s">
        <v>146</v>
      </c>
      <c r="F4556" s="12" t="s">
        <v>117</v>
      </c>
      <c r="G4556" s="12" t="s">
        <v>122</v>
      </c>
      <c r="H4556" s="12" t="s">
        <v>142</v>
      </c>
      <c r="I4556" s="12">
        <v>3</v>
      </c>
      <c r="J4556" s="16">
        <v>423.62</v>
      </c>
      <c r="K4556" s="17">
        <v>0</v>
      </c>
      <c r="L4556" s="16">
        <v>1270.8599999999999</v>
      </c>
      <c r="M4556" s="16">
        <v>322.93</v>
      </c>
      <c r="N4556" s="11" t="str">
        <f t="shared" si="214"/>
        <v>NO DISCOUNT</v>
      </c>
      <c r="O4556" s="27">
        <f t="shared" si="215"/>
        <v>0.74589647954928151</v>
      </c>
      <c r="P4556" s="11" t="str">
        <f t="shared" si="216"/>
        <v>AVERAGE</v>
      </c>
    </row>
    <row r="4557" spans="1:16" x14ac:dyDescent="0.35">
      <c r="A4557" t="s">
        <v>4731</v>
      </c>
      <c r="B4557" s="18">
        <v>44577</v>
      </c>
      <c r="C4557" t="s">
        <v>108</v>
      </c>
      <c r="D4557" t="s">
        <v>140</v>
      </c>
      <c r="E4557" t="s">
        <v>268</v>
      </c>
      <c r="F4557" t="s">
        <v>111</v>
      </c>
      <c r="G4557" t="s">
        <v>127</v>
      </c>
      <c r="H4557" t="s">
        <v>179</v>
      </c>
      <c r="I4557">
        <v>4</v>
      </c>
      <c r="J4557" s="19">
        <v>24.45</v>
      </c>
      <c r="K4557" s="20">
        <v>0.21</v>
      </c>
      <c r="L4557" s="19">
        <v>77.260000000000005</v>
      </c>
      <c r="M4557" s="19">
        <v>31.04</v>
      </c>
      <c r="N4557" s="11" t="str">
        <f t="shared" si="214"/>
        <v>HIGH</v>
      </c>
      <c r="O4557" s="27">
        <f t="shared" si="215"/>
        <v>0.59823971006989385</v>
      </c>
      <c r="P4557" s="11" t="str">
        <f t="shared" si="216"/>
        <v>AVERAGE</v>
      </c>
    </row>
    <row r="4558" spans="1:16" x14ac:dyDescent="0.35">
      <c r="A4558" s="12" t="s">
        <v>4732</v>
      </c>
      <c r="B4558" s="15">
        <v>45243</v>
      </c>
      <c r="C4558" s="12" t="s">
        <v>120</v>
      </c>
      <c r="D4558" s="12" t="s">
        <v>115</v>
      </c>
      <c r="E4558" s="12" t="s">
        <v>221</v>
      </c>
      <c r="F4558" s="12" t="s">
        <v>111</v>
      </c>
      <c r="G4558" s="12" t="s">
        <v>127</v>
      </c>
      <c r="H4558" s="12" t="s">
        <v>128</v>
      </c>
      <c r="I4558" s="12">
        <v>4</v>
      </c>
      <c r="J4558" s="16">
        <v>499.27</v>
      </c>
      <c r="K4558" s="17">
        <v>0.16</v>
      </c>
      <c r="L4558" s="16">
        <v>1677.55</v>
      </c>
      <c r="M4558" s="16">
        <v>810.55</v>
      </c>
      <c r="N4558" s="11" t="str">
        <f t="shared" si="214"/>
        <v>MEDIUM</v>
      </c>
      <c r="O4558" s="27">
        <f t="shared" si="215"/>
        <v>0.51682513188876633</v>
      </c>
      <c r="P4558" s="11" t="str">
        <f t="shared" si="216"/>
        <v>AVERAGE</v>
      </c>
    </row>
    <row r="4559" spans="1:16" x14ac:dyDescent="0.35">
      <c r="A4559" t="s">
        <v>4733</v>
      </c>
      <c r="B4559" s="18">
        <v>44854</v>
      </c>
      <c r="C4559" t="s">
        <v>120</v>
      </c>
      <c r="D4559" t="s">
        <v>140</v>
      </c>
      <c r="E4559" t="s">
        <v>203</v>
      </c>
      <c r="F4559" t="s">
        <v>117</v>
      </c>
      <c r="G4559" t="s">
        <v>127</v>
      </c>
      <c r="H4559" t="s">
        <v>138</v>
      </c>
      <c r="I4559">
        <v>1</v>
      </c>
      <c r="J4559" s="19">
        <v>326.04000000000002</v>
      </c>
      <c r="K4559" s="20">
        <v>0</v>
      </c>
      <c r="L4559" s="19">
        <v>326.04000000000002</v>
      </c>
      <c r="M4559" s="19">
        <v>156</v>
      </c>
      <c r="N4559" s="11" t="str">
        <f t="shared" si="214"/>
        <v>NO DISCOUNT</v>
      </c>
      <c r="O4559" s="27">
        <f t="shared" si="215"/>
        <v>0.52153110047846896</v>
      </c>
      <c r="P4559" s="11" t="str">
        <f t="shared" si="216"/>
        <v>AVERAGE</v>
      </c>
    </row>
    <row r="4560" spans="1:16" x14ac:dyDescent="0.35">
      <c r="A4560" s="12" t="s">
        <v>4734</v>
      </c>
      <c r="B4560" s="15">
        <v>44790</v>
      </c>
      <c r="C4560" s="12" t="s">
        <v>108</v>
      </c>
      <c r="D4560" s="12" t="s">
        <v>115</v>
      </c>
      <c r="E4560" s="12" t="s">
        <v>116</v>
      </c>
      <c r="F4560" s="12" t="s">
        <v>111</v>
      </c>
      <c r="G4560" s="12" t="s">
        <v>127</v>
      </c>
      <c r="H4560" s="12" t="s">
        <v>179</v>
      </c>
      <c r="I4560" s="12">
        <v>5</v>
      </c>
      <c r="J4560" s="16">
        <v>72.55</v>
      </c>
      <c r="K4560" s="17">
        <v>0</v>
      </c>
      <c r="L4560" s="16">
        <v>362.75</v>
      </c>
      <c r="M4560" s="16">
        <v>172.68</v>
      </c>
      <c r="N4560" s="11" t="str">
        <f t="shared" si="214"/>
        <v>NO DISCOUNT</v>
      </c>
      <c r="O4560" s="27">
        <f t="shared" si="215"/>
        <v>0.5239696760854583</v>
      </c>
      <c r="P4560" s="11" t="str">
        <f t="shared" si="216"/>
        <v>GOOD</v>
      </c>
    </row>
    <row r="4561" spans="1:16" x14ac:dyDescent="0.35">
      <c r="A4561" t="s">
        <v>4735</v>
      </c>
      <c r="B4561" s="18">
        <v>45411</v>
      </c>
      <c r="C4561" t="s">
        <v>108</v>
      </c>
      <c r="D4561" t="s">
        <v>115</v>
      </c>
      <c r="E4561" t="s">
        <v>121</v>
      </c>
      <c r="F4561" t="s">
        <v>131</v>
      </c>
      <c r="G4561" t="s">
        <v>112</v>
      </c>
      <c r="H4561" t="s">
        <v>170</v>
      </c>
      <c r="I4561">
        <v>7</v>
      </c>
      <c r="J4561" s="19">
        <v>18.66</v>
      </c>
      <c r="K4561" s="20">
        <v>0.14000000000000001</v>
      </c>
      <c r="L4561" s="19">
        <v>112.33</v>
      </c>
      <c r="M4561" s="19">
        <v>42.61</v>
      </c>
      <c r="N4561" s="11" t="str">
        <f t="shared" si="214"/>
        <v>MEDIUM</v>
      </c>
      <c r="O4561" s="27">
        <f t="shared" si="215"/>
        <v>0.62067123653520873</v>
      </c>
      <c r="P4561" s="11" t="str">
        <f t="shared" si="216"/>
        <v>GOOD</v>
      </c>
    </row>
    <row r="4562" spans="1:16" x14ac:dyDescent="0.35">
      <c r="A4562" s="12" t="s">
        <v>4736</v>
      </c>
      <c r="B4562" s="15">
        <v>45174</v>
      </c>
      <c r="C4562" s="12" t="s">
        <v>149</v>
      </c>
      <c r="D4562" s="12" t="s">
        <v>115</v>
      </c>
      <c r="E4562" s="12" t="s">
        <v>121</v>
      </c>
      <c r="F4562" s="12" t="s">
        <v>117</v>
      </c>
      <c r="G4562" s="12" t="s">
        <v>127</v>
      </c>
      <c r="H4562" s="12" t="s">
        <v>209</v>
      </c>
      <c r="I4562" s="12">
        <v>4</v>
      </c>
      <c r="J4562" s="16">
        <v>795.77</v>
      </c>
      <c r="K4562" s="17">
        <v>0.06</v>
      </c>
      <c r="L4562" s="16">
        <v>2992.1</v>
      </c>
      <c r="M4562" s="16">
        <v>1551.91</v>
      </c>
      <c r="N4562" s="11" t="str">
        <f t="shared" si="214"/>
        <v>LOW</v>
      </c>
      <c r="O4562" s="27">
        <f t="shared" si="215"/>
        <v>0.48133083787306569</v>
      </c>
      <c r="P4562" s="11" t="str">
        <f t="shared" si="216"/>
        <v>AVERAGE</v>
      </c>
    </row>
    <row r="4563" spans="1:16" x14ac:dyDescent="0.35">
      <c r="A4563" t="s">
        <v>4737</v>
      </c>
      <c r="B4563" s="18">
        <v>45104</v>
      </c>
      <c r="C4563" t="s">
        <v>108</v>
      </c>
      <c r="D4563" t="s">
        <v>115</v>
      </c>
      <c r="E4563" t="s">
        <v>130</v>
      </c>
      <c r="F4563" t="s">
        <v>111</v>
      </c>
      <c r="G4563" t="s">
        <v>122</v>
      </c>
      <c r="H4563" t="s">
        <v>158</v>
      </c>
      <c r="I4563">
        <v>5</v>
      </c>
      <c r="J4563" s="19">
        <v>76.12</v>
      </c>
      <c r="K4563" s="20">
        <v>0.08</v>
      </c>
      <c r="L4563" s="19">
        <v>350.15</v>
      </c>
      <c r="M4563" s="19">
        <v>172.06</v>
      </c>
      <c r="N4563" s="11" t="str">
        <f t="shared" si="214"/>
        <v>LOW</v>
      </c>
      <c r="O4563" s="27">
        <f t="shared" si="215"/>
        <v>0.50861059545908893</v>
      </c>
      <c r="P4563" s="11" t="str">
        <f t="shared" si="216"/>
        <v>GOOD</v>
      </c>
    </row>
    <row r="4564" spans="1:16" x14ac:dyDescent="0.35">
      <c r="A4564" s="12" t="s">
        <v>4738</v>
      </c>
      <c r="B4564" s="15">
        <v>45529</v>
      </c>
      <c r="C4564" s="12" t="s">
        <v>108</v>
      </c>
      <c r="D4564" s="12" t="s">
        <v>109</v>
      </c>
      <c r="E4564" s="12" t="s">
        <v>252</v>
      </c>
      <c r="F4564" s="12" t="s">
        <v>111</v>
      </c>
      <c r="G4564" s="12" t="s">
        <v>122</v>
      </c>
      <c r="H4564" s="12" t="s">
        <v>187</v>
      </c>
      <c r="I4564" s="12">
        <v>2</v>
      </c>
      <c r="J4564" s="16">
        <v>593.84</v>
      </c>
      <c r="K4564" s="17">
        <v>0</v>
      </c>
      <c r="L4564" s="16">
        <v>1187.68</v>
      </c>
      <c r="M4564" s="16">
        <v>561.58000000000004</v>
      </c>
      <c r="N4564" s="11" t="str">
        <f t="shared" si="214"/>
        <v>NO DISCOUNT</v>
      </c>
      <c r="O4564" s="27">
        <f t="shared" si="215"/>
        <v>0.52716219857200597</v>
      </c>
      <c r="P4564" s="11" t="str">
        <f t="shared" si="216"/>
        <v>AVERAGE</v>
      </c>
    </row>
    <row r="4565" spans="1:16" x14ac:dyDescent="0.35">
      <c r="A4565" t="s">
        <v>4739</v>
      </c>
      <c r="B4565" s="18">
        <v>45653</v>
      </c>
      <c r="C4565" t="s">
        <v>120</v>
      </c>
      <c r="D4565" t="s">
        <v>140</v>
      </c>
      <c r="E4565" t="s">
        <v>218</v>
      </c>
      <c r="F4565" t="s">
        <v>117</v>
      </c>
      <c r="G4565" t="s">
        <v>112</v>
      </c>
      <c r="H4565" t="s">
        <v>147</v>
      </c>
      <c r="I4565">
        <v>7</v>
      </c>
      <c r="J4565" s="19">
        <v>5.74</v>
      </c>
      <c r="K4565" s="20">
        <v>0.22</v>
      </c>
      <c r="L4565" s="19">
        <v>31.34</v>
      </c>
      <c r="M4565" s="19">
        <v>11.69</v>
      </c>
      <c r="N4565" s="11" t="str">
        <f t="shared" si="214"/>
        <v>HIGH</v>
      </c>
      <c r="O4565" s="27">
        <f t="shared" si="215"/>
        <v>0.62699425654116137</v>
      </c>
      <c r="P4565" s="11" t="str">
        <f t="shared" si="216"/>
        <v>GOOD</v>
      </c>
    </row>
    <row r="4566" spans="1:16" x14ac:dyDescent="0.35">
      <c r="A4566" s="12" t="s">
        <v>4740</v>
      </c>
      <c r="B4566" s="15">
        <v>45638</v>
      </c>
      <c r="C4566" s="12" t="s">
        <v>108</v>
      </c>
      <c r="D4566" s="12" t="s">
        <v>140</v>
      </c>
      <c r="E4566" s="12" t="s">
        <v>166</v>
      </c>
      <c r="F4566" s="12" t="s">
        <v>131</v>
      </c>
      <c r="G4566" s="12" t="s">
        <v>122</v>
      </c>
      <c r="H4566" s="12" t="s">
        <v>187</v>
      </c>
      <c r="I4566" s="12">
        <v>7</v>
      </c>
      <c r="J4566" s="16">
        <v>113.17</v>
      </c>
      <c r="K4566" s="17">
        <v>0</v>
      </c>
      <c r="L4566" s="16">
        <v>792.19</v>
      </c>
      <c r="M4566" s="16">
        <v>396.8</v>
      </c>
      <c r="N4566" s="11" t="str">
        <f t="shared" si="214"/>
        <v>NO DISCOUNT</v>
      </c>
      <c r="O4566" s="27">
        <f t="shared" si="215"/>
        <v>0.49911006198008057</v>
      </c>
      <c r="P4566" s="11" t="str">
        <f t="shared" si="216"/>
        <v>GOOD</v>
      </c>
    </row>
    <row r="4567" spans="1:16" x14ac:dyDescent="0.35">
      <c r="A4567" t="s">
        <v>4741</v>
      </c>
      <c r="B4567" s="18">
        <v>45196</v>
      </c>
      <c r="C4567" t="s">
        <v>108</v>
      </c>
      <c r="D4567" t="s">
        <v>115</v>
      </c>
      <c r="E4567" t="s">
        <v>116</v>
      </c>
      <c r="F4567" t="s">
        <v>117</v>
      </c>
      <c r="G4567" t="s">
        <v>122</v>
      </c>
      <c r="H4567" t="s">
        <v>187</v>
      </c>
      <c r="I4567">
        <v>1</v>
      </c>
      <c r="J4567" s="19">
        <v>334.25</v>
      </c>
      <c r="K4567" s="20">
        <v>0.06</v>
      </c>
      <c r="L4567" s="19">
        <v>314.19</v>
      </c>
      <c r="M4567" s="19">
        <v>143.33000000000001</v>
      </c>
      <c r="N4567" s="11" t="str">
        <f t="shared" si="214"/>
        <v>LOW</v>
      </c>
      <c r="O4567" s="27">
        <f t="shared" si="215"/>
        <v>0.54381106973487381</v>
      </c>
      <c r="P4567" s="11" t="str">
        <f t="shared" si="216"/>
        <v>AVERAGE</v>
      </c>
    </row>
    <row r="4568" spans="1:16" x14ac:dyDescent="0.35">
      <c r="A4568" s="12" t="s">
        <v>4742</v>
      </c>
      <c r="B4568" s="15">
        <v>44963</v>
      </c>
      <c r="C4568" s="12" t="s">
        <v>136</v>
      </c>
      <c r="D4568" s="12" t="s">
        <v>140</v>
      </c>
      <c r="E4568" s="12" t="s">
        <v>141</v>
      </c>
      <c r="F4568" s="12" t="s">
        <v>111</v>
      </c>
      <c r="G4568" s="12" t="s">
        <v>112</v>
      </c>
      <c r="H4568" s="12" t="s">
        <v>118</v>
      </c>
      <c r="I4568" s="12">
        <v>2</v>
      </c>
      <c r="J4568" s="16">
        <v>12.95</v>
      </c>
      <c r="K4568" s="17">
        <v>0</v>
      </c>
      <c r="L4568" s="16">
        <v>25.9</v>
      </c>
      <c r="M4568" s="16">
        <v>10.31</v>
      </c>
      <c r="N4568" s="11" t="str">
        <f t="shared" si="214"/>
        <v>NO DISCOUNT</v>
      </c>
      <c r="O4568" s="27">
        <f t="shared" si="215"/>
        <v>0.6019305019305019</v>
      </c>
      <c r="P4568" s="11" t="str">
        <f t="shared" si="216"/>
        <v>AVERAGE</v>
      </c>
    </row>
    <row r="4569" spans="1:16" x14ac:dyDescent="0.35">
      <c r="A4569" t="s">
        <v>4743</v>
      </c>
      <c r="B4569" s="18">
        <v>44585</v>
      </c>
      <c r="C4569" t="s">
        <v>108</v>
      </c>
      <c r="D4569" t="s">
        <v>109</v>
      </c>
      <c r="E4569" t="s">
        <v>173</v>
      </c>
      <c r="F4569" t="s">
        <v>111</v>
      </c>
      <c r="G4569" t="s">
        <v>112</v>
      </c>
      <c r="H4569" t="s">
        <v>167</v>
      </c>
      <c r="I4569">
        <v>1</v>
      </c>
      <c r="J4569" s="19">
        <v>23.06</v>
      </c>
      <c r="K4569" s="20">
        <v>0.34</v>
      </c>
      <c r="L4569" s="19">
        <v>15.22</v>
      </c>
      <c r="M4569" s="19">
        <v>3.33</v>
      </c>
      <c r="N4569" s="11" t="str">
        <f t="shared" si="214"/>
        <v>CLEARANCE</v>
      </c>
      <c r="O4569" s="27">
        <f t="shared" si="215"/>
        <v>0.7812089356110381</v>
      </c>
      <c r="P4569" s="11" t="str">
        <f t="shared" si="216"/>
        <v>AVERAGE</v>
      </c>
    </row>
    <row r="4570" spans="1:16" x14ac:dyDescent="0.35">
      <c r="A4570" s="12" t="s">
        <v>4744</v>
      </c>
      <c r="B4570" s="15">
        <v>44648</v>
      </c>
      <c r="C4570" s="12" t="s">
        <v>136</v>
      </c>
      <c r="D4570" s="12" t="s">
        <v>109</v>
      </c>
      <c r="E4570" s="12" t="s">
        <v>173</v>
      </c>
      <c r="F4570" s="12" t="s">
        <v>131</v>
      </c>
      <c r="G4570" s="12" t="s">
        <v>127</v>
      </c>
      <c r="H4570" s="12" t="s">
        <v>179</v>
      </c>
      <c r="I4570" s="12">
        <v>2</v>
      </c>
      <c r="J4570" s="16">
        <v>156.41</v>
      </c>
      <c r="K4570" s="17">
        <v>0.27</v>
      </c>
      <c r="L4570" s="16">
        <v>228.36</v>
      </c>
      <c r="M4570" s="16">
        <v>72.430000000000007</v>
      </c>
      <c r="N4570" s="11" t="str">
        <f t="shared" si="214"/>
        <v>HIGH</v>
      </c>
      <c r="O4570" s="27">
        <f t="shared" si="215"/>
        <v>0.6828253634612016</v>
      </c>
      <c r="P4570" s="11" t="str">
        <f t="shared" si="216"/>
        <v>AVERAGE</v>
      </c>
    </row>
    <row r="4571" spans="1:16" x14ac:dyDescent="0.35">
      <c r="A4571" t="s">
        <v>4745</v>
      </c>
      <c r="B4571" s="18">
        <v>45529</v>
      </c>
      <c r="C4571" t="s">
        <v>108</v>
      </c>
      <c r="D4571" t="s">
        <v>125</v>
      </c>
      <c r="E4571" t="s">
        <v>134</v>
      </c>
      <c r="F4571" t="s">
        <v>117</v>
      </c>
      <c r="G4571" t="s">
        <v>112</v>
      </c>
      <c r="H4571" t="s">
        <v>167</v>
      </c>
      <c r="I4571">
        <v>3</v>
      </c>
      <c r="J4571" s="19">
        <v>23.55</v>
      </c>
      <c r="K4571" s="20">
        <v>0.18</v>
      </c>
      <c r="L4571" s="19">
        <v>57.93</v>
      </c>
      <c r="M4571" s="19">
        <v>25.83</v>
      </c>
      <c r="N4571" s="11" t="str">
        <f t="shared" si="214"/>
        <v>MEDIUM</v>
      </c>
      <c r="O4571" s="27">
        <f t="shared" si="215"/>
        <v>0.55411703780424648</v>
      </c>
      <c r="P4571" s="11" t="str">
        <f t="shared" si="216"/>
        <v>AVERAGE</v>
      </c>
    </row>
    <row r="4572" spans="1:16" x14ac:dyDescent="0.35">
      <c r="A4572" s="12" t="s">
        <v>4746</v>
      </c>
      <c r="B4572" s="15">
        <v>45133</v>
      </c>
      <c r="C4572" s="12" t="s">
        <v>108</v>
      </c>
      <c r="D4572" s="12" t="s">
        <v>140</v>
      </c>
      <c r="E4572" s="12" t="s">
        <v>153</v>
      </c>
      <c r="F4572" s="12" t="s">
        <v>111</v>
      </c>
      <c r="G4572" s="12" t="s">
        <v>112</v>
      </c>
      <c r="H4572" s="12" t="s">
        <v>167</v>
      </c>
      <c r="I4572" s="12">
        <v>2</v>
      </c>
      <c r="J4572" s="16">
        <v>6.85</v>
      </c>
      <c r="K4572" s="17">
        <v>0</v>
      </c>
      <c r="L4572" s="16">
        <v>13.7</v>
      </c>
      <c r="M4572" s="16">
        <v>5.68</v>
      </c>
      <c r="N4572" s="11" t="str">
        <f t="shared" si="214"/>
        <v>NO DISCOUNT</v>
      </c>
      <c r="O4572" s="27">
        <f t="shared" si="215"/>
        <v>0.58540145985401459</v>
      </c>
      <c r="P4572" s="11" t="str">
        <f t="shared" si="216"/>
        <v>AVERAGE</v>
      </c>
    </row>
    <row r="4573" spans="1:16" x14ac:dyDescent="0.35">
      <c r="A4573" t="s">
        <v>4747</v>
      </c>
      <c r="B4573" s="18">
        <v>45281</v>
      </c>
      <c r="C4573" t="s">
        <v>108</v>
      </c>
      <c r="D4573" t="s">
        <v>115</v>
      </c>
      <c r="E4573" t="s">
        <v>221</v>
      </c>
      <c r="F4573" t="s">
        <v>111</v>
      </c>
      <c r="G4573" t="s">
        <v>127</v>
      </c>
      <c r="H4573" t="s">
        <v>164</v>
      </c>
      <c r="I4573">
        <v>1</v>
      </c>
      <c r="J4573" s="19">
        <v>883.02</v>
      </c>
      <c r="K4573" s="20">
        <v>0.16</v>
      </c>
      <c r="L4573" s="19">
        <v>741.74</v>
      </c>
      <c r="M4573" s="19">
        <v>254.23</v>
      </c>
      <c r="N4573" s="11" t="str">
        <f t="shared" si="214"/>
        <v>MEDIUM</v>
      </c>
      <c r="O4573" s="27">
        <f t="shared" si="215"/>
        <v>0.65725186723110518</v>
      </c>
      <c r="P4573" s="11" t="str">
        <f t="shared" si="216"/>
        <v>AVERAGE</v>
      </c>
    </row>
    <row r="4574" spans="1:16" x14ac:dyDescent="0.35">
      <c r="A4574" s="12" t="s">
        <v>4748</v>
      </c>
      <c r="B4574" s="15">
        <v>44614</v>
      </c>
      <c r="C4574" s="12" t="s">
        <v>108</v>
      </c>
      <c r="D4574" s="12" t="s">
        <v>109</v>
      </c>
      <c r="E4574" s="12" t="s">
        <v>208</v>
      </c>
      <c r="F4574" s="12" t="s">
        <v>111</v>
      </c>
      <c r="G4574" s="12" t="s">
        <v>122</v>
      </c>
      <c r="H4574" s="12" t="s">
        <v>187</v>
      </c>
      <c r="I4574" s="12">
        <v>2</v>
      </c>
      <c r="J4574" s="16">
        <v>144.22</v>
      </c>
      <c r="K4574" s="17">
        <v>0.09</v>
      </c>
      <c r="L4574" s="16">
        <v>262.48</v>
      </c>
      <c r="M4574" s="16">
        <v>126.13</v>
      </c>
      <c r="N4574" s="11" t="str">
        <f t="shared" si="214"/>
        <v>LOW</v>
      </c>
      <c r="O4574" s="27">
        <f t="shared" si="215"/>
        <v>0.51946814995428225</v>
      </c>
      <c r="P4574" s="11" t="str">
        <f t="shared" si="216"/>
        <v>AVERAGE</v>
      </c>
    </row>
    <row r="4575" spans="1:16" x14ac:dyDescent="0.35">
      <c r="A4575" t="s">
        <v>4749</v>
      </c>
      <c r="B4575" s="18">
        <v>45049</v>
      </c>
      <c r="C4575" t="s">
        <v>108</v>
      </c>
      <c r="D4575" t="s">
        <v>109</v>
      </c>
      <c r="E4575" t="s">
        <v>161</v>
      </c>
      <c r="F4575" t="s">
        <v>131</v>
      </c>
      <c r="G4575" t="s">
        <v>127</v>
      </c>
      <c r="H4575" t="s">
        <v>209</v>
      </c>
      <c r="I4575">
        <v>2</v>
      </c>
      <c r="J4575" s="19">
        <v>982.14</v>
      </c>
      <c r="K4575" s="20">
        <v>0.23</v>
      </c>
      <c r="L4575" s="19">
        <v>1512.5</v>
      </c>
      <c r="M4575" s="19">
        <v>528.05999999999995</v>
      </c>
      <c r="N4575" s="11" t="str">
        <f t="shared" si="214"/>
        <v>HIGH</v>
      </c>
      <c r="O4575" s="27">
        <f t="shared" si="215"/>
        <v>0.65086942148760329</v>
      </c>
      <c r="P4575" s="11" t="str">
        <f t="shared" si="216"/>
        <v>AVERAGE</v>
      </c>
    </row>
    <row r="4576" spans="1:16" x14ac:dyDescent="0.35">
      <c r="A4576" s="12" t="s">
        <v>4750</v>
      </c>
      <c r="B4576" s="15">
        <v>45485</v>
      </c>
      <c r="C4576" s="12" t="s">
        <v>108</v>
      </c>
      <c r="D4576" s="12" t="s">
        <v>115</v>
      </c>
      <c r="E4576" s="12" t="s">
        <v>116</v>
      </c>
      <c r="F4576" s="12" t="s">
        <v>111</v>
      </c>
      <c r="G4576" s="12" t="s">
        <v>112</v>
      </c>
      <c r="H4576" s="12" t="s">
        <v>113</v>
      </c>
      <c r="I4576" s="12">
        <v>2</v>
      </c>
      <c r="J4576" s="16">
        <v>25.68</v>
      </c>
      <c r="K4576" s="17">
        <v>0</v>
      </c>
      <c r="L4576" s="16">
        <v>51.36</v>
      </c>
      <c r="M4576" s="16">
        <v>13.77</v>
      </c>
      <c r="N4576" s="11" t="str">
        <f t="shared" si="214"/>
        <v>NO DISCOUNT</v>
      </c>
      <c r="O4576" s="27">
        <f t="shared" si="215"/>
        <v>0.73189252336448607</v>
      </c>
      <c r="P4576" s="11" t="str">
        <f t="shared" si="216"/>
        <v>AVERAGE</v>
      </c>
    </row>
    <row r="4577" spans="1:16" x14ac:dyDescent="0.35">
      <c r="A4577" t="s">
        <v>4751</v>
      </c>
      <c r="B4577" s="18">
        <v>45541</v>
      </c>
      <c r="C4577" t="s">
        <v>120</v>
      </c>
      <c r="D4577" t="s">
        <v>125</v>
      </c>
      <c r="E4577" t="s">
        <v>126</v>
      </c>
      <c r="F4577" t="s">
        <v>111</v>
      </c>
      <c r="G4577" t="s">
        <v>112</v>
      </c>
      <c r="H4577" t="s">
        <v>118</v>
      </c>
      <c r="I4577">
        <v>1</v>
      </c>
      <c r="J4577" s="19">
        <v>30.61</v>
      </c>
      <c r="K4577" s="20">
        <v>0.06</v>
      </c>
      <c r="L4577" s="19">
        <v>28.77</v>
      </c>
      <c r="M4577" s="19">
        <v>12.93</v>
      </c>
      <c r="N4577" s="11" t="str">
        <f t="shared" si="214"/>
        <v>LOW</v>
      </c>
      <c r="O4577" s="27">
        <f t="shared" si="215"/>
        <v>0.55057351407716371</v>
      </c>
      <c r="P4577" s="11" t="str">
        <f t="shared" si="216"/>
        <v>AVERAGE</v>
      </c>
    </row>
    <row r="4578" spans="1:16" x14ac:dyDescent="0.35">
      <c r="A4578" s="12" t="s">
        <v>4752</v>
      </c>
      <c r="B4578" s="15">
        <v>44850</v>
      </c>
      <c r="C4578" s="12" t="s">
        <v>108</v>
      </c>
      <c r="D4578" s="12" t="s">
        <v>140</v>
      </c>
      <c r="E4578" s="12" t="s">
        <v>218</v>
      </c>
      <c r="F4578" s="12" t="s">
        <v>131</v>
      </c>
      <c r="G4578" s="12" t="s">
        <v>127</v>
      </c>
      <c r="H4578" s="12" t="s">
        <v>138</v>
      </c>
      <c r="I4578" s="12">
        <v>2</v>
      </c>
      <c r="J4578" s="16">
        <v>466.56</v>
      </c>
      <c r="K4578" s="17">
        <v>0.36</v>
      </c>
      <c r="L4578" s="16">
        <v>597.20000000000005</v>
      </c>
      <c r="M4578" s="16">
        <v>276.85000000000002</v>
      </c>
      <c r="N4578" s="11" t="str">
        <f t="shared" si="214"/>
        <v>CLEARANCE</v>
      </c>
      <c r="O4578" s="27">
        <f t="shared" si="215"/>
        <v>0.53641995981245816</v>
      </c>
      <c r="P4578" s="11" t="str">
        <f t="shared" si="216"/>
        <v>AVERAGE</v>
      </c>
    </row>
    <row r="4579" spans="1:16" x14ac:dyDescent="0.35">
      <c r="A4579" t="s">
        <v>4753</v>
      </c>
      <c r="B4579" s="18">
        <v>44980</v>
      </c>
      <c r="C4579" t="s">
        <v>136</v>
      </c>
      <c r="D4579" t="s">
        <v>109</v>
      </c>
      <c r="E4579" t="s">
        <v>195</v>
      </c>
      <c r="F4579" t="s">
        <v>131</v>
      </c>
      <c r="G4579" t="s">
        <v>127</v>
      </c>
      <c r="H4579" t="s">
        <v>179</v>
      </c>
      <c r="I4579">
        <v>1</v>
      </c>
      <c r="J4579" s="19">
        <v>137.19999999999999</v>
      </c>
      <c r="K4579" s="20">
        <v>0.39</v>
      </c>
      <c r="L4579" s="19">
        <v>83.69</v>
      </c>
      <c r="M4579" s="19">
        <v>49.52</v>
      </c>
      <c r="N4579" s="11" t="str">
        <f t="shared" si="214"/>
        <v>CLEARANCE</v>
      </c>
      <c r="O4579" s="27">
        <f t="shared" si="215"/>
        <v>0.40829250806547968</v>
      </c>
      <c r="P4579" s="11" t="str">
        <f t="shared" si="216"/>
        <v>AVERAGE</v>
      </c>
    </row>
    <row r="4580" spans="1:16" x14ac:dyDescent="0.35">
      <c r="A4580" s="12" t="s">
        <v>4754</v>
      </c>
      <c r="B4580" s="15">
        <v>44634</v>
      </c>
      <c r="C4580" s="12" t="s">
        <v>136</v>
      </c>
      <c r="D4580" s="12" t="s">
        <v>140</v>
      </c>
      <c r="E4580" s="12" t="s">
        <v>273</v>
      </c>
      <c r="F4580" s="12" t="s">
        <v>111</v>
      </c>
      <c r="G4580" s="12" t="s">
        <v>112</v>
      </c>
      <c r="H4580" s="12" t="s">
        <v>147</v>
      </c>
      <c r="I4580" s="12">
        <v>2</v>
      </c>
      <c r="J4580" s="16">
        <v>12.3</v>
      </c>
      <c r="K4580" s="17">
        <v>0.08</v>
      </c>
      <c r="L4580" s="16">
        <v>22.63</v>
      </c>
      <c r="M4580" s="16">
        <v>8.25</v>
      </c>
      <c r="N4580" s="11" t="str">
        <f t="shared" si="214"/>
        <v>LOW</v>
      </c>
      <c r="O4580" s="27">
        <f t="shared" si="215"/>
        <v>0.63543968183826782</v>
      </c>
      <c r="P4580" s="11" t="str">
        <f t="shared" si="216"/>
        <v>AVERAGE</v>
      </c>
    </row>
    <row r="4581" spans="1:16" x14ac:dyDescent="0.35">
      <c r="A4581" t="s">
        <v>4755</v>
      </c>
      <c r="B4581" s="18">
        <v>45369</v>
      </c>
      <c r="C4581" t="s">
        <v>136</v>
      </c>
      <c r="D4581" t="s">
        <v>109</v>
      </c>
      <c r="E4581" t="s">
        <v>195</v>
      </c>
      <c r="F4581" t="s">
        <v>117</v>
      </c>
      <c r="G4581" t="s">
        <v>112</v>
      </c>
      <c r="H4581" t="s">
        <v>118</v>
      </c>
      <c r="I4581">
        <v>1</v>
      </c>
      <c r="J4581" s="19">
        <v>20.7</v>
      </c>
      <c r="K4581" s="20">
        <v>0</v>
      </c>
      <c r="L4581" s="19">
        <v>20.7</v>
      </c>
      <c r="M4581" s="19">
        <v>6.54</v>
      </c>
      <c r="N4581" s="11" t="str">
        <f t="shared" si="214"/>
        <v>NO DISCOUNT</v>
      </c>
      <c r="O4581" s="27">
        <f t="shared" si="215"/>
        <v>0.68405797101449284</v>
      </c>
      <c r="P4581" s="11" t="str">
        <f t="shared" si="216"/>
        <v>AVERAGE</v>
      </c>
    </row>
    <row r="4582" spans="1:16" x14ac:dyDescent="0.35">
      <c r="A4582" s="12" t="s">
        <v>4756</v>
      </c>
      <c r="B4582" s="15">
        <v>44822</v>
      </c>
      <c r="C4582" s="12" t="s">
        <v>136</v>
      </c>
      <c r="D4582" s="12" t="s">
        <v>109</v>
      </c>
      <c r="E4582" s="12" t="s">
        <v>195</v>
      </c>
      <c r="F4582" s="12" t="s">
        <v>111</v>
      </c>
      <c r="G4582" s="12" t="s">
        <v>122</v>
      </c>
      <c r="H4582" s="12" t="s">
        <v>123</v>
      </c>
      <c r="I4582" s="12">
        <v>4</v>
      </c>
      <c r="J4582" s="16">
        <v>1282.96</v>
      </c>
      <c r="K4582" s="17">
        <v>0.24</v>
      </c>
      <c r="L4582" s="16">
        <v>3900.2</v>
      </c>
      <c r="M4582" s="16">
        <v>1076.24</v>
      </c>
      <c r="N4582" s="11" t="str">
        <f t="shared" si="214"/>
        <v>HIGH</v>
      </c>
      <c r="O4582" s="27">
        <f t="shared" si="215"/>
        <v>0.72405517665760732</v>
      </c>
      <c r="P4582" s="11" t="str">
        <f t="shared" si="216"/>
        <v>AVERAGE</v>
      </c>
    </row>
    <row r="4583" spans="1:16" x14ac:dyDescent="0.35">
      <c r="A4583" t="s">
        <v>4757</v>
      </c>
      <c r="B4583" s="18">
        <v>45518</v>
      </c>
      <c r="C4583" t="s">
        <v>108</v>
      </c>
      <c r="D4583" t="s">
        <v>140</v>
      </c>
      <c r="E4583" t="s">
        <v>296</v>
      </c>
      <c r="F4583" t="s">
        <v>111</v>
      </c>
      <c r="G4583" t="s">
        <v>112</v>
      </c>
      <c r="H4583" t="s">
        <v>113</v>
      </c>
      <c r="I4583">
        <v>1</v>
      </c>
      <c r="J4583" s="19">
        <v>30.19</v>
      </c>
      <c r="K4583" s="20">
        <v>0.05</v>
      </c>
      <c r="L4583" s="19">
        <v>28.68</v>
      </c>
      <c r="M4583" s="19">
        <v>8.32</v>
      </c>
      <c r="N4583" s="11" t="str">
        <f t="shared" si="214"/>
        <v>LOW</v>
      </c>
      <c r="O4583" s="27">
        <f t="shared" si="215"/>
        <v>0.70990237099023712</v>
      </c>
      <c r="P4583" s="11" t="str">
        <f t="shared" si="216"/>
        <v>AVERAGE</v>
      </c>
    </row>
    <row r="4584" spans="1:16" x14ac:dyDescent="0.35">
      <c r="A4584" s="12" t="s">
        <v>4758</v>
      </c>
      <c r="B4584" s="15">
        <v>45396</v>
      </c>
      <c r="C4584" s="12" t="s">
        <v>120</v>
      </c>
      <c r="D4584" s="12" t="s">
        <v>140</v>
      </c>
      <c r="E4584" s="12" t="s">
        <v>153</v>
      </c>
      <c r="F4584" s="12" t="s">
        <v>131</v>
      </c>
      <c r="G4584" s="12" t="s">
        <v>122</v>
      </c>
      <c r="H4584" s="12" t="s">
        <v>123</v>
      </c>
      <c r="I4584" s="12">
        <v>1</v>
      </c>
      <c r="J4584" s="16">
        <v>1366.39</v>
      </c>
      <c r="K4584" s="17">
        <v>0.3</v>
      </c>
      <c r="L4584" s="16">
        <v>956.47</v>
      </c>
      <c r="M4584" s="16">
        <v>512.89</v>
      </c>
      <c r="N4584" s="11" t="b">
        <f t="shared" si="214"/>
        <v>0</v>
      </c>
      <c r="O4584" s="27">
        <f t="shared" si="215"/>
        <v>0.46376781289533392</v>
      </c>
      <c r="P4584" s="11" t="str">
        <f t="shared" si="216"/>
        <v>AVERAGE</v>
      </c>
    </row>
    <row r="4585" spans="1:16" x14ac:dyDescent="0.35">
      <c r="A4585" t="s">
        <v>4759</v>
      </c>
      <c r="B4585" s="18">
        <v>44928</v>
      </c>
      <c r="C4585" t="s">
        <v>108</v>
      </c>
      <c r="D4585" t="s">
        <v>140</v>
      </c>
      <c r="E4585" t="s">
        <v>307</v>
      </c>
      <c r="F4585" t="s">
        <v>131</v>
      </c>
      <c r="G4585" t="s">
        <v>112</v>
      </c>
      <c r="H4585" t="s">
        <v>167</v>
      </c>
      <c r="I4585">
        <v>3</v>
      </c>
      <c r="J4585" s="19">
        <v>15.44</v>
      </c>
      <c r="K4585" s="20">
        <v>7.0000000000000007E-2</v>
      </c>
      <c r="L4585" s="19">
        <v>43.08</v>
      </c>
      <c r="M4585" s="19">
        <v>18.73</v>
      </c>
      <c r="N4585" s="11" t="str">
        <f t="shared" si="214"/>
        <v>LOW</v>
      </c>
      <c r="O4585" s="27">
        <f t="shared" si="215"/>
        <v>0.56522748375116061</v>
      </c>
      <c r="P4585" s="11" t="str">
        <f t="shared" si="216"/>
        <v>AVERAGE</v>
      </c>
    </row>
    <row r="4586" spans="1:16" x14ac:dyDescent="0.35">
      <c r="A4586" s="12" t="s">
        <v>4760</v>
      </c>
      <c r="B4586" s="15">
        <v>44919</v>
      </c>
      <c r="C4586" s="12" t="s">
        <v>149</v>
      </c>
      <c r="D4586" s="12" t="s">
        <v>109</v>
      </c>
      <c r="E4586" s="12" t="s">
        <v>252</v>
      </c>
      <c r="F4586" s="12" t="s">
        <v>117</v>
      </c>
      <c r="G4586" s="12" t="s">
        <v>127</v>
      </c>
      <c r="H4586" s="12" t="s">
        <v>138</v>
      </c>
      <c r="I4586" s="12">
        <v>3</v>
      </c>
      <c r="J4586" s="16">
        <v>190.25</v>
      </c>
      <c r="K4586" s="17">
        <v>0</v>
      </c>
      <c r="L4586" s="16">
        <v>570.75</v>
      </c>
      <c r="M4586" s="16">
        <v>312.13</v>
      </c>
      <c r="N4586" s="11" t="str">
        <f t="shared" si="214"/>
        <v>NO DISCOUNT</v>
      </c>
      <c r="O4586" s="27">
        <f t="shared" si="215"/>
        <v>0.45312308366184845</v>
      </c>
      <c r="P4586" s="11" t="str">
        <f t="shared" si="216"/>
        <v>AVERAGE</v>
      </c>
    </row>
    <row r="4587" spans="1:16" x14ac:dyDescent="0.35">
      <c r="A4587" t="s">
        <v>4761</v>
      </c>
      <c r="B4587" s="18">
        <v>45391</v>
      </c>
      <c r="C4587" t="s">
        <v>108</v>
      </c>
      <c r="D4587" t="s">
        <v>140</v>
      </c>
      <c r="E4587" t="s">
        <v>273</v>
      </c>
      <c r="F4587" t="s">
        <v>111</v>
      </c>
      <c r="G4587" t="s">
        <v>112</v>
      </c>
      <c r="H4587" t="s">
        <v>170</v>
      </c>
      <c r="I4587">
        <v>6</v>
      </c>
      <c r="J4587" s="19">
        <v>28.16</v>
      </c>
      <c r="K4587" s="20">
        <v>0.02</v>
      </c>
      <c r="L4587" s="19">
        <v>165.58</v>
      </c>
      <c r="M4587" s="19">
        <v>36.28</v>
      </c>
      <c r="N4587" s="11" t="str">
        <f t="shared" si="214"/>
        <v>LOW</v>
      </c>
      <c r="O4587" s="27">
        <f t="shared" si="215"/>
        <v>0.78089141200628098</v>
      </c>
      <c r="P4587" s="11" t="str">
        <f t="shared" si="216"/>
        <v>GOOD</v>
      </c>
    </row>
    <row r="4588" spans="1:16" x14ac:dyDescent="0.35">
      <c r="A4588" s="12" t="s">
        <v>4762</v>
      </c>
      <c r="B4588" s="15">
        <v>44708</v>
      </c>
      <c r="C4588" s="12" t="s">
        <v>120</v>
      </c>
      <c r="D4588" s="12" t="s">
        <v>115</v>
      </c>
      <c r="E4588" s="12" t="s">
        <v>116</v>
      </c>
      <c r="F4588" s="12" t="s">
        <v>111</v>
      </c>
      <c r="G4588" s="12" t="s">
        <v>112</v>
      </c>
      <c r="H4588" s="12" t="s">
        <v>167</v>
      </c>
      <c r="I4588" s="12">
        <v>4</v>
      </c>
      <c r="J4588" s="16">
        <v>14.69</v>
      </c>
      <c r="K4588" s="17">
        <v>0</v>
      </c>
      <c r="L4588" s="16">
        <v>58.76</v>
      </c>
      <c r="M4588" s="16">
        <v>24.95</v>
      </c>
      <c r="N4588" s="11" t="str">
        <f t="shared" si="214"/>
        <v>NO DISCOUNT</v>
      </c>
      <c r="O4588" s="27">
        <f t="shared" si="215"/>
        <v>0.57539142273655552</v>
      </c>
      <c r="P4588" s="11" t="str">
        <f t="shared" si="216"/>
        <v>AVERAGE</v>
      </c>
    </row>
    <row r="4589" spans="1:16" x14ac:dyDescent="0.35">
      <c r="A4589" t="s">
        <v>4763</v>
      </c>
      <c r="B4589" s="18">
        <v>45442</v>
      </c>
      <c r="C4589" t="s">
        <v>120</v>
      </c>
      <c r="D4589" t="s">
        <v>140</v>
      </c>
      <c r="E4589" t="s">
        <v>273</v>
      </c>
      <c r="F4589" t="s">
        <v>117</v>
      </c>
      <c r="G4589" t="s">
        <v>112</v>
      </c>
      <c r="H4589" t="s">
        <v>147</v>
      </c>
      <c r="I4589">
        <v>2</v>
      </c>
      <c r="J4589" s="19">
        <v>14.07</v>
      </c>
      <c r="K4589" s="20">
        <v>0</v>
      </c>
      <c r="L4589" s="19">
        <v>28.14</v>
      </c>
      <c r="M4589" s="19">
        <v>12.29</v>
      </c>
      <c r="N4589" s="11" t="str">
        <f t="shared" si="214"/>
        <v>NO DISCOUNT</v>
      </c>
      <c r="O4589" s="27">
        <f t="shared" si="215"/>
        <v>0.56325515280739169</v>
      </c>
      <c r="P4589" s="11" t="str">
        <f t="shared" si="216"/>
        <v>AVERAGE</v>
      </c>
    </row>
    <row r="4590" spans="1:16" x14ac:dyDescent="0.35">
      <c r="A4590" s="12" t="s">
        <v>4764</v>
      </c>
      <c r="B4590" s="15">
        <v>45574</v>
      </c>
      <c r="C4590" s="12" t="s">
        <v>108</v>
      </c>
      <c r="D4590" s="12" t="s">
        <v>109</v>
      </c>
      <c r="E4590" s="12" t="s">
        <v>176</v>
      </c>
      <c r="F4590" s="12" t="s">
        <v>111</v>
      </c>
      <c r="G4590" s="12" t="s">
        <v>127</v>
      </c>
      <c r="H4590" s="12" t="s">
        <v>138</v>
      </c>
      <c r="I4590" s="12">
        <v>1</v>
      </c>
      <c r="J4590" s="16">
        <v>498.13</v>
      </c>
      <c r="K4590" s="17">
        <v>0.24</v>
      </c>
      <c r="L4590" s="16">
        <v>378.58</v>
      </c>
      <c r="M4590" s="16">
        <v>192.17</v>
      </c>
      <c r="N4590" s="11" t="str">
        <f t="shared" si="214"/>
        <v>HIGH</v>
      </c>
      <c r="O4590" s="27">
        <f t="shared" si="215"/>
        <v>0.49239262507263987</v>
      </c>
      <c r="P4590" s="11" t="str">
        <f t="shared" si="216"/>
        <v>AVERAGE</v>
      </c>
    </row>
    <row r="4591" spans="1:16" x14ac:dyDescent="0.35">
      <c r="A4591" t="s">
        <v>4765</v>
      </c>
      <c r="B4591" s="18">
        <v>44899</v>
      </c>
      <c r="C4591" t="s">
        <v>108</v>
      </c>
      <c r="D4591" t="s">
        <v>109</v>
      </c>
      <c r="E4591" t="s">
        <v>195</v>
      </c>
      <c r="F4591" t="s">
        <v>117</v>
      </c>
      <c r="G4591" t="s">
        <v>127</v>
      </c>
      <c r="H4591" t="s">
        <v>138</v>
      </c>
      <c r="I4591">
        <v>10</v>
      </c>
      <c r="J4591" s="19">
        <v>224.59</v>
      </c>
      <c r="K4591" s="20">
        <v>0</v>
      </c>
      <c r="L4591" s="19">
        <v>2245.9</v>
      </c>
      <c r="M4591" s="19">
        <v>1117.17</v>
      </c>
      <c r="N4591" s="11" t="str">
        <f t="shared" si="214"/>
        <v>NO DISCOUNT</v>
      </c>
      <c r="O4591" s="27">
        <f t="shared" si="215"/>
        <v>0.50257357852086026</v>
      </c>
      <c r="P4591" s="11" t="str">
        <f t="shared" si="216"/>
        <v>EXCELLENT</v>
      </c>
    </row>
    <row r="4592" spans="1:16" x14ac:dyDescent="0.35">
      <c r="A4592" s="12" t="s">
        <v>4766</v>
      </c>
      <c r="B4592" s="15">
        <v>45301</v>
      </c>
      <c r="C4592" s="12" t="s">
        <v>120</v>
      </c>
      <c r="D4592" s="12" t="s">
        <v>140</v>
      </c>
      <c r="E4592" s="12" t="s">
        <v>296</v>
      </c>
      <c r="F4592" s="12" t="s">
        <v>131</v>
      </c>
      <c r="G4592" s="12" t="s">
        <v>122</v>
      </c>
      <c r="H4592" s="12" t="s">
        <v>158</v>
      </c>
      <c r="I4592" s="12">
        <v>3</v>
      </c>
      <c r="J4592" s="16">
        <v>29.54</v>
      </c>
      <c r="K4592" s="17">
        <v>0.34</v>
      </c>
      <c r="L4592" s="16">
        <v>58.49</v>
      </c>
      <c r="M4592" s="16">
        <v>28.63</v>
      </c>
      <c r="N4592" s="11" t="str">
        <f t="shared" si="214"/>
        <v>CLEARANCE</v>
      </c>
      <c r="O4592" s="27">
        <f t="shared" si="215"/>
        <v>0.51051461788339891</v>
      </c>
      <c r="P4592" s="11" t="str">
        <f t="shared" si="216"/>
        <v>AVERAGE</v>
      </c>
    </row>
    <row r="4593" spans="1:16" x14ac:dyDescent="0.35">
      <c r="A4593" t="s">
        <v>4767</v>
      </c>
      <c r="B4593" s="18">
        <v>45510</v>
      </c>
      <c r="C4593" t="s">
        <v>120</v>
      </c>
      <c r="D4593" t="s">
        <v>125</v>
      </c>
      <c r="E4593" t="s">
        <v>137</v>
      </c>
      <c r="F4593" t="s">
        <v>117</v>
      </c>
      <c r="G4593" t="s">
        <v>112</v>
      </c>
      <c r="H4593" t="s">
        <v>113</v>
      </c>
      <c r="I4593">
        <v>1</v>
      </c>
      <c r="J4593" s="19">
        <v>8.6999999999999993</v>
      </c>
      <c r="K4593" s="20">
        <v>0</v>
      </c>
      <c r="L4593" s="19">
        <v>8.6999999999999993</v>
      </c>
      <c r="M4593" s="19">
        <v>3.09</v>
      </c>
      <c r="N4593" s="11" t="str">
        <f t="shared" si="214"/>
        <v>NO DISCOUNT</v>
      </c>
      <c r="O4593" s="27">
        <f t="shared" si="215"/>
        <v>0.64482758620689651</v>
      </c>
      <c r="P4593" s="11" t="str">
        <f t="shared" si="216"/>
        <v>AVERAGE</v>
      </c>
    </row>
    <row r="4594" spans="1:16" x14ac:dyDescent="0.35">
      <c r="A4594" s="12" t="s">
        <v>4768</v>
      </c>
      <c r="B4594" s="15">
        <v>44627</v>
      </c>
      <c r="C4594" s="12" t="s">
        <v>120</v>
      </c>
      <c r="D4594" s="12" t="s">
        <v>109</v>
      </c>
      <c r="E4594" s="12" t="s">
        <v>161</v>
      </c>
      <c r="F4594" s="12" t="s">
        <v>131</v>
      </c>
      <c r="G4594" s="12" t="s">
        <v>127</v>
      </c>
      <c r="H4594" s="12" t="s">
        <v>209</v>
      </c>
      <c r="I4594" s="12">
        <v>2</v>
      </c>
      <c r="J4594" s="16">
        <v>852.88</v>
      </c>
      <c r="K4594" s="17">
        <v>0</v>
      </c>
      <c r="L4594" s="16">
        <v>1705.76</v>
      </c>
      <c r="M4594" s="16">
        <v>863.11</v>
      </c>
      <c r="N4594" s="11" t="str">
        <f t="shared" si="214"/>
        <v>NO DISCOUNT</v>
      </c>
      <c r="O4594" s="27">
        <f t="shared" si="215"/>
        <v>0.49400267329518804</v>
      </c>
      <c r="P4594" s="11" t="str">
        <f t="shared" si="216"/>
        <v>AVERAGE</v>
      </c>
    </row>
    <row r="4595" spans="1:16" x14ac:dyDescent="0.35">
      <c r="A4595" t="s">
        <v>4769</v>
      </c>
      <c r="B4595" s="18">
        <v>45005</v>
      </c>
      <c r="C4595" t="s">
        <v>108</v>
      </c>
      <c r="D4595" t="s">
        <v>115</v>
      </c>
      <c r="E4595" t="s">
        <v>227</v>
      </c>
      <c r="F4595" t="s">
        <v>131</v>
      </c>
      <c r="G4595" t="s">
        <v>122</v>
      </c>
      <c r="H4595" t="s">
        <v>123</v>
      </c>
      <c r="I4595">
        <v>1</v>
      </c>
      <c r="J4595" s="19">
        <v>1592.39</v>
      </c>
      <c r="K4595" s="20">
        <v>0.39</v>
      </c>
      <c r="L4595" s="19">
        <v>971.36</v>
      </c>
      <c r="M4595" s="19">
        <v>482.76</v>
      </c>
      <c r="N4595" s="11" t="str">
        <f t="shared" si="214"/>
        <v>CLEARANCE</v>
      </c>
      <c r="O4595" s="27">
        <f t="shared" si="215"/>
        <v>0.5030060945478505</v>
      </c>
      <c r="P4595" s="11" t="str">
        <f t="shared" si="216"/>
        <v>AVERAGE</v>
      </c>
    </row>
    <row r="4596" spans="1:16" x14ac:dyDescent="0.35">
      <c r="A4596" s="12" t="s">
        <v>4770</v>
      </c>
      <c r="B4596" s="15">
        <v>45055</v>
      </c>
      <c r="C4596" s="12" t="s">
        <v>108</v>
      </c>
      <c r="D4596" s="12" t="s">
        <v>109</v>
      </c>
      <c r="E4596" s="12" t="s">
        <v>176</v>
      </c>
      <c r="F4596" s="12" t="s">
        <v>117</v>
      </c>
      <c r="G4596" s="12" t="s">
        <v>127</v>
      </c>
      <c r="H4596" s="12" t="s">
        <v>179</v>
      </c>
      <c r="I4596" s="12">
        <v>3</v>
      </c>
      <c r="J4596" s="16">
        <v>22.78</v>
      </c>
      <c r="K4596" s="17">
        <v>0</v>
      </c>
      <c r="L4596" s="16">
        <v>68.34</v>
      </c>
      <c r="M4596" s="16">
        <v>32.81</v>
      </c>
      <c r="N4596" s="11" t="str">
        <f t="shared" si="214"/>
        <v>NO DISCOUNT</v>
      </c>
      <c r="O4596" s="27">
        <f t="shared" si="215"/>
        <v>0.51990049751243783</v>
      </c>
      <c r="P4596" s="11" t="str">
        <f t="shared" si="216"/>
        <v>AVERAGE</v>
      </c>
    </row>
    <row r="4597" spans="1:16" x14ac:dyDescent="0.35">
      <c r="A4597" t="s">
        <v>4771</v>
      </c>
      <c r="B4597" s="18">
        <v>45580</v>
      </c>
      <c r="C4597" t="s">
        <v>108</v>
      </c>
      <c r="D4597" t="s">
        <v>140</v>
      </c>
      <c r="E4597" t="s">
        <v>273</v>
      </c>
      <c r="F4597" t="s">
        <v>117</v>
      </c>
      <c r="G4597" t="s">
        <v>127</v>
      </c>
      <c r="H4597" t="s">
        <v>138</v>
      </c>
      <c r="I4597">
        <v>1</v>
      </c>
      <c r="J4597" s="19">
        <v>107.09</v>
      </c>
      <c r="K4597" s="20">
        <v>0.15</v>
      </c>
      <c r="L4597" s="19">
        <v>91.03</v>
      </c>
      <c r="M4597" s="19">
        <v>44.38</v>
      </c>
      <c r="N4597" s="11" t="str">
        <f t="shared" si="214"/>
        <v>MEDIUM</v>
      </c>
      <c r="O4597" s="27">
        <f t="shared" si="215"/>
        <v>0.51246841700538281</v>
      </c>
      <c r="P4597" s="11" t="str">
        <f t="shared" si="216"/>
        <v>AVERAGE</v>
      </c>
    </row>
    <row r="4598" spans="1:16" x14ac:dyDescent="0.35">
      <c r="A4598" s="12" t="s">
        <v>4772</v>
      </c>
      <c r="B4598" s="15">
        <v>45093</v>
      </c>
      <c r="C4598" s="12" t="s">
        <v>136</v>
      </c>
      <c r="D4598" s="12" t="s">
        <v>140</v>
      </c>
      <c r="E4598" s="12" t="s">
        <v>203</v>
      </c>
      <c r="F4598" s="12" t="s">
        <v>117</v>
      </c>
      <c r="G4598" s="12" t="s">
        <v>127</v>
      </c>
      <c r="H4598" s="12" t="s">
        <v>179</v>
      </c>
      <c r="I4598" s="12">
        <v>3</v>
      </c>
      <c r="J4598" s="16">
        <v>192.05</v>
      </c>
      <c r="K4598" s="17">
        <v>0</v>
      </c>
      <c r="L4598" s="16">
        <v>576.15</v>
      </c>
      <c r="M4598" s="16">
        <v>183.44</v>
      </c>
      <c r="N4598" s="11" t="str">
        <f t="shared" si="214"/>
        <v>NO DISCOUNT</v>
      </c>
      <c r="O4598" s="27">
        <f t="shared" si="215"/>
        <v>0.68161069166015797</v>
      </c>
      <c r="P4598" s="11" t="str">
        <f t="shared" si="216"/>
        <v>AVERAGE</v>
      </c>
    </row>
    <row r="4599" spans="1:16" x14ac:dyDescent="0.35">
      <c r="A4599" t="s">
        <v>4773</v>
      </c>
      <c r="B4599" s="18">
        <v>45379</v>
      </c>
      <c r="C4599" t="s">
        <v>136</v>
      </c>
      <c r="D4599" t="s">
        <v>125</v>
      </c>
      <c r="E4599" t="s">
        <v>134</v>
      </c>
      <c r="F4599" t="s">
        <v>111</v>
      </c>
      <c r="G4599" t="s">
        <v>112</v>
      </c>
      <c r="H4599" t="s">
        <v>118</v>
      </c>
      <c r="I4599">
        <v>12</v>
      </c>
      <c r="J4599" s="19">
        <v>33.57</v>
      </c>
      <c r="K4599" s="20">
        <v>0</v>
      </c>
      <c r="L4599" s="19">
        <v>402.84</v>
      </c>
      <c r="M4599" s="19">
        <v>182.64</v>
      </c>
      <c r="N4599" s="11" t="str">
        <f t="shared" si="214"/>
        <v>NO DISCOUNT</v>
      </c>
      <c r="O4599" s="27">
        <f t="shared" si="215"/>
        <v>0.54661900506404526</v>
      </c>
      <c r="P4599" s="11" t="str">
        <f t="shared" si="216"/>
        <v>EXCELLENT</v>
      </c>
    </row>
    <row r="4600" spans="1:16" x14ac:dyDescent="0.35">
      <c r="A4600" s="12" t="s">
        <v>4774</v>
      </c>
      <c r="B4600" s="15">
        <v>45157</v>
      </c>
      <c r="C4600" s="12" t="s">
        <v>108</v>
      </c>
      <c r="D4600" s="12" t="s">
        <v>109</v>
      </c>
      <c r="E4600" s="12" t="s">
        <v>150</v>
      </c>
      <c r="F4600" s="12" t="s">
        <v>131</v>
      </c>
      <c r="G4600" s="12" t="s">
        <v>112</v>
      </c>
      <c r="H4600" s="12" t="s">
        <v>167</v>
      </c>
      <c r="I4600" s="12">
        <v>3</v>
      </c>
      <c r="J4600" s="16">
        <v>8.5500000000000007</v>
      </c>
      <c r="K4600" s="17">
        <v>0</v>
      </c>
      <c r="L4600" s="16">
        <v>25.65</v>
      </c>
      <c r="M4600" s="16">
        <v>10.97</v>
      </c>
      <c r="N4600" s="11" t="str">
        <f t="shared" si="214"/>
        <v>NO DISCOUNT</v>
      </c>
      <c r="O4600" s="27">
        <f t="shared" si="215"/>
        <v>0.57231968810916178</v>
      </c>
      <c r="P4600" s="11" t="str">
        <f t="shared" si="216"/>
        <v>AVERAGE</v>
      </c>
    </row>
    <row r="4601" spans="1:16" x14ac:dyDescent="0.35">
      <c r="A4601" t="s">
        <v>4775</v>
      </c>
      <c r="B4601" s="18">
        <v>45358</v>
      </c>
      <c r="C4601" t="s">
        <v>136</v>
      </c>
      <c r="D4601" t="s">
        <v>115</v>
      </c>
      <c r="E4601" t="s">
        <v>240</v>
      </c>
      <c r="F4601" t="s">
        <v>111</v>
      </c>
      <c r="G4601" t="s">
        <v>112</v>
      </c>
      <c r="H4601" t="s">
        <v>147</v>
      </c>
      <c r="I4601">
        <v>5</v>
      </c>
      <c r="J4601" s="19">
        <v>21.56</v>
      </c>
      <c r="K4601" s="20">
        <v>0</v>
      </c>
      <c r="L4601" s="19">
        <v>107.8</v>
      </c>
      <c r="M4601" s="19">
        <v>52.18</v>
      </c>
      <c r="N4601" s="11" t="str">
        <f t="shared" si="214"/>
        <v>NO DISCOUNT</v>
      </c>
      <c r="O4601" s="27">
        <f t="shared" si="215"/>
        <v>0.51595547309833023</v>
      </c>
      <c r="P4601" s="11" t="str">
        <f t="shared" si="216"/>
        <v>GOOD</v>
      </c>
    </row>
    <row r="4602" spans="1:16" x14ac:dyDescent="0.35">
      <c r="A4602" s="12" t="s">
        <v>4776</v>
      </c>
      <c r="B4602" s="15">
        <v>45501</v>
      </c>
      <c r="C4602" s="12" t="s">
        <v>108</v>
      </c>
      <c r="D4602" s="12" t="s">
        <v>115</v>
      </c>
      <c r="E4602" s="12" t="s">
        <v>156</v>
      </c>
      <c r="F4602" s="12" t="s">
        <v>131</v>
      </c>
      <c r="G4602" s="12" t="s">
        <v>112</v>
      </c>
      <c r="H4602" s="12" t="s">
        <v>167</v>
      </c>
      <c r="I4602" s="12">
        <v>1</v>
      </c>
      <c r="J4602" s="16">
        <v>6.6</v>
      </c>
      <c r="K4602" s="17">
        <v>0</v>
      </c>
      <c r="L4602" s="16">
        <v>6.6</v>
      </c>
      <c r="M4602" s="16">
        <v>1.68</v>
      </c>
      <c r="N4602" s="11" t="str">
        <f t="shared" si="214"/>
        <v>NO DISCOUNT</v>
      </c>
      <c r="O4602" s="27">
        <f t="shared" si="215"/>
        <v>0.74545454545454548</v>
      </c>
      <c r="P4602" s="11" t="str">
        <f t="shared" si="216"/>
        <v>AVERAGE</v>
      </c>
    </row>
    <row r="4603" spans="1:16" x14ac:dyDescent="0.35">
      <c r="A4603" t="s">
        <v>4777</v>
      </c>
      <c r="B4603" s="18">
        <v>44713</v>
      </c>
      <c r="C4603" t="s">
        <v>108</v>
      </c>
      <c r="D4603" t="s">
        <v>125</v>
      </c>
      <c r="E4603" t="s">
        <v>201</v>
      </c>
      <c r="F4603" t="s">
        <v>117</v>
      </c>
      <c r="G4603" t="s">
        <v>112</v>
      </c>
      <c r="H4603" t="s">
        <v>147</v>
      </c>
      <c r="I4603">
        <v>1</v>
      </c>
      <c r="J4603" s="19">
        <v>13.35</v>
      </c>
      <c r="K4603" s="20">
        <v>0</v>
      </c>
      <c r="L4603" s="19">
        <v>13.35</v>
      </c>
      <c r="M4603" s="19">
        <v>3.97</v>
      </c>
      <c r="N4603" s="11" t="str">
        <f t="shared" si="214"/>
        <v>NO DISCOUNT</v>
      </c>
      <c r="O4603" s="27">
        <f t="shared" si="215"/>
        <v>0.70262172284644187</v>
      </c>
      <c r="P4603" s="11" t="str">
        <f t="shared" si="216"/>
        <v>AVERAGE</v>
      </c>
    </row>
    <row r="4604" spans="1:16" x14ac:dyDescent="0.35">
      <c r="A4604" s="12" t="s">
        <v>4778</v>
      </c>
      <c r="B4604" s="15">
        <v>44783</v>
      </c>
      <c r="C4604" s="12" t="s">
        <v>120</v>
      </c>
      <c r="D4604" s="12" t="s">
        <v>109</v>
      </c>
      <c r="E4604" s="12" t="s">
        <v>189</v>
      </c>
      <c r="F4604" s="12" t="s">
        <v>131</v>
      </c>
      <c r="G4604" s="12" t="s">
        <v>127</v>
      </c>
      <c r="H4604" s="12" t="s">
        <v>128</v>
      </c>
      <c r="I4604" s="12">
        <v>1</v>
      </c>
      <c r="J4604" s="16">
        <v>345.58</v>
      </c>
      <c r="K4604" s="17">
        <v>0.25</v>
      </c>
      <c r="L4604" s="16">
        <v>259.19</v>
      </c>
      <c r="M4604" s="16">
        <v>106.67</v>
      </c>
      <c r="N4604" s="11" t="str">
        <f t="shared" si="214"/>
        <v>HIGH</v>
      </c>
      <c r="O4604" s="27">
        <f t="shared" si="215"/>
        <v>0.58844862841930623</v>
      </c>
      <c r="P4604" s="11" t="str">
        <f t="shared" si="216"/>
        <v>AVERAGE</v>
      </c>
    </row>
    <row r="4605" spans="1:16" x14ac:dyDescent="0.35">
      <c r="A4605" t="s">
        <v>4779</v>
      </c>
      <c r="B4605" s="18">
        <v>44672</v>
      </c>
      <c r="C4605" t="s">
        <v>120</v>
      </c>
      <c r="D4605" t="s">
        <v>115</v>
      </c>
      <c r="E4605" t="s">
        <v>163</v>
      </c>
      <c r="F4605" t="s">
        <v>111</v>
      </c>
      <c r="G4605" t="s">
        <v>112</v>
      </c>
      <c r="H4605" t="s">
        <v>170</v>
      </c>
      <c r="I4605">
        <v>1</v>
      </c>
      <c r="J4605" s="19">
        <v>12.26</v>
      </c>
      <c r="K4605" s="20">
        <v>0.15</v>
      </c>
      <c r="L4605" s="19">
        <v>10.42</v>
      </c>
      <c r="M4605" s="19">
        <v>4.42</v>
      </c>
      <c r="N4605" s="11" t="str">
        <f t="shared" si="214"/>
        <v>MEDIUM</v>
      </c>
      <c r="O4605" s="27">
        <f t="shared" si="215"/>
        <v>0.57581573896353166</v>
      </c>
      <c r="P4605" s="11" t="str">
        <f t="shared" si="216"/>
        <v>AVERAGE</v>
      </c>
    </row>
    <row r="4606" spans="1:16" x14ac:dyDescent="0.35">
      <c r="A4606" s="12" t="s">
        <v>4780</v>
      </c>
      <c r="B4606" s="15">
        <v>45053</v>
      </c>
      <c r="C4606" s="12" t="s">
        <v>108</v>
      </c>
      <c r="D4606" s="12" t="s">
        <v>140</v>
      </c>
      <c r="E4606" s="12" t="s">
        <v>166</v>
      </c>
      <c r="F4606" s="12" t="s">
        <v>131</v>
      </c>
      <c r="G4606" s="12" t="s">
        <v>127</v>
      </c>
      <c r="H4606" s="12" t="s">
        <v>138</v>
      </c>
      <c r="I4606" s="12">
        <v>1</v>
      </c>
      <c r="J4606" s="16">
        <v>339.76</v>
      </c>
      <c r="K4606" s="17">
        <v>0</v>
      </c>
      <c r="L4606" s="16">
        <v>339.76</v>
      </c>
      <c r="M4606" s="16">
        <v>108.23</v>
      </c>
      <c r="N4606" s="11" t="str">
        <f t="shared" si="214"/>
        <v>NO DISCOUNT</v>
      </c>
      <c r="O4606" s="27">
        <f t="shared" si="215"/>
        <v>0.68145161290322576</v>
      </c>
      <c r="P4606" s="11" t="str">
        <f t="shared" si="216"/>
        <v>AVERAGE</v>
      </c>
    </row>
    <row r="4607" spans="1:16" x14ac:dyDescent="0.35">
      <c r="A4607" t="s">
        <v>4781</v>
      </c>
      <c r="B4607" s="18">
        <v>44989</v>
      </c>
      <c r="C4607" t="s">
        <v>108</v>
      </c>
      <c r="D4607" t="s">
        <v>115</v>
      </c>
      <c r="E4607" t="s">
        <v>116</v>
      </c>
      <c r="F4607" t="s">
        <v>131</v>
      </c>
      <c r="G4607" t="s">
        <v>127</v>
      </c>
      <c r="H4607" t="s">
        <v>209</v>
      </c>
      <c r="I4607">
        <v>1</v>
      </c>
      <c r="J4607" s="19">
        <v>886.78</v>
      </c>
      <c r="K4607" s="20">
        <v>0.38</v>
      </c>
      <c r="L4607" s="19">
        <v>549.79999999999995</v>
      </c>
      <c r="M4607" s="19">
        <v>174.03</v>
      </c>
      <c r="N4607" s="11" t="str">
        <f t="shared" si="214"/>
        <v>CLEARANCE</v>
      </c>
      <c r="O4607" s="27">
        <f t="shared" si="215"/>
        <v>0.68346671516915247</v>
      </c>
      <c r="P4607" s="11" t="str">
        <f t="shared" si="216"/>
        <v>AVERAGE</v>
      </c>
    </row>
    <row r="4608" spans="1:16" x14ac:dyDescent="0.35">
      <c r="A4608" s="12" t="s">
        <v>4782</v>
      </c>
      <c r="B4608" s="15">
        <v>45290</v>
      </c>
      <c r="C4608" s="12" t="s">
        <v>108</v>
      </c>
      <c r="D4608" s="12" t="s">
        <v>115</v>
      </c>
      <c r="E4608" s="12" t="s">
        <v>240</v>
      </c>
      <c r="F4608" s="12" t="s">
        <v>117</v>
      </c>
      <c r="G4608" s="12" t="s">
        <v>112</v>
      </c>
      <c r="H4608" s="12" t="s">
        <v>147</v>
      </c>
      <c r="I4608" s="12">
        <v>5</v>
      </c>
      <c r="J4608" s="16">
        <v>19.27</v>
      </c>
      <c r="K4608" s="17">
        <v>0.16</v>
      </c>
      <c r="L4608" s="16">
        <v>80.930000000000007</v>
      </c>
      <c r="M4608" s="16">
        <v>19.55</v>
      </c>
      <c r="N4608" s="11" t="str">
        <f t="shared" si="214"/>
        <v>MEDIUM</v>
      </c>
      <c r="O4608" s="27">
        <f t="shared" si="215"/>
        <v>0.75843321388854568</v>
      </c>
      <c r="P4608" s="11" t="str">
        <f t="shared" si="216"/>
        <v>GOOD</v>
      </c>
    </row>
    <row r="4609" spans="1:16" x14ac:dyDescent="0.35">
      <c r="A4609" t="s">
        <v>4783</v>
      </c>
      <c r="B4609" s="18">
        <v>44983</v>
      </c>
      <c r="C4609" t="s">
        <v>108</v>
      </c>
      <c r="D4609" t="s">
        <v>115</v>
      </c>
      <c r="E4609" t="s">
        <v>240</v>
      </c>
      <c r="F4609" t="s">
        <v>111</v>
      </c>
      <c r="G4609" t="s">
        <v>127</v>
      </c>
      <c r="H4609" t="s">
        <v>179</v>
      </c>
      <c r="I4609">
        <v>3</v>
      </c>
      <c r="J4609" s="19">
        <v>165.52</v>
      </c>
      <c r="K4609" s="20">
        <v>0.13</v>
      </c>
      <c r="L4609" s="19">
        <v>432.01</v>
      </c>
      <c r="M4609" s="19">
        <v>156.30000000000001</v>
      </c>
      <c r="N4609" s="11" t="str">
        <f t="shared" si="214"/>
        <v>MEDIUM</v>
      </c>
      <c r="O4609" s="27">
        <f t="shared" si="215"/>
        <v>0.638202819379181</v>
      </c>
      <c r="P4609" s="11" t="str">
        <f t="shared" si="216"/>
        <v>AVERAGE</v>
      </c>
    </row>
    <row r="4610" spans="1:16" x14ac:dyDescent="0.35">
      <c r="A4610" s="12" t="s">
        <v>4784</v>
      </c>
      <c r="B4610" s="15">
        <v>45539</v>
      </c>
      <c r="C4610" s="12" t="s">
        <v>108</v>
      </c>
      <c r="D4610" s="12" t="s">
        <v>109</v>
      </c>
      <c r="E4610" s="12" t="s">
        <v>195</v>
      </c>
      <c r="F4610" s="12" t="s">
        <v>111</v>
      </c>
      <c r="G4610" s="12" t="s">
        <v>127</v>
      </c>
      <c r="H4610" s="12" t="s">
        <v>138</v>
      </c>
      <c r="I4610" s="12">
        <v>1</v>
      </c>
      <c r="J4610" s="16">
        <v>241.53</v>
      </c>
      <c r="K4610" s="17">
        <v>0.25</v>
      </c>
      <c r="L4610" s="16">
        <v>181.15</v>
      </c>
      <c r="M4610" s="16">
        <v>99.54</v>
      </c>
      <c r="N4610" s="11" t="str">
        <f t="shared" si="214"/>
        <v>HIGH</v>
      </c>
      <c r="O4610" s="27">
        <f t="shared" si="215"/>
        <v>0.45051062655258073</v>
      </c>
      <c r="P4610" s="11" t="str">
        <f t="shared" si="216"/>
        <v>AVERAGE</v>
      </c>
    </row>
    <row r="4611" spans="1:16" x14ac:dyDescent="0.35">
      <c r="A4611" t="s">
        <v>4785</v>
      </c>
      <c r="B4611" s="18">
        <v>44943</v>
      </c>
      <c r="C4611" t="s">
        <v>136</v>
      </c>
      <c r="D4611" t="s">
        <v>109</v>
      </c>
      <c r="E4611" t="s">
        <v>173</v>
      </c>
      <c r="F4611" t="s">
        <v>131</v>
      </c>
      <c r="G4611" t="s">
        <v>127</v>
      </c>
      <c r="H4611" t="s">
        <v>209</v>
      </c>
      <c r="I4611">
        <v>5</v>
      </c>
      <c r="J4611" s="19">
        <v>1144.49</v>
      </c>
      <c r="K4611" s="20">
        <v>0.06</v>
      </c>
      <c r="L4611" s="19">
        <v>5379.1</v>
      </c>
      <c r="M4611" s="19">
        <v>2320.7199999999998</v>
      </c>
      <c r="N4611" s="11" t="str">
        <f t="shared" ref="N4611:N4674" si="217">IF(K4611=$R$8,$R$2,IF(K4611&lt;=$R$9,$R$3,IF(K4611&lt;=$R$10,$R$4,IF(K4611&lt;$R$11,$R$5,IF(K4611&gt;$R$11,$R$6)))))</f>
        <v>LOW</v>
      </c>
      <c r="O4611" s="27">
        <f t="shared" ref="O4611:O4674" si="218">IFERROR(L4611-M4611,"NULL")/L4611</f>
        <v>0.56856723243665308</v>
      </c>
      <c r="P4611" s="11" t="str">
        <f t="shared" ref="P4611:P4674" si="219">IF(AND(O4611&gt;=$Q$8,I4611&gt;=$Q$13),$Q$2,IF(AND(O4611&gt;=$Q$9,I4611&gt;=$Q$14),$Q$3,IF(O4611&gt;=$Q$10,$Q$4,$Q$5)))</f>
        <v>GOOD</v>
      </c>
    </row>
    <row r="4612" spans="1:16" x14ac:dyDescent="0.35">
      <c r="A4612" s="12" t="s">
        <v>4786</v>
      </c>
      <c r="B4612" s="15">
        <v>44773</v>
      </c>
      <c r="C4612" s="12" t="s">
        <v>108</v>
      </c>
      <c r="D4612" s="12" t="s">
        <v>125</v>
      </c>
      <c r="E4612" s="12" t="s">
        <v>169</v>
      </c>
      <c r="F4612" s="12" t="s">
        <v>117</v>
      </c>
      <c r="G4612" s="12" t="s">
        <v>112</v>
      </c>
      <c r="H4612" s="12" t="s">
        <v>170</v>
      </c>
      <c r="I4612" s="12">
        <v>5</v>
      </c>
      <c r="J4612" s="16">
        <v>30.01</v>
      </c>
      <c r="K4612" s="17">
        <v>0</v>
      </c>
      <c r="L4612" s="16">
        <v>150.05000000000001</v>
      </c>
      <c r="M4612" s="16">
        <v>60.34</v>
      </c>
      <c r="N4612" s="11" t="str">
        <f t="shared" si="217"/>
        <v>NO DISCOUNT</v>
      </c>
      <c r="O4612" s="27">
        <f t="shared" si="218"/>
        <v>0.59786737754081976</v>
      </c>
      <c r="P4612" s="11" t="str">
        <f t="shared" si="219"/>
        <v>GOOD</v>
      </c>
    </row>
    <row r="4613" spans="1:16" x14ac:dyDescent="0.35">
      <c r="A4613" t="s">
        <v>4787</v>
      </c>
      <c r="B4613" s="18">
        <v>44829</v>
      </c>
      <c r="C4613" t="s">
        <v>108</v>
      </c>
      <c r="D4613" t="s">
        <v>140</v>
      </c>
      <c r="E4613" t="s">
        <v>166</v>
      </c>
      <c r="F4613" t="s">
        <v>111</v>
      </c>
      <c r="G4613" t="s">
        <v>112</v>
      </c>
      <c r="H4613" t="s">
        <v>170</v>
      </c>
      <c r="I4613">
        <v>7</v>
      </c>
      <c r="J4613" s="19">
        <v>22.16</v>
      </c>
      <c r="K4613" s="20">
        <v>0</v>
      </c>
      <c r="L4613" s="19">
        <v>155.12</v>
      </c>
      <c r="M4613" s="19">
        <v>50.91</v>
      </c>
      <c r="N4613" s="11" t="str">
        <f t="shared" si="217"/>
        <v>NO DISCOUNT</v>
      </c>
      <c r="O4613" s="27">
        <f t="shared" si="218"/>
        <v>0.67180247550283656</v>
      </c>
      <c r="P4613" s="11" t="str">
        <f t="shared" si="219"/>
        <v>GOOD</v>
      </c>
    </row>
    <row r="4614" spans="1:16" x14ac:dyDescent="0.35">
      <c r="A4614" s="12" t="s">
        <v>4788</v>
      </c>
      <c r="B4614" s="15">
        <v>45149</v>
      </c>
      <c r="C4614" s="12" t="s">
        <v>108</v>
      </c>
      <c r="D4614" s="12" t="s">
        <v>115</v>
      </c>
      <c r="E4614" s="12" t="s">
        <v>240</v>
      </c>
      <c r="F4614" s="12" t="s">
        <v>117</v>
      </c>
      <c r="G4614" s="12" t="s">
        <v>112</v>
      </c>
      <c r="H4614" s="12" t="s">
        <v>113</v>
      </c>
      <c r="I4614" s="12">
        <v>1</v>
      </c>
      <c r="J4614" s="16">
        <v>20.58</v>
      </c>
      <c r="K4614" s="17">
        <v>0.16</v>
      </c>
      <c r="L4614" s="16">
        <v>17.29</v>
      </c>
      <c r="M4614" s="16">
        <v>5.93</v>
      </c>
      <c r="N4614" s="11" t="str">
        <f t="shared" si="217"/>
        <v>MEDIUM</v>
      </c>
      <c r="O4614" s="27">
        <f t="shared" si="218"/>
        <v>0.65702718334297283</v>
      </c>
      <c r="P4614" s="11" t="str">
        <f t="shared" si="219"/>
        <v>AVERAGE</v>
      </c>
    </row>
    <row r="4615" spans="1:16" x14ac:dyDescent="0.35">
      <c r="A4615" t="s">
        <v>4789</v>
      </c>
      <c r="B4615" s="18">
        <v>45336</v>
      </c>
      <c r="C4615" t="s">
        <v>108</v>
      </c>
      <c r="D4615" t="s">
        <v>115</v>
      </c>
      <c r="E4615" t="s">
        <v>205</v>
      </c>
      <c r="F4615" t="s">
        <v>111</v>
      </c>
      <c r="G4615" t="s">
        <v>122</v>
      </c>
      <c r="H4615" t="s">
        <v>158</v>
      </c>
      <c r="I4615">
        <v>3</v>
      </c>
      <c r="J4615" s="19">
        <v>94.83</v>
      </c>
      <c r="K4615" s="20">
        <v>0.03</v>
      </c>
      <c r="L4615" s="19">
        <v>275.95999999999998</v>
      </c>
      <c r="M4615" s="19">
        <v>130.74</v>
      </c>
      <c r="N4615" s="11" t="str">
        <f t="shared" si="217"/>
        <v>LOW</v>
      </c>
      <c r="O4615" s="27">
        <f t="shared" si="218"/>
        <v>0.52623568633135231</v>
      </c>
      <c r="P4615" s="11" t="str">
        <f t="shared" si="219"/>
        <v>AVERAGE</v>
      </c>
    </row>
    <row r="4616" spans="1:16" x14ac:dyDescent="0.35">
      <c r="A4616" s="12" t="s">
        <v>4790</v>
      </c>
      <c r="B4616" s="15">
        <v>44916</v>
      </c>
      <c r="C4616" s="12" t="s">
        <v>108</v>
      </c>
      <c r="D4616" s="12" t="s">
        <v>140</v>
      </c>
      <c r="E4616" s="12" t="s">
        <v>141</v>
      </c>
      <c r="F4616" s="12" t="s">
        <v>131</v>
      </c>
      <c r="G4616" s="12" t="s">
        <v>112</v>
      </c>
      <c r="H4616" s="12" t="s">
        <v>167</v>
      </c>
      <c r="I4616" s="12">
        <v>1</v>
      </c>
      <c r="J4616" s="16">
        <v>9.99</v>
      </c>
      <c r="K4616" s="17">
        <v>0.44</v>
      </c>
      <c r="L4616" s="16">
        <v>5.59</v>
      </c>
      <c r="M4616" s="16">
        <v>2.61</v>
      </c>
      <c r="N4616" s="11" t="str">
        <f t="shared" si="217"/>
        <v>CLEARANCE</v>
      </c>
      <c r="O4616" s="27">
        <f t="shared" si="218"/>
        <v>0.53309481216457966</v>
      </c>
      <c r="P4616" s="11" t="str">
        <f t="shared" si="219"/>
        <v>AVERAGE</v>
      </c>
    </row>
    <row r="4617" spans="1:16" x14ac:dyDescent="0.35">
      <c r="A4617" t="s">
        <v>4791</v>
      </c>
      <c r="B4617" s="18">
        <v>45191</v>
      </c>
      <c r="C4617" t="s">
        <v>108</v>
      </c>
      <c r="D4617" t="s">
        <v>140</v>
      </c>
      <c r="E4617" t="s">
        <v>307</v>
      </c>
      <c r="F4617" t="s">
        <v>111</v>
      </c>
      <c r="G4617" t="s">
        <v>112</v>
      </c>
      <c r="H4617" t="s">
        <v>147</v>
      </c>
      <c r="I4617">
        <v>3</v>
      </c>
      <c r="J4617" s="19">
        <v>19.75</v>
      </c>
      <c r="K4617" s="20">
        <v>0.17</v>
      </c>
      <c r="L4617" s="19">
        <v>49.18</v>
      </c>
      <c r="M4617" s="19">
        <v>11.56</v>
      </c>
      <c r="N4617" s="11" t="str">
        <f t="shared" si="217"/>
        <v>MEDIUM</v>
      </c>
      <c r="O4617" s="27">
        <f t="shared" si="218"/>
        <v>0.76494509963399748</v>
      </c>
      <c r="P4617" s="11" t="str">
        <f t="shared" si="219"/>
        <v>AVERAGE</v>
      </c>
    </row>
    <row r="4618" spans="1:16" x14ac:dyDescent="0.35">
      <c r="A4618" s="12" t="s">
        <v>4792</v>
      </c>
      <c r="B4618" s="15">
        <v>45390</v>
      </c>
      <c r="C4618" s="12" t="s">
        <v>120</v>
      </c>
      <c r="D4618" s="12" t="s">
        <v>109</v>
      </c>
      <c r="E4618" s="12" t="s">
        <v>110</v>
      </c>
      <c r="F4618" s="12" t="s">
        <v>117</v>
      </c>
      <c r="G4618" s="12" t="s">
        <v>112</v>
      </c>
      <c r="H4618" s="12" t="s">
        <v>118</v>
      </c>
      <c r="I4618" s="12">
        <v>2</v>
      </c>
      <c r="J4618" s="16">
        <v>10.02</v>
      </c>
      <c r="K4618" s="17">
        <v>0.18</v>
      </c>
      <c r="L4618" s="16">
        <v>16.43</v>
      </c>
      <c r="M4618" s="16">
        <v>4.13</v>
      </c>
      <c r="N4618" s="11" t="str">
        <f t="shared" si="217"/>
        <v>MEDIUM</v>
      </c>
      <c r="O4618" s="27">
        <f t="shared" si="218"/>
        <v>0.74863055386488142</v>
      </c>
      <c r="P4618" s="11" t="str">
        <f t="shared" si="219"/>
        <v>AVERAGE</v>
      </c>
    </row>
    <row r="4619" spans="1:16" x14ac:dyDescent="0.35">
      <c r="A4619" t="s">
        <v>4793</v>
      </c>
      <c r="B4619" s="18">
        <v>44720</v>
      </c>
      <c r="C4619" t="s">
        <v>136</v>
      </c>
      <c r="D4619" t="s">
        <v>140</v>
      </c>
      <c r="E4619" t="s">
        <v>307</v>
      </c>
      <c r="F4619" t="s">
        <v>117</v>
      </c>
      <c r="G4619" t="s">
        <v>122</v>
      </c>
      <c r="H4619" t="s">
        <v>132</v>
      </c>
      <c r="I4619">
        <v>3</v>
      </c>
      <c r="J4619" s="19">
        <v>241</v>
      </c>
      <c r="K4619" s="20">
        <v>0</v>
      </c>
      <c r="L4619" s="19">
        <v>723</v>
      </c>
      <c r="M4619" s="19">
        <v>192.69</v>
      </c>
      <c r="N4619" s="11" t="str">
        <f t="shared" si="217"/>
        <v>NO DISCOUNT</v>
      </c>
      <c r="O4619" s="27">
        <f t="shared" si="218"/>
        <v>0.73348547717842316</v>
      </c>
      <c r="P4619" s="11" t="str">
        <f t="shared" si="219"/>
        <v>AVERAGE</v>
      </c>
    </row>
    <row r="4620" spans="1:16" x14ac:dyDescent="0.35">
      <c r="A4620" s="12" t="s">
        <v>4794</v>
      </c>
      <c r="B4620" s="15">
        <v>45044</v>
      </c>
      <c r="C4620" s="12" t="s">
        <v>108</v>
      </c>
      <c r="D4620" s="12" t="s">
        <v>115</v>
      </c>
      <c r="E4620" s="12" t="s">
        <v>289</v>
      </c>
      <c r="F4620" s="12" t="s">
        <v>117</v>
      </c>
      <c r="G4620" s="12" t="s">
        <v>122</v>
      </c>
      <c r="H4620" s="12" t="s">
        <v>142</v>
      </c>
      <c r="I4620" s="12">
        <v>4</v>
      </c>
      <c r="J4620" s="16">
        <v>228.73</v>
      </c>
      <c r="K4620" s="17">
        <v>0.16</v>
      </c>
      <c r="L4620" s="16">
        <v>768.53</v>
      </c>
      <c r="M4620" s="16">
        <v>313.95</v>
      </c>
      <c r="N4620" s="11" t="str">
        <f t="shared" si="217"/>
        <v>MEDIUM</v>
      </c>
      <c r="O4620" s="27">
        <f t="shared" si="218"/>
        <v>0.59149284998633755</v>
      </c>
      <c r="P4620" s="11" t="str">
        <f t="shared" si="219"/>
        <v>AVERAGE</v>
      </c>
    </row>
    <row r="4621" spans="1:16" x14ac:dyDescent="0.35">
      <c r="A4621" t="s">
        <v>4795</v>
      </c>
      <c r="B4621" s="18">
        <v>45158</v>
      </c>
      <c r="C4621" t="s">
        <v>108</v>
      </c>
      <c r="D4621" t="s">
        <v>125</v>
      </c>
      <c r="E4621" t="s">
        <v>126</v>
      </c>
      <c r="F4621" t="s">
        <v>111</v>
      </c>
      <c r="G4621" t="s">
        <v>122</v>
      </c>
      <c r="H4621" t="s">
        <v>132</v>
      </c>
      <c r="I4621">
        <v>1</v>
      </c>
      <c r="J4621" s="19">
        <v>711.16</v>
      </c>
      <c r="K4621" s="20">
        <v>0</v>
      </c>
      <c r="L4621" s="19">
        <v>711.16</v>
      </c>
      <c r="M4621" s="19">
        <v>350.36</v>
      </c>
      <c r="N4621" s="11" t="str">
        <f t="shared" si="217"/>
        <v>NO DISCOUNT</v>
      </c>
      <c r="O4621" s="27">
        <f t="shared" si="218"/>
        <v>0.50734012036672471</v>
      </c>
      <c r="P4621" s="11" t="str">
        <f t="shared" si="219"/>
        <v>AVERAGE</v>
      </c>
    </row>
    <row r="4622" spans="1:16" x14ac:dyDescent="0.35">
      <c r="A4622" s="12" t="s">
        <v>4796</v>
      </c>
      <c r="B4622" s="15">
        <v>45283</v>
      </c>
      <c r="C4622" s="12" t="s">
        <v>136</v>
      </c>
      <c r="D4622" s="12" t="s">
        <v>125</v>
      </c>
      <c r="E4622" s="12" t="s">
        <v>146</v>
      </c>
      <c r="F4622" s="12" t="s">
        <v>131</v>
      </c>
      <c r="G4622" s="12" t="s">
        <v>122</v>
      </c>
      <c r="H4622" s="12" t="s">
        <v>142</v>
      </c>
      <c r="I4622" s="12">
        <v>1</v>
      </c>
      <c r="J4622" s="16">
        <v>232.55</v>
      </c>
      <c r="K4622" s="17">
        <v>0.08</v>
      </c>
      <c r="L4622" s="16">
        <v>213.95</v>
      </c>
      <c r="M4622" s="16">
        <v>86.54</v>
      </c>
      <c r="N4622" s="11" t="str">
        <f t="shared" si="217"/>
        <v>LOW</v>
      </c>
      <c r="O4622" s="27">
        <f t="shared" si="218"/>
        <v>0.59551297032016826</v>
      </c>
      <c r="P4622" s="11" t="str">
        <f t="shared" si="219"/>
        <v>AVERAGE</v>
      </c>
    </row>
    <row r="4623" spans="1:16" x14ac:dyDescent="0.35">
      <c r="A4623" t="s">
        <v>4797</v>
      </c>
      <c r="B4623" s="18">
        <v>45591</v>
      </c>
      <c r="C4623" t="s">
        <v>108</v>
      </c>
      <c r="D4623" t="s">
        <v>140</v>
      </c>
      <c r="E4623" t="s">
        <v>307</v>
      </c>
      <c r="F4623" t="s">
        <v>111</v>
      </c>
      <c r="G4623" t="s">
        <v>122</v>
      </c>
      <c r="H4623" t="s">
        <v>132</v>
      </c>
      <c r="I4623">
        <v>2</v>
      </c>
      <c r="J4623" s="19">
        <v>305.11</v>
      </c>
      <c r="K4623" s="20">
        <v>0.32</v>
      </c>
      <c r="L4623" s="19">
        <v>414.95</v>
      </c>
      <c r="M4623" s="19">
        <v>189.47</v>
      </c>
      <c r="N4623" s="11" t="str">
        <f t="shared" si="217"/>
        <v>CLEARANCE</v>
      </c>
      <c r="O4623" s="27">
        <f t="shared" si="218"/>
        <v>0.54339076997228586</v>
      </c>
      <c r="P4623" s="11" t="str">
        <f t="shared" si="219"/>
        <v>AVERAGE</v>
      </c>
    </row>
    <row r="4624" spans="1:16" x14ac:dyDescent="0.35">
      <c r="A4624" s="12" t="s">
        <v>4798</v>
      </c>
      <c r="B4624" s="15">
        <v>45258</v>
      </c>
      <c r="C4624" s="12" t="s">
        <v>108</v>
      </c>
      <c r="D4624" s="12" t="s">
        <v>115</v>
      </c>
      <c r="E4624" s="12" t="s">
        <v>163</v>
      </c>
      <c r="F4624" s="12" t="s">
        <v>117</v>
      </c>
      <c r="G4624" s="12" t="s">
        <v>122</v>
      </c>
      <c r="H4624" s="12" t="s">
        <v>187</v>
      </c>
      <c r="I4624" s="12">
        <v>1</v>
      </c>
      <c r="J4624" s="16">
        <v>644.57000000000005</v>
      </c>
      <c r="K4624" s="17">
        <v>0.27</v>
      </c>
      <c r="L4624" s="16">
        <v>470.54</v>
      </c>
      <c r="M4624" s="16">
        <v>250.85</v>
      </c>
      <c r="N4624" s="11" t="str">
        <f t="shared" si="217"/>
        <v>HIGH</v>
      </c>
      <c r="O4624" s="27">
        <f t="shared" si="218"/>
        <v>0.4668891061333787</v>
      </c>
      <c r="P4624" s="11" t="str">
        <f t="shared" si="219"/>
        <v>AVERAGE</v>
      </c>
    </row>
    <row r="4625" spans="1:16" x14ac:dyDescent="0.35">
      <c r="A4625" t="s">
        <v>4799</v>
      </c>
      <c r="B4625" s="18">
        <v>45088</v>
      </c>
      <c r="C4625" t="s">
        <v>120</v>
      </c>
      <c r="D4625" t="s">
        <v>109</v>
      </c>
      <c r="E4625" t="s">
        <v>231</v>
      </c>
      <c r="F4625" t="s">
        <v>131</v>
      </c>
      <c r="G4625" t="s">
        <v>127</v>
      </c>
      <c r="H4625" t="s">
        <v>179</v>
      </c>
      <c r="I4625">
        <v>2</v>
      </c>
      <c r="J4625" s="19">
        <v>150.71</v>
      </c>
      <c r="K4625" s="20">
        <v>0.19</v>
      </c>
      <c r="L4625" s="19">
        <v>244.15</v>
      </c>
      <c r="M4625" s="19">
        <v>126.86</v>
      </c>
      <c r="N4625" s="11" t="str">
        <f t="shared" si="217"/>
        <v>MEDIUM</v>
      </c>
      <c r="O4625" s="27">
        <f t="shared" si="218"/>
        <v>0.4804013925865247</v>
      </c>
      <c r="P4625" s="11" t="str">
        <f t="shared" si="219"/>
        <v>AVERAGE</v>
      </c>
    </row>
    <row r="4626" spans="1:16" x14ac:dyDescent="0.35">
      <c r="A4626" s="12" t="s">
        <v>4800</v>
      </c>
      <c r="B4626" s="15">
        <v>45082</v>
      </c>
      <c r="C4626" s="12" t="s">
        <v>108</v>
      </c>
      <c r="D4626" s="12" t="s">
        <v>125</v>
      </c>
      <c r="E4626" s="12" t="s">
        <v>255</v>
      </c>
      <c r="F4626" s="12" t="s">
        <v>111</v>
      </c>
      <c r="G4626" s="12" t="s">
        <v>112</v>
      </c>
      <c r="H4626" s="12" t="s">
        <v>147</v>
      </c>
      <c r="I4626" s="12">
        <v>1</v>
      </c>
      <c r="J4626" s="16">
        <v>3.14</v>
      </c>
      <c r="K4626" s="17">
        <v>0.21</v>
      </c>
      <c r="L4626" s="16">
        <v>2.48</v>
      </c>
      <c r="M4626" s="16">
        <v>1.02</v>
      </c>
      <c r="N4626" s="11" t="str">
        <f t="shared" si="217"/>
        <v>HIGH</v>
      </c>
      <c r="O4626" s="27">
        <f t="shared" si="218"/>
        <v>0.58870967741935487</v>
      </c>
      <c r="P4626" s="11" t="str">
        <f t="shared" si="219"/>
        <v>AVERAGE</v>
      </c>
    </row>
    <row r="4627" spans="1:16" x14ac:dyDescent="0.35">
      <c r="A4627" t="s">
        <v>4801</v>
      </c>
      <c r="B4627" s="18">
        <v>44995</v>
      </c>
      <c r="C4627" t="s">
        <v>120</v>
      </c>
      <c r="D4627" t="s">
        <v>140</v>
      </c>
      <c r="E4627" t="s">
        <v>166</v>
      </c>
      <c r="F4627" t="s">
        <v>111</v>
      </c>
      <c r="G4627" t="s">
        <v>112</v>
      </c>
      <c r="H4627" t="s">
        <v>147</v>
      </c>
      <c r="I4627">
        <v>2</v>
      </c>
      <c r="J4627" s="19">
        <v>5.64</v>
      </c>
      <c r="K4627" s="20">
        <v>0.13</v>
      </c>
      <c r="L4627" s="19">
        <v>9.81</v>
      </c>
      <c r="M4627" s="19">
        <v>4.3499999999999996</v>
      </c>
      <c r="N4627" s="11" t="str">
        <f t="shared" si="217"/>
        <v>MEDIUM</v>
      </c>
      <c r="O4627" s="27">
        <f t="shared" si="218"/>
        <v>0.55657492354740068</v>
      </c>
      <c r="P4627" s="11" t="str">
        <f t="shared" si="219"/>
        <v>AVERAGE</v>
      </c>
    </row>
    <row r="4628" spans="1:16" x14ac:dyDescent="0.35">
      <c r="A4628" s="12" t="s">
        <v>4802</v>
      </c>
      <c r="B4628" s="15">
        <v>44952</v>
      </c>
      <c r="C4628" s="12" t="s">
        <v>149</v>
      </c>
      <c r="D4628" s="12" t="s">
        <v>115</v>
      </c>
      <c r="E4628" s="12" t="s">
        <v>221</v>
      </c>
      <c r="F4628" s="12" t="s">
        <v>131</v>
      </c>
      <c r="G4628" s="12" t="s">
        <v>112</v>
      </c>
      <c r="H4628" s="12" t="s">
        <v>167</v>
      </c>
      <c r="I4628" s="12">
        <v>4</v>
      </c>
      <c r="J4628" s="16">
        <v>9.4600000000000009</v>
      </c>
      <c r="K4628" s="17">
        <v>0.08</v>
      </c>
      <c r="L4628" s="16">
        <v>34.81</v>
      </c>
      <c r="M4628" s="16">
        <v>8.68</v>
      </c>
      <c r="N4628" s="11" t="str">
        <f t="shared" si="217"/>
        <v>LOW</v>
      </c>
      <c r="O4628" s="27">
        <f t="shared" si="218"/>
        <v>0.75064636598678547</v>
      </c>
      <c r="P4628" s="11" t="str">
        <f t="shared" si="219"/>
        <v>AVERAGE</v>
      </c>
    </row>
    <row r="4629" spans="1:16" x14ac:dyDescent="0.35">
      <c r="A4629" t="s">
        <v>4803</v>
      </c>
      <c r="B4629" s="18">
        <v>44851</v>
      </c>
      <c r="C4629" t="s">
        <v>136</v>
      </c>
      <c r="D4629" t="s">
        <v>115</v>
      </c>
      <c r="E4629" t="s">
        <v>227</v>
      </c>
      <c r="F4629" t="s">
        <v>111</v>
      </c>
      <c r="G4629" t="s">
        <v>122</v>
      </c>
      <c r="H4629" t="s">
        <v>132</v>
      </c>
      <c r="I4629">
        <v>2</v>
      </c>
      <c r="J4629" s="19">
        <v>227.1</v>
      </c>
      <c r="K4629" s="20">
        <v>0.04</v>
      </c>
      <c r="L4629" s="19">
        <v>436.03</v>
      </c>
      <c r="M4629" s="19">
        <v>179.51</v>
      </c>
      <c r="N4629" s="11" t="str">
        <f t="shared" si="217"/>
        <v>LOW</v>
      </c>
      <c r="O4629" s="27">
        <f t="shared" si="218"/>
        <v>0.58830814393505038</v>
      </c>
      <c r="P4629" s="11" t="str">
        <f t="shared" si="219"/>
        <v>AVERAGE</v>
      </c>
    </row>
    <row r="4630" spans="1:16" x14ac:dyDescent="0.35">
      <c r="A4630" s="12" t="s">
        <v>4804</v>
      </c>
      <c r="B4630" s="15">
        <v>45425</v>
      </c>
      <c r="C4630" s="12" t="s">
        <v>149</v>
      </c>
      <c r="D4630" s="12" t="s">
        <v>140</v>
      </c>
      <c r="E4630" s="12" t="s">
        <v>153</v>
      </c>
      <c r="F4630" s="12" t="s">
        <v>111</v>
      </c>
      <c r="G4630" s="12" t="s">
        <v>112</v>
      </c>
      <c r="H4630" s="12" t="s">
        <v>113</v>
      </c>
      <c r="I4630" s="12">
        <v>1</v>
      </c>
      <c r="J4630" s="16">
        <v>44.92</v>
      </c>
      <c r="K4630" s="17">
        <v>0.19</v>
      </c>
      <c r="L4630" s="16">
        <v>36.39</v>
      </c>
      <c r="M4630" s="16">
        <v>8.6199999999999992</v>
      </c>
      <c r="N4630" s="11" t="str">
        <f t="shared" si="217"/>
        <v>MEDIUM</v>
      </c>
      <c r="O4630" s="27">
        <f t="shared" si="218"/>
        <v>0.76312173674086292</v>
      </c>
      <c r="P4630" s="11" t="str">
        <f t="shared" si="219"/>
        <v>AVERAGE</v>
      </c>
    </row>
    <row r="4631" spans="1:16" x14ac:dyDescent="0.35">
      <c r="A4631" t="s">
        <v>4805</v>
      </c>
      <c r="B4631" s="18">
        <v>45342</v>
      </c>
      <c r="C4631" t="s">
        <v>108</v>
      </c>
      <c r="D4631" t="s">
        <v>109</v>
      </c>
      <c r="E4631" t="s">
        <v>161</v>
      </c>
      <c r="F4631" t="s">
        <v>117</v>
      </c>
      <c r="G4631" t="s">
        <v>122</v>
      </c>
      <c r="H4631" t="s">
        <v>142</v>
      </c>
      <c r="I4631">
        <v>1</v>
      </c>
      <c r="J4631" s="19">
        <v>480.01</v>
      </c>
      <c r="K4631" s="20">
        <v>0.38</v>
      </c>
      <c r="L4631" s="19">
        <v>297.61</v>
      </c>
      <c r="M4631" s="19">
        <v>126</v>
      </c>
      <c r="N4631" s="11" t="str">
        <f t="shared" si="217"/>
        <v>CLEARANCE</v>
      </c>
      <c r="O4631" s="27">
        <f t="shared" si="218"/>
        <v>0.57662712946473571</v>
      </c>
      <c r="P4631" s="11" t="str">
        <f t="shared" si="219"/>
        <v>AVERAGE</v>
      </c>
    </row>
    <row r="4632" spans="1:16" x14ac:dyDescent="0.35">
      <c r="A4632" s="12" t="s">
        <v>4806</v>
      </c>
      <c r="B4632" s="15">
        <v>45146</v>
      </c>
      <c r="C4632" s="12" t="s">
        <v>108</v>
      </c>
      <c r="D4632" s="12" t="s">
        <v>140</v>
      </c>
      <c r="E4632" s="12" t="s">
        <v>203</v>
      </c>
      <c r="F4632" s="12" t="s">
        <v>117</v>
      </c>
      <c r="G4632" s="12" t="s">
        <v>127</v>
      </c>
      <c r="H4632" s="12" t="s">
        <v>164</v>
      </c>
      <c r="I4632" s="12">
        <v>1</v>
      </c>
      <c r="J4632" s="16">
        <v>342.43</v>
      </c>
      <c r="K4632" s="17">
        <v>0.17</v>
      </c>
      <c r="L4632" s="16">
        <v>284.22000000000003</v>
      </c>
      <c r="M4632" s="16">
        <v>142.91</v>
      </c>
      <c r="N4632" s="11" t="str">
        <f t="shared" si="217"/>
        <v>MEDIUM</v>
      </c>
      <c r="O4632" s="27">
        <f t="shared" si="218"/>
        <v>0.49718527900921827</v>
      </c>
      <c r="P4632" s="11" t="str">
        <f t="shared" si="219"/>
        <v>AVERAGE</v>
      </c>
    </row>
    <row r="4633" spans="1:16" x14ac:dyDescent="0.35">
      <c r="A4633" t="s">
        <v>4807</v>
      </c>
      <c r="B4633" s="18">
        <v>44659</v>
      </c>
      <c r="C4633" t="s">
        <v>120</v>
      </c>
      <c r="D4633" t="s">
        <v>140</v>
      </c>
      <c r="E4633" t="s">
        <v>273</v>
      </c>
      <c r="F4633" t="s">
        <v>111</v>
      </c>
      <c r="G4633" t="s">
        <v>127</v>
      </c>
      <c r="H4633" t="s">
        <v>138</v>
      </c>
      <c r="I4633">
        <v>2</v>
      </c>
      <c r="J4633" s="19">
        <v>476.65</v>
      </c>
      <c r="K4633" s="20">
        <v>0</v>
      </c>
      <c r="L4633" s="19">
        <v>953.3</v>
      </c>
      <c r="M4633" s="19">
        <v>431.55</v>
      </c>
      <c r="N4633" s="11" t="str">
        <f t="shared" si="217"/>
        <v>NO DISCOUNT</v>
      </c>
      <c r="O4633" s="27">
        <f t="shared" si="218"/>
        <v>0.54730934648064622</v>
      </c>
      <c r="P4633" s="11" t="str">
        <f t="shared" si="219"/>
        <v>AVERAGE</v>
      </c>
    </row>
    <row r="4634" spans="1:16" x14ac:dyDescent="0.35">
      <c r="A4634" s="12" t="s">
        <v>4808</v>
      </c>
      <c r="B4634" s="15">
        <v>45019</v>
      </c>
      <c r="C4634" s="12" t="s">
        <v>120</v>
      </c>
      <c r="D4634" s="12" t="s">
        <v>115</v>
      </c>
      <c r="E4634" s="12" t="s">
        <v>227</v>
      </c>
      <c r="F4634" s="12" t="s">
        <v>111</v>
      </c>
      <c r="G4634" s="12" t="s">
        <v>112</v>
      </c>
      <c r="H4634" s="12" t="s">
        <v>167</v>
      </c>
      <c r="I4634" s="12">
        <v>1</v>
      </c>
      <c r="J4634" s="16">
        <v>10.119999999999999</v>
      </c>
      <c r="K4634" s="17">
        <v>7.0000000000000007E-2</v>
      </c>
      <c r="L4634" s="16">
        <v>9.41</v>
      </c>
      <c r="M4634" s="16">
        <v>1.93</v>
      </c>
      <c r="N4634" s="11" t="str">
        <f t="shared" si="217"/>
        <v>LOW</v>
      </c>
      <c r="O4634" s="27">
        <f t="shared" si="218"/>
        <v>0.79489904357066954</v>
      </c>
      <c r="P4634" s="11" t="str">
        <f t="shared" si="219"/>
        <v>AVERAGE</v>
      </c>
    </row>
    <row r="4635" spans="1:16" x14ac:dyDescent="0.35">
      <c r="A4635" t="s">
        <v>4809</v>
      </c>
      <c r="B4635" s="18">
        <v>44967</v>
      </c>
      <c r="C4635" t="s">
        <v>120</v>
      </c>
      <c r="D4635" t="s">
        <v>125</v>
      </c>
      <c r="E4635" t="s">
        <v>137</v>
      </c>
      <c r="F4635" t="s">
        <v>117</v>
      </c>
      <c r="G4635" t="s">
        <v>112</v>
      </c>
      <c r="H4635" t="s">
        <v>147</v>
      </c>
      <c r="I4635">
        <v>6</v>
      </c>
      <c r="J4635" s="19">
        <v>17.829999999999998</v>
      </c>
      <c r="K4635" s="20">
        <v>7.0000000000000007E-2</v>
      </c>
      <c r="L4635" s="19">
        <v>99.49</v>
      </c>
      <c r="M4635" s="19">
        <v>24.7</v>
      </c>
      <c r="N4635" s="11" t="str">
        <f t="shared" si="217"/>
        <v>LOW</v>
      </c>
      <c r="O4635" s="27">
        <f t="shared" si="218"/>
        <v>0.75173384259724596</v>
      </c>
      <c r="P4635" s="11" t="str">
        <f t="shared" si="219"/>
        <v>GOOD</v>
      </c>
    </row>
    <row r="4636" spans="1:16" x14ac:dyDescent="0.35">
      <c r="A4636" s="12" t="s">
        <v>4810</v>
      </c>
      <c r="B4636" s="15">
        <v>45387</v>
      </c>
      <c r="C4636" s="12" t="s">
        <v>120</v>
      </c>
      <c r="D4636" s="12" t="s">
        <v>109</v>
      </c>
      <c r="E4636" s="12" t="s">
        <v>161</v>
      </c>
      <c r="F4636" s="12" t="s">
        <v>111</v>
      </c>
      <c r="G4636" s="12" t="s">
        <v>127</v>
      </c>
      <c r="H4636" s="12" t="s">
        <v>138</v>
      </c>
      <c r="I4636" s="12">
        <v>1</v>
      </c>
      <c r="J4636" s="16">
        <v>430.03</v>
      </c>
      <c r="K4636" s="17">
        <v>0.01</v>
      </c>
      <c r="L4636" s="16">
        <v>425.73</v>
      </c>
      <c r="M4636" s="16">
        <v>133.75</v>
      </c>
      <c r="N4636" s="11" t="str">
        <f t="shared" si="217"/>
        <v>LOW</v>
      </c>
      <c r="O4636" s="27">
        <f t="shared" si="218"/>
        <v>0.68583374439198552</v>
      </c>
      <c r="P4636" s="11" t="str">
        <f t="shared" si="219"/>
        <v>AVERAGE</v>
      </c>
    </row>
    <row r="4637" spans="1:16" x14ac:dyDescent="0.35">
      <c r="A4637" t="s">
        <v>4811</v>
      </c>
      <c r="B4637" s="18">
        <v>45302</v>
      </c>
      <c r="C4637" t="s">
        <v>108</v>
      </c>
      <c r="D4637" t="s">
        <v>125</v>
      </c>
      <c r="E4637" t="s">
        <v>169</v>
      </c>
      <c r="F4637" t="s">
        <v>111</v>
      </c>
      <c r="G4637" t="s">
        <v>112</v>
      </c>
      <c r="H4637" t="s">
        <v>167</v>
      </c>
      <c r="I4637">
        <v>2</v>
      </c>
      <c r="J4637" s="19">
        <v>8.68</v>
      </c>
      <c r="K4637" s="20">
        <v>0.12</v>
      </c>
      <c r="L4637" s="19">
        <v>15.28</v>
      </c>
      <c r="M4637" s="19">
        <v>3.23</v>
      </c>
      <c r="N4637" s="11" t="str">
        <f t="shared" si="217"/>
        <v>MEDIUM</v>
      </c>
      <c r="O4637" s="27">
        <f t="shared" si="218"/>
        <v>0.78861256544502611</v>
      </c>
      <c r="P4637" s="11" t="str">
        <f t="shared" si="219"/>
        <v>AVERAGE</v>
      </c>
    </row>
    <row r="4638" spans="1:16" x14ac:dyDescent="0.35">
      <c r="A4638" s="12" t="s">
        <v>4812</v>
      </c>
      <c r="B4638" s="15">
        <v>44881</v>
      </c>
      <c r="C4638" s="12" t="s">
        <v>136</v>
      </c>
      <c r="D4638" s="12" t="s">
        <v>115</v>
      </c>
      <c r="E4638" s="12" t="s">
        <v>205</v>
      </c>
      <c r="F4638" s="12" t="s">
        <v>111</v>
      </c>
      <c r="G4638" s="12" t="s">
        <v>127</v>
      </c>
      <c r="H4638" s="12" t="s">
        <v>179</v>
      </c>
      <c r="I4638" s="12">
        <v>3</v>
      </c>
      <c r="J4638" s="16">
        <v>191.96</v>
      </c>
      <c r="K4638" s="17">
        <v>0</v>
      </c>
      <c r="L4638" s="16">
        <v>575.88</v>
      </c>
      <c r="M4638" s="16">
        <v>292.87</v>
      </c>
      <c r="N4638" s="11" t="str">
        <f t="shared" si="217"/>
        <v>NO DISCOUNT</v>
      </c>
      <c r="O4638" s="27">
        <f t="shared" si="218"/>
        <v>0.49143918871987219</v>
      </c>
      <c r="P4638" s="11" t="str">
        <f t="shared" si="219"/>
        <v>AVERAGE</v>
      </c>
    </row>
    <row r="4639" spans="1:16" x14ac:dyDescent="0.35">
      <c r="A4639" t="s">
        <v>4813</v>
      </c>
      <c r="B4639" s="18">
        <v>45177</v>
      </c>
      <c r="C4639" t="s">
        <v>108</v>
      </c>
      <c r="D4639" t="s">
        <v>140</v>
      </c>
      <c r="E4639" t="s">
        <v>203</v>
      </c>
      <c r="F4639" t="s">
        <v>131</v>
      </c>
      <c r="G4639" t="s">
        <v>122</v>
      </c>
      <c r="H4639" t="s">
        <v>142</v>
      </c>
      <c r="I4639">
        <v>12</v>
      </c>
      <c r="J4639" s="19">
        <v>229.06</v>
      </c>
      <c r="K4639" s="20">
        <v>0.22</v>
      </c>
      <c r="L4639" s="19">
        <v>2144</v>
      </c>
      <c r="M4639" s="19">
        <v>1063.33</v>
      </c>
      <c r="N4639" s="11" t="str">
        <f t="shared" si="217"/>
        <v>HIGH</v>
      </c>
      <c r="O4639" s="27">
        <f t="shared" si="218"/>
        <v>0.50404384328358209</v>
      </c>
      <c r="P4639" s="11" t="str">
        <f t="shared" si="219"/>
        <v>EXCELLENT</v>
      </c>
    </row>
    <row r="4640" spans="1:16" x14ac:dyDescent="0.35">
      <c r="A4640" s="12" t="s">
        <v>4814</v>
      </c>
      <c r="B4640" s="15">
        <v>44944</v>
      </c>
      <c r="C4640" s="12" t="s">
        <v>108</v>
      </c>
      <c r="D4640" s="12" t="s">
        <v>115</v>
      </c>
      <c r="E4640" s="12" t="s">
        <v>240</v>
      </c>
      <c r="F4640" s="12" t="s">
        <v>117</v>
      </c>
      <c r="G4640" s="12" t="s">
        <v>127</v>
      </c>
      <c r="H4640" s="12" t="s">
        <v>209</v>
      </c>
      <c r="I4640" s="12">
        <v>3</v>
      </c>
      <c r="J4640" s="16">
        <v>434.64</v>
      </c>
      <c r="K4640" s="17">
        <v>0.08</v>
      </c>
      <c r="L4640" s="16">
        <v>1199.6099999999999</v>
      </c>
      <c r="M4640" s="16">
        <v>367.93</v>
      </c>
      <c r="N4640" s="11" t="str">
        <f t="shared" si="217"/>
        <v>LOW</v>
      </c>
      <c r="O4640" s="27">
        <f t="shared" si="218"/>
        <v>0.69329198656229929</v>
      </c>
      <c r="P4640" s="11" t="str">
        <f t="shared" si="219"/>
        <v>AVERAGE</v>
      </c>
    </row>
    <row r="4641" spans="1:16" x14ac:dyDescent="0.35">
      <c r="A4641" t="s">
        <v>4815</v>
      </c>
      <c r="B4641" s="18">
        <v>45571</v>
      </c>
      <c r="C4641" t="s">
        <v>108</v>
      </c>
      <c r="D4641" t="s">
        <v>115</v>
      </c>
      <c r="E4641" t="s">
        <v>121</v>
      </c>
      <c r="F4641" t="s">
        <v>111</v>
      </c>
      <c r="G4641" t="s">
        <v>127</v>
      </c>
      <c r="H4641" t="s">
        <v>179</v>
      </c>
      <c r="I4641">
        <v>7</v>
      </c>
      <c r="J4641" s="19">
        <v>284.42</v>
      </c>
      <c r="K4641" s="20">
        <v>0.06</v>
      </c>
      <c r="L4641" s="19">
        <v>1871.48</v>
      </c>
      <c r="M4641" s="19">
        <v>1116.43</v>
      </c>
      <c r="N4641" s="11" t="str">
        <f t="shared" si="217"/>
        <v>LOW</v>
      </c>
      <c r="O4641" s="27">
        <f t="shared" si="218"/>
        <v>0.40345074486502658</v>
      </c>
      <c r="P4641" s="11" t="str">
        <f t="shared" si="219"/>
        <v>GOOD</v>
      </c>
    </row>
    <row r="4642" spans="1:16" x14ac:dyDescent="0.35">
      <c r="A4642" s="12" t="s">
        <v>4816</v>
      </c>
      <c r="B4642" s="15">
        <v>44755</v>
      </c>
      <c r="C4642" s="12" t="s">
        <v>108</v>
      </c>
      <c r="D4642" s="12" t="s">
        <v>140</v>
      </c>
      <c r="E4642" s="12" t="s">
        <v>153</v>
      </c>
      <c r="F4642" s="12" t="s">
        <v>117</v>
      </c>
      <c r="G4642" s="12" t="s">
        <v>127</v>
      </c>
      <c r="H4642" s="12" t="s">
        <v>138</v>
      </c>
      <c r="I4642" s="12">
        <v>3</v>
      </c>
      <c r="J4642" s="16">
        <v>155.9</v>
      </c>
      <c r="K4642" s="17">
        <v>0.27</v>
      </c>
      <c r="L4642" s="16">
        <v>341.42</v>
      </c>
      <c r="M4642" s="16">
        <v>184.22</v>
      </c>
      <c r="N4642" s="11" t="str">
        <f t="shared" si="217"/>
        <v>HIGH</v>
      </c>
      <c r="O4642" s="27">
        <f t="shared" si="218"/>
        <v>0.46042996895319549</v>
      </c>
      <c r="P4642" s="11" t="str">
        <f t="shared" si="219"/>
        <v>AVERAGE</v>
      </c>
    </row>
    <row r="4643" spans="1:16" x14ac:dyDescent="0.35">
      <c r="A4643" t="s">
        <v>4817</v>
      </c>
      <c r="B4643" s="18">
        <v>45344</v>
      </c>
      <c r="C4643" t="s">
        <v>149</v>
      </c>
      <c r="D4643" t="s">
        <v>115</v>
      </c>
      <c r="E4643" t="s">
        <v>163</v>
      </c>
      <c r="F4643" t="s">
        <v>111</v>
      </c>
      <c r="G4643" t="s">
        <v>112</v>
      </c>
      <c r="H4643" t="s">
        <v>167</v>
      </c>
      <c r="I4643">
        <v>4</v>
      </c>
      <c r="J4643" s="19">
        <v>11.77</v>
      </c>
      <c r="K4643" s="20">
        <v>0.08</v>
      </c>
      <c r="L4643" s="19">
        <v>43.31</v>
      </c>
      <c r="M4643" s="19">
        <v>9.3699999999999992</v>
      </c>
      <c r="N4643" s="11" t="str">
        <f t="shared" si="217"/>
        <v>LOW</v>
      </c>
      <c r="O4643" s="27">
        <f t="shared" si="218"/>
        <v>0.78365273608866315</v>
      </c>
      <c r="P4643" s="11" t="str">
        <f t="shared" si="219"/>
        <v>AVERAGE</v>
      </c>
    </row>
    <row r="4644" spans="1:16" x14ac:dyDescent="0.35">
      <c r="A4644" s="12" t="s">
        <v>4818</v>
      </c>
      <c r="B4644" s="15">
        <v>44967</v>
      </c>
      <c r="C4644" s="12" t="s">
        <v>136</v>
      </c>
      <c r="D4644" s="12" t="s">
        <v>109</v>
      </c>
      <c r="E4644" s="12" t="s">
        <v>150</v>
      </c>
      <c r="F4644" s="12" t="s">
        <v>111</v>
      </c>
      <c r="G4644" s="12" t="s">
        <v>112</v>
      </c>
      <c r="H4644" s="12" t="s">
        <v>167</v>
      </c>
      <c r="I4644" s="12">
        <v>5</v>
      </c>
      <c r="J4644" s="16">
        <v>12.36</v>
      </c>
      <c r="K4644" s="17">
        <v>0.2</v>
      </c>
      <c r="L4644" s="16">
        <v>49.44</v>
      </c>
      <c r="M4644" s="16">
        <v>13.65</v>
      </c>
      <c r="N4644" s="11" t="str">
        <f t="shared" si="217"/>
        <v>MEDIUM</v>
      </c>
      <c r="O4644" s="27">
        <f t="shared" si="218"/>
        <v>0.72390776699029125</v>
      </c>
      <c r="P4644" s="11" t="str">
        <f t="shared" si="219"/>
        <v>GOOD</v>
      </c>
    </row>
    <row r="4645" spans="1:16" x14ac:dyDescent="0.35">
      <c r="A4645" t="s">
        <v>4819</v>
      </c>
      <c r="B4645" s="18">
        <v>45155</v>
      </c>
      <c r="C4645" t="s">
        <v>120</v>
      </c>
      <c r="D4645" t="s">
        <v>125</v>
      </c>
      <c r="E4645" t="s">
        <v>178</v>
      </c>
      <c r="F4645" t="s">
        <v>117</v>
      </c>
      <c r="G4645" t="s">
        <v>122</v>
      </c>
      <c r="H4645" t="s">
        <v>187</v>
      </c>
      <c r="I4645">
        <v>13</v>
      </c>
      <c r="J4645" s="19">
        <v>648.89</v>
      </c>
      <c r="K4645" s="20">
        <v>0</v>
      </c>
      <c r="L4645" s="19">
        <v>8435.57</v>
      </c>
      <c r="M4645" s="19">
        <v>2325.12</v>
      </c>
      <c r="N4645" s="11" t="str">
        <f t="shared" si="217"/>
        <v>NO DISCOUNT</v>
      </c>
      <c r="O4645" s="27">
        <f t="shared" si="218"/>
        <v>0.72436717376537685</v>
      </c>
      <c r="P4645" s="11" t="str">
        <f t="shared" si="219"/>
        <v>EXCELLENT</v>
      </c>
    </row>
    <row r="4646" spans="1:16" x14ac:dyDescent="0.35">
      <c r="A4646" s="12" t="s">
        <v>4820</v>
      </c>
      <c r="B4646" s="15">
        <v>44943</v>
      </c>
      <c r="C4646" s="12" t="s">
        <v>108</v>
      </c>
      <c r="D4646" s="12" t="s">
        <v>115</v>
      </c>
      <c r="E4646" s="12" t="s">
        <v>205</v>
      </c>
      <c r="F4646" s="12" t="s">
        <v>131</v>
      </c>
      <c r="G4646" s="12" t="s">
        <v>127</v>
      </c>
      <c r="H4646" s="12" t="s">
        <v>179</v>
      </c>
      <c r="I4646" s="12">
        <v>5</v>
      </c>
      <c r="J4646" s="16">
        <v>100.8</v>
      </c>
      <c r="K4646" s="17">
        <v>0.09</v>
      </c>
      <c r="L4646" s="16">
        <v>458.64</v>
      </c>
      <c r="M4646" s="16">
        <v>223.77</v>
      </c>
      <c r="N4646" s="11" t="str">
        <f t="shared" si="217"/>
        <v>LOW</v>
      </c>
      <c r="O4646" s="27">
        <f t="shared" si="218"/>
        <v>0.51210099424385136</v>
      </c>
      <c r="P4646" s="11" t="str">
        <f t="shared" si="219"/>
        <v>GOOD</v>
      </c>
    </row>
    <row r="4647" spans="1:16" x14ac:dyDescent="0.35">
      <c r="A4647" t="s">
        <v>4821</v>
      </c>
      <c r="B4647" s="18">
        <v>44946</v>
      </c>
      <c r="C4647" t="s">
        <v>108</v>
      </c>
      <c r="D4647" t="s">
        <v>125</v>
      </c>
      <c r="E4647" t="s">
        <v>178</v>
      </c>
      <c r="F4647" t="s">
        <v>111</v>
      </c>
      <c r="G4647" t="s">
        <v>112</v>
      </c>
      <c r="H4647" t="s">
        <v>170</v>
      </c>
      <c r="I4647">
        <v>1</v>
      </c>
      <c r="J4647" s="19">
        <v>34.229999999999997</v>
      </c>
      <c r="K4647" s="20">
        <v>0.02</v>
      </c>
      <c r="L4647" s="19">
        <v>33.549999999999997</v>
      </c>
      <c r="M4647" s="19">
        <v>6.78</v>
      </c>
      <c r="N4647" s="11" t="str">
        <f t="shared" si="217"/>
        <v>LOW</v>
      </c>
      <c r="O4647" s="27">
        <f t="shared" si="218"/>
        <v>0.79791356184798801</v>
      </c>
      <c r="P4647" s="11" t="str">
        <f t="shared" si="219"/>
        <v>AVERAGE</v>
      </c>
    </row>
    <row r="4648" spans="1:16" x14ac:dyDescent="0.35">
      <c r="A4648" s="12" t="s">
        <v>4822</v>
      </c>
      <c r="B4648" s="15">
        <v>45144</v>
      </c>
      <c r="C4648" s="12" t="s">
        <v>108</v>
      </c>
      <c r="D4648" s="12" t="s">
        <v>125</v>
      </c>
      <c r="E4648" s="12" t="s">
        <v>126</v>
      </c>
      <c r="F4648" s="12" t="s">
        <v>131</v>
      </c>
      <c r="G4648" s="12" t="s">
        <v>127</v>
      </c>
      <c r="H4648" s="12" t="s">
        <v>128</v>
      </c>
      <c r="I4648" s="12">
        <v>3</v>
      </c>
      <c r="J4648" s="16">
        <v>225.64</v>
      </c>
      <c r="K4648" s="17">
        <v>0.13</v>
      </c>
      <c r="L4648" s="16">
        <v>588.91999999999996</v>
      </c>
      <c r="M4648" s="16">
        <v>260.37</v>
      </c>
      <c r="N4648" s="11" t="str">
        <f t="shared" si="217"/>
        <v>MEDIUM</v>
      </c>
      <c r="O4648" s="27">
        <f t="shared" si="218"/>
        <v>0.55788562113699647</v>
      </c>
      <c r="P4648" s="11" t="str">
        <f t="shared" si="219"/>
        <v>AVERAGE</v>
      </c>
    </row>
    <row r="4649" spans="1:16" x14ac:dyDescent="0.35">
      <c r="A4649" t="s">
        <v>4823</v>
      </c>
      <c r="B4649" s="18">
        <v>44697</v>
      </c>
      <c r="C4649" t="s">
        <v>108</v>
      </c>
      <c r="D4649" t="s">
        <v>125</v>
      </c>
      <c r="E4649" t="s">
        <v>144</v>
      </c>
      <c r="F4649" t="s">
        <v>117</v>
      </c>
      <c r="G4649" t="s">
        <v>122</v>
      </c>
      <c r="H4649" t="s">
        <v>132</v>
      </c>
      <c r="I4649">
        <v>7</v>
      </c>
      <c r="J4649" s="19">
        <v>208.65</v>
      </c>
      <c r="K4649" s="20">
        <v>0</v>
      </c>
      <c r="L4649" s="19">
        <v>1460.55</v>
      </c>
      <c r="M4649" s="19">
        <v>730.35</v>
      </c>
      <c r="N4649" s="11" t="str">
        <f t="shared" si="217"/>
        <v>NO DISCOUNT</v>
      </c>
      <c r="O4649" s="27">
        <f t="shared" si="218"/>
        <v>0.49994864948135975</v>
      </c>
      <c r="P4649" s="11" t="str">
        <f t="shared" si="219"/>
        <v>GOOD</v>
      </c>
    </row>
    <row r="4650" spans="1:16" x14ac:dyDescent="0.35">
      <c r="A4650" s="12" t="s">
        <v>4824</v>
      </c>
      <c r="B4650" s="15">
        <v>44907</v>
      </c>
      <c r="C4650" s="12" t="s">
        <v>120</v>
      </c>
      <c r="D4650" s="12" t="s">
        <v>109</v>
      </c>
      <c r="E4650" s="12" t="s">
        <v>150</v>
      </c>
      <c r="F4650" s="12" t="s">
        <v>117</v>
      </c>
      <c r="G4650" s="12" t="s">
        <v>127</v>
      </c>
      <c r="H4650" s="12" t="s">
        <v>128</v>
      </c>
      <c r="I4650" s="12">
        <v>1</v>
      </c>
      <c r="J4650" s="16">
        <v>449.65</v>
      </c>
      <c r="K4650" s="17">
        <v>0.28999999999999998</v>
      </c>
      <c r="L4650" s="16">
        <v>319.25</v>
      </c>
      <c r="M4650" s="16">
        <v>169.6</v>
      </c>
      <c r="N4650" s="11" t="str">
        <f t="shared" si="217"/>
        <v>HIGH</v>
      </c>
      <c r="O4650" s="27">
        <f t="shared" si="218"/>
        <v>0.46875489428347694</v>
      </c>
      <c r="P4650" s="11" t="str">
        <f t="shared" si="219"/>
        <v>AVERAGE</v>
      </c>
    </row>
    <row r="4651" spans="1:16" x14ac:dyDescent="0.35">
      <c r="A4651" t="s">
        <v>4825</v>
      </c>
      <c r="B4651" s="18">
        <v>44893</v>
      </c>
      <c r="C4651" t="s">
        <v>108</v>
      </c>
      <c r="D4651" t="s">
        <v>125</v>
      </c>
      <c r="E4651" t="s">
        <v>134</v>
      </c>
      <c r="F4651" t="s">
        <v>111</v>
      </c>
      <c r="G4651" t="s">
        <v>127</v>
      </c>
      <c r="H4651" t="s">
        <v>164</v>
      </c>
      <c r="I4651">
        <v>1</v>
      </c>
      <c r="J4651" s="19">
        <v>284.83999999999997</v>
      </c>
      <c r="K4651" s="20">
        <v>0.05</v>
      </c>
      <c r="L4651" s="19">
        <v>270.60000000000002</v>
      </c>
      <c r="M4651" s="19">
        <v>104.64</v>
      </c>
      <c r="N4651" s="11" t="str">
        <f t="shared" si="217"/>
        <v>LOW</v>
      </c>
      <c r="O4651" s="27">
        <f t="shared" si="218"/>
        <v>0.61330376940133047</v>
      </c>
      <c r="P4651" s="11" t="str">
        <f t="shared" si="219"/>
        <v>AVERAGE</v>
      </c>
    </row>
    <row r="4652" spans="1:16" x14ac:dyDescent="0.35">
      <c r="A4652" s="12" t="s">
        <v>4826</v>
      </c>
      <c r="B4652" s="15">
        <v>45334</v>
      </c>
      <c r="C4652" s="12" t="s">
        <v>108</v>
      </c>
      <c r="D4652" s="12" t="s">
        <v>109</v>
      </c>
      <c r="E4652" s="12" t="s">
        <v>231</v>
      </c>
      <c r="F4652" s="12" t="s">
        <v>117</v>
      </c>
      <c r="G4652" s="12" t="s">
        <v>122</v>
      </c>
      <c r="H4652" s="12" t="s">
        <v>187</v>
      </c>
      <c r="I4652" s="12">
        <v>8</v>
      </c>
      <c r="J4652" s="16">
        <v>481.16</v>
      </c>
      <c r="K4652" s="17">
        <v>0.13</v>
      </c>
      <c r="L4652" s="16">
        <v>3348.87</v>
      </c>
      <c r="M4652" s="16">
        <v>1753.57</v>
      </c>
      <c r="N4652" s="11" t="str">
        <f t="shared" si="217"/>
        <v>MEDIUM</v>
      </c>
      <c r="O4652" s="27">
        <f t="shared" si="218"/>
        <v>0.47636964110281976</v>
      </c>
      <c r="P4652" s="11" t="str">
        <f t="shared" si="219"/>
        <v>GOOD</v>
      </c>
    </row>
    <row r="4653" spans="1:16" x14ac:dyDescent="0.35">
      <c r="A4653" t="s">
        <v>4827</v>
      </c>
      <c r="B4653" s="18">
        <v>45234</v>
      </c>
      <c r="C4653" t="s">
        <v>120</v>
      </c>
      <c r="D4653" t="s">
        <v>140</v>
      </c>
      <c r="E4653" t="s">
        <v>166</v>
      </c>
      <c r="F4653" t="s">
        <v>111</v>
      </c>
      <c r="G4653" t="s">
        <v>122</v>
      </c>
      <c r="H4653" t="s">
        <v>142</v>
      </c>
      <c r="I4653">
        <v>1</v>
      </c>
      <c r="J4653" s="19">
        <v>286.75</v>
      </c>
      <c r="K4653" s="20">
        <v>0.17</v>
      </c>
      <c r="L4653" s="19">
        <v>238</v>
      </c>
      <c r="M4653" s="19">
        <v>102.57</v>
      </c>
      <c r="N4653" s="11" t="str">
        <f t="shared" si="217"/>
        <v>MEDIUM</v>
      </c>
      <c r="O4653" s="27">
        <f t="shared" si="218"/>
        <v>0.56903361344537817</v>
      </c>
      <c r="P4653" s="11" t="str">
        <f t="shared" si="219"/>
        <v>AVERAGE</v>
      </c>
    </row>
    <row r="4654" spans="1:16" x14ac:dyDescent="0.35">
      <c r="A4654" s="12" t="s">
        <v>4828</v>
      </c>
      <c r="B4654" s="15">
        <v>44592</v>
      </c>
      <c r="C4654" s="12" t="s">
        <v>136</v>
      </c>
      <c r="D4654" s="12" t="s">
        <v>115</v>
      </c>
      <c r="E4654" s="12" t="s">
        <v>227</v>
      </c>
      <c r="F4654" s="12" t="s">
        <v>131</v>
      </c>
      <c r="G4654" s="12" t="s">
        <v>122</v>
      </c>
      <c r="H4654" s="12" t="s">
        <v>158</v>
      </c>
      <c r="I4654" s="12">
        <v>2</v>
      </c>
      <c r="J4654" s="16">
        <v>26.98</v>
      </c>
      <c r="K4654" s="17">
        <v>7.0000000000000007E-2</v>
      </c>
      <c r="L4654" s="16">
        <v>50.18</v>
      </c>
      <c r="M4654" s="16">
        <v>24.27</v>
      </c>
      <c r="N4654" s="11" t="str">
        <f t="shared" si="217"/>
        <v>LOW</v>
      </c>
      <c r="O4654" s="27">
        <f t="shared" si="218"/>
        <v>0.51634117178158634</v>
      </c>
      <c r="P4654" s="11" t="str">
        <f t="shared" si="219"/>
        <v>AVERAGE</v>
      </c>
    </row>
    <row r="4655" spans="1:16" x14ac:dyDescent="0.35">
      <c r="A4655" t="s">
        <v>4829</v>
      </c>
      <c r="B4655" s="18">
        <v>45337</v>
      </c>
      <c r="C4655" t="s">
        <v>108</v>
      </c>
      <c r="D4655" t="s">
        <v>125</v>
      </c>
      <c r="E4655" t="s">
        <v>201</v>
      </c>
      <c r="F4655" t="s">
        <v>111</v>
      </c>
      <c r="G4655" t="s">
        <v>127</v>
      </c>
      <c r="H4655" t="s">
        <v>179</v>
      </c>
      <c r="I4655">
        <v>3</v>
      </c>
      <c r="J4655" s="19">
        <v>127.81</v>
      </c>
      <c r="K4655" s="20">
        <v>0.28999999999999998</v>
      </c>
      <c r="L4655" s="19">
        <v>272.24</v>
      </c>
      <c r="M4655" s="19">
        <v>152.91</v>
      </c>
      <c r="N4655" s="11" t="str">
        <f t="shared" si="217"/>
        <v>HIGH</v>
      </c>
      <c r="O4655" s="27">
        <f t="shared" si="218"/>
        <v>0.43832647663826041</v>
      </c>
      <c r="P4655" s="11" t="str">
        <f t="shared" si="219"/>
        <v>AVERAGE</v>
      </c>
    </row>
    <row r="4656" spans="1:16" x14ac:dyDescent="0.35">
      <c r="A4656" s="12" t="s">
        <v>4830</v>
      </c>
      <c r="B4656" s="15">
        <v>45499</v>
      </c>
      <c r="C4656" s="12" t="s">
        <v>136</v>
      </c>
      <c r="D4656" s="12" t="s">
        <v>125</v>
      </c>
      <c r="E4656" s="12" t="s">
        <v>178</v>
      </c>
      <c r="F4656" s="12" t="s">
        <v>117</v>
      </c>
      <c r="G4656" s="12" t="s">
        <v>127</v>
      </c>
      <c r="H4656" s="12" t="s">
        <v>138</v>
      </c>
      <c r="I4656" s="12">
        <v>2</v>
      </c>
      <c r="J4656" s="16">
        <v>464.9</v>
      </c>
      <c r="K4656" s="17">
        <v>0.28999999999999998</v>
      </c>
      <c r="L4656" s="16">
        <v>660.16</v>
      </c>
      <c r="M4656" s="16">
        <v>343.28</v>
      </c>
      <c r="N4656" s="11" t="str">
        <f t="shared" si="217"/>
        <v>HIGH</v>
      </c>
      <c r="O4656" s="27">
        <f t="shared" si="218"/>
        <v>0.48000484730974313</v>
      </c>
      <c r="P4656" s="11" t="str">
        <f t="shared" si="219"/>
        <v>AVERAGE</v>
      </c>
    </row>
    <row r="4657" spans="1:16" x14ac:dyDescent="0.35">
      <c r="A4657" t="s">
        <v>4831</v>
      </c>
      <c r="B4657" s="18">
        <v>45322</v>
      </c>
      <c r="C4657" t="s">
        <v>136</v>
      </c>
      <c r="D4657" t="s">
        <v>140</v>
      </c>
      <c r="E4657" t="s">
        <v>218</v>
      </c>
      <c r="F4657" t="s">
        <v>117</v>
      </c>
      <c r="G4657" t="s">
        <v>127</v>
      </c>
      <c r="H4657" t="s">
        <v>179</v>
      </c>
      <c r="I4657">
        <v>8</v>
      </c>
      <c r="J4657" s="19">
        <v>149.91</v>
      </c>
      <c r="K4657" s="20">
        <v>0.03</v>
      </c>
      <c r="L4657" s="19">
        <v>1163.3</v>
      </c>
      <c r="M4657" s="19">
        <v>581.20000000000005</v>
      </c>
      <c r="N4657" s="11" t="str">
        <f t="shared" si="217"/>
        <v>LOW</v>
      </c>
      <c r="O4657" s="27">
        <f t="shared" si="218"/>
        <v>0.50038683056821109</v>
      </c>
      <c r="P4657" s="11" t="str">
        <f t="shared" si="219"/>
        <v>GOOD</v>
      </c>
    </row>
    <row r="4658" spans="1:16" x14ac:dyDescent="0.35">
      <c r="A4658" s="12" t="s">
        <v>4832</v>
      </c>
      <c r="B4658" s="15">
        <v>45600</v>
      </c>
      <c r="C4658" s="12" t="s">
        <v>108</v>
      </c>
      <c r="D4658" s="12" t="s">
        <v>140</v>
      </c>
      <c r="E4658" s="12" t="s">
        <v>273</v>
      </c>
      <c r="F4658" s="12" t="s">
        <v>111</v>
      </c>
      <c r="G4658" s="12" t="s">
        <v>127</v>
      </c>
      <c r="H4658" s="12" t="s">
        <v>179</v>
      </c>
      <c r="I4658" s="12">
        <v>1</v>
      </c>
      <c r="J4658" s="16">
        <v>203.58</v>
      </c>
      <c r="K4658" s="17">
        <v>0</v>
      </c>
      <c r="L4658" s="16">
        <v>203.58</v>
      </c>
      <c r="M4658" s="16">
        <v>90.08</v>
      </c>
      <c r="N4658" s="11" t="str">
        <f t="shared" si="217"/>
        <v>NO DISCOUNT</v>
      </c>
      <c r="O4658" s="27">
        <f t="shared" si="218"/>
        <v>0.55752038510659208</v>
      </c>
      <c r="P4658" s="11" t="str">
        <f t="shared" si="219"/>
        <v>AVERAGE</v>
      </c>
    </row>
    <row r="4659" spans="1:16" x14ac:dyDescent="0.35">
      <c r="A4659" t="s">
        <v>4833</v>
      </c>
      <c r="B4659" s="18">
        <v>45020</v>
      </c>
      <c r="C4659" t="s">
        <v>108</v>
      </c>
      <c r="D4659" t="s">
        <v>109</v>
      </c>
      <c r="E4659" t="s">
        <v>161</v>
      </c>
      <c r="F4659" t="s">
        <v>117</v>
      </c>
      <c r="G4659" t="s">
        <v>112</v>
      </c>
      <c r="H4659" t="s">
        <v>113</v>
      </c>
      <c r="I4659">
        <v>8</v>
      </c>
      <c r="J4659" s="19">
        <v>37.35</v>
      </c>
      <c r="K4659" s="20">
        <v>0.06</v>
      </c>
      <c r="L4659" s="19">
        <v>280.87</v>
      </c>
      <c r="M4659" s="19">
        <v>90.24</v>
      </c>
      <c r="N4659" s="11" t="str">
        <f t="shared" si="217"/>
        <v>LOW</v>
      </c>
      <c r="O4659" s="27">
        <f t="shared" si="218"/>
        <v>0.67871257165236587</v>
      </c>
      <c r="P4659" s="11" t="str">
        <f t="shared" si="219"/>
        <v>GOOD</v>
      </c>
    </row>
    <row r="4660" spans="1:16" x14ac:dyDescent="0.35">
      <c r="A4660" s="12" t="s">
        <v>4834</v>
      </c>
      <c r="B4660" s="15">
        <v>45253</v>
      </c>
      <c r="C4660" s="12" t="s">
        <v>108</v>
      </c>
      <c r="D4660" s="12" t="s">
        <v>140</v>
      </c>
      <c r="E4660" s="12" t="s">
        <v>296</v>
      </c>
      <c r="F4660" s="12" t="s">
        <v>117</v>
      </c>
      <c r="G4660" s="12" t="s">
        <v>112</v>
      </c>
      <c r="H4660" s="12" t="s">
        <v>147</v>
      </c>
      <c r="I4660" s="12">
        <v>1</v>
      </c>
      <c r="J4660" s="16">
        <v>13.87</v>
      </c>
      <c r="K4660" s="17">
        <v>0.18</v>
      </c>
      <c r="L4660" s="16">
        <v>11.37</v>
      </c>
      <c r="M4660" s="16">
        <v>2.8</v>
      </c>
      <c r="N4660" s="11" t="str">
        <f t="shared" si="217"/>
        <v>MEDIUM</v>
      </c>
      <c r="O4660" s="27">
        <f t="shared" si="218"/>
        <v>0.75373790677220764</v>
      </c>
      <c r="P4660" s="11" t="str">
        <f t="shared" si="219"/>
        <v>AVERAGE</v>
      </c>
    </row>
    <row r="4661" spans="1:16" x14ac:dyDescent="0.35">
      <c r="A4661" t="s">
        <v>4835</v>
      </c>
      <c r="B4661" s="18">
        <v>45503</v>
      </c>
      <c r="C4661" t="s">
        <v>149</v>
      </c>
      <c r="D4661" t="s">
        <v>115</v>
      </c>
      <c r="E4661" t="s">
        <v>163</v>
      </c>
      <c r="F4661" t="s">
        <v>111</v>
      </c>
      <c r="G4661" t="s">
        <v>122</v>
      </c>
      <c r="H4661" t="s">
        <v>132</v>
      </c>
      <c r="I4661">
        <v>4</v>
      </c>
      <c r="J4661" s="19">
        <v>484.07</v>
      </c>
      <c r="K4661" s="20">
        <v>0.06</v>
      </c>
      <c r="L4661" s="19">
        <v>1820.1</v>
      </c>
      <c r="M4661" s="19">
        <v>546.46</v>
      </c>
      <c r="N4661" s="11" t="str">
        <f t="shared" si="217"/>
        <v>LOW</v>
      </c>
      <c r="O4661" s="27">
        <f t="shared" si="218"/>
        <v>0.69976374924454698</v>
      </c>
      <c r="P4661" s="11" t="str">
        <f t="shared" si="219"/>
        <v>AVERAGE</v>
      </c>
    </row>
    <row r="4662" spans="1:16" x14ac:dyDescent="0.35">
      <c r="A4662" s="12" t="s">
        <v>4836</v>
      </c>
      <c r="B4662" s="15">
        <v>45602</v>
      </c>
      <c r="C4662" s="12" t="s">
        <v>108</v>
      </c>
      <c r="D4662" s="12" t="s">
        <v>125</v>
      </c>
      <c r="E4662" s="12" t="s">
        <v>201</v>
      </c>
      <c r="F4662" s="12" t="s">
        <v>131</v>
      </c>
      <c r="G4662" s="12" t="s">
        <v>112</v>
      </c>
      <c r="H4662" s="12" t="s">
        <v>118</v>
      </c>
      <c r="I4662" s="12">
        <v>3</v>
      </c>
      <c r="J4662" s="16">
        <v>33.590000000000003</v>
      </c>
      <c r="K4662" s="17">
        <v>0.08</v>
      </c>
      <c r="L4662" s="16">
        <v>92.71</v>
      </c>
      <c r="M4662" s="16">
        <v>41.26</v>
      </c>
      <c r="N4662" s="11" t="str">
        <f t="shared" si="217"/>
        <v>LOW</v>
      </c>
      <c r="O4662" s="27">
        <f t="shared" si="218"/>
        <v>0.55495631539208279</v>
      </c>
      <c r="P4662" s="11" t="str">
        <f t="shared" si="219"/>
        <v>AVERAGE</v>
      </c>
    </row>
    <row r="4663" spans="1:16" x14ac:dyDescent="0.35">
      <c r="A4663" t="s">
        <v>4837</v>
      </c>
      <c r="B4663" s="18">
        <v>45377</v>
      </c>
      <c r="C4663" t="s">
        <v>120</v>
      </c>
      <c r="D4663" t="s">
        <v>115</v>
      </c>
      <c r="E4663" t="s">
        <v>289</v>
      </c>
      <c r="F4663" t="s">
        <v>117</v>
      </c>
      <c r="G4663" t="s">
        <v>112</v>
      </c>
      <c r="H4663" t="s">
        <v>118</v>
      </c>
      <c r="I4663">
        <v>3</v>
      </c>
      <c r="J4663" s="19">
        <v>28.93</v>
      </c>
      <c r="K4663" s="20">
        <v>0.08</v>
      </c>
      <c r="L4663" s="19">
        <v>79.849999999999994</v>
      </c>
      <c r="M4663" s="19">
        <v>33.35</v>
      </c>
      <c r="N4663" s="11" t="str">
        <f t="shared" si="217"/>
        <v>LOW</v>
      </c>
      <c r="O4663" s="27">
        <f t="shared" si="218"/>
        <v>0.58234189104571066</v>
      </c>
      <c r="P4663" s="11" t="str">
        <f t="shared" si="219"/>
        <v>AVERAGE</v>
      </c>
    </row>
    <row r="4664" spans="1:16" x14ac:dyDescent="0.35">
      <c r="A4664" s="12" t="s">
        <v>4838</v>
      </c>
      <c r="B4664" s="15">
        <v>44582</v>
      </c>
      <c r="C4664" s="12" t="s">
        <v>108</v>
      </c>
      <c r="D4664" s="12" t="s">
        <v>115</v>
      </c>
      <c r="E4664" s="12" t="s">
        <v>240</v>
      </c>
      <c r="F4664" s="12" t="s">
        <v>111</v>
      </c>
      <c r="G4664" s="12" t="s">
        <v>127</v>
      </c>
      <c r="H4664" s="12" t="s">
        <v>164</v>
      </c>
      <c r="I4664" s="12">
        <v>5</v>
      </c>
      <c r="J4664" s="16">
        <v>320.75</v>
      </c>
      <c r="K4664" s="17">
        <v>0</v>
      </c>
      <c r="L4664" s="16">
        <v>1603.75</v>
      </c>
      <c r="M4664" s="16">
        <v>878.84</v>
      </c>
      <c r="N4664" s="11" t="str">
        <f t="shared" si="217"/>
        <v>NO DISCOUNT</v>
      </c>
      <c r="O4664" s="27">
        <f t="shared" si="218"/>
        <v>0.4520093530787217</v>
      </c>
      <c r="P4664" s="11" t="str">
        <f t="shared" si="219"/>
        <v>GOOD</v>
      </c>
    </row>
    <row r="4665" spans="1:16" x14ac:dyDescent="0.35">
      <c r="A4665" t="s">
        <v>4839</v>
      </c>
      <c r="B4665" s="18">
        <v>45197</v>
      </c>
      <c r="C4665" t="s">
        <v>136</v>
      </c>
      <c r="D4665" t="s">
        <v>140</v>
      </c>
      <c r="E4665" t="s">
        <v>307</v>
      </c>
      <c r="F4665" t="s">
        <v>117</v>
      </c>
      <c r="G4665" t="s">
        <v>127</v>
      </c>
      <c r="H4665" t="s">
        <v>179</v>
      </c>
      <c r="I4665">
        <v>5</v>
      </c>
      <c r="J4665" s="19">
        <v>156.63999999999999</v>
      </c>
      <c r="K4665" s="20">
        <v>0</v>
      </c>
      <c r="L4665" s="19">
        <v>783.2</v>
      </c>
      <c r="M4665" s="19">
        <v>338.31</v>
      </c>
      <c r="N4665" s="11" t="str">
        <f t="shared" si="217"/>
        <v>NO DISCOUNT</v>
      </c>
      <c r="O4665" s="27">
        <f t="shared" si="218"/>
        <v>0.56804136874361599</v>
      </c>
      <c r="P4665" s="11" t="str">
        <f t="shared" si="219"/>
        <v>GOOD</v>
      </c>
    </row>
    <row r="4666" spans="1:16" x14ac:dyDescent="0.35">
      <c r="A4666" s="12" t="s">
        <v>4840</v>
      </c>
      <c r="B4666" s="15">
        <v>44886</v>
      </c>
      <c r="C4666" s="12" t="s">
        <v>108</v>
      </c>
      <c r="D4666" s="12" t="s">
        <v>109</v>
      </c>
      <c r="E4666" s="12" t="s">
        <v>176</v>
      </c>
      <c r="F4666" s="12" t="s">
        <v>111</v>
      </c>
      <c r="G4666" s="12" t="s">
        <v>127</v>
      </c>
      <c r="H4666" s="12" t="s">
        <v>164</v>
      </c>
      <c r="I4666" s="12">
        <v>2</v>
      </c>
      <c r="J4666" s="16">
        <v>760.91</v>
      </c>
      <c r="K4666" s="17">
        <v>0.43</v>
      </c>
      <c r="L4666" s="16">
        <v>867.44</v>
      </c>
      <c r="M4666" s="16">
        <v>512.64</v>
      </c>
      <c r="N4666" s="11" t="str">
        <f t="shared" si="217"/>
        <v>CLEARANCE</v>
      </c>
      <c r="O4666" s="27">
        <f t="shared" si="218"/>
        <v>0.40901964400996038</v>
      </c>
      <c r="P4666" s="11" t="str">
        <f t="shared" si="219"/>
        <v>AVERAGE</v>
      </c>
    </row>
    <row r="4667" spans="1:16" x14ac:dyDescent="0.35">
      <c r="A4667" t="s">
        <v>4841</v>
      </c>
      <c r="B4667" s="18">
        <v>45075</v>
      </c>
      <c r="C4667" t="s">
        <v>108</v>
      </c>
      <c r="D4667" t="s">
        <v>115</v>
      </c>
      <c r="E4667" t="s">
        <v>121</v>
      </c>
      <c r="F4667" t="s">
        <v>131</v>
      </c>
      <c r="G4667" t="s">
        <v>122</v>
      </c>
      <c r="H4667" t="s">
        <v>187</v>
      </c>
      <c r="I4667">
        <v>1</v>
      </c>
      <c r="J4667" s="19">
        <v>464.11</v>
      </c>
      <c r="K4667" s="20">
        <v>0</v>
      </c>
      <c r="L4667" s="19">
        <v>464.11</v>
      </c>
      <c r="M4667" s="19">
        <v>208.58</v>
      </c>
      <c r="N4667" s="11" t="str">
        <f t="shared" si="217"/>
        <v>NO DISCOUNT</v>
      </c>
      <c r="O4667" s="27">
        <f t="shared" si="218"/>
        <v>0.55058068130400117</v>
      </c>
      <c r="P4667" s="11" t="str">
        <f t="shared" si="219"/>
        <v>AVERAGE</v>
      </c>
    </row>
    <row r="4668" spans="1:16" x14ac:dyDescent="0.35">
      <c r="A4668" s="12" t="s">
        <v>4842</v>
      </c>
      <c r="B4668" s="15">
        <v>44678</v>
      </c>
      <c r="C4668" s="12" t="s">
        <v>108</v>
      </c>
      <c r="D4668" s="12" t="s">
        <v>115</v>
      </c>
      <c r="E4668" s="12" t="s">
        <v>163</v>
      </c>
      <c r="F4668" s="12" t="s">
        <v>131</v>
      </c>
      <c r="G4668" s="12" t="s">
        <v>127</v>
      </c>
      <c r="H4668" s="12" t="s">
        <v>138</v>
      </c>
      <c r="I4668" s="12">
        <v>2</v>
      </c>
      <c r="J4668" s="16">
        <v>87.22</v>
      </c>
      <c r="K4668" s="17">
        <v>0.17</v>
      </c>
      <c r="L4668" s="16">
        <v>144.79</v>
      </c>
      <c r="M4668" s="16">
        <v>65.63</v>
      </c>
      <c r="N4668" s="11" t="str">
        <f t="shared" si="217"/>
        <v>MEDIUM</v>
      </c>
      <c r="O4668" s="27">
        <f t="shared" si="218"/>
        <v>0.54672283997513638</v>
      </c>
      <c r="P4668" s="11" t="str">
        <f t="shared" si="219"/>
        <v>AVERAGE</v>
      </c>
    </row>
    <row r="4669" spans="1:16" x14ac:dyDescent="0.35">
      <c r="A4669" t="s">
        <v>4843</v>
      </c>
      <c r="B4669" s="18">
        <v>44805</v>
      </c>
      <c r="C4669" t="s">
        <v>108</v>
      </c>
      <c r="D4669" t="s">
        <v>125</v>
      </c>
      <c r="E4669" t="s">
        <v>255</v>
      </c>
      <c r="F4669" t="s">
        <v>117</v>
      </c>
      <c r="G4669" t="s">
        <v>112</v>
      </c>
      <c r="H4669" t="s">
        <v>167</v>
      </c>
      <c r="I4669">
        <v>3</v>
      </c>
      <c r="J4669" s="19">
        <v>16.97</v>
      </c>
      <c r="K4669" s="20">
        <v>0.11</v>
      </c>
      <c r="L4669" s="19">
        <v>45.31</v>
      </c>
      <c r="M4669" s="19">
        <v>20.07</v>
      </c>
      <c r="N4669" s="11" t="str">
        <f t="shared" si="217"/>
        <v>MEDIUM</v>
      </c>
      <c r="O4669" s="27">
        <f t="shared" si="218"/>
        <v>0.55705142352681525</v>
      </c>
      <c r="P4669" s="11" t="str">
        <f t="shared" si="219"/>
        <v>AVERAGE</v>
      </c>
    </row>
    <row r="4670" spans="1:16" x14ac:dyDescent="0.35">
      <c r="A4670" s="12" t="s">
        <v>4844</v>
      </c>
      <c r="B4670" s="15">
        <v>45618</v>
      </c>
      <c r="C4670" s="12" t="s">
        <v>136</v>
      </c>
      <c r="D4670" s="12" t="s">
        <v>125</v>
      </c>
      <c r="E4670" s="12" t="s">
        <v>201</v>
      </c>
      <c r="F4670" s="12" t="s">
        <v>111</v>
      </c>
      <c r="G4670" s="12" t="s">
        <v>122</v>
      </c>
      <c r="H4670" s="12" t="s">
        <v>132</v>
      </c>
      <c r="I4670" s="12">
        <v>16</v>
      </c>
      <c r="J4670" s="16">
        <v>528.70000000000005</v>
      </c>
      <c r="K4670" s="17">
        <v>0.04</v>
      </c>
      <c r="L4670" s="16">
        <v>8120.83</v>
      </c>
      <c r="M4670" s="16">
        <v>2495.0500000000002</v>
      </c>
      <c r="N4670" s="11" t="str">
        <f t="shared" si="217"/>
        <v>LOW</v>
      </c>
      <c r="O4670" s="27">
        <f t="shared" si="218"/>
        <v>0.69275923766413039</v>
      </c>
      <c r="P4670" s="11" t="str">
        <f t="shared" si="219"/>
        <v>EXCELLENT</v>
      </c>
    </row>
    <row r="4671" spans="1:16" x14ac:dyDescent="0.35">
      <c r="A4671" t="s">
        <v>4845</v>
      </c>
      <c r="B4671" s="18">
        <v>45201</v>
      </c>
      <c r="C4671" t="s">
        <v>108</v>
      </c>
      <c r="D4671" t="s">
        <v>125</v>
      </c>
      <c r="E4671" t="s">
        <v>126</v>
      </c>
      <c r="F4671" t="s">
        <v>111</v>
      </c>
      <c r="G4671" t="s">
        <v>122</v>
      </c>
      <c r="H4671" t="s">
        <v>158</v>
      </c>
      <c r="I4671">
        <v>7</v>
      </c>
      <c r="J4671" s="19">
        <v>45.95</v>
      </c>
      <c r="K4671" s="20">
        <v>0</v>
      </c>
      <c r="L4671" s="19">
        <v>321.64999999999998</v>
      </c>
      <c r="M4671" s="19">
        <v>119.75</v>
      </c>
      <c r="N4671" s="11" t="str">
        <f t="shared" si="217"/>
        <v>NO DISCOUNT</v>
      </c>
      <c r="O4671" s="27">
        <f t="shared" si="218"/>
        <v>0.6277009171459661</v>
      </c>
      <c r="P4671" s="11" t="str">
        <f t="shared" si="219"/>
        <v>GOOD</v>
      </c>
    </row>
    <row r="4672" spans="1:16" x14ac:dyDescent="0.35">
      <c r="A4672" s="12" t="s">
        <v>4846</v>
      </c>
      <c r="B4672" s="15">
        <v>45269</v>
      </c>
      <c r="C4672" s="12" t="s">
        <v>108</v>
      </c>
      <c r="D4672" s="12" t="s">
        <v>109</v>
      </c>
      <c r="E4672" s="12" t="s">
        <v>195</v>
      </c>
      <c r="F4672" s="12" t="s">
        <v>117</v>
      </c>
      <c r="G4672" s="12" t="s">
        <v>122</v>
      </c>
      <c r="H4672" s="12" t="s">
        <v>123</v>
      </c>
      <c r="I4672" s="12">
        <v>6</v>
      </c>
      <c r="J4672" s="16">
        <v>2080.4899999999998</v>
      </c>
      <c r="K4672" s="17">
        <v>0.06</v>
      </c>
      <c r="L4672" s="16">
        <v>11733.96</v>
      </c>
      <c r="M4672" s="16">
        <v>4394.47</v>
      </c>
      <c r="N4672" s="11" t="str">
        <f t="shared" si="217"/>
        <v>LOW</v>
      </c>
      <c r="O4672" s="27">
        <f t="shared" si="218"/>
        <v>0.6254913089869063</v>
      </c>
      <c r="P4672" s="11" t="str">
        <f t="shared" si="219"/>
        <v>GOOD</v>
      </c>
    </row>
    <row r="4673" spans="1:16" x14ac:dyDescent="0.35">
      <c r="A4673" t="s">
        <v>4847</v>
      </c>
      <c r="B4673" s="18">
        <v>45179</v>
      </c>
      <c r="C4673" t="s">
        <v>120</v>
      </c>
      <c r="D4673" t="s">
        <v>125</v>
      </c>
      <c r="E4673" t="s">
        <v>169</v>
      </c>
      <c r="F4673" t="s">
        <v>117</v>
      </c>
      <c r="G4673" t="s">
        <v>127</v>
      </c>
      <c r="H4673" t="s">
        <v>164</v>
      </c>
      <c r="I4673">
        <v>1</v>
      </c>
      <c r="J4673" s="19">
        <v>241.05</v>
      </c>
      <c r="K4673" s="20">
        <v>0</v>
      </c>
      <c r="L4673" s="19">
        <v>241.05</v>
      </c>
      <c r="M4673" s="19">
        <v>109.38</v>
      </c>
      <c r="N4673" s="11" t="str">
        <f t="shared" si="217"/>
        <v>NO DISCOUNT</v>
      </c>
      <c r="O4673" s="27">
        <f t="shared" si="218"/>
        <v>0.54623522090852528</v>
      </c>
      <c r="P4673" s="11" t="str">
        <f t="shared" si="219"/>
        <v>AVERAGE</v>
      </c>
    </row>
    <row r="4674" spans="1:16" x14ac:dyDescent="0.35">
      <c r="A4674" s="12" t="s">
        <v>4848</v>
      </c>
      <c r="B4674" s="15">
        <v>45192</v>
      </c>
      <c r="C4674" s="12" t="s">
        <v>108</v>
      </c>
      <c r="D4674" s="12" t="s">
        <v>109</v>
      </c>
      <c r="E4674" s="12" t="s">
        <v>252</v>
      </c>
      <c r="F4674" s="12" t="s">
        <v>111</v>
      </c>
      <c r="G4674" s="12" t="s">
        <v>127</v>
      </c>
      <c r="H4674" s="12" t="s">
        <v>209</v>
      </c>
      <c r="I4674" s="12">
        <v>1</v>
      </c>
      <c r="J4674" s="16">
        <v>297.29000000000002</v>
      </c>
      <c r="K4674" s="17">
        <v>0.28999999999999998</v>
      </c>
      <c r="L4674" s="16">
        <v>211.08</v>
      </c>
      <c r="M4674" s="16">
        <v>63.42</v>
      </c>
      <c r="N4674" s="11" t="str">
        <f t="shared" si="217"/>
        <v>HIGH</v>
      </c>
      <c r="O4674" s="27">
        <f t="shared" si="218"/>
        <v>0.69954519613416721</v>
      </c>
      <c r="P4674" s="11" t="str">
        <f t="shared" si="219"/>
        <v>AVERAGE</v>
      </c>
    </row>
    <row r="4675" spans="1:16" x14ac:dyDescent="0.35">
      <c r="A4675" t="s">
        <v>4849</v>
      </c>
      <c r="B4675" s="18">
        <v>44741</v>
      </c>
      <c r="C4675" t="s">
        <v>108</v>
      </c>
      <c r="D4675" t="s">
        <v>115</v>
      </c>
      <c r="E4675" t="s">
        <v>121</v>
      </c>
      <c r="F4675" t="s">
        <v>111</v>
      </c>
      <c r="G4675" t="s">
        <v>122</v>
      </c>
      <c r="H4675" t="s">
        <v>158</v>
      </c>
      <c r="I4675">
        <v>4</v>
      </c>
      <c r="J4675" s="19">
        <v>95.87</v>
      </c>
      <c r="K4675" s="20">
        <v>0.27</v>
      </c>
      <c r="L4675" s="19">
        <v>279.94</v>
      </c>
      <c r="M4675" s="19">
        <v>126.98</v>
      </c>
      <c r="N4675" s="11" t="str">
        <f t="shared" ref="N4675:N4738" si="220">IF(K4675=$R$8,$R$2,IF(K4675&lt;=$R$9,$R$3,IF(K4675&lt;=$R$10,$R$4,IF(K4675&lt;$R$11,$R$5,IF(K4675&gt;$R$11,$R$6)))))</f>
        <v>HIGH</v>
      </c>
      <c r="O4675" s="27">
        <f t="shared" ref="O4675:O4738" si="221">IFERROR(L4675-M4675,"NULL")/L4675</f>
        <v>0.54640280060012858</v>
      </c>
      <c r="P4675" s="11" t="str">
        <f t="shared" ref="P4675:P4738" si="222">IF(AND(O4675&gt;=$Q$8,I4675&gt;=$Q$13),$Q$2,IF(AND(O4675&gt;=$Q$9,I4675&gt;=$Q$14),$Q$3,IF(O4675&gt;=$Q$10,$Q$4,$Q$5)))</f>
        <v>AVERAGE</v>
      </c>
    </row>
    <row r="4676" spans="1:16" x14ac:dyDescent="0.35">
      <c r="A4676" s="12" t="s">
        <v>4850</v>
      </c>
      <c r="B4676" s="15">
        <v>45556</v>
      </c>
      <c r="C4676" s="12" t="s">
        <v>108</v>
      </c>
      <c r="D4676" s="12" t="s">
        <v>125</v>
      </c>
      <c r="E4676" s="12" t="s">
        <v>137</v>
      </c>
      <c r="F4676" s="12" t="s">
        <v>111</v>
      </c>
      <c r="G4676" s="12" t="s">
        <v>127</v>
      </c>
      <c r="H4676" s="12" t="s">
        <v>209</v>
      </c>
      <c r="I4676" s="12">
        <v>1</v>
      </c>
      <c r="J4676" s="16">
        <v>1143.05</v>
      </c>
      <c r="K4676" s="17">
        <v>0</v>
      </c>
      <c r="L4676" s="16">
        <v>1143.05</v>
      </c>
      <c r="M4676" s="16">
        <v>664.06</v>
      </c>
      <c r="N4676" s="11" t="str">
        <f t="shared" si="220"/>
        <v>NO DISCOUNT</v>
      </c>
      <c r="O4676" s="27">
        <f t="shared" si="221"/>
        <v>0.41904553606578893</v>
      </c>
      <c r="P4676" s="11" t="str">
        <f t="shared" si="222"/>
        <v>AVERAGE</v>
      </c>
    </row>
    <row r="4677" spans="1:16" x14ac:dyDescent="0.35">
      <c r="A4677" t="s">
        <v>4851</v>
      </c>
      <c r="B4677" s="18">
        <v>45124</v>
      </c>
      <c r="C4677" t="s">
        <v>120</v>
      </c>
      <c r="D4677" t="s">
        <v>125</v>
      </c>
      <c r="E4677" t="s">
        <v>169</v>
      </c>
      <c r="F4677" t="s">
        <v>111</v>
      </c>
      <c r="G4677" t="s">
        <v>122</v>
      </c>
      <c r="H4677" t="s">
        <v>142</v>
      </c>
      <c r="I4677">
        <v>1</v>
      </c>
      <c r="J4677" s="19">
        <v>176.81</v>
      </c>
      <c r="K4677" s="20">
        <v>0.41</v>
      </c>
      <c r="L4677" s="19">
        <v>104.32</v>
      </c>
      <c r="M4677" s="19">
        <v>28.46</v>
      </c>
      <c r="N4677" s="11" t="str">
        <f t="shared" si="220"/>
        <v>CLEARANCE</v>
      </c>
      <c r="O4677" s="27">
        <f t="shared" si="221"/>
        <v>0.72718558282208579</v>
      </c>
      <c r="P4677" s="11" t="str">
        <f t="shared" si="222"/>
        <v>AVERAGE</v>
      </c>
    </row>
    <row r="4678" spans="1:16" x14ac:dyDescent="0.35">
      <c r="A4678" s="12" t="s">
        <v>4852</v>
      </c>
      <c r="B4678" s="15">
        <v>45628</v>
      </c>
      <c r="C4678" s="12" t="s">
        <v>108</v>
      </c>
      <c r="D4678" s="12" t="s">
        <v>140</v>
      </c>
      <c r="E4678" s="12" t="s">
        <v>296</v>
      </c>
      <c r="F4678" s="12" t="s">
        <v>117</v>
      </c>
      <c r="G4678" s="12" t="s">
        <v>112</v>
      </c>
      <c r="H4678" s="12" t="s">
        <v>147</v>
      </c>
      <c r="I4678" s="12">
        <v>4</v>
      </c>
      <c r="J4678" s="16">
        <v>13.91</v>
      </c>
      <c r="K4678" s="17">
        <v>0</v>
      </c>
      <c r="L4678" s="16">
        <v>55.64</v>
      </c>
      <c r="M4678" s="16">
        <v>26.22</v>
      </c>
      <c r="N4678" s="11" t="str">
        <f t="shared" si="220"/>
        <v>NO DISCOUNT</v>
      </c>
      <c r="O4678" s="27">
        <f t="shared" si="221"/>
        <v>0.52875629043853345</v>
      </c>
      <c r="P4678" s="11" t="str">
        <f t="shared" si="222"/>
        <v>AVERAGE</v>
      </c>
    </row>
    <row r="4679" spans="1:16" x14ac:dyDescent="0.35">
      <c r="A4679" t="s">
        <v>4853</v>
      </c>
      <c r="B4679" s="18">
        <v>44858</v>
      </c>
      <c r="C4679" t="s">
        <v>136</v>
      </c>
      <c r="D4679" t="s">
        <v>125</v>
      </c>
      <c r="E4679" t="s">
        <v>144</v>
      </c>
      <c r="F4679" t="s">
        <v>111</v>
      </c>
      <c r="G4679" t="s">
        <v>112</v>
      </c>
      <c r="H4679" t="s">
        <v>167</v>
      </c>
      <c r="I4679">
        <v>1</v>
      </c>
      <c r="J4679" s="19">
        <v>8.4600000000000009</v>
      </c>
      <c r="K4679" s="20">
        <v>0.2</v>
      </c>
      <c r="L4679" s="19">
        <v>6.77</v>
      </c>
      <c r="M4679" s="19">
        <v>2.93</v>
      </c>
      <c r="N4679" s="11" t="str">
        <f t="shared" si="220"/>
        <v>MEDIUM</v>
      </c>
      <c r="O4679" s="27">
        <f t="shared" si="221"/>
        <v>0.56720827178729682</v>
      </c>
      <c r="P4679" s="11" t="str">
        <f t="shared" si="222"/>
        <v>AVERAGE</v>
      </c>
    </row>
    <row r="4680" spans="1:16" x14ac:dyDescent="0.35">
      <c r="A4680" s="12" t="s">
        <v>4854</v>
      </c>
      <c r="B4680" s="15">
        <v>45044</v>
      </c>
      <c r="C4680" s="12" t="s">
        <v>149</v>
      </c>
      <c r="D4680" s="12" t="s">
        <v>109</v>
      </c>
      <c r="E4680" s="12" t="s">
        <v>161</v>
      </c>
      <c r="F4680" s="12" t="s">
        <v>117</v>
      </c>
      <c r="G4680" s="12" t="s">
        <v>112</v>
      </c>
      <c r="H4680" s="12" t="s">
        <v>167</v>
      </c>
      <c r="I4680" s="12">
        <v>3</v>
      </c>
      <c r="J4680" s="16">
        <v>16.52</v>
      </c>
      <c r="K4680" s="17">
        <v>0</v>
      </c>
      <c r="L4680" s="16">
        <v>49.56</v>
      </c>
      <c r="M4680" s="16">
        <v>10.17</v>
      </c>
      <c r="N4680" s="11" t="str">
        <f t="shared" si="220"/>
        <v>NO DISCOUNT</v>
      </c>
      <c r="O4680" s="27">
        <f t="shared" si="221"/>
        <v>0.7947941888619855</v>
      </c>
      <c r="P4680" s="11" t="str">
        <f t="shared" si="222"/>
        <v>AVERAGE</v>
      </c>
    </row>
    <row r="4681" spans="1:16" x14ac:dyDescent="0.35">
      <c r="A4681" t="s">
        <v>4855</v>
      </c>
      <c r="B4681" s="18">
        <v>44661</v>
      </c>
      <c r="C4681" t="s">
        <v>136</v>
      </c>
      <c r="D4681" t="s">
        <v>125</v>
      </c>
      <c r="E4681" t="s">
        <v>185</v>
      </c>
      <c r="F4681" t="s">
        <v>131</v>
      </c>
      <c r="G4681" t="s">
        <v>122</v>
      </c>
      <c r="H4681" t="s">
        <v>142</v>
      </c>
      <c r="I4681">
        <v>4</v>
      </c>
      <c r="J4681" s="19">
        <v>474.53</v>
      </c>
      <c r="K4681" s="20">
        <v>0.18</v>
      </c>
      <c r="L4681" s="19">
        <v>1556.46</v>
      </c>
      <c r="M4681" s="19">
        <v>763</v>
      </c>
      <c r="N4681" s="11" t="str">
        <f t="shared" si="220"/>
        <v>MEDIUM</v>
      </c>
      <c r="O4681" s="27">
        <f t="shared" si="221"/>
        <v>0.50978502499261147</v>
      </c>
      <c r="P4681" s="11" t="str">
        <f t="shared" si="222"/>
        <v>AVERAGE</v>
      </c>
    </row>
    <row r="4682" spans="1:16" x14ac:dyDescent="0.35">
      <c r="A4682" s="12" t="s">
        <v>4856</v>
      </c>
      <c r="B4682" s="15">
        <v>44822</v>
      </c>
      <c r="C4682" s="12" t="s">
        <v>108</v>
      </c>
      <c r="D4682" s="12" t="s">
        <v>115</v>
      </c>
      <c r="E4682" s="12" t="s">
        <v>163</v>
      </c>
      <c r="F4682" s="12" t="s">
        <v>131</v>
      </c>
      <c r="G4682" s="12" t="s">
        <v>127</v>
      </c>
      <c r="H4682" s="12" t="s">
        <v>209</v>
      </c>
      <c r="I4682" s="12">
        <v>3</v>
      </c>
      <c r="J4682" s="16">
        <v>963.89</v>
      </c>
      <c r="K4682" s="17">
        <v>0</v>
      </c>
      <c r="L4682" s="16">
        <v>2891.67</v>
      </c>
      <c r="M4682" s="16">
        <v>1469.87</v>
      </c>
      <c r="N4682" s="11" t="str">
        <f t="shared" si="220"/>
        <v>NO DISCOUNT</v>
      </c>
      <c r="O4682" s="27">
        <f t="shared" si="221"/>
        <v>0.49168819401937292</v>
      </c>
      <c r="P4682" s="11" t="str">
        <f t="shared" si="222"/>
        <v>AVERAGE</v>
      </c>
    </row>
    <row r="4683" spans="1:16" x14ac:dyDescent="0.35">
      <c r="A4683" t="s">
        <v>4857</v>
      </c>
      <c r="B4683" s="18">
        <v>44907</v>
      </c>
      <c r="C4683" t="s">
        <v>120</v>
      </c>
      <c r="D4683" t="s">
        <v>125</v>
      </c>
      <c r="E4683" t="s">
        <v>201</v>
      </c>
      <c r="F4683" t="s">
        <v>117</v>
      </c>
      <c r="G4683" t="s">
        <v>112</v>
      </c>
      <c r="H4683" t="s">
        <v>118</v>
      </c>
      <c r="I4683">
        <v>1</v>
      </c>
      <c r="J4683" s="19">
        <v>5.93</v>
      </c>
      <c r="K4683" s="20">
        <v>0</v>
      </c>
      <c r="L4683" s="19">
        <v>5.93</v>
      </c>
      <c r="M4683" s="19">
        <v>1.61</v>
      </c>
      <c r="N4683" s="11" t="str">
        <f t="shared" si="220"/>
        <v>NO DISCOUNT</v>
      </c>
      <c r="O4683" s="27">
        <f t="shared" si="221"/>
        <v>0.72849915682967947</v>
      </c>
      <c r="P4683" s="11" t="str">
        <f t="shared" si="222"/>
        <v>AVERAGE</v>
      </c>
    </row>
    <row r="4684" spans="1:16" x14ac:dyDescent="0.35">
      <c r="A4684" s="12" t="s">
        <v>4858</v>
      </c>
      <c r="B4684" s="15">
        <v>45651</v>
      </c>
      <c r="C4684" s="12" t="s">
        <v>108</v>
      </c>
      <c r="D4684" s="12" t="s">
        <v>115</v>
      </c>
      <c r="E4684" s="12" t="s">
        <v>156</v>
      </c>
      <c r="F4684" s="12" t="s">
        <v>111</v>
      </c>
      <c r="G4684" s="12" t="s">
        <v>127</v>
      </c>
      <c r="H4684" s="12" t="s">
        <v>128</v>
      </c>
      <c r="I4684" s="12">
        <v>2</v>
      </c>
      <c r="J4684" s="16">
        <v>363.79</v>
      </c>
      <c r="K4684" s="17">
        <v>0.05</v>
      </c>
      <c r="L4684" s="16">
        <v>691.2</v>
      </c>
      <c r="M4684" s="16">
        <v>348.78</v>
      </c>
      <c r="N4684" s="11" t="str">
        <f t="shared" si="220"/>
        <v>LOW</v>
      </c>
      <c r="O4684" s="27">
        <f t="shared" si="221"/>
        <v>0.49539930555555561</v>
      </c>
      <c r="P4684" s="11" t="str">
        <f t="shared" si="222"/>
        <v>AVERAGE</v>
      </c>
    </row>
    <row r="4685" spans="1:16" x14ac:dyDescent="0.35">
      <c r="A4685" t="s">
        <v>4859</v>
      </c>
      <c r="B4685" s="18">
        <v>45456</v>
      </c>
      <c r="C4685" t="s">
        <v>108</v>
      </c>
      <c r="D4685" t="s">
        <v>125</v>
      </c>
      <c r="E4685" t="s">
        <v>146</v>
      </c>
      <c r="F4685" t="s">
        <v>111</v>
      </c>
      <c r="G4685" t="s">
        <v>112</v>
      </c>
      <c r="H4685" t="s">
        <v>118</v>
      </c>
      <c r="I4685">
        <v>1</v>
      </c>
      <c r="J4685" s="19">
        <v>38.11</v>
      </c>
      <c r="K4685" s="20">
        <v>0.16</v>
      </c>
      <c r="L4685" s="19">
        <v>32.01</v>
      </c>
      <c r="M4685" s="19">
        <v>8.7899999999999991</v>
      </c>
      <c r="N4685" s="11" t="str">
        <f t="shared" si="220"/>
        <v>MEDIUM</v>
      </c>
      <c r="O4685" s="27">
        <f t="shared" si="221"/>
        <v>0.72539831302717905</v>
      </c>
      <c r="P4685" s="11" t="str">
        <f t="shared" si="222"/>
        <v>AVERAGE</v>
      </c>
    </row>
    <row r="4686" spans="1:16" x14ac:dyDescent="0.35">
      <c r="A4686" s="12" t="s">
        <v>4860</v>
      </c>
      <c r="B4686" s="15">
        <v>44991</v>
      </c>
      <c r="C4686" s="12" t="s">
        <v>108</v>
      </c>
      <c r="D4686" s="12" t="s">
        <v>125</v>
      </c>
      <c r="E4686" s="12" t="s">
        <v>169</v>
      </c>
      <c r="F4686" s="12" t="s">
        <v>111</v>
      </c>
      <c r="G4686" s="12" t="s">
        <v>127</v>
      </c>
      <c r="H4686" s="12" t="s">
        <v>164</v>
      </c>
      <c r="I4686" s="12">
        <v>4</v>
      </c>
      <c r="J4686" s="16">
        <v>525.6</v>
      </c>
      <c r="K4686" s="17">
        <v>0.02</v>
      </c>
      <c r="L4686" s="16">
        <v>2060.35</v>
      </c>
      <c r="M4686" s="16">
        <v>810.4</v>
      </c>
      <c r="N4686" s="11" t="str">
        <f t="shared" si="220"/>
        <v>LOW</v>
      </c>
      <c r="O4686" s="27">
        <f t="shared" si="221"/>
        <v>0.60666876986919693</v>
      </c>
      <c r="P4686" s="11" t="str">
        <f t="shared" si="222"/>
        <v>AVERAGE</v>
      </c>
    </row>
    <row r="4687" spans="1:16" x14ac:dyDescent="0.35">
      <c r="A4687" t="s">
        <v>4861</v>
      </c>
      <c r="B4687" s="18">
        <v>45287</v>
      </c>
      <c r="C4687" t="s">
        <v>120</v>
      </c>
      <c r="D4687" t="s">
        <v>125</v>
      </c>
      <c r="E4687" t="s">
        <v>255</v>
      </c>
      <c r="F4687" t="s">
        <v>117</v>
      </c>
      <c r="G4687" t="s">
        <v>112</v>
      </c>
      <c r="H4687" t="s">
        <v>113</v>
      </c>
      <c r="I4687">
        <v>3</v>
      </c>
      <c r="J4687" s="19">
        <v>9.66</v>
      </c>
      <c r="K4687" s="20">
        <v>0.27</v>
      </c>
      <c r="L4687" s="19">
        <v>21.16</v>
      </c>
      <c r="M4687" s="19">
        <v>4.8</v>
      </c>
      <c r="N4687" s="11" t="str">
        <f t="shared" si="220"/>
        <v>HIGH</v>
      </c>
      <c r="O4687" s="27">
        <f t="shared" si="221"/>
        <v>0.77315689981096403</v>
      </c>
      <c r="P4687" s="11" t="str">
        <f t="shared" si="222"/>
        <v>AVERAGE</v>
      </c>
    </row>
    <row r="4688" spans="1:16" x14ac:dyDescent="0.35">
      <c r="A4688" s="12" t="s">
        <v>4862</v>
      </c>
      <c r="B4688" s="15">
        <v>45440</v>
      </c>
      <c r="C4688" s="12" t="s">
        <v>108</v>
      </c>
      <c r="D4688" s="12" t="s">
        <v>115</v>
      </c>
      <c r="E4688" s="12" t="s">
        <v>240</v>
      </c>
      <c r="F4688" s="12" t="s">
        <v>117</v>
      </c>
      <c r="G4688" s="12" t="s">
        <v>122</v>
      </c>
      <c r="H4688" s="12" t="s">
        <v>187</v>
      </c>
      <c r="I4688" s="12">
        <v>1</v>
      </c>
      <c r="J4688" s="16">
        <v>428.44</v>
      </c>
      <c r="K4688" s="17">
        <v>0.22</v>
      </c>
      <c r="L4688" s="16">
        <v>334.18</v>
      </c>
      <c r="M4688" s="16">
        <v>103.05</v>
      </c>
      <c r="N4688" s="11" t="str">
        <f t="shared" si="220"/>
        <v>HIGH</v>
      </c>
      <c r="O4688" s="27">
        <f t="shared" si="221"/>
        <v>0.69163325154108557</v>
      </c>
      <c r="P4688" s="11" t="str">
        <f t="shared" si="222"/>
        <v>AVERAGE</v>
      </c>
    </row>
    <row r="4689" spans="1:16" x14ac:dyDescent="0.35">
      <c r="A4689" t="s">
        <v>4863</v>
      </c>
      <c r="B4689" s="18">
        <v>44828</v>
      </c>
      <c r="C4689" t="s">
        <v>120</v>
      </c>
      <c r="D4689" t="s">
        <v>125</v>
      </c>
      <c r="E4689" t="s">
        <v>137</v>
      </c>
      <c r="F4689" t="s">
        <v>117</v>
      </c>
      <c r="G4689" t="s">
        <v>112</v>
      </c>
      <c r="H4689" t="s">
        <v>147</v>
      </c>
      <c r="I4689">
        <v>4</v>
      </c>
      <c r="J4689" s="19">
        <v>21.8</v>
      </c>
      <c r="K4689" s="20">
        <v>0.4</v>
      </c>
      <c r="L4689" s="19">
        <v>52.32</v>
      </c>
      <c r="M4689" s="19">
        <v>20.54</v>
      </c>
      <c r="N4689" s="11" t="str">
        <f t="shared" si="220"/>
        <v>CLEARANCE</v>
      </c>
      <c r="O4689" s="27">
        <f t="shared" si="221"/>
        <v>0.60741590214067276</v>
      </c>
      <c r="P4689" s="11" t="str">
        <f t="shared" si="222"/>
        <v>AVERAGE</v>
      </c>
    </row>
    <row r="4690" spans="1:16" x14ac:dyDescent="0.35">
      <c r="A4690" s="12" t="s">
        <v>4864</v>
      </c>
      <c r="B4690" s="15">
        <v>45034</v>
      </c>
      <c r="C4690" s="12" t="s">
        <v>108</v>
      </c>
      <c r="D4690" s="12" t="s">
        <v>115</v>
      </c>
      <c r="E4690" s="12" t="s">
        <v>227</v>
      </c>
      <c r="F4690" s="12" t="s">
        <v>131</v>
      </c>
      <c r="G4690" s="12" t="s">
        <v>122</v>
      </c>
      <c r="H4690" s="12" t="s">
        <v>187</v>
      </c>
      <c r="I4690" s="12">
        <v>1</v>
      </c>
      <c r="J4690" s="16">
        <v>359.68</v>
      </c>
      <c r="K4690" s="17">
        <v>0.09</v>
      </c>
      <c r="L4690" s="16">
        <v>327.31</v>
      </c>
      <c r="M4690" s="16">
        <v>153.02000000000001</v>
      </c>
      <c r="N4690" s="11" t="str">
        <f t="shared" si="220"/>
        <v>LOW</v>
      </c>
      <c r="O4690" s="27">
        <f t="shared" si="221"/>
        <v>0.53249213284042651</v>
      </c>
      <c r="P4690" s="11" t="str">
        <f t="shared" si="222"/>
        <v>AVERAGE</v>
      </c>
    </row>
    <row r="4691" spans="1:16" x14ac:dyDescent="0.35">
      <c r="A4691" t="s">
        <v>4865</v>
      </c>
      <c r="B4691" s="18">
        <v>45366</v>
      </c>
      <c r="C4691" t="s">
        <v>108</v>
      </c>
      <c r="D4691" t="s">
        <v>125</v>
      </c>
      <c r="E4691" t="s">
        <v>201</v>
      </c>
      <c r="F4691" t="s">
        <v>111</v>
      </c>
      <c r="G4691" t="s">
        <v>122</v>
      </c>
      <c r="H4691" t="s">
        <v>187</v>
      </c>
      <c r="I4691">
        <v>2</v>
      </c>
      <c r="J4691" s="19">
        <v>181.82</v>
      </c>
      <c r="K4691" s="20">
        <v>0.05</v>
      </c>
      <c r="L4691" s="19">
        <v>345.46</v>
      </c>
      <c r="M4691" s="19">
        <v>170.66</v>
      </c>
      <c r="N4691" s="11" t="str">
        <f t="shared" si="220"/>
        <v>LOW</v>
      </c>
      <c r="O4691" s="27">
        <f t="shared" si="221"/>
        <v>0.50599201065246335</v>
      </c>
      <c r="P4691" s="11" t="str">
        <f t="shared" si="222"/>
        <v>AVERAGE</v>
      </c>
    </row>
    <row r="4692" spans="1:16" x14ac:dyDescent="0.35">
      <c r="A4692" s="12" t="s">
        <v>4866</v>
      </c>
      <c r="B4692" s="15">
        <v>45135</v>
      </c>
      <c r="C4692" s="12" t="s">
        <v>108</v>
      </c>
      <c r="D4692" s="12" t="s">
        <v>125</v>
      </c>
      <c r="E4692" s="12" t="s">
        <v>255</v>
      </c>
      <c r="F4692" s="12" t="s">
        <v>111</v>
      </c>
      <c r="G4692" s="12" t="s">
        <v>127</v>
      </c>
      <c r="H4692" s="12" t="s">
        <v>128</v>
      </c>
      <c r="I4692" s="12">
        <v>2</v>
      </c>
      <c r="J4692" s="16">
        <v>221.7</v>
      </c>
      <c r="K4692" s="17">
        <v>0</v>
      </c>
      <c r="L4692" s="16">
        <v>443.4</v>
      </c>
      <c r="M4692" s="16">
        <v>143.38999999999999</v>
      </c>
      <c r="N4692" s="11" t="str">
        <f t="shared" si="220"/>
        <v>NO DISCOUNT</v>
      </c>
      <c r="O4692" s="27">
        <f t="shared" si="221"/>
        <v>0.67661253946774924</v>
      </c>
      <c r="P4692" s="11" t="str">
        <f t="shared" si="222"/>
        <v>AVERAGE</v>
      </c>
    </row>
    <row r="4693" spans="1:16" x14ac:dyDescent="0.35">
      <c r="A4693" t="s">
        <v>4867</v>
      </c>
      <c r="B4693" s="18">
        <v>45266</v>
      </c>
      <c r="C4693" t="s">
        <v>108</v>
      </c>
      <c r="D4693" t="s">
        <v>109</v>
      </c>
      <c r="E4693" t="s">
        <v>252</v>
      </c>
      <c r="F4693" t="s">
        <v>111</v>
      </c>
      <c r="G4693" t="s">
        <v>127</v>
      </c>
      <c r="H4693" t="s">
        <v>164</v>
      </c>
      <c r="I4693">
        <v>5</v>
      </c>
      <c r="J4693" s="19">
        <v>257.88</v>
      </c>
      <c r="K4693" s="20">
        <v>0.17</v>
      </c>
      <c r="L4693" s="19">
        <v>1070.2</v>
      </c>
      <c r="M4693" s="19">
        <v>407.13</v>
      </c>
      <c r="N4693" s="11" t="str">
        <f t="shared" si="220"/>
        <v>MEDIUM</v>
      </c>
      <c r="O4693" s="27">
        <f t="shared" si="221"/>
        <v>0.61957578022799475</v>
      </c>
      <c r="P4693" s="11" t="str">
        <f t="shared" si="222"/>
        <v>GOOD</v>
      </c>
    </row>
    <row r="4694" spans="1:16" x14ac:dyDescent="0.35">
      <c r="A4694" s="12" t="s">
        <v>4868</v>
      </c>
      <c r="B4694" s="15">
        <v>45112</v>
      </c>
      <c r="C4694" s="12" t="s">
        <v>120</v>
      </c>
      <c r="D4694" s="12" t="s">
        <v>115</v>
      </c>
      <c r="E4694" s="12" t="s">
        <v>130</v>
      </c>
      <c r="F4694" s="12" t="s">
        <v>117</v>
      </c>
      <c r="G4694" s="12" t="s">
        <v>122</v>
      </c>
      <c r="H4694" s="12" t="s">
        <v>142</v>
      </c>
      <c r="I4694" s="12">
        <v>10</v>
      </c>
      <c r="J4694" s="16">
        <v>222.38</v>
      </c>
      <c r="K4694" s="17">
        <v>0.28000000000000003</v>
      </c>
      <c r="L4694" s="16">
        <v>1601.14</v>
      </c>
      <c r="M4694" s="16">
        <v>713.51</v>
      </c>
      <c r="N4694" s="11" t="str">
        <f t="shared" si="220"/>
        <v>HIGH</v>
      </c>
      <c r="O4694" s="27">
        <f t="shared" si="221"/>
        <v>0.55437375869692851</v>
      </c>
      <c r="P4694" s="11" t="str">
        <f t="shared" si="222"/>
        <v>EXCELLENT</v>
      </c>
    </row>
    <row r="4695" spans="1:16" x14ac:dyDescent="0.35">
      <c r="A4695" t="s">
        <v>4869</v>
      </c>
      <c r="B4695" s="18">
        <v>45482</v>
      </c>
      <c r="C4695" t="s">
        <v>108</v>
      </c>
      <c r="D4695" t="s">
        <v>109</v>
      </c>
      <c r="E4695" t="s">
        <v>161</v>
      </c>
      <c r="F4695" t="s">
        <v>111</v>
      </c>
      <c r="G4695" t="s">
        <v>112</v>
      </c>
      <c r="H4695" t="s">
        <v>113</v>
      </c>
      <c r="I4695">
        <v>5</v>
      </c>
      <c r="J4695" s="19">
        <v>35.1</v>
      </c>
      <c r="K4695" s="20">
        <v>0</v>
      </c>
      <c r="L4695" s="19">
        <v>175.5</v>
      </c>
      <c r="M4695" s="19">
        <v>57.63</v>
      </c>
      <c r="N4695" s="11" t="str">
        <f t="shared" si="220"/>
        <v>NO DISCOUNT</v>
      </c>
      <c r="O4695" s="27">
        <f t="shared" si="221"/>
        <v>0.67162393162393164</v>
      </c>
      <c r="P4695" s="11" t="str">
        <f t="shared" si="222"/>
        <v>GOOD</v>
      </c>
    </row>
    <row r="4696" spans="1:16" x14ac:dyDescent="0.35">
      <c r="A4696" s="12" t="s">
        <v>4870</v>
      </c>
      <c r="B4696" s="15">
        <v>44926</v>
      </c>
      <c r="C4696" s="12" t="s">
        <v>108</v>
      </c>
      <c r="D4696" s="12" t="s">
        <v>125</v>
      </c>
      <c r="E4696" s="12" t="s">
        <v>146</v>
      </c>
      <c r="F4696" s="12" t="s">
        <v>117</v>
      </c>
      <c r="G4696" s="12" t="s">
        <v>122</v>
      </c>
      <c r="H4696" s="12" t="s">
        <v>123</v>
      </c>
      <c r="I4696" s="12">
        <v>1</v>
      </c>
      <c r="J4696" s="16">
        <v>751.34</v>
      </c>
      <c r="K4696" s="17">
        <v>0.25</v>
      </c>
      <c r="L4696" s="16">
        <v>563.5</v>
      </c>
      <c r="M4696" s="16">
        <v>161.99</v>
      </c>
      <c r="N4696" s="11" t="str">
        <f t="shared" si="220"/>
        <v>HIGH</v>
      </c>
      <c r="O4696" s="27">
        <f t="shared" si="221"/>
        <v>0.71252883762200536</v>
      </c>
      <c r="P4696" s="11" t="str">
        <f t="shared" si="222"/>
        <v>AVERAGE</v>
      </c>
    </row>
    <row r="4697" spans="1:16" x14ac:dyDescent="0.35">
      <c r="A4697" t="s">
        <v>4871</v>
      </c>
      <c r="B4697" s="18">
        <v>45146</v>
      </c>
      <c r="C4697" t="s">
        <v>108</v>
      </c>
      <c r="D4697" t="s">
        <v>140</v>
      </c>
      <c r="E4697" t="s">
        <v>141</v>
      </c>
      <c r="F4697" t="s">
        <v>111</v>
      </c>
      <c r="G4697" t="s">
        <v>127</v>
      </c>
      <c r="H4697" t="s">
        <v>179</v>
      </c>
      <c r="I4697">
        <v>11</v>
      </c>
      <c r="J4697" s="19">
        <v>140.30000000000001</v>
      </c>
      <c r="K4697" s="20">
        <v>0.09</v>
      </c>
      <c r="L4697" s="19">
        <v>1404.4</v>
      </c>
      <c r="M4697" s="19">
        <v>788.5</v>
      </c>
      <c r="N4697" s="11" t="str">
        <f t="shared" si="220"/>
        <v>LOW</v>
      </c>
      <c r="O4697" s="27">
        <f t="shared" si="221"/>
        <v>0.43855027057818291</v>
      </c>
      <c r="P4697" s="11" t="str">
        <f t="shared" si="222"/>
        <v>EXCELLENT</v>
      </c>
    </row>
    <row r="4698" spans="1:16" x14ac:dyDescent="0.35">
      <c r="A4698" s="12" t="s">
        <v>4872</v>
      </c>
      <c r="B4698" s="15">
        <v>45048</v>
      </c>
      <c r="C4698" s="12" t="s">
        <v>108</v>
      </c>
      <c r="D4698" s="12" t="s">
        <v>140</v>
      </c>
      <c r="E4698" s="12" t="s">
        <v>242</v>
      </c>
      <c r="F4698" s="12" t="s">
        <v>111</v>
      </c>
      <c r="G4698" s="12" t="s">
        <v>122</v>
      </c>
      <c r="H4698" s="12" t="s">
        <v>142</v>
      </c>
      <c r="I4698" s="12">
        <v>6</v>
      </c>
      <c r="J4698" s="16">
        <v>283.83</v>
      </c>
      <c r="K4698" s="17">
        <v>0</v>
      </c>
      <c r="L4698" s="16">
        <v>1702.98</v>
      </c>
      <c r="M4698" s="16">
        <v>667.87</v>
      </c>
      <c r="N4698" s="11" t="str">
        <f t="shared" si="220"/>
        <v>NO DISCOUNT</v>
      </c>
      <c r="O4698" s="27">
        <f t="shared" si="221"/>
        <v>0.6078227577540547</v>
      </c>
      <c r="P4698" s="11" t="str">
        <f t="shared" si="222"/>
        <v>GOOD</v>
      </c>
    </row>
    <row r="4699" spans="1:16" x14ac:dyDescent="0.35">
      <c r="A4699" t="s">
        <v>4873</v>
      </c>
      <c r="B4699" s="18">
        <v>45590</v>
      </c>
      <c r="C4699" t="s">
        <v>136</v>
      </c>
      <c r="D4699" t="s">
        <v>115</v>
      </c>
      <c r="E4699" t="s">
        <v>163</v>
      </c>
      <c r="F4699" t="s">
        <v>131</v>
      </c>
      <c r="G4699" t="s">
        <v>112</v>
      </c>
      <c r="H4699" t="s">
        <v>118</v>
      </c>
      <c r="I4699">
        <v>2</v>
      </c>
      <c r="J4699" s="19">
        <v>26.91</v>
      </c>
      <c r="K4699" s="20">
        <v>0</v>
      </c>
      <c r="L4699" s="19">
        <v>53.82</v>
      </c>
      <c r="M4699" s="19">
        <v>22.12</v>
      </c>
      <c r="N4699" s="11" t="str">
        <f t="shared" si="220"/>
        <v>NO DISCOUNT</v>
      </c>
      <c r="O4699" s="27">
        <f t="shared" si="221"/>
        <v>0.58900037160906726</v>
      </c>
      <c r="P4699" s="11" t="str">
        <f t="shared" si="222"/>
        <v>AVERAGE</v>
      </c>
    </row>
    <row r="4700" spans="1:16" x14ac:dyDescent="0.35">
      <c r="A4700" s="12" t="s">
        <v>4874</v>
      </c>
      <c r="B4700" s="15">
        <v>45122</v>
      </c>
      <c r="C4700" s="12" t="s">
        <v>120</v>
      </c>
      <c r="D4700" s="12" t="s">
        <v>115</v>
      </c>
      <c r="E4700" s="12" t="s">
        <v>221</v>
      </c>
      <c r="F4700" s="12" t="s">
        <v>117</v>
      </c>
      <c r="G4700" s="12" t="s">
        <v>127</v>
      </c>
      <c r="H4700" s="12" t="s">
        <v>179</v>
      </c>
      <c r="I4700" s="12">
        <v>1</v>
      </c>
      <c r="J4700" s="16">
        <v>33.9</v>
      </c>
      <c r="K4700" s="17">
        <v>0</v>
      </c>
      <c r="L4700" s="16">
        <v>33.9</v>
      </c>
      <c r="M4700" s="16">
        <v>18.97</v>
      </c>
      <c r="N4700" s="11" t="str">
        <f t="shared" si="220"/>
        <v>NO DISCOUNT</v>
      </c>
      <c r="O4700" s="27">
        <f t="shared" si="221"/>
        <v>0.44041297935103246</v>
      </c>
      <c r="P4700" s="11" t="str">
        <f t="shared" si="222"/>
        <v>AVERAGE</v>
      </c>
    </row>
    <row r="4701" spans="1:16" x14ac:dyDescent="0.35">
      <c r="A4701" t="s">
        <v>4875</v>
      </c>
      <c r="B4701" s="18">
        <v>44829</v>
      </c>
      <c r="C4701" t="s">
        <v>120</v>
      </c>
      <c r="D4701" t="s">
        <v>125</v>
      </c>
      <c r="E4701" t="s">
        <v>201</v>
      </c>
      <c r="F4701" t="s">
        <v>111</v>
      </c>
      <c r="G4701" t="s">
        <v>122</v>
      </c>
      <c r="H4701" t="s">
        <v>132</v>
      </c>
      <c r="I4701">
        <v>5</v>
      </c>
      <c r="J4701" s="19">
        <v>743.87</v>
      </c>
      <c r="K4701" s="20">
        <v>0</v>
      </c>
      <c r="L4701" s="19">
        <v>3719.35</v>
      </c>
      <c r="M4701" s="19">
        <v>1596.74</v>
      </c>
      <c r="N4701" s="11" t="str">
        <f t="shared" si="220"/>
        <v>NO DISCOUNT</v>
      </c>
      <c r="O4701" s="27">
        <f t="shared" si="221"/>
        <v>0.57069380402489678</v>
      </c>
      <c r="P4701" s="11" t="str">
        <f t="shared" si="222"/>
        <v>GOOD</v>
      </c>
    </row>
    <row r="4702" spans="1:16" x14ac:dyDescent="0.35">
      <c r="A4702" s="12" t="s">
        <v>4876</v>
      </c>
      <c r="B4702" s="15">
        <v>44840</v>
      </c>
      <c r="C4702" s="12" t="s">
        <v>136</v>
      </c>
      <c r="D4702" s="12" t="s">
        <v>140</v>
      </c>
      <c r="E4702" s="12" t="s">
        <v>203</v>
      </c>
      <c r="F4702" s="12" t="s">
        <v>131</v>
      </c>
      <c r="G4702" s="12" t="s">
        <v>112</v>
      </c>
      <c r="H4702" s="12" t="s">
        <v>167</v>
      </c>
      <c r="I4702" s="12">
        <v>7</v>
      </c>
      <c r="J4702" s="16">
        <v>9.9499999999999993</v>
      </c>
      <c r="K4702" s="17">
        <v>0.27</v>
      </c>
      <c r="L4702" s="16">
        <v>50.84</v>
      </c>
      <c r="M4702" s="16">
        <v>21.44</v>
      </c>
      <c r="N4702" s="11" t="str">
        <f t="shared" si="220"/>
        <v>HIGH</v>
      </c>
      <c r="O4702" s="27">
        <f t="shared" si="221"/>
        <v>0.57828481510621554</v>
      </c>
      <c r="P4702" s="11" t="str">
        <f t="shared" si="222"/>
        <v>GOOD</v>
      </c>
    </row>
    <row r="4703" spans="1:16" x14ac:dyDescent="0.35">
      <c r="A4703" t="s">
        <v>4877</v>
      </c>
      <c r="B4703" s="18">
        <v>45075</v>
      </c>
      <c r="C4703" t="s">
        <v>136</v>
      </c>
      <c r="D4703" t="s">
        <v>115</v>
      </c>
      <c r="E4703" t="s">
        <v>121</v>
      </c>
      <c r="F4703" t="s">
        <v>117</v>
      </c>
      <c r="G4703" t="s">
        <v>122</v>
      </c>
      <c r="H4703" t="s">
        <v>123</v>
      </c>
      <c r="I4703">
        <v>6</v>
      </c>
      <c r="J4703" s="19">
        <v>939.37</v>
      </c>
      <c r="K4703" s="20">
        <v>0.19</v>
      </c>
      <c r="L4703" s="19">
        <v>4565.34</v>
      </c>
      <c r="M4703" s="19">
        <v>1782.01</v>
      </c>
      <c r="N4703" s="11" t="str">
        <f t="shared" si="220"/>
        <v>MEDIUM</v>
      </c>
      <c r="O4703" s="27">
        <f t="shared" si="221"/>
        <v>0.60966543565210907</v>
      </c>
      <c r="P4703" s="11" t="str">
        <f t="shared" si="222"/>
        <v>GOOD</v>
      </c>
    </row>
    <row r="4704" spans="1:16" x14ac:dyDescent="0.35">
      <c r="A4704" s="12" t="s">
        <v>4878</v>
      </c>
      <c r="B4704" s="15">
        <v>44627</v>
      </c>
      <c r="C4704" s="12" t="s">
        <v>108</v>
      </c>
      <c r="D4704" s="12" t="s">
        <v>140</v>
      </c>
      <c r="E4704" s="12" t="s">
        <v>242</v>
      </c>
      <c r="F4704" s="12" t="s">
        <v>111</v>
      </c>
      <c r="G4704" s="12" t="s">
        <v>122</v>
      </c>
      <c r="H4704" s="12" t="s">
        <v>187</v>
      </c>
      <c r="I4704" s="12">
        <v>1</v>
      </c>
      <c r="J4704" s="16">
        <v>327.87</v>
      </c>
      <c r="K4704" s="17">
        <v>0.04</v>
      </c>
      <c r="L4704" s="16">
        <v>314.76</v>
      </c>
      <c r="M4704" s="16">
        <v>79.97</v>
      </c>
      <c r="N4704" s="11" t="str">
        <f t="shared" si="220"/>
        <v>LOW</v>
      </c>
      <c r="O4704" s="27">
        <f t="shared" si="221"/>
        <v>0.74593340958190368</v>
      </c>
      <c r="P4704" s="11" t="str">
        <f t="shared" si="222"/>
        <v>AVERAGE</v>
      </c>
    </row>
    <row r="4705" spans="1:16" x14ac:dyDescent="0.35">
      <c r="A4705" t="s">
        <v>4879</v>
      </c>
      <c r="B4705" s="18">
        <v>45606</v>
      </c>
      <c r="C4705" t="s">
        <v>136</v>
      </c>
      <c r="D4705" t="s">
        <v>109</v>
      </c>
      <c r="E4705" t="s">
        <v>176</v>
      </c>
      <c r="F4705" t="s">
        <v>111</v>
      </c>
      <c r="G4705" t="s">
        <v>112</v>
      </c>
      <c r="H4705" t="s">
        <v>113</v>
      </c>
      <c r="I4705">
        <v>3</v>
      </c>
      <c r="J4705" s="19">
        <v>10.27</v>
      </c>
      <c r="K4705" s="20">
        <v>0.08</v>
      </c>
      <c r="L4705" s="19">
        <v>28.35</v>
      </c>
      <c r="M4705" s="19">
        <v>6.86</v>
      </c>
      <c r="N4705" s="11" t="str">
        <f t="shared" si="220"/>
        <v>LOW</v>
      </c>
      <c r="O4705" s="27">
        <f t="shared" si="221"/>
        <v>0.75802469135802475</v>
      </c>
      <c r="P4705" s="11" t="str">
        <f t="shared" si="222"/>
        <v>AVERAGE</v>
      </c>
    </row>
    <row r="4706" spans="1:16" x14ac:dyDescent="0.35">
      <c r="A4706" s="12" t="s">
        <v>4880</v>
      </c>
      <c r="B4706" s="15">
        <v>45606</v>
      </c>
      <c r="C4706" s="12" t="s">
        <v>108</v>
      </c>
      <c r="D4706" s="12" t="s">
        <v>140</v>
      </c>
      <c r="E4706" s="12" t="s">
        <v>307</v>
      </c>
      <c r="F4706" s="12" t="s">
        <v>111</v>
      </c>
      <c r="G4706" s="12" t="s">
        <v>112</v>
      </c>
      <c r="H4706" s="12" t="s">
        <v>167</v>
      </c>
      <c r="I4706" s="12">
        <v>3</v>
      </c>
      <c r="J4706" s="16">
        <v>14.13</v>
      </c>
      <c r="K4706" s="17">
        <v>0.16</v>
      </c>
      <c r="L4706" s="16">
        <v>35.61</v>
      </c>
      <c r="M4706" s="16">
        <v>16.93</v>
      </c>
      <c r="N4706" s="11" t="str">
        <f t="shared" si="220"/>
        <v>MEDIUM</v>
      </c>
      <c r="O4706" s="27">
        <f t="shared" si="221"/>
        <v>0.524571749508565</v>
      </c>
      <c r="P4706" s="11" t="str">
        <f t="shared" si="222"/>
        <v>AVERAGE</v>
      </c>
    </row>
    <row r="4707" spans="1:16" x14ac:dyDescent="0.35">
      <c r="A4707" t="s">
        <v>4881</v>
      </c>
      <c r="B4707" s="18">
        <v>44772</v>
      </c>
      <c r="C4707" t="s">
        <v>120</v>
      </c>
      <c r="D4707" t="s">
        <v>125</v>
      </c>
      <c r="E4707" t="s">
        <v>169</v>
      </c>
      <c r="F4707" t="s">
        <v>131</v>
      </c>
      <c r="G4707" t="s">
        <v>122</v>
      </c>
      <c r="H4707" t="s">
        <v>123</v>
      </c>
      <c r="I4707">
        <v>2</v>
      </c>
      <c r="J4707" s="19">
        <v>1899.08</v>
      </c>
      <c r="K4707" s="20">
        <v>0.05</v>
      </c>
      <c r="L4707" s="19">
        <v>3608.25</v>
      </c>
      <c r="M4707" s="19">
        <v>1412.16</v>
      </c>
      <c r="N4707" s="11" t="str">
        <f t="shared" si="220"/>
        <v>LOW</v>
      </c>
      <c r="O4707" s="27">
        <f t="shared" si="221"/>
        <v>0.60863022240698406</v>
      </c>
      <c r="P4707" s="11" t="str">
        <f t="shared" si="222"/>
        <v>AVERAGE</v>
      </c>
    </row>
    <row r="4708" spans="1:16" x14ac:dyDescent="0.35">
      <c r="A4708" s="12" t="s">
        <v>4882</v>
      </c>
      <c r="B4708" s="15">
        <v>45266</v>
      </c>
      <c r="C4708" s="12" t="s">
        <v>120</v>
      </c>
      <c r="D4708" s="12" t="s">
        <v>125</v>
      </c>
      <c r="E4708" s="12" t="s">
        <v>146</v>
      </c>
      <c r="F4708" s="12" t="s">
        <v>111</v>
      </c>
      <c r="G4708" s="12" t="s">
        <v>112</v>
      </c>
      <c r="H4708" s="12" t="s">
        <v>167</v>
      </c>
      <c r="I4708" s="12">
        <v>2</v>
      </c>
      <c r="J4708" s="16">
        <v>10.59</v>
      </c>
      <c r="K4708" s="17">
        <v>0.13</v>
      </c>
      <c r="L4708" s="16">
        <v>18.43</v>
      </c>
      <c r="M4708" s="16">
        <v>4.95</v>
      </c>
      <c r="N4708" s="11" t="str">
        <f t="shared" si="220"/>
        <v>MEDIUM</v>
      </c>
      <c r="O4708" s="27">
        <f t="shared" si="221"/>
        <v>0.73141616928920239</v>
      </c>
      <c r="P4708" s="11" t="str">
        <f t="shared" si="222"/>
        <v>AVERAGE</v>
      </c>
    </row>
    <row r="4709" spans="1:16" x14ac:dyDescent="0.35">
      <c r="A4709" t="s">
        <v>4883</v>
      </c>
      <c r="B4709" s="18">
        <v>44839</v>
      </c>
      <c r="C4709" t="s">
        <v>149</v>
      </c>
      <c r="D4709" t="s">
        <v>140</v>
      </c>
      <c r="E4709" t="s">
        <v>242</v>
      </c>
      <c r="F4709" t="s">
        <v>131</v>
      </c>
      <c r="G4709" t="s">
        <v>127</v>
      </c>
      <c r="H4709" t="s">
        <v>138</v>
      </c>
      <c r="I4709">
        <v>1</v>
      </c>
      <c r="J4709" s="19">
        <v>197.39</v>
      </c>
      <c r="K4709" s="20">
        <v>0.4</v>
      </c>
      <c r="L4709" s="19">
        <v>118.43</v>
      </c>
      <c r="M4709" s="19">
        <v>42.07</v>
      </c>
      <c r="N4709" s="11" t="str">
        <f t="shared" si="220"/>
        <v>CLEARANCE</v>
      </c>
      <c r="O4709" s="27">
        <f t="shared" si="221"/>
        <v>0.64476906189310146</v>
      </c>
      <c r="P4709" s="11" t="str">
        <f t="shared" si="222"/>
        <v>AVERAGE</v>
      </c>
    </row>
    <row r="4710" spans="1:16" x14ac:dyDescent="0.35">
      <c r="A4710" s="12" t="s">
        <v>4884</v>
      </c>
      <c r="B4710" s="15">
        <v>45257</v>
      </c>
      <c r="C4710" s="12" t="s">
        <v>120</v>
      </c>
      <c r="D4710" s="12" t="s">
        <v>109</v>
      </c>
      <c r="E4710" s="12" t="s">
        <v>161</v>
      </c>
      <c r="F4710" s="12" t="s">
        <v>111</v>
      </c>
      <c r="G4710" s="12" t="s">
        <v>112</v>
      </c>
      <c r="H4710" s="12" t="s">
        <v>147</v>
      </c>
      <c r="I4710" s="12">
        <v>2</v>
      </c>
      <c r="J4710" s="16">
        <v>26.48</v>
      </c>
      <c r="K4710" s="17">
        <v>0.01</v>
      </c>
      <c r="L4710" s="16">
        <v>52.43</v>
      </c>
      <c r="M4710" s="16">
        <v>25.98</v>
      </c>
      <c r="N4710" s="11" t="str">
        <f t="shared" si="220"/>
        <v>LOW</v>
      </c>
      <c r="O4710" s="27">
        <f t="shared" si="221"/>
        <v>0.50448216669845503</v>
      </c>
      <c r="P4710" s="11" t="str">
        <f t="shared" si="222"/>
        <v>AVERAGE</v>
      </c>
    </row>
    <row r="4711" spans="1:16" x14ac:dyDescent="0.35">
      <c r="A4711" t="s">
        <v>4885</v>
      </c>
      <c r="B4711" s="18">
        <v>44732</v>
      </c>
      <c r="C4711" t="s">
        <v>120</v>
      </c>
      <c r="D4711" t="s">
        <v>125</v>
      </c>
      <c r="E4711" t="s">
        <v>137</v>
      </c>
      <c r="F4711" t="s">
        <v>111</v>
      </c>
      <c r="G4711" t="s">
        <v>122</v>
      </c>
      <c r="H4711" t="s">
        <v>158</v>
      </c>
      <c r="I4711">
        <v>6</v>
      </c>
      <c r="J4711" s="19">
        <v>136.38</v>
      </c>
      <c r="K4711" s="20">
        <v>0.12</v>
      </c>
      <c r="L4711" s="19">
        <v>720.09</v>
      </c>
      <c r="M4711" s="19">
        <v>381.67</v>
      </c>
      <c r="N4711" s="11" t="str">
        <f t="shared" si="220"/>
        <v>MEDIUM</v>
      </c>
      <c r="O4711" s="27">
        <f t="shared" si="221"/>
        <v>0.4699690316488217</v>
      </c>
      <c r="P4711" s="11" t="str">
        <f t="shared" si="222"/>
        <v>GOOD</v>
      </c>
    </row>
    <row r="4712" spans="1:16" x14ac:dyDescent="0.35">
      <c r="A4712" s="12" t="s">
        <v>4886</v>
      </c>
      <c r="B4712" s="15">
        <v>44929</v>
      </c>
      <c r="C4712" s="12" t="s">
        <v>108</v>
      </c>
      <c r="D4712" s="12" t="s">
        <v>125</v>
      </c>
      <c r="E4712" s="12" t="s">
        <v>169</v>
      </c>
      <c r="F4712" s="12" t="s">
        <v>117</v>
      </c>
      <c r="G4712" s="12" t="s">
        <v>122</v>
      </c>
      <c r="H4712" s="12" t="s">
        <v>187</v>
      </c>
      <c r="I4712" s="12">
        <v>2</v>
      </c>
      <c r="J4712" s="16">
        <v>677.37</v>
      </c>
      <c r="K4712" s="17">
        <v>0.4</v>
      </c>
      <c r="L4712" s="16">
        <v>812.84</v>
      </c>
      <c r="M4712" s="16">
        <v>309.01</v>
      </c>
      <c r="N4712" s="11" t="str">
        <f t="shared" si="220"/>
        <v>CLEARANCE</v>
      </c>
      <c r="O4712" s="27">
        <f t="shared" si="221"/>
        <v>0.61983908272230703</v>
      </c>
      <c r="P4712" s="11" t="str">
        <f t="shared" si="222"/>
        <v>AVERAGE</v>
      </c>
    </row>
    <row r="4713" spans="1:16" x14ac:dyDescent="0.35">
      <c r="A4713" t="s">
        <v>4887</v>
      </c>
      <c r="B4713" s="18">
        <v>45069</v>
      </c>
      <c r="C4713" t="s">
        <v>136</v>
      </c>
      <c r="D4713" t="s">
        <v>125</v>
      </c>
      <c r="E4713" t="s">
        <v>255</v>
      </c>
      <c r="F4713" t="s">
        <v>117</v>
      </c>
      <c r="G4713" t="s">
        <v>112</v>
      </c>
      <c r="H4713" t="s">
        <v>170</v>
      </c>
      <c r="I4713">
        <v>1</v>
      </c>
      <c r="J4713" s="19">
        <v>8.3000000000000007</v>
      </c>
      <c r="K4713" s="20">
        <v>0.02</v>
      </c>
      <c r="L4713" s="19">
        <v>8.1300000000000008</v>
      </c>
      <c r="M4713" s="19">
        <v>3.82</v>
      </c>
      <c r="N4713" s="11" t="str">
        <f t="shared" si="220"/>
        <v>LOW</v>
      </c>
      <c r="O4713" s="27">
        <f t="shared" si="221"/>
        <v>0.53013530135301357</v>
      </c>
      <c r="P4713" s="11" t="str">
        <f t="shared" si="222"/>
        <v>AVERAGE</v>
      </c>
    </row>
    <row r="4714" spans="1:16" x14ac:dyDescent="0.35">
      <c r="A4714" s="12" t="s">
        <v>4888</v>
      </c>
      <c r="B4714" s="15">
        <v>44799</v>
      </c>
      <c r="C4714" s="12" t="s">
        <v>108</v>
      </c>
      <c r="D4714" s="12" t="s">
        <v>109</v>
      </c>
      <c r="E4714" s="12" t="s">
        <v>176</v>
      </c>
      <c r="F4714" s="12" t="s">
        <v>111</v>
      </c>
      <c r="G4714" s="12" t="s">
        <v>112</v>
      </c>
      <c r="H4714" s="12" t="s">
        <v>113</v>
      </c>
      <c r="I4714" s="12">
        <v>3</v>
      </c>
      <c r="J4714" s="16">
        <v>37.630000000000003</v>
      </c>
      <c r="K4714" s="17">
        <v>7.0000000000000007E-2</v>
      </c>
      <c r="L4714" s="16">
        <v>104.99</v>
      </c>
      <c r="M4714" s="16">
        <v>31.57</v>
      </c>
      <c r="N4714" s="11" t="str">
        <f t="shared" si="220"/>
        <v>LOW</v>
      </c>
      <c r="O4714" s="27">
        <f t="shared" si="221"/>
        <v>0.69930469568530329</v>
      </c>
      <c r="P4714" s="11" t="str">
        <f t="shared" si="222"/>
        <v>AVERAGE</v>
      </c>
    </row>
    <row r="4715" spans="1:16" x14ac:dyDescent="0.35">
      <c r="A4715" t="s">
        <v>4889</v>
      </c>
      <c r="B4715" s="18">
        <v>45536</v>
      </c>
      <c r="C4715" t="s">
        <v>108</v>
      </c>
      <c r="D4715" t="s">
        <v>140</v>
      </c>
      <c r="E4715" t="s">
        <v>268</v>
      </c>
      <c r="F4715" t="s">
        <v>111</v>
      </c>
      <c r="G4715" t="s">
        <v>112</v>
      </c>
      <c r="H4715" t="s">
        <v>113</v>
      </c>
      <c r="I4715">
        <v>1</v>
      </c>
      <c r="J4715" s="19">
        <v>8.9700000000000006</v>
      </c>
      <c r="K4715" s="20">
        <v>0.28999999999999998</v>
      </c>
      <c r="L4715" s="19">
        <v>6.37</v>
      </c>
      <c r="M4715" s="19">
        <v>1.32</v>
      </c>
      <c r="N4715" s="11" t="str">
        <f t="shared" si="220"/>
        <v>HIGH</v>
      </c>
      <c r="O4715" s="27">
        <f t="shared" si="221"/>
        <v>0.79277864992150704</v>
      </c>
      <c r="P4715" s="11" t="str">
        <f t="shared" si="222"/>
        <v>AVERAGE</v>
      </c>
    </row>
    <row r="4716" spans="1:16" x14ac:dyDescent="0.35">
      <c r="A4716" s="12" t="s">
        <v>4890</v>
      </c>
      <c r="B4716" s="15">
        <v>44563</v>
      </c>
      <c r="C4716" s="12" t="s">
        <v>120</v>
      </c>
      <c r="D4716" s="12" t="s">
        <v>125</v>
      </c>
      <c r="E4716" s="12" t="s">
        <v>146</v>
      </c>
      <c r="F4716" s="12" t="s">
        <v>131</v>
      </c>
      <c r="G4716" s="12" t="s">
        <v>122</v>
      </c>
      <c r="H4716" s="12" t="s">
        <v>158</v>
      </c>
      <c r="I4716" s="12">
        <v>1</v>
      </c>
      <c r="J4716" s="16">
        <v>33.049999999999997</v>
      </c>
      <c r="K4716" s="17">
        <v>0</v>
      </c>
      <c r="L4716" s="16">
        <v>33.049999999999997</v>
      </c>
      <c r="M4716" s="16">
        <v>10.95</v>
      </c>
      <c r="N4716" s="11" t="str">
        <f t="shared" si="220"/>
        <v>NO DISCOUNT</v>
      </c>
      <c r="O4716" s="27">
        <f t="shared" si="221"/>
        <v>0.66868381240544628</v>
      </c>
      <c r="P4716" s="11" t="str">
        <f t="shared" si="222"/>
        <v>AVERAGE</v>
      </c>
    </row>
    <row r="4717" spans="1:16" x14ac:dyDescent="0.35">
      <c r="A4717" t="s">
        <v>4891</v>
      </c>
      <c r="B4717" s="18">
        <v>44887</v>
      </c>
      <c r="C4717" t="s">
        <v>108</v>
      </c>
      <c r="D4717" t="s">
        <v>109</v>
      </c>
      <c r="E4717" t="s">
        <v>176</v>
      </c>
      <c r="F4717" t="s">
        <v>131</v>
      </c>
      <c r="G4717" t="s">
        <v>127</v>
      </c>
      <c r="H4717" t="s">
        <v>128</v>
      </c>
      <c r="I4717">
        <v>4</v>
      </c>
      <c r="J4717" s="19">
        <v>384.32</v>
      </c>
      <c r="K4717" s="20">
        <v>0.12</v>
      </c>
      <c r="L4717" s="19">
        <v>1352.81</v>
      </c>
      <c r="M4717" s="19">
        <v>640.94000000000005</v>
      </c>
      <c r="N4717" s="11" t="str">
        <f t="shared" si="220"/>
        <v>MEDIUM</v>
      </c>
      <c r="O4717" s="27">
        <f t="shared" si="221"/>
        <v>0.52621580266260592</v>
      </c>
      <c r="P4717" s="11" t="str">
        <f t="shared" si="222"/>
        <v>AVERAGE</v>
      </c>
    </row>
    <row r="4718" spans="1:16" x14ac:dyDescent="0.35">
      <c r="A4718" s="12" t="s">
        <v>4892</v>
      </c>
      <c r="B4718" s="15">
        <v>45587</v>
      </c>
      <c r="C4718" s="12" t="s">
        <v>120</v>
      </c>
      <c r="D4718" s="12" t="s">
        <v>109</v>
      </c>
      <c r="E4718" s="12" t="s">
        <v>208</v>
      </c>
      <c r="F4718" s="12" t="s">
        <v>111</v>
      </c>
      <c r="G4718" s="12" t="s">
        <v>127</v>
      </c>
      <c r="H4718" s="12" t="s">
        <v>179</v>
      </c>
      <c r="I4718" s="12">
        <v>1</v>
      </c>
      <c r="J4718" s="16">
        <v>99.8</v>
      </c>
      <c r="K4718" s="17">
        <v>0</v>
      </c>
      <c r="L4718" s="16">
        <v>99.8</v>
      </c>
      <c r="M4718" s="16">
        <v>47.28</v>
      </c>
      <c r="N4718" s="11" t="str">
        <f t="shared" si="220"/>
        <v>NO DISCOUNT</v>
      </c>
      <c r="O4718" s="27">
        <f t="shared" si="221"/>
        <v>0.52625250501001997</v>
      </c>
      <c r="P4718" s="11" t="str">
        <f t="shared" si="222"/>
        <v>AVERAGE</v>
      </c>
    </row>
    <row r="4719" spans="1:16" x14ac:dyDescent="0.35">
      <c r="A4719" t="s">
        <v>4893</v>
      </c>
      <c r="B4719" s="18">
        <v>44645</v>
      </c>
      <c r="C4719" t="s">
        <v>136</v>
      </c>
      <c r="D4719" t="s">
        <v>115</v>
      </c>
      <c r="E4719" t="s">
        <v>130</v>
      </c>
      <c r="F4719" t="s">
        <v>111</v>
      </c>
      <c r="G4719" t="s">
        <v>112</v>
      </c>
      <c r="H4719" t="s">
        <v>147</v>
      </c>
      <c r="I4719">
        <v>3</v>
      </c>
      <c r="J4719" s="19">
        <v>19.05</v>
      </c>
      <c r="K4719" s="20">
        <v>0</v>
      </c>
      <c r="L4719" s="19">
        <v>57.15</v>
      </c>
      <c r="M4719" s="19">
        <v>28.5</v>
      </c>
      <c r="N4719" s="11" t="str">
        <f t="shared" si="220"/>
        <v>NO DISCOUNT</v>
      </c>
      <c r="O4719" s="27">
        <f t="shared" si="221"/>
        <v>0.50131233595800528</v>
      </c>
      <c r="P4719" s="11" t="str">
        <f t="shared" si="222"/>
        <v>AVERAGE</v>
      </c>
    </row>
    <row r="4720" spans="1:16" x14ac:dyDescent="0.35">
      <c r="A4720" s="12" t="s">
        <v>4894</v>
      </c>
      <c r="B4720" s="15">
        <v>45120</v>
      </c>
      <c r="C4720" s="12" t="s">
        <v>108</v>
      </c>
      <c r="D4720" s="12" t="s">
        <v>125</v>
      </c>
      <c r="E4720" s="12" t="s">
        <v>134</v>
      </c>
      <c r="F4720" s="12" t="s">
        <v>131</v>
      </c>
      <c r="G4720" s="12" t="s">
        <v>122</v>
      </c>
      <c r="H4720" s="12" t="s">
        <v>132</v>
      </c>
      <c r="I4720" s="12">
        <v>2</v>
      </c>
      <c r="J4720" s="16">
        <v>361.82</v>
      </c>
      <c r="K4720" s="17">
        <v>0.12</v>
      </c>
      <c r="L4720" s="16">
        <v>636.79999999999995</v>
      </c>
      <c r="M4720" s="16">
        <v>261.56</v>
      </c>
      <c r="N4720" s="11" t="str">
        <f t="shared" si="220"/>
        <v>MEDIUM</v>
      </c>
      <c r="O4720" s="27">
        <f t="shared" si="221"/>
        <v>0.58925879396984926</v>
      </c>
      <c r="P4720" s="11" t="str">
        <f t="shared" si="222"/>
        <v>AVERAGE</v>
      </c>
    </row>
    <row r="4721" spans="1:16" x14ac:dyDescent="0.35">
      <c r="A4721" t="s">
        <v>4895</v>
      </c>
      <c r="B4721" s="18">
        <v>45004</v>
      </c>
      <c r="C4721" t="s">
        <v>108</v>
      </c>
      <c r="D4721" t="s">
        <v>115</v>
      </c>
      <c r="E4721" t="s">
        <v>240</v>
      </c>
      <c r="F4721" t="s">
        <v>111</v>
      </c>
      <c r="G4721" t="s">
        <v>112</v>
      </c>
      <c r="H4721" t="s">
        <v>118</v>
      </c>
      <c r="I4721">
        <v>2</v>
      </c>
      <c r="J4721" s="19">
        <v>18.47</v>
      </c>
      <c r="K4721" s="20">
        <v>0</v>
      </c>
      <c r="L4721" s="19">
        <v>36.94</v>
      </c>
      <c r="M4721" s="19">
        <v>17.53</v>
      </c>
      <c r="N4721" s="11" t="str">
        <f t="shared" si="220"/>
        <v>NO DISCOUNT</v>
      </c>
      <c r="O4721" s="27">
        <f t="shared" si="221"/>
        <v>0.52544667027612335</v>
      </c>
      <c r="P4721" s="11" t="str">
        <f t="shared" si="222"/>
        <v>AVERAGE</v>
      </c>
    </row>
    <row r="4722" spans="1:16" x14ac:dyDescent="0.35">
      <c r="A4722" s="12" t="s">
        <v>4896</v>
      </c>
      <c r="B4722" s="15">
        <v>45048</v>
      </c>
      <c r="C4722" s="12" t="s">
        <v>120</v>
      </c>
      <c r="D4722" s="12" t="s">
        <v>140</v>
      </c>
      <c r="E4722" s="12" t="s">
        <v>273</v>
      </c>
      <c r="F4722" s="12" t="s">
        <v>111</v>
      </c>
      <c r="G4722" s="12" t="s">
        <v>112</v>
      </c>
      <c r="H4722" s="12" t="s">
        <v>167</v>
      </c>
      <c r="I4722" s="12">
        <v>3</v>
      </c>
      <c r="J4722" s="16">
        <v>18.11</v>
      </c>
      <c r="K4722" s="17">
        <v>0.01</v>
      </c>
      <c r="L4722" s="16">
        <v>53.79</v>
      </c>
      <c r="M4722" s="16">
        <v>12.62</v>
      </c>
      <c r="N4722" s="11" t="str">
        <f t="shared" si="220"/>
        <v>LOW</v>
      </c>
      <c r="O4722" s="27">
        <f t="shared" si="221"/>
        <v>0.76538390035322557</v>
      </c>
      <c r="P4722" s="11" t="str">
        <f t="shared" si="222"/>
        <v>AVERAGE</v>
      </c>
    </row>
    <row r="4723" spans="1:16" x14ac:dyDescent="0.35">
      <c r="A4723" t="s">
        <v>4897</v>
      </c>
      <c r="B4723" s="18">
        <v>45331</v>
      </c>
      <c r="C4723" t="s">
        <v>108</v>
      </c>
      <c r="D4723" t="s">
        <v>125</v>
      </c>
      <c r="E4723" t="s">
        <v>134</v>
      </c>
      <c r="F4723" t="s">
        <v>111</v>
      </c>
      <c r="G4723" t="s">
        <v>112</v>
      </c>
      <c r="H4723" t="s">
        <v>170</v>
      </c>
      <c r="I4723">
        <v>2</v>
      </c>
      <c r="J4723" s="19">
        <v>5.53</v>
      </c>
      <c r="K4723" s="20">
        <v>0.24</v>
      </c>
      <c r="L4723" s="19">
        <v>8.41</v>
      </c>
      <c r="M4723" s="19">
        <v>2.09</v>
      </c>
      <c r="N4723" s="11" t="str">
        <f t="shared" si="220"/>
        <v>HIGH</v>
      </c>
      <c r="O4723" s="27">
        <f t="shared" si="221"/>
        <v>0.75148632580261598</v>
      </c>
      <c r="P4723" s="11" t="str">
        <f t="shared" si="222"/>
        <v>AVERAGE</v>
      </c>
    </row>
    <row r="4724" spans="1:16" x14ac:dyDescent="0.35">
      <c r="A4724" s="12" t="s">
        <v>4898</v>
      </c>
      <c r="B4724" s="15">
        <v>44614</v>
      </c>
      <c r="C4724" s="12" t="s">
        <v>108</v>
      </c>
      <c r="D4724" s="12" t="s">
        <v>109</v>
      </c>
      <c r="E4724" s="12" t="s">
        <v>110</v>
      </c>
      <c r="F4724" s="12" t="s">
        <v>117</v>
      </c>
      <c r="G4724" s="12" t="s">
        <v>127</v>
      </c>
      <c r="H4724" s="12" t="s">
        <v>179</v>
      </c>
      <c r="I4724" s="12">
        <v>1</v>
      </c>
      <c r="J4724" s="16">
        <v>213.36</v>
      </c>
      <c r="K4724" s="17">
        <v>0.13</v>
      </c>
      <c r="L4724" s="16">
        <v>185.62</v>
      </c>
      <c r="M4724" s="16">
        <v>66.17</v>
      </c>
      <c r="N4724" s="11" t="str">
        <f t="shared" si="220"/>
        <v>MEDIUM</v>
      </c>
      <c r="O4724" s="27">
        <f t="shared" si="221"/>
        <v>0.64351901734726857</v>
      </c>
      <c r="P4724" s="11" t="str">
        <f t="shared" si="222"/>
        <v>AVERAGE</v>
      </c>
    </row>
    <row r="4725" spans="1:16" x14ac:dyDescent="0.35">
      <c r="A4725" t="s">
        <v>4899</v>
      </c>
      <c r="B4725" s="18">
        <v>45637</v>
      </c>
      <c r="C4725" t="s">
        <v>108</v>
      </c>
      <c r="D4725" t="s">
        <v>140</v>
      </c>
      <c r="E4725" t="s">
        <v>268</v>
      </c>
      <c r="F4725" t="s">
        <v>117</v>
      </c>
      <c r="G4725" t="s">
        <v>127</v>
      </c>
      <c r="H4725" t="s">
        <v>209</v>
      </c>
      <c r="I4725">
        <v>7</v>
      </c>
      <c r="J4725" s="19">
        <v>1161.03</v>
      </c>
      <c r="K4725" s="20">
        <v>0</v>
      </c>
      <c r="L4725" s="19">
        <v>8127.21</v>
      </c>
      <c r="M4725" s="19">
        <v>3565.14</v>
      </c>
      <c r="N4725" s="11" t="str">
        <f t="shared" si="220"/>
        <v>NO DISCOUNT</v>
      </c>
      <c r="O4725" s="27">
        <f t="shared" si="221"/>
        <v>0.56133285592472693</v>
      </c>
      <c r="P4725" s="11" t="str">
        <f t="shared" si="222"/>
        <v>GOOD</v>
      </c>
    </row>
    <row r="4726" spans="1:16" x14ac:dyDescent="0.35">
      <c r="A4726" s="12" t="s">
        <v>4900</v>
      </c>
      <c r="B4726" s="15">
        <v>45606</v>
      </c>
      <c r="C4726" s="12" t="s">
        <v>108</v>
      </c>
      <c r="D4726" s="12" t="s">
        <v>115</v>
      </c>
      <c r="E4726" s="12" t="s">
        <v>121</v>
      </c>
      <c r="F4726" s="12" t="s">
        <v>117</v>
      </c>
      <c r="G4726" s="12" t="s">
        <v>112</v>
      </c>
      <c r="H4726" s="12" t="s">
        <v>113</v>
      </c>
      <c r="I4726" s="12">
        <v>1</v>
      </c>
      <c r="J4726" s="16">
        <v>33.25</v>
      </c>
      <c r="K4726" s="17">
        <v>0.28000000000000003</v>
      </c>
      <c r="L4726" s="16">
        <v>23.94</v>
      </c>
      <c r="M4726" s="16">
        <v>11.06</v>
      </c>
      <c r="N4726" s="11" t="str">
        <f t="shared" si="220"/>
        <v>HIGH</v>
      </c>
      <c r="O4726" s="27">
        <f t="shared" si="221"/>
        <v>0.53801169590643272</v>
      </c>
      <c r="P4726" s="11" t="str">
        <f t="shared" si="222"/>
        <v>AVERAGE</v>
      </c>
    </row>
    <row r="4727" spans="1:16" x14ac:dyDescent="0.35">
      <c r="A4727" t="s">
        <v>4901</v>
      </c>
      <c r="B4727" s="18">
        <v>45050</v>
      </c>
      <c r="C4727" t="s">
        <v>108</v>
      </c>
      <c r="D4727" t="s">
        <v>125</v>
      </c>
      <c r="E4727" t="s">
        <v>134</v>
      </c>
      <c r="F4727" t="s">
        <v>111</v>
      </c>
      <c r="G4727" t="s">
        <v>112</v>
      </c>
      <c r="H4727" t="s">
        <v>118</v>
      </c>
      <c r="I4727">
        <v>1</v>
      </c>
      <c r="J4727" s="19">
        <v>26.96</v>
      </c>
      <c r="K4727" s="20">
        <v>0.05</v>
      </c>
      <c r="L4727" s="19">
        <v>25.61</v>
      </c>
      <c r="M4727" s="19">
        <v>8.3800000000000008</v>
      </c>
      <c r="N4727" s="11" t="str">
        <f t="shared" si="220"/>
        <v>LOW</v>
      </c>
      <c r="O4727" s="27">
        <f t="shared" si="221"/>
        <v>0.67278406872315488</v>
      </c>
      <c r="P4727" s="11" t="str">
        <f t="shared" si="222"/>
        <v>AVERAGE</v>
      </c>
    </row>
    <row r="4728" spans="1:16" x14ac:dyDescent="0.35">
      <c r="A4728" s="12" t="s">
        <v>4902</v>
      </c>
      <c r="B4728" s="15">
        <v>45073</v>
      </c>
      <c r="C4728" s="12" t="s">
        <v>149</v>
      </c>
      <c r="D4728" s="12" t="s">
        <v>115</v>
      </c>
      <c r="E4728" s="12" t="s">
        <v>221</v>
      </c>
      <c r="F4728" s="12" t="s">
        <v>111</v>
      </c>
      <c r="G4728" s="12" t="s">
        <v>112</v>
      </c>
      <c r="H4728" s="12" t="s">
        <v>167</v>
      </c>
      <c r="I4728" s="12">
        <v>1</v>
      </c>
      <c r="J4728" s="16">
        <v>17.940000000000001</v>
      </c>
      <c r="K4728" s="17">
        <v>0.17</v>
      </c>
      <c r="L4728" s="16">
        <v>14.89</v>
      </c>
      <c r="M4728" s="16">
        <v>3.5</v>
      </c>
      <c r="N4728" s="11" t="str">
        <f t="shared" si="220"/>
        <v>MEDIUM</v>
      </c>
      <c r="O4728" s="27">
        <f t="shared" si="221"/>
        <v>0.76494291470785758</v>
      </c>
      <c r="P4728" s="11" t="str">
        <f t="shared" si="222"/>
        <v>AVERAGE</v>
      </c>
    </row>
    <row r="4729" spans="1:16" x14ac:dyDescent="0.35">
      <c r="A4729" t="s">
        <v>4903</v>
      </c>
      <c r="B4729" s="18">
        <v>45462</v>
      </c>
      <c r="C4729" t="s">
        <v>108</v>
      </c>
      <c r="D4729" t="s">
        <v>125</v>
      </c>
      <c r="E4729" t="s">
        <v>169</v>
      </c>
      <c r="F4729" t="s">
        <v>131</v>
      </c>
      <c r="G4729" t="s">
        <v>112</v>
      </c>
      <c r="H4729" t="s">
        <v>113</v>
      </c>
      <c r="I4729">
        <v>2</v>
      </c>
      <c r="J4729" s="19">
        <v>27.63</v>
      </c>
      <c r="K4729" s="20">
        <v>0</v>
      </c>
      <c r="L4729" s="19">
        <v>55.26</v>
      </c>
      <c r="M4729" s="19">
        <v>13.15</v>
      </c>
      <c r="N4729" s="11" t="str">
        <f t="shared" si="220"/>
        <v>NO DISCOUNT</v>
      </c>
      <c r="O4729" s="27">
        <f t="shared" si="221"/>
        <v>0.76203402099167572</v>
      </c>
      <c r="P4729" s="11" t="str">
        <f t="shared" si="222"/>
        <v>AVERAGE</v>
      </c>
    </row>
    <row r="4730" spans="1:16" x14ac:dyDescent="0.35">
      <c r="A4730" s="12" t="s">
        <v>4904</v>
      </c>
      <c r="B4730" s="15">
        <v>45358</v>
      </c>
      <c r="C4730" s="12" t="s">
        <v>108</v>
      </c>
      <c r="D4730" s="12" t="s">
        <v>125</v>
      </c>
      <c r="E4730" s="12" t="s">
        <v>144</v>
      </c>
      <c r="F4730" s="12" t="s">
        <v>111</v>
      </c>
      <c r="G4730" s="12" t="s">
        <v>112</v>
      </c>
      <c r="H4730" s="12" t="s">
        <v>118</v>
      </c>
      <c r="I4730" s="12">
        <v>5</v>
      </c>
      <c r="J4730" s="16">
        <v>17.079999999999998</v>
      </c>
      <c r="K4730" s="17">
        <v>0.05</v>
      </c>
      <c r="L4730" s="16">
        <v>81.13</v>
      </c>
      <c r="M4730" s="16">
        <v>28.32</v>
      </c>
      <c r="N4730" s="11" t="str">
        <f t="shared" si="220"/>
        <v>LOW</v>
      </c>
      <c r="O4730" s="27">
        <f t="shared" si="221"/>
        <v>0.65093060520152835</v>
      </c>
      <c r="P4730" s="11" t="str">
        <f t="shared" si="222"/>
        <v>GOOD</v>
      </c>
    </row>
    <row r="4731" spans="1:16" x14ac:dyDescent="0.35">
      <c r="A4731" t="s">
        <v>4905</v>
      </c>
      <c r="B4731" s="18">
        <v>44938</v>
      </c>
      <c r="C4731" t="s">
        <v>108</v>
      </c>
      <c r="D4731" t="s">
        <v>109</v>
      </c>
      <c r="E4731" t="s">
        <v>208</v>
      </c>
      <c r="F4731" t="s">
        <v>117</v>
      </c>
      <c r="G4731" t="s">
        <v>127</v>
      </c>
      <c r="H4731" t="s">
        <v>179</v>
      </c>
      <c r="I4731">
        <v>4</v>
      </c>
      <c r="J4731" s="19">
        <v>243.66</v>
      </c>
      <c r="K4731" s="20">
        <v>0</v>
      </c>
      <c r="L4731" s="19">
        <v>974.64</v>
      </c>
      <c r="M4731" s="19">
        <v>406.7</v>
      </c>
      <c r="N4731" s="11" t="str">
        <f t="shared" si="220"/>
        <v>NO DISCOUNT</v>
      </c>
      <c r="O4731" s="27">
        <f t="shared" si="221"/>
        <v>0.58271772141508671</v>
      </c>
      <c r="P4731" s="11" t="str">
        <f t="shared" si="222"/>
        <v>AVERAGE</v>
      </c>
    </row>
    <row r="4732" spans="1:16" x14ac:dyDescent="0.35">
      <c r="A4732" s="12" t="s">
        <v>4906</v>
      </c>
      <c r="B4732" s="15">
        <v>45082</v>
      </c>
      <c r="C4732" s="12" t="s">
        <v>108</v>
      </c>
      <c r="D4732" s="12" t="s">
        <v>125</v>
      </c>
      <c r="E4732" s="12" t="s">
        <v>146</v>
      </c>
      <c r="F4732" s="12" t="s">
        <v>131</v>
      </c>
      <c r="G4732" s="12" t="s">
        <v>112</v>
      </c>
      <c r="H4732" s="12" t="s">
        <v>147</v>
      </c>
      <c r="I4732" s="12">
        <v>1</v>
      </c>
      <c r="J4732" s="16">
        <v>26.72</v>
      </c>
      <c r="K4732" s="17">
        <v>0.36</v>
      </c>
      <c r="L4732" s="16">
        <v>17.100000000000001</v>
      </c>
      <c r="M4732" s="16">
        <v>8.1999999999999993</v>
      </c>
      <c r="N4732" s="11" t="str">
        <f t="shared" si="220"/>
        <v>CLEARANCE</v>
      </c>
      <c r="O4732" s="27">
        <f t="shared" si="221"/>
        <v>0.52046783625730997</v>
      </c>
      <c r="P4732" s="11" t="str">
        <f t="shared" si="222"/>
        <v>AVERAGE</v>
      </c>
    </row>
    <row r="4733" spans="1:16" x14ac:dyDescent="0.35">
      <c r="A4733" t="s">
        <v>4907</v>
      </c>
      <c r="B4733" s="18">
        <v>45177</v>
      </c>
      <c r="C4733" t="s">
        <v>108</v>
      </c>
      <c r="D4733" t="s">
        <v>140</v>
      </c>
      <c r="E4733" t="s">
        <v>141</v>
      </c>
      <c r="F4733" t="s">
        <v>117</v>
      </c>
      <c r="G4733" t="s">
        <v>127</v>
      </c>
      <c r="H4733" t="s">
        <v>164</v>
      </c>
      <c r="I4733">
        <v>6</v>
      </c>
      <c r="J4733" s="19">
        <v>425.22</v>
      </c>
      <c r="K4733" s="20">
        <v>0</v>
      </c>
      <c r="L4733" s="19">
        <v>2551.3200000000002</v>
      </c>
      <c r="M4733" s="19">
        <v>1456.75</v>
      </c>
      <c r="N4733" s="11" t="str">
        <f t="shared" si="220"/>
        <v>NO DISCOUNT</v>
      </c>
      <c r="O4733" s="27">
        <f t="shared" si="221"/>
        <v>0.42902105576721072</v>
      </c>
      <c r="P4733" s="11" t="str">
        <f t="shared" si="222"/>
        <v>GOOD</v>
      </c>
    </row>
    <row r="4734" spans="1:16" x14ac:dyDescent="0.35">
      <c r="A4734" s="12" t="s">
        <v>4908</v>
      </c>
      <c r="B4734" s="15">
        <v>45497</v>
      </c>
      <c r="C4734" s="12" t="s">
        <v>136</v>
      </c>
      <c r="D4734" s="12" t="s">
        <v>115</v>
      </c>
      <c r="E4734" s="12" t="s">
        <v>156</v>
      </c>
      <c r="F4734" s="12" t="s">
        <v>131</v>
      </c>
      <c r="G4734" s="12" t="s">
        <v>112</v>
      </c>
      <c r="H4734" s="12" t="s">
        <v>113</v>
      </c>
      <c r="I4734" s="12">
        <v>2</v>
      </c>
      <c r="J4734" s="16">
        <v>23.17</v>
      </c>
      <c r="K4734" s="17">
        <v>0.15</v>
      </c>
      <c r="L4734" s="16">
        <v>39.39</v>
      </c>
      <c r="M4734" s="16">
        <v>16.170000000000002</v>
      </c>
      <c r="N4734" s="11" t="str">
        <f t="shared" si="220"/>
        <v>MEDIUM</v>
      </c>
      <c r="O4734" s="27">
        <f t="shared" si="221"/>
        <v>0.58948971820258944</v>
      </c>
      <c r="P4734" s="11" t="str">
        <f t="shared" si="222"/>
        <v>AVERAGE</v>
      </c>
    </row>
    <row r="4735" spans="1:16" x14ac:dyDescent="0.35">
      <c r="A4735" t="s">
        <v>4909</v>
      </c>
      <c r="B4735" s="18">
        <v>45087</v>
      </c>
      <c r="C4735" t="s">
        <v>120</v>
      </c>
      <c r="D4735" t="s">
        <v>115</v>
      </c>
      <c r="E4735" t="s">
        <v>289</v>
      </c>
      <c r="F4735" t="s">
        <v>131</v>
      </c>
      <c r="G4735" t="s">
        <v>122</v>
      </c>
      <c r="H4735" t="s">
        <v>132</v>
      </c>
      <c r="I4735">
        <v>6</v>
      </c>
      <c r="J4735" s="19">
        <v>648.13</v>
      </c>
      <c r="K4735" s="20">
        <v>0.06</v>
      </c>
      <c r="L4735" s="19">
        <v>3655.45</v>
      </c>
      <c r="M4735" s="19">
        <v>923.79</v>
      </c>
      <c r="N4735" s="11" t="str">
        <f t="shared" si="220"/>
        <v>LOW</v>
      </c>
      <c r="O4735" s="27">
        <f t="shared" si="221"/>
        <v>0.74728419209673225</v>
      </c>
      <c r="P4735" s="11" t="str">
        <f t="shared" si="222"/>
        <v>GOOD</v>
      </c>
    </row>
    <row r="4736" spans="1:16" x14ac:dyDescent="0.35">
      <c r="A4736" s="12" t="s">
        <v>4910</v>
      </c>
      <c r="B4736" s="15">
        <v>45272</v>
      </c>
      <c r="C4736" s="12" t="s">
        <v>136</v>
      </c>
      <c r="D4736" s="12" t="s">
        <v>125</v>
      </c>
      <c r="E4736" s="12" t="s">
        <v>146</v>
      </c>
      <c r="F4736" s="12" t="s">
        <v>131</v>
      </c>
      <c r="G4736" s="12" t="s">
        <v>127</v>
      </c>
      <c r="H4736" s="12" t="s">
        <v>209</v>
      </c>
      <c r="I4736" s="12">
        <v>5</v>
      </c>
      <c r="J4736" s="16">
        <v>975.27</v>
      </c>
      <c r="K4736" s="17">
        <v>0.03</v>
      </c>
      <c r="L4736" s="16">
        <v>4730.0600000000004</v>
      </c>
      <c r="M4736" s="16">
        <v>1736.51</v>
      </c>
      <c r="N4736" s="11" t="str">
        <f t="shared" si="220"/>
        <v>LOW</v>
      </c>
      <c r="O4736" s="27">
        <f t="shared" si="221"/>
        <v>0.63287780704684504</v>
      </c>
      <c r="P4736" s="11" t="str">
        <f t="shared" si="222"/>
        <v>GOOD</v>
      </c>
    </row>
    <row r="4737" spans="1:16" x14ac:dyDescent="0.35">
      <c r="A4737" t="s">
        <v>4911</v>
      </c>
      <c r="B4737" s="18">
        <v>44649</v>
      </c>
      <c r="C4737" t="s">
        <v>120</v>
      </c>
      <c r="D4737" t="s">
        <v>140</v>
      </c>
      <c r="E4737" t="s">
        <v>242</v>
      </c>
      <c r="F4737" t="s">
        <v>111</v>
      </c>
      <c r="G4737" t="s">
        <v>122</v>
      </c>
      <c r="H4737" t="s">
        <v>142</v>
      </c>
      <c r="I4737">
        <v>1</v>
      </c>
      <c r="J4737" s="19">
        <v>124.36</v>
      </c>
      <c r="K4737" s="20">
        <v>0</v>
      </c>
      <c r="L4737" s="19">
        <v>124.36</v>
      </c>
      <c r="M4737" s="19">
        <v>60.06</v>
      </c>
      <c r="N4737" s="11" t="str">
        <f t="shared" si="220"/>
        <v>NO DISCOUNT</v>
      </c>
      <c r="O4737" s="27">
        <f t="shared" si="221"/>
        <v>0.51704728208427142</v>
      </c>
      <c r="P4737" s="11" t="str">
        <f t="shared" si="222"/>
        <v>AVERAGE</v>
      </c>
    </row>
    <row r="4738" spans="1:16" x14ac:dyDescent="0.35">
      <c r="A4738" s="12" t="s">
        <v>4912</v>
      </c>
      <c r="B4738" s="15">
        <v>45412</v>
      </c>
      <c r="C4738" s="12" t="s">
        <v>108</v>
      </c>
      <c r="D4738" s="12" t="s">
        <v>115</v>
      </c>
      <c r="E4738" s="12" t="s">
        <v>221</v>
      </c>
      <c r="F4738" s="12" t="s">
        <v>111</v>
      </c>
      <c r="G4738" s="12" t="s">
        <v>127</v>
      </c>
      <c r="H4738" s="12" t="s">
        <v>128</v>
      </c>
      <c r="I4738" s="12">
        <v>1</v>
      </c>
      <c r="J4738" s="16">
        <v>598.55999999999995</v>
      </c>
      <c r="K4738" s="17">
        <v>0.33</v>
      </c>
      <c r="L4738" s="16">
        <v>401.04</v>
      </c>
      <c r="M4738" s="16">
        <v>170.44</v>
      </c>
      <c r="N4738" s="11" t="str">
        <f t="shared" si="220"/>
        <v>CLEARANCE</v>
      </c>
      <c r="O4738" s="27">
        <f t="shared" si="221"/>
        <v>0.57500498703371239</v>
      </c>
      <c r="P4738" s="11" t="str">
        <f t="shared" si="222"/>
        <v>AVERAGE</v>
      </c>
    </row>
    <row r="4739" spans="1:16" x14ac:dyDescent="0.35">
      <c r="A4739" t="s">
        <v>4913</v>
      </c>
      <c r="B4739" s="18">
        <v>45249</v>
      </c>
      <c r="C4739" t="s">
        <v>108</v>
      </c>
      <c r="D4739" t="s">
        <v>115</v>
      </c>
      <c r="E4739" t="s">
        <v>163</v>
      </c>
      <c r="F4739" t="s">
        <v>117</v>
      </c>
      <c r="G4739" t="s">
        <v>127</v>
      </c>
      <c r="H4739" t="s">
        <v>128</v>
      </c>
      <c r="I4739">
        <v>1</v>
      </c>
      <c r="J4739" s="19">
        <v>410.63</v>
      </c>
      <c r="K4739" s="20">
        <v>0</v>
      </c>
      <c r="L4739" s="19">
        <v>410.63</v>
      </c>
      <c r="M4739" s="19">
        <v>140.01</v>
      </c>
      <c r="N4739" s="11" t="str">
        <f t="shared" ref="N4739:N4802" si="223">IF(K4739=$R$8,$R$2,IF(K4739&lt;=$R$9,$R$3,IF(K4739&lt;=$R$10,$R$4,IF(K4739&lt;$R$11,$R$5,IF(K4739&gt;$R$11,$R$6)))))</f>
        <v>NO DISCOUNT</v>
      </c>
      <c r="O4739" s="27">
        <f t="shared" ref="O4739:O4802" si="224">IFERROR(L4739-M4739,"NULL")/L4739</f>
        <v>0.65903611523756178</v>
      </c>
      <c r="P4739" s="11" t="str">
        <f t="shared" ref="P4739:P4802" si="225">IF(AND(O4739&gt;=$Q$8,I4739&gt;=$Q$13),$Q$2,IF(AND(O4739&gt;=$Q$9,I4739&gt;=$Q$14),$Q$3,IF(O4739&gt;=$Q$10,$Q$4,$Q$5)))</f>
        <v>AVERAGE</v>
      </c>
    </row>
    <row r="4740" spans="1:16" x14ac:dyDescent="0.35">
      <c r="A4740" s="12" t="s">
        <v>4914</v>
      </c>
      <c r="B4740" s="15">
        <v>45488</v>
      </c>
      <c r="C4740" s="12" t="s">
        <v>136</v>
      </c>
      <c r="D4740" s="12" t="s">
        <v>125</v>
      </c>
      <c r="E4740" s="12" t="s">
        <v>146</v>
      </c>
      <c r="F4740" s="12" t="s">
        <v>117</v>
      </c>
      <c r="G4740" s="12" t="s">
        <v>112</v>
      </c>
      <c r="H4740" s="12" t="s">
        <v>118</v>
      </c>
      <c r="I4740" s="12">
        <v>1</v>
      </c>
      <c r="J4740" s="16">
        <v>27.61</v>
      </c>
      <c r="K4740" s="17">
        <v>0.27</v>
      </c>
      <c r="L4740" s="16">
        <v>20.16</v>
      </c>
      <c r="M4740" s="16">
        <v>9.52</v>
      </c>
      <c r="N4740" s="11" t="str">
        <f t="shared" si="223"/>
        <v>HIGH</v>
      </c>
      <c r="O4740" s="27">
        <f t="shared" si="224"/>
        <v>0.52777777777777779</v>
      </c>
      <c r="P4740" s="11" t="str">
        <f t="shared" si="225"/>
        <v>AVERAGE</v>
      </c>
    </row>
    <row r="4741" spans="1:16" x14ac:dyDescent="0.35">
      <c r="A4741" t="s">
        <v>4915</v>
      </c>
      <c r="B4741" s="18">
        <v>44667</v>
      </c>
      <c r="C4741" t="s">
        <v>108</v>
      </c>
      <c r="D4741" t="s">
        <v>115</v>
      </c>
      <c r="E4741" t="s">
        <v>289</v>
      </c>
      <c r="F4741" t="s">
        <v>111</v>
      </c>
      <c r="G4741" t="s">
        <v>112</v>
      </c>
      <c r="H4741" t="s">
        <v>170</v>
      </c>
      <c r="I4741">
        <v>2</v>
      </c>
      <c r="J4741" s="19">
        <v>14.27</v>
      </c>
      <c r="K4741" s="20">
        <v>0.22</v>
      </c>
      <c r="L4741" s="19">
        <v>22.26</v>
      </c>
      <c r="M4741" s="19">
        <v>10.62</v>
      </c>
      <c r="N4741" s="11" t="str">
        <f t="shared" si="223"/>
        <v>HIGH</v>
      </c>
      <c r="O4741" s="27">
        <f t="shared" si="224"/>
        <v>0.52291105121293813</v>
      </c>
      <c r="P4741" s="11" t="str">
        <f t="shared" si="225"/>
        <v>AVERAGE</v>
      </c>
    </row>
    <row r="4742" spans="1:16" x14ac:dyDescent="0.35">
      <c r="A4742" s="12" t="s">
        <v>4916</v>
      </c>
      <c r="B4742" s="15">
        <v>45324</v>
      </c>
      <c r="C4742" s="12" t="s">
        <v>108</v>
      </c>
      <c r="D4742" s="12" t="s">
        <v>125</v>
      </c>
      <c r="E4742" s="12" t="s">
        <v>146</v>
      </c>
      <c r="F4742" s="12" t="s">
        <v>111</v>
      </c>
      <c r="G4742" s="12" t="s">
        <v>127</v>
      </c>
      <c r="H4742" s="12" t="s">
        <v>179</v>
      </c>
      <c r="I4742" s="12">
        <v>1</v>
      </c>
      <c r="J4742" s="16">
        <v>258.04000000000002</v>
      </c>
      <c r="K4742" s="17">
        <v>0</v>
      </c>
      <c r="L4742" s="16">
        <v>258.04000000000002</v>
      </c>
      <c r="M4742" s="16">
        <v>142.47</v>
      </c>
      <c r="N4742" s="11" t="str">
        <f t="shared" si="223"/>
        <v>NO DISCOUNT</v>
      </c>
      <c r="O4742" s="27">
        <f t="shared" si="224"/>
        <v>0.44787629824833364</v>
      </c>
      <c r="P4742" s="11" t="str">
        <f t="shared" si="225"/>
        <v>AVERAGE</v>
      </c>
    </row>
    <row r="4743" spans="1:16" x14ac:dyDescent="0.35">
      <c r="A4743" t="s">
        <v>4917</v>
      </c>
      <c r="B4743" s="18">
        <v>45505</v>
      </c>
      <c r="C4743" t="s">
        <v>108</v>
      </c>
      <c r="D4743" t="s">
        <v>125</v>
      </c>
      <c r="E4743" t="s">
        <v>178</v>
      </c>
      <c r="F4743" t="s">
        <v>111</v>
      </c>
      <c r="G4743" t="s">
        <v>122</v>
      </c>
      <c r="H4743" t="s">
        <v>123</v>
      </c>
      <c r="I4743">
        <v>2</v>
      </c>
      <c r="J4743" s="19">
        <v>1412.88</v>
      </c>
      <c r="K4743" s="20">
        <v>0</v>
      </c>
      <c r="L4743" s="19">
        <v>2825.76</v>
      </c>
      <c r="M4743" s="19">
        <v>833.69</v>
      </c>
      <c r="N4743" s="11" t="str">
        <f t="shared" si="223"/>
        <v>NO DISCOUNT</v>
      </c>
      <c r="O4743" s="27">
        <f t="shared" si="224"/>
        <v>0.70496786705169578</v>
      </c>
      <c r="P4743" s="11" t="str">
        <f t="shared" si="225"/>
        <v>AVERAGE</v>
      </c>
    </row>
    <row r="4744" spans="1:16" x14ac:dyDescent="0.35">
      <c r="A4744" s="12" t="s">
        <v>4918</v>
      </c>
      <c r="B4744" s="15">
        <v>45411</v>
      </c>
      <c r="C4744" s="12" t="s">
        <v>108</v>
      </c>
      <c r="D4744" s="12" t="s">
        <v>140</v>
      </c>
      <c r="E4744" s="12" t="s">
        <v>153</v>
      </c>
      <c r="F4744" s="12" t="s">
        <v>111</v>
      </c>
      <c r="G4744" s="12" t="s">
        <v>122</v>
      </c>
      <c r="H4744" s="12" t="s">
        <v>142</v>
      </c>
      <c r="I4744" s="12">
        <v>1</v>
      </c>
      <c r="J4744" s="16">
        <v>80.739999999999995</v>
      </c>
      <c r="K4744" s="17">
        <v>0.33</v>
      </c>
      <c r="L4744" s="16">
        <v>54.1</v>
      </c>
      <c r="M4744" s="16">
        <v>20.57</v>
      </c>
      <c r="N4744" s="11" t="str">
        <f t="shared" si="223"/>
        <v>CLEARANCE</v>
      </c>
      <c r="O4744" s="27">
        <f t="shared" si="224"/>
        <v>0.6197781885397412</v>
      </c>
      <c r="P4744" s="11" t="str">
        <f t="shared" si="225"/>
        <v>AVERAGE</v>
      </c>
    </row>
    <row r="4745" spans="1:16" x14ac:dyDescent="0.35">
      <c r="A4745" t="s">
        <v>4919</v>
      </c>
      <c r="B4745" s="18">
        <v>45613</v>
      </c>
      <c r="C4745" t="s">
        <v>108</v>
      </c>
      <c r="D4745" t="s">
        <v>125</v>
      </c>
      <c r="E4745" t="s">
        <v>146</v>
      </c>
      <c r="F4745" t="s">
        <v>117</v>
      </c>
      <c r="G4745" t="s">
        <v>122</v>
      </c>
      <c r="H4745" t="s">
        <v>187</v>
      </c>
      <c r="I4745">
        <v>2</v>
      </c>
      <c r="J4745" s="19">
        <v>257.70999999999998</v>
      </c>
      <c r="K4745" s="20">
        <v>0.27</v>
      </c>
      <c r="L4745" s="19">
        <v>376.26</v>
      </c>
      <c r="M4745" s="19">
        <v>195.4</v>
      </c>
      <c r="N4745" s="11" t="str">
        <f t="shared" si="223"/>
        <v>HIGH</v>
      </c>
      <c r="O4745" s="27">
        <f t="shared" si="224"/>
        <v>0.48067825439855416</v>
      </c>
      <c r="P4745" s="11" t="str">
        <f t="shared" si="225"/>
        <v>AVERAGE</v>
      </c>
    </row>
    <row r="4746" spans="1:16" x14ac:dyDescent="0.35">
      <c r="A4746" s="12" t="s">
        <v>4920</v>
      </c>
      <c r="B4746" s="15">
        <v>45315</v>
      </c>
      <c r="C4746" s="12" t="s">
        <v>108</v>
      </c>
      <c r="D4746" s="12" t="s">
        <v>125</v>
      </c>
      <c r="E4746" s="12" t="s">
        <v>178</v>
      </c>
      <c r="F4746" s="12" t="s">
        <v>117</v>
      </c>
      <c r="G4746" s="12" t="s">
        <v>112</v>
      </c>
      <c r="H4746" s="12" t="s">
        <v>118</v>
      </c>
      <c r="I4746" s="12">
        <v>1</v>
      </c>
      <c r="J4746" s="16">
        <v>34.92</v>
      </c>
      <c r="K4746" s="17">
        <v>0</v>
      </c>
      <c r="L4746" s="16">
        <v>34.92</v>
      </c>
      <c r="M4746" s="16">
        <v>13.01</v>
      </c>
      <c r="N4746" s="11" t="str">
        <f t="shared" si="223"/>
        <v>NO DISCOUNT</v>
      </c>
      <c r="O4746" s="27">
        <f t="shared" si="224"/>
        <v>0.62743413516609403</v>
      </c>
      <c r="P4746" s="11" t="str">
        <f t="shared" si="225"/>
        <v>AVERAGE</v>
      </c>
    </row>
    <row r="4747" spans="1:16" x14ac:dyDescent="0.35">
      <c r="A4747" t="s">
        <v>4921</v>
      </c>
      <c r="B4747" s="18">
        <v>44710</v>
      </c>
      <c r="C4747" t="s">
        <v>120</v>
      </c>
      <c r="D4747" t="s">
        <v>109</v>
      </c>
      <c r="E4747" t="s">
        <v>173</v>
      </c>
      <c r="F4747" t="s">
        <v>131</v>
      </c>
      <c r="G4747" t="s">
        <v>112</v>
      </c>
      <c r="H4747" t="s">
        <v>147</v>
      </c>
      <c r="I4747">
        <v>3</v>
      </c>
      <c r="J4747" s="19">
        <v>26.84</v>
      </c>
      <c r="K4747" s="20">
        <v>0.28000000000000003</v>
      </c>
      <c r="L4747" s="19">
        <v>57.97</v>
      </c>
      <c r="M4747" s="19">
        <v>27.73</v>
      </c>
      <c r="N4747" s="11" t="str">
        <f t="shared" si="223"/>
        <v>HIGH</v>
      </c>
      <c r="O4747" s="27">
        <f t="shared" si="224"/>
        <v>0.52164912885975501</v>
      </c>
      <c r="P4747" s="11" t="str">
        <f t="shared" si="225"/>
        <v>AVERAGE</v>
      </c>
    </row>
    <row r="4748" spans="1:16" x14ac:dyDescent="0.35">
      <c r="A4748" s="12" t="s">
        <v>4922</v>
      </c>
      <c r="B4748" s="15">
        <v>45333</v>
      </c>
      <c r="C4748" s="12" t="s">
        <v>108</v>
      </c>
      <c r="D4748" s="12" t="s">
        <v>115</v>
      </c>
      <c r="E4748" s="12" t="s">
        <v>121</v>
      </c>
      <c r="F4748" s="12" t="s">
        <v>111</v>
      </c>
      <c r="G4748" s="12" t="s">
        <v>122</v>
      </c>
      <c r="H4748" s="12" t="s">
        <v>132</v>
      </c>
      <c r="I4748" s="12">
        <v>2</v>
      </c>
      <c r="J4748" s="16">
        <v>637.37</v>
      </c>
      <c r="K4748" s="17">
        <v>0</v>
      </c>
      <c r="L4748" s="16">
        <v>1274.74</v>
      </c>
      <c r="M4748" s="16">
        <v>435.35</v>
      </c>
      <c r="N4748" s="11" t="str">
        <f t="shared" si="223"/>
        <v>NO DISCOUNT</v>
      </c>
      <c r="O4748" s="27">
        <f t="shared" si="224"/>
        <v>0.65847937618651642</v>
      </c>
      <c r="P4748" s="11" t="str">
        <f t="shared" si="225"/>
        <v>AVERAGE</v>
      </c>
    </row>
    <row r="4749" spans="1:16" x14ac:dyDescent="0.35">
      <c r="A4749" t="s">
        <v>4923</v>
      </c>
      <c r="B4749" s="18">
        <v>45313</v>
      </c>
      <c r="C4749" t="s">
        <v>120</v>
      </c>
      <c r="D4749" t="s">
        <v>140</v>
      </c>
      <c r="E4749" t="s">
        <v>166</v>
      </c>
      <c r="F4749" t="s">
        <v>111</v>
      </c>
      <c r="G4749" t="s">
        <v>127</v>
      </c>
      <c r="H4749" t="s">
        <v>209</v>
      </c>
      <c r="I4749">
        <v>2</v>
      </c>
      <c r="J4749" s="19">
        <v>1177.44</v>
      </c>
      <c r="K4749" s="20">
        <v>0.27</v>
      </c>
      <c r="L4749" s="19">
        <v>1719.06</v>
      </c>
      <c r="M4749" s="19">
        <v>604.79</v>
      </c>
      <c r="N4749" s="11" t="str">
        <f t="shared" si="223"/>
        <v>HIGH</v>
      </c>
      <c r="O4749" s="27">
        <f t="shared" si="224"/>
        <v>0.64818563633613724</v>
      </c>
      <c r="P4749" s="11" t="str">
        <f t="shared" si="225"/>
        <v>AVERAGE</v>
      </c>
    </row>
    <row r="4750" spans="1:16" x14ac:dyDescent="0.35">
      <c r="A4750" s="12" t="s">
        <v>4924</v>
      </c>
      <c r="B4750" s="15">
        <v>44573</v>
      </c>
      <c r="C4750" s="12" t="s">
        <v>108</v>
      </c>
      <c r="D4750" s="12" t="s">
        <v>115</v>
      </c>
      <c r="E4750" s="12" t="s">
        <v>163</v>
      </c>
      <c r="F4750" s="12" t="s">
        <v>111</v>
      </c>
      <c r="G4750" s="12" t="s">
        <v>122</v>
      </c>
      <c r="H4750" s="12" t="s">
        <v>123</v>
      </c>
      <c r="I4750" s="12">
        <v>1</v>
      </c>
      <c r="J4750" s="16">
        <v>2127.35</v>
      </c>
      <c r="K4750" s="17">
        <v>0</v>
      </c>
      <c r="L4750" s="16">
        <v>2127.35</v>
      </c>
      <c r="M4750" s="16">
        <v>1164.51</v>
      </c>
      <c r="N4750" s="11" t="str">
        <f t="shared" si="223"/>
        <v>NO DISCOUNT</v>
      </c>
      <c r="O4750" s="27">
        <f t="shared" si="224"/>
        <v>0.45260065339506894</v>
      </c>
      <c r="P4750" s="11" t="str">
        <f t="shared" si="225"/>
        <v>AVERAGE</v>
      </c>
    </row>
    <row r="4751" spans="1:16" x14ac:dyDescent="0.35">
      <c r="A4751" t="s">
        <v>4925</v>
      </c>
      <c r="B4751" s="18">
        <v>45199</v>
      </c>
      <c r="C4751" t="s">
        <v>108</v>
      </c>
      <c r="D4751" t="s">
        <v>115</v>
      </c>
      <c r="E4751" t="s">
        <v>227</v>
      </c>
      <c r="F4751" t="s">
        <v>117</v>
      </c>
      <c r="G4751" t="s">
        <v>112</v>
      </c>
      <c r="H4751" t="s">
        <v>147</v>
      </c>
      <c r="I4751">
        <v>8</v>
      </c>
      <c r="J4751" s="19">
        <v>24.9</v>
      </c>
      <c r="K4751" s="20">
        <v>0.15</v>
      </c>
      <c r="L4751" s="19">
        <v>169.32</v>
      </c>
      <c r="M4751" s="19">
        <v>71.64</v>
      </c>
      <c r="N4751" s="11" t="str">
        <f t="shared" si="223"/>
        <v>MEDIUM</v>
      </c>
      <c r="O4751" s="27">
        <f t="shared" si="224"/>
        <v>0.57689581856839123</v>
      </c>
      <c r="P4751" s="11" t="str">
        <f t="shared" si="225"/>
        <v>GOOD</v>
      </c>
    </row>
    <row r="4752" spans="1:16" x14ac:dyDescent="0.35">
      <c r="A4752" s="12" t="s">
        <v>4926</v>
      </c>
      <c r="B4752" s="15">
        <v>44696</v>
      </c>
      <c r="C4752" s="12" t="s">
        <v>108</v>
      </c>
      <c r="D4752" s="12" t="s">
        <v>109</v>
      </c>
      <c r="E4752" s="12" t="s">
        <v>189</v>
      </c>
      <c r="F4752" s="12" t="s">
        <v>131</v>
      </c>
      <c r="G4752" s="12" t="s">
        <v>112</v>
      </c>
      <c r="H4752" s="12" t="s">
        <v>118</v>
      </c>
      <c r="I4752" s="12">
        <v>2</v>
      </c>
      <c r="J4752" s="16">
        <v>34.56</v>
      </c>
      <c r="K4752" s="17">
        <v>0.3</v>
      </c>
      <c r="L4752" s="16">
        <v>48.38</v>
      </c>
      <c r="M4752" s="16">
        <v>23.19</v>
      </c>
      <c r="N4752" s="11" t="b">
        <f t="shared" si="223"/>
        <v>0</v>
      </c>
      <c r="O4752" s="27">
        <f t="shared" si="224"/>
        <v>0.52066969822240594</v>
      </c>
      <c r="P4752" s="11" t="str">
        <f t="shared" si="225"/>
        <v>AVERAGE</v>
      </c>
    </row>
    <row r="4753" spans="1:16" x14ac:dyDescent="0.35">
      <c r="A4753" t="s">
        <v>4927</v>
      </c>
      <c r="B4753" s="18">
        <v>44996</v>
      </c>
      <c r="C4753" t="s">
        <v>120</v>
      </c>
      <c r="D4753" t="s">
        <v>140</v>
      </c>
      <c r="E4753" t="s">
        <v>218</v>
      </c>
      <c r="F4753" t="s">
        <v>111</v>
      </c>
      <c r="G4753" t="s">
        <v>127</v>
      </c>
      <c r="H4753" t="s">
        <v>164</v>
      </c>
      <c r="I4753">
        <v>1</v>
      </c>
      <c r="J4753" s="19">
        <v>859.98</v>
      </c>
      <c r="K4753" s="20">
        <v>0.12</v>
      </c>
      <c r="L4753" s="19">
        <v>756.78</v>
      </c>
      <c r="M4753" s="19">
        <v>402.55</v>
      </c>
      <c r="N4753" s="11" t="str">
        <f t="shared" si="223"/>
        <v>MEDIUM</v>
      </c>
      <c r="O4753" s="27">
        <f t="shared" si="224"/>
        <v>0.46807526625967916</v>
      </c>
      <c r="P4753" s="11" t="str">
        <f t="shared" si="225"/>
        <v>AVERAGE</v>
      </c>
    </row>
    <row r="4754" spans="1:16" x14ac:dyDescent="0.35">
      <c r="A4754" s="12" t="s">
        <v>4928</v>
      </c>
      <c r="B4754" s="15">
        <v>45583</v>
      </c>
      <c r="C4754" s="12" t="s">
        <v>136</v>
      </c>
      <c r="D4754" s="12" t="s">
        <v>115</v>
      </c>
      <c r="E4754" s="12" t="s">
        <v>240</v>
      </c>
      <c r="F4754" s="12" t="s">
        <v>111</v>
      </c>
      <c r="G4754" s="12" t="s">
        <v>122</v>
      </c>
      <c r="H4754" s="12" t="s">
        <v>142</v>
      </c>
      <c r="I4754" s="12">
        <v>7</v>
      </c>
      <c r="J4754" s="16">
        <v>73.59</v>
      </c>
      <c r="K4754" s="17">
        <v>0.13</v>
      </c>
      <c r="L4754" s="16">
        <v>448.16</v>
      </c>
      <c r="M4754" s="16">
        <v>116.86</v>
      </c>
      <c r="N4754" s="11" t="str">
        <f t="shared" si="223"/>
        <v>MEDIUM</v>
      </c>
      <c r="O4754" s="27">
        <f t="shared" si="224"/>
        <v>0.73924491253123881</v>
      </c>
      <c r="P4754" s="11" t="str">
        <f t="shared" si="225"/>
        <v>GOOD</v>
      </c>
    </row>
    <row r="4755" spans="1:16" x14ac:dyDescent="0.35">
      <c r="A4755" t="s">
        <v>4929</v>
      </c>
      <c r="B4755" s="18">
        <v>45241</v>
      </c>
      <c r="C4755" t="s">
        <v>108</v>
      </c>
      <c r="D4755" t="s">
        <v>125</v>
      </c>
      <c r="E4755" t="s">
        <v>255</v>
      </c>
      <c r="F4755" t="s">
        <v>117</v>
      </c>
      <c r="G4755" t="s">
        <v>127</v>
      </c>
      <c r="H4755" t="s">
        <v>138</v>
      </c>
      <c r="I4755">
        <v>3</v>
      </c>
      <c r="J4755" s="19">
        <v>236.22</v>
      </c>
      <c r="K4755" s="20">
        <v>0.01</v>
      </c>
      <c r="L4755" s="19">
        <v>701.57</v>
      </c>
      <c r="M4755" s="19">
        <v>325.87</v>
      </c>
      <c r="N4755" s="11" t="str">
        <f t="shared" si="223"/>
        <v>LOW</v>
      </c>
      <c r="O4755" s="27">
        <f t="shared" si="224"/>
        <v>0.53551320609490149</v>
      </c>
      <c r="P4755" s="11" t="str">
        <f t="shared" si="225"/>
        <v>AVERAGE</v>
      </c>
    </row>
    <row r="4756" spans="1:16" x14ac:dyDescent="0.35">
      <c r="A4756" s="12" t="s">
        <v>4930</v>
      </c>
      <c r="B4756" s="15">
        <v>45295</v>
      </c>
      <c r="C4756" s="12" t="s">
        <v>108</v>
      </c>
      <c r="D4756" s="12" t="s">
        <v>115</v>
      </c>
      <c r="E4756" s="12" t="s">
        <v>163</v>
      </c>
      <c r="F4756" s="12" t="s">
        <v>111</v>
      </c>
      <c r="G4756" s="12" t="s">
        <v>112</v>
      </c>
      <c r="H4756" s="12" t="s">
        <v>167</v>
      </c>
      <c r="I4756" s="12">
        <v>1</v>
      </c>
      <c r="J4756" s="16">
        <v>16.47</v>
      </c>
      <c r="K4756" s="17">
        <v>0</v>
      </c>
      <c r="L4756" s="16">
        <v>16.47</v>
      </c>
      <c r="M4756" s="16">
        <v>6.26</v>
      </c>
      <c r="N4756" s="11" t="str">
        <f t="shared" si="223"/>
        <v>NO DISCOUNT</v>
      </c>
      <c r="O4756" s="27">
        <f t="shared" si="224"/>
        <v>0.61991499696417729</v>
      </c>
      <c r="P4756" s="11" t="str">
        <f t="shared" si="225"/>
        <v>AVERAGE</v>
      </c>
    </row>
    <row r="4757" spans="1:16" x14ac:dyDescent="0.35">
      <c r="A4757" t="s">
        <v>4931</v>
      </c>
      <c r="B4757" s="18">
        <v>44903</v>
      </c>
      <c r="C4757" t="s">
        <v>108</v>
      </c>
      <c r="D4757" t="s">
        <v>115</v>
      </c>
      <c r="E4757" t="s">
        <v>163</v>
      </c>
      <c r="F4757" t="s">
        <v>111</v>
      </c>
      <c r="G4757" t="s">
        <v>112</v>
      </c>
      <c r="H4757" t="s">
        <v>167</v>
      </c>
      <c r="I4757">
        <v>3</v>
      </c>
      <c r="J4757" s="19">
        <v>23.57</v>
      </c>
      <c r="K4757" s="20">
        <v>0.1</v>
      </c>
      <c r="L4757" s="19">
        <v>63.64</v>
      </c>
      <c r="M4757" s="19">
        <v>24.16</v>
      </c>
      <c r="N4757" s="11" t="str">
        <f t="shared" si="223"/>
        <v>LOW</v>
      </c>
      <c r="O4757" s="27">
        <f t="shared" si="224"/>
        <v>0.62036455059710882</v>
      </c>
      <c r="P4757" s="11" t="str">
        <f t="shared" si="225"/>
        <v>AVERAGE</v>
      </c>
    </row>
    <row r="4758" spans="1:16" x14ac:dyDescent="0.35">
      <c r="A4758" s="12" t="s">
        <v>4932</v>
      </c>
      <c r="B4758" s="15">
        <v>45454</v>
      </c>
      <c r="C4758" s="12" t="s">
        <v>108</v>
      </c>
      <c r="D4758" s="12" t="s">
        <v>140</v>
      </c>
      <c r="E4758" s="12" t="s">
        <v>268</v>
      </c>
      <c r="F4758" s="12" t="s">
        <v>111</v>
      </c>
      <c r="G4758" s="12" t="s">
        <v>122</v>
      </c>
      <c r="H4758" s="12" t="s">
        <v>142</v>
      </c>
      <c r="I4758" s="12">
        <v>2</v>
      </c>
      <c r="J4758" s="16">
        <v>322.29000000000002</v>
      </c>
      <c r="K4758" s="17">
        <v>0</v>
      </c>
      <c r="L4758" s="16">
        <v>644.58000000000004</v>
      </c>
      <c r="M4758" s="16">
        <v>270.75</v>
      </c>
      <c r="N4758" s="11" t="str">
        <f t="shared" si="223"/>
        <v>NO DISCOUNT</v>
      </c>
      <c r="O4758" s="27">
        <f t="shared" si="224"/>
        <v>0.5799590430978312</v>
      </c>
      <c r="P4758" s="11" t="str">
        <f t="shared" si="225"/>
        <v>AVERAGE</v>
      </c>
    </row>
    <row r="4759" spans="1:16" x14ac:dyDescent="0.35">
      <c r="A4759" t="s">
        <v>4933</v>
      </c>
      <c r="B4759" s="18">
        <v>45086</v>
      </c>
      <c r="C4759" t="s">
        <v>108</v>
      </c>
      <c r="D4759" t="s">
        <v>125</v>
      </c>
      <c r="E4759" t="s">
        <v>201</v>
      </c>
      <c r="F4759" t="s">
        <v>131</v>
      </c>
      <c r="G4759" t="s">
        <v>127</v>
      </c>
      <c r="H4759" t="s">
        <v>209</v>
      </c>
      <c r="I4759">
        <v>4</v>
      </c>
      <c r="J4759" s="19">
        <v>385.09</v>
      </c>
      <c r="K4759" s="20">
        <v>0</v>
      </c>
      <c r="L4759" s="19">
        <v>1540.36</v>
      </c>
      <c r="M4759" s="19">
        <v>787.15</v>
      </c>
      <c r="N4759" s="11" t="str">
        <f t="shared" si="223"/>
        <v>NO DISCOUNT</v>
      </c>
      <c r="O4759" s="27">
        <f t="shared" si="224"/>
        <v>0.4889830948609416</v>
      </c>
      <c r="P4759" s="11" t="str">
        <f t="shared" si="225"/>
        <v>AVERAGE</v>
      </c>
    </row>
    <row r="4760" spans="1:16" x14ac:dyDescent="0.35">
      <c r="A4760" s="12" t="s">
        <v>4934</v>
      </c>
      <c r="B4760" s="15">
        <v>44696</v>
      </c>
      <c r="C4760" s="12" t="s">
        <v>149</v>
      </c>
      <c r="D4760" s="12" t="s">
        <v>140</v>
      </c>
      <c r="E4760" s="12" t="s">
        <v>307</v>
      </c>
      <c r="F4760" s="12" t="s">
        <v>117</v>
      </c>
      <c r="G4760" s="12" t="s">
        <v>127</v>
      </c>
      <c r="H4760" s="12" t="s">
        <v>138</v>
      </c>
      <c r="I4760" s="12">
        <v>3</v>
      </c>
      <c r="J4760" s="16">
        <v>477.35</v>
      </c>
      <c r="K4760" s="17">
        <v>0.12</v>
      </c>
      <c r="L4760" s="16">
        <v>1260.2</v>
      </c>
      <c r="M4760" s="16">
        <v>458.77</v>
      </c>
      <c r="N4760" s="11" t="str">
        <f t="shared" si="223"/>
        <v>MEDIUM</v>
      </c>
      <c r="O4760" s="27">
        <f t="shared" si="224"/>
        <v>0.6359546103793049</v>
      </c>
      <c r="P4760" s="11" t="str">
        <f t="shared" si="225"/>
        <v>AVERAGE</v>
      </c>
    </row>
    <row r="4761" spans="1:16" x14ac:dyDescent="0.35">
      <c r="A4761" t="s">
        <v>4935</v>
      </c>
      <c r="B4761" s="18">
        <v>45107</v>
      </c>
      <c r="C4761" t="s">
        <v>120</v>
      </c>
      <c r="D4761" t="s">
        <v>109</v>
      </c>
      <c r="E4761" t="s">
        <v>173</v>
      </c>
      <c r="F4761" t="s">
        <v>111</v>
      </c>
      <c r="G4761" t="s">
        <v>112</v>
      </c>
      <c r="H4761" t="s">
        <v>147</v>
      </c>
      <c r="I4761">
        <v>3</v>
      </c>
      <c r="J4761" s="19">
        <v>17.18</v>
      </c>
      <c r="K4761" s="20">
        <v>0.25</v>
      </c>
      <c r="L4761" s="19">
        <v>38.659999999999997</v>
      </c>
      <c r="M4761" s="19">
        <v>14.91</v>
      </c>
      <c r="N4761" s="11" t="str">
        <f t="shared" si="223"/>
        <v>HIGH</v>
      </c>
      <c r="O4761" s="27">
        <f t="shared" si="224"/>
        <v>0.61433005690636311</v>
      </c>
      <c r="P4761" s="11" t="str">
        <f t="shared" si="225"/>
        <v>AVERAGE</v>
      </c>
    </row>
    <row r="4762" spans="1:16" x14ac:dyDescent="0.35">
      <c r="A4762" s="12" t="s">
        <v>4936</v>
      </c>
      <c r="B4762" s="15">
        <v>45197</v>
      </c>
      <c r="C4762" s="12" t="s">
        <v>108</v>
      </c>
      <c r="D4762" s="12" t="s">
        <v>109</v>
      </c>
      <c r="E4762" s="12" t="s">
        <v>195</v>
      </c>
      <c r="F4762" s="12" t="s">
        <v>117</v>
      </c>
      <c r="G4762" s="12" t="s">
        <v>122</v>
      </c>
      <c r="H4762" s="12" t="s">
        <v>132</v>
      </c>
      <c r="I4762" s="12">
        <v>3</v>
      </c>
      <c r="J4762" s="16">
        <v>451.25</v>
      </c>
      <c r="K4762" s="17">
        <v>0.16</v>
      </c>
      <c r="L4762" s="16">
        <v>1137.1500000000001</v>
      </c>
      <c r="M4762" s="16">
        <v>371.87</v>
      </c>
      <c r="N4762" s="11" t="str">
        <f t="shared" si="223"/>
        <v>MEDIUM</v>
      </c>
      <c r="O4762" s="27">
        <f t="shared" si="224"/>
        <v>0.67298069735742871</v>
      </c>
      <c r="P4762" s="11" t="str">
        <f t="shared" si="225"/>
        <v>AVERAGE</v>
      </c>
    </row>
    <row r="4763" spans="1:16" x14ac:dyDescent="0.35">
      <c r="A4763" t="s">
        <v>4937</v>
      </c>
      <c r="B4763" s="18">
        <v>45339</v>
      </c>
      <c r="C4763" t="s">
        <v>120</v>
      </c>
      <c r="D4763" t="s">
        <v>140</v>
      </c>
      <c r="E4763" t="s">
        <v>153</v>
      </c>
      <c r="F4763" t="s">
        <v>111</v>
      </c>
      <c r="G4763" t="s">
        <v>112</v>
      </c>
      <c r="H4763" t="s">
        <v>113</v>
      </c>
      <c r="I4763">
        <v>1</v>
      </c>
      <c r="J4763" s="19">
        <v>45.66</v>
      </c>
      <c r="K4763" s="20">
        <v>0</v>
      </c>
      <c r="L4763" s="19">
        <v>45.66</v>
      </c>
      <c r="M4763" s="19">
        <v>14.66</v>
      </c>
      <c r="N4763" s="11" t="str">
        <f t="shared" si="223"/>
        <v>NO DISCOUNT</v>
      </c>
      <c r="O4763" s="27">
        <f t="shared" si="224"/>
        <v>0.67893123083661844</v>
      </c>
      <c r="P4763" s="11" t="str">
        <f t="shared" si="225"/>
        <v>AVERAGE</v>
      </c>
    </row>
    <row r="4764" spans="1:16" x14ac:dyDescent="0.35">
      <c r="A4764" s="12" t="s">
        <v>4938</v>
      </c>
      <c r="B4764" s="15">
        <v>45138</v>
      </c>
      <c r="C4764" s="12" t="s">
        <v>120</v>
      </c>
      <c r="D4764" s="12" t="s">
        <v>125</v>
      </c>
      <c r="E4764" s="12" t="s">
        <v>201</v>
      </c>
      <c r="F4764" s="12" t="s">
        <v>111</v>
      </c>
      <c r="G4764" s="12" t="s">
        <v>112</v>
      </c>
      <c r="H4764" s="12" t="s">
        <v>147</v>
      </c>
      <c r="I4764" s="12">
        <v>2</v>
      </c>
      <c r="J4764" s="16">
        <v>12.91</v>
      </c>
      <c r="K4764" s="17">
        <v>0.27</v>
      </c>
      <c r="L4764" s="16">
        <v>18.850000000000001</v>
      </c>
      <c r="M4764" s="16">
        <v>4.5999999999999996</v>
      </c>
      <c r="N4764" s="11" t="str">
        <f t="shared" si="223"/>
        <v>HIGH</v>
      </c>
      <c r="O4764" s="27">
        <f t="shared" si="224"/>
        <v>0.75596816976127323</v>
      </c>
      <c r="P4764" s="11" t="str">
        <f t="shared" si="225"/>
        <v>AVERAGE</v>
      </c>
    </row>
    <row r="4765" spans="1:16" x14ac:dyDescent="0.35">
      <c r="A4765" t="s">
        <v>4939</v>
      </c>
      <c r="B4765" s="18">
        <v>45248</v>
      </c>
      <c r="C4765" t="s">
        <v>120</v>
      </c>
      <c r="D4765" t="s">
        <v>125</v>
      </c>
      <c r="E4765" t="s">
        <v>137</v>
      </c>
      <c r="F4765" t="s">
        <v>111</v>
      </c>
      <c r="G4765" t="s">
        <v>122</v>
      </c>
      <c r="H4765" t="s">
        <v>158</v>
      </c>
      <c r="I4765">
        <v>5</v>
      </c>
      <c r="J4765" s="19">
        <v>71.8</v>
      </c>
      <c r="K4765" s="20">
        <v>0.23</v>
      </c>
      <c r="L4765" s="19">
        <v>276.43</v>
      </c>
      <c r="M4765" s="19">
        <v>147.38</v>
      </c>
      <c r="N4765" s="11" t="str">
        <f t="shared" si="223"/>
        <v>HIGH</v>
      </c>
      <c r="O4765" s="27">
        <f t="shared" si="224"/>
        <v>0.46684513258329419</v>
      </c>
      <c r="P4765" s="11" t="str">
        <f t="shared" si="225"/>
        <v>GOOD</v>
      </c>
    </row>
    <row r="4766" spans="1:16" x14ac:dyDescent="0.35">
      <c r="A4766" s="12" t="s">
        <v>4940</v>
      </c>
      <c r="B4766" s="15">
        <v>45505</v>
      </c>
      <c r="C4766" s="12" t="s">
        <v>108</v>
      </c>
      <c r="D4766" s="12" t="s">
        <v>115</v>
      </c>
      <c r="E4766" s="12" t="s">
        <v>156</v>
      </c>
      <c r="F4766" s="12" t="s">
        <v>117</v>
      </c>
      <c r="G4766" s="12" t="s">
        <v>122</v>
      </c>
      <c r="H4766" s="12" t="s">
        <v>187</v>
      </c>
      <c r="I4766" s="12">
        <v>2</v>
      </c>
      <c r="J4766" s="16">
        <v>337.08</v>
      </c>
      <c r="K4766" s="17">
        <v>0</v>
      </c>
      <c r="L4766" s="16">
        <v>674.16</v>
      </c>
      <c r="M4766" s="16">
        <v>265.39</v>
      </c>
      <c r="N4766" s="11" t="str">
        <f t="shared" si="223"/>
        <v>NO DISCOUNT</v>
      </c>
      <c r="O4766" s="27">
        <f t="shared" si="224"/>
        <v>0.60633974130770141</v>
      </c>
      <c r="P4766" s="11" t="str">
        <f t="shared" si="225"/>
        <v>AVERAGE</v>
      </c>
    </row>
    <row r="4767" spans="1:16" x14ac:dyDescent="0.35">
      <c r="A4767" t="s">
        <v>4941</v>
      </c>
      <c r="B4767" s="18">
        <v>44996</v>
      </c>
      <c r="C4767" t="s">
        <v>108</v>
      </c>
      <c r="D4767" t="s">
        <v>125</v>
      </c>
      <c r="E4767" t="s">
        <v>134</v>
      </c>
      <c r="F4767" t="s">
        <v>131</v>
      </c>
      <c r="G4767" t="s">
        <v>112</v>
      </c>
      <c r="H4767" t="s">
        <v>118</v>
      </c>
      <c r="I4767">
        <v>3</v>
      </c>
      <c r="J4767" s="19">
        <v>28.94</v>
      </c>
      <c r="K4767" s="20">
        <v>0.26</v>
      </c>
      <c r="L4767" s="19">
        <v>64.25</v>
      </c>
      <c r="M4767" s="19">
        <v>26.75</v>
      </c>
      <c r="N4767" s="11" t="str">
        <f t="shared" si="223"/>
        <v>HIGH</v>
      </c>
      <c r="O4767" s="27">
        <f t="shared" si="224"/>
        <v>0.58365758754863817</v>
      </c>
      <c r="P4767" s="11" t="str">
        <f t="shared" si="225"/>
        <v>AVERAGE</v>
      </c>
    </row>
    <row r="4768" spans="1:16" x14ac:dyDescent="0.35">
      <c r="A4768" s="12" t="s">
        <v>4942</v>
      </c>
      <c r="B4768" s="15">
        <v>45218</v>
      </c>
      <c r="C4768" s="12" t="s">
        <v>108</v>
      </c>
      <c r="D4768" s="12" t="s">
        <v>115</v>
      </c>
      <c r="E4768" s="12" t="s">
        <v>156</v>
      </c>
      <c r="F4768" s="12" t="s">
        <v>117</v>
      </c>
      <c r="G4768" s="12" t="s">
        <v>112</v>
      </c>
      <c r="H4768" s="12" t="s">
        <v>147</v>
      </c>
      <c r="I4768" s="12">
        <v>2</v>
      </c>
      <c r="J4768" s="16">
        <v>12.81</v>
      </c>
      <c r="K4768" s="17">
        <v>0.02</v>
      </c>
      <c r="L4768" s="16">
        <v>25.11</v>
      </c>
      <c r="M4768" s="16">
        <v>5.73</v>
      </c>
      <c r="N4768" s="11" t="str">
        <f t="shared" si="223"/>
        <v>LOW</v>
      </c>
      <c r="O4768" s="27">
        <f t="shared" si="224"/>
        <v>0.77180406212664276</v>
      </c>
      <c r="P4768" s="11" t="str">
        <f t="shared" si="225"/>
        <v>AVERAGE</v>
      </c>
    </row>
    <row r="4769" spans="1:16" x14ac:dyDescent="0.35">
      <c r="A4769" t="s">
        <v>4943</v>
      </c>
      <c r="B4769" s="18">
        <v>44739</v>
      </c>
      <c r="C4769" t="s">
        <v>108</v>
      </c>
      <c r="D4769" t="s">
        <v>115</v>
      </c>
      <c r="E4769" t="s">
        <v>205</v>
      </c>
      <c r="F4769" t="s">
        <v>131</v>
      </c>
      <c r="G4769" t="s">
        <v>127</v>
      </c>
      <c r="H4769" t="s">
        <v>138</v>
      </c>
      <c r="I4769">
        <v>5</v>
      </c>
      <c r="J4769" s="19">
        <v>339.22</v>
      </c>
      <c r="K4769" s="20">
        <v>0</v>
      </c>
      <c r="L4769" s="19">
        <v>1696.1</v>
      </c>
      <c r="M4769" s="19">
        <v>747.72</v>
      </c>
      <c r="N4769" s="11" t="str">
        <f t="shared" si="223"/>
        <v>NO DISCOUNT</v>
      </c>
      <c r="O4769" s="27">
        <f t="shared" si="224"/>
        <v>0.55915335180708681</v>
      </c>
      <c r="P4769" s="11" t="str">
        <f t="shared" si="225"/>
        <v>GOOD</v>
      </c>
    </row>
    <row r="4770" spans="1:16" x14ac:dyDescent="0.35">
      <c r="A4770" s="12" t="s">
        <v>4944</v>
      </c>
      <c r="B4770" s="15">
        <v>45366</v>
      </c>
      <c r="C4770" s="12" t="s">
        <v>136</v>
      </c>
      <c r="D4770" s="12" t="s">
        <v>140</v>
      </c>
      <c r="E4770" s="12" t="s">
        <v>141</v>
      </c>
      <c r="F4770" s="12" t="s">
        <v>111</v>
      </c>
      <c r="G4770" s="12" t="s">
        <v>112</v>
      </c>
      <c r="H4770" s="12" t="s">
        <v>113</v>
      </c>
      <c r="I4770" s="12">
        <v>10</v>
      </c>
      <c r="J4770" s="16">
        <v>18.73</v>
      </c>
      <c r="K4770" s="17">
        <v>0.25</v>
      </c>
      <c r="L4770" s="16">
        <v>140.47999999999999</v>
      </c>
      <c r="M4770" s="16">
        <v>62.89</v>
      </c>
      <c r="N4770" s="11" t="str">
        <f t="shared" si="223"/>
        <v>HIGH</v>
      </c>
      <c r="O4770" s="27">
        <f t="shared" si="224"/>
        <v>0.55232061503416852</v>
      </c>
      <c r="P4770" s="11" t="str">
        <f t="shared" si="225"/>
        <v>EXCELLENT</v>
      </c>
    </row>
    <row r="4771" spans="1:16" x14ac:dyDescent="0.35">
      <c r="A4771" t="s">
        <v>4945</v>
      </c>
      <c r="B4771" s="18">
        <v>45280</v>
      </c>
      <c r="C4771" t="s">
        <v>108</v>
      </c>
      <c r="D4771" t="s">
        <v>109</v>
      </c>
      <c r="E4771" t="s">
        <v>176</v>
      </c>
      <c r="F4771" t="s">
        <v>117</v>
      </c>
      <c r="G4771" t="s">
        <v>127</v>
      </c>
      <c r="H4771" t="s">
        <v>164</v>
      </c>
      <c r="I4771">
        <v>4</v>
      </c>
      <c r="J4771" s="19">
        <v>137.15</v>
      </c>
      <c r="K4771" s="20">
        <v>0</v>
      </c>
      <c r="L4771" s="19">
        <v>548.6</v>
      </c>
      <c r="M4771" s="19">
        <v>287.95</v>
      </c>
      <c r="N4771" s="11" t="str">
        <f t="shared" si="223"/>
        <v>NO DISCOUNT</v>
      </c>
      <c r="O4771" s="27">
        <f t="shared" si="224"/>
        <v>0.47511848341232232</v>
      </c>
      <c r="P4771" s="11" t="str">
        <f t="shared" si="225"/>
        <v>AVERAGE</v>
      </c>
    </row>
    <row r="4772" spans="1:16" x14ac:dyDescent="0.35">
      <c r="A4772" s="12" t="s">
        <v>4946</v>
      </c>
      <c r="B4772" s="15">
        <v>45061</v>
      </c>
      <c r="C4772" s="12" t="s">
        <v>108</v>
      </c>
      <c r="D4772" s="12" t="s">
        <v>109</v>
      </c>
      <c r="E4772" s="12" t="s">
        <v>208</v>
      </c>
      <c r="F4772" s="12" t="s">
        <v>111</v>
      </c>
      <c r="G4772" s="12" t="s">
        <v>122</v>
      </c>
      <c r="H4772" s="12" t="s">
        <v>132</v>
      </c>
      <c r="I4772" s="12">
        <v>1</v>
      </c>
      <c r="J4772" s="16">
        <v>242.48</v>
      </c>
      <c r="K4772" s="17">
        <v>0</v>
      </c>
      <c r="L4772" s="16">
        <v>242.48</v>
      </c>
      <c r="M4772" s="16">
        <v>105.51</v>
      </c>
      <c r="N4772" s="11" t="str">
        <f t="shared" si="223"/>
        <v>NO DISCOUNT</v>
      </c>
      <c r="O4772" s="27">
        <f t="shared" si="224"/>
        <v>0.56487132959419328</v>
      </c>
      <c r="P4772" s="11" t="str">
        <f t="shared" si="225"/>
        <v>AVERAGE</v>
      </c>
    </row>
    <row r="4773" spans="1:16" x14ac:dyDescent="0.35">
      <c r="A4773" t="s">
        <v>4947</v>
      </c>
      <c r="B4773" s="18">
        <v>45629</v>
      </c>
      <c r="C4773" t="s">
        <v>120</v>
      </c>
      <c r="D4773" t="s">
        <v>109</v>
      </c>
      <c r="E4773" t="s">
        <v>150</v>
      </c>
      <c r="F4773" t="s">
        <v>111</v>
      </c>
      <c r="G4773" t="s">
        <v>122</v>
      </c>
      <c r="H4773" t="s">
        <v>123</v>
      </c>
      <c r="I4773">
        <v>12</v>
      </c>
      <c r="J4773" s="19">
        <v>2127.35</v>
      </c>
      <c r="K4773" s="20">
        <v>0.23</v>
      </c>
      <c r="L4773" s="19">
        <v>19656.71</v>
      </c>
      <c r="M4773" s="19">
        <v>8179.2</v>
      </c>
      <c r="N4773" s="11" t="str">
        <f t="shared" si="223"/>
        <v>HIGH</v>
      </c>
      <c r="O4773" s="27">
        <f t="shared" si="224"/>
        <v>0.58389781402889895</v>
      </c>
      <c r="P4773" s="11" t="str">
        <f t="shared" si="225"/>
        <v>EXCELLENT</v>
      </c>
    </row>
    <row r="4774" spans="1:16" x14ac:dyDescent="0.35">
      <c r="A4774" s="12" t="s">
        <v>4948</v>
      </c>
      <c r="B4774" s="15">
        <v>45627</v>
      </c>
      <c r="C4774" s="12" t="s">
        <v>120</v>
      </c>
      <c r="D4774" s="12" t="s">
        <v>115</v>
      </c>
      <c r="E4774" s="12" t="s">
        <v>289</v>
      </c>
      <c r="F4774" s="12" t="s">
        <v>131</v>
      </c>
      <c r="G4774" s="12" t="s">
        <v>112</v>
      </c>
      <c r="H4774" s="12" t="s">
        <v>118</v>
      </c>
      <c r="I4774" s="12">
        <v>4</v>
      </c>
      <c r="J4774" s="16">
        <v>11.49</v>
      </c>
      <c r="K4774" s="17">
        <v>0.12</v>
      </c>
      <c r="L4774" s="16">
        <v>40.44</v>
      </c>
      <c r="M4774" s="16">
        <v>19.670000000000002</v>
      </c>
      <c r="N4774" s="11" t="str">
        <f t="shared" si="223"/>
        <v>MEDIUM</v>
      </c>
      <c r="O4774" s="27">
        <f t="shared" si="224"/>
        <v>0.5136003956478733</v>
      </c>
      <c r="P4774" s="11" t="str">
        <f t="shared" si="225"/>
        <v>AVERAGE</v>
      </c>
    </row>
    <row r="4775" spans="1:16" x14ac:dyDescent="0.35">
      <c r="A4775" t="s">
        <v>4949</v>
      </c>
      <c r="B4775" s="18">
        <v>45194</v>
      </c>
      <c r="C4775" t="s">
        <v>136</v>
      </c>
      <c r="D4775" t="s">
        <v>140</v>
      </c>
      <c r="E4775" t="s">
        <v>268</v>
      </c>
      <c r="F4775" t="s">
        <v>111</v>
      </c>
      <c r="G4775" t="s">
        <v>112</v>
      </c>
      <c r="H4775" t="s">
        <v>170</v>
      </c>
      <c r="I4775">
        <v>1</v>
      </c>
      <c r="J4775" s="19">
        <v>28.96</v>
      </c>
      <c r="K4775" s="20">
        <v>0.25</v>
      </c>
      <c r="L4775" s="19">
        <v>21.72</v>
      </c>
      <c r="M4775" s="19">
        <v>7.8</v>
      </c>
      <c r="N4775" s="11" t="str">
        <f t="shared" si="223"/>
        <v>HIGH</v>
      </c>
      <c r="O4775" s="27">
        <f t="shared" si="224"/>
        <v>0.6408839779005524</v>
      </c>
      <c r="P4775" s="11" t="str">
        <f t="shared" si="225"/>
        <v>AVERAGE</v>
      </c>
    </row>
    <row r="4776" spans="1:16" x14ac:dyDescent="0.35">
      <c r="A4776" s="12" t="s">
        <v>4950</v>
      </c>
      <c r="B4776" s="15">
        <v>44887</v>
      </c>
      <c r="C4776" s="12" t="s">
        <v>108</v>
      </c>
      <c r="D4776" s="12" t="s">
        <v>140</v>
      </c>
      <c r="E4776" s="12" t="s">
        <v>268</v>
      </c>
      <c r="F4776" s="12" t="s">
        <v>111</v>
      </c>
      <c r="G4776" s="12" t="s">
        <v>122</v>
      </c>
      <c r="H4776" s="12" t="s">
        <v>132</v>
      </c>
      <c r="I4776" s="12">
        <v>4</v>
      </c>
      <c r="J4776" s="16">
        <v>538.91999999999996</v>
      </c>
      <c r="K4776" s="17">
        <v>0.38</v>
      </c>
      <c r="L4776" s="16">
        <v>1336.52</v>
      </c>
      <c r="M4776" s="16">
        <v>422.89</v>
      </c>
      <c r="N4776" s="11" t="str">
        <f t="shared" si="223"/>
        <v>CLEARANCE</v>
      </c>
      <c r="O4776" s="27">
        <f t="shared" si="224"/>
        <v>0.68358872295214435</v>
      </c>
      <c r="P4776" s="11" t="str">
        <f t="shared" si="225"/>
        <v>AVERAGE</v>
      </c>
    </row>
    <row r="4777" spans="1:16" x14ac:dyDescent="0.35">
      <c r="A4777" t="s">
        <v>4951</v>
      </c>
      <c r="B4777" s="18">
        <v>45163</v>
      </c>
      <c r="C4777" t="s">
        <v>120</v>
      </c>
      <c r="D4777" t="s">
        <v>140</v>
      </c>
      <c r="E4777" t="s">
        <v>141</v>
      </c>
      <c r="F4777" t="s">
        <v>111</v>
      </c>
      <c r="G4777" t="s">
        <v>112</v>
      </c>
      <c r="H4777" t="s">
        <v>147</v>
      </c>
      <c r="I4777">
        <v>3</v>
      </c>
      <c r="J4777" s="19">
        <v>22.73</v>
      </c>
      <c r="K4777" s="20">
        <v>0</v>
      </c>
      <c r="L4777" s="19">
        <v>68.19</v>
      </c>
      <c r="M4777" s="19">
        <v>18.09</v>
      </c>
      <c r="N4777" s="11" t="str">
        <f t="shared" si="223"/>
        <v>NO DISCOUNT</v>
      </c>
      <c r="O4777" s="27">
        <f t="shared" si="224"/>
        <v>0.73471183457985034</v>
      </c>
      <c r="P4777" s="11" t="str">
        <f t="shared" si="225"/>
        <v>AVERAGE</v>
      </c>
    </row>
    <row r="4778" spans="1:16" x14ac:dyDescent="0.35">
      <c r="A4778" s="12" t="s">
        <v>4952</v>
      </c>
      <c r="B4778" s="15">
        <v>45242</v>
      </c>
      <c r="C4778" s="12" t="s">
        <v>136</v>
      </c>
      <c r="D4778" s="12" t="s">
        <v>125</v>
      </c>
      <c r="E4778" s="12" t="s">
        <v>146</v>
      </c>
      <c r="F4778" s="12" t="s">
        <v>111</v>
      </c>
      <c r="G4778" s="12" t="s">
        <v>122</v>
      </c>
      <c r="H4778" s="12" t="s">
        <v>187</v>
      </c>
      <c r="I4778" s="12">
        <v>4</v>
      </c>
      <c r="J4778" s="16">
        <v>219.12</v>
      </c>
      <c r="K4778" s="17">
        <v>0.14000000000000001</v>
      </c>
      <c r="L4778" s="16">
        <v>753.77</v>
      </c>
      <c r="M4778" s="16">
        <v>319.93</v>
      </c>
      <c r="N4778" s="11" t="str">
        <f t="shared" si="223"/>
        <v>MEDIUM</v>
      </c>
      <c r="O4778" s="27">
        <f t="shared" si="224"/>
        <v>0.57556018414105092</v>
      </c>
      <c r="P4778" s="11" t="str">
        <f t="shared" si="225"/>
        <v>AVERAGE</v>
      </c>
    </row>
    <row r="4779" spans="1:16" x14ac:dyDescent="0.35">
      <c r="A4779" t="s">
        <v>4953</v>
      </c>
      <c r="B4779" s="18">
        <v>45514</v>
      </c>
      <c r="C4779" t="s">
        <v>108</v>
      </c>
      <c r="D4779" t="s">
        <v>140</v>
      </c>
      <c r="E4779" t="s">
        <v>273</v>
      </c>
      <c r="F4779" t="s">
        <v>131</v>
      </c>
      <c r="G4779" t="s">
        <v>127</v>
      </c>
      <c r="H4779" t="s">
        <v>209</v>
      </c>
      <c r="I4779">
        <v>1</v>
      </c>
      <c r="J4779" s="19">
        <v>792.82</v>
      </c>
      <c r="K4779" s="20">
        <v>0</v>
      </c>
      <c r="L4779" s="19">
        <v>792.82</v>
      </c>
      <c r="M4779" s="19">
        <v>279.58</v>
      </c>
      <c r="N4779" s="11" t="str">
        <f t="shared" si="223"/>
        <v>NO DISCOUNT</v>
      </c>
      <c r="O4779" s="27">
        <f t="shared" si="224"/>
        <v>0.64736005650715167</v>
      </c>
      <c r="P4779" s="11" t="str">
        <f t="shared" si="225"/>
        <v>AVERAGE</v>
      </c>
    </row>
    <row r="4780" spans="1:16" x14ac:dyDescent="0.35">
      <c r="A4780" s="12" t="s">
        <v>4954</v>
      </c>
      <c r="B4780" s="15">
        <v>44806</v>
      </c>
      <c r="C4780" s="12" t="s">
        <v>108</v>
      </c>
      <c r="D4780" s="12" t="s">
        <v>109</v>
      </c>
      <c r="E4780" s="12" t="s">
        <v>208</v>
      </c>
      <c r="F4780" s="12" t="s">
        <v>131</v>
      </c>
      <c r="G4780" s="12" t="s">
        <v>112</v>
      </c>
      <c r="H4780" s="12" t="s">
        <v>170</v>
      </c>
      <c r="I4780" s="12">
        <v>1</v>
      </c>
      <c r="J4780" s="16">
        <v>31.69</v>
      </c>
      <c r="K4780" s="17">
        <v>0.04</v>
      </c>
      <c r="L4780" s="16">
        <v>30.42</v>
      </c>
      <c r="M4780" s="16">
        <v>8.16</v>
      </c>
      <c r="N4780" s="11" t="str">
        <f t="shared" si="223"/>
        <v>LOW</v>
      </c>
      <c r="O4780" s="27">
        <f t="shared" si="224"/>
        <v>0.73175542406311633</v>
      </c>
      <c r="P4780" s="11" t="str">
        <f t="shared" si="225"/>
        <v>AVERAGE</v>
      </c>
    </row>
    <row r="4781" spans="1:16" x14ac:dyDescent="0.35">
      <c r="A4781" t="s">
        <v>4955</v>
      </c>
      <c r="B4781" s="18">
        <v>44768</v>
      </c>
      <c r="C4781" t="s">
        <v>108</v>
      </c>
      <c r="D4781" t="s">
        <v>109</v>
      </c>
      <c r="E4781" t="s">
        <v>208</v>
      </c>
      <c r="F4781" t="s">
        <v>111</v>
      </c>
      <c r="G4781" t="s">
        <v>122</v>
      </c>
      <c r="H4781" t="s">
        <v>158</v>
      </c>
      <c r="I4781">
        <v>6</v>
      </c>
      <c r="J4781" s="19">
        <v>93.41</v>
      </c>
      <c r="K4781" s="20">
        <v>0.21</v>
      </c>
      <c r="L4781" s="19">
        <v>442.76</v>
      </c>
      <c r="M4781" s="19">
        <v>239.13</v>
      </c>
      <c r="N4781" s="11" t="str">
        <f t="shared" si="223"/>
        <v>HIGH</v>
      </c>
      <c r="O4781" s="27">
        <f t="shared" si="224"/>
        <v>0.45991056102628963</v>
      </c>
      <c r="P4781" s="11" t="str">
        <f t="shared" si="225"/>
        <v>GOOD</v>
      </c>
    </row>
    <row r="4782" spans="1:16" x14ac:dyDescent="0.35">
      <c r="A4782" s="12" t="s">
        <v>4956</v>
      </c>
      <c r="B4782" s="15">
        <v>44989</v>
      </c>
      <c r="C4782" s="12" t="s">
        <v>120</v>
      </c>
      <c r="D4782" s="12" t="s">
        <v>125</v>
      </c>
      <c r="E4782" s="12" t="s">
        <v>126</v>
      </c>
      <c r="F4782" s="12" t="s">
        <v>111</v>
      </c>
      <c r="G4782" s="12" t="s">
        <v>112</v>
      </c>
      <c r="H4782" s="12" t="s">
        <v>167</v>
      </c>
      <c r="I4782" s="12">
        <v>1</v>
      </c>
      <c r="J4782" s="16">
        <v>16.559999999999999</v>
      </c>
      <c r="K4782" s="17">
        <v>0</v>
      </c>
      <c r="L4782" s="16">
        <v>16.559999999999999</v>
      </c>
      <c r="M4782" s="16">
        <v>8.0399999999999991</v>
      </c>
      <c r="N4782" s="11" t="str">
        <f t="shared" si="223"/>
        <v>NO DISCOUNT</v>
      </c>
      <c r="O4782" s="27">
        <f t="shared" si="224"/>
        <v>0.51449275362318847</v>
      </c>
      <c r="P4782" s="11" t="str">
        <f t="shared" si="225"/>
        <v>AVERAGE</v>
      </c>
    </row>
    <row r="4783" spans="1:16" x14ac:dyDescent="0.35">
      <c r="A4783" t="s">
        <v>4957</v>
      </c>
      <c r="B4783" s="18">
        <v>44868</v>
      </c>
      <c r="C4783" t="s">
        <v>136</v>
      </c>
      <c r="D4783" t="s">
        <v>140</v>
      </c>
      <c r="E4783" t="s">
        <v>268</v>
      </c>
      <c r="F4783" t="s">
        <v>117</v>
      </c>
      <c r="G4783" t="s">
        <v>112</v>
      </c>
      <c r="H4783" t="s">
        <v>113</v>
      </c>
      <c r="I4783">
        <v>1</v>
      </c>
      <c r="J4783" s="19">
        <v>23</v>
      </c>
      <c r="K4783" s="20">
        <v>0.19</v>
      </c>
      <c r="L4783" s="19">
        <v>18.63</v>
      </c>
      <c r="M4783" s="19">
        <v>8.6999999999999993</v>
      </c>
      <c r="N4783" s="11" t="str">
        <f t="shared" si="223"/>
        <v>MEDIUM</v>
      </c>
      <c r="O4783" s="27">
        <f t="shared" si="224"/>
        <v>0.53301127214170696</v>
      </c>
      <c r="P4783" s="11" t="str">
        <f t="shared" si="225"/>
        <v>AVERAGE</v>
      </c>
    </row>
    <row r="4784" spans="1:16" x14ac:dyDescent="0.35">
      <c r="A4784" s="12" t="s">
        <v>4958</v>
      </c>
      <c r="B4784" s="15">
        <v>44930</v>
      </c>
      <c r="C4784" s="12" t="s">
        <v>108</v>
      </c>
      <c r="D4784" s="12" t="s">
        <v>109</v>
      </c>
      <c r="E4784" s="12" t="s">
        <v>173</v>
      </c>
      <c r="F4784" s="12" t="s">
        <v>117</v>
      </c>
      <c r="G4784" s="12" t="s">
        <v>122</v>
      </c>
      <c r="H4784" s="12" t="s">
        <v>187</v>
      </c>
      <c r="I4784" s="12">
        <v>1</v>
      </c>
      <c r="J4784" s="16">
        <v>226.79</v>
      </c>
      <c r="K4784" s="17">
        <v>0.32</v>
      </c>
      <c r="L4784" s="16">
        <v>154.22</v>
      </c>
      <c r="M4784" s="16">
        <v>50.33</v>
      </c>
      <c r="N4784" s="11" t="str">
        <f t="shared" si="223"/>
        <v>CLEARANCE</v>
      </c>
      <c r="O4784" s="27">
        <f t="shared" si="224"/>
        <v>0.67364803527428352</v>
      </c>
      <c r="P4784" s="11" t="str">
        <f t="shared" si="225"/>
        <v>AVERAGE</v>
      </c>
    </row>
    <row r="4785" spans="1:16" x14ac:dyDescent="0.35">
      <c r="A4785" t="s">
        <v>4959</v>
      </c>
      <c r="B4785" s="18">
        <v>44757</v>
      </c>
      <c r="C4785" t="s">
        <v>108</v>
      </c>
      <c r="D4785" t="s">
        <v>115</v>
      </c>
      <c r="E4785" t="s">
        <v>205</v>
      </c>
      <c r="F4785" t="s">
        <v>111</v>
      </c>
      <c r="G4785" t="s">
        <v>112</v>
      </c>
      <c r="H4785" t="s">
        <v>118</v>
      </c>
      <c r="I4785">
        <v>3</v>
      </c>
      <c r="J4785" s="19">
        <v>14.12</v>
      </c>
      <c r="K4785" s="20">
        <v>0</v>
      </c>
      <c r="L4785" s="19">
        <v>42.36</v>
      </c>
      <c r="M4785" s="19">
        <v>8.84</v>
      </c>
      <c r="N4785" s="11" t="str">
        <f t="shared" si="223"/>
        <v>NO DISCOUNT</v>
      </c>
      <c r="O4785" s="27">
        <f t="shared" si="224"/>
        <v>0.7913125590179414</v>
      </c>
      <c r="P4785" s="11" t="str">
        <f t="shared" si="225"/>
        <v>AVERAGE</v>
      </c>
    </row>
    <row r="4786" spans="1:16" x14ac:dyDescent="0.35">
      <c r="A4786" s="12" t="s">
        <v>4960</v>
      </c>
      <c r="B4786" s="15">
        <v>45277</v>
      </c>
      <c r="C4786" s="12" t="s">
        <v>108</v>
      </c>
      <c r="D4786" s="12" t="s">
        <v>109</v>
      </c>
      <c r="E4786" s="12" t="s">
        <v>252</v>
      </c>
      <c r="F4786" s="12" t="s">
        <v>131</v>
      </c>
      <c r="G4786" s="12" t="s">
        <v>127</v>
      </c>
      <c r="H4786" s="12" t="s">
        <v>179</v>
      </c>
      <c r="I4786" s="12">
        <v>3</v>
      </c>
      <c r="J4786" s="16">
        <v>83.5</v>
      </c>
      <c r="K4786" s="17">
        <v>0.25</v>
      </c>
      <c r="L4786" s="16">
        <v>187.88</v>
      </c>
      <c r="M4786" s="16">
        <v>87.98</v>
      </c>
      <c r="N4786" s="11" t="str">
        <f t="shared" si="223"/>
        <v>HIGH</v>
      </c>
      <c r="O4786" s="27">
        <f t="shared" si="224"/>
        <v>0.53172237598467098</v>
      </c>
      <c r="P4786" s="11" t="str">
        <f t="shared" si="225"/>
        <v>AVERAGE</v>
      </c>
    </row>
    <row r="4787" spans="1:16" x14ac:dyDescent="0.35">
      <c r="A4787" t="s">
        <v>4961</v>
      </c>
      <c r="B4787" s="18">
        <v>44732</v>
      </c>
      <c r="C4787" t="s">
        <v>108</v>
      </c>
      <c r="D4787" t="s">
        <v>109</v>
      </c>
      <c r="E4787" t="s">
        <v>150</v>
      </c>
      <c r="F4787" t="s">
        <v>111</v>
      </c>
      <c r="G4787" t="s">
        <v>122</v>
      </c>
      <c r="H4787" t="s">
        <v>187</v>
      </c>
      <c r="I4787">
        <v>5</v>
      </c>
      <c r="J4787" s="19">
        <v>114.84</v>
      </c>
      <c r="K4787" s="20">
        <v>0.03</v>
      </c>
      <c r="L4787" s="19">
        <v>556.97</v>
      </c>
      <c r="M4787" s="19">
        <v>286.62</v>
      </c>
      <c r="N4787" s="11" t="str">
        <f t="shared" si="223"/>
        <v>LOW</v>
      </c>
      <c r="O4787" s="27">
        <f t="shared" si="224"/>
        <v>0.48539418640142201</v>
      </c>
      <c r="P4787" s="11" t="str">
        <f t="shared" si="225"/>
        <v>GOOD</v>
      </c>
    </row>
    <row r="4788" spans="1:16" x14ac:dyDescent="0.35">
      <c r="A4788" s="12" t="s">
        <v>4962</v>
      </c>
      <c r="B4788" s="15">
        <v>45168</v>
      </c>
      <c r="C4788" s="12" t="s">
        <v>108</v>
      </c>
      <c r="D4788" s="12" t="s">
        <v>140</v>
      </c>
      <c r="E4788" s="12" t="s">
        <v>242</v>
      </c>
      <c r="F4788" s="12" t="s">
        <v>111</v>
      </c>
      <c r="G4788" s="12" t="s">
        <v>122</v>
      </c>
      <c r="H4788" s="12" t="s">
        <v>187</v>
      </c>
      <c r="I4788" s="12">
        <v>1</v>
      </c>
      <c r="J4788" s="16">
        <v>284.38</v>
      </c>
      <c r="K4788" s="17">
        <v>0.35</v>
      </c>
      <c r="L4788" s="16">
        <v>184.85</v>
      </c>
      <c r="M4788" s="16">
        <v>83.92</v>
      </c>
      <c r="N4788" s="11" t="str">
        <f t="shared" si="223"/>
        <v>CLEARANCE</v>
      </c>
      <c r="O4788" s="27">
        <f t="shared" si="224"/>
        <v>0.54601027860427376</v>
      </c>
      <c r="P4788" s="11" t="str">
        <f t="shared" si="225"/>
        <v>AVERAGE</v>
      </c>
    </row>
    <row r="4789" spans="1:16" x14ac:dyDescent="0.35">
      <c r="A4789" t="s">
        <v>4963</v>
      </c>
      <c r="B4789" s="18">
        <v>45623</v>
      </c>
      <c r="C4789" t="s">
        <v>108</v>
      </c>
      <c r="D4789" t="s">
        <v>109</v>
      </c>
      <c r="E4789" t="s">
        <v>195</v>
      </c>
      <c r="F4789" t="s">
        <v>111</v>
      </c>
      <c r="G4789" t="s">
        <v>127</v>
      </c>
      <c r="H4789" t="s">
        <v>179</v>
      </c>
      <c r="I4789">
        <v>3</v>
      </c>
      <c r="J4789" s="19">
        <v>64.97</v>
      </c>
      <c r="K4789" s="20">
        <v>0.19</v>
      </c>
      <c r="L4789" s="19">
        <v>157.88</v>
      </c>
      <c r="M4789" s="19">
        <v>56.81</v>
      </c>
      <c r="N4789" s="11" t="str">
        <f t="shared" si="223"/>
        <v>MEDIUM</v>
      </c>
      <c r="O4789" s="27">
        <f t="shared" si="224"/>
        <v>0.64016974917658975</v>
      </c>
      <c r="P4789" s="11" t="str">
        <f t="shared" si="225"/>
        <v>AVERAGE</v>
      </c>
    </row>
    <row r="4790" spans="1:16" x14ac:dyDescent="0.35">
      <c r="A4790" s="12" t="s">
        <v>4964</v>
      </c>
      <c r="B4790" s="15">
        <v>44631</v>
      </c>
      <c r="C4790" s="12" t="s">
        <v>120</v>
      </c>
      <c r="D4790" s="12" t="s">
        <v>140</v>
      </c>
      <c r="E4790" s="12" t="s">
        <v>242</v>
      </c>
      <c r="F4790" s="12" t="s">
        <v>117</v>
      </c>
      <c r="G4790" s="12" t="s">
        <v>112</v>
      </c>
      <c r="H4790" s="12" t="s">
        <v>113</v>
      </c>
      <c r="I4790" s="12">
        <v>2</v>
      </c>
      <c r="J4790" s="16">
        <v>26.5</v>
      </c>
      <c r="K4790" s="17">
        <v>0.03</v>
      </c>
      <c r="L4790" s="16">
        <v>51.41</v>
      </c>
      <c r="M4790" s="16">
        <v>10.46</v>
      </c>
      <c r="N4790" s="11" t="str">
        <f t="shared" si="223"/>
        <v>LOW</v>
      </c>
      <c r="O4790" s="27">
        <f t="shared" si="224"/>
        <v>0.79653763859171367</v>
      </c>
      <c r="P4790" s="11" t="str">
        <f t="shared" si="225"/>
        <v>AVERAGE</v>
      </c>
    </row>
    <row r="4791" spans="1:16" x14ac:dyDescent="0.35">
      <c r="A4791" t="s">
        <v>4965</v>
      </c>
      <c r="B4791" s="18">
        <v>45196</v>
      </c>
      <c r="C4791" t="s">
        <v>108</v>
      </c>
      <c r="D4791" t="s">
        <v>125</v>
      </c>
      <c r="E4791" t="s">
        <v>255</v>
      </c>
      <c r="F4791" t="s">
        <v>111</v>
      </c>
      <c r="G4791" t="s">
        <v>127</v>
      </c>
      <c r="H4791" t="s">
        <v>179</v>
      </c>
      <c r="I4791">
        <v>1</v>
      </c>
      <c r="J4791" s="19">
        <v>287.27</v>
      </c>
      <c r="K4791" s="20">
        <v>0.02</v>
      </c>
      <c r="L4791" s="19">
        <v>281.52</v>
      </c>
      <c r="M4791" s="19">
        <v>158.72999999999999</v>
      </c>
      <c r="N4791" s="11" t="str">
        <f t="shared" si="223"/>
        <v>LOW</v>
      </c>
      <c r="O4791" s="27">
        <f t="shared" si="224"/>
        <v>0.43616794543904519</v>
      </c>
      <c r="P4791" s="11" t="str">
        <f t="shared" si="225"/>
        <v>AVERAGE</v>
      </c>
    </row>
    <row r="4792" spans="1:16" x14ac:dyDescent="0.35">
      <c r="A4792" s="12" t="s">
        <v>4966</v>
      </c>
      <c r="B4792" s="15">
        <v>45340</v>
      </c>
      <c r="C4792" s="12" t="s">
        <v>108</v>
      </c>
      <c r="D4792" s="12" t="s">
        <v>140</v>
      </c>
      <c r="E4792" s="12" t="s">
        <v>166</v>
      </c>
      <c r="F4792" s="12" t="s">
        <v>111</v>
      </c>
      <c r="G4792" s="12" t="s">
        <v>127</v>
      </c>
      <c r="H4792" s="12" t="s">
        <v>164</v>
      </c>
      <c r="I4792" s="12">
        <v>5</v>
      </c>
      <c r="J4792" s="16">
        <v>309.54000000000002</v>
      </c>
      <c r="K4792" s="17">
        <v>0.04</v>
      </c>
      <c r="L4792" s="16">
        <v>1485.79</v>
      </c>
      <c r="M4792" s="16">
        <v>874.89</v>
      </c>
      <c r="N4792" s="11" t="str">
        <f t="shared" si="223"/>
        <v>LOW</v>
      </c>
      <c r="O4792" s="27">
        <f t="shared" si="224"/>
        <v>0.41116173887292284</v>
      </c>
      <c r="P4792" s="11" t="str">
        <f t="shared" si="225"/>
        <v>GOOD</v>
      </c>
    </row>
    <row r="4793" spans="1:16" x14ac:dyDescent="0.35">
      <c r="A4793" t="s">
        <v>4967</v>
      </c>
      <c r="B4793" s="18">
        <v>45265</v>
      </c>
      <c r="C4793" t="s">
        <v>136</v>
      </c>
      <c r="D4793" t="s">
        <v>115</v>
      </c>
      <c r="E4793" t="s">
        <v>205</v>
      </c>
      <c r="F4793" t="s">
        <v>111</v>
      </c>
      <c r="G4793" t="s">
        <v>127</v>
      </c>
      <c r="H4793" t="s">
        <v>164</v>
      </c>
      <c r="I4793">
        <v>2</v>
      </c>
      <c r="J4793" s="19">
        <v>615.51</v>
      </c>
      <c r="K4793" s="20">
        <v>0.12</v>
      </c>
      <c r="L4793" s="19">
        <v>1083.3</v>
      </c>
      <c r="M4793" s="19">
        <v>456.55</v>
      </c>
      <c r="N4793" s="11" t="str">
        <f t="shared" si="223"/>
        <v>MEDIUM</v>
      </c>
      <c r="O4793" s="27">
        <f t="shared" si="224"/>
        <v>0.57855626326963905</v>
      </c>
      <c r="P4793" s="11" t="str">
        <f t="shared" si="225"/>
        <v>AVERAGE</v>
      </c>
    </row>
    <row r="4794" spans="1:16" x14ac:dyDescent="0.35">
      <c r="A4794" s="12" t="s">
        <v>4968</v>
      </c>
      <c r="B4794" s="15">
        <v>45622</v>
      </c>
      <c r="C4794" s="12" t="s">
        <v>108</v>
      </c>
      <c r="D4794" s="12" t="s">
        <v>109</v>
      </c>
      <c r="E4794" s="12" t="s">
        <v>189</v>
      </c>
      <c r="F4794" s="12" t="s">
        <v>111</v>
      </c>
      <c r="G4794" s="12" t="s">
        <v>127</v>
      </c>
      <c r="H4794" s="12" t="s">
        <v>128</v>
      </c>
      <c r="I4794" s="12">
        <v>2</v>
      </c>
      <c r="J4794" s="16">
        <v>321.66000000000003</v>
      </c>
      <c r="K4794" s="17">
        <v>0.02</v>
      </c>
      <c r="L4794" s="16">
        <v>630.45000000000005</v>
      </c>
      <c r="M4794" s="16">
        <v>266.07</v>
      </c>
      <c r="N4794" s="11" t="str">
        <f t="shared" si="223"/>
        <v>LOW</v>
      </c>
      <c r="O4794" s="27">
        <f t="shared" si="224"/>
        <v>0.57796811801094461</v>
      </c>
      <c r="P4794" s="11" t="str">
        <f t="shared" si="225"/>
        <v>AVERAGE</v>
      </c>
    </row>
    <row r="4795" spans="1:16" x14ac:dyDescent="0.35">
      <c r="A4795" t="s">
        <v>4969</v>
      </c>
      <c r="B4795" s="18">
        <v>45069</v>
      </c>
      <c r="C4795" t="s">
        <v>108</v>
      </c>
      <c r="D4795" t="s">
        <v>115</v>
      </c>
      <c r="E4795" t="s">
        <v>163</v>
      </c>
      <c r="F4795" t="s">
        <v>111</v>
      </c>
      <c r="G4795" t="s">
        <v>122</v>
      </c>
      <c r="H4795" t="s">
        <v>132</v>
      </c>
      <c r="I4795">
        <v>6</v>
      </c>
      <c r="J4795" s="19">
        <v>167.6</v>
      </c>
      <c r="K4795" s="20">
        <v>0.18</v>
      </c>
      <c r="L4795" s="19">
        <v>824.59</v>
      </c>
      <c r="M4795" s="19">
        <v>343.86</v>
      </c>
      <c r="N4795" s="11" t="str">
        <f t="shared" si="223"/>
        <v>MEDIUM</v>
      </c>
      <c r="O4795" s="27">
        <f t="shared" si="224"/>
        <v>0.58299276003832212</v>
      </c>
      <c r="P4795" s="11" t="str">
        <f t="shared" si="225"/>
        <v>GOOD</v>
      </c>
    </row>
    <row r="4796" spans="1:16" x14ac:dyDescent="0.35">
      <c r="A4796" s="12" t="s">
        <v>4970</v>
      </c>
      <c r="B4796" s="15">
        <v>44977</v>
      </c>
      <c r="C4796" s="12" t="s">
        <v>120</v>
      </c>
      <c r="D4796" s="12" t="s">
        <v>109</v>
      </c>
      <c r="E4796" s="12" t="s">
        <v>176</v>
      </c>
      <c r="F4796" s="12" t="s">
        <v>117</v>
      </c>
      <c r="G4796" s="12" t="s">
        <v>122</v>
      </c>
      <c r="H4796" s="12" t="s">
        <v>187</v>
      </c>
      <c r="I4796" s="12">
        <v>1</v>
      </c>
      <c r="J4796" s="16">
        <v>150.9</v>
      </c>
      <c r="K4796" s="17">
        <v>0.11</v>
      </c>
      <c r="L4796" s="16">
        <v>134.30000000000001</v>
      </c>
      <c r="M4796" s="16">
        <v>36.869999999999997</v>
      </c>
      <c r="N4796" s="11" t="str">
        <f t="shared" si="223"/>
        <v>MEDIUM</v>
      </c>
      <c r="O4796" s="27">
        <f t="shared" si="224"/>
        <v>0.72546537602382721</v>
      </c>
      <c r="P4796" s="11" t="str">
        <f t="shared" si="225"/>
        <v>AVERAGE</v>
      </c>
    </row>
    <row r="4797" spans="1:16" x14ac:dyDescent="0.35">
      <c r="A4797" t="s">
        <v>4971</v>
      </c>
      <c r="B4797" s="18">
        <v>45490</v>
      </c>
      <c r="C4797" t="s">
        <v>136</v>
      </c>
      <c r="D4797" t="s">
        <v>140</v>
      </c>
      <c r="E4797" t="s">
        <v>166</v>
      </c>
      <c r="F4797" t="s">
        <v>117</v>
      </c>
      <c r="G4797" t="s">
        <v>122</v>
      </c>
      <c r="H4797" t="s">
        <v>187</v>
      </c>
      <c r="I4797">
        <v>4</v>
      </c>
      <c r="J4797" s="19">
        <v>441.2</v>
      </c>
      <c r="K4797" s="20">
        <v>0</v>
      </c>
      <c r="L4797" s="19">
        <v>1764.8</v>
      </c>
      <c r="M4797" s="19">
        <v>752.53</v>
      </c>
      <c r="N4797" s="11" t="str">
        <f t="shared" si="223"/>
        <v>NO DISCOUNT</v>
      </c>
      <c r="O4797" s="27">
        <f t="shared" si="224"/>
        <v>0.57358907524932001</v>
      </c>
      <c r="P4797" s="11" t="str">
        <f t="shared" si="225"/>
        <v>AVERAGE</v>
      </c>
    </row>
    <row r="4798" spans="1:16" x14ac:dyDescent="0.35">
      <c r="A4798" s="12" t="s">
        <v>4972</v>
      </c>
      <c r="B4798" s="15">
        <v>45123</v>
      </c>
      <c r="C4798" s="12" t="s">
        <v>136</v>
      </c>
      <c r="D4798" s="12" t="s">
        <v>115</v>
      </c>
      <c r="E4798" s="12" t="s">
        <v>116</v>
      </c>
      <c r="F4798" s="12" t="s">
        <v>111</v>
      </c>
      <c r="G4798" s="12" t="s">
        <v>112</v>
      </c>
      <c r="H4798" s="12" t="s">
        <v>113</v>
      </c>
      <c r="I4798" s="12">
        <v>1</v>
      </c>
      <c r="J4798" s="16">
        <v>19.5</v>
      </c>
      <c r="K4798" s="17">
        <v>0.12</v>
      </c>
      <c r="L4798" s="16">
        <v>17.16</v>
      </c>
      <c r="M4798" s="16">
        <v>7.84</v>
      </c>
      <c r="N4798" s="11" t="str">
        <f t="shared" si="223"/>
        <v>MEDIUM</v>
      </c>
      <c r="O4798" s="27">
        <f t="shared" si="224"/>
        <v>0.54312354312354316</v>
      </c>
      <c r="P4798" s="11" t="str">
        <f t="shared" si="225"/>
        <v>AVERAGE</v>
      </c>
    </row>
    <row r="4799" spans="1:16" x14ac:dyDescent="0.35">
      <c r="A4799" t="s">
        <v>4973</v>
      </c>
      <c r="B4799" s="18">
        <v>45540</v>
      </c>
      <c r="C4799" t="s">
        <v>120</v>
      </c>
      <c r="D4799" t="s">
        <v>125</v>
      </c>
      <c r="E4799" t="s">
        <v>126</v>
      </c>
      <c r="F4799" t="s">
        <v>111</v>
      </c>
      <c r="G4799" t="s">
        <v>122</v>
      </c>
      <c r="H4799" t="s">
        <v>158</v>
      </c>
      <c r="I4799">
        <v>3</v>
      </c>
      <c r="J4799" s="19">
        <v>120.11</v>
      </c>
      <c r="K4799" s="20">
        <v>0.08</v>
      </c>
      <c r="L4799" s="19">
        <v>331.5</v>
      </c>
      <c r="M4799" s="19">
        <v>123.62</v>
      </c>
      <c r="N4799" s="11" t="str">
        <f t="shared" si="223"/>
        <v>LOW</v>
      </c>
      <c r="O4799" s="27">
        <f t="shared" si="224"/>
        <v>0.62708898944193059</v>
      </c>
      <c r="P4799" s="11" t="str">
        <f t="shared" si="225"/>
        <v>AVERAGE</v>
      </c>
    </row>
    <row r="4800" spans="1:16" x14ac:dyDescent="0.35">
      <c r="A4800" s="12" t="s">
        <v>4974</v>
      </c>
      <c r="B4800" s="15">
        <v>45152</v>
      </c>
      <c r="C4800" s="12" t="s">
        <v>108</v>
      </c>
      <c r="D4800" s="12" t="s">
        <v>109</v>
      </c>
      <c r="E4800" s="12" t="s">
        <v>189</v>
      </c>
      <c r="F4800" s="12" t="s">
        <v>117</v>
      </c>
      <c r="G4800" s="12" t="s">
        <v>112</v>
      </c>
      <c r="H4800" s="12" t="s">
        <v>170</v>
      </c>
      <c r="I4800" s="12">
        <v>1</v>
      </c>
      <c r="J4800" s="16">
        <v>10.17</v>
      </c>
      <c r="K4800" s="17">
        <v>0.12</v>
      </c>
      <c r="L4800" s="16">
        <v>8.9499999999999993</v>
      </c>
      <c r="M4800" s="16">
        <v>2.64</v>
      </c>
      <c r="N4800" s="11" t="str">
        <f t="shared" si="223"/>
        <v>MEDIUM</v>
      </c>
      <c r="O4800" s="27">
        <f t="shared" si="224"/>
        <v>0.70502793296089372</v>
      </c>
      <c r="P4800" s="11" t="str">
        <f t="shared" si="225"/>
        <v>AVERAGE</v>
      </c>
    </row>
    <row r="4801" spans="1:16" x14ac:dyDescent="0.35">
      <c r="A4801" t="s">
        <v>4975</v>
      </c>
      <c r="B4801" s="18">
        <v>45160</v>
      </c>
      <c r="C4801" t="s">
        <v>108</v>
      </c>
      <c r="D4801" t="s">
        <v>140</v>
      </c>
      <c r="E4801" t="s">
        <v>203</v>
      </c>
      <c r="F4801" t="s">
        <v>117</v>
      </c>
      <c r="G4801" t="s">
        <v>122</v>
      </c>
      <c r="H4801" t="s">
        <v>158</v>
      </c>
      <c r="I4801">
        <v>5</v>
      </c>
      <c r="J4801" s="19">
        <v>34.4</v>
      </c>
      <c r="K4801" s="20">
        <v>0.02</v>
      </c>
      <c r="L4801" s="19">
        <v>168.56</v>
      </c>
      <c r="M4801" s="19">
        <v>80.260000000000005</v>
      </c>
      <c r="N4801" s="11" t="str">
        <f t="shared" si="223"/>
        <v>LOW</v>
      </c>
      <c r="O4801" s="27">
        <f t="shared" si="224"/>
        <v>0.52384907451352636</v>
      </c>
      <c r="P4801" s="11" t="str">
        <f t="shared" si="225"/>
        <v>GOOD</v>
      </c>
    </row>
    <row r="4802" spans="1:16" x14ac:dyDescent="0.35">
      <c r="A4802" s="12" t="s">
        <v>4976</v>
      </c>
      <c r="B4802" s="15">
        <v>45044</v>
      </c>
      <c r="C4802" s="12" t="s">
        <v>120</v>
      </c>
      <c r="D4802" s="12" t="s">
        <v>140</v>
      </c>
      <c r="E4802" s="12" t="s">
        <v>307</v>
      </c>
      <c r="F4802" s="12" t="s">
        <v>117</v>
      </c>
      <c r="G4802" s="12" t="s">
        <v>127</v>
      </c>
      <c r="H4802" s="12" t="s">
        <v>164</v>
      </c>
      <c r="I4802" s="12">
        <v>1</v>
      </c>
      <c r="J4802" s="16">
        <v>878.67</v>
      </c>
      <c r="K4802" s="17">
        <v>0.13</v>
      </c>
      <c r="L4802" s="16">
        <v>764.44</v>
      </c>
      <c r="M4802" s="16">
        <v>282.20999999999998</v>
      </c>
      <c r="N4802" s="11" t="str">
        <f t="shared" si="223"/>
        <v>MEDIUM</v>
      </c>
      <c r="O4802" s="27">
        <f t="shared" si="224"/>
        <v>0.6308277955104391</v>
      </c>
      <c r="P4802" s="11" t="str">
        <f t="shared" si="225"/>
        <v>AVERAGE</v>
      </c>
    </row>
    <row r="4803" spans="1:16" x14ac:dyDescent="0.35">
      <c r="A4803" t="s">
        <v>4977</v>
      </c>
      <c r="B4803" s="18">
        <v>45462</v>
      </c>
      <c r="C4803" t="s">
        <v>149</v>
      </c>
      <c r="D4803" t="s">
        <v>125</v>
      </c>
      <c r="E4803" t="s">
        <v>178</v>
      </c>
      <c r="F4803" t="s">
        <v>111</v>
      </c>
      <c r="G4803" t="s">
        <v>112</v>
      </c>
      <c r="H4803" t="s">
        <v>113</v>
      </c>
      <c r="I4803">
        <v>4</v>
      </c>
      <c r="J4803" s="19">
        <v>47.95</v>
      </c>
      <c r="K4803" s="20">
        <v>0.14000000000000001</v>
      </c>
      <c r="L4803" s="19">
        <v>164.95</v>
      </c>
      <c r="M4803" s="19">
        <v>67.650000000000006</v>
      </c>
      <c r="N4803" s="11" t="str">
        <f t="shared" ref="N4803:N4866" si="226">IF(K4803=$R$8,$R$2,IF(K4803&lt;=$R$9,$R$3,IF(K4803&lt;=$R$10,$R$4,IF(K4803&lt;$R$11,$R$5,IF(K4803&gt;$R$11,$R$6)))))</f>
        <v>MEDIUM</v>
      </c>
      <c r="O4803" s="27">
        <f t="shared" ref="O4803:O4866" si="227">IFERROR(L4803-M4803,"NULL")/L4803</f>
        <v>0.58987571991512577</v>
      </c>
      <c r="P4803" s="11" t="str">
        <f t="shared" ref="P4803:P4866" si="228">IF(AND(O4803&gt;=$Q$8,I4803&gt;=$Q$13),$Q$2,IF(AND(O4803&gt;=$Q$9,I4803&gt;=$Q$14),$Q$3,IF(O4803&gt;=$Q$10,$Q$4,$Q$5)))</f>
        <v>AVERAGE</v>
      </c>
    </row>
    <row r="4804" spans="1:16" x14ac:dyDescent="0.35">
      <c r="A4804" s="12" t="s">
        <v>4978</v>
      </c>
      <c r="B4804" s="15">
        <v>45589</v>
      </c>
      <c r="C4804" s="12" t="s">
        <v>108</v>
      </c>
      <c r="D4804" s="12" t="s">
        <v>115</v>
      </c>
      <c r="E4804" s="12" t="s">
        <v>116</v>
      </c>
      <c r="F4804" s="12" t="s">
        <v>111</v>
      </c>
      <c r="G4804" s="12" t="s">
        <v>122</v>
      </c>
      <c r="H4804" s="12" t="s">
        <v>123</v>
      </c>
      <c r="I4804" s="12">
        <v>2</v>
      </c>
      <c r="J4804" s="16">
        <v>760.3</v>
      </c>
      <c r="K4804" s="17">
        <v>0.17</v>
      </c>
      <c r="L4804" s="16">
        <v>1262.0999999999999</v>
      </c>
      <c r="M4804" s="16">
        <v>524.6</v>
      </c>
      <c r="N4804" s="11" t="str">
        <f t="shared" si="226"/>
        <v>MEDIUM</v>
      </c>
      <c r="O4804" s="27">
        <f t="shared" si="227"/>
        <v>0.58434355439347119</v>
      </c>
      <c r="P4804" s="11" t="str">
        <f t="shared" si="228"/>
        <v>AVERAGE</v>
      </c>
    </row>
    <row r="4805" spans="1:16" x14ac:dyDescent="0.35">
      <c r="A4805" t="s">
        <v>4979</v>
      </c>
      <c r="B4805" s="18">
        <v>45127</v>
      </c>
      <c r="C4805" t="s">
        <v>120</v>
      </c>
      <c r="D4805" t="s">
        <v>109</v>
      </c>
      <c r="E4805" t="s">
        <v>195</v>
      </c>
      <c r="F4805" t="s">
        <v>117</v>
      </c>
      <c r="G4805" t="s">
        <v>112</v>
      </c>
      <c r="H4805" t="s">
        <v>147</v>
      </c>
      <c r="I4805">
        <v>5</v>
      </c>
      <c r="J4805" s="19">
        <v>15.36</v>
      </c>
      <c r="K4805" s="20">
        <v>0</v>
      </c>
      <c r="L4805" s="19">
        <v>76.8</v>
      </c>
      <c r="M4805" s="19">
        <v>21.96</v>
      </c>
      <c r="N4805" s="11" t="str">
        <f t="shared" si="226"/>
        <v>NO DISCOUNT</v>
      </c>
      <c r="O4805" s="27">
        <f t="shared" si="227"/>
        <v>0.71406249999999993</v>
      </c>
      <c r="P4805" s="11" t="str">
        <f t="shared" si="228"/>
        <v>GOOD</v>
      </c>
    </row>
    <row r="4806" spans="1:16" x14ac:dyDescent="0.35">
      <c r="A4806" s="12" t="s">
        <v>4980</v>
      </c>
      <c r="B4806" s="15">
        <v>45230</v>
      </c>
      <c r="C4806" s="12" t="s">
        <v>108</v>
      </c>
      <c r="D4806" s="12" t="s">
        <v>115</v>
      </c>
      <c r="E4806" s="12" t="s">
        <v>205</v>
      </c>
      <c r="F4806" s="12" t="s">
        <v>117</v>
      </c>
      <c r="G4806" s="12" t="s">
        <v>122</v>
      </c>
      <c r="H4806" s="12" t="s">
        <v>158</v>
      </c>
      <c r="I4806" s="12">
        <v>7</v>
      </c>
      <c r="J4806" s="16">
        <v>12.51</v>
      </c>
      <c r="K4806" s="17">
        <v>0.11</v>
      </c>
      <c r="L4806" s="16">
        <v>77.94</v>
      </c>
      <c r="M4806" s="16">
        <v>32.11</v>
      </c>
      <c r="N4806" s="11" t="str">
        <f t="shared" si="226"/>
        <v>MEDIUM</v>
      </c>
      <c r="O4806" s="27">
        <f t="shared" si="227"/>
        <v>0.58801642288940215</v>
      </c>
      <c r="P4806" s="11" t="str">
        <f t="shared" si="228"/>
        <v>GOOD</v>
      </c>
    </row>
    <row r="4807" spans="1:16" x14ac:dyDescent="0.35">
      <c r="A4807" t="s">
        <v>4981</v>
      </c>
      <c r="B4807" s="18">
        <v>44826</v>
      </c>
      <c r="C4807" t="s">
        <v>108</v>
      </c>
      <c r="D4807" t="s">
        <v>115</v>
      </c>
      <c r="E4807" t="s">
        <v>289</v>
      </c>
      <c r="F4807" t="s">
        <v>131</v>
      </c>
      <c r="G4807" t="s">
        <v>122</v>
      </c>
      <c r="H4807" t="s">
        <v>132</v>
      </c>
      <c r="I4807">
        <v>4</v>
      </c>
      <c r="J4807" s="19">
        <v>261.99</v>
      </c>
      <c r="K4807" s="20">
        <v>0.01</v>
      </c>
      <c r="L4807" s="19">
        <v>1037.48</v>
      </c>
      <c r="M4807" s="19">
        <v>457.9</v>
      </c>
      <c r="N4807" s="11" t="str">
        <f t="shared" si="226"/>
        <v>LOW</v>
      </c>
      <c r="O4807" s="27">
        <f t="shared" si="227"/>
        <v>0.55864209430543244</v>
      </c>
      <c r="P4807" s="11" t="str">
        <f t="shared" si="228"/>
        <v>AVERAGE</v>
      </c>
    </row>
    <row r="4808" spans="1:16" x14ac:dyDescent="0.35">
      <c r="A4808" s="12" t="s">
        <v>4982</v>
      </c>
      <c r="B4808" s="15">
        <v>44846</v>
      </c>
      <c r="C4808" s="12" t="s">
        <v>120</v>
      </c>
      <c r="D4808" s="12" t="s">
        <v>140</v>
      </c>
      <c r="E4808" s="12" t="s">
        <v>273</v>
      </c>
      <c r="F4808" s="12" t="s">
        <v>117</v>
      </c>
      <c r="G4808" s="12" t="s">
        <v>122</v>
      </c>
      <c r="H4808" s="12" t="s">
        <v>132</v>
      </c>
      <c r="I4808" s="12">
        <v>3</v>
      </c>
      <c r="J4808" s="16">
        <v>247</v>
      </c>
      <c r="K4808" s="17">
        <v>0.33</v>
      </c>
      <c r="L4808" s="16">
        <v>496.47</v>
      </c>
      <c r="M4808" s="16">
        <v>200.68</v>
      </c>
      <c r="N4808" s="11" t="str">
        <f t="shared" si="226"/>
        <v>CLEARANCE</v>
      </c>
      <c r="O4808" s="27">
        <f t="shared" si="227"/>
        <v>0.59578625093157689</v>
      </c>
      <c r="P4808" s="11" t="str">
        <f t="shared" si="228"/>
        <v>AVERAGE</v>
      </c>
    </row>
    <row r="4809" spans="1:16" x14ac:dyDescent="0.35">
      <c r="A4809" t="s">
        <v>4983</v>
      </c>
      <c r="B4809" s="18">
        <v>44773</v>
      </c>
      <c r="C4809" t="s">
        <v>108</v>
      </c>
      <c r="D4809" t="s">
        <v>125</v>
      </c>
      <c r="E4809" t="s">
        <v>137</v>
      </c>
      <c r="F4809" t="s">
        <v>117</v>
      </c>
      <c r="G4809" t="s">
        <v>127</v>
      </c>
      <c r="H4809" t="s">
        <v>179</v>
      </c>
      <c r="I4809">
        <v>6</v>
      </c>
      <c r="J4809" s="19">
        <v>236.6</v>
      </c>
      <c r="K4809" s="20">
        <v>0.27</v>
      </c>
      <c r="L4809" s="19">
        <v>1036.31</v>
      </c>
      <c r="M4809" s="19">
        <v>357.36</v>
      </c>
      <c r="N4809" s="11" t="str">
        <f t="shared" si="226"/>
        <v>HIGH</v>
      </c>
      <c r="O4809" s="27">
        <f t="shared" si="227"/>
        <v>0.65516110044291764</v>
      </c>
      <c r="P4809" s="11" t="str">
        <f t="shared" si="228"/>
        <v>GOOD</v>
      </c>
    </row>
    <row r="4810" spans="1:16" x14ac:dyDescent="0.35">
      <c r="A4810" s="12" t="s">
        <v>4984</v>
      </c>
      <c r="B4810" s="15">
        <v>44902</v>
      </c>
      <c r="C4810" s="12" t="s">
        <v>108</v>
      </c>
      <c r="D4810" s="12" t="s">
        <v>115</v>
      </c>
      <c r="E4810" s="12" t="s">
        <v>130</v>
      </c>
      <c r="F4810" s="12" t="s">
        <v>111</v>
      </c>
      <c r="G4810" s="12" t="s">
        <v>127</v>
      </c>
      <c r="H4810" s="12" t="s">
        <v>128</v>
      </c>
      <c r="I4810" s="12">
        <v>7</v>
      </c>
      <c r="J4810" s="16">
        <v>534.51</v>
      </c>
      <c r="K4810" s="17">
        <v>0.26</v>
      </c>
      <c r="L4810" s="16">
        <v>2768.76</v>
      </c>
      <c r="M4810" s="16">
        <v>1292.6199999999999</v>
      </c>
      <c r="N4810" s="11" t="str">
        <f t="shared" si="226"/>
        <v>HIGH</v>
      </c>
      <c r="O4810" s="27">
        <f t="shared" si="227"/>
        <v>0.53314118955778045</v>
      </c>
      <c r="P4810" s="11" t="str">
        <f t="shared" si="228"/>
        <v>GOOD</v>
      </c>
    </row>
    <row r="4811" spans="1:16" x14ac:dyDescent="0.35">
      <c r="A4811" t="s">
        <v>4985</v>
      </c>
      <c r="B4811" s="18">
        <v>44728</v>
      </c>
      <c r="C4811" t="s">
        <v>108</v>
      </c>
      <c r="D4811" t="s">
        <v>109</v>
      </c>
      <c r="E4811" t="s">
        <v>150</v>
      </c>
      <c r="F4811" t="s">
        <v>131</v>
      </c>
      <c r="G4811" t="s">
        <v>122</v>
      </c>
      <c r="H4811" t="s">
        <v>123</v>
      </c>
      <c r="I4811">
        <v>1</v>
      </c>
      <c r="J4811" s="19">
        <v>2120.02</v>
      </c>
      <c r="K4811" s="20">
        <v>0</v>
      </c>
      <c r="L4811" s="19">
        <v>2120.02</v>
      </c>
      <c r="M4811" s="19">
        <v>849.35</v>
      </c>
      <c r="N4811" s="11" t="str">
        <f t="shared" si="226"/>
        <v>NO DISCOUNT</v>
      </c>
      <c r="O4811" s="27">
        <f t="shared" si="227"/>
        <v>0.59936698710389524</v>
      </c>
      <c r="P4811" s="11" t="str">
        <f t="shared" si="228"/>
        <v>AVERAGE</v>
      </c>
    </row>
    <row r="4812" spans="1:16" x14ac:dyDescent="0.35">
      <c r="A4812" s="12" t="s">
        <v>4986</v>
      </c>
      <c r="B4812" s="15">
        <v>45178</v>
      </c>
      <c r="C4812" s="12" t="s">
        <v>108</v>
      </c>
      <c r="D4812" s="12" t="s">
        <v>140</v>
      </c>
      <c r="E4812" s="12" t="s">
        <v>153</v>
      </c>
      <c r="F4812" s="12" t="s">
        <v>117</v>
      </c>
      <c r="G4812" s="12" t="s">
        <v>112</v>
      </c>
      <c r="H4812" s="12" t="s">
        <v>170</v>
      </c>
      <c r="I4812" s="12">
        <v>1</v>
      </c>
      <c r="J4812" s="16">
        <v>20.25</v>
      </c>
      <c r="K4812" s="17">
        <v>0</v>
      </c>
      <c r="L4812" s="16">
        <v>20.25</v>
      </c>
      <c r="M4812" s="16">
        <v>7.14</v>
      </c>
      <c r="N4812" s="11" t="str">
        <f t="shared" si="226"/>
        <v>NO DISCOUNT</v>
      </c>
      <c r="O4812" s="27">
        <f t="shared" si="227"/>
        <v>0.64740740740740743</v>
      </c>
      <c r="P4812" s="11" t="str">
        <f t="shared" si="228"/>
        <v>AVERAGE</v>
      </c>
    </row>
    <row r="4813" spans="1:16" x14ac:dyDescent="0.35">
      <c r="A4813" t="s">
        <v>4987</v>
      </c>
      <c r="B4813" s="18">
        <v>44965</v>
      </c>
      <c r="C4813" t="s">
        <v>108</v>
      </c>
      <c r="D4813" t="s">
        <v>125</v>
      </c>
      <c r="E4813" t="s">
        <v>137</v>
      </c>
      <c r="F4813" t="s">
        <v>117</v>
      </c>
      <c r="G4813" t="s">
        <v>127</v>
      </c>
      <c r="H4813" t="s">
        <v>209</v>
      </c>
      <c r="I4813">
        <v>4</v>
      </c>
      <c r="J4813" s="19">
        <v>849.02</v>
      </c>
      <c r="K4813" s="20">
        <v>0</v>
      </c>
      <c r="L4813" s="19">
        <v>3396.08</v>
      </c>
      <c r="M4813" s="19">
        <v>1812.63</v>
      </c>
      <c r="N4813" s="11" t="str">
        <f t="shared" si="226"/>
        <v>NO DISCOUNT</v>
      </c>
      <c r="O4813" s="27">
        <f t="shared" si="227"/>
        <v>0.46625815646274527</v>
      </c>
      <c r="P4813" s="11" t="str">
        <f t="shared" si="228"/>
        <v>AVERAGE</v>
      </c>
    </row>
    <row r="4814" spans="1:16" x14ac:dyDescent="0.35">
      <c r="A4814" s="12" t="s">
        <v>4988</v>
      </c>
      <c r="B4814" s="15">
        <v>45268</v>
      </c>
      <c r="C4814" s="12" t="s">
        <v>120</v>
      </c>
      <c r="D4814" s="12" t="s">
        <v>109</v>
      </c>
      <c r="E4814" s="12" t="s">
        <v>173</v>
      </c>
      <c r="F4814" s="12" t="s">
        <v>111</v>
      </c>
      <c r="G4814" s="12" t="s">
        <v>122</v>
      </c>
      <c r="H4814" s="12" t="s">
        <v>158</v>
      </c>
      <c r="I4814" s="12">
        <v>1</v>
      </c>
      <c r="J4814" s="16">
        <v>17.18</v>
      </c>
      <c r="K4814" s="17">
        <v>0</v>
      </c>
      <c r="L4814" s="16">
        <v>17.18</v>
      </c>
      <c r="M4814" s="16">
        <v>6.95</v>
      </c>
      <c r="N4814" s="11" t="str">
        <f t="shared" si="226"/>
        <v>NO DISCOUNT</v>
      </c>
      <c r="O4814" s="27">
        <f t="shared" si="227"/>
        <v>0.59545983701979044</v>
      </c>
      <c r="P4814" s="11" t="str">
        <f t="shared" si="228"/>
        <v>AVERAGE</v>
      </c>
    </row>
    <row r="4815" spans="1:16" x14ac:dyDescent="0.35">
      <c r="A4815" t="s">
        <v>4989</v>
      </c>
      <c r="B4815" s="18">
        <v>45570</v>
      </c>
      <c r="C4815" t="s">
        <v>136</v>
      </c>
      <c r="D4815" t="s">
        <v>109</v>
      </c>
      <c r="E4815" t="s">
        <v>189</v>
      </c>
      <c r="F4815" t="s">
        <v>131</v>
      </c>
      <c r="G4815" t="s">
        <v>112</v>
      </c>
      <c r="H4815" t="s">
        <v>147</v>
      </c>
      <c r="I4815">
        <v>3</v>
      </c>
      <c r="J4815" s="19">
        <v>26.23</v>
      </c>
      <c r="K4815" s="20">
        <v>0</v>
      </c>
      <c r="L4815" s="19">
        <v>78.69</v>
      </c>
      <c r="M4815" s="19">
        <v>20.89</v>
      </c>
      <c r="N4815" s="11" t="str">
        <f t="shared" si="226"/>
        <v>NO DISCOUNT</v>
      </c>
      <c r="O4815" s="27">
        <f t="shared" si="227"/>
        <v>0.73452789426864906</v>
      </c>
      <c r="P4815" s="11" t="str">
        <f t="shared" si="228"/>
        <v>AVERAGE</v>
      </c>
    </row>
    <row r="4816" spans="1:16" x14ac:dyDescent="0.35">
      <c r="A4816" s="12" t="s">
        <v>4990</v>
      </c>
      <c r="B4816" s="15">
        <v>45080</v>
      </c>
      <c r="C4816" s="12" t="s">
        <v>108</v>
      </c>
      <c r="D4816" s="12" t="s">
        <v>109</v>
      </c>
      <c r="E4816" s="12" t="s">
        <v>252</v>
      </c>
      <c r="F4816" s="12" t="s">
        <v>117</v>
      </c>
      <c r="G4816" s="12" t="s">
        <v>127</v>
      </c>
      <c r="H4816" s="12" t="s">
        <v>209</v>
      </c>
      <c r="I4816" s="12">
        <v>6</v>
      </c>
      <c r="J4816" s="16">
        <v>259.56</v>
      </c>
      <c r="K4816" s="17">
        <v>0</v>
      </c>
      <c r="L4816" s="16">
        <v>1557.36</v>
      </c>
      <c r="M4816" s="16">
        <v>889.85</v>
      </c>
      <c r="N4816" s="11" t="str">
        <f t="shared" si="226"/>
        <v>NO DISCOUNT</v>
      </c>
      <c r="O4816" s="27">
        <f t="shared" si="227"/>
        <v>0.42861637643191036</v>
      </c>
      <c r="P4816" s="11" t="str">
        <f t="shared" si="228"/>
        <v>GOOD</v>
      </c>
    </row>
    <row r="4817" spans="1:16" x14ac:dyDescent="0.35">
      <c r="A4817" t="s">
        <v>4991</v>
      </c>
      <c r="B4817" s="18">
        <v>44668</v>
      </c>
      <c r="C4817" t="s">
        <v>108</v>
      </c>
      <c r="D4817" t="s">
        <v>125</v>
      </c>
      <c r="E4817" t="s">
        <v>178</v>
      </c>
      <c r="F4817" t="s">
        <v>111</v>
      </c>
      <c r="G4817" t="s">
        <v>112</v>
      </c>
      <c r="H4817" t="s">
        <v>170</v>
      </c>
      <c r="I4817">
        <v>2</v>
      </c>
      <c r="J4817" s="19">
        <v>33.65</v>
      </c>
      <c r="K4817" s="20">
        <v>0.14000000000000001</v>
      </c>
      <c r="L4817" s="19">
        <v>57.88</v>
      </c>
      <c r="M4817" s="19">
        <v>24.78</v>
      </c>
      <c r="N4817" s="11" t="str">
        <f t="shared" si="226"/>
        <v>MEDIUM</v>
      </c>
      <c r="O4817" s="27">
        <f t="shared" si="227"/>
        <v>0.57187284035936425</v>
      </c>
      <c r="P4817" s="11" t="str">
        <f t="shared" si="228"/>
        <v>AVERAGE</v>
      </c>
    </row>
    <row r="4818" spans="1:16" x14ac:dyDescent="0.35">
      <c r="A4818" s="12" t="s">
        <v>4992</v>
      </c>
      <c r="B4818" s="15">
        <v>45601</v>
      </c>
      <c r="C4818" s="12" t="s">
        <v>108</v>
      </c>
      <c r="D4818" s="12" t="s">
        <v>140</v>
      </c>
      <c r="E4818" s="12" t="s">
        <v>218</v>
      </c>
      <c r="F4818" s="12" t="s">
        <v>131</v>
      </c>
      <c r="G4818" s="12" t="s">
        <v>112</v>
      </c>
      <c r="H4818" s="12" t="s">
        <v>147</v>
      </c>
      <c r="I4818" s="12">
        <v>2</v>
      </c>
      <c r="J4818" s="16">
        <v>9.33</v>
      </c>
      <c r="K4818" s="17">
        <v>0</v>
      </c>
      <c r="L4818" s="16">
        <v>18.66</v>
      </c>
      <c r="M4818" s="16">
        <v>9.31</v>
      </c>
      <c r="N4818" s="11" t="str">
        <f t="shared" si="226"/>
        <v>NO DISCOUNT</v>
      </c>
      <c r="O4818" s="27">
        <f t="shared" si="227"/>
        <v>0.50107181136120038</v>
      </c>
      <c r="P4818" s="11" t="str">
        <f t="shared" si="228"/>
        <v>AVERAGE</v>
      </c>
    </row>
    <row r="4819" spans="1:16" x14ac:dyDescent="0.35">
      <c r="A4819" t="s">
        <v>4993</v>
      </c>
      <c r="B4819" s="18">
        <v>45589</v>
      </c>
      <c r="C4819" t="s">
        <v>108</v>
      </c>
      <c r="D4819" t="s">
        <v>125</v>
      </c>
      <c r="E4819" t="s">
        <v>201</v>
      </c>
      <c r="F4819" t="s">
        <v>111</v>
      </c>
      <c r="G4819" t="s">
        <v>112</v>
      </c>
      <c r="H4819" t="s">
        <v>167</v>
      </c>
      <c r="I4819">
        <v>8</v>
      </c>
      <c r="J4819" s="19">
        <v>10.82</v>
      </c>
      <c r="K4819" s="20">
        <v>0.14000000000000001</v>
      </c>
      <c r="L4819" s="19">
        <v>74.44</v>
      </c>
      <c r="M4819" s="19">
        <v>28.16</v>
      </c>
      <c r="N4819" s="11" t="str">
        <f t="shared" si="226"/>
        <v>MEDIUM</v>
      </c>
      <c r="O4819" s="27">
        <f t="shared" si="227"/>
        <v>0.6217087587318646</v>
      </c>
      <c r="P4819" s="11" t="str">
        <f t="shared" si="228"/>
        <v>GOOD</v>
      </c>
    </row>
    <row r="4820" spans="1:16" x14ac:dyDescent="0.35">
      <c r="A4820" s="12" t="s">
        <v>4994</v>
      </c>
      <c r="B4820" s="15">
        <v>45154</v>
      </c>
      <c r="C4820" s="12" t="s">
        <v>120</v>
      </c>
      <c r="D4820" s="12" t="s">
        <v>140</v>
      </c>
      <c r="E4820" s="12" t="s">
        <v>268</v>
      </c>
      <c r="F4820" s="12" t="s">
        <v>117</v>
      </c>
      <c r="G4820" s="12" t="s">
        <v>112</v>
      </c>
      <c r="H4820" s="12" t="s">
        <v>118</v>
      </c>
      <c r="I4820" s="12">
        <v>2</v>
      </c>
      <c r="J4820" s="16">
        <v>30.84</v>
      </c>
      <c r="K4820" s="17">
        <v>0.02</v>
      </c>
      <c r="L4820" s="16">
        <v>60.45</v>
      </c>
      <c r="M4820" s="16">
        <v>24.36</v>
      </c>
      <c r="N4820" s="11" t="str">
        <f t="shared" si="226"/>
        <v>LOW</v>
      </c>
      <c r="O4820" s="27">
        <f t="shared" si="227"/>
        <v>0.59702233250620351</v>
      </c>
      <c r="P4820" s="11" t="str">
        <f t="shared" si="228"/>
        <v>AVERAGE</v>
      </c>
    </row>
    <row r="4821" spans="1:16" x14ac:dyDescent="0.35">
      <c r="A4821" t="s">
        <v>4995</v>
      </c>
      <c r="B4821" s="18">
        <v>44651</v>
      </c>
      <c r="C4821" t="s">
        <v>108</v>
      </c>
      <c r="D4821" t="s">
        <v>140</v>
      </c>
      <c r="E4821" t="s">
        <v>141</v>
      </c>
      <c r="F4821" t="s">
        <v>111</v>
      </c>
      <c r="G4821" t="s">
        <v>122</v>
      </c>
      <c r="H4821" t="s">
        <v>142</v>
      </c>
      <c r="I4821">
        <v>5</v>
      </c>
      <c r="J4821" s="19">
        <v>215.4</v>
      </c>
      <c r="K4821" s="20">
        <v>0</v>
      </c>
      <c r="L4821" s="19">
        <v>1077</v>
      </c>
      <c r="M4821" s="19">
        <v>481.53</v>
      </c>
      <c r="N4821" s="11" t="str">
        <f t="shared" si="226"/>
        <v>NO DISCOUNT</v>
      </c>
      <c r="O4821" s="27">
        <f t="shared" si="227"/>
        <v>0.5528969359331477</v>
      </c>
      <c r="P4821" s="11" t="str">
        <f t="shared" si="228"/>
        <v>GOOD</v>
      </c>
    </row>
    <row r="4822" spans="1:16" x14ac:dyDescent="0.35">
      <c r="A4822" s="12" t="s">
        <v>4996</v>
      </c>
      <c r="B4822" s="15">
        <v>45492</v>
      </c>
      <c r="C4822" s="12" t="s">
        <v>108</v>
      </c>
      <c r="D4822" s="12" t="s">
        <v>125</v>
      </c>
      <c r="E4822" s="12" t="s">
        <v>126</v>
      </c>
      <c r="F4822" s="12" t="s">
        <v>117</v>
      </c>
      <c r="G4822" s="12" t="s">
        <v>127</v>
      </c>
      <c r="H4822" s="12" t="s">
        <v>164</v>
      </c>
      <c r="I4822" s="12">
        <v>1</v>
      </c>
      <c r="J4822" s="16">
        <v>470.24</v>
      </c>
      <c r="K4822" s="17">
        <v>0.18</v>
      </c>
      <c r="L4822" s="16">
        <v>385.6</v>
      </c>
      <c r="M4822" s="16">
        <v>118.31</v>
      </c>
      <c r="N4822" s="11" t="str">
        <f t="shared" si="226"/>
        <v>MEDIUM</v>
      </c>
      <c r="O4822" s="27">
        <f t="shared" si="227"/>
        <v>0.69317946058091284</v>
      </c>
      <c r="P4822" s="11" t="str">
        <f t="shared" si="228"/>
        <v>AVERAGE</v>
      </c>
    </row>
    <row r="4823" spans="1:16" x14ac:dyDescent="0.35">
      <c r="A4823" t="s">
        <v>4997</v>
      </c>
      <c r="B4823" s="18">
        <v>44792</v>
      </c>
      <c r="C4823" t="s">
        <v>108</v>
      </c>
      <c r="D4823" t="s">
        <v>109</v>
      </c>
      <c r="E4823" t="s">
        <v>208</v>
      </c>
      <c r="F4823" t="s">
        <v>117</v>
      </c>
      <c r="G4823" t="s">
        <v>127</v>
      </c>
      <c r="H4823" t="s">
        <v>138</v>
      </c>
      <c r="I4823">
        <v>7</v>
      </c>
      <c r="J4823" s="19">
        <v>271.16000000000003</v>
      </c>
      <c r="K4823" s="20">
        <v>0.01</v>
      </c>
      <c r="L4823" s="19">
        <v>1879.14</v>
      </c>
      <c r="M4823" s="19">
        <v>799.74</v>
      </c>
      <c r="N4823" s="11" t="str">
        <f t="shared" si="226"/>
        <v>LOW</v>
      </c>
      <c r="O4823" s="27">
        <f t="shared" si="227"/>
        <v>0.57441169896867716</v>
      </c>
      <c r="P4823" s="11" t="str">
        <f t="shared" si="228"/>
        <v>GOOD</v>
      </c>
    </row>
    <row r="4824" spans="1:16" x14ac:dyDescent="0.35">
      <c r="A4824" s="12" t="s">
        <v>4998</v>
      </c>
      <c r="B4824" s="15">
        <v>45183</v>
      </c>
      <c r="C4824" s="12" t="s">
        <v>136</v>
      </c>
      <c r="D4824" s="12" t="s">
        <v>109</v>
      </c>
      <c r="E4824" s="12" t="s">
        <v>176</v>
      </c>
      <c r="F4824" s="12" t="s">
        <v>117</v>
      </c>
      <c r="G4824" s="12" t="s">
        <v>112</v>
      </c>
      <c r="H4824" s="12" t="s">
        <v>167</v>
      </c>
      <c r="I4824" s="12">
        <v>14</v>
      </c>
      <c r="J4824" s="16">
        <v>20.71</v>
      </c>
      <c r="K4824" s="17">
        <v>0.02</v>
      </c>
      <c r="L4824" s="16">
        <v>284.14</v>
      </c>
      <c r="M4824" s="16">
        <v>90.8</v>
      </c>
      <c r="N4824" s="11" t="str">
        <f t="shared" si="226"/>
        <v>LOW</v>
      </c>
      <c r="O4824" s="27">
        <f t="shared" si="227"/>
        <v>0.68043922010276614</v>
      </c>
      <c r="P4824" s="11" t="str">
        <f t="shared" si="228"/>
        <v>EXCELLENT</v>
      </c>
    </row>
    <row r="4825" spans="1:16" x14ac:dyDescent="0.35">
      <c r="A4825" t="s">
        <v>4999</v>
      </c>
      <c r="B4825" s="18">
        <v>45568</v>
      </c>
      <c r="C4825" t="s">
        <v>108</v>
      </c>
      <c r="D4825" t="s">
        <v>125</v>
      </c>
      <c r="E4825" t="s">
        <v>137</v>
      </c>
      <c r="F4825" t="s">
        <v>111</v>
      </c>
      <c r="G4825" t="s">
        <v>122</v>
      </c>
      <c r="H4825" t="s">
        <v>187</v>
      </c>
      <c r="I4825">
        <v>14</v>
      </c>
      <c r="J4825" s="19">
        <v>445.36</v>
      </c>
      <c r="K4825" s="20">
        <v>0</v>
      </c>
      <c r="L4825" s="19">
        <v>6235.04</v>
      </c>
      <c r="M4825" s="19">
        <v>2820.44</v>
      </c>
      <c r="N4825" s="11" t="str">
        <f t="shared" si="226"/>
        <v>NO DISCOUNT</v>
      </c>
      <c r="O4825" s="27">
        <f t="shared" si="227"/>
        <v>0.54764684749416204</v>
      </c>
      <c r="P4825" s="11" t="str">
        <f t="shared" si="228"/>
        <v>EXCELLENT</v>
      </c>
    </row>
    <row r="4826" spans="1:16" x14ac:dyDescent="0.35">
      <c r="A4826" s="12" t="s">
        <v>5000</v>
      </c>
      <c r="B4826" s="15">
        <v>44565</v>
      </c>
      <c r="C4826" s="12" t="s">
        <v>149</v>
      </c>
      <c r="D4826" s="12" t="s">
        <v>125</v>
      </c>
      <c r="E4826" s="12" t="s">
        <v>178</v>
      </c>
      <c r="F4826" s="12" t="s">
        <v>111</v>
      </c>
      <c r="G4826" s="12" t="s">
        <v>127</v>
      </c>
      <c r="H4826" s="12" t="s">
        <v>128</v>
      </c>
      <c r="I4826" s="12">
        <v>7</v>
      </c>
      <c r="J4826" s="16">
        <v>313.89999999999998</v>
      </c>
      <c r="K4826" s="17">
        <v>0.42</v>
      </c>
      <c r="L4826" s="16">
        <v>1274.43</v>
      </c>
      <c r="M4826" s="16">
        <v>652.58000000000004</v>
      </c>
      <c r="N4826" s="11" t="str">
        <f t="shared" si="226"/>
        <v>CLEARANCE</v>
      </c>
      <c r="O4826" s="27">
        <f t="shared" si="227"/>
        <v>0.48794362970112126</v>
      </c>
      <c r="P4826" s="11" t="str">
        <f t="shared" si="228"/>
        <v>GOOD</v>
      </c>
    </row>
    <row r="4827" spans="1:16" x14ac:dyDescent="0.35">
      <c r="A4827" t="s">
        <v>5001</v>
      </c>
      <c r="B4827" s="18">
        <v>44599</v>
      </c>
      <c r="C4827" t="s">
        <v>149</v>
      </c>
      <c r="D4827" t="s">
        <v>115</v>
      </c>
      <c r="E4827" t="s">
        <v>156</v>
      </c>
      <c r="F4827" t="s">
        <v>117</v>
      </c>
      <c r="G4827" t="s">
        <v>122</v>
      </c>
      <c r="H4827" t="s">
        <v>123</v>
      </c>
      <c r="I4827">
        <v>3</v>
      </c>
      <c r="J4827" s="19">
        <v>1940.88</v>
      </c>
      <c r="K4827" s="20">
        <v>0</v>
      </c>
      <c r="L4827" s="19">
        <v>5822.64</v>
      </c>
      <c r="M4827" s="19">
        <v>2768.38</v>
      </c>
      <c r="N4827" s="11" t="str">
        <f t="shared" si="226"/>
        <v>NO DISCOUNT</v>
      </c>
      <c r="O4827" s="27">
        <f t="shared" si="227"/>
        <v>0.52454900182734976</v>
      </c>
      <c r="P4827" s="11" t="str">
        <f t="shared" si="228"/>
        <v>AVERAGE</v>
      </c>
    </row>
    <row r="4828" spans="1:16" x14ac:dyDescent="0.35">
      <c r="A4828" s="12" t="s">
        <v>5002</v>
      </c>
      <c r="B4828" s="15">
        <v>45113</v>
      </c>
      <c r="C4828" s="12" t="s">
        <v>108</v>
      </c>
      <c r="D4828" s="12" t="s">
        <v>115</v>
      </c>
      <c r="E4828" s="12" t="s">
        <v>205</v>
      </c>
      <c r="F4828" s="12" t="s">
        <v>117</v>
      </c>
      <c r="G4828" s="12" t="s">
        <v>122</v>
      </c>
      <c r="H4828" s="12" t="s">
        <v>123</v>
      </c>
      <c r="I4828" s="12">
        <v>9</v>
      </c>
      <c r="J4828" s="16">
        <v>1428.15</v>
      </c>
      <c r="K4828" s="17">
        <v>0.21</v>
      </c>
      <c r="L4828" s="16">
        <v>10154.15</v>
      </c>
      <c r="M4828" s="16">
        <v>4899.13</v>
      </c>
      <c r="N4828" s="11" t="str">
        <f t="shared" si="226"/>
        <v>HIGH</v>
      </c>
      <c r="O4828" s="27">
        <f t="shared" si="227"/>
        <v>0.51752436196038065</v>
      </c>
      <c r="P4828" s="11" t="str">
        <f t="shared" si="228"/>
        <v>GOOD</v>
      </c>
    </row>
    <row r="4829" spans="1:16" x14ac:dyDescent="0.35">
      <c r="A4829" t="s">
        <v>5003</v>
      </c>
      <c r="B4829" s="18">
        <v>45616</v>
      </c>
      <c r="C4829" t="s">
        <v>120</v>
      </c>
      <c r="D4829" t="s">
        <v>125</v>
      </c>
      <c r="E4829" t="s">
        <v>134</v>
      </c>
      <c r="F4829" t="s">
        <v>117</v>
      </c>
      <c r="G4829" t="s">
        <v>112</v>
      </c>
      <c r="H4829" t="s">
        <v>147</v>
      </c>
      <c r="I4829">
        <v>3</v>
      </c>
      <c r="J4829" s="19">
        <v>29.7</v>
      </c>
      <c r="K4829" s="20">
        <v>0.02</v>
      </c>
      <c r="L4829" s="19">
        <v>87.32</v>
      </c>
      <c r="M4829" s="19">
        <v>22.11</v>
      </c>
      <c r="N4829" s="11" t="str">
        <f t="shared" si="226"/>
        <v>LOW</v>
      </c>
      <c r="O4829" s="27">
        <f t="shared" si="227"/>
        <v>0.74679340357306456</v>
      </c>
      <c r="P4829" s="11" t="str">
        <f t="shared" si="228"/>
        <v>AVERAGE</v>
      </c>
    </row>
    <row r="4830" spans="1:16" x14ac:dyDescent="0.35">
      <c r="A4830" s="12" t="s">
        <v>5004</v>
      </c>
      <c r="B4830" s="15">
        <v>44834</v>
      </c>
      <c r="C4830" s="12" t="s">
        <v>136</v>
      </c>
      <c r="D4830" s="12" t="s">
        <v>140</v>
      </c>
      <c r="E4830" s="12" t="s">
        <v>242</v>
      </c>
      <c r="F4830" s="12" t="s">
        <v>111</v>
      </c>
      <c r="G4830" s="12" t="s">
        <v>112</v>
      </c>
      <c r="H4830" s="12" t="s">
        <v>118</v>
      </c>
      <c r="I4830" s="12">
        <v>8</v>
      </c>
      <c r="J4830" s="16">
        <v>13.24</v>
      </c>
      <c r="K4830" s="17">
        <v>0.27</v>
      </c>
      <c r="L4830" s="16">
        <v>77.319999999999993</v>
      </c>
      <c r="M4830" s="16">
        <v>35.04</v>
      </c>
      <c r="N4830" s="11" t="str">
        <f t="shared" si="226"/>
        <v>HIGH</v>
      </c>
      <c r="O4830" s="27">
        <f t="shared" si="227"/>
        <v>0.5468184169684428</v>
      </c>
      <c r="P4830" s="11" t="str">
        <f t="shared" si="228"/>
        <v>GOOD</v>
      </c>
    </row>
    <row r="4831" spans="1:16" x14ac:dyDescent="0.35">
      <c r="A4831" t="s">
        <v>5005</v>
      </c>
      <c r="B4831" s="18">
        <v>45373</v>
      </c>
      <c r="C4831" t="s">
        <v>108</v>
      </c>
      <c r="D4831" t="s">
        <v>125</v>
      </c>
      <c r="E4831" t="s">
        <v>144</v>
      </c>
      <c r="F4831" t="s">
        <v>111</v>
      </c>
      <c r="G4831" t="s">
        <v>122</v>
      </c>
      <c r="H4831" t="s">
        <v>187</v>
      </c>
      <c r="I4831">
        <v>10</v>
      </c>
      <c r="J4831" s="19">
        <v>598.29</v>
      </c>
      <c r="K4831" s="20">
        <v>0.19</v>
      </c>
      <c r="L4831" s="19">
        <v>4846.1499999999996</v>
      </c>
      <c r="M4831" s="19">
        <v>2531.33</v>
      </c>
      <c r="N4831" s="11" t="str">
        <f t="shared" si="226"/>
        <v>MEDIUM</v>
      </c>
      <c r="O4831" s="27">
        <f t="shared" si="227"/>
        <v>0.4776616489378166</v>
      </c>
      <c r="P4831" s="11" t="str">
        <f t="shared" si="228"/>
        <v>EXCELLENT</v>
      </c>
    </row>
    <row r="4832" spans="1:16" x14ac:dyDescent="0.35">
      <c r="A4832" s="12" t="s">
        <v>5006</v>
      </c>
      <c r="B4832" s="15">
        <v>45017</v>
      </c>
      <c r="C4832" s="12" t="s">
        <v>108</v>
      </c>
      <c r="D4832" s="12" t="s">
        <v>140</v>
      </c>
      <c r="E4832" s="12" t="s">
        <v>203</v>
      </c>
      <c r="F4832" s="12" t="s">
        <v>111</v>
      </c>
      <c r="G4832" s="12" t="s">
        <v>112</v>
      </c>
      <c r="H4832" s="12" t="s">
        <v>147</v>
      </c>
      <c r="I4832" s="12">
        <v>3</v>
      </c>
      <c r="J4832" s="16">
        <v>15.95</v>
      </c>
      <c r="K4832" s="17">
        <v>0.04</v>
      </c>
      <c r="L4832" s="16">
        <v>45.94</v>
      </c>
      <c r="M4832" s="16">
        <v>17.63</v>
      </c>
      <c r="N4832" s="11" t="str">
        <f t="shared" si="226"/>
        <v>LOW</v>
      </c>
      <c r="O4832" s="27">
        <f t="shared" si="227"/>
        <v>0.6162385720505007</v>
      </c>
      <c r="P4832" s="11" t="str">
        <f t="shared" si="228"/>
        <v>AVERAGE</v>
      </c>
    </row>
    <row r="4833" spans="1:16" x14ac:dyDescent="0.35">
      <c r="A4833" t="s">
        <v>5007</v>
      </c>
      <c r="B4833" s="18">
        <v>45395</v>
      </c>
      <c r="C4833" t="s">
        <v>136</v>
      </c>
      <c r="D4833" t="s">
        <v>109</v>
      </c>
      <c r="E4833" t="s">
        <v>173</v>
      </c>
      <c r="F4833" t="s">
        <v>131</v>
      </c>
      <c r="G4833" t="s">
        <v>112</v>
      </c>
      <c r="H4833" t="s">
        <v>113</v>
      </c>
      <c r="I4833">
        <v>1</v>
      </c>
      <c r="J4833" s="19">
        <v>20.8</v>
      </c>
      <c r="K4833" s="20">
        <v>0</v>
      </c>
      <c r="L4833" s="19">
        <v>20.8</v>
      </c>
      <c r="M4833" s="19">
        <v>6.3</v>
      </c>
      <c r="N4833" s="11" t="str">
        <f t="shared" si="226"/>
        <v>NO DISCOUNT</v>
      </c>
      <c r="O4833" s="27">
        <f t="shared" si="227"/>
        <v>0.69711538461538458</v>
      </c>
      <c r="P4833" s="11" t="str">
        <f t="shared" si="228"/>
        <v>AVERAGE</v>
      </c>
    </row>
    <row r="4834" spans="1:16" x14ac:dyDescent="0.35">
      <c r="A4834" s="12" t="s">
        <v>5008</v>
      </c>
      <c r="B4834" s="15">
        <v>44902</v>
      </c>
      <c r="C4834" s="12" t="s">
        <v>108</v>
      </c>
      <c r="D4834" s="12" t="s">
        <v>115</v>
      </c>
      <c r="E4834" s="12" t="s">
        <v>221</v>
      </c>
      <c r="F4834" s="12" t="s">
        <v>111</v>
      </c>
      <c r="G4834" s="12" t="s">
        <v>127</v>
      </c>
      <c r="H4834" s="12" t="s">
        <v>164</v>
      </c>
      <c r="I4834" s="12">
        <v>1</v>
      </c>
      <c r="J4834" s="16">
        <v>164.03</v>
      </c>
      <c r="K4834" s="17">
        <v>0.01</v>
      </c>
      <c r="L4834" s="16">
        <v>162.38999999999999</v>
      </c>
      <c r="M4834" s="16">
        <v>72.8</v>
      </c>
      <c r="N4834" s="11" t="str">
        <f t="shared" si="226"/>
        <v>LOW</v>
      </c>
      <c r="O4834" s="27">
        <f t="shared" si="227"/>
        <v>0.55169653303774857</v>
      </c>
      <c r="P4834" s="11" t="str">
        <f t="shared" si="228"/>
        <v>AVERAGE</v>
      </c>
    </row>
    <row r="4835" spans="1:16" x14ac:dyDescent="0.35">
      <c r="A4835" t="s">
        <v>5009</v>
      </c>
      <c r="B4835" s="18">
        <v>45253</v>
      </c>
      <c r="C4835" t="s">
        <v>108</v>
      </c>
      <c r="D4835" t="s">
        <v>115</v>
      </c>
      <c r="E4835" t="s">
        <v>227</v>
      </c>
      <c r="F4835" t="s">
        <v>111</v>
      </c>
      <c r="G4835" t="s">
        <v>122</v>
      </c>
      <c r="H4835" t="s">
        <v>158</v>
      </c>
      <c r="I4835">
        <v>8</v>
      </c>
      <c r="J4835" s="19">
        <v>139.44</v>
      </c>
      <c r="K4835" s="20">
        <v>0</v>
      </c>
      <c r="L4835" s="19">
        <v>1115.52</v>
      </c>
      <c r="M4835" s="19">
        <v>510.23</v>
      </c>
      <c r="N4835" s="11" t="str">
        <f t="shared" si="226"/>
        <v>NO DISCOUNT</v>
      </c>
      <c r="O4835" s="27">
        <f t="shared" si="227"/>
        <v>0.54260793172690758</v>
      </c>
      <c r="P4835" s="11" t="str">
        <f t="shared" si="228"/>
        <v>GOOD</v>
      </c>
    </row>
    <row r="4836" spans="1:16" x14ac:dyDescent="0.35">
      <c r="A4836" s="12" t="s">
        <v>5010</v>
      </c>
      <c r="B4836" s="15">
        <v>45324</v>
      </c>
      <c r="C4836" s="12" t="s">
        <v>108</v>
      </c>
      <c r="D4836" s="12" t="s">
        <v>109</v>
      </c>
      <c r="E4836" s="12" t="s">
        <v>189</v>
      </c>
      <c r="F4836" s="12" t="s">
        <v>111</v>
      </c>
      <c r="G4836" s="12" t="s">
        <v>112</v>
      </c>
      <c r="H4836" s="12" t="s">
        <v>118</v>
      </c>
      <c r="I4836" s="12">
        <v>1</v>
      </c>
      <c r="J4836" s="16">
        <v>35.28</v>
      </c>
      <c r="K4836" s="17">
        <v>0.13</v>
      </c>
      <c r="L4836" s="16">
        <v>30.69</v>
      </c>
      <c r="M4836" s="16">
        <v>6.76</v>
      </c>
      <c r="N4836" s="11" t="str">
        <f t="shared" si="226"/>
        <v>MEDIUM</v>
      </c>
      <c r="O4836" s="27">
        <f t="shared" si="227"/>
        <v>0.77973281199087652</v>
      </c>
      <c r="P4836" s="11" t="str">
        <f t="shared" si="228"/>
        <v>AVERAGE</v>
      </c>
    </row>
    <row r="4837" spans="1:16" x14ac:dyDescent="0.35">
      <c r="A4837" t="s">
        <v>5011</v>
      </c>
      <c r="B4837" s="18">
        <v>45352</v>
      </c>
      <c r="C4837" t="s">
        <v>108</v>
      </c>
      <c r="D4837" t="s">
        <v>115</v>
      </c>
      <c r="E4837" t="s">
        <v>116</v>
      </c>
      <c r="F4837" t="s">
        <v>111</v>
      </c>
      <c r="G4837" t="s">
        <v>127</v>
      </c>
      <c r="H4837" t="s">
        <v>138</v>
      </c>
      <c r="I4837">
        <v>5</v>
      </c>
      <c r="J4837" s="19">
        <v>409.63</v>
      </c>
      <c r="K4837" s="20">
        <v>0.05</v>
      </c>
      <c r="L4837" s="19">
        <v>1945.74</v>
      </c>
      <c r="M4837" s="19">
        <v>855.83</v>
      </c>
      <c r="N4837" s="11" t="str">
        <f t="shared" si="226"/>
        <v>LOW</v>
      </c>
      <c r="O4837" s="27">
        <f t="shared" si="227"/>
        <v>0.56015192163392835</v>
      </c>
      <c r="P4837" s="11" t="str">
        <f t="shared" si="228"/>
        <v>GOOD</v>
      </c>
    </row>
    <row r="4838" spans="1:16" x14ac:dyDescent="0.35">
      <c r="A4838" s="12" t="s">
        <v>5012</v>
      </c>
      <c r="B4838" s="15">
        <v>45604</v>
      </c>
      <c r="C4838" s="12" t="s">
        <v>120</v>
      </c>
      <c r="D4838" s="12" t="s">
        <v>140</v>
      </c>
      <c r="E4838" s="12" t="s">
        <v>307</v>
      </c>
      <c r="F4838" s="12" t="s">
        <v>111</v>
      </c>
      <c r="G4838" s="12" t="s">
        <v>112</v>
      </c>
      <c r="H4838" s="12" t="s">
        <v>147</v>
      </c>
      <c r="I4838" s="12">
        <v>10</v>
      </c>
      <c r="J4838" s="16">
        <v>27.8</v>
      </c>
      <c r="K4838" s="17">
        <v>0.09</v>
      </c>
      <c r="L4838" s="16">
        <v>252.98</v>
      </c>
      <c r="M4838" s="16">
        <v>72.33</v>
      </c>
      <c r="N4838" s="11" t="str">
        <f t="shared" si="226"/>
        <v>LOW</v>
      </c>
      <c r="O4838" s="27">
        <f t="shared" si="227"/>
        <v>0.7140880702031781</v>
      </c>
      <c r="P4838" s="11" t="str">
        <f t="shared" si="228"/>
        <v>EXCELLENT</v>
      </c>
    </row>
    <row r="4839" spans="1:16" x14ac:dyDescent="0.35">
      <c r="A4839" t="s">
        <v>5013</v>
      </c>
      <c r="B4839" s="18">
        <v>44686</v>
      </c>
      <c r="C4839" t="s">
        <v>120</v>
      </c>
      <c r="D4839" t="s">
        <v>115</v>
      </c>
      <c r="E4839" t="s">
        <v>130</v>
      </c>
      <c r="F4839" t="s">
        <v>117</v>
      </c>
      <c r="G4839" t="s">
        <v>112</v>
      </c>
      <c r="H4839" t="s">
        <v>170</v>
      </c>
      <c r="I4839">
        <v>5</v>
      </c>
      <c r="J4839" s="19">
        <v>22.86</v>
      </c>
      <c r="K4839" s="20">
        <v>0.05</v>
      </c>
      <c r="L4839" s="19">
        <v>108.58</v>
      </c>
      <c r="M4839" s="19">
        <v>31.17</v>
      </c>
      <c r="N4839" s="11" t="str">
        <f t="shared" si="226"/>
        <v>LOW</v>
      </c>
      <c r="O4839" s="27">
        <f t="shared" si="227"/>
        <v>0.7129305581138331</v>
      </c>
      <c r="P4839" s="11" t="str">
        <f t="shared" si="228"/>
        <v>GOOD</v>
      </c>
    </row>
    <row r="4840" spans="1:16" x14ac:dyDescent="0.35">
      <c r="A4840" s="12" t="s">
        <v>5014</v>
      </c>
      <c r="B4840" s="15">
        <v>45382</v>
      </c>
      <c r="C4840" s="12" t="s">
        <v>136</v>
      </c>
      <c r="D4840" s="12" t="s">
        <v>115</v>
      </c>
      <c r="E4840" s="12" t="s">
        <v>156</v>
      </c>
      <c r="F4840" s="12" t="s">
        <v>111</v>
      </c>
      <c r="G4840" s="12" t="s">
        <v>127</v>
      </c>
      <c r="H4840" s="12" t="s">
        <v>138</v>
      </c>
      <c r="I4840" s="12">
        <v>5</v>
      </c>
      <c r="J4840" s="16">
        <v>231.42</v>
      </c>
      <c r="K4840" s="17">
        <v>0</v>
      </c>
      <c r="L4840" s="16">
        <v>1157.0999999999999</v>
      </c>
      <c r="M4840" s="16">
        <v>430.94</v>
      </c>
      <c r="N4840" s="11" t="str">
        <f t="shared" si="226"/>
        <v>NO DISCOUNT</v>
      </c>
      <c r="O4840" s="27">
        <f t="shared" si="227"/>
        <v>0.62756892230576433</v>
      </c>
      <c r="P4840" s="11" t="str">
        <f t="shared" si="228"/>
        <v>GOOD</v>
      </c>
    </row>
    <row r="4841" spans="1:16" x14ac:dyDescent="0.35">
      <c r="A4841" t="s">
        <v>5015</v>
      </c>
      <c r="B4841" s="18">
        <v>44566</v>
      </c>
      <c r="C4841" t="s">
        <v>136</v>
      </c>
      <c r="D4841" t="s">
        <v>125</v>
      </c>
      <c r="E4841" t="s">
        <v>146</v>
      </c>
      <c r="F4841" t="s">
        <v>117</v>
      </c>
      <c r="G4841" t="s">
        <v>122</v>
      </c>
      <c r="H4841" t="s">
        <v>132</v>
      </c>
      <c r="I4841">
        <v>2</v>
      </c>
      <c r="J4841" s="19">
        <v>606.89</v>
      </c>
      <c r="K4841" s="20">
        <v>0.1</v>
      </c>
      <c r="L4841" s="19">
        <v>1092.4000000000001</v>
      </c>
      <c r="M4841" s="19">
        <v>311.41000000000003</v>
      </c>
      <c r="N4841" s="11" t="str">
        <f t="shared" si="226"/>
        <v>LOW</v>
      </c>
      <c r="O4841" s="27">
        <f t="shared" si="227"/>
        <v>0.71493042841450016</v>
      </c>
      <c r="P4841" s="11" t="str">
        <f t="shared" si="228"/>
        <v>AVERAGE</v>
      </c>
    </row>
    <row r="4842" spans="1:16" x14ac:dyDescent="0.35">
      <c r="A4842" s="12" t="s">
        <v>5016</v>
      </c>
      <c r="B4842" s="15">
        <v>45623</v>
      </c>
      <c r="C4842" s="12" t="s">
        <v>136</v>
      </c>
      <c r="D4842" s="12" t="s">
        <v>115</v>
      </c>
      <c r="E4842" s="12" t="s">
        <v>121</v>
      </c>
      <c r="F4842" s="12" t="s">
        <v>111</v>
      </c>
      <c r="G4842" s="12" t="s">
        <v>112</v>
      </c>
      <c r="H4842" s="12" t="s">
        <v>147</v>
      </c>
      <c r="I4842" s="12">
        <v>1</v>
      </c>
      <c r="J4842" s="16">
        <v>17.579999999999998</v>
      </c>
      <c r="K4842" s="17">
        <v>0.11</v>
      </c>
      <c r="L4842" s="16">
        <v>15.65</v>
      </c>
      <c r="M4842" s="16">
        <v>7.41</v>
      </c>
      <c r="N4842" s="11" t="str">
        <f t="shared" si="226"/>
        <v>MEDIUM</v>
      </c>
      <c r="O4842" s="27">
        <f t="shared" si="227"/>
        <v>0.52651757188498405</v>
      </c>
      <c r="P4842" s="11" t="str">
        <f t="shared" si="228"/>
        <v>AVERAGE</v>
      </c>
    </row>
    <row r="4843" spans="1:16" x14ac:dyDescent="0.35">
      <c r="A4843" t="s">
        <v>5017</v>
      </c>
      <c r="B4843" s="18">
        <v>44942</v>
      </c>
      <c r="C4843" t="s">
        <v>108</v>
      </c>
      <c r="D4843" t="s">
        <v>125</v>
      </c>
      <c r="E4843" t="s">
        <v>134</v>
      </c>
      <c r="F4843" t="s">
        <v>111</v>
      </c>
      <c r="G4843" t="s">
        <v>112</v>
      </c>
      <c r="H4843" t="s">
        <v>118</v>
      </c>
      <c r="I4843">
        <v>1</v>
      </c>
      <c r="J4843" s="19">
        <v>39.049999999999997</v>
      </c>
      <c r="K4843" s="20">
        <v>0</v>
      </c>
      <c r="L4843" s="19">
        <v>39.049999999999997</v>
      </c>
      <c r="M4843" s="19">
        <v>11.22</v>
      </c>
      <c r="N4843" s="11" t="str">
        <f t="shared" si="226"/>
        <v>NO DISCOUNT</v>
      </c>
      <c r="O4843" s="27">
        <f t="shared" si="227"/>
        <v>0.71267605633802822</v>
      </c>
      <c r="P4843" s="11" t="str">
        <f t="shared" si="228"/>
        <v>AVERAGE</v>
      </c>
    </row>
    <row r="4844" spans="1:16" x14ac:dyDescent="0.35">
      <c r="A4844" s="12" t="s">
        <v>5018</v>
      </c>
      <c r="B4844" s="15">
        <v>45318</v>
      </c>
      <c r="C4844" s="12" t="s">
        <v>108</v>
      </c>
      <c r="D4844" s="12" t="s">
        <v>109</v>
      </c>
      <c r="E4844" s="12" t="s">
        <v>173</v>
      </c>
      <c r="F4844" s="12" t="s">
        <v>117</v>
      </c>
      <c r="G4844" s="12" t="s">
        <v>127</v>
      </c>
      <c r="H4844" s="12" t="s">
        <v>164</v>
      </c>
      <c r="I4844" s="12">
        <v>2</v>
      </c>
      <c r="J4844" s="16">
        <v>829.19</v>
      </c>
      <c r="K4844" s="17">
        <v>0.19</v>
      </c>
      <c r="L4844" s="16">
        <v>1343.29</v>
      </c>
      <c r="M4844" s="16">
        <v>519.91999999999996</v>
      </c>
      <c r="N4844" s="11" t="str">
        <f t="shared" si="226"/>
        <v>MEDIUM</v>
      </c>
      <c r="O4844" s="27">
        <f t="shared" si="227"/>
        <v>0.61295029368193021</v>
      </c>
      <c r="P4844" s="11" t="str">
        <f t="shared" si="228"/>
        <v>AVERAGE</v>
      </c>
    </row>
    <row r="4845" spans="1:16" x14ac:dyDescent="0.35">
      <c r="A4845" t="s">
        <v>5019</v>
      </c>
      <c r="B4845" s="18">
        <v>45458</v>
      </c>
      <c r="C4845" t="s">
        <v>136</v>
      </c>
      <c r="D4845" t="s">
        <v>140</v>
      </c>
      <c r="E4845" t="s">
        <v>153</v>
      </c>
      <c r="F4845" t="s">
        <v>111</v>
      </c>
      <c r="G4845" t="s">
        <v>122</v>
      </c>
      <c r="H4845" t="s">
        <v>158</v>
      </c>
      <c r="I4845">
        <v>8</v>
      </c>
      <c r="J4845" s="19">
        <v>88.13</v>
      </c>
      <c r="K4845" s="20">
        <v>0.08</v>
      </c>
      <c r="L4845" s="19">
        <v>648.64</v>
      </c>
      <c r="M4845" s="19">
        <v>307.27</v>
      </c>
      <c r="N4845" s="11" t="str">
        <f t="shared" si="226"/>
        <v>LOW</v>
      </c>
      <c r="O4845" s="27">
        <f t="shared" si="227"/>
        <v>0.5262857671435619</v>
      </c>
      <c r="P4845" s="11" t="str">
        <f t="shared" si="228"/>
        <v>GOOD</v>
      </c>
    </row>
    <row r="4846" spans="1:16" x14ac:dyDescent="0.35">
      <c r="A4846" s="12" t="s">
        <v>5020</v>
      </c>
      <c r="B4846" s="15">
        <v>44819</v>
      </c>
      <c r="C4846" s="12" t="s">
        <v>136</v>
      </c>
      <c r="D4846" s="12" t="s">
        <v>140</v>
      </c>
      <c r="E4846" s="12" t="s">
        <v>153</v>
      </c>
      <c r="F4846" s="12" t="s">
        <v>111</v>
      </c>
      <c r="G4846" s="12" t="s">
        <v>127</v>
      </c>
      <c r="H4846" s="12" t="s">
        <v>179</v>
      </c>
      <c r="I4846" s="12">
        <v>12</v>
      </c>
      <c r="J4846" s="16">
        <v>263.2</v>
      </c>
      <c r="K4846" s="17">
        <v>0</v>
      </c>
      <c r="L4846" s="16">
        <v>3158.4</v>
      </c>
      <c r="M4846" s="16">
        <v>1303.6300000000001</v>
      </c>
      <c r="N4846" s="11" t="str">
        <f t="shared" si="226"/>
        <v>NO DISCOUNT</v>
      </c>
      <c r="O4846" s="27">
        <f t="shared" si="227"/>
        <v>0.58724987335359669</v>
      </c>
      <c r="P4846" s="11" t="str">
        <f t="shared" si="228"/>
        <v>EXCELLENT</v>
      </c>
    </row>
    <row r="4847" spans="1:16" x14ac:dyDescent="0.35">
      <c r="A4847" t="s">
        <v>5021</v>
      </c>
      <c r="B4847" s="18">
        <v>44830</v>
      </c>
      <c r="C4847" t="s">
        <v>108</v>
      </c>
      <c r="D4847" t="s">
        <v>115</v>
      </c>
      <c r="E4847" t="s">
        <v>289</v>
      </c>
      <c r="F4847" t="s">
        <v>117</v>
      </c>
      <c r="G4847" t="s">
        <v>112</v>
      </c>
      <c r="H4847" t="s">
        <v>170</v>
      </c>
      <c r="I4847">
        <v>3</v>
      </c>
      <c r="J4847" s="19">
        <v>23</v>
      </c>
      <c r="K4847" s="20">
        <v>0</v>
      </c>
      <c r="L4847" s="19">
        <v>69</v>
      </c>
      <c r="M4847" s="19">
        <v>34.14</v>
      </c>
      <c r="N4847" s="11" t="str">
        <f t="shared" si="226"/>
        <v>NO DISCOUNT</v>
      </c>
      <c r="O4847" s="27">
        <f t="shared" si="227"/>
        <v>0.50521739130434784</v>
      </c>
      <c r="P4847" s="11" t="str">
        <f t="shared" si="228"/>
        <v>AVERAGE</v>
      </c>
    </row>
    <row r="4848" spans="1:16" x14ac:dyDescent="0.35">
      <c r="A4848" s="12" t="s">
        <v>5022</v>
      </c>
      <c r="B4848" s="15">
        <v>44922</v>
      </c>
      <c r="C4848" s="12" t="s">
        <v>149</v>
      </c>
      <c r="D4848" s="12" t="s">
        <v>115</v>
      </c>
      <c r="E4848" s="12" t="s">
        <v>121</v>
      </c>
      <c r="F4848" s="12" t="s">
        <v>111</v>
      </c>
      <c r="G4848" s="12" t="s">
        <v>112</v>
      </c>
      <c r="H4848" s="12" t="s">
        <v>167</v>
      </c>
      <c r="I4848" s="12">
        <v>1</v>
      </c>
      <c r="J4848" s="16">
        <v>13.69</v>
      </c>
      <c r="K4848" s="17">
        <v>0</v>
      </c>
      <c r="L4848" s="16">
        <v>13.69</v>
      </c>
      <c r="M4848" s="16">
        <v>3.45</v>
      </c>
      <c r="N4848" s="11" t="str">
        <f t="shared" si="226"/>
        <v>NO DISCOUNT</v>
      </c>
      <c r="O4848" s="27">
        <f t="shared" si="227"/>
        <v>0.74799123447772087</v>
      </c>
      <c r="P4848" s="11" t="str">
        <f t="shared" si="228"/>
        <v>AVERAGE</v>
      </c>
    </row>
    <row r="4849" spans="1:16" x14ac:dyDescent="0.35">
      <c r="A4849" t="s">
        <v>5023</v>
      </c>
      <c r="B4849" s="18">
        <v>45358</v>
      </c>
      <c r="C4849" t="s">
        <v>108</v>
      </c>
      <c r="D4849" t="s">
        <v>109</v>
      </c>
      <c r="E4849" t="s">
        <v>195</v>
      </c>
      <c r="F4849" t="s">
        <v>117</v>
      </c>
      <c r="G4849" t="s">
        <v>122</v>
      </c>
      <c r="H4849" t="s">
        <v>187</v>
      </c>
      <c r="I4849">
        <v>2</v>
      </c>
      <c r="J4849" s="19">
        <v>578.19000000000005</v>
      </c>
      <c r="K4849" s="20">
        <v>0.19</v>
      </c>
      <c r="L4849" s="19">
        <v>936.67</v>
      </c>
      <c r="M4849" s="19">
        <v>315.83</v>
      </c>
      <c r="N4849" s="11" t="str">
        <f t="shared" si="226"/>
        <v>MEDIUM</v>
      </c>
      <c r="O4849" s="27">
        <f t="shared" si="227"/>
        <v>0.66281614656175591</v>
      </c>
      <c r="P4849" s="11" t="str">
        <f t="shared" si="228"/>
        <v>AVERAGE</v>
      </c>
    </row>
    <row r="4850" spans="1:16" x14ac:dyDescent="0.35">
      <c r="A4850" s="12" t="s">
        <v>5024</v>
      </c>
      <c r="B4850" s="15">
        <v>45559</v>
      </c>
      <c r="C4850" s="12" t="s">
        <v>120</v>
      </c>
      <c r="D4850" s="12" t="s">
        <v>115</v>
      </c>
      <c r="E4850" s="12" t="s">
        <v>116</v>
      </c>
      <c r="F4850" s="12" t="s">
        <v>111</v>
      </c>
      <c r="G4850" s="12" t="s">
        <v>112</v>
      </c>
      <c r="H4850" s="12" t="s">
        <v>113</v>
      </c>
      <c r="I4850" s="12">
        <v>7</v>
      </c>
      <c r="J4850" s="16">
        <v>20.97</v>
      </c>
      <c r="K4850" s="17">
        <v>0.12</v>
      </c>
      <c r="L4850" s="16">
        <v>129.18</v>
      </c>
      <c r="M4850" s="16">
        <v>36.119999999999997</v>
      </c>
      <c r="N4850" s="11" t="str">
        <f t="shared" si="226"/>
        <v>MEDIUM</v>
      </c>
      <c r="O4850" s="27">
        <f t="shared" si="227"/>
        <v>0.72039015327450062</v>
      </c>
      <c r="P4850" s="11" t="str">
        <f t="shared" si="228"/>
        <v>GOOD</v>
      </c>
    </row>
    <row r="4851" spans="1:16" x14ac:dyDescent="0.35">
      <c r="A4851" t="s">
        <v>5025</v>
      </c>
      <c r="B4851" s="18">
        <v>44943</v>
      </c>
      <c r="C4851" t="s">
        <v>108</v>
      </c>
      <c r="D4851" t="s">
        <v>125</v>
      </c>
      <c r="E4851" t="s">
        <v>178</v>
      </c>
      <c r="F4851" t="s">
        <v>111</v>
      </c>
      <c r="G4851" t="s">
        <v>112</v>
      </c>
      <c r="H4851" t="s">
        <v>113</v>
      </c>
      <c r="I4851">
        <v>1</v>
      </c>
      <c r="J4851" s="19">
        <v>26.67</v>
      </c>
      <c r="K4851" s="20">
        <v>0.17</v>
      </c>
      <c r="L4851" s="19">
        <v>22.14</v>
      </c>
      <c r="M4851" s="19">
        <v>7.29</v>
      </c>
      <c r="N4851" s="11" t="str">
        <f t="shared" si="226"/>
        <v>MEDIUM</v>
      </c>
      <c r="O4851" s="27">
        <f t="shared" si="227"/>
        <v>0.67073170731707321</v>
      </c>
      <c r="P4851" s="11" t="str">
        <f t="shared" si="228"/>
        <v>AVERAGE</v>
      </c>
    </row>
    <row r="4852" spans="1:16" x14ac:dyDescent="0.35">
      <c r="A4852" s="12" t="s">
        <v>5026</v>
      </c>
      <c r="B4852" s="15">
        <v>45517</v>
      </c>
      <c r="C4852" s="12" t="s">
        <v>108</v>
      </c>
      <c r="D4852" s="12" t="s">
        <v>125</v>
      </c>
      <c r="E4852" s="12" t="s">
        <v>137</v>
      </c>
      <c r="F4852" s="12" t="s">
        <v>131</v>
      </c>
      <c r="G4852" s="12" t="s">
        <v>127</v>
      </c>
      <c r="H4852" s="12" t="s">
        <v>164</v>
      </c>
      <c r="I4852" s="12">
        <v>3</v>
      </c>
      <c r="J4852" s="16">
        <v>298.52</v>
      </c>
      <c r="K4852" s="17">
        <v>0.13</v>
      </c>
      <c r="L4852" s="16">
        <v>779.14</v>
      </c>
      <c r="M4852" s="16">
        <v>465.6</v>
      </c>
      <c r="N4852" s="11" t="str">
        <f t="shared" si="226"/>
        <v>MEDIUM</v>
      </c>
      <c r="O4852" s="27">
        <f t="shared" si="227"/>
        <v>0.40241805067125286</v>
      </c>
      <c r="P4852" s="11" t="str">
        <f t="shared" si="228"/>
        <v>AVERAGE</v>
      </c>
    </row>
    <row r="4853" spans="1:16" x14ac:dyDescent="0.35">
      <c r="A4853" t="s">
        <v>5027</v>
      </c>
      <c r="B4853" s="18">
        <v>45279</v>
      </c>
      <c r="C4853" t="s">
        <v>108</v>
      </c>
      <c r="D4853" t="s">
        <v>140</v>
      </c>
      <c r="E4853" t="s">
        <v>268</v>
      </c>
      <c r="F4853" t="s">
        <v>131</v>
      </c>
      <c r="G4853" t="s">
        <v>112</v>
      </c>
      <c r="H4853" t="s">
        <v>167</v>
      </c>
      <c r="I4853">
        <v>9</v>
      </c>
      <c r="J4853" s="19">
        <v>10.16</v>
      </c>
      <c r="K4853" s="20">
        <v>0</v>
      </c>
      <c r="L4853" s="19">
        <v>91.44</v>
      </c>
      <c r="M4853" s="19">
        <v>38.5</v>
      </c>
      <c r="N4853" s="11" t="str">
        <f t="shared" si="226"/>
        <v>NO DISCOUNT</v>
      </c>
      <c r="O4853" s="27">
        <f t="shared" si="227"/>
        <v>0.57895888013998253</v>
      </c>
      <c r="P4853" s="11" t="str">
        <f t="shared" si="228"/>
        <v>GOOD</v>
      </c>
    </row>
    <row r="4854" spans="1:16" x14ac:dyDescent="0.35">
      <c r="A4854" s="12" t="s">
        <v>5028</v>
      </c>
      <c r="B4854" s="15">
        <v>44770</v>
      </c>
      <c r="C4854" s="12" t="s">
        <v>120</v>
      </c>
      <c r="D4854" s="12" t="s">
        <v>140</v>
      </c>
      <c r="E4854" s="12" t="s">
        <v>218</v>
      </c>
      <c r="F4854" s="12" t="s">
        <v>117</v>
      </c>
      <c r="G4854" s="12" t="s">
        <v>122</v>
      </c>
      <c r="H4854" s="12" t="s">
        <v>142</v>
      </c>
      <c r="I4854" s="12">
        <v>1</v>
      </c>
      <c r="J4854" s="16">
        <v>203.59</v>
      </c>
      <c r="K4854" s="17">
        <v>0.11</v>
      </c>
      <c r="L4854" s="16">
        <v>181.2</v>
      </c>
      <c r="M4854" s="16">
        <v>84.53</v>
      </c>
      <c r="N4854" s="11" t="str">
        <f t="shared" si="226"/>
        <v>MEDIUM</v>
      </c>
      <c r="O4854" s="27">
        <f t="shared" si="227"/>
        <v>0.53349889624724056</v>
      </c>
      <c r="P4854" s="11" t="str">
        <f t="shared" si="228"/>
        <v>AVERAGE</v>
      </c>
    </row>
    <row r="4855" spans="1:16" x14ac:dyDescent="0.35">
      <c r="A4855" t="s">
        <v>5029</v>
      </c>
      <c r="B4855" s="18">
        <v>45118</v>
      </c>
      <c r="C4855" t="s">
        <v>149</v>
      </c>
      <c r="D4855" t="s">
        <v>140</v>
      </c>
      <c r="E4855" t="s">
        <v>273</v>
      </c>
      <c r="F4855" t="s">
        <v>111</v>
      </c>
      <c r="G4855" t="s">
        <v>112</v>
      </c>
      <c r="H4855" t="s">
        <v>147</v>
      </c>
      <c r="I4855">
        <v>1</v>
      </c>
      <c r="J4855" s="19">
        <v>18.39</v>
      </c>
      <c r="K4855" s="20">
        <v>0</v>
      </c>
      <c r="L4855" s="19">
        <v>18.39</v>
      </c>
      <c r="M4855" s="19">
        <v>8.84</v>
      </c>
      <c r="N4855" s="11" t="str">
        <f t="shared" si="226"/>
        <v>NO DISCOUNT</v>
      </c>
      <c r="O4855" s="27">
        <f t="shared" si="227"/>
        <v>0.51930396954866775</v>
      </c>
      <c r="P4855" s="11" t="str">
        <f t="shared" si="228"/>
        <v>AVERAGE</v>
      </c>
    </row>
    <row r="4856" spans="1:16" x14ac:dyDescent="0.35">
      <c r="A4856" s="12" t="s">
        <v>5030</v>
      </c>
      <c r="B4856" s="15">
        <v>45155</v>
      </c>
      <c r="C4856" s="12" t="s">
        <v>120</v>
      </c>
      <c r="D4856" s="12" t="s">
        <v>109</v>
      </c>
      <c r="E4856" s="12" t="s">
        <v>176</v>
      </c>
      <c r="F4856" s="12" t="s">
        <v>131</v>
      </c>
      <c r="G4856" s="12" t="s">
        <v>112</v>
      </c>
      <c r="H4856" s="12" t="s">
        <v>147</v>
      </c>
      <c r="I4856" s="12">
        <v>1</v>
      </c>
      <c r="J4856" s="16">
        <v>26.73</v>
      </c>
      <c r="K4856" s="17">
        <v>0</v>
      </c>
      <c r="L4856" s="16">
        <v>26.73</v>
      </c>
      <c r="M4856" s="16">
        <v>9.0500000000000007</v>
      </c>
      <c r="N4856" s="11" t="str">
        <f t="shared" si="226"/>
        <v>NO DISCOUNT</v>
      </c>
      <c r="O4856" s="27">
        <f t="shared" si="227"/>
        <v>0.6614291058735503</v>
      </c>
      <c r="P4856" s="11" t="str">
        <f t="shared" si="228"/>
        <v>AVERAGE</v>
      </c>
    </row>
    <row r="4857" spans="1:16" x14ac:dyDescent="0.35">
      <c r="A4857" t="s">
        <v>5031</v>
      </c>
      <c r="B4857" s="18">
        <v>44919</v>
      </c>
      <c r="C4857" t="s">
        <v>108</v>
      </c>
      <c r="D4857" t="s">
        <v>140</v>
      </c>
      <c r="E4857" t="s">
        <v>141</v>
      </c>
      <c r="F4857" t="s">
        <v>111</v>
      </c>
      <c r="G4857" t="s">
        <v>127</v>
      </c>
      <c r="H4857" t="s">
        <v>138</v>
      </c>
      <c r="I4857">
        <v>5</v>
      </c>
      <c r="J4857" s="19">
        <v>349.74</v>
      </c>
      <c r="K4857" s="20">
        <v>0.02</v>
      </c>
      <c r="L4857" s="19">
        <v>1713.73</v>
      </c>
      <c r="M4857" s="19">
        <v>603.94000000000005</v>
      </c>
      <c r="N4857" s="11" t="str">
        <f t="shared" si="226"/>
        <v>LOW</v>
      </c>
      <c r="O4857" s="27">
        <f t="shared" si="227"/>
        <v>0.64758742625734511</v>
      </c>
      <c r="P4857" s="11" t="str">
        <f t="shared" si="228"/>
        <v>GOOD</v>
      </c>
    </row>
    <row r="4858" spans="1:16" x14ac:dyDescent="0.35">
      <c r="A4858" s="12" t="s">
        <v>5032</v>
      </c>
      <c r="B4858" s="15">
        <v>45070</v>
      </c>
      <c r="C4858" s="12" t="s">
        <v>136</v>
      </c>
      <c r="D4858" s="12" t="s">
        <v>125</v>
      </c>
      <c r="E4858" s="12" t="s">
        <v>201</v>
      </c>
      <c r="F4858" s="12" t="s">
        <v>131</v>
      </c>
      <c r="G4858" s="12" t="s">
        <v>122</v>
      </c>
      <c r="H4858" s="12" t="s">
        <v>158</v>
      </c>
      <c r="I4858" s="12">
        <v>1</v>
      </c>
      <c r="J4858" s="16">
        <v>47.67</v>
      </c>
      <c r="K4858" s="17">
        <v>0</v>
      </c>
      <c r="L4858" s="16">
        <v>47.67</v>
      </c>
      <c r="M4858" s="16">
        <v>23.06</v>
      </c>
      <c r="N4858" s="11" t="str">
        <f t="shared" si="226"/>
        <v>NO DISCOUNT</v>
      </c>
      <c r="O4858" s="27">
        <f t="shared" si="227"/>
        <v>0.51625760436333124</v>
      </c>
      <c r="P4858" s="11" t="str">
        <f t="shared" si="228"/>
        <v>AVERAGE</v>
      </c>
    </row>
    <row r="4859" spans="1:16" x14ac:dyDescent="0.35">
      <c r="A4859" t="s">
        <v>5033</v>
      </c>
      <c r="B4859" s="18">
        <v>45311</v>
      </c>
      <c r="C4859" t="s">
        <v>136</v>
      </c>
      <c r="D4859" t="s">
        <v>125</v>
      </c>
      <c r="E4859" t="s">
        <v>137</v>
      </c>
      <c r="F4859" t="s">
        <v>117</v>
      </c>
      <c r="G4859" t="s">
        <v>127</v>
      </c>
      <c r="H4859" t="s">
        <v>179</v>
      </c>
      <c r="I4859">
        <v>2</v>
      </c>
      <c r="J4859" s="19">
        <v>57.1</v>
      </c>
      <c r="K4859" s="20">
        <v>0</v>
      </c>
      <c r="L4859" s="19">
        <v>114.2</v>
      </c>
      <c r="M4859" s="19">
        <v>48.92</v>
      </c>
      <c r="N4859" s="11" t="str">
        <f t="shared" si="226"/>
        <v>NO DISCOUNT</v>
      </c>
      <c r="O4859" s="27">
        <f t="shared" si="227"/>
        <v>0.57162872154115585</v>
      </c>
      <c r="P4859" s="11" t="str">
        <f t="shared" si="228"/>
        <v>AVERAGE</v>
      </c>
    </row>
    <row r="4860" spans="1:16" x14ac:dyDescent="0.35">
      <c r="A4860" s="12" t="s">
        <v>5034</v>
      </c>
      <c r="B4860" s="15">
        <v>45463</v>
      </c>
      <c r="C4860" s="12" t="s">
        <v>108</v>
      </c>
      <c r="D4860" s="12" t="s">
        <v>140</v>
      </c>
      <c r="E4860" s="12" t="s">
        <v>218</v>
      </c>
      <c r="F4860" s="12" t="s">
        <v>117</v>
      </c>
      <c r="G4860" s="12" t="s">
        <v>112</v>
      </c>
      <c r="H4860" s="12" t="s">
        <v>118</v>
      </c>
      <c r="I4860" s="12">
        <v>3</v>
      </c>
      <c r="J4860" s="16">
        <v>38.590000000000003</v>
      </c>
      <c r="K4860" s="17">
        <v>0.02</v>
      </c>
      <c r="L4860" s="16">
        <v>113.45</v>
      </c>
      <c r="M4860" s="16">
        <v>29.55</v>
      </c>
      <c r="N4860" s="11" t="str">
        <f t="shared" si="226"/>
        <v>LOW</v>
      </c>
      <c r="O4860" s="27">
        <f t="shared" si="227"/>
        <v>0.7395328338475099</v>
      </c>
      <c r="P4860" s="11" t="str">
        <f t="shared" si="228"/>
        <v>AVERAGE</v>
      </c>
    </row>
    <row r="4861" spans="1:16" x14ac:dyDescent="0.35">
      <c r="A4861" t="s">
        <v>5035</v>
      </c>
      <c r="B4861" s="18">
        <v>44571</v>
      </c>
      <c r="C4861" t="s">
        <v>108</v>
      </c>
      <c r="D4861" t="s">
        <v>115</v>
      </c>
      <c r="E4861" t="s">
        <v>121</v>
      </c>
      <c r="F4861" t="s">
        <v>117</v>
      </c>
      <c r="G4861" t="s">
        <v>112</v>
      </c>
      <c r="H4861" t="s">
        <v>147</v>
      </c>
      <c r="I4861">
        <v>1</v>
      </c>
      <c r="J4861" s="19">
        <v>21.75</v>
      </c>
      <c r="K4861" s="20">
        <v>0.3</v>
      </c>
      <c r="L4861" s="19">
        <v>15.22</v>
      </c>
      <c r="M4861" s="19">
        <v>5.14</v>
      </c>
      <c r="N4861" s="11" t="b">
        <f t="shared" si="226"/>
        <v>0</v>
      </c>
      <c r="O4861" s="27">
        <f t="shared" si="227"/>
        <v>0.66228646517739831</v>
      </c>
      <c r="P4861" s="11" t="str">
        <f t="shared" si="228"/>
        <v>AVERAGE</v>
      </c>
    </row>
    <row r="4862" spans="1:16" x14ac:dyDescent="0.35">
      <c r="A4862" s="12" t="s">
        <v>5036</v>
      </c>
      <c r="B4862" s="15">
        <v>45517</v>
      </c>
      <c r="C4862" s="12" t="s">
        <v>120</v>
      </c>
      <c r="D4862" s="12" t="s">
        <v>115</v>
      </c>
      <c r="E4862" s="12" t="s">
        <v>156</v>
      </c>
      <c r="F4862" s="12" t="s">
        <v>131</v>
      </c>
      <c r="G4862" s="12" t="s">
        <v>122</v>
      </c>
      <c r="H4862" s="12" t="s">
        <v>158</v>
      </c>
      <c r="I4862" s="12">
        <v>2</v>
      </c>
      <c r="J4862" s="16">
        <v>84.59</v>
      </c>
      <c r="K4862" s="17">
        <v>0</v>
      </c>
      <c r="L4862" s="16">
        <v>169.18</v>
      </c>
      <c r="M4862" s="16">
        <v>45.79</v>
      </c>
      <c r="N4862" s="11" t="str">
        <f t="shared" si="226"/>
        <v>NO DISCOUNT</v>
      </c>
      <c r="O4862" s="27">
        <f t="shared" si="227"/>
        <v>0.72934152973164679</v>
      </c>
      <c r="P4862" s="11" t="str">
        <f t="shared" si="228"/>
        <v>AVERAGE</v>
      </c>
    </row>
    <row r="4863" spans="1:16" x14ac:dyDescent="0.35">
      <c r="A4863" t="s">
        <v>5037</v>
      </c>
      <c r="B4863" s="18">
        <v>45290</v>
      </c>
      <c r="C4863" t="s">
        <v>108</v>
      </c>
      <c r="D4863" t="s">
        <v>125</v>
      </c>
      <c r="E4863" t="s">
        <v>201</v>
      </c>
      <c r="F4863" t="s">
        <v>117</v>
      </c>
      <c r="G4863" t="s">
        <v>112</v>
      </c>
      <c r="H4863" t="s">
        <v>147</v>
      </c>
      <c r="I4863">
        <v>2</v>
      </c>
      <c r="J4863" s="19">
        <v>3.52</v>
      </c>
      <c r="K4863" s="20">
        <v>0.28000000000000003</v>
      </c>
      <c r="L4863" s="19">
        <v>5.07</v>
      </c>
      <c r="M4863" s="19">
        <v>1.44</v>
      </c>
      <c r="N4863" s="11" t="str">
        <f t="shared" si="226"/>
        <v>HIGH</v>
      </c>
      <c r="O4863" s="27">
        <f t="shared" si="227"/>
        <v>0.71597633136094674</v>
      </c>
      <c r="P4863" s="11" t="str">
        <f t="shared" si="228"/>
        <v>AVERAGE</v>
      </c>
    </row>
    <row r="4864" spans="1:16" x14ac:dyDescent="0.35">
      <c r="A4864" s="12" t="s">
        <v>5038</v>
      </c>
      <c r="B4864" s="15">
        <v>45177</v>
      </c>
      <c r="C4864" s="12" t="s">
        <v>108</v>
      </c>
      <c r="D4864" s="12" t="s">
        <v>109</v>
      </c>
      <c r="E4864" s="12" t="s">
        <v>176</v>
      </c>
      <c r="F4864" s="12" t="s">
        <v>111</v>
      </c>
      <c r="G4864" s="12" t="s">
        <v>122</v>
      </c>
      <c r="H4864" s="12" t="s">
        <v>142</v>
      </c>
      <c r="I4864" s="12">
        <v>1</v>
      </c>
      <c r="J4864" s="16">
        <v>204.33</v>
      </c>
      <c r="K4864" s="17">
        <v>7.0000000000000007E-2</v>
      </c>
      <c r="L4864" s="16">
        <v>190.03</v>
      </c>
      <c r="M4864" s="16">
        <v>55.19</v>
      </c>
      <c r="N4864" s="11" t="str">
        <f t="shared" si="226"/>
        <v>LOW</v>
      </c>
      <c r="O4864" s="27">
        <f t="shared" si="227"/>
        <v>0.70957217281481877</v>
      </c>
      <c r="P4864" s="11" t="str">
        <f t="shared" si="228"/>
        <v>AVERAGE</v>
      </c>
    </row>
    <row r="4865" spans="1:16" x14ac:dyDescent="0.35">
      <c r="A4865" t="s">
        <v>5039</v>
      </c>
      <c r="B4865" s="18">
        <v>45041</v>
      </c>
      <c r="C4865" t="s">
        <v>149</v>
      </c>
      <c r="D4865" t="s">
        <v>125</v>
      </c>
      <c r="E4865" t="s">
        <v>146</v>
      </c>
      <c r="F4865" t="s">
        <v>117</v>
      </c>
      <c r="G4865" t="s">
        <v>127</v>
      </c>
      <c r="H4865" t="s">
        <v>179</v>
      </c>
      <c r="I4865">
        <v>3</v>
      </c>
      <c r="J4865" s="19">
        <v>73.03</v>
      </c>
      <c r="K4865" s="20">
        <v>0.19</v>
      </c>
      <c r="L4865" s="19">
        <v>177.46</v>
      </c>
      <c r="M4865" s="19">
        <v>92.38</v>
      </c>
      <c r="N4865" s="11" t="str">
        <f t="shared" si="226"/>
        <v>MEDIUM</v>
      </c>
      <c r="O4865" s="27">
        <f t="shared" si="227"/>
        <v>0.47943198467260234</v>
      </c>
      <c r="P4865" s="11" t="str">
        <f t="shared" si="228"/>
        <v>AVERAGE</v>
      </c>
    </row>
    <row r="4866" spans="1:16" x14ac:dyDescent="0.35">
      <c r="A4866" s="12" t="s">
        <v>5040</v>
      </c>
      <c r="B4866" s="15">
        <v>45279</v>
      </c>
      <c r="C4866" s="12" t="s">
        <v>108</v>
      </c>
      <c r="D4866" s="12" t="s">
        <v>140</v>
      </c>
      <c r="E4866" s="12" t="s">
        <v>307</v>
      </c>
      <c r="F4866" s="12" t="s">
        <v>111</v>
      </c>
      <c r="G4866" s="12" t="s">
        <v>112</v>
      </c>
      <c r="H4866" s="12" t="s">
        <v>147</v>
      </c>
      <c r="I4866" s="12">
        <v>1</v>
      </c>
      <c r="J4866" s="16">
        <v>21.11</v>
      </c>
      <c r="K4866" s="17">
        <v>0</v>
      </c>
      <c r="L4866" s="16">
        <v>21.11</v>
      </c>
      <c r="M4866" s="16">
        <v>6.59</v>
      </c>
      <c r="N4866" s="11" t="str">
        <f t="shared" si="226"/>
        <v>NO DISCOUNT</v>
      </c>
      <c r="O4866" s="27">
        <f t="shared" si="227"/>
        <v>0.68782567503552816</v>
      </c>
      <c r="P4866" s="11" t="str">
        <f t="shared" si="228"/>
        <v>AVERAGE</v>
      </c>
    </row>
    <row r="4867" spans="1:16" x14ac:dyDescent="0.35">
      <c r="A4867" t="s">
        <v>5041</v>
      </c>
      <c r="B4867" s="18">
        <v>44954</v>
      </c>
      <c r="C4867" t="s">
        <v>108</v>
      </c>
      <c r="D4867" t="s">
        <v>115</v>
      </c>
      <c r="E4867" t="s">
        <v>121</v>
      </c>
      <c r="F4867" t="s">
        <v>131</v>
      </c>
      <c r="G4867" t="s">
        <v>122</v>
      </c>
      <c r="H4867" t="s">
        <v>132</v>
      </c>
      <c r="I4867">
        <v>3</v>
      </c>
      <c r="J4867" s="19">
        <v>685.55</v>
      </c>
      <c r="K4867" s="20">
        <v>0.03</v>
      </c>
      <c r="L4867" s="19">
        <v>1994.95</v>
      </c>
      <c r="M4867" s="19">
        <v>884.77</v>
      </c>
      <c r="N4867" s="11" t="str">
        <f t="shared" ref="N4867:N4930" si="229">IF(K4867=$R$8,$R$2,IF(K4867&lt;=$R$9,$R$3,IF(K4867&lt;=$R$10,$R$4,IF(K4867&lt;$R$11,$R$5,IF(K4867&gt;$R$11,$R$6)))))</f>
        <v>LOW</v>
      </c>
      <c r="O4867" s="27">
        <f t="shared" ref="O4867:O4930" si="230">IFERROR(L4867-M4867,"NULL")/L4867</f>
        <v>0.55649515025439233</v>
      </c>
      <c r="P4867" s="11" t="str">
        <f t="shared" ref="P4867:P4930" si="231">IF(AND(O4867&gt;=$Q$8,I4867&gt;=$Q$13),$Q$2,IF(AND(O4867&gt;=$Q$9,I4867&gt;=$Q$14),$Q$3,IF(O4867&gt;=$Q$10,$Q$4,$Q$5)))</f>
        <v>AVERAGE</v>
      </c>
    </row>
    <row r="4868" spans="1:16" x14ac:dyDescent="0.35">
      <c r="A4868" s="12" t="s">
        <v>5042</v>
      </c>
      <c r="B4868" s="15">
        <v>45075</v>
      </c>
      <c r="C4868" s="12" t="s">
        <v>108</v>
      </c>
      <c r="D4868" s="12" t="s">
        <v>140</v>
      </c>
      <c r="E4868" s="12" t="s">
        <v>153</v>
      </c>
      <c r="F4868" s="12" t="s">
        <v>117</v>
      </c>
      <c r="G4868" s="12" t="s">
        <v>127</v>
      </c>
      <c r="H4868" s="12" t="s">
        <v>209</v>
      </c>
      <c r="I4868" s="12">
        <v>1</v>
      </c>
      <c r="J4868" s="16">
        <v>688.97</v>
      </c>
      <c r="K4868" s="17">
        <v>0.15</v>
      </c>
      <c r="L4868" s="16">
        <v>585.62</v>
      </c>
      <c r="M4868" s="16">
        <v>350.84</v>
      </c>
      <c r="N4868" s="11" t="str">
        <f t="shared" si="229"/>
        <v>MEDIUM</v>
      </c>
      <c r="O4868" s="27">
        <f t="shared" si="230"/>
        <v>0.40090843891943584</v>
      </c>
      <c r="P4868" s="11" t="str">
        <f t="shared" si="231"/>
        <v>AVERAGE</v>
      </c>
    </row>
    <row r="4869" spans="1:16" x14ac:dyDescent="0.35">
      <c r="A4869" t="s">
        <v>5043</v>
      </c>
      <c r="B4869" s="18">
        <v>45597</v>
      </c>
      <c r="C4869" t="s">
        <v>136</v>
      </c>
      <c r="D4869" t="s">
        <v>115</v>
      </c>
      <c r="E4869" t="s">
        <v>205</v>
      </c>
      <c r="F4869" t="s">
        <v>117</v>
      </c>
      <c r="G4869" t="s">
        <v>112</v>
      </c>
      <c r="H4869" t="s">
        <v>170</v>
      </c>
      <c r="I4869">
        <v>17</v>
      </c>
      <c r="J4869" s="19">
        <v>32.99</v>
      </c>
      <c r="K4869" s="20">
        <v>0.25</v>
      </c>
      <c r="L4869" s="19">
        <v>420.62</v>
      </c>
      <c r="M4869" s="19">
        <v>137.03</v>
      </c>
      <c r="N4869" s="11" t="str">
        <f t="shared" si="229"/>
        <v>HIGH</v>
      </c>
      <c r="O4869" s="27">
        <f t="shared" si="230"/>
        <v>0.67421901003280882</v>
      </c>
      <c r="P4869" s="11" t="str">
        <f t="shared" si="231"/>
        <v>EXCELLENT</v>
      </c>
    </row>
    <row r="4870" spans="1:16" x14ac:dyDescent="0.35">
      <c r="A4870" s="12" t="s">
        <v>5044</v>
      </c>
      <c r="B4870" s="15">
        <v>44650</v>
      </c>
      <c r="C4870" s="12" t="s">
        <v>120</v>
      </c>
      <c r="D4870" s="12" t="s">
        <v>109</v>
      </c>
      <c r="E4870" s="12" t="s">
        <v>195</v>
      </c>
      <c r="F4870" s="12" t="s">
        <v>111</v>
      </c>
      <c r="G4870" s="12" t="s">
        <v>112</v>
      </c>
      <c r="H4870" s="12" t="s">
        <v>167</v>
      </c>
      <c r="I4870" s="12">
        <v>3</v>
      </c>
      <c r="J4870" s="16">
        <v>10.72</v>
      </c>
      <c r="K4870" s="17">
        <v>0.05</v>
      </c>
      <c r="L4870" s="16">
        <v>30.55</v>
      </c>
      <c r="M4870" s="16">
        <v>13.36</v>
      </c>
      <c r="N4870" s="11" t="str">
        <f t="shared" si="229"/>
        <v>LOW</v>
      </c>
      <c r="O4870" s="27">
        <f t="shared" si="230"/>
        <v>0.56268412438625204</v>
      </c>
      <c r="P4870" s="11" t="str">
        <f t="shared" si="231"/>
        <v>AVERAGE</v>
      </c>
    </row>
    <row r="4871" spans="1:16" x14ac:dyDescent="0.35">
      <c r="A4871" t="s">
        <v>5045</v>
      </c>
      <c r="B4871" s="18">
        <v>44733</v>
      </c>
      <c r="C4871" t="s">
        <v>108</v>
      </c>
      <c r="D4871" t="s">
        <v>140</v>
      </c>
      <c r="E4871" t="s">
        <v>242</v>
      </c>
      <c r="F4871" t="s">
        <v>117</v>
      </c>
      <c r="G4871" t="s">
        <v>127</v>
      </c>
      <c r="H4871" t="s">
        <v>209</v>
      </c>
      <c r="I4871">
        <v>2</v>
      </c>
      <c r="J4871" s="19">
        <v>1084.92</v>
      </c>
      <c r="K4871" s="20">
        <v>0.25</v>
      </c>
      <c r="L4871" s="19">
        <v>1627.38</v>
      </c>
      <c r="M4871" s="19">
        <v>681.95</v>
      </c>
      <c r="N4871" s="11" t="str">
        <f t="shared" si="229"/>
        <v>HIGH</v>
      </c>
      <c r="O4871" s="27">
        <f t="shared" si="230"/>
        <v>0.58095220538534331</v>
      </c>
      <c r="P4871" s="11" t="str">
        <f t="shared" si="231"/>
        <v>AVERAGE</v>
      </c>
    </row>
    <row r="4872" spans="1:16" x14ac:dyDescent="0.35">
      <c r="A4872" s="12" t="s">
        <v>5046</v>
      </c>
      <c r="B4872" s="15">
        <v>45628</v>
      </c>
      <c r="C4872" s="12" t="s">
        <v>120</v>
      </c>
      <c r="D4872" s="12" t="s">
        <v>109</v>
      </c>
      <c r="E4872" s="12" t="s">
        <v>208</v>
      </c>
      <c r="F4872" s="12" t="s">
        <v>117</v>
      </c>
      <c r="G4872" s="12" t="s">
        <v>112</v>
      </c>
      <c r="H4872" s="12" t="s">
        <v>118</v>
      </c>
      <c r="I4872" s="12">
        <v>2</v>
      </c>
      <c r="J4872" s="16">
        <v>32.700000000000003</v>
      </c>
      <c r="K4872" s="17">
        <v>0.24</v>
      </c>
      <c r="L4872" s="16">
        <v>49.7</v>
      </c>
      <c r="M4872" s="16">
        <v>24.02</v>
      </c>
      <c r="N4872" s="11" t="str">
        <f t="shared" si="229"/>
        <v>HIGH</v>
      </c>
      <c r="O4872" s="27">
        <f t="shared" si="230"/>
        <v>0.51670020120724347</v>
      </c>
      <c r="P4872" s="11" t="str">
        <f t="shared" si="231"/>
        <v>AVERAGE</v>
      </c>
    </row>
    <row r="4873" spans="1:16" x14ac:dyDescent="0.35">
      <c r="A4873" t="s">
        <v>5047</v>
      </c>
      <c r="B4873" s="18">
        <v>45036</v>
      </c>
      <c r="C4873" t="s">
        <v>136</v>
      </c>
      <c r="D4873" t="s">
        <v>140</v>
      </c>
      <c r="E4873" t="s">
        <v>273</v>
      </c>
      <c r="F4873" t="s">
        <v>111</v>
      </c>
      <c r="G4873" t="s">
        <v>122</v>
      </c>
      <c r="H4873" t="s">
        <v>187</v>
      </c>
      <c r="I4873">
        <v>2</v>
      </c>
      <c r="J4873" s="19">
        <v>190.2</v>
      </c>
      <c r="K4873" s="20">
        <v>0.09</v>
      </c>
      <c r="L4873" s="19">
        <v>346.16</v>
      </c>
      <c r="M4873" s="19">
        <v>183.16</v>
      </c>
      <c r="N4873" s="11" t="str">
        <f t="shared" si="229"/>
        <v>LOW</v>
      </c>
      <c r="O4873" s="27">
        <f t="shared" si="230"/>
        <v>0.47088051767968575</v>
      </c>
      <c r="P4873" s="11" t="str">
        <f t="shared" si="231"/>
        <v>AVERAGE</v>
      </c>
    </row>
    <row r="4874" spans="1:16" x14ac:dyDescent="0.35">
      <c r="A4874" s="12" t="s">
        <v>5048</v>
      </c>
      <c r="B4874" s="15">
        <v>45267</v>
      </c>
      <c r="C4874" s="12" t="s">
        <v>136</v>
      </c>
      <c r="D4874" s="12" t="s">
        <v>140</v>
      </c>
      <c r="E4874" s="12" t="s">
        <v>141</v>
      </c>
      <c r="F4874" s="12" t="s">
        <v>111</v>
      </c>
      <c r="G4874" s="12" t="s">
        <v>112</v>
      </c>
      <c r="H4874" s="12" t="s">
        <v>167</v>
      </c>
      <c r="I4874" s="12">
        <v>3</v>
      </c>
      <c r="J4874" s="16">
        <v>15.8</v>
      </c>
      <c r="K4874" s="17">
        <v>0.22</v>
      </c>
      <c r="L4874" s="16">
        <v>36.97</v>
      </c>
      <c r="M4874" s="16">
        <v>18.34</v>
      </c>
      <c r="N4874" s="11" t="str">
        <f t="shared" si="229"/>
        <v>HIGH</v>
      </c>
      <c r="O4874" s="27">
        <f t="shared" si="230"/>
        <v>0.50392209899918849</v>
      </c>
      <c r="P4874" s="11" t="str">
        <f t="shared" si="231"/>
        <v>AVERAGE</v>
      </c>
    </row>
    <row r="4875" spans="1:16" x14ac:dyDescent="0.35">
      <c r="A4875" t="s">
        <v>5049</v>
      </c>
      <c r="B4875" s="18">
        <v>44868</v>
      </c>
      <c r="C4875" t="s">
        <v>108</v>
      </c>
      <c r="D4875" t="s">
        <v>109</v>
      </c>
      <c r="E4875" t="s">
        <v>173</v>
      </c>
      <c r="F4875" t="s">
        <v>111</v>
      </c>
      <c r="G4875" t="s">
        <v>122</v>
      </c>
      <c r="H4875" t="s">
        <v>158</v>
      </c>
      <c r="I4875">
        <v>4</v>
      </c>
      <c r="J4875" s="19">
        <v>117.83</v>
      </c>
      <c r="K4875" s="20">
        <v>0.44</v>
      </c>
      <c r="L4875" s="19">
        <v>263.94</v>
      </c>
      <c r="M4875" s="19">
        <v>69.08</v>
      </c>
      <c r="N4875" s="11" t="str">
        <f t="shared" si="229"/>
        <v>CLEARANCE</v>
      </c>
      <c r="O4875" s="27">
        <f t="shared" si="230"/>
        <v>0.73827385011745095</v>
      </c>
      <c r="P4875" s="11" t="str">
        <f t="shared" si="231"/>
        <v>AVERAGE</v>
      </c>
    </row>
    <row r="4876" spans="1:16" x14ac:dyDescent="0.35">
      <c r="A4876" s="12" t="s">
        <v>5050</v>
      </c>
      <c r="B4876" s="15">
        <v>45384</v>
      </c>
      <c r="C4876" s="12" t="s">
        <v>120</v>
      </c>
      <c r="D4876" s="12" t="s">
        <v>115</v>
      </c>
      <c r="E4876" s="12" t="s">
        <v>163</v>
      </c>
      <c r="F4876" s="12" t="s">
        <v>111</v>
      </c>
      <c r="G4876" s="12" t="s">
        <v>127</v>
      </c>
      <c r="H4876" s="12" t="s">
        <v>209</v>
      </c>
      <c r="I4876" s="12">
        <v>4</v>
      </c>
      <c r="J4876" s="16">
        <v>692.6</v>
      </c>
      <c r="K4876" s="17">
        <v>0.03</v>
      </c>
      <c r="L4876" s="16">
        <v>2687.29</v>
      </c>
      <c r="M4876" s="16">
        <v>1452.78</v>
      </c>
      <c r="N4876" s="11" t="str">
        <f t="shared" si="229"/>
        <v>LOW</v>
      </c>
      <c r="O4876" s="27">
        <f t="shared" si="230"/>
        <v>0.45938845453970356</v>
      </c>
      <c r="P4876" s="11" t="str">
        <f t="shared" si="231"/>
        <v>AVERAGE</v>
      </c>
    </row>
    <row r="4877" spans="1:16" x14ac:dyDescent="0.35">
      <c r="A4877" t="s">
        <v>5051</v>
      </c>
      <c r="B4877" s="18">
        <v>45026</v>
      </c>
      <c r="C4877" t="s">
        <v>120</v>
      </c>
      <c r="D4877" t="s">
        <v>109</v>
      </c>
      <c r="E4877" t="s">
        <v>176</v>
      </c>
      <c r="F4877" t="s">
        <v>111</v>
      </c>
      <c r="G4877" t="s">
        <v>122</v>
      </c>
      <c r="H4877" t="s">
        <v>187</v>
      </c>
      <c r="I4877">
        <v>6</v>
      </c>
      <c r="J4877" s="19">
        <v>406.73</v>
      </c>
      <c r="K4877" s="20">
        <v>0.41</v>
      </c>
      <c r="L4877" s="19">
        <v>1439.82</v>
      </c>
      <c r="M4877" s="19">
        <v>576.66</v>
      </c>
      <c r="N4877" s="11" t="str">
        <f t="shared" si="229"/>
        <v>CLEARANCE</v>
      </c>
      <c r="O4877" s="27">
        <f t="shared" si="230"/>
        <v>0.59949160311705629</v>
      </c>
      <c r="P4877" s="11" t="str">
        <f t="shared" si="231"/>
        <v>GOOD</v>
      </c>
    </row>
    <row r="4878" spans="1:16" x14ac:dyDescent="0.35">
      <c r="A4878" s="12" t="s">
        <v>5052</v>
      </c>
      <c r="B4878" s="15">
        <v>44918</v>
      </c>
      <c r="C4878" s="12" t="s">
        <v>120</v>
      </c>
      <c r="D4878" s="12" t="s">
        <v>140</v>
      </c>
      <c r="E4878" s="12" t="s">
        <v>268</v>
      </c>
      <c r="F4878" s="12" t="s">
        <v>111</v>
      </c>
      <c r="G4878" s="12" t="s">
        <v>122</v>
      </c>
      <c r="H4878" s="12" t="s">
        <v>187</v>
      </c>
      <c r="I4878" s="12">
        <v>3</v>
      </c>
      <c r="J4878" s="16">
        <v>369.08</v>
      </c>
      <c r="K4878" s="17">
        <v>0.12</v>
      </c>
      <c r="L4878" s="16">
        <v>974.37</v>
      </c>
      <c r="M4878" s="16">
        <v>409.45</v>
      </c>
      <c r="N4878" s="11" t="str">
        <f t="shared" si="229"/>
        <v>MEDIUM</v>
      </c>
      <c r="O4878" s="27">
        <f t="shared" si="230"/>
        <v>0.57977975512382363</v>
      </c>
      <c r="P4878" s="11" t="str">
        <f t="shared" si="231"/>
        <v>AVERAGE</v>
      </c>
    </row>
    <row r="4879" spans="1:16" x14ac:dyDescent="0.35">
      <c r="A4879" t="s">
        <v>5053</v>
      </c>
      <c r="B4879" s="18">
        <v>44605</v>
      </c>
      <c r="C4879" t="s">
        <v>108</v>
      </c>
      <c r="D4879" t="s">
        <v>125</v>
      </c>
      <c r="E4879" t="s">
        <v>144</v>
      </c>
      <c r="F4879" t="s">
        <v>111</v>
      </c>
      <c r="G4879" t="s">
        <v>122</v>
      </c>
      <c r="H4879" t="s">
        <v>123</v>
      </c>
      <c r="I4879">
        <v>5</v>
      </c>
      <c r="J4879" s="19">
        <v>1118.54</v>
      </c>
      <c r="K4879" s="20">
        <v>0.25</v>
      </c>
      <c r="L4879" s="19">
        <v>4194.5200000000004</v>
      </c>
      <c r="M4879" s="19">
        <v>1065.0899999999999</v>
      </c>
      <c r="N4879" s="11" t="str">
        <f t="shared" si="229"/>
        <v>HIGH</v>
      </c>
      <c r="O4879" s="27">
        <f t="shared" si="230"/>
        <v>0.74607583227639873</v>
      </c>
      <c r="P4879" s="11" t="str">
        <f t="shared" si="231"/>
        <v>GOOD</v>
      </c>
    </row>
    <row r="4880" spans="1:16" x14ac:dyDescent="0.35">
      <c r="A4880" s="12" t="s">
        <v>5054</v>
      </c>
      <c r="B4880" s="15">
        <v>45609</v>
      </c>
      <c r="C4880" s="12" t="s">
        <v>136</v>
      </c>
      <c r="D4880" s="12" t="s">
        <v>109</v>
      </c>
      <c r="E4880" s="12" t="s">
        <v>173</v>
      </c>
      <c r="F4880" s="12" t="s">
        <v>117</v>
      </c>
      <c r="G4880" s="12" t="s">
        <v>112</v>
      </c>
      <c r="H4880" s="12" t="s">
        <v>167</v>
      </c>
      <c r="I4880" s="12">
        <v>7</v>
      </c>
      <c r="J4880" s="16">
        <v>12.83</v>
      </c>
      <c r="K4880" s="17">
        <v>0.44</v>
      </c>
      <c r="L4880" s="16">
        <v>50.29</v>
      </c>
      <c r="M4880" s="16">
        <v>20.54</v>
      </c>
      <c r="N4880" s="11" t="str">
        <f t="shared" si="229"/>
        <v>CLEARANCE</v>
      </c>
      <c r="O4880" s="27">
        <f t="shared" si="230"/>
        <v>0.59156890037780874</v>
      </c>
      <c r="P4880" s="11" t="str">
        <f t="shared" si="231"/>
        <v>GOOD</v>
      </c>
    </row>
    <row r="4881" spans="1:16" x14ac:dyDescent="0.35">
      <c r="A4881" t="s">
        <v>5055</v>
      </c>
      <c r="B4881" s="18">
        <v>45409</v>
      </c>
      <c r="C4881" t="s">
        <v>108</v>
      </c>
      <c r="D4881" t="s">
        <v>115</v>
      </c>
      <c r="E4881" t="s">
        <v>156</v>
      </c>
      <c r="F4881" t="s">
        <v>117</v>
      </c>
      <c r="G4881" t="s">
        <v>122</v>
      </c>
      <c r="H4881" t="s">
        <v>187</v>
      </c>
      <c r="I4881">
        <v>1</v>
      </c>
      <c r="J4881" s="19">
        <v>151.05000000000001</v>
      </c>
      <c r="K4881" s="20">
        <v>0</v>
      </c>
      <c r="L4881" s="19">
        <v>151.05000000000001</v>
      </c>
      <c r="M4881" s="19">
        <v>77.489999999999995</v>
      </c>
      <c r="N4881" s="11" t="str">
        <f t="shared" si="229"/>
        <v>NO DISCOUNT</v>
      </c>
      <c r="O4881" s="27">
        <f t="shared" si="230"/>
        <v>0.48699106256206559</v>
      </c>
      <c r="P4881" s="11" t="str">
        <f t="shared" si="231"/>
        <v>AVERAGE</v>
      </c>
    </row>
    <row r="4882" spans="1:16" x14ac:dyDescent="0.35">
      <c r="A4882" s="12" t="s">
        <v>5056</v>
      </c>
      <c r="B4882" s="15">
        <v>44800</v>
      </c>
      <c r="C4882" s="12" t="s">
        <v>108</v>
      </c>
      <c r="D4882" s="12" t="s">
        <v>115</v>
      </c>
      <c r="E4882" s="12" t="s">
        <v>221</v>
      </c>
      <c r="F4882" s="12" t="s">
        <v>111</v>
      </c>
      <c r="G4882" s="12" t="s">
        <v>127</v>
      </c>
      <c r="H4882" s="12" t="s">
        <v>179</v>
      </c>
      <c r="I4882" s="12">
        <v>13</v>
      </c>
      <c r="J4882" s="16">
        <v>63.76</v>
      </c>
      <c r="K4882" s="17">
        <v>0.1</v>
      </c>
      <c r="L4882" s="16">
        <v>745.99</v>
      </c>
      <c r="M4882" s="16">
        <v>327.64</v>
      </c>
      <c r="N4882" s="11" t="str">
        <f t="shared" si="229"/>
        <v>LOW</v>
      </c>
      <c r="O4882" s="27">
        <f t="shared" si="230"/>
        <v>0.56079840212335286</v>
      </c>
      <c r="P4882" s="11" t="str">
        <f t="shared" si="231"/>
        <v>EXCELLENT</v>
      </c>
    </row>
    <row r="4883" spans="1:16" x14ac:dyDescent="0.35">
      <c r="A4883" t="s">
        <v>5057</v>
      </c>
      <c r="B4883" s="18">
        <v>45371</v>
      </c>
      <c r="C4883" t="s">
        <v>120</v>
      </c>
      <c r="D4883" t="s">
        <v>125</v>
      </c>
      <c r="E4883" t="s">
        <v>185</v>
      </c>
      <c r="F4883" t="s">
        <v>111</v>
      </c>
      <c r="G4883" t="s">
        <v>122</v>
      </c>
      <c r="H4883" t="s">
        <v>142</v>
      </c>
      <c r="I4883">
        <v>5</v>
      </c>
      <c r="J4883" s="19">
        <v>143.57</v>
      </c>
      <c r="K4883" s="20">
        <v>0.02</v>
      </c>
      <c r="L4883" s="19">
        <v>703.49</v>
      </c>
      <c r="M4883" s="19">
        <v>317.07</v>
      </c>
      <c r="N4883" s="11" t="str">
        <f t="shared" si="229"/>
        <v>LOW</v>
      </c>
      <c r="O4883" s="27">
        <f t="shared" si="230"/>
        <v>0.54928996858519663</v>
      </c>
      <c r="P4883" s="11" t="str">
        <f t="shared" si="231"/>
        <v>GOOD</v>
      </c>
    </row>
    <row r="4884" spans="1:16" x14ac:dyDescent="0.35">
      <c r="A4884" s="12" t="s">
        <v>5058</v>
      </c>
      <c r="B4884" s="15">
        <v>45533</v>
      </c>
      <c r="C4884" s="12" t="s">
        <v>136</v>
      </c>
      <c r="D4884" s="12" t="s">
        <v>125</v>
      </c>
      <c r="E4884" s="12" t="s">
        <v>146</v>
      </c>
      <c r="F4884" s="12" t="s">
        <v>111</v>
      </c>
      <c r="G4884" s="12" t="s">
        <v>127</v>
      </c>
      <c r="H4884" s="12" t="s">
        <v>209</v>
      </c>
      <c r="I4884" s="12">
        <v>2</v>
      </c>
      <c r="J4884" s="16">
        <v>693.15</v>
      </c>
      <c r="K4884" s="17">
        <v>0</v>
      </c>
      <c r="L4884" s="16">
        <v>1386.3</v>
      </c>
      <c r="M4884" s="16">
        <v>648.41999999999996</v>
      </c>
      <c r="N4884" s="11" t="str">
        <f t="shared" si="229"/>
        <v>NO DISCOUNT</v>
      </c>
      <c r="O4884" s="27">
        <f t="shared" si="230"/>
        <v>0.53226574334559618</v>
      </c>
      <c r="P4884" s="11" t="str">
        <f t="shared" si="231"/>
        <v>AVERAGE</v>
      </c>
    </row>
    <row r="4885" spans="1:16" x14ac:dyDescent="0.35">
      <c r="A4885" t="s">
        <v>5059</v>
      </c>
      <c r="B4885" s="18">
        <v>45330</v>
      </c>
      <c r="C4885" t="s">
        <v>108</v>
      </c>
      <c r="D4885" t="s">
        <v>125</v>
      </c>
      <c r="E4885" t="s">
        <v>126</v>
      </c>
      <c r="F4885" t="s">
        <v>117</v>
      </c>
      <c r="G4885" t="s">
        <v>122</v>
      </c>
      <c r="H4885" t="s">
        <v>158</v>
      </c>
      <c r="I4885">
        <v>3</v>
      </c>
      <c r="J4885" s="19">
        <v>129.88999999999999</v>
      </c>
      <c r="K4885" s="20">
        <v>0</v>
      </c>
      <c r="L4885" s="19">
        <v>389.67</v>
      </c>
      <c r="M4885" s="19">
        <v>205.98</v>
      </c>
      <c r="N4885" s="11" t="str">
        <f t="shared" si="229"/>
        <v>NO DISCOUNT</v>
      </c>
      <c r="O4885" s="27">
        <f t="shared" si="230"/>
        <v>0.47139887597197633</v>
      </c>
      <c r="P4885" s="11" t="str">
        <f t="shared" si="231"/>
        <v>AVERAGE</v>
      </c>
    </row>
    <row r="4886" spans="1:16" x14ac:dyDescent="0.35">
      <c r="A4886" s="12" t="s">
        <v>5060</v>
      </c>
      <c r="B4886" s="15">
        <v>44981</v>
      </c>
      <c r="C4886" s="12" t="s">
        <v>108</v>
      </c>
      <c r="D4886" s="12" t="s">
        <v>109</v>
      </c>
      <c r="E4886" s="12" t="s">
        <v>110</v>
      </c>
      <c r="F4886" s="12" t="s">
        <v>111</v>
      </c>
      <c r="G4886" s="12" t="s">
        <v>127</v>
      </c>
      <c r="H4886" s="12" t="s">
        <v>138</v>
      </c>
      <c r="I4886" s="12">
        <v>1</v>
      </c>
      <c r="J4886" s="16">
        <v>428.29</v>
      </c>
      <c r="K4886" s="17">
        <v>0</v>
      </c>
      <c r="L4886" s="16">
        <v>428.29</v>
      </c>
      <c r="M4886" s="16">
        <v>210.52</v>
      </c>
      <c r="N4886" s="11" t="str">
        <f t="shared" si="229"/>
        <v>NO DISCOUNT</v>
      </c>
      <c r="O4886" s="27">
        <f t="shared" si="230"/>
        <v>0.5084638912886128</v>
      </c>
      <c r="P4886" s="11" t="str">
        <f t="shared" si="231"/>
        <v>AVERAGE</v>
      </c>
    </row>
    <row r="4887" spans="1:16" x14ac:dyDescent="0.35">
      <c r="A4887" t="s">
        <v>5061</v>
      </c>
      <c r="B4887" s="18">
        <v>45015</v>
      </c>
      <c r="C4887" t="s">
        <v>108</v>
      </c>
      <c r="D4887" t="s">
        <v>125</v>
      </c>
      <c r="E4887" t="s">
        <v>255</v>
      </c>
      <c r="F4887" t="s">
        <v>111</v>
      </c>
      <c r="G4887" t="s">
        <v>127</v>
      </c>
      <c r="H4887" t="s">
        <v>179</v>
      </c>
      <c r="I4887">
        <v>4</v>
      </c>
      <c r="J4887" s="19">
        <v>134.34</v>
      </c>
      <c r="K4887" s="20">
        <v>7.0000000000000007E-2</v>
      </c>
      <c r="L4887" s="19">
        <v>499.74</v>
      </c>
      <c r="M4887" s="19">
        <v>233.83</v>
      </c>
      <c r="N4887" s="11" t="str">
        <f t="shared" si="229"/>
        <v>LOW</v>
      </c>
      <c r="O4887" s="27">
        <f t="shared" si="230"/>
        <v>0.53209669027894502</v>
      </c>
      <c r="P4887" s="11" t="str">
        <f t="shared" si="231"/>
        <v>AVERAGE</v>
      </c>
    </row>
    <row r="4888" spans="1:16" x14ac:dyDescent="0.35">
      <c r="A4888" s="12" t="s">
        <v>5062</v>
      </c>
      <c r="B4888" s="15">
        <v>44950</v>
      </c>
      <c r="C4888" s="12" t="s">
        <v>120</v>
      </c>
      <c r="D4888" s="12" t="s">
        <v>140</v>
      </c>
      <c r="E4888" s="12" t="s">
        <v>296</v>
      </c>
      <c r="F4888" s="12" t="s">
        <v>131</v>
      </c>
      <c r="G4888" s="12" t="s">
        <v>122</v>
      </c>
      <c r="H4888" s="12" t="s">
        <v>158</v>
      </c>
      <c r="I4888" s="12">
        <v>3</v>
      </c>
      <c r="J4888" s="16">
        <v>14.5</v>
      </c>
      <c r="K4888" s="17">
        <v>0.24</v>
      </c>
      <c r="L4888" s="16">
        <v>33.06</v>
      </c>
      <c r="M4888" s="16">
        <v>14.46</v>
      </c>
      <c r="N4888" s="11" t="str">
        <f t="shared" si="229"/>
        <v>HIGH</v>
      </c>
      <c r="O4888" s="27">
        <f t="shared" si="230"/>
        <v>0.56261343012704179</v>
      </c>
      <c r="P4888" s="11" t="str">
        <f t="shared" si="231"/>
        <v>AVERAGE</v>
      </c>
    </row>
    <row r="4889" spans="1:16" x14ac:dyDescent="0.35">
      <c r="A4889" t="s">
        <v>5063</v>
      </c>
      <c r="B4889" s="18">
        <v>45408</v>
      </c>
      <c r="C4889" t="s">
        <v>108</v>
      </c>
      <c r="D4889" t="s">
        <v>109</v>
      </c>
      <c r="E4889" t="s">
        <v>208</v>
      </c>
      <c r="F4889" t="s">
        <v>131</v>
      </c>
      <c r="G4889" t="s">
        <v>112</v>
      </c>
      <c r="H4889" t="s">
        <v>113</v>
      </c>
      <c r="I4889">
        <v>1</v>
      </c>
      <c r="J4889" s="19">
        <v>7.99</v>
      </c>
      <c r="K4889" s="20">
        <v>0.18</v>
      </c>
      <c r="L4889" s="19">
        <v>6.55</v>
      </c>
      <c r="M4889" s="19">
        <v>2.9</v>
      </c>
      <c r="N4889" s="11" t="str">
        <f t="shared" si="229"/>
        <v>MEDIUM</v>
      </c>
      <c r="O4889" s="27">
        <f t="shared" si="230"/>
        <v>0.5572519083969466</v>
      </c>
      <c r="P4889" s="11" t="str">
        <f t="shared" si="231"/>
        <v>AVERAGE</v>
      </c>
    </row>
    <row r="4890" spans="1:16" x14ac:dyDescent="0.35">
      <c r="A4890" s="12" t="s">
        <v>5064</v>
      </c>
      <c r="B4890" s="15">
        <v>45099</v>
      </c>
      <c r="C4890" s="12" t="s">
        <v>136</v>
      </c>
      <c r="D4890" s="12" t="s">
        <v>109</v>
      </c>
      <c r="E4890" s="12" t="s">
        <v>189</v>
      </c>
      <c r="F4890" s="12" t="s">
        <v>111</v>
      </c>
      <c r="G4890" s="12" t="s">
        <v>127</v>
      </c>
      <c r="H4890" s="12" t="s">
        <v>179</v>
      </c>
      <c r="I4890" s="12">
        <v>2</v>
      </c>
      <c r="J4890" s="16">
        <v>284.25</v>
      </c>
      <c r="K4890" s="17">
        <v>0</v>
      </c>
      <c r="L4890" s="16">
        <v>568.5</v>
      </c>
      <c r="M4890" s="16">
        <v>268.17</v>
      </c>
      <c r="N4890" s="11" t="str">
        <f t="shared" si="229"/>
        <v>NO DISCOUNT</v>
      </c>
      <c r="O4890" s="27">
        <f t="shared" si="230"/>
        <v>0.52828496042216355</v>
      </c>
      <c r="P4890" s="11" t="str">
        <f t="shared" si="231"/>
        <v>AVERAGE</v>
      </c>
    </row>
    <row r="4891" spans="1:16" x14ac:dyDescent="0.35">
      <c r="A4891" t="s">
        <v>5065</v>
      </c>
      <c r="B4891" s="18">
        <v>45309</v>
      </c>
      <c r="C4891" t="s">
        <v>108</v>
      </c>
      <c r="D4891" t="s">
        <v>140</v>
      </c>
      <c r="E4891" t="s">
        <v>307</v>
      </c>
      <c r="F4891" t="s">
        <v>111</v>
      </c>
      <c r="G4891" t="s">
        <v>112</v>
      </c>
      <c r="H4891" t="s">
        <v>147</v>
      </c>
      <c r="I4891">
        <v>12</v>
      </c>
      <c r="J4891" s="19">
        <v>12.74</v>
      </c>
      <c r="K4891" s="20">
        <v>0.16</v>
      </c>
      <c r="L4891" s="19">
        <v>128.41999999999999</v>
      </c>
      <c r="M4891" s="19">
        <v>35.69</v>
      </c>
      <c r="N4891" s="11" t="str">
        <f t="shared" si="229"/>
        <v>MEDIUM</v>
      </c>
      <c r="O4891" s="27">
        <f t="shared" si="230"/>
        <v>0.72208378757202929</v>
      </c>
      <c r="P4891" s="11" t="str">
        <f t="shared" si="231"/>
        <v>EXCELLENT</v>
      </c>
    </row>
    <row r="4892" spans="1:16" x14ac:dyDescent="0.35">
      <c r="A4892" s="12" t="s">
        <v>5066</v>
      </c>
      <c r="B4892" s="15">
        <v>44864</v>
      </c>
      <c r="C4892" s="12" t="s">
        <v>120</v>
      </c>
      <c r="D4892" s="12" t="s">
        <v>125</v>
      </c>
      <c r="E4892" s="12" t="s">
        <v>144</v>
      </c>
      <c r="F4892" s="12" t="s">
        <v>111</v>
      </c>
      <c r="G4892" s="12" t="s">
        <v>112</v>
      </c>
      <c r="H4892" s="12" t="s">
        <v>118</v>
      </c>
      <c r="I4892" s="12">
        <v>3</v>
      </c>
      <c r="J4892" s="16">
        <v>28.32</v>
      </c>
      <c r="K4892" s="17">
        <v>0</v>
      </c>
      <c r="L4892" s="16">
        <v>84.96</v>
      </c>
      <c r="M4892" s="16">
        <v>28.51</v>
      </c>
      <c r="N4892" s="11" t="str">
        <f t="shared" si="229"/>
        <v>NO DISCOUNT</v>
      </c>
      <c r="O4892" s="27">
        <f t="shared" si="230"/>
        <v>0.66443032015065906</v>
      </c>
      <c r="P4892" s="11" t="str">
        <f t="shared" si="231"/>
        <v>AVERAGE</v>
      </c>
    </row>
    <row r="4893" spans="1:16" x14ac:dyDescent="0.35">
      <c r="A4893" t="s">
        <v>5067</v>
      </c>
      <c r="B4893" s="18">
        <v>45067</v>
      </c>
      <c r="C4893" t="s">
        <v>136</v>
      </c>
      <c r="D4893" t="s">
        <v>140</v>
      </c>
      <c r="E4893" t="s">
        <v>307</v>
      </c>
      <c r="F4893" t="s">
        <v>131</v>
      </c>
      <c r="G4893" t="s">
        <v>122</v>
      </c>
      <c r="H4893" t="s">
        <v>132</v>
      </c>
      <c r="I4893">
        <v>1</v>
      </c>
      <c r="J4893" s="19">
        <v>746.54</v>
      </c>
      <c r="K4893" s="20">
        <v>0.21</v>
      </c>
      <c r="L4893" s="19">
        <v>589.77</v>
      </c>
      <c r="M4893" s="19">
        <v>198.1</v>
      </c>
      <c r="N4893" s="11" t="str">
        <f t="shared" si="229"/>
        <v>HIGH</v>
      </c>
      <c r="O4893" s="27">
        <f t="shared" si="230"/>
        <v>0.66410634654187217</v>
      </c>
      <c r="P4893" s="11" t="str">
        <f t="shared" si="231"/>
        <v>AVERAGE</v>
      </c>
    </row>
    <row r="4894" spans="1:16" x14ac:dyDescent="0.35">
      <c r="A4894" s="12" t="s">
        <v>5068</v>
      </c>
      <c r="B4894" s="15">
        <v>45555</v>
      </c>
      <c r="C4894" s="12" t="s">
        <v>120</v>
      </c>
      <c r="D4894" s="12" t="s">
        <v>109</v>
      </c>
      <c r="E4894" s="12" t="s">
        <v>189</v>
      </c>
      <c r="F4894" s="12" t="s">
        <v>111</v>
      </c>
      <c r="G4894" s="12" t="s">
        <v>122</v>
      </c>
      <c r="H4894" s="12" t="s">
        <v>142</v>
      </c>
      <c r="I4894" s="12">
        <v>1</v>
      </c>
      <c r="J4894" s="16">
        <v>249.91</v>
      </c>
      <c r="K4894" s="17">
        <v>0</v>
      </c>
      <c r="L4894" s="16">
        <v>249.91</v>
      </c>
      <c r="M4894" s="16">
        <v>88.5</v>
      </c>
      <c r="N4894" s="11" t="str">
        <f t="shared" si="229"/>
        <v>NO DISCOUNT</v>
      </c>
      <c r="O4894" s="27">
        <f t="shared" si="230"/>
        <v>0.64587251410507784</v>
      </c>
      <c r="P4894" s="11" t="str">
        <f t="shared" si="231"/>
        <v>AVERAGE</v>
      </c>
    </row>
    <row r="4895" spans="1:16" x14ac:dyDescent="0.35">
      <c r="A4895" t="s">
        <v>5069</v>
      </c>
      <c r="B4895" s="18">
        <v>45240</v>
      </c>
      <c r="C4895" t="s">
        <v>120</v>
      </c>
      <c r="D4895" t="s">
        <v>140</v>
      </c>
      <c r="E4895" t="s">
        <v>141</v>
      </c>
      <c r="F4895" t="s">
        <v>111</v>
      </c>
      <c r="G4895" t="s">
        <v>112</v>
      </c>
      <c r="H4895" t="s">
        <v>113</v>
      </c>
      <c r="I4895">
        <v>10</v>
      </c>
      <c r="J4895" s="19">
        <v>33.950000000000003</v>
      </c>
      <c r="K4895" s="20">
        <v>0.24</v>
      </c>
      <c r="L4895" s="19">
        <v>258.02</v>
      </c>
      <c r="M4895" s="19">
        <v>58.93</v>
      </c>
      <c r="N4895" s="11" t="str">
        <f t="shared" si="229"/>
        <v>HIGH</v>
      </c>
      <c r="O4895" s="27">
        <f t="shared" si="230"/>
        <v>0.77160685218200131</v>
      </c>
      <c r="P4895" s="11" t="str">
        <f t="shared" si="231"/>
        <v>EXCELLENT</v>
      </c>
    </row>
    <row r="4896" spans="1:16" x14ac:dyDescent="0.35">
      <c r="A4896" s="12" t="s">
        <v>5070</v>
      </c>
      <c r="B4896" s="15">
        <v>44743</v>
      </c>
      <c r="C4896" s="12" t="s">
        <v>108</v>
      </c>
      <c r="D4896" s="12" t="s">
        <v>140</v>
      </c>
      <c r="E4896" s="12" t="s">
        <v>218</v>
      </c>
      <c r="F4896" s="12" t="s">
        <v>111</v>
      </c>
      <c r="G4896" s="12" t="s">
        <v>112</v>
      </c>
      <c r="H4896" s="12" t="s">
        <v>118</v>
      </c>
      <c r="I4896" s="12">
        <v>3</v>
      </c>
      <c r="J4896" s="16">
        <v>29.43</v>
      </c>
      <c r="K4896" s="17">
        <v>0.25</v>
      </c>
      <c r="L4896" s="16">
        <v>66.22</v>
      </c>
      <c r="M4896" s="16">
        <v>24.63</v>
      </c>
      <c r="N4896" s="11" t="str">
        <f t="shared" si="229"/>
        <v>HIGH</v>
      </c>
      <c r="O4896" s="27">
        <f t="shared" si="230"/>
        <v>0.6280579885231049</v>
      </c>
      <c r="P4896" s="11" t="str">
        <f t="shared" si="231"/>
        <v>AVERAGE</v>
      </c>
    </row>
    <row r="4897" spans="1:16" x14ac:dyDescent="0.35">
      <c r="A4897" t="s">
        <v>5071</v>
      </c>
      <c r="B4897" s="18">
        <v>44629</v>
      </c>
      <c r="C4897" t="s">
        <v>108</v>
      </c>
      <c r="D4897" t="s">
        <v>125</v>
      </c>
      <c r="E4897" t="s">
        <v>185</v>
      </c>
      <c r="F4897" t="s">
        <v>111</v>
      </c>
      <c r="G4897" t="s">
        <v>112</v>
      </c>
      <c r="H4897" t="s">
        <v>170</v>
      </c>
      <c r="I4897">
        <v>1</v>
      </c>
      <c r="J4897" s="19">
        <v>12.21</v>
      </c>
      <c r="K4897" s="20">
        <v>0.2</v>
      </c>
      <c r="L4897" s="19">
        <v>9.77</v>
      </c>
      <c r="M4897" s="19">
        <v>4.8600000000000003</v>
      </c>
      <c r="N4897" s="11" t="str">
        <f t="shared" si="229"/>
        <v>MEDIUM</v>
      </c>
      <c r="O4897" s="27">
        <f t="shared" si="230"/>
        <v>0.50255885363357211</v>
      </c>
      <c r="P4897" s="11" t="str">
        <f t="shared" si="231"/>
        <v>AVERAGE</v>
      </c>
    </row>
    <row r="4898" spans="1:16" x14ac:dyDescent="0.35">
      <c r="A4898" s="12" t="s">
        <v>5072</v>
      </c>
      <c r="B4898" s="15">
        <v>44946</v>
      </c>
      <c r="C4898" s="12" t="s">
        <v>149</v>
      </c>
      <c r="D4898" s="12" t="s">
        <v>109</v>
      </c>
      <c r="E4898" s="12" t="s">
        <v>195</v>
      </c>
      <c r="F4898" s="12" t="s">
        <v>111</v>
      </c>
      <c r="G4898" s="12" t="s">
        <v>127</v>
      </c>
      <c r="H4898" s="12" t="s">
        <v>164</v>
      </c>
      <c r="I4898" s="12">
        <v>1</v>
      </c>
      <c r="J4898" s="16">
        <v>461.01</v>
      </c>
      <c r="K4898" s="17">
        <v>0</v>
      </c>
      <c r="L4898" s="16">
        <v>461.01</v>
      </c>
      <c r="M4898" s="16">
        <v>180.65</v>
      </c>
      <c r="N4898" s="11" t="str">
        <f t="shared" si="229"/>
        <v>NO DISCOUNT</v>
      </c>
      <c r="O4898" s="27">
        <f t="shared" si="230"/>
        <v>0.608142990390664</v>
      </c>
      <c r="P4898" s="11" t="str">
        <f t="shared" si="231"/>
        <v>AVERAGE</v>
      </c>
    </row>
    <row r="4899" spans="1:16" x14ac:dyDescent="0.35">
      <c r="A4899" t="s">
        <v>5073</v>
      </c>
      <c r="B4899" s="18">
        <v>44962</v>
      </c>
      <c r="C4899" t="s">
        <v>120</v>
      </c>
      <c r="D4899" t="s">
        <v>140</v>
      </c>
      <c r="E4899" t="s">
        <v>268</v>
      </c>
      <c r="F4899" t="s">
        <v>111</v>
      </c>
      <c r="G4899" t="s">
        <v>122</v>
      </c>
      <c r="H4899" t="s">
        <v>123</v>
      </c>
      <c r="I4899">
        <v>2</v>
      </c>
      <c r="J4899" s="19">
        <v>783.9</v>
      </c>
      <c r="K4899" s="20">
        <v>0</v>
      </c>
      <c r="L4899" s="19">
        <v>1567.8</v>
      </c>
      <c r="M4899" s="19">
        <v>788.25</v>
      </c>
      <c r="N4899" s="11" t="str">
        <f t="shared" si="229"/>
        <v>NO DISCOUNT</v>
      </c>
      <c r="O4899" s="27">
        <f t="shared" si="230"/>
        <v>0.49722541140451587</v>
      </c>
      <c r="P4899" s="11" t="str">
        <f t="shared" si="231"/>
        <v>AVERAGE</v>
      </c>
    </row>
    <row r="4900" spans="1:16" x14ac:dyDescent="0.35">
      <c r="A4900" s="12" t="s">
        <v>5074</v>
      </c>
      <c r="B4900" s="15">
        <v>45190</v>
      </c>
      <c r="C4900" s="12" t="s">
        <v>108</v>
      </c>
      <c r="D4900" s="12" t="s">
        <v>115</v>
      </c>
      <c r="E4900" s="12" t="s">
        <v>163</v>
      </c>
      <c r="F4900" s="12" t="s">
        <v>117</v>
      </c>
      <c r="G4900" s="12" t="s">
        <v>127</v>
      </c>
      <c r="H4900" s="12" t="s">
        <v>164</v>
      </c>
      <c r="I4900" s="12">
        <v>7</v>
      </c>
      <c r="J4900" s="16">
        <v>356.59</v>
      </c>
      <c r="K4900" s="17">
        <v>0.08</v>
      </c>
      <c r="L4900" s="16">
        <v>2296.44</v>
      </c>
      <c r="M4900" s="16">
        <v>898.42</v>
      </c>
      <c r="N4900" s="11" t="str">
        <f t="shared" si="229"/>
        <v>LOW</v>
      </c>
      <c r="O4900" s="27">
        <f t="shared" si="230"/>
        <v>0.60877706362892126</v>
      </c>
      <c r="P4900" s="11" t="str">
        <f t="shared" si="231"/>
        <v>GOOD</v>
      </c>
    </row>
    <row r="4901" spans="1:16" x14ac:dyDescent="0.35">
      <c r="A4901" t="s">
        <v>5075</v>
      </c>
      <c r="B4901" s="18">
        <v>44993</v>
      </c>
      <c r="C4901" t="s">
        <v>108</v>
      </c>
      <c r="D4901" t="s">
        <v>115</v>
      </c>
      <c r="E4901" t="s">
        <v>227</v>
      </c>
      <c r="F4901" t="s">
        <v>131</v>
      </c>
      <c r="G4901" t="s">
        <v>122</v>
      </c>
      <c r="H4901" t="s">
        <v>187</v>
      </c>
      <c r="I4901">
        <v>7</v>
      </c>
      <c r="J4901" s="19">
        <v>346.5</v>
      </c>
      <c r="K4901" s="20">
        <v>0.04</v>
      </c>
      <c r="L4901" s="19">
        <v>2328.48</v>
      </c>
      <c r="M4901" s="19">
        <v>1126.1099999999999</v>
      </c>
      <c r="N4901" s="11" t="str">
        <f t="shared" si="229"/>
        <v>LOW</v>
      </c>
      <c r="O4901" s="27">
        <f t="shared" si="230"/>
        <v>0.5163754895897753</v>
      </c>
      <c r="P4901" s="11" t="str">
        <f t="shared" si="231"/>
        <v>GOOD</v>
      </c>
    </row>
    <row r="4902" spans="1:16" x14ac:dyDescent="0.35">
      <c r="A4902" s="12" t="s">
        <v>5076</v>
      </c>
      <c r="B4902" s="15">
        <v>44623</v>
      </c>
      <c r="C4902" s="12" t="s">
        <v>108</v>
      </c>
      <c r="D4902" s="12" t="s">
        <v>125</v>
      </c>
      <c r="E4902" s="12" t="s">
        <v>134</v>
      </c>
      <c r="F4902" s="12" t="s">
        <v>131</v>
      </c>
      <c r="G4902" s="12" t="s">
        <v>112</v>
      </c>
      <c r="H4902" s="12" t="s">
        <v>147</v>
      </c>
      <c r="I4902" s="12">
        <v>7</v>
      </c>
      <c r="J4902" s="16">
        <v>5.3</v>
      </c>
      <c r="K4902" s="17">
        <v>0.02</v>
      </c>
      <c r="L4902" s="16">
        <v>36.36</v>
      </c>
      <c r="M4902" s="16">
        <v>9.59</v>
      </c>
      <c r="N4902" s="11" t="str">
        <f t="shared" si="229"/>
        <v>LOW</v>
      </c>
      <c r="O4902" s="27">
        <f t="shared" si="230"/>
        <v>0.73624862486248621</v>
      </c>
      <c r="P4902" s="11" t="str">
        <f t="shared" si="231"/>
        <v>GOOD</v>
      </c>
    </row>
    <row r="4903" spans="1:16" x14ac:dyDescent="0.35">
      <c r="A4903" t="s">
        <v>5077</v>
      </c>
      <c r="B4903" s="18">
        <v>45575</v>
      </c>
      <c r="C4903" t="s">
        <v>108</v>
      </c>
      <c r="D4903" t="s">
        <v>125</v>
      </c>
      <c r="E4903" t="s">
        <v>146</v>
      </c>
      <c r="F4903" t="s">
        <v>117</v>
      </c>
      <c r="G4903" t="s">
        <v>122</v>
      </c>
      <c r="H4903" t="s">
        <v>187</v>
      </c>
      <c r="I4903">
        <v>5</v>
      </c>
      <c r="J4903" s="19">
        <v>229.83</v>
      </c>
      <c r="K4903" s="20">
        <v>0</v>
      </c>
      <c r="L4903" s="19">
        <v>1149.1500000000001</v>
      </c>
      <c r="M4903" s="19">
        <v>550.5</v>
      </c>
      <c r="N4903" s="11" t="str">
        <f t="shared" si="229"/>
        <v>NO DISCOUNT</v>
      </c>
      <c r="O4903" s="27">
        <f t="shared" si="230"/>
        <v>0.52095026758908758</v>
      </c>
      <c r="P4903" s="11" t="str">
        <f t="shared" si="231"/>
        <v>GOOD</v>
      </c>
    </row>
    <row r="4904" spans="1:16" x14ac:dyDescent="0.35">
      <c r="A4904" s="12" t="s">
        <v>5078</v>
      </c>
      <c r="B4904" s="15">
        <v>44671</v>
      </c>
      <c r="C4904" s="12" t="s">
        <v>136</v>
      </c>
      <c r="D4904" s="12" t="s">
        <v>115</v>
      </c>
      <c r="E4904" s="12" t="s">
        <v>130</v>
      </c>
      <c r="F4904" s="12" t="s">
        <v>111</v>
      </c>
      <c r="G4904" s="12" t="s">
        <v>112</v>
      </c>
      <c r="H4904" s="12" t="s">
        <v>170</v>
      </c>
      <c r="I4904" s="12">
        <v>4</v>
      </c>
      <c r="J4904" s="16">
        <v>6.65</v>
      </c>
      <c r="K4904" s="17">
        <v>0.05</v>
      </c>
      <c r="L4904" s="16">
        <v>25.27</v>
      </c>
      <c r="M4904" s="16">
        <v>12.31</v>
      </c>
      <c r="N4904" s="11" t="str">
        <f t="shared" si="229"/>
        <v>LOW</v>
      </c>
      <c r="O4904" s="27">
        <f t="shared" si="230"/>
        <v>0.51286110011871777</v>
      </c>
      <c r="P4904" s="11" t="str">
        <f t="shared" si="231"/>
        <v>AVERAGE</v>
      </c>
    </row>
    <row r="4905" spans="1:16" x14ac:dyDescent="0.35">
      <c r="A4905" t="s">
        <v>5079</v>
      </c>
      <c r="B4905" s="18">
        <v>45593</v>
      </c>
      <c r="C4905" t="s">
        <v>108</v>
      </c>
      <c r="D4905" t="s">
        <v>140</v>
      </c>
      <c r="E4905" t="s">
        <v>273</v>
      </c>
      <c r="F4905" t="s">
        <v>111</v>
      </c>
      <c r="G4905" t="s">
        <v>112</v>
      </c>
      <c r="H4905" t="s">
        <v>147</v>
      </c>
      <c r="I4905">
        <v>1</v>
      </c>
      <c r="J4905" s="19">
        <v>12.49</v>
      </c>
      <c r="K4905" s="20">
        <v>0.25</v>
      </c>
      <c r="L4905" s="19">
        <v>9.3699999999999992</v>
      </c>
      <c r="M4905" s="19">
        <v>3.34</v>
      </c>
      <c r="N4905" s="11" t="str">
        <f t="shared" si="229"/>
        <v>HIGH</v>
      </c>
      <c r="O4905" s="27">
        <f t="shared" si="230"/>
        <v>0.6435432230522945</v>
      </c>
      <c r="P4905" s="11" t="str">
        <f t="shared" si="231"/>
        <v>AVERAGE</v>
      </c>
    </row>
    <row r="4906" spans="1:16" x14ac:dyDescent="0.35">
      <c r="A4906" s="12" t="s">
        <v>5080</v>
      </c>
      <c r="B4906" s="15">
        <v>45519</v>
      </c>
      <c r="C4906" s="12" t="s">
        <v>108</v>
      </c>
      <c r="D4906" s="12" t="s">
        <v>140</v>
      </c>
      <c r="E4906" s="12" t="s">
        <v>166</v>
      </c>
      <c r="F4906" s="12" t="s">
        <v>111</v>
      </c>
      <c r="G4906" s="12" t="s">
        <v>122</v>
      </c>
      <c r="H4906" s="12" t="s">
        <v>142</v>
      </c>
      <c r="I4906" s="12">
        <v>1</v>
      </c>
      <c r="J4906" s="16">
        <v>277.23</v>
      </c>
      <c r="K4906" s="17">
        <v>0</v>
      </c>
      <c r="L4906" s="16">
        <v>277.23</v>
      </c>
      <c r="M4906" s="16">
        <v>119.46</v>
      </c>
      <c r="N4906" s="11" t="str">
        <f t="shared" si="229"/>
        <v>NO DISCOUNT</v>
      </c>
      <c r="O4906" s="27">
        <f t="shared" si="230"/>
        <v>0.569094253868629</v>
      </c>
      <c r="P4906" s="11" t="str">
        <f t="shared" si="231"/>
        <v>AVERAGE</v>
      </c>
    </row>
    <row r="4907" spans="1:16" x14ac:dyDescent="0.35">
      <c r="A4907" t="s">
        <v>5081</v>
      </c>
      <c r="B4907" s="18">
        <v>44861</v>
      </c>
      <c r="C4907" t="s">
        <v>136</v>
      </c>
      <c r="D4907" t="s">
        <v>115</v>
      </c>
      <c r="E4907" t="s">
        <v>121</v>
      </c>
      <c r="F4907" t="s">
        <v>131</v>
      </c>
      <c r="G4907" t="s">
        <v>127</v>
      </c>
      <c r="H4907" t="s">
        <v>179</v>
      </c>
      <c r="I4907">
        <v>1</v>
      </c>
      <c r="J4907" s="19">
        <v>260.27</v>
      </c>
      <c r="K4907" s="20">
        <v>0.13</v>
      </c>
      <c r="L4907" s="19">
        <v>226.43</v>
      </c>
      <c r="M4907" s="19">
        <v>96.76</v>
      </c>
      <c r="N4907" s="11" t="str">
        <f t="shared" si="229"/>
        <v>MEDIUM</v>
      </c>
      <c r="O4907" s="27">
        <f t="shared" si="230"/>
        <v>0.57267146579516859</v>
      </c>
      <c r="P4907" s="11" t="str">
        <f t="shared" si="231"/>
        <v>AVERAGE</v>
      </c>
    </row>
    <row r="4908" spans="1:16" x14ac:dyDescent="0.35">
      <c r="A4908" s="12" t="s">
        <v>5082</v>
      </c>
      <c r="B4908" s="15">
        <v>44680</v>
      </c>
      <c r="C4908" s="12" t="s">
        <v>120</v>
      </c>
      <c r="D4908" s="12" t="s">
        <v>109</v>
      </c>
      <c r="E4908" s="12" t="s">
        <v>189</v>
      </c>
      <c r="F4908" s="12" t="s">
        <v>111</v>
      </c>
      <c r="G4908" s="12" t="s">
        <v>122</v>
      </c>
      <c r="H4908" s="12" t="s">
        <v>187</v>
      </c>
      <c r="I4908" s="12">
        <v>3</v>
      </c>
      <c r="J4908" s="16">
        <v>370.05</v>
      </c>
      <c r="K4908" s="17">
        <v>0.13</v>
      </c>
      <c r="L4908" s="16">
        <v>965.83</v>
      </c>
      <c r="M4908" s="16">
        <v>247.76</v>
      </c>
      <c r="N4908" s="11" t="str">
        <f t="shared" si="229"/>
        <v>MEDIUM</v>
      </c>
      <c r="O4908" s="27">
        <f t="shared" si="230"/>
        <v>0.74347452450224161</v>
      </c>
      <c r="P4908" s="11" t="str">
        <f t="shared" si="231"/>
        <v>AVERAGE</v>
      </c>
    </row>
    <row r="4909" spans="1:16" x14ac:dyDescent="0.35">
      <c r="A4909" t="s">
        <v>5083</v>
      </c>
      <c r="B4909" s="18">
        <v>45017</v>
      </c>
      <c r="C4909" t="s">
        <v>120</v>
      </c>
      <c r="D4909" t="s">
        <v>140</v>
      </c>
      <c r="E4909" t="s">
        <v>218</v>
      </c>
      <c r="F4909" t="s">
        <v>111</v>
      </c>
      <c r="G4909" t="s">
        <v>122</v>
      </c>
      <c r="H4909" t="s">
        <v>132</v>
      </c>
      <c r="I4909">
        <v>1</v>
      </c>
      <c r="J4909" s="19">
        <v>182.97</v>
      </c>
      <c r="K4909" s="20">
        <v>0.16</v>
      </c>
      <c r="L4909" s="19">
        <v>153.69</v>
      </c>
      <c r="M4909" s="19">
        <v>71.209999999999994</v>
      </c>
      <c r="N4909" s="11" t="str">
        <f t="shared" si="229"/>
        <v>MEDIUM</v>
      </c>
      <c r="O4909" s="27">
        <f t="shared" si="230"/>
        <v>0.53666471468540577</v>
      </c>
      <c r="P4909" s="11" t="str">
        <f t="shared" si="231"/>
        <v>AVERAGE</v>
      </c>
    </row>
    <row r="4910" spans="1:16" x14ac:dyDescent="0.35">
      <c r="A4910" s="12" t="s">
        <v>5084</v>
      </c>
      <c r="B4910" s="15">
        <v>44998</v>
      </c>
      <c r="C4910" s="12" t="s">
        <v>108</v>
      </c>
      <c r="D4910" s="12" t="s">
        <v>115</v>
      </c>
      <c r="E4910" s="12" t="s">
        <v>240</v>
      </c>
      <c r="F4910" s="12" t="s">
        <v>131</v>
      </c>
      <c r="G4910" s="12" t="s">
        <v>127</v>
      </c>
      <c r="H4910" s="12" t="s">
        <v>209</v>
      </c>
      <c r="I4910" s="12">
        <v>1</v>
      </c>
      <c r="J4910" s="16">
        <v>904.46</v>
      </c>
      <c r="K4910" s="17">
        <v>0</v>
      </c>
      <c r="L4910" s="16">
        <v>904.46</v>
      </c>
      <c r="M4910" s="16">
        <v>352.07</v>
      </c>
      <c r="N4910" s="11" t="str">
        <f t="shared" si="229"/>
        <v>NO DISCOUNT</v>
      </c>
      <c r="O4910" s="27">
        <f t="shared" si="230"/>
        <v>0.61074011012095619</v>
      </c>
      <c r="P4910" s="11" t="str">
        <f t="shared" si="231"/>
        <v>AVERAGE</v>
      </c>
    </row>
    <row r="4911" spans="1:16" x14ac:dyDescent="0.35">
      <c r="A4911" t="s">
        <v>5085</v>
      </c>
      <c r="B4911" s="18">
        <v>45551</v>
      </c>
      <c r="C4911" t="s">
        <v>149</v>
      </c>
      <c r="D4911" t="s">
        <v>140</v>
      </c>
      <c r="E4911" t="s">
        <v>296</v>
      </c>
      <c r="F4911" t="s">
        <v>111</v>
      </c>
      <c r="G4911" t="s">
        <v>112</v>
      </c>
      <c r="H4911" t="s">
        <v>170</v>
      </c>
      <c r="I4911">
        <v>2</v>
      </c>
      <c r="J4911" s="19">
        <v>21.09</v>
      </c>
      <c r="K4911" s="20">
        <v>0.05</v>
      </c>
      <c r="L4911" s="19">
        <v>40.07</v>
      </c>
      <c r="M4911" s="19">
        <v>17.68</v>
      </c>
      <c r="N4911" s="11" t="str">
        <f t="shared" si="229"/>
        <v>LOW</v>
      </c>
      <c r="O4911" s="27">
        <f t="shared" si="230"/>
        <v>0.55877214873970549</v>
      </c>
      <c r="P4911" s="11" t="str">
        <f t="shared" si="231"/>
        <v>AVERAGE</v>
      </c>
    </row>
    <row r="4912" spans="1:16" x14ac:dyDescent="0.35">
      <c r="A4912" s="12" t="s">
        <v>5086</v>
      </c>
      <c r="B4912" s="15">
        <v>45291</v>
      </c>
      <c r="C4912" s="12" t="s">
        <v>108</v>
      </c>
      <c r="D4912" s="12" t="s">
        <v>140</v>
      </c>
      <c r="E4912" s="12" t="s">
        <v>203</v>
      </c>
      <c r="F4912" s="12" t="s">
        <v>117</v>
      </c>
      <c r="G4912" s="12" t="s">
        <v>122</v>
      </c>
      <c r="H4912" s="12" t="s">
        <v>187</v>
      </c>
      <c r="I4912" s="12">
        <v>4</v>
      </c>
      <c r="J4912" s="16">
        <v>628.25</v>
      </c>
      <c r="K4912" s="17">
        <v>0.13</v>
      </c>
      <c r="L4912" s="16">
        <v>2186.31</v>
      </c>
      <c r="M4912" s="16">
        <v>565.29</v>
      </c>
      <c r="N4912" s="11" t="str">
        <f t="shared" si="229"/>
        <v>MEDIUM</v>
      </c>
      <c r="O4912" s="27">
        <f t="shared" si="230"/>
        <v>0.74144105822138673</v>
      </c>
      <c r="P4912" s="11" t="str">
        <f t="shared" si="231"/>
        <v>AVERAGE</v>
      </c>
    </row>
    <row r="4913" spans="1:16" x14ac:dyDescent="0.35">
      <c r="A4913" t="s">
        <v>5087</v>
      </c>
      <c r="B4913" s="18">
        <v>45063</v>
      </c>
      <c r="C4913" t="s">
        <v>120</v>
      </c>
      <c r="D4913" t="s">
        <v>109</v>
      </c>
      <c r="E4913" t="s">
        <v>150</v>
      </c>
      <c r="F4913" t="s">
        <v>131</v>
      </c>
      <c r="G4913" t="s">
        <v>127</v>
      </c>
      <c r="H4913" t="s">
        <v>209</v>
      </c>
      <c r="I4913">
        <v>4</v>
      </c>
      <c r="J4913" s="19">
        <v>239.57</v>
      </c>
      <c r="K4913" s="20">
        <v>0.19</v>
      </c>
      <c r="L4913" s="19">
        <v>776.21</v>
      </c>
      <c r="M4913" s="19">
        <v>279.3</v>
      </c>
      <c r="N4913" s="11" t="str">
        <f t="shared" si="229"/>
        <v>MEDIUM</v>
      </c>
      <c r="O4913" s="27">
        <f t="shared" si="230"/>
        <v>0.64017469499233459</v>
      </c>
      <c r="P4913" s="11" t="str">
        <f t="shared" si="231"/>
        <v>AVERAGE</v>
      </c>
    </row>
    <row r="4914" spans="1:16" x14ac:dyDescent="0.35">
      <c r="A4914" s="12" t="s">
        <v>5088</v>
      </c>
      <c r="B4914" s="15">
        <v>45651</v>
      </c>
      <c r="C4914" s="12" t="s">
        <v>108</v>
      </c>
      <c r="D4914" s="12" t="s">
        <v>125</v>
      </c>
      <c r="E4914" s="12" t="s">
        <v>134</v>
      </c>
      <c r="F4914" s="12" t="s">
        <v>111</v>
      </c>
      <c r="G4914" s="12" t="s">
        <v>127</v>
      </c>
      <c r="H4914" s="12" t="s">
        <v>128</v>
      </c>
      <c r="I4914" s="12">
        <v>2</v>
      </c>
      <c r="J4914" s="16">
        <v>93.22</v>
      </c>
      <c r="K4914" s="17">
        <v>0.24</v>
      </c>
      <c r="L4914" s="16">
        <v>141.69</v>
      </c>
      <c r="M4914" s="16">
        <v>75.33</v>
      </c>
      <c r="N4914" s="11" t="str">
        <f t="shared" si="229"/>
        <v>HIGH</v>
      </c>
      <c r="O4914" s="27">
        <f t="shared" si="230"/>
        <v>0.46834639000635192</v>
      </c>
      <c r="P4914" s="11" t="str">
        <f t="shared" si="231"/>
        <v>AVERAGE</v>
      </c>
    </row>
    <row r="4915" spans="1:16" x14ac:dyDescent="0.35">
      <c r="A4915" t="s">
        <v>5089</v>
      </c>
      <c r="B4915" s="18">
        <v>45307</v>
      </c>
      <c r="C4915" t="s">
        <v>136</v>
      </c>
      <c r="D4915" t="s">
        <v>125</v>
      </c>
      <c r="E4915" t="s">
        <v>126</v>
      </c>
      <c r="F4915" t="s">
        <v>131</v>
      </c>
      <c r="G4915" t="s">
        <v>112</v>
      </c>
      <c r="H4915" t="s">
        <v>167</v>
      </c>
      <c r="I4915">
        <v>1</v>
      </c>
      <c r="J4915" s="19">
        <v>15.42</v>
      </c>
      <c r="K4915" s="20">
        <v>0.26</v>
      </c>
      <c r="L4915" s="19">
        <v>11.41</v>
      </c>
      <c r="M4915" s="19">
        <v>3.59</v>
      </c>
      <c r="N4915" s="11" t="str">
        <f t="shared" si="229"/>
        <v>HIGH</v>
      </c>
      <c r="O4915" s="27">
        <f t="shared" si="230"/>
        <v>0.68536371603856272</v>
      </c>
      <c r="P4915" s="11" t="str">
        <f t="shared" si="231"/>
        <v>AVERAGE</v>
      </c>
    </row>
    <row r="4916" spans="1:16" x14ac:dyDescent="0.35">
      <c r="A4916" s="12" t="s">
        <v>5090</v>
      </c>
      <c r="B4916" s="15">
        <v>44775</v>
      </c>
      <c r="C4916" s="12" t="s">
        <v>108</v>
      </c>
      <c r="D4916" s="12" t="s">
        <v>125</v>
      </c>
      <c r="E4916" s="12" t="s">
        <v>146</v>
      </c>
      <c r="F4916" s="12" t="s">
        <v>111</v>
      </c>
      <c r="G4916" s="12" t="s">
        <v>112</v>
      </c>
      <c r="H4916" s="12" t="s">
        <v>167</v>
      </c>
      <c r="I4916" s="12">
        <v>2</v>
      </c>
      <c r="J4916" s="16">
        <v>7.52</v>
      </c>
      <c r="K4916" s="17">
        <v>0.01</v>
      </c>
      <c r="L4916" s="16">
        <v>14.89</v>
      </c>
      <c r="M4916" s="16">
        <v>3.33</v>
      </c>
      <c r="N4916" s="11" t="str">
        <f t="shared" si="229"/>
        <v>LOW</v>
      </c>
      <c r="O4916" s="27">
        <f t="shared" si="230"/>
        <v>0.77635997313633309</v>
      </c>
      <c r="P4916" s="11" t="str">
        <f t="shared" si="231"/>
        <v>AVERAGE</v>
      </c>
    </row>
    <row r="4917" spans="1:16" x14ac:dyDescent="0.35">
      <c r="A4917" t="s">
        <v>5091</v>
      </c>
      <c r="B4917" s="18">
        <v>44943</v>
      </c>
      <c r="C4917" t="s">
        <v>136</v>
      </c>
      <c r="D4917" t="s">
        <v>115</v>
      </c>
      <c r="E4917" t="s">
        <v>240</v>
      </c>
      <c r="F4917" t="s">
        <v>111</v>
      </c>
      <c r="G4917" t="s">
        <v>127</v>
      </c>
      <c r="H4917" t="s">
        <v>164</v>
      </c>
      <c r="I4917">
        <v>4</v>
      </c>
      <c r="J4917" s="19">
        <v>293.87</v>
      </c>
      <c r="K4917" s="20">
        <v>0</v>
      </c>
      <c r="L4917" s="19">
        <v>1175.48</v>
      </c>
      <c r="M4917" s="19">
        <v>369.77</v>
      </c>
      <c r="N4917" s="11" t="str">
        <f t="shared" si="229"/>
        <v>NO DISCOUNT</v>
      </c>
      <c r="O4917" s="27">
        <f t="shared" si="230"/>
        <v>0.68543063259264303</v>
      </c>
      <c r="P4917" s="11" t="str">
        <f t="shared" si="231"/>
        <v>AVERAGE</v>
      </c>
    </row>
    <row r="4918" spans="1:16" x14ac:dyDescent="0.35">
      <c r="A4918" s="12" t="s">
        <v>5092</v>
      </c>
      <c r="B4918" s="15">
        <v>44703</v>
      </c>
      <c r="C4918" s="12" t="s">
        <v>120</v>
      </c>
      <c r="D4918" s="12" t="s">
        <v>140</v>
      </c>
      <c r="E4918" s="12" t="s">
        <v>203</v>
      </c>
      <c r="F4918" s="12" t="s">
        <v>117</v>
      </c>
      <c r="G4918" s="12" t="s">
        <v>127</v>
      </c>
      <c r="H4918" s="12" t="s">
        <v>138</v>
      </c>
      <c r="I4918" s="12">
        <v>3</v>
      </c>
      <c r="J4918" s="16">
        <v>211.05</v>
      </c>
      <c r="K4918" s="17">
        <v>0</v>
      </c>
      <c r="L4918" s="16">
        <v>633.15</v>
      </c>
      <c r="M4918" s="16">
        <v>335.03</v>
      </c>
      <c r="N4918" s="11" t="str">
        <f t="shared" si="229"/>
        <v>NO DISCOUNT</v>
      </c>
      <c r="O4918" s="27">
        <f t="shared" si="230"/>
        <v>0.47085208876253654</v>
      </c>
      <c r="P4918" s="11" t="str">
        <f t="shared" si="231"/>
        <v>AVERAGE</v>
      </c>
    </row>
    <row r="4919" spans="1:16" x14ac:dyDescent="0.35">
      <c r="A4919" t="s">
        <v>5093</v>
      </c>
      <c r="B4919" s="18">
        <v>45392</v>
      </c>
      <c r="C4919" t="s">
        <v>136</v>
      </c>
      <c r="D4919" t="s">
        <v>115</v>
      </c>
      <c r="E4919" t="s">
        <v>240</v>
      </c>
      <c r="F4919" t="s">
        <v>117</v>
      </c>
      <c r="G4919" t="s">
        <v>127</v>
      </c>
      <c r="H4919" t="s">
        <v>138</v>
      </c>
      <c r="I4919">
        <v>1</v>
      </c>
      <c r="J4919" s="19">
        <v>383.08</v>
      </c>
      <c r="K4919" s="20">
        <v>0.17</v>
      </c>
      <c r="L4919" s="19">
        <v>317.95999999999998</v>
      </c>
      <c r="M4919" s="19">
        <v>111.9</v>
      </c>
      <c r="N4919" s="11" t="str">
        <f t="shared" si="229"/>
        <v>MEDIUM</v>
      </c>
      <c r="O4919" s="27">
        <f t="shared" si="230"/>
        <v>0.64806893948924393</v>
      </c>
      <c r="P4919" s="11" t="str">
        <f t="shared" si="231"/>
        <v>AVERAGE</v>
      </c>
    </row>
    <row r="4920" spans="1:16" x14ac:dyDescent="0.35">
      <c r="A4920" s="12" t="s">
        <v>5094</v>
      </c>
      <c r="B4920" s="15">
        <v>44777</v>
      </c>
      <c r="C4920" s="12" t="s">
        <v>108</v>
      </c>
      <c r="D4920" s="12" t="s">
        <v>140</v>
      </c>
      <c r="E4920" s="12" t="s">
        <v>296</v>
      </c>
      <c r="F4920" s="12" t="s">
        <v>111</v>
      </c>
      <c r="G4920" s="12" t="s">
        <v>127</v>
      </c>
      <c r="H4920" s="12" t="s">
        <v>209</v>
      </c>
      <c r="I4920" s="12">
        <v>3</v>
      </c>
      <c r="J4920" s="16">
        <v>254.1</v>
      </c>
      <c r="K4920" s="17">
        <v>0.34</v>
      </c>
      <c r="L4920" s="16">
        <v>503.12</v>
      </c>
      <c r="M4920" s="16">
        <v>156.33000000000001</v>
      </c>
      <c r="N4920" s="11" t="str">
        <f t="shared" si="229"/>
        <v>CLEARANCE</v>
      </c>
      <c r="O4920" s="27">
        <f t="shared" si="230"/>
        <v>0.68927889966608358</v>
      </c>
      <c r="P4920" s="11" t="str">
        <f t="shared" si="231"/>
        <v>AVERAGE</v>
      </c>
    </row>
    <row r="4921" spans="1:16" x14ac:dyDescent="0.35">
      <c r="A4921" t="s">
        <v>5095</v>
      </c>
      <c r="B4921" s="18">
        <v>44977</v>
      </c>
      <c r="C4921" t="s">
        <v>136</v>
      </c>
      <c r="D4921" t="s">
        <v>125</v>
      </c>
      <c r="E4921" t="s">
        <v>169</v>
      </c>
      <c r="F4921" t="s">
        <v>111</v>
      </c>
      <c r="G4921" t="s">
        <v>127</v>
      </c>
      <c r="H4921" t="s">
        <v>164</v>
      </c>
      <c r="I4921">
        <v>17</v>
      </c>
      <c r="J4921" s="19">
        <v>797.73</v>
      </c>
      <c r="K4921" s="20">
        <v>0.08</v>
      </c>
      <c r="L4921" s="19">
        <v>12476.5</v>
      </c>
      <c r="M4921" s="19">
        <v>4037.21</v>
      </c>
      <c r="N4921" s="11" t="str">
        <f t="shared" si="229"/>
        <v>LOW</v>
      </c>
      <c r="O4921" s="27">
        <f t="shared" si="230"/>
        <v>0.67641485993668105</v>
      </c>
      <c r="P4921" s="11" t="str">
        <f t="shared" si="231"/>
        <v>EXCELLENT</v>
      </c>
    </row>
    <row r="4922" spans="1:16" x14ac:dyDescent="0.35">
      <c r="A4922" s="12" t="s">
        <v>5096</v>
      </c>
      <c r="B4922" s="15">
        <v>44679</v>
      </c>
      <c r="C4922" s="12" t="s">
        <v>120</v>
      </c>
      <c r="D4922" s="12" t="s">
        <v>109</v>
      </c>
      <c r="E4922" s="12" t="s">
        <v>231</v>
      </c>
      <c r="F4922" s="12" t="s">
        <v>111</v>
      </c>
      <c r="G4922" s="12" t="s">
        <v>122</v>
      </c>
      <c r="H4922" s="12" t="s">
        <v>132</v>
      </c>
      <c r="I4922" s="12">
        <v>3</v>
      </c>
      <c r="J4922" s="16">
        <v>401.08</v>
      </c>
      <c r="K4922" s="17">
        <v>0.25</v>
      </c>
      <c r="L4922" s="16">
        <v>902.43</v>
      </c>
      <c r="M4922" s="16">
        <v>229.98</v>
      </c>
      <c r="N4922" s="11" t="str">
        <f t="shared" si="229"/>
        <v>HIGH</v>
      </c>
      <c r="O4922" s="27">
        <f t="shared" si="230"/>
        <v>0.74515474884478572</v>
      </c>
      <c r="P4922" s="11" t="str">
        <f t="shared" si="231"/>
        <v>AVERAGE</v>
      </c>
    </row>
    <row r="4923" spans="1:16" x14ac:dyDescent="0.35">
      <c r="A4923" t="s">
        <v>5097</v>
      </c>
      <c r="B4923" s="18">
        <v>44698</v>
      </c>
      <c r="C4923" t="s">
        <v>108</v>
      </c>
      <c r="D4923" t="s">
        <v>140</v>
      </c>
      <c r="E4923" t="s">
        <v>242</v>
      </c>
      <c r="F4923" t="s">
        <v>131</v>
      </c>
      <c r="G4923" t="s">
        <v>122</v>
      </c>
      <c r="H4923" t="s">
        <v>187</v>
      </c>
      <c r="I4923">
        <v>1</v>
      </c>
      <c r="J4923" s="19">
        <v>291.68</v>
      </c>
      <c r="K4923" s="20">
        <v>0.24</v>
      </c>
      <c r="L4923" s="19">
        <v>221.68</v>
      </c>
      <c r="M4923" s="19">
        <v>68.03</v>
      </c>
      <c r="N4923" s="11" t="str">
        <f t="shared" si="229"/>
        <v>HIGH</v>
      </c>
      <c r="O4923" s="27">
        <f t="shared" si="230"/>
        <v>0.69311620353662939</v>
      </c>
      <c r="P4923" s="11" t="str">
        <f t="shared" si="231"/>
        <v>AVERAGE</v>
      </c>
    </row>
    <row r="4924" spans="1:16" x14ac:dyDescent="0.35">
      <c r="A4924" s="12" t="s">
        <v>5098</v>
      </c>
      <c r="B4924" s="15">
        <v>44780</v>
      </c>
      <c r="C4924" s="12" t="s">
        <v>108</v>
      </c>
      <c r="D4924" s="12" t="s">
        <v>125</v>
      </c>
      <c r="E4924" s="12" t="s">
        <v>201</v>
      </c>
      <c r="F4924" s="12" t="s">
        <v>111</v>
      </c>
      <c r="G4924" s="12" t="s">
        <v>127</v>
      </c>
      <c r="H4924" s="12" t="s">
        <v>128</v>
      </c>
      <c r="I4924" s="12">
        <v>10</v>
      </c>
      <c r="J4924" s="16">
        <v>367.55</v>
      </c>
      <c r="K4924" s="17">
        <v>0.03</v>
      </c>
      <c r="L4924" s="16">
        <v>3565.24</v>
      </c>
      <c r="M4924" s="16">
        <v>1180.0899999999999</v>
      </c>
      <c r="N4924" s="11" t="str">
        <f t="shared" si="229"/>
        <v>LOW</v>
      </c>
      <c r="O4924" s="27">
        <f t="shared" si="230"/>
        <v>0.66900124535795624</v>
      </c>
      <c r="P4924" s="11" t="str">
        <f t="shared" si="231"/>
        <v>EXCELLENT</v>
      </c>
    </row>
    <row r="4925" spans="1:16" x14ac:dyDescent="0.35">
      <c r="A4925" t="s">
        <v>5099</v>
      </c>
      <c r="B4925" s="18">
        <v>45294</v>
      </c>
      <c r="C4925" t="s">
        <v>120</v>
      </c>
      <c r="D4925" t="s">
        <v>125</v>
      </c>
      <c r="E4925" t="s">
        <v>169</v>
      </c>
      <c r="F4925" t="s">
        <v>111</v>
      </c>
      <c r="G4925" t="s">
        <v>122</v>
      </c>
      <c r="H4925" t="s">
        <v>158</v>
      </c>
      <c r="I4925">
        <v>7</v>
      </c>
      <c r="J4925" s="19">
        <v>67.650000000000006</v>
      </c>
      <c r="K4925" s="20">
        <v>0.15</v>
      </c>
      <c r="L4925" s="19">
        <v>402.52</v>
      </c>
      <c r="M4925" s="19">
        <v>179.09</v>
      </c>
      <c r="N4925" s="11" t="str">
        <f t="shared" si="229"/>
        <v>MEDIUM</v>
      </c>
      <c r="O4925" s="27">
        <f t="shared" si="230"/>
        <v>0.55507800854615919</v>
      </c>
      <c r="P4925" s="11" t="str">
        <f t="shared" si="231"/>
        <v>GOOD</v>
      </c>
    </row>
    <row r="4926" spans="1:16" x14ac:dyDescent="0.35">
      <c r="A4926" s="12" t="s">
        <v>5100</v>
      </c>
      <c r="B4926" s="15">
        <v>45349</v>
      </c>
      <c r="C4926" s="12" t="s">
        <v>120</v>
      </c>
      <c r="D4926" s="12" t="s">
        <v>109</v>
      </c>
      <c r="E4926" s="12" t="s">
        <v>110</v>
      </c>
      <c r="F4926" s="12" t="s">
        <v>111</v>
      </c>
      <c r="G4926" s="12" t="s">
        <v>112</v>
      </c>
      <c r="H4926" s="12" t="s">
        <v>113</v>
      </c>
      <c r="I4926" s="12">
        <v>1</v>
      </c>
      <c r="J4926" s="16">
        <v>18.3</v>
      </c>
      <c r="K4926" s="17">
        <v>0.09</v>
      </c>
      <c r="L4926" s="16">
        <v>16.649999999999999</v>
      </c>
      <c r="M4926" s="16">
        <v>4.5</v>
      </c>
      <c r="N4926" s="11" t="str">
        <f t="shared" si="229"/>
        <v>LOW</v>
      </c>
      <c r="O4926" s="27">
        <f t="shared" si="230"/>
        <v>0.72972972972972971</v>
      </c>
      <c r="P4926" s="11" t="str">
        <f t="shared" si="231"/>
        <v>AVERAGE</v>
      </c>
    </row>
    <row r="4927" spans="1:16" x14ac:dyDescent="0.35">
      <c r="A4927" t="s">
        <v>5101</v>
      </c>
      <c r="B4927" s="18">
        <v>45138</v>
      </c>
      <c r="C4927" t="s">
        <v>108</v>
      </c>
      <c r="D4927" t="s">
        <v>125</v>
      </c>
      <c r="E4927" t="s">
        <v>126</v>
      </c>
      <c r="F4927" t="s">
        <v>131</v>
      </c>
      <c r="G4927" t="s">
        <v>122</v>
      </c>
      <c r="H4927" t="s">
        <v>158</v>
      </c>
      <c r="I4927">
        <v>5</v>
      </c>
      <c r="J4927" s="19">
        <v>129.03</v>
      </c>
      <c r="K4927" s="20">
        <v>0.14000000000000001</v>
      </c>
      <c r="L4927" s="19">
        <v>554.83000000000004</v>
      </c>
      <c r="M4927" s="19">
        <v>303.81</v>
      </c>
      <c r="N4927" s="11" t="str">
        <f t="shared" si="229"/>
        <v>MEDIUM</v>
      </c>
      <c r="O4927" s="27">
        <f t="shared" si="230"/>
        <v>0.45242686949155603</v>
      </c>
      <c r="P4927" s="11" t="str">
        <f t="shared" si="231"/>
        <v>GOOD</v>
      </c>
    </row>
    <row r="4928" spans="1:16" x14ac:dyDescent="0.35">
      <c r="A4928" s="12" t="s">
        <v>5102</v>
      </c>
      <c r="B4928" s="15">
        <v>45129</v>
      </c>
      <c r="C4928" s="12" t="s">
        <v>108</v>
      </c>
      <c r="D4928" s="12" t="s">
        <v>109</v>
      </c>
      <c r="E4928" s="12" t="s">
        <v>252</v>
      </c>
      <c r="F4928" s="12" t="s">
        <v>111</v>
      </c>
      <c r="G4928" s="12" t="s">
        <v>122</v>
      </c>
      <c r="H4928" s="12" t="s">
        <v>158</v>
      </c>
      <c r="I4928" s="12">
        <v>4</v>
      </c>
      <c r="J4928" s="16">
        <v>147.12</v>
      </c>
      <c r="K4928" s="17">
        <v>0.12</v>
      </c>
      <c r="L4928" s="16">
        <v>517.86</v>
      </c>
      <c r="M4928" s="16">
        <v>215.53</v>
      </c>
      <c r="N4928" s="11" t="str">
        <f t="shared" si="229"/>
        <v>MEDIUM</v>
      </c>
      <c r="O4928" s="27">
        <f t="shared" si="230"/>
        <v>0.58380643417139777</v>
      </c>
      <c r="P4928" s="11" t="str">
        <f t="shared" si="231"/>
        <v>AVERAGE</v>
      </c>
    </row>
    <row r="4929" spans="1:16" x14ac:dyDescent="0.35">
      <c r="A4929" t="s">
        <v>5103</v>
      </c>
      <c r="B4929" s="18">
        <v>44673</v>
      </c>
      <c r="C4929" t="s">
        <v>108</v>
      </c>
      <c r="D4929" t="s">
        <v>140</v>
      </c>
      <c r="E4929" t="s">
        <v>218</v>
      </c>
      <c r="F4929" t="s">
        <v>111</v>
      </c>
      <c r="G4929" t="s">
        <v>122</v>
      </c>
      <c r="H4929" t="s">
        <v>158</v>
      </c>
      <c r="I4929">
        <v>3</v>
      </c>
      <c r="J4929" s="19">
        <v>115.16</v>
      </c>
      <c r="K4929" s="20">
        <v>0.14000000000000001</v>
      </c>
      <c r="L4929" s="19">
        <v>297.11</v>
      </c>
      <c r="M4929" s="19">
        <v>154.69999999999999</v>
      </c>
      <c r="N4929" s="11" t="str">
        <f t="shared" si="229"/>
        <v>MEDIUM</v>
      </c>
      <c r="O4929" s="27">
        <f t="shared" si="230"/>
        <v>0.47931742452290405</v>
      </c>
      <c r="P4929" s="11" t="str">
        <f t="shared" si="231"/>
        <v>AVERAGE</v>
      </c>
    </row>
    <row r="4930" spans="1:16" x14ac:dyDescent="0.35">
      <c r="A4930" s="12" t="s">
        <v>5104</v>
      </c>
      <c r="B4930" s="15">
        <v>45280</v>
      </c>
      <c r="C4930" s="12" t="s">
        <v>136</v>
      </c>
      <c r="D4930" s="12" t="s">
        <v>125</v>
      </c>
      <c r="E4930" s="12" t="s">
        <v>134</v>
      </c>
      <c r="F4930" s="12" t="s">
        <v>111</v>
      </c>
      <c r="G4930" s="12" t="s">
        <v>127</v>
      </c>
      <c r="H4930" s="12" t="s">
        <v>138</v>
      </c>
      <c r="I4930" s="12">
        <v>2</v>
      </c>
      <c r="J4930" s="16">
        <v>123.25</v>
      </c>
      <c r="K4930" s="17">
        <v>0.11</v>
      </c>
      <c r="L4930" s="16">
        <v>219.38</v>
      </c>
      <c r="M4930" s="16">
        <v>115.71</v>
      </c>
      <c r="N4930" s="11" t="str">
        <f t="shared" si="229"/>
        <v>MEDIUM</v>
      </c>
      <c r="O4930" s="27">
        <f t="shared" si="230"/>
        <v>0.47255902999361837</v>
      </c>
      <c r="P4930" s="11" t="str">
        <f t="shared" si="231"/>
        <v>AVERAGE</v>
      </c>
    </row>
    <row r="4931" spans="1:16" x14ac:dyDescent="0.35">
      <c r="A4931" t="s">
        <v>5105</v>
      </c>
      <c r="B4931" s="18">
        <v>44955</v>
      </c>
      <c r="C4931" t="s">
        <v>108</v>
      </c>
      <c r="D4931" t="s">
        <v>115</v>
      </c>
      <c r="E4931" t="s">
        <v>130</v>
      </c>
      <c r="F4931" t="s">
        <v>111</v>
      </c>
      <c r="G4931" t="s">
        <v>112</v>
      </c>
      <c r="H4931" t="s">
        <v>170</v>
      </c>
      <c r="I4931">
        <v>1</v>
      </c>
      <c r="J4931" s="19">
        <v>25.49</v>
      </c>
      <c r="K4931" s="20">
        <v>0.03</v>
      </c>
      <c r="L4931" s="19">
        <v>24.73</v>
      </c>
      <c r="M4931" s="19">
        <v>8.24</v>
      </c>
      <c r="N4931" s="11" t="str">
        <f t="shared" ref="N4931:N4994" si="232">IF(K4931=$R$8,$R$2,IF(K4931&lt;=$R$9,$R$3,IF(K4931&lt;=$R$10,$R$4,IF(K4931&lt;$R$11,$R$5,IF(K4931&gt;$R$11,$R$6)))))</f>
        <v>LOW</v>
      </c>
      <c r="O4931" s="27">
        <f t="shared" ref="O4931:O4994" si="233">IFERROR(L4931-M4931,"NULL")/L4931</f>
        <v>0.6668014557217955</v>
      </c>
      <c r="P4931" s="11" t="str">
        <f t="shared" ref="P4931:P4994" si="234">IF(AND(O4931&gt;=$Q$8,I4931&gt;=$Q$13),$Q$2,IF(AND(O4931&gt;=$Q$9,I4931&gt;=$Q$14),$Q$3,IF(O4931&gt;=$Q$10,$Q$4,$Q$5)))</f>
        <v>AVERAGE</v>
      </c>
    </row>
    <row r="4932" spans="1:16" x14ac:dyDescent="0.35">
      <c r="A4932" s="12" t="s">
        <v>5106</v>
      </c>
      <c r="B4932" s="15">
        <v>45270</v>
      </c>
      <c r="C4932" s="12" t="s">
        <v>149</v>
      </c>
      <c r="D4932" s="12" t="s">
        <v>115</v>
      </c>
      <c r="E4932" s="12" t="s">
        <v>227</v>
      </c>
      <c r="F4932" s="12" t="s">
        <v>111</v>
      </c>
      <c r="G4932" s="12" t="s">
        <v>122</v>
      </c>
      <c r="H4932" s="12" t="s">
        <v>187</v>
      </c>
      <c r="I4932" s="12">
        <v>1</v>
      </c>
      <c r="J4932" s="16">
        <v>254.86</v>
      </c>
      <c r="K4932" s="17">
        <v>0.22</v>
      </c>
      <c r="L4932" s="16">
        <v>198.79</v>
      </c>
      <c r="M4932" s="16">
        <v>68.27</v>
      </c>
      <c r="N4932" s="11" t="str">
        <f t="shared" si="232"/>
        <v>HIGH</v>
      </c>
      <c r="O4932" s="27">
        <f t="shared" si="233"/>
        <v>0.65657226218622655</v>
      </c>
      <c r="P4932" s="11" t="str">
        <f t="shared" si="234"/>
        <v>AVERAGE</v>
      </c>
    </row>
    <row r="4933" spans="1:16" x14ac:dyDescent="0.35">
      <c r="A4933" t="s">
        <v>5107</v>
      </c>
      <c r="B4933" s="18">
        <v>45630</v>
      </c>
      <c r="C4933" t="s">
        <v>108</v>
      </c>
      <c r="D4933" t="s">
        <v>115</v>
      </c>
      <c r="E4933" t="s">
        <v>163</v>
      </c>
      <c r="F4933" t="s">
        <v>111</v>
      </c>
      <c r="G4933" t="s">
        <v>127</v>
      </c>
      <c r="H4933" t="s">
        <v>164</v>
      </c>
      <c r="I4933">
        <v>2</v>
      </c>
      <c r="J4933" s="19">
        <v>231.08</v>
      </c>
      <c r="K4933" s="20">
        <v>0.37</v>
      </c>
      <c r="L4933" s="19">
        <v>291.16000000000003</v>
      </c>
      <c r="M4933" s="19">
        <v>126.3</v>
      </c>
      <c r="N4933" s="11" t="str">
        <f t="shared" si="232"/>
        <v>CLEARANCE</v>
      </c>
      <c r="O4933" s="27">
        <f t="shared" si="233"/>
        <v>0.56621788707240006</v>
      </c>
      <c r="P4933" s="11" t="str">
        <f t="shared" si="234"/>
        <v>AVERAGE</v>
      </c>
    </row>
    <row r="4934" spans="1:16" x14ac:dyDescent="0.35">
      <c r="A4934" s="12" t="s">
        <v>5108</v>
      </c>
      <c r="B4934" s="15">
        <v>45372</v>
      </c>
      <c r="C4934" s="12" t="s">
        <v>120</v>
      </c>
      <c r="D4934" s="12" t="s">
        <v>125</v>
      </c>
      <c r="E4934" s="12" t="s">
        <v>137</v>
      </c>
      <c r="F4934" s="12" t="s">
        <v>111</v>
      </c>
      <c r="G4934" s="12" t="s">
        <v>127</v>
      </c>
      <c r="H4934" s="12" t="s">
        <v>138</v>
      </c>
      <c r="I4934" s="12">
        <v>7</v>
      </c>
      <c r="J4934" s="16">
        <v>156.68</v>
      </c>
      <c r="K4934" s="17">
        <v>0.01</v>
      </c>
      <c r="L4934" s="16">
        <v>1085.79</v>
      </c>
      <c r="M4934" s="16">
        <v>497.68</v>
      </c>
      <c r="N4934" s="11" t="str">
        <f t="shared" si="232"/>
        <v>LOW</v>
      </c>
      <c r="O4934" s="27">
        <f t="shared" si="233"/>
        <v>0.54164249072104176</v>
      </c>
      <c r="P4934" s="11" t="str">
        <f t="shared" si="234"/>
        <v>GOOD</v>
      </c>
    </row>
    <row r="4935" spans="1:16" x14ac:dyDescent="0.35">
      <c r="A4935" t="s">
        <v>5109</v>
      </c>
      <c r="B4935" s="18">
        <v>45573</v>
      </c>
      <c r="C4935" t="s">
        <v>136</v>
      </c>
      <c r="D4935" t="s">
        <v>140</v>
      </c>
      <c r="E4935" t="s">
        <v>273</v>
      </c>
      <c r="F4935" t="s">
        <v>111</v>
      </c>
      <c r="G4935" t="s">
        <v>122</v>
      </c>
      <c r="H4935" t="s">
        <v>132</v>
      </c>
      <c r="I4935">
        <v>6</v>
      </c>
      <c r="J4935" s="19">
        <v>727.43</v>
      </c>
      <c r="K4935" s="20">
        <v>0.2</v>
      </c>
      <c r="L4935" s="19">
        <v>3491.66</v>
      </c>
      <c r="M4935" s="19">
        <v>1823.55</v>
      </c>
      <c r="N4935" s="11" t="str">
        <f t="shared" si="232"/>
        <v>MEDIUM</v>
      </c>
      <c r="O4935" s="27">
        <f t="shared" si="233"/>
        <v>0.47774124628400244</v>
      </c>
      <c r="P4935" s="11" t="str">
        <f t="shared" si="234"/>
        <v>GOOD</v>
      </c>
    </row>
    <row r="4936" spans="1:16" x14ac:dyDescent="0.35">
      <c r="A4936" s="12" t="s">
        <v>5110</v>
      </c>
      <c r="B4936" s="15">
        <v>44630</v>
      </c>
      <c r="C4936" s="12" t="s">
        <v>120</v>
      </c>
      <c r="D4936" s="12" t="s">
        <v>125</v>
      </c>
      <c r="E4936" s="12" t="s">
        <v>201</v>
      </c>
      <c r="F4936" s="12" t="s">
        <v>111</v>
      </c>
      <c r="G4936" s="12" t="s">
        <v>127</v>
      </c>
      <c r="H4936" s="12" t="s">
        <v>164</v>
      </c>
      <c r="I4936" s="12">
        <v>11</v>
      </c>
      <c r="J4936" s="16">
        <v>899.79</v>
      </c>
      <c r="K4936" s="17">
        <v>0</v>
      </c>
      <c r="L4936" s="16">
        <v>9897.69</v>
      </c>
      <c r="M4936" s="16">
        <v>4982.1899999999996</v>
      </c>
      <c r="N4936" s="11" t="str">
        <f t="shared" si="232"/>
        <v>NO DISCOUNT</v>
      </c>
      <c r="O4936" s="27">
        <f t="shared" si="233"/>
        <v>0.49663103208930576</v>
      </c>
      <c r="P4936" s="11" t="str">
        <f t="shared" si="234"/>
        <v>EXCELLENT</v>
      </c>
    </row>
    <row r="4937" spans="1:16" x14ac:dyDescent="0.35">
      <c r="A4937" t="s">
        <v>5111</v>
      </c>
      <c r="B4937" s="18">
        <v>45542</v>
      </c>
      <c r="C4937" t="s">
        <v>120</v>
      </c>
      <c r="D4937" t="s">
        <v>109</v>
      </c>
      <c r="E4937" t="s">
        <v>208</v>
      </c>
      <c r="F4937" t="s">
        <v>131</v>
      </c>
      <c r="G4937" t="s">
        <v>122</v>
      </c>
      <c r="H4937" t="s">
        <v>187</v>
      </c>
      <c r="I4937">
        <v>6</v>
      </c>
      <c r="J4937" s="19">
        <v>576.29999999999995</v>
      </c>
      <c r="K4937" s="20">
        <v>0</v>
      </c>
      <c r="L4937" s="19">
        <v>3457.8</v>
      </c>
      <c r="M4937" s="19">
        <v>1190.04</v>
      </c>
      <c r="N4937" s="11" t="str">
        <f t="shared" si="232"/>
        <v>NO DISCOUNT</v>
      </c>
      <c r="O4937" s="27">
        <f t="shared" si="233"/>
        <v>0.65583897275724456</v>
      </c>
      <c r="P4937" s="11" t="str">
        <f t="shared" si="234"/>
        <v>GOOD</v>
      </c>
    </row>
    <row r="4938" spans="1:16" x14ac:dyDescent="0.35">
      <c r="A4938" s="12" t="s">
        <v>5112</v>
      </c>
      <c r="B4938" s="15">
        <v>45404</v>
      </c>
      <c r="C4938" s="12" t="s">
        <v>108</v>
      </c>
      <c r="D4938" s="12" t="s">
        <v>115</v>
      </c>
      <c r="E4938" s="12" t="s">
        <v>121</v>
      </c>
      <c r="F4938" s="12" t="s">
        <v>111</v>
      </c>
      <c r="G4938" s="12" t="s">
        <v>112</v>
      </c>
      <c r="H4938" s="12" t="s">
        <v>147</v>
      </c>
      <c r="I4938" s="12">
        <v>4</v>
      </c>
      <c r="J4938" s="16">
        <v>8.1</v>
      </c>
      <c r="K4938" s="17">
        <v>0.26</v>
      </c>
      <c r="L4938" s="16">
        <v>23.98</v>
      </c>
      <c r="M4938" s="16">
        <v>10.050000000000001</v>
      </c>
      <c r="N4938" s="11" t="str">
        <f t="shared" si="232"/>
        <v>HIGH</v>
      </c>
      <c r="O4938" s="27">
        <f t="shared" si="233"/>
        <v>0.58090075062552127</v>
      </c>
      <c r="P4938" s="11" t="str">
        <f t="shared" si="234"/>
        <v>AVERAGE</v>
      </c>
    </row>
    <row r="4939" spans="1:16" x14ac:dyDescent="0.35">
      <c r="A4939" t="s">
        <v>5113</v>
      </c>
      <c r="B4939" s="18">
        <v>45184</v>
      </c>
      <c r="C4939" t="s">
        <v>120</v>
      </c>
      <c r="D4939" t="s">
        <v>140</v>
      </c>
      <c r="E4939" t="s">
        <v>242</v>
      </c>
      <c r="F4939" t="s">
        <v>117</v>
      </c>
      <c r="G4939" t="s">
        <v>127</v>
      </c>
      <c r="H4939" t="s">
        <v>128</v>
      </c>
      <c r="I4939">
        <v>6</v>
      </c>
      <c r="J4939" s="19">
        <v>440.36</v>
      </c>
      <c r="K4939" s="20">
        <v>0.24</v>
      </c>
      <c r="L4939" s="19">
        <v>2008.04</v>
      </c>
      <c r="M4939" s="19">
        <v>792.29</v>
      </c>
      <c r="N4939" s="11" t="str">
        <f t="shared" si="232"/>
        <v>HIGH</v>
      </c>
      <c r="O4939" s="27">
        <f t="shared" si="233"/>
        <v>0.60544112667078342</v>
      </c>
      <c r="P4939" s="11" t="str">
        <f t="shared" si="234"/>
        <v>GOOD</v>
      </c>
    </row>
    <row r="4940" spans="1:16" x14ac:dyDescent="0.35">
      <c r="A4940" s="12" t="s">
        <v>5114</v>
      </c>
      <c r="B4940" s="15">
        <v>45218</v>
      </c>
      <c r="C4940" s="12" t="s">
        <v>108</v>
      </c>
      <c r="D4940" s="12" t="s">
        <v>115</v>
      </c>
      <c r="E4940" s="12" t="s">
        <v>156</v>
      </c>
      <c r="F4940" s="12" t="s">
        <v>111</v>
      </c>
      <c r="G4940" s="12" t="s">
        <v>127</v>
      </c>
      <c r="H4940" s="12" t="s">
        <v>164</v>
      </c>
      <c r="I4940" s="12">
        <v>3</v>
      </c>
      <c r="J4940" s="16">
        <v>338.5</v>
      </c>
      <c r="K4940" s="17">
        <v>0.09</v>
      </c>
      <c r="L4940" s="16">
        <v>924.11</v>
      </c>
      <c r="M4940" s="16">
        <v>427.39</v>
      </c>
      <c r="N4940" s="11" t="str">
        <f t="shared" si="232"/>
        <v>LOW</v>
      </c>
      <c r="O4940" s="27">
        <f t="shared" si="233"/>
        <v>0.53751176807955769</v>
      </c>
      <c r="P4940" s="11" t="str">
        <f t="shared" si="234"/>
        <v>AVERAGE</v>
      </c>
    </row>
    <row r="4941" spans="1:16" x14ac:dyDescent="0.35">
      <c r="A4941" t="s">
        <v>5115</v>
      </c>
      <c r="B4941" s="18">
        <v>44743</v>
      </c>
      <c r="C4941" t="s">
        <v>108</v>
      </c>
      <c r="D4941" t="s">
        <v>140</v>
      </c>
      <c r="E4941" t="s">
        <v>153</v>
      </c>
      <c r="F4941" t="s">
        <v>111</v>
      </c>
      <c r="G4941" t="s">
        <v>127</v>
      </c>
      <c r="H4941" t="s">
        <v>138</v>
      </c>
      <c r="I4941">
        <v>1</v>
      </c>
      <c r="J4941" s="19">
        <v>417.95</v>
      </c>
      <c r="K4941" s="20">
        <v>0</v>
      </c>
      <c r="L4941" s="19">
        <v>417.95</v>
      </c>
      <c r="M4941" s="19">
        <v>189.6</v>
      </c>
      <c r="N4941" s="11" t="str">
        <f t="shared" si="232"/>
        <v>NO DISCOUNT</v>
      </c>
      <c r="O4941" s="27">
        <f t="shared" si="233"/>
        <v>0.54635721976312956</v>
      </c>
      <c r="P4941" s="11" t="str">
        <f t="shared" si="234"/>
        <v>AVERAGE</v>
      </c>
    </row>
    <row r="4942" spans="1:16" x14ac:dyDescent="0.35">
      <c r="A4942" s="12" t="s">
        <v>5116</v>
      </c>
      <c r="B4942" s="15">
        <v>44633</v>
      </c>
      <c r="C4942" s="12" t="s">
        <v>120</v>
      </c>
      <c r="D4942" s="12" t="s">
        <v>125</v>
      </c>
      <c r="E4942" s="12" t="s">
        <v>169</v>
      </c>
      <c r="F4942" s="12" t="s">
        <v>111</v>
      </c>
      <c r="G4942" s="12" t="s">
        <v>122</v>
      </c>
      <c r="H4942" s="12" t="s">
        <v>158</v>
      </c>
      <c r="I4942" s="12">
        <v>3</v>
      </c>
      <c r="J4942" s="16">
        <v>51.35</v>
      </c>
      <c r="K4942" s="17">
        <v>0.25</v>
      </c>
      <c r="L4942" s="16">
        <v>115.54</v>
      </c>
      <c r="M4942" s="16">
        <v>55.1</v>
      </c>
      <c r="N4942" s="11" t="str">
        <f t="shared" si="232"/>
        <v>HIGH</v>
      </c>
      <c r="O4942" s="27">
        <f t="shared" si="233"/>
        <v>0.5231088800415441</v>
      </c>
      <c r="P4942" s="11" t="str">
        <f t="shared" si="234"/>
        <v>AVERAGE</v>
      </c>
    </row>
    <row r="4943" spans="1:16" x14ac:dyDescent="0.35">
      <c r="A4943" t="s">
        <v>5117</v>
      </c>
      <c r="B4943" s="18">
        <v>45092</v>
      </c>
      <c r="C4943" t="s">
        <v>120</v>
      </c>
      <c r="D4943" t="s">
        <v>125</v>
      </c>
      <c r="E4943" t="s">
        <v>146</v>
      </c>
      <c r="F4943" t="s">
        <v>131</v>
      </c>
      <c r="G4943" t="s">
        <v>112</v>
      </c>
      <c r="H4943" t="s">
        <v>147</v>
      </c>
      <c r="I4943">
        <v>7</v>
      </c>
      <c r="J4943" s="19">
        <v>28.48</v>
      </c>
      <c r="K4943" s="20">
        <v>7.0000000000000007E-2</v>
      </c>
      <c r="L4943" s="19">
        <v>185.4</v>
      </c>
      <c r="M4943" s="19">
        <v>92</v>
      </c>
      <c r="N4943" s="11" t="str">
        <f t="shared" si="232"/>
        <v>LOW</v>
      </c>
      <c r="O4943" s="27">
        <f t="shared" si="233"/>
        <v>0.50377562028047462</v>
      </c>
      <c r="P4943" s="11" t="str">
        <f t="shared" si="234"/>
        <v>GOOD</v>
      </c>
    </row>
    <row r="4944" spans="1:16" x14ac:dyDescent="0.35">
      <c r="A4944" s="12" t="s">
        <v>5118</v>
      </c>
      <c r="B4944" s="15">
        <v>45374</v>
      </c>
      <c r="C4944" s="12" t="s">
        <v>108</v>
      </c>
      <c r="D4944" s="12" t="s">
        <v>115</v>
      </c>
      <c r="E4944" s="12" t="s">
        <v>121</v>
      </c>
      <c r="F4944" s="12" t="s">
        <v>111</v>
      </c>
      <c r="G4944" s="12" t="s">
        <v>112</v>
      </c>
      <c r="H4944" s="12" t="s">
        <v>147</v>
      </c>
      <c r="I4944" s="12">
        <v>12</v>
      </c>
      <c r="J4944" s="16">
        <v>27.06</v>
      </c>
      <c r="K4944" s="17">
        <v>0.08</v>
      </c>
      <c r="L4944" s="16">
        <v>298.74</v>
      </c>
      <c r="M4944" s="16">
        <v>90.97</v>
      </c>
      <c r="N4944" s="11" t="str">
        <f t="shared" si="232"/>
        <v>LOW</v>
      </c>
      <c r="O4944" s="27">
        <f t="shared" si="233"/>
        <v>0.69548771506996054</v>
      </c>
      <c r="P4944" s="11" t="str">
        <f t="shared" si="234"/>
        <v>EXCELLENT</v>
      </c>
    </row>
    <row r="4945" spans="1:16" x14ac:dyDescent="0.35">
      <c r="A4945" t="s">
        <v>5119</v>
      </c>
      <c r="B4945" s="18">
        <v>44972</v>
      </c>
      <c r="C4945" t="s">
        <v>108</v>
      </c>
      <c r="D4945" t="s">
        <v>109</v>
      </c>
      <c r="E4945" t="s">
        <v>208</v>
      </c>
      <c r="F4945" t="s">
        <v>111</v>
      </c>
      <c r="G4945" t="s">
        <v>112</v>
      </c>
      <c r="H4945" t="s">
        <v>118</v>
      </c>
      <c r="I4945">
        <v>1</v>
      </c>
      <c r="J4945" s="19">
        <v>28.33</v>
      </c>
      <c r="K4945" s="20">
        <v>0.09</v>
      </c>
      <c r="L4945" s="19">
        <v>25.78</v>
      </c>
      <c r="M4945" s="19">
        <v>6</v>
      </c>
      <c r="N4945" s="11" t="str">
        <f t="shared" si="232"/>
        <v>LOW</v>
      </c>
      <c r="O4945" s="27">
        <f t="shared" si="233"/>
        <v>0.76726144297905352</v>
      </c>
      <c r="P4945" s="11" t="str">
        <f t="shared" si="234"/>
        <v>AVERAGE</v>
      </c>
    </row>
    <row r="4946" spans="1:16" x14ac:dyDescent="0.35">
      <c r="A4946" s="12" t="s">
        <v>5120</v>
      </c>
      <c r="B4946" s="15">
        <v>45651</v>
      </c>
      <c r="C4946" s="12" t="s">
        <v>108</v>
      </c>
      <c r="D4946" s="12" t="s">
        <v>115</v>
      </c>
      <c r="E4946" s="12" t="s">
        <v>289</v>
      </c>
      <c r="F4946" s="12" t="s">
        <v>117</v>
      </c>
      <c r="G4946" s="12" t="s">
        <v>127</v>
      </c>
      <c r="H4946" s="12" t="s">
        <v>138</v>
      </c>
      <c r="I4946" s="12">
        <v>2</v>
      </c>
      <c r="J4946" s="16">
        <v>210.54</v>
      </c>
      <c r="K4946" s="17">
        <v>0.05</v>
      </c>
      <c r="L4946" s="16">
        <v>400.03</v>
      </c>
      <c r="M4946" s="16">
        <v>208.76</v>
      </c>
      <c r="N4946" s="11" t="str">
        <f t="shared" si="232"/>
        <v>LOW</v>
      </c>
      <c r="O4946" s="27">
        <f t="shared" si="233"/>
        <v>0.47813913956453263</v>
      </c>
      <c r="P4946" s="11" t="str">
        <f t="shared" si="234"/>
        <v>AVERAGE</v>
      </c>
    </row>
    <row r="4947" spans="1:16" x14ac:dyDescent="0.35">
      <c r="A4947" t="s">
        <v>5121</v>
      </c>
      <c r="B4947" s="18">
        <v>45307</v>
      </c>
      <c r="C4947" t="s">
        <v>120</v>
      </c>
      <c r="D4947" t="s">
        <v>140</v>
      </c>
      <c r="E4947" t="s">
        <v>153</v>
      </c>
      <c r="F4947" t="s">
        <v>111</v>
      </c>
      <c r="G4947" t="s">
        <v>112</v>
      </c>
      <c r="H4947" t="s">
        <v>167</v>
      </c>
      <c r="I4947">
        <v>4</v>
      </c>
      <c r="J4947" s="19">
        <v>9.6</v>
      </c>
      <c r="K4947" s="20">
        <v>0.23</v>
      </c>
      <c r="L4947" s="19">
        <v>29.57</v>
      </c>
      <c r="M4947" s="19">
        <v>8.68</v>
      </c>
      <c r="N4947" s="11" t="str">
        <f t="shared" si="232"/>
        <v>HIGH</v>
      </c>
      <c r="O4947" s="27">
        <f t="shared" si="233"/>
        <v>0.70645924923909365</v>
      </c>
      <c r="P4947" s="11" t="str">
        <f t="shared" si="234"/>
        <v>AVERAGE</v>
      </c>
    </row>
    <row r="4948" spans="1:16" x14ac:dyDescent="0.35">
      <c r="A4948" s="12" t="s">
        <v>5122</v>
      </c>
      <c r="B4948" s="15">
        <v>45556</v>
      </c>
      <c r="C4948" s="12" t="s">
        <v>136</v>
      </c>
      <c r="D4948" s="12" t="s">
        <v>140</v>
      </c>
      <c r="E4948" s="12" t="s">
        <v>203</v>
      </c>
      <c r="F4948" s="12" t="s">
        <v>117</v>
      </c>
      <c r="G4948" s="12" t="s">
        <v>122</v>
      </c>
      <c r="H4948" s="12" t="s">
        <v>142</v>
      </c>
      <c r="I4948" s="12">
        <v>3</v>
      </c>
      <c r="J4948" s="16">
        <v>223.52</v>
      </c>
      <c r="K4948" s="17">
        <v>0</v>
      </c>
      <c r="L4948" s="16">
        <v>670.56</v>
      </c>
      <c r="M4948" s="16">
        <v>291.38</v>
      </c>
      <c r="N4948" s="11" t="str">
        <f t="shared" si="232"/>
        <v>NO DISCOUNT</v>
      </c>
      <c r="O4948" s="27">
        <f t="shared" si="233"/>
        <v>0.56546766881412547</v>
      </c>
      <c r="P4948" s="11" t="str">
        <f t="shared" si="234"/>
        <v>AVERAGE</v>
      </c>
    </row>
    <row r="4949" spans="1:16" x14ac:dyDescent="0.35">
      <c r="A4949" t="s">
        <v>5123</v>
      </c>
      <c r="B4949" s="18">
        <v>45148</v>
      </c>
      <c r="C4949" t="s">
        <v>120</v>
      </c>
      <c r="D4949" t="s">
        <v>115</v>
      </c>
      <c r="E4949" t="s">
        <v>205</v>
      </c>
      <c r="F4949" t="s">
        <v>131</v>
      </c>
      <c r="G4949" t="s">
        <v>127</v>
      </c>
      <c r="H4949" t="s">
        <v>164</v>
      </c>
      <c r="I4949">
        <v>3</v>
      </c>
      <c r="J4949" s="19">
        <v>505.78</v>
      </c>
      <c r="K4949" s="20">
        <v>0</v>
      </c>
      <c r="L4949" s="19">
        <v>1517.34</v>
      </c>
      <c r="M4949" s="19">
        <v>801.4</v>
      </c>
      <c r="N4949" s="11" t="str">
        <f t="shared" si="232"/>
        <v>NO DISCOUNT</v>
      </c>
      <c r="O4949" s="27">
        <f t="shared" si="233"/>
        <v>0.47183887592761015</v>
      </c>
      <c r="P4949" s="11" t="str">
        <f t="shared" si="234"/>
        <v>AVERAGE</v>
      </c>
    </row>
    <row r="4950" spans="1:16" x14ac:dyDescent="0.35">
      <c r="A4950" s="12" t="s">
        <v>5124</v>
      </c>
      <c r="B4950" s="15">
        <v>44726</v>
      </c>
      <c r="C4950" s="12" t="s">
        <v>120</v>
      </c>
      <c r="D4950" s="12" t="s">
        <v>140</v>
      </c>
      <c r="E4950" s="12" t="s">
        <v>218</v>
      </c>
      <c r="F4950" s="12" t="s">
        <v>117</v>
      </c>
      <c r="G4950" s="12" t="s">
        <v>127</v>
      </c>
      <c r="H4950" s="12" t="s">
        <v>138</v>
      </c>
      <c r="I4950" s="12">
        <v>3</v>
      </c>
      <c r="J4950" s="16">
        <v>252.21</v>
      </c>
      <c r="K4950" s="17">
        <v>0.05</v>
      </c>
      <c r="L4950" s="16">
        <v>718.8</v>
      </c>
      <c r="M4950" s="16">
        <v>243.92</v>
      </c>
      <c r="N4950" s="11" t="str">
        <f t="shared" si="232"/>
        <v>LOW</v>
      </c>
      <c r="O4950" s="27">
        <f t="shared" si="233"/>
        <v>0.66065664997217588</v>
      </c>
      <c r="P4950" s="11" t="str">
        <f t="shared" si="234"/>
        <v>AVERAGE</v>
      </c>
    </row>
    <row r="4951" spans="1:16" x14ac:dyDescent="0.35">
      <c r="A4951" t="s">
        <v>5125</v>
      </c>
      <c r="B4951" s="18">
        <v>45498</v>
      </c>
      <c r="C4951" t="s">
        <v>108</v>
      </c>
      <c r="D4951" t="s">
        <v>125</v>
      </c>
      <c r="E4951" t="s">
        <v>146</v>
      </c>
      <c r="F4951" t="s">
        <v>111</v>
      </c>
      <c r="G4951" t="s">
        <v>127</v>
      </c>
      <c r="H4951" t="s">
        <v>209</v>
      </c>
      <c r="I4951">
        <v>6</v>
      </c>
      <c r="J4951" s="19">
        <v>829.48</v>
      </c>
      <c r="K4951" s="20">
        <v>0.37</v>
      </c>
      <c r="L4951" s="19">
        <v>3135.43</v>
      </c>
      <c r="M4951" s="19">
        <v>1507.66</v>
      </c>
      <c r="N4951" s="11" t="str">
        <f t="shared" si="232"/>
        <v>CLEARANCE</v>
      </c>
      <c r="O4951" s="27">
        <f t="shared" si="233"/>
        <v>0.51915367270198975</v>
      </c>
      <c r="P4951" s="11" t="str">
        <f t="shared" si="234"/>
        <v>GOOD</v>
      </c>
    </row>
    <row r="4952" spans="1:16" x14ac:dyDescent="0.35">
      <c r="A4952" s="12" t="s">
        <v>5126</v>
      </c>
      <c r="B4952" s="15">
        <v>44730</v>
      </c>
      <c r="C4952" s="12" t="s">
        <v>108</v>
      </c>
      <c r="D4952" s="12" t="s">
        <v>140</v>
      </c>
      <c r="E4952" s="12" t="s">
        <v>307</v>
      </c>
      <c r="F4952" s="12" t="s">
        <v>117</v>
      </c>
      <c r="G4952" s="12" t="s">
        <v>127</v>
      </c>
      <c r="H4952" s="12" t="s">
        <v>164</v>
      </c>
      <c r="I4952" s="12">
        <v>4</v>
      </c>
      <c r="J4952" s="16">
        <v>536</v>
      </c>
      <c r="K4952" s="17">
        <v>0.1</v>
      </c>
      <c r="L4952" s="16">
        <v>1929.6</v>
      </c>
      <c r="M4952" s="16">
        <v>591.01</v>
      </c>
      <c r="N4952" s="11" t="str">
        <f t="shared" si="232"/>
        <v>LOW</v>
      </c>
      <c r="O4952" s="27">
        <f t="shared" si="233"/>
        <v>0.69371372305140966</v>
      </c>
      <c r="P4952" s="11" t="str">
        <f t="shared" si="234"/>
        <v>AVERAGE</v>
      </c>
    </row>
    <row r="4953" spans="1:16" x14ac:dyDescent="0.35">
      <c r="A4953" t="s">
        <v>5127</v>
      </c>
      <c r="B4953" s="18">
        <v>45118</v>
      </c>
      <c r="C4953" t="s">
        <v>108</v>
      </c>
      <c r="D4953" t="s">
        <v>125</v>
      </c>
      <c r="E4953" t="s">
        <v>134</v>
      </c>
      <c r="F4953" t="s">
        <v>117</v>
      </c>
      <c r="G4953" t="s">
        <v>112</v>
      </c>
      <c r="H4953" t="s">
        <v>167</v>
      </c>
      <c r="I4953">
        <v>2</v>
      </c>
      <c r="J4953" s="19">
        <v>22.75</v>
      </c>
      <c r="K4953" s="20">
        <v>0.17</v>
      </c>
      <c r="L4953" s="19">
        <v>37.770000000000003</v>
      </c>
      <c r="M4953" s="19">
        <v>14.99</v>
      </c>
      <c r="N4953" s="11" t="str">
        <f t="shared" si="232"/>
        <v>MEDIUM</v>
      </c>
      <c r="O4953" s="27">
        <f t="shared" si="233"/>
        <v>0.60312417262377549</v>
      </c>
      <c r="P4953" s="11" t="str">
        <f t="shared" si="234"/>
        <v>AVERAGE</v>
      </c>
    </row>
    <row r="4954" spans="1:16" x14ac:dyDescent="0.35">
      <c r="A4954" s="12" t="s">
        <v>5128</v>
      </c>
      <c r="B4954" s="15">
        <v>44810</v>
      </c>
      <c r="C4954" s="12" t="s">
        <v>136</v>
      </c>
      <c r="D4954" s="12" t="s">
        <v>140</v>
      </c>
      <c r="E4954" s="12" t="s">
        <v>166</v>
      </c>
      <c r="F4954" s="12" t="s">
        <v>111</v>
      </c>
      <c r="G4954" s="12" t="s">
        <v>122</v>
      </c>
      <c r="H4954" s="12" t="s">
        <v>187</v>
      </c>
      <c r="I4954" s="12">
        <v>1</v>
      </c>
      <c r="J4954" s="16">
        <v>636.4</v>
      </c>
      <c r="K4954" s="17">
        <v>0.04</v>
      </c>
      <c r="L4954" s="16">
        <v>610.94000000000005</v>
      </c>
      <c r="M4954" s="16">
        <v>167.74</v>
      </c>
      <c r="N4954" s="11" t="str">
        <f t="shared" si="232"/>
        <v>LOW</v>
      </c>
      <c r="O4954" s="27">
        <f t="shared" si="233"/>
        <v>0.72543948669263758</v>
      </c>
      <c r="P4954" s="11" t="str">
        <f t="shared" si="234"/>
        <v>AVERAGE</v>
      </c>
    </row>
    <row r="4955" spans="1:16" x14ac:dyDescent="0.35">
      <c r="A4955" t="s">
        <v>5129</v>
      </c>
      <c r="B4955" s="18">
        <v>44905</v>
      </c>
      <c r="C4955" t="s">
        <v>136</v>
      </c>
      <c r="D4955" t="s">
        <v>109</v>
      </c>
      <c r="E4955" t="s">
        <v>150</v>
      </c>
      <c r="F4955" t="s">
        <v>117</v>
      </c>
      <c r="G4955" t="s">
        <v>122</v>
      </c>
      <c r="H4955" t="s">
        <v>158</v>
      </c>
      <c r="I4955">
        <v>1</v>
      </c>
      <c r="J4955" s="19">
        <v>26.14</v>
      </c>
      <c r="K4955" s="20">
        <v>0.14000000000000001</v>
      </c>
      <c r="L4955" s="19">
        <v>22.48</v>
      </c>
      <c r="M4955" s="19">
        <v>10.23</v>
      </c>
      <c r="N4955" s="11" t="str">
        <f t="shared" si="232"/>
        <v>MEDIUM</v>
      </c>
      <c r="O4955" s="27">
        <f t="shared" si="233"/>
        <v>0.54492882562277578</v>
      </c>
      <c r="P4955" s="11" t="str">
        <f t="shared" si="234"/>
        <v>AVERAGE</v>
      </c>
    </row>
    <row r="4956" spans="1:16" x14ac:dyDescent="0.35">
      <c r="A4956" s="12" t="s">
        <v>5130</v>
      </c>
      <c r="B4956" s="15">
        <v>45020</v>
      </c>
      <c r="C4956" s="12" t="s">
        <v>136</v>
      </c>
      <c r="D4956" s="12" t="s">
        <v>125</v>
      </c>
      <c r="E4956" s="12" t="s">
        <v>144</v>
      </c>
      <c r="F4956" s="12" t="s">
        <v>111</v>
      </c>
      <c r="G4956" s="12" t="s">
        <v>112</v>
      </c>
      <c r="H4956" s="12" t="s">
        <v>167</v>
      </c>
      <c r="I4956" s="12">
        <v>8</v>
      </c>
      <c r="J4956" s="16">
        <v>10.1</v>
      </c>
      <c r="K4956" s="17">
        <v>0</v>
      </c>
      <c r="L4956" s="16">
        <v>80.8</v>
      </c>
      <c r="M4956" s="16">
        <v>34.53</v>
      </c>
      <c r="N4956" s="11" t="str">
        <f t="shared" si="232"/>
        <v>NO DISCOUNT</v>
      </c>
      <c r="O4956" s="27">
        <f t="shared" si="233"/>
        <v>0.57264851485148516</v>
      </c>
      <c r="P4956" s="11" t="str">
        <f t="shared" si="234"/>
        <v>GOOD</v>
      </c>
    </row>
    <row r="4957" spans="1:16" x14ac:dyDescent="0.35">
      <c r="A4957" t="s">
        <v>5131</v>
      </c>
      <c r="B4957" s="18">
        <v>44870</v>
      </c>
      <c r="C4957" t="s">
        <v>108</v>
      </c>
      <c r="D4957" t="s">
        <v>109</v>
      </c>
      <c r="E4957" t="s">
        <v>173</v>
      </c>
      <c r="F4957" t="s">
        <v>117</v>
      </c>
      <c r="G4957" t="s">
        <v>112</v>
      </c>
      <c r="H4957" t="s">
        <v>167</v>
      </c>
      <c r="I4957">
        <v>4</v>
      </c>
      <c r="J4957" s="19">
        <v>24.11</v>
      </c>
      <c r="K4957" s="20">
        <v>0.03</v>
      </c>
      <c r="L4957" s="19">
        <v>93.55</v>
      </c>
      <c r="M4957" s="19">
        <v>40.450000000000003</v>
      </c>
      <c r="N4957" s="11" t="str">
        <f t="shared" si="232"/>
        <v>LOW</v>
      </c>
      <c r="O4957" s="27">
        <f t="shared" si="233"/>
        <v>0.56761090326028862</v>
      </c>
      <c r="P4957" s="11" t="str">
        <f t="shared" si="234"/>
        <v>AVERAGE</v>
      </c>
    </row>
    <row r="4958" spans="1:16" x14ac:dyDescent="0.35">
      <c r="A4958" s="12" t="s">
        <v>5132</v>
      </c>
      <c r="B4958" s="15">
        <v>45028</v>
      </c>
      <c r="C4958" s="12" t="s">
        <v>108</v>
      </c>
      <c r="D4958" s="12" t="s">
        <v>109</v>
      </c>
      <c r="E4958" s="12" t="s">
        <v>252</v>
      </c>
      <c r="F4958" s="12" t="s">
        <v>117</v>
      </c>
      <c r="G4958" s="12" t="s">
        <v>122</v>
      </c>
      <c r="H4958" s="12" t="s">
        <v>142</v>
      </c>
      <c r="I4958" s="12">
        <v>2</v>
      </c>
      <c r="J4958" s="16">
        <v>254.64</v>
      </c>
      <c r="K4958" s="17">
        <v>0</v>
      </c>
      <c r="L4958" s="16">
        <v>509.28</v>
      </c>
      <c r="M4958" s="16">
        <v>269.17</v>
      </c>
      <c r="N4958" s="11" t="str">
        <f t="shared" si="232"/>
        <v>NO DISCOUNT</v>
      </c>
      <c r="O4958" s="27">
        <f t="shared" si="233"/>
        <v>0.47146952560477529</v>
      </c>
      <c r="P4958" s="11" t="str">
        <f t="shared" si="234"/>
        <v>AVERAGE</v>
      </c>
    </row>
    <row r="4959" spans="1:16" x14ac:dyDescent="0.35">
      <c r="A4959" t="s">
        <v>5133</v>
      </c>
      <c r="B4959" s="18">
        <v>44826</v>
      </c>
      <c r="C4959" t="s">
        <v>120</v>
      </c>
      <c r="D4959" t="s">
        <v>109</v>
      </c>
      <c r="E4959" t="s">
        <v>161</v>
      </c>
      <c r="F4959" t="s">
        <v>117</v>
      </c>
      <c r="G4959" t="s">
        <v>122</v>
      </c>
      <c r="H4959" t="s">
        <v>187</v>
      </c>
      <c r="I4959">
        <v>1</v>
      </c>
      <c r="J4959" s="19">
        <v>127.64</v>
      </c>
      <c r="K4959" s="20">
        <v>0.23</v>
      </c>
      <c r="L4959" s="19">
        <v>98.28</v>
      </c>
      <c r="M4959" s="19">
        <v>46.55</v>
      </c>
      <c r="N4959" s="11" t="str">
        <f t="shared" si="232"/>
        <v>HIGH</v>
      </c>
      <c r="O4959" s="27">
        <f t="shared" si="233"/>
        <v>0.52635327635327633</v>
      </c>
      <c r="P4959" s="11" t="str">
        <f t="shared" si="234"/>
        <v>AVERAGE</v>
      </c>
    </row>
    <row r="4960" spans="1:16" x14ac:dyDescent="0.35">
      <c r="A4960" s="12" t="s">
        <v>5134</v>
      </c>
      <c r="B4960" s="15">
        <v>45643</v>
      </c>
      <c r="C4960" s="12" t="s">
        <v>108</v>
      </c>
      <c r="D4960" s="12" t="s">
        <v>109</v>
      </c>
      <c r="E4960" s="12" t="s">
        <v>176</v>
      </c>
      <c r="F4960" s="12" t="s">
        <v>131</v>
      </c>
      <c r="G4960" s="12" t="s">
        <v>127</v>
      </c>
      <c r="H4960" s="12" t="s">
        <v>179</v>
      </c>
      <c r="I4960" s="12">
        <v>3</v>
      </c>
      <c r="J4960" s="16">
        <v>155.86000000000001</v>
      </c>
      <c r="K4960" s="17">
        <v>0.4</v>
      </c>
      <c r="L4960" s="16">
        <v>280.55</v>
      </c>
      <c r="M4960" s="16">
        <v>129.41999999999999</v>
      </c>
      <c r="N4960" s="11" t="str">
        <f t="shared" si="232"/>
        <v>CLEARANCE</v>
      </c>
      <c r="O4960" s="27">
        <f t="shared" si="233"/>
        <v>0.53869185528426311</v>
      </c>
      <c r="P4960" s="11" t="str">
        <f t="shared" si="234"/>
        <v>AVERAGE</v>
      </c>
    </row>
    <row r="4961" spans="1:16" x14ac:dyDescent="0.35">
      <c r="A4961" t="s">
        <v>5135</v>
      </c>
      <c r="B4961" s="18">
        <v>45419</v>
      </c>
      <c r="C4961" t="s">
        <v>108</v>
      </c>
      <c r="D4961" t="s">
        <v>109</v>
      </c>
      <c r="E4961" t="s">
        <v>195</v>
      </c>
      <c r="F4961" t="s">
        <v>131</v>
      </c>
      <c r="G4961" t="s">
        <v>122</v>
      </c>
      <c r="H4961" t="s">
        <v>123</v>
      </c>
      <c r="I4961">
        <v>1</v>
      </c>
      <c r="J4961" s="19">
        <v>1425.07</v>
      </c>
      <c r="K4961" s="20">
        <v>0</v>
      </c>
      <c r="L4961" s="19">
        <v>1425.07</v>
      </c>
      <c r="M4961" s="19">
        <v>613.74</v>
      </c>
      <c r="N4961" s="11" t="str">
        <f t="shared" si="232"/>
        <v>NO DISCOUNT</v>
      </c>
      <c r="O4961" s="27">
        <f t="shared" si="233"/>
        <v>0.56932641905309911</v>
      </c>
      <c r="P4961" s="11" t="str">
        <f t="shared" si="234"/>
        <v>AVERAGE</v>
      </c>
    </row>
    <row r="4962" spans="1:16" x14ac:dyDescent="0.35">
      <c r="A4962" s="12" t="s">
        <v>5136</v>
      </c>
      <c r="B4962" s="15">
        <v>44980</v>
      </c>
      <c r="C4962" s="12" t="s">
        <v>120</v>
      </c>
      <c r="D4962" s="12" t="s">
        <v>125</v>
      </c>
      <c r="E4962" s="12" t="s">
        <v>185</v>
      </c>
      <c r="F4962" s="12" t="s">
        <v>111</v>
      </c>
      <c r="G4962" s="12" t="s">
        <v>122</v>
      </c>
      <c r="H4962" s="12" t="s">
        <v>123</v>
      </c>
      <c r="I4962" s="12">
        <v>2</v>
      </c>
      <c r="J4962" s="16">
        <v>1104.44</v>
      </c>
      <c r="K4962" s="17">
        <v>0.18</v>
      </c>
      <c r="L4962" s="16">
        <v>1811.28</v>
      </c>
      <c r="M4962" s="16">
        <v>660.15</v>
      </c>
      <c r="N4962" s="11" t="str">
        <f t="shared" si="232"/>
        <v>MEDIUM</v>
      </c>
      <c r="O4962" s="27">
        <f t="shared" si="233"/>
        <v>0.63553398701470787</v>
      </c>
      <c r="P4962" s="11" t="str">
        <f t="shared" si="234"/>
        <v>AVERAGE</v>
      </c>
    </row>
    <row r="4963" spans="1:16" x14ac:dyDescent="0.35">
      <c r="A4963" t="s">
        <v>5137</v>
      </c>
      <c r="B4963" s="18">
        <v>44789</v>
      </c>
      <c r="C4963" t="s">
        <v>108</v>
      </c>
      <c r="D4963" t="s">
        <v>140</v>
      </c>
      <c r="E4963" t="s">
        <v>307</v>
      </c>
      <c r="F4963" t="s">
        <v>117</v>
      </c>
      <c r="G4963" t="s">
        <v>127</v>
      </c>
      <c r="H4963" t="s">
        <v>128</v>
      </c>
      <c r="I4963">
        <v>7</v>
      </c>
      <c r="J4963" s="19">
        <v>287.85000000000002</v>
      </c>
      <c r="K4963" s="20">
        <v>0.26</v>
      </c>
      <c r="L4963" s="19">
        <v>1491.06</v>
      </c>
      <c r="M4963" s="19">
        <v>669.86</v>
      </c>
      <c r="N4963" s="11" t="str">
        <f t="shared" si="232"/>
        <v>HIGH</v>
      </c>
      <c r="O4963" s="27">
        <f t="shared" si="233"/>
        <v>0.5507491314903491</v>
      </c>
      <c r="P4963" s="11" t="str">
        <f t="shared" si="234"/>
        <v>GOOD</v>
      </c>
    </row>
    <row r="4964" spans="1:16" x14ac:dyDescent="0.35">
      <c r="A4964" s="12" t="s">
        <v>5138</v>
      </c>
      <c r="B4964" s="15">
        <v>45327</v>
      </c>
      <c r="C4964" s="12" t="s">
        <v>136</v>
      </c>
      <c r="D4964" s="12" t="s">
        <v>140</v>
      </c>
      <c r="E4964" s="12" t="s">
        <v>307</v>
      </c>
      <c r="F4964" s="12" t="s">
        <v>117</v>
      </c>
      <c r="G4964" s="12" t="s">
        <v>122</v>
      </c>
      <c r="H4964" s="12" t="s">
        <v>142</v>
      </c>
      <c r="I4964" s="12">
        <v>2</v>
      </c>
      <c r="J4964" s="16">
        <v>241.22</v>
      </c>
      <c r="K4964" s="17">
        <v>0</v>
      </c>
      <c r="L4964" s="16">
        <v>482.44</v>
      </c>
      <c r="M4964" s="16">
        <v>203.59</v>
      </c>
      <c r="N4964" s="11" t="str">
        <f t="shared" si="232"/>
        <v>NO DISCOUNT</v>
      </c>
      <c r="O4964" s="27">
        <f t="shared" si="233"/>
        <v>0.57799933670508252</v>
      </c>
      <c r="P4964" s="11" t="str">
        <f t="shared" si="234"/>
        <v>AVERAGE</v>
      </c>
    </row>
    <row r="4965" spans="1:16" x14ac:dyDescent="0.35">
      <c r="A4965" t="s">
        <v>5139</v>
      </c>
      <c r="B4965" s="18">
        <v>45134</v>
      </c>
      <c r="C4965" t="s">
        <v>108</v>
      </c>
      <c r="D4965" t="s">
        <v>109</v>
      </c>
      <c r="E4965" t="s">
        <v>231</v>
      </c>
      <c r="F4965" t="s">
        <v>117</v>
      </c>
      <c r="G4965" t="s">
        <v>122</v>
      </c>
      <c r="H4965" t="s">
        <v>158</v>
      </c>
      <c r="I4965">
        <v>5</v>
      </c>
      <c r="J4965" s="19">
        <v>80.430000000000007</v>
      </c>
      <c r="K4965" s="20">
        <v>0.18</v>
      </c>
      <c r="L4965" s="19">
        <v>329.76</v>
      </c>
      <c r="M4965" s="19">
        <v>127.4</v>
      </c>
      <c r="N4965" s="11" t="str">
        <f t="shared" si="232"/>
        <v>MEDIUM</v>
      </c>
      <c r="O4965" s="27">
        <f t="shared" si="233"/>
        <v>0.61365841824357104</v>
      </c>
      <c r="P4965" s="11" t="str">
        <f t="shared" si="234"/>
        <v>GOOD</v>
      </c>
    </row>
    <row r="4966" spans="1:16" x14ac:dyDescent="0.35">
      <c r="A4966" s="12" t="s">
        <v>5140</v>
      </c>
      <c r="B4966" s="15">
        <v>45462</v>
      </c>
      <c r="C4966" s="12" t="s">
        <v>108</v>
      </c>
      <c r="D4966" s="12" t="s">
        <v>109</v>
      </c>
      <c r="E4966" s="12" t="s">
        <v>110</v>
      </c>
      <c r="F4966" s="12" t="s">
        <v>117</v>
      </c>
      <c r="G4966" s="12" t="s">
        <v>127</v>
      </c>
      <c r="H4966" s="12" t="s">
        <v>179</v>
      </c>
      <c r="I4966" s="12">
        <v>2</v>
      </c>
      <c r="J4966" s="16">
        <v>114.1</v>
      </c>
      <c r="K4966" s="17">
        <v>0</v>
      </c>
      <c r="L4966" s="16">
        <v>228.2</v>
      </c>
      <c r="M4966" s="16">
        <v>82.78</v>
      </c>
      <c r="N4966" s="11" t="str">
        <f t="shared" si="232"/>
        <v>NO DISCOUNT</v>
      </c>
      <c r="O4966" s="27">
        <f t="shared" si="233"/>
        <v>0.63724802804557401</v>
      </c>
      <c r="P4966" s="11" t="str">
        <f t="shared" si="234"/>
        <v>AVERAGE</v>
      </c>
    </row>
    <row r="4967" spans="1:16" x14ac:dyDescent="0.35">
      <c r="A4967" t="s">
        <v>5141</v>
      </c>
      <c r="B4967" s="18">
        <v>45026</v>
      </c>
      <c r="C4967" t="s">
        <v>120</v>
      </c>
      <c r="D4967" t="s">
        <v>125</v>
      </c>
      <c r="E4967" t="s">
        <v>134</v>
      </c>
      <c r="F4967" t="s">
        <v>117</v>
      </c>
      <c r="G4967" t="s">
        <v>122</v>
      </c>
      <c r="H4967" t="s">
        <v>123</v>
      </c>
      <c r="I4967">
        <v>2</v>
      </c>
      <c r="J4967" s="19">
        <v>438.87</v>
      </c>
      <c r="K4967" s="20">
        <v>0.28999999999999998</v>
      </c>
      <c r="L4967" s="19">
        <v>623.20000000000005</v>
      </c>
      <c r="M4967" s="19">
        <v>284.41000000000003</v>
      </c>
      <c r="N4967" s="11" t="str">
        <f t="shared" si="232"/>
        <v>HIGH</v>
      </c>
      <c r="O4967" s="27">
        <f t="shared" si="233"/>
        <v>0.54362965340179714</v>
      </c>
      <c r="P4967" s="11" t="str">
        <f t="shared" si="234"/>
        <v>AVERAGE</v>
      </c>
    </row>
    <row r="4968" spans="1:16" x14ac:dyDescent="0.35">
      <c r="A4968" s="12" t="s">
        <v>5142</v>
      </c>
      <c r="B4968" s="15">
        <v>45375</v>
      </c>
      <c r="C4968" s="12" t="s">
        <v>149</v>
      </c>
      <c r="D4968" s="12" t="s">
        <v>109</v>
      </c>
      <c r="E4968" s="12" t="s">
        <v>161</v>
      </c>
      <c r="F4968" s="12" t="s">
        <v>131</v>
      </c>
      <c r="G4968" s="12" t="s">
        <v>127</v>
      </c>
      <c r="H4968" s="12" t="s">
        <v>164</v>
      </c>
      <c r="I4968" s="12">
        <v>7</v>
      </c>
      <c r="J4968" s="16">
        <v>768.53</v>
      </c>
      <c r="K4968" s="17">
        <v>0.19</v>
      </c>
      <c r="L4968" s="16">
        <v>4357.57</v>
      </c>
      <c r="M4968" s="16">
        <v>2006.74</v>
      </c>
      <c r="N4968" s="11" t="str">
        <f t="shared" si="232"/>
        <v>MEDIUM</v>
      </c>
      <c r="O4968" s="27">
        <f t="shared" si="233"/>
        <v>0.53948186718744628</v>
      </c>
      <c r="P4968" s="11" t="str">
        <f t="shared" si="234"/>
        <v>GOOD</v>
      </c>
    </row>
    <row r="4969" spans="1:16" x14ac:dyDescent="0.35">
      <c r="A4969" t="s">
        <v>5143</v>
      </c>
      <c r="B4969" s="18">
        <v>45482</v>
      </c>
      <c r="C4969" t="s">
        <v>120</v>
      </c>
      <c r="D4969" t="s">
        <v>125</v>
      </c>
      <c r="E4969" t="s">
        <v>137</v>
      </c>
      <c r="F4969" t="s">
        <v>111</v>
      </c>
      <c r="G4969" t="s">
        <v>127</v>
      </c>
      <c r="H4969" t="s">
        <v>128</v>
      </c>
      <c r="I4969">
        <v>3</v>
      </c>
      <c r="J4969" s="19">
        <v>227.07</v>
      </c>
      <c r="K4969" s="20">
        <v>0.21</v>
      </c>
      <c r="L4969" s="19">
        <v>538.16</v>
      </c>
      <c r="M4969" s="19">
        <v>207.44</v>
      </c>
      <c r="N4969" s="11" t="str">
        <f t="shared" si="232"/>
        <v>HIGH</v>
      </c>
      <c r="O4969" s="27">
        <f t="shared" si="233"/>
        <v>0.61453842723353647</v>
      </c>
      <c r="P4969" s="11" t="str">
        <f t="shared" si="234"/>
        <v>AVERAGE</v>
      </c>
    </row>
    <row r="4970" spans="1:16" x14ac:dyDescent="0.35">
      <c r="A4970" s="12" t="s">
        <v>5144</v>
      </c>
      <c r="B4970" s="15">
        <v>45387</v>
      </c>
      <c r="C4970" s="12" t="s">
        <v>136</v>
      </c>
      <c r="D4970" s="12" t="s">
        <v>115</v>
      </c>
      <c r="E4970" s="12" t="s">
        <v>289</v>
      </c>
      <c r="F4970" s="12" t="s">
        <v>111</v>
      </c>
      <c r="G4970" s="12" t="s">
        <v>127</v>
      </c>
      <c r="H4970" s="12" t="s">
        <v>209</v>
      </c>
      <c r="I4970" s="12">
        <v>2</v>
      </c>
      <c r="J4970" s="16">
        <v>515.63</v>
      </c>
      <c r="K4970" s="17">
        <v>0.03</v>
      </c>
      <c r="L4970" s="16">
        <v>1000.32</v>
      </c>
      <c r="M4970" s="16">
        <v>415.78</v>
      </c>
      <c r="N4970" s="11" t="str">
        <f t="shared" si="232"/>
        <v>LOW</v>
      </c>
      <c r="O4970" s="27">
        <f t="shared" si="233"/>
        <v>0.58435300703774795</v>
      </c>
      <c r="P4970" s="11" t="str">
        <f t="shared" si="234"/>
        <v>AVERAGE</v>
      </c>
    </row>
    <row r="4971" spans="1:16" x14ac:dyDescent="0.35">
      <c r="A4971" t="s">
        <v>5145</v>
      </c>
      <c r="B4971" s="18">
        <v>44991</v>
      </c>
      <c r="C4971" t="s">
        <v>108</v>
      </c>
      <c r="D4971" t="s">
        <v>125</v>
      </c>
      <c r="E4971" t="s">
        <v>137</v>
      </c>
      <c r="F4971" t="s">
        <v>131</v>
      </c>
      <c r="G4971" t="s">
        <v>122</v>
      </c>
      <c r="H4971" t="s">
        <v>123</v>
      </c>
      <c r="I4971">
        <v>7</v>
      </c>
      <c r="J4971" s="19">
        <v>779.45</v>
      </c>
      <c r="K4971" s="20">
        <v>0</v>
      </c>
      <c r="L4971" s="19">
        <v>5456.15</v>
      </c>
      <c r="M4971" s="19">
        <v>1829.17</v>
      </c>
      <c r="N4971" s="11" t="str">
        <f t="shared" si="232"/>
        <v>NO DISCOUNT</v>
      </c>
      <c r="O4971" s="27">
        <f t="shared" si="233"/>
        <v>0.66475078581050739</v>
      </c>
      <c r="P4971" s="11" t="str">
        <f t="shared" si="234"/>
        <v>GOOD</v>
      </c>
    </row>
    <row r="4972" spans="1:16" x14ac:dyDescent="0.35">
      <c r="A4972" s="12" t="s">
        <v>5146</v>
      </c>
      <c r="B4972" s="15">
        <v>44936</v>
      </c>
      <c r="C4972" s="12" t="s">
        <v>108</v>
      </c>
      <c r="D4972" s="12" t="s">
        <v>115</v>
      </c>
      <c r="E4972" s="12" t="s">
        <v>205</v>
      </c>
      <c r="F4972" s="12" t="s">
        <v>117</v>
      </c>
      <c r="G4972" s="12" t="s">
        <v>112</v>
      </c>
      <c r="H4972" s="12" t="s">
        <v>167</v>
      </c>
      <c r="I4972" s="12">
        <v>6</v>
      </c>
      <c r="J4972" s="16">
        <v>23.07</v>
      </c>
      <c r="K4972" s="17">
        <v>0.06</v>
      </c>
      <c r="L4972" s="16">
        <v>130.11000000000001</v>
      </c>
      <c r="M4972" s="16">
        <v>47.99</v>
      </c>
      <c r="N4972" s="11" t="str">
        <f t="shared" si="232"/>
        <v>LOW</v>
      </c>
      <c r="O4972" s="27">
        <f t="shared" si="233"/>
        <v>0.6311582507109369</v>
      </c>
      <c r="P4972" s="11" t="str">
        <f t="shared" si="234"/>
        <v>GOOD</v>
      </c>
    </row>
    <row r="4973" spans="1:16" x14ac:dyDescent="0.35">
      <c r="A4973" t="s">
        <v>5147</v>
      </c>
      <c r="B4973" s="18">
        <v>45002</v>
      </c>
      <c r="C4973" t="s">
        <v>108</v>
      </c>
      <c r="D4973" t="s">
        <v>125</v>
      </c>
      <c r="E4973" t="s">
        <v>146</v>
      </c>
      <c r="F4973" t="s">
        <v>111</v>
      </c>
      <c r="G4973" t="s">
        <v>122</v>
      </c>
      <c r="H4973" t="s">
        <v>187</v>
      </c>
      <c r="I4973">
        <v>5</v>
      </c>
      <c r="J4973" s="19">
        <v>600.11</v>
      </c>
      <c r="K4973" s="20">
        <v>0.19</v>
      </c>
      <c r="L4973" s="19">
        <v>2430.4499999999998</v>
      </c>
      <c r="M4973" s="19">
        <v>766.37</v>
      </c>
      <c r="N4973" s="11" t="str">
        <f t="shared" si="232"/>
        <v>MEDIUM</v>
      </c>
      <c r="O4973" s="27">
        <f t="shared" si="233"/>
        <v>0.68467979180810146</v>
      </c>
      <c r="P4973" s="11" t="str">
        <f t="shared" si="234"/>
        <v>GOOD</v>
      </c>
    </row>
    <row r="4974" spans="1:16" x14ac:dyDescent="0.35">
      <c r="A4974" s="12" t="s">
        <v>5148</v>
      </c>
      <c r="B4974" s="15">
        <v>45574</v>
      </c>
      <c r="C4974" s="12" t="s">
        <v>120</v>
      </c>
      <c r="D4974" s="12" t="s">
        <v>109</v>
      </c>
      <c r="E4974" s="12" t="s">
        <v>176</v>
      </c>
      <c r="F4974" s="12" t="s">
        <v>111</v>
      </c>
      <c r="G4974" s="12" t="s">
        <v>122</v>
      </c>
      <c r="H4974" s="12" t="s">
        <v>142</v>
      </c>
      <c r="I4974" s="12">
        <v>1</v>
      </c>
      <c r="J4974" s="16">
        <v>426.48</v>
      </c>
      <c r="K4974" s="17">
        <v>0.17</v>
      </c>
      <c r="L4974" s="16">
        <v>353.98</v>
      </c>
      <c r="M4974" s="16">
        <v>182.79</v>
      </c>
      <c r="N4974" s="11" t="str">
        <f t="shared" si="232"/>
        <v>MEDIUM</v>
      </c>
      <c r="O4974" s="27">
        <f t="shared" si="233"/>
        <v>0.48361489349680775</v>
      </c>
      <c r="P4974" s="11" t="str">
        <f t="shared" si="234"/>
        <v>AVERAGE</v>
      </c>
    </row>
    <row r="4975" spans="1:16" x14ac:dyDescent="0.35">
      <c r="A4975" t="s">
        <v>5149</v>
      </c>
      <c r="B4975" s="18">
        <v>44701</v>
      </c>
      <c r="C4975" t="s">
        <v>108</v>
      </c>
      <c r="D4975" t="s">
        <v>140</v>
      </c>
      <c r="E4975" t="s">
        <v>307</v>
      </c>
      <c r="F4975" t="s">
        <v>117</v>
      </c>
      <c r="G4975" t="s">
        <v>127</v>
      </c>
      <c r="H4975" t="s">
        <v>138</v>
      </c>
      <c r="I4975">
        <v>7</v>
      </c>
      <c r="J4975" s="19">
        <v>373.93</v>
      </c>
      <c r="K4975" s="20">
        <v>0.19</v>
      </c>
      <c r="L4975" s="19">
        <v>2120.1799999999998</v>
      </c>
      <c r="M4975" s="19">
        <v>667.45</v>
      </c>
      <c r="N4975" s="11" t="str">
        <f t="shared" si="232"/>
        <v>MEDIUM</v>
      </c>
      <c r="O4975" s="27">
        <f t="shared" si="233"/>
        <v>0.68519182333575446</v>
      </c>
      <c r="P4975" s="11" t="str">
        <f t="shared" si="234"/>
        <v>GOOD</v>
      </c>
    </row>
    <row r="4976" spans="1:16" x14ac:dyDescent="0.35">
      <c r="A4976" s="12" t="s">
        <v>5150</v>
      </c>
      <c r="B4976" s="15">
        <v>45529</v>
      </c>
      <c r="C4976" s="12" t="s">
        <v>120</v>
      </c>
      <c r="D4976" s="12" t="s">
        <v>125</v>
      </c>
      <c r="E4976" s="12" t="s">
        <v>146</v>
      </c>
      <c r="F4976" s="12" t="s">
        <v>131</v>
      </c>
      <c r="G4976" s="12" t="s">
        <v>112</v>
      </c>
      <c r="H4976" s="12" t="s">
        <v>118</v>
      </c>
      <c r="I4976" s="12">
        <v>3</v>
      </c>
      <c r="J4976" s="16">
        <v>11.87</v>
      </c>
      <c r="K4976" s="17">
        <v>0.39</v>
      </c>
      <c r="L4976" s="16">
        <v>21.72</v>
      </c>
      <c r="M4976" s="16">
        <v>9.2200000000000006</v>
      </c>
      <c r="N4976" s="11" t="str">
        <f t="shared" si="232"/>
        <v>CLEARANCE</v>
      </c>
      <c r="O4976" s="27">
        <f t="shared" si="233"/>
        <v>0.57550644567219145</v>
      </c>
      <c r="P4976" s="11" t="str">
        <f t="shared" si="234"/>
        <v>AVERAGE</v>
      </c>
    </row>
    <row r="4977" spans="1:16" x14ac:dyDescent="0.35">
      <c r="A4977" t="s">
        <v>5151</v>
      </c>
      <c r="B4977" s="18">
        <v>45052</v>
      </c>
      <c r="C4977" t="s">
        <v>108</v>
      </c>
      <c r="D4977" t="s">
        <v>115</v>
      </c>
      <c r="E4977" t="s">
        <v>121</v>
      </c>
      <c r="F4977" t="s">
        <v>117</v>
      </c>
      <c r="G4977" t="s">
        <v>122</v>
      </c>
      <c r="H4977" t="s">
        <v>123</v>
      </c>
      <c r="I4977">
        <v>3</v>
      </c>
      <c r="J4977" s="19">
        <v>1637.87</v>
      </c>
      <c r="K4977" s="20">
        <v>0.13</v>
      </c>
      <c r="L4977" s="19">
        <v>4274.84</v>
      </c>
      <c r="M4977" s="19">
        <v>1388.99</v>
      </c>
      <c r="N4977" s="11" t="str">
        <f t="shared" si="232"/>
        <v>MEDIUM</v>
      </c>
      <c r="O4977" s="27">
        <f t="shared" si="233"/>
        <v>0.67507789765230986</v>
      </c>
      <c r="P4977" s="11" t="str">
        <f t="shared" si="234"/>
        <v>AVERAGE</v>
      </c>
    </row>
    <row r="4978" spans="1:16" x14ac:dyDescent="0.35">
      <c r="A4978" s="12" t="s">
        <v>5152</v>
      </c>
      <c r="B4978" s="15">
        <v>44966</v>
      </c>
      <c r="C4978" s="12" t="s">
        <v>136</v>
      </c>
      <c r="D4978" s="12" t="s">
        <v>140</v>
      </c>
      <c r="E4978" s="12" t="s">
        <v>218</v>
      </c>
      <c r="F4978" s="12" t="s">
        <v>117</v>
      </c>
      <c r="G4978" s="12" t="s">
        <v>122</v>
      </c>
      <c r="H4978" s="12" t="s">
        <v>158</v>
      </c>
      <c r="I4978" s="12">
        <v>1</v>
      </c>
      <c r="J4978" s="16">
        <v>110.72</v>
      </c>
      <c r="K4978" s="17">
        <v>0</v>
      </c>
      <c r="L4978" s="16">
        <v>110.72</v>
      </c>
      <c r="M4978" s="16">
        <v>44.25</v>
      </c>
      <c r="N4978" s="11" t="str">
        <f t="shared" si="232"/>
        <v>NO DISCOUNT</v>
      </c>
      <c r="O4978" s="27">
        <f t="shared" si="233"/>
        <v>0.60034320809248554</v>
      </c>
      <c r="P4978" s="11" t="str">
        <f t="shared" si="234"/>
        <v>AVERAGE</v>
      </c>
    </row>
    <row r="4979" spans="1:16" x14ac:dyDescent="0.35">
      <c r="A4979" t="s">
        <v>5153</v>
      </c>
      <c r="B4979" s="18">
        <v>45409</v>
      </c>
      <c r="C4979" t="s">
        <v>108</v>
      </c>
      <c r="D4979" t="s">
        <v>109</v>
      </c>
      <c r="E4979" t="s">
        <v>208</v>
      </c>
      <c r="F4979" t="s">
        <v>131</v>
      </c>
      <c r="G4979" t="s">
        <v>127</v>
      </c>
      <c r="H4979" t="s">
        <v>128</v>
      </c>
      <c r="I4979">
        <v>8</v>
      </c>
      <c r="J4979" s="19">
        <v>446.02</v>
      </c>
      <c r="K4979" s="20">
        <v>0.06</v>
      </c>
      <c r="L4979" s="19">
        <v>3354.07</v>
      </c>
      <c r="M4979" s="19">
        <v>1655.44</v>
      </c>
      <c r="N4979" s="11" t="str">
        <f t="shared" si="232"/>
        <v>LOW</v>
      </c>
      <c r="O4979" s="27">
        <f t="shared" si="233"/>
        <v>0.50643844642479141</v>
      </c>
      <c r="P4979" s="11" t="str">
        <f t="shared" si="234"/>
        <v>GOOD</v>
      </c>
    </row>
    <row r="4980" spans="1:16" x14ac:dyDescent="0.35">
      <c r="A4980" s="12" t="s">
        <v>5154</v>
      </c>
      <c r="B4980" s="15">
        <v>44585</v>
      </c>
      <c r="C4980" s="12" t="s">
        <v>108</v>
      </c>
      <c r="D4980" s="12" t="s">
        <v>109</v>
      </c>
      <c r="E4980" s="12" t="s">
        <v>189</v>
      </c>
      <c r="F4980" s="12" t="s">
        <v>117</v>
      </c>
      <c r="G4980" s="12" t="s">
        <v>112</v>
      </c>
      <c r="H4980" s="12" t="s">
        <v>118</v>
      </c>
      <c r="I4980" s="12">
        <v>1</v>
      </c>
      <c r="J4980" s="16">
        <v>13.26</v>
      </c>
      <c r="K4980" s="17">
        <v>0.15</v>
      </c>
      <c r="L4980" s="16">
        <v>11.27</v>
      </c>
      <c r="M4980" s="16">
        <v>3.96</v>
      </c>
      <c r="N4980" s="11" t="str">
        <f t="shared" si="232"/>
        <v>MEDIUM</v>
      </c>
      <c r="O4980" s="27">
        <f t="shared" si="233"/>
        <v>0.64862466725820767</v>
      </c>
      <c r="P4980" s="11" t="str">
        <f t="shared" si="234"/>
        <v>AVERAGE</v>
      </c>
    </row>
    <row r="4981" spans="1:16" x14ac:dyDescent="0.35">
      <c r="A4981" t="s">
        <v>5155</v>
      </c>
      <c r="B4981" s="18">
        <v>45264</v>
      </c>
      <c r="C4981" t="s">
        <v>120</v>
      </c>
      <c r="D4981" t="s">
        <v>115</v>
      </c>
      <c r="E4981" t="s">
        <v>163</v>
      </c>
      <c r="F4981" t="s">
        <v>111</v>
      </c>
      <c r="G4981" t="s">
        <v>122</v>
      </c>
      <c r="H4981" t="s">
        <v>142</v>
      </c>
      <c r="I4981">
        <v>3</v>
      </c>
      <c r="J4981" s="19">
        <v>287.86</v>
      </c>
      <c r="K4981" s="20">
        <v>0</v>
      </c>
      <c r="L4981" s="19">
        <v>863.58</v>
      </c>
      <c r="M4981" s="19">
        <v>217.76</v>
      </c>
      <c r="N4981" s="11" t="str">
        <f t="shared" si="232"/>
        <v>NO DISCOUNT</v>
      </c>
      <c r="O4981" s="27">
        <f t="shared" si="233"/>
        <v>0.74784038537251907</v>
      </c>
      <c r="P4981" s="11" t="str">
        <f t="shared" si="234"/>
        <v>AVERAGE</v>
      </c>
    </row>
    <row r="4982" spans="1:16" x14ac:dyDescent="0.35">
      <c r="A4982" s="12" t="s">
        <v>5156</v>
      </c>
      <c r="B4982" s="15">
        <v>44886</v>
      </c>
      <c r="C4982" s="12" t="s">
        <v>108</v>
      </c>
      <c r="D4982" s="12" t="s">
        <v>115</v>
      </c>
      <c r="E4982" s="12" t="s">
        <v>205</v>
      </c>
      <c r="F4982" s="12" t="s">
        <v>111</v>
      </c>
      <c r="G4982" s="12" t="s">
        <v>112</v>
      </c>
      <c r="H4982" s="12" t="s">
        <v>170</v>
      </c>
      <c r="I4982" s="12">
        <v>3</v>
      </c>
      <c r="J4982" s="16">
        <v>29.03</v>
      </c>
      <c r="K4982" s="17">
        <v>0</v>
      </c>
      <c r="L4982" s="16">
        <v>87.09</v>
      </c>
      <c r="M4982" s="16">
        <v>40.68</v>
      </c>
      <c r="N4982" s="11" t="str">
        <f t="shared" si="232"/>
        <v>NO DISCOUNT</v>
      </c>
      <c r="O4982" s="27">
        <f t="shared" si="233"/>
        <v>0.53289700310024113</v>
      </c>
      <c r="P4982" s="11" t="str">
        <f t="shared" si="234"/>
        <v>AVERAGE</v>
      </c>
    </row>
    <row r="4983" spans="1:16" x14ac:dyDescent="0.35">
      <c r="A4983" t="s">
        <v>5157</v>
      </c>
      <c r="B4983" s="18">
        <v>45194</v>
      </c>
      <c r="C4983" t="s">
        <v>108</v>
      </c>
      <c r="D4983" t="s">
        <v>125</v>
      </c>
      <c r="E4983" t="s">
        <v>178</v>
      </c>
      <c r="F4983" t="s">
        <v>131</v>
      </c>
      <c r="G4983" t="s">
        <v>122</v>
      </c>
      <c r="H4983" t="s">
        <v>187</v>
      </c>
      <c r="I4983">
        <v>5</v>
      </c>
      <c r="J4983" s="19">
        <v>261.64999999999998</v>
      </c>
      <c r="K4983" s="20">
        <v>0</v>
      </c>
      <c r="L4983" s="19">
        <v>1308.25</v>
      </c>
      <c r="M4983" s="19">
        <v>424.46</v>
      </c>
      <c r="N4983" s="11" t="str">
        <f t="shared" si="232"/>
        <v>NO DISCOUNT</v>
      </c>
      <c r="O4983" s="27">
        <f t="shared" si="233"/>
        <v>0.67555130900057325</v>
      </c>
      <c r="P4983" s="11" t="str">
        <f t="shared" si="234"/>
        <v>GOOD</v>
      </c>
    </row>
    <row r="4984" spans="1:16" x14ac:dyDescent="0.35">
      <c r="A4984" s="12" t="s">
        <v>5158</v>
      </c>
      <c r="B4984" s="15">
        <v>45159</v>
      </c>
      <c r="C4984" s="12" t="s">
        <v>108</v>
      </c>
      <c r="D4984" s="12" t="s">
        <v>109</v>
      </c>
      <c r="E4984" s="12" t="s">
        <v>195</v>
      </c>
      <c r="F4984" s="12" t="s">
        <v>117</v>
      </c>
      <c r="G4984" s="12" t="s">
        <v>112</v>
      </c>
      <c r="H4984" s="12" t="s">
        <v>147</v>
      </c>
      <c r="I4984" s="12">
        <v>3</v>
      </c>
      <c r="J4984" s="16">
        <v>15.84</v>
      </c>
      <c r="K4984" s="17">
        <v>0.02</v>
      </c>
      <c r="L4984" s="16">
        <v>46.57</v>
      </c>
      <c r="M4984" s="16">
        <v>17.47</v>
      </c>
      <c r="N4984" s="11" t="str">
        <f t="shared" si="232"/>
        <v>LOW</v>
      </c>
      <c r="O4984" s="27">
        <f t="shared" si="233"/>
        <v>0.62486579342924631</v>
      </c>
      <c r="P4984" s="11" t="str">
        <f t="shared" si="234"/>
        <v>AVERAGE</v>
      </c>
    </row>
    <row r="4985" spans="1:16" x14ac:dyDescent="0.35">
      <c r="A4985" t="s">
        <v>5159</v>
      </c>
      <c r="B4985" s="18">
        <v>45600</v>
      </c>
      <c r="C4985" t="s">
        <v>120</v>
      </c>
      <c r="D4985" t="s">
        <v>115</v>
      </c>
      <c r="E4985" t="s">
        <v>240</v>
      </c>
      <c r="F4985" t="s">
        <v>111</v>
      </c>
      <c r="G4985" t="s">
        <v>122</v>
      </c>
      <c r="H4985" t="s">
        <v>187</v>
      </c>
      <c r="I4985">
        <v>2</v>
      </c>
      <c r="J4985" s="19">
        <v>141.11000000000001</v>
      </c>
      <c r="K4985" s="20">
        <v>0.21</v>
      </c>
      <c r="L4985" s="19">
        <v>222.95</v>
      </c>
      <c r="M4985" s="19">
        <v>98.63</v>
      </c>
      <c r="N4985" s="11" t="str">
        <f t="shared" si="232"/>
        <v>HIGH</v>
      </c>
      <c r="O4985" s="27">
        <f t="shared" si="233"/>
        <v>0.55761381475667193</v>
      </c>
      <c r="P4985" s="11" t="str">
        <f t="shared" si="234"/>
        <v>AVERAGE</v>
      </c>
    </row>
    <row r="4986" spans="1:16" x14ac:dyDescent="0.35">
      <c r="A4986" s="12" t="s">
        <v>5160</v>
      </c>
      <c r="B4986" s="15">
        <v>45472</v>
      </c>
      <c r="C4986" s="12" t="s">
        <v>120</v>
      </c>
      <c r="D4986" s="12" t="s">
        <v>115</v>
      </c>
      <c r="E4986" s="12" t="s">
        <v>227</v>
      </c>
      <c r="F4986" s="12" t="s">
        <v>131</v>
      </c>
      <c r="G4986" s="12" t="s">
        <v>122</v>
      </c>
      <c r="H4986" s="12" t="s">
        <v>132</v>
      </c>
      <c r="I4986" s="12">
        <v>4</v>
      </c>
      <c r="J4986" s="16">
        <v>712.3</v>
      </c>
      <c r="K4986" s="17">
        <v>0.35</v>
      </c>
      <c r="L4986" s="16">
        <v>1851.98</v>
      </c>
      <c r="M4986" s="16">
        <v>656.45</v>
      </c>
      <c r="N4986" s="11" t="str">
        <f t="shared" si="232"/>
        <v>CLEARANCE</v>
      </c>
      <c r="O4986" s="27">
        <f t="shared" si="233"/>
        <v>0.64554152852622593</v>
      </c>
      <c r="P4986" s="11" t="str">
        <f t="shared" si="234"/>
        <v>AVERAGE</v>
      </c>
    </row>
    <row r="4987" spans="1:16" x14ac:dyDescent="0.35">
      <c r="A4987" t="s">
        <v>5161</v>
      </c>
      <c r="B4987" s="18">
        <v>45221</v>
      </c>
      <c r="C4987" t="s">
        <v>120</v>
      </c>
      <c r="D4987" t="s">
        <v>140</v>
      </c>
      <c r="E4987" t="s">
        <v>296</v>
      </c>
      <c r="F4987" t="s">
        <v>111</v>
      </c>
      <c r="G4987" t="s">
        <v>127</v>
      </c>
      <c r="H4987" t="s">
        <v>164</v>
      </c>
      <c r="I4987">
        <v>2</v>
      </c>
      <c r="J4987" s="19">
        <v>539.49</v>
      </c>
      <c r="K4987" s="20">
        <v>0</v>
      </c>
      <c r="L4987" s="19">
        <v>1078.98</v>
      </c>
      <c r="M4987" s="19">
        <v>345.13</v>
      </c>
      <c r="N4987" s="11" t="str">
        <f t="shared" si="232"/>
        <v>NO DISCOUNT</v>
      </c>
      <c r="O4987" s="27">
        <f t="shared" si="233"/>
        <v>0.68013308865780642</v>
      </c>
      <c r="P4987" s="11" t="str">
        <f t="shared" si="234"/>
        <v>AVERAGE</v>
      </c>
    </row>
    <row r="4988" spans="1:16" x14ac:dyDescent="0.35">
      <c r="A4988" s="12" t="s">
        <v>5162</v>
      </c>
      <c r="B4988" s="15">
        <v>45521</v>
      </c>
      <c r="C4988" s="12" t="s">
        <v>136</v>
      </c>
      <c r="D4988" s="12" t="s">
        <v>140</v>
      </c>
      <c r="E4988" s="12" t="s">
        <v>268</v>
      </c>
      <c r="F4988" s="12" t="s">
        <v>131</v>
      </c>
      <c r="G4988" s="12" t="s">
        <v>112</v>
      </c>
      <c r="H4988" s="12" t="s">
        <v>167</v>
      </c>
      <c r="I4988" s="12">
        <v>2</v>
      </c>
      <c r="J4988" s="16">
        <v>18.8</v>
      </c>
      <c r="K4988" s="17">
        <v>0.27</v>
      </c>
      <c r="L4988" s="16">
        <v>27.45</v>
      </c>
      <c r="M4988" s="16">
        <v>9.1</v>
      </c>
      <c r="N4988" s="11" t="str">
        <f t="shared" si="232"/>
        <v>HIGH</v>
      </c>
      <c r="O4988" s="27">
        <f t="shared" si="233"/>
        <v>0.66848816029143909</v>
      </c>
      <c r="P4988" s="11" t="str">
        <f t="shared" si="234"/>
        <v>AVERAGE</v>
      </c>
    </row>
    <row r="4989" spans="1:16" x14ac:dyDescent="0.35">
      <c r="A4989" t="s">
        <v>5163</v>
      </c>
      <c r="B4989" s="18">
        <v>44944</v>
      </c>
      <c r="C4989" t="s">
        <v>108</v>
      </c>
      <c r="D4989" t="s">
        <v>140</v>
      </c>
      <c r="E4989" t="s">
        <v>141</v>
      </c>
      <c r="F4989" t="s">
        <v>117</v>
      </c>
      <c r="G4989" t="s">
        <v>122</v>
      </c>
      <c r="H4989" t="s">
        <v>187</v>
      </c>
      <c r="I4989">
        <v>1</v>
      </c>
      <c r="J4989" s="19">
        <v>452.03</v>
      </c>
      <c r="K4989" s="20">
        <v>7.0000000000000007E-2</v>
      </c>
      <c r="L4989" s="19">
        <v>420.39</v>
      </c>
      <c r="M4989" s="19">
        <v>184.35</v>
      </c>
      <c r="N4989" s="11" t="str">
        <f t="shared" si="232"/>
        <v>LOW</v>
      </c>
      <c r="O4989" s="27">
        <f t="shared" si="233"/>
        <v>0.56147862698922424</v>
      </c>
      <c r="P4989" s="11" t="str">
        <f t="shared" si="234"/>
        <v>AVERAGE</v>
      </c>
    </row>
    <row r="4990" spans="1:16" x14ac:dyDescent="0.35">
      <c r="A4990" s="12" t="s">
        <v>5164</v>
      </c>
      <c r="B4990" s="15">
        <v>44680</v>
      </c>
      <c r="C4990" s="12" t="s">
        <v>149</v>
      </c>
      <c r="D4990" s="12" t="s">
        <v>109</v>
      </c>
      <c r="E4990" s="12" t="s">
        <v>195</v>
      </c>
      <c r="F4990" s="12" t="s">
        <v>111</v>
      </c>
      <c r="G4990" s="12" t="s">
        <v>122</v>
      </c>
      <c r="H4990" s="12" t="s">
        <v>142</v>
      </c>
      <c r="I4990" s="12">
        <v>4</v>
      </c>
      <c r="J4990" s="16">
        <v>126.02</v>
      </c>
      <c r="K4990" s="17">
        <v>0.27</v>
      </c>
      <c r="L4990" s="16">
        <v>367.98</v>
      </c>
      <c r="M4990" s="16">
        <v>115.35</v>
      </c>
      <c r="N4990" s="11" t="str">
        <f t="shared" si="232"/>
        <v>HIGH</v>
      </c>
      <c r="O4990" s="27">
        <f t="shared" si="233"/>
        <v>0.6865318767324311</v>
      </c>
      <c r="P4990" s="11" t="str">
        <f t="shared" si="234"/>
        <v>AVERAGE</v>
      </c>
    </row>
    <row r="4991" spans="1:16" x14ac:dyDescent="0.35">
      <c r="A4991" t="s">
        <v>5165</v>
      </c>
      <c r="B4991" s="18">
        <v>45354</v>
      </c>
      <c r="C4991" t="s">
        <v>108</v>
      </c>
      <c r="D4991" t="s">
        <v>125</v>
      </c>
      <c r="E4991" t="s">
        <v>126</v>
      </c>
      <c r="F4991" t="s">
        <v>111</v>
      </c>
      <c r="G4991" t="s">
        <v>122</v>
      </c>
      <c r="H4991" t="s">
        <v>187</v>
      </c>
      <c r="I4991">
        <v>7</v>
      </c>
      <c r="J4991" s="19">
        <v>291.99</v>
      </c>
      <c r="K4991" s="20">
        <v>0</v>
      </c>
      <c r="L4991" s="19">
        <v>2043.93</v>
      </c>
      <c r="M4991" s="19">
        <v>997.92</v>
      </c>
      <c r="N4991" s="11" t="str">
        <f t="shared" si="232"/>
        <v>NO DISCOUNT</v>
      </c>
      <c r="O4991" s="27">
        <f t="shared" si="233"/>
        <v>0.51176410151032581</v>
      </c>
      <c r="P4991" s="11" t="str">
        <f t="shared" si="234"/>
        <v>GOOD</v>
      </c>
    </row>
    <row r="4992" spans="1:16" x14ac:dyDescent="0.35">
      <c r="A4992" s="12" t="s">
        <v>5166</v>
      </c>
      <c r="B4992" s="15">
        <v>45596</v>
      </c>
      <c r="C4992" s="12" t="s">
        <v>108</v>
      </c>
      <c r="D4992" s="12" t="s">
        <v>125</v>
      </c>
      <c r="E4992" s="12" t="s">
        <v>255</v>
      </c>
      <c r="F4992" s="12" t="s">
        <v>117</v>
      </c>
      <c r="G4992" s="12" t="s">
        <v>127</v>
      </c>
      <c r="H4992" s="12" t="s">
        <v>128</v>
      </c>
      <c r="I4992" s="12">
        <v>6</v>
      </c>
      <c r="J4992" s="16">
        <v>200.87</v>
      </c>
      <c r="K4992" s="17">
        <v>0.14000000000000001</v>
      </c>
      <c r="L4992" s="16">
        <v>1036.49</v>
      </c>
      <c r="M4992" s="16">
        <v>324.33999999999997</v>
      </c>
      <c r="N4992" s="11" t="str">
        <f t="shared" si="232"/>
        <v>MEDIUM</v>
      </c>
      <c r="O4992" s="27">
        <f t="shared" si="233"/>
        <v>0.68707850534013848</v>
      </c>
      <c r="P4992" s="11" t="str">
        <f t="shared" si="234"/>
        <v>GOOD</v>
      </c>
    </row>
    <row r="4993" spans="1:16" x14ac:dyDescent="0.35">
      <c r="A4993" t="s">
        <v>5167</v>
      </c>
      <c r="B4993" s="18">
        <v>45177</v>
      </c>
      <c r="C4993" t="s">
        <v>120</v>
      </c>
      <c r="D4993" t="s">
        <v>109</v>
      </c>
      <c r="E4993" t="s">
        <v>195</v>
      </c>
      <c r="F4993" t="s">
        <v>111</v>
      </c>
      <c r="G4993" t="s">
        <v>122</v>
      </c>
      <c r="H4993" t="s">
        <v>187</v>
      </c>
      <c r="I4993">
        <v>1</v>
      </c>
      <c r="J4993" s="19">
        <v>129.82</v>
      </c>
      <c r="K4993" s="20">
        <v>0</v>
      </c>
      <c r="L4993" s="19">
        <v>129.82</v>
      </c>
      <c r="M4993" s="19">
        <v>40.659999999999997</v>
      </c>
      <c r="N4993" s="11" t="str">
        <f t="shared" si="232"/>
        <v>NO DISCOUNT</v>
      </c>
      <c r="O4993" s="27">
        <f t="shared" si="233"/>
        <v>0.68679710368202129</v>
      </c>
      <c r="P4993" s="11" t="str">
        <f t="shared" si="234"/>
        <v>AVERAGE</v>
      </c>
    </row>
    <row r="4994" spans="1:16" x14ac:dyDescent="0.35">
      <c r="A4994" s="12" t="s">
        <v>5168</v>
      </c>
      <c r="B4994" s="15">
        <v>44606</v>
      </c>
      <c r="C4994" s="12" t="s">
        <v>136</v>
      </c>
      <c r="D4994" s="12" t="s">
        <v>140</v>
      </c>
      <c r="E4994" s="12" t="s">
        <v>242</v>
      </c>
      <c r="F4994" s="12" t="s">
        <v>117</v>
      </c>
      <c r="G4994" s="12" t="s">
        <v>127</v>
      </c>
      <c r="H4994" s="12" t="s">
        <v>209</v>
      </c>
      <c r="I4994" s="12">
        <v>8</v>
      </c>
      <c r="J4994" s="16">
        <v>525.19000000000005</v>
      </c>
      <c r="K4994" s="17">
        <v>0</v>
      </c>
      <c r="L4994" s="16">
        <v>4201.5200000000004</v>
      </c>
      <c r="M4994" s="16">
        <v>2359.2800000000002</v>
      </c>
      <c r="N4994" s="11" t="str">
        <f t="shared" si="232"/>
        <v>NO DISCOUNT</v>
      </c>
      <c r="O4994" s="27">
        <f t="shared" si="233"/>
        <v>0.43846988708848228</v>
      </c>
      <c r="P4994" s="11" t="str">
        <f t="shared" si="234"/>
        <v>GOOD</v>
      </c>
    </row>
    <row r="4995" spans="1:16" x14ac:dyDescent="0.35">
      <c r="A4995" t="s">
        <v>5169</v>
      </c>
      <c r="B4995" s="18">
        <v>45631</v>
      </c>
      <c r="C4995" t="s">
        <v>136</v>
      </c>
      <c r="D4995" t="s">
        <v>109</v>
      </c>
      <c r="E4995" t="s">
        <v>195</v>
      </c>
      <c r="F4995" t="s">
        <v>111</v>
      </c>
      <c r="G4995" t="s">
        <v>112</v>
      </c>
      <c r="H4995" t="s">
        <v>118</v>
      </c>
      <c r="I4995">
        <v>2</v>
      </c>
      <c r="J4995" s="19">
        <v>27.82</v>
      </c>
      <c r="K4995" s="20">
        <v>0.27</v>
      </c>
      <c r="L4995" s="19">
        <v>40.619999999999997</v>
      </c>
      <c r="M4995" s="19">
        <v>9.02</v>
      </c>
      <c r="N4995" s="11" t="str">
        <f t="shared" ref="N4995:N5058" si="235">IF(K4995=$R$8,$R$2,IF(K4995&lt;=$R$9,$R$3,IF(K4995&lt;=$R$10,$R$4,IF(K4995&lt;$R$11,$R$5,IF(K4995&gt;$R$11,$R$6)))))</f>
        <v>HIGH</v>
      </c>
      <c r="O4995" s="27">
        <f t="shared" ref="O4995:O5058" si="236">IFERROR(L4995-M4995,"NULL")/L4995</f>
        <v>0.77794190054160517</v>
      </c>
      <c r="P4995" s="11" t="str">
        <f t="shared" ref="P4995:P5058" si="237">IF(AND(O4995&gt;=$Q$8,I4995&gt;=$Q$13),$Q$2,IF(AND(O4995&gt;=$Q$9,I4995&gt;=$Q$14),$Q$3,IF(O4995&gt;=$Q$10,$Q$4,$Q$5)))</f>
        <v>AVERAGE</v>
      </c>
    </row>
    <row r="4996" spans="1:16" x14ac:dyDescent="0.35">
      <c r="A4996" s="12" t="s">
        <v>5170</v>
      </c>
      <c r="B4996" s="15">
        <v>45003</v>
      </c>
      <c r="C4996" s="12" t="s">
        <v>108</v>
      </c>
      <c r="D4996" s="12" t="s">
        <v>140</v>
      </c>
      <c r="E4996" s="12" t="s">
        <v>307</v>
      </c>
      <c r="F4996" s="12" t="s">
        <v>111</v>
      </c>
      <c r="G4996" s="12" t="s">
        <v>122</v>
      </c>
      <c r="H4996" s="12" t="s">
        <v>123</v>
      </c>
      <c r="I4996" s="12">
        <v>2</v>
      </c>
      <c r="J4996" s="16">
        <v>650.91</v>
      </c>
      <c r="K4996" s="17">
        <v>0.09</v>
      </c>
      <c r="L4996" s="16">
        <v>1184.6600000000001</v>
      </c>
      <c r="M4996" s="16">
        <v>304.51</v>
      </c>
      <c r="N4996" s="11" t="str">
        <f t="shared" si="235"/>
        <v>LOW</v>
      </c>
      <c r="O4996" s="27">
        <f t="shared" si="236"/>
        <v>0.74295578478213165</v>
      </c>
      <c r="P4996" s="11" t="str">
        <f t="shared" si="237"/>
        <v>AVERAGE</v>
      </c>
    </row>
    <row r="4997" spans="1:16" x14ac:dyDescent="0.35">
      <c r="A4997" t="s">
        <v>5171</v>
      </c>
      <c r="B4997" s="18">
        <v>44918</v>
      </c>
      <c r="C4997" t="s">
        <v>108</v>
      </c>
      <c r="D4997" t="s">
        <v>125</v>
      </c>
      <c r="E4997" t="s">
        <v>169</v>
      </c>
      <c r="F4997" t="s">
        <v>111</v>
      </c>
      <c r="G4997" t="s">
        <v>122</v>
      </c>
      <c r="H4997" t="s">
        <v>142</v>
      </c>
      <c r="I4997">
        <v>9</v>
      </c>
      <c r="J4997" s="19">
        <v>444.87</v>
      </c>
      <c r="K4997" s="20">
        <v>0.03</v>
      </c>
      <c r="L4997" s="19">
        <v>3883.72</v>
      </c>
      <c r="M4997" s="19">
        <v>2130.54</v>
      </c>
      <c r="N4997" s="11" t="str">
        <f t="shared" si="235"/>
        <v>LOW</v>
      </c>
      <c r="O4997" s="27">
        <f t="shared" si="236"/>
        <v>0.45141771291442223</v>
      </c>
      <c r="P4997" s="11" t="str">
        <f t="shared" si="237"/>
        <v>GOOD</v>
      </c>
    </row>
    <row r="4998" spans="1:16" x14ac:dyDescent="0.35">
      <c r="A4998" s="12" t="s">
        <v>5172</v>
      </c>
      <c r="B4998" s="15">
        <v>44635</v>
      </c>
      <c r="C4998" s="12" t="s">
        <v>108</v>
      </c>
      <c r="D4998" s="12" t="s">
        <v>140</v>
      </c>
      <c r="E4998" s="12" t="s">
        <v>153</v>
      </c>
      <c r="F4998" s="12" t="s">
        <v>111</v>
      </c>
      <c r="G4998" s="12" t="s">
        <v>127</v>
      </c>
      <c r="H4998" s="12" t="s">
        <v>209</v>
      </c>
      <c r="I4998" s="12">
        <v>1</v>
      </c>
      <c r="J4998" s="16">
        <v>884.61</v>
      </c>
      <c r="K4998" s="17">
        <v>0.12</v>
      </c>
      <c r="L4998" s="16">
        <v>778.46</v>
      </c>
      <c r="M4998" s="16">
        <v>409.24</v>
      </c>
      <c r="N4998" s="11" t="str">
        <f t="shared" si="235"/>
        <v>MEDIUM</v>
      </c>
      <c r="O4998" s="27">
        <f t="shared" si="236"/>
        <v>0.47429540374585721</v>
      </c>
      <c r="P4998" s="11" t="str">
        <f t="shared" si="237"/>
        <v>AVERAGE</v>
      </c>
    </row>
    <row r="4999" spans="1:16" x14ac:dyDescent="0.35">
      <c r="A4999" t="s">
        <v>5173</v>
      </c>
      <c r="B4999" s="18">
        <v>45592</v>
      </c>
      <c r="C4999" t="s">
        <v>108</v>
      </c>
      <c r="D4999" t="s">
        <v>109</v>
      </c>
      <c r="E4999" t="s">
        <v>208</v>
      </c>
      <c r="F4999" t="s">
        <v>117</v>
      </c>
      <c r="G4999" t="s">
        <v>127</v>
      </c>
      <c r="H4999" t="s">
        <v>209</v>
      </c>
      <c r="I4999">
        <v>4</v>
      </c>
      <c r="J4999" s="19">
        <v>788.82</v>
      </c>
      <c r="K4999" s="20">
        <v>0.13</v>
      </c>
      <c r="L4999" s="19">
        <v>2745.09</v>
      </c>
      <c r="M4999" s="19">
        <v>1013.41</v>
      </c>
      <c r="N4999" s="11" t="str">
        <f t="shared" si="235"/>
        <v>MEDIUM</v>
      </c>
      <c r="O4999" s="27">
        <f t="shared" si="236"/>
        <v>0.63082813313953279</v>
      </c>
      <c r="P4999" s="11" t="str">
        <f t="shared" si="237"/>
        <v>AVERAGE</v>
      </c>
    </row>
    <row r="5000" spans="1:16" x14ac:dyDescent="0.35">
      <c r="A5000" s="12" t="s">
        <v>5174</v>
      </c>
      <c r="B5000" s="15">
        <v>45119</v>
      </c>
      <c r="C5000" s="12" t="s">
        <v>136</v>
      </c>
      <c r="D5000" s="12" t="s">
        <v>115</v>
      </c>
      <c r="E5000" s="12" t="s">
        <v>289</v>
      </c>
      <c r="F5000" s="12" t="s">
        <v>117</v>
      </c>
      <c r="G5000" s="12" t="s">
        <v>112</v>
      </c>
      <c r="H5000" s="12" t="s">
        <v>147</v>
      </c>
      <c r="I5000" s="12">
        <v>3</v>
      </c>
      <c r="J5000" s="16">
        <v>5.2</v>
      </c>
      <c r="K5000" s="17">
        <v>0</v>
      </c>
      <c r="L5000" s="16">
        <v>15.6</v>
      </c>
      <c r="M5000" s="16">
        <v>6.22</v>
      </c>
      <c r="N5000" s="11" t="str">
        <f t="shared" si="235"/>
        <v>NO DISCOUNT</v>
      </c>
      <c r="O5000" s="27">
        <f t="shared" si="236"/>
        <v>0.60128205128205126</v>
      </c>
      <c r="P5000" s="11" t="str">
        <f t="shared" si="237"/>
        <v>AVERAGE</v>
      </c>
    </row>
    <row r="5001" spans="1:16" x14ac:dyDescent="0.35">
      <c r="A5001" t="s">
        <v>5175</v>
      </c>
      <c r="B5001" s="18">
        <v>45278</v>
      </c>
      <c r="C5001" t="s">
        <v>108</v>
      </c>
      <c r="D5001" t="s">
        <v>125</v>
      </c>
      <c r="E5001" t="s">
        <v>185</v>
      </c>
      <c r="F5001" t="s">
        <v>111</v>
      </c>
      <c r="G5001" t="s">
        <v>122</v>
      </c>
      <c r="H5001" t="s">
        <v>187</v>
      </c>
      <c r="I5001">
        <v>10</v>
      </c>
      <c r="J5001" s="19">
        <v>421.23</v>
      </c>
      <c r="K5001" s="20">
        <v>0</v>
      </c>
      <c r="L5001" s="19">
        <v>4212.3</v>
      </c>
      <c r="M5001" s="19">
        <v>1999.76</v>
      </c>
      <c r="N5001" s="11" t="str">
        <f t="shared" si="235"/>
        <v>NO DISCOUNT</v>
      </c>
      <c r="O5001" s="27">
        <f t="shared" si="236"/>
        <v>0.52525698549486022</v>
      </c>
      <c r="P5001" s="11" t="str">
        <f t="shared" si="237"/>
        <v>EXCELLENT</v>
      </c>
    </row>
    <row r="5002" spans="1:16" x14ac:dyDescent="0.35">
      <c r="A5002" s="12" t="s">
        <v>5176</v>
      </c>
      <c r="B5002" s="15">
        <v>45127</v>
      </c>
      <c r="C5002" s="12" t="s">
        <v>120</v>
      </c>
      <c r="D5002" s="12" t="s">
        <v>109</v>
      </c>
      <c r="E5002" s="12" t="s">
        <v>110</v>
      </c>
      <c r="F5002" s="12" t="s">
        <v>111</v>
      </c>
      <c r="G5002" s="12" t="s">
        <v>122</v>
      </c>
      <c r="H5002" s="12" t="s">
        <v>123</v>
      </c>
      <c r="I5002" s="12">
        <v>1</v>
      </c>
      <c r="J5002" s="16">
        <v>717.1</v>
      </c>
      <c r="K5002" s="17">
        <v>0.4</v>
      </c>
      <c r="L5002" s="16">
        <v>430.26</v>
      </c>
      <c r="M5002" s="16">
        <v>133.99</v>
      </c>
      <c r="N5002" s="11" t="str">
        <f t="shared" si="235"/>
        <v>CLEARANCE</v>
      </c>
      <c r="O5002" s="27">
        <f t="shared" si="236"/>
        <v>0.68858364709710407</v>
      </c>
      <c r="P5002" s="11" t="str">
        <f t="shared" si="237"/>
        <v>AVERAGE</v>
      </c>
    </row>
    <row r="5003" spans="1:16" x14ac:dyDescent="0.35">
      <c r="A5003" t="s">
        <v>5177</v>
      </c>
      <c r="B5003" s="18">
        <v>45648</v>
      </c>
      <c r="C5003" t="s">
        <v>108</v>
      </c>
      <c r="D5003" t="s">
        <v>109</v>
      </c>
      <c r="E5003" t="s">
        <v>208</v>
      </c>
      <c r="F5003" t="s">
        <v>111</v>
      </c>
      <c r="G5003" t="s">
        <v>112</v>
      </c>
      <c r="H5003" t="s">
        <v>147</v>
      </c>
      <c r="I5003">
        <v>7</v>
      </c>
      <c r="J5003" s="19">
        <v>4.5999999999999996</v>
      </c>
      <c r="K5003" s="20">
        <v>0</v>
      </c>
      <c r="L5003" s="19">
        <v>32.200000000000003</v>
      </c>
      <c r="M5003" s="19">
        <v>7.76</v>
      </c>
      <c r="N5003" s="11" t="str">
        <f t="shared" si="235"/>
        <v>NO DISCOUNT</v>
      </c>
      <c r="O5003" s="27">
        <f t="shared" si="236"/>
        <v>0.75900621118012435</v>
      </c>
      <c r="P5003" s="11" t="str">
        <f t="shared" si="237"/>
        <v>GOOD</v>
      </c>
    </row>
    <row r="5004" spans="1:16" x14ac:dyDescent="0.35">
      <c r="A5004" s="12" t="s">
        <v>5178</v>
      </c>
      <c r="B5004" s="15">
        <v>45650</v>
      </c>
      <c r="C5004" s="12" t="s">
        <v>108</v>
      </c>
      <c r="D5004" s="12" t="s">
        <v>115</v>
      </c>
      <c r="E5004" s="12" t="s">
        <v>116</v>
      </c>
      <c r="F5004" s="12" t="s">
        <v>117</v>
      </c>
      <c r="G5004" s="12" t="s">
        <v>127</v>
      </c>
      <c r="H5004" s="12" t="s">
        <v>179</v>
      </c>
      <c r="I5004" s="12">
        <v>7</v>
      </c>
      <c r="J5004" s="16">
        <v>62.83</v>
      </c>
      <c r="K5004" s="17">
        <v>0.12</v>
      </c>
      <c r="L5004" s="16">
        <v>387.03</v>
      </c>
      <c r="M5004" s="16">
        <v>215.78</v>
      </c>
      <c r="N5004" s="11" t="str">
        <f t="shared" si="235"/>
        <v>MEDIUM</v>
      </c>
      <c r="O5004" s="27">
        <f t="shared" si="236"/>
        <v>0.44247215978089549</v>
      </c>
      <c r="P5004" s="11" t="str">
        <f t="shared" si="237"/>
        <v>GOOD</v>
      </c>
    </row>
    <row r="5005" spans="1:16" x14ac:dyDescent="0.35">
      <c r="A5005" t="s">
        <v>5179</v>
      </c>
      <c r="B5005" s="18">
        <v>45135</v>
      </c>
      <c r="C5005" t="s">
        <v>108</v>
      </c>
      <c r="D5005" t="s">
        <v>125</v>
      </c>
      <c r="E5005" t="s">
        <v>178</v>
      </c>
      <c r="F5005" t="s">
        <v>111</v>
      </c>
      <c r="G5005" t="s">
        <v>127</v>
      </c>
      <c r="H5005" t="s">
        <v>179</v>
      </c>
      <c r="I5005">
        <v>1</v>
      </c>
      <c r="J5005" s="19">
        <v>141.74</v>
      </c>
      <c r="K5005" s="20">
        <v>0.11</v>
      </c>
      <c r="L5005" s="19">
        <v>126.15</v>
      </c>
      <c r="M5005" s="19">
        <v>65.48</v>
      </c>
      <c r="N5005" s="11" t="str">
        <f t="shared" si="235"/>
        <v>MEDIUM</v>
      </c>
      <c r="O5005" s="27">
        <f t="shared" si="236"/>
        <v>0.48093539437177962</v>
      </c>
      <c r="P5005" s="11" t="str">
        <f t="shared" si="237"/>
        <v>AVERAGE</v>
      </c>
    </row>
    <row r="5006" spans="1:16" x14ac:dyDescent="0.35">
      <c r="A5006" s="12" t="s">
        <v>5180</v>
      </c>
      <c r="B5006" s="15">
        <v>44645</v>
      </c>
      <c r="C5006" s="12" t="s">
        <v>120</v>
      </c>
      <c r="D5006" s="12" t="s">
        <v>115</v>
      </c>
      <c r="E5006" s="12" t="s">
        <v>130</v>
      </c>
      <c r="F5006" s="12" t="s">
        <v>111</v>
      </c>
      <c r="G5006" s="12" t="s">
        <v>127</v>
      </c>
      <c r="H5006" s="12" t="s">
        <v>138</v>
      </c>
      <c r="I5006" s="12">
        <v>5</v>
      </c>
      <c r="J5006" s="16">
        <v>412.69</v>
      </c>
      <c r="K5006" s="17">
        <v>0.17</v>
      </c>
      <c r="L5006" s="16">
        <v>1712.66</v>
      </c>
      <c r="M5006" s="16">
        <v>565.17999999999995</v>
      </c>
      <c r="N5006" s="11" t="str">
        <f t="shared" si="235"/>
        <v>MEDIUM</v>
      </c>
      <c r="O5006" s="27">
        <f t="shared" si="236"/>
        <v>0.66999871544848366</v>
      </c>
      <c r="P5006" s="11" t="str">
        <f t="shared" si="237"/>
        <v>GOOD</v>
      </c>
    </row>
    <row r="5007" spans="1:16" x14ac:dyDescent="0.35">
      <c r="A5007" t="s">
        <v>5181</v>
      </c>
      <c r="B5007" s="18">
        <v>44625</v>
      </c>
      <c r="C5007" t="s">
        <v>108</v>
      </c>
      <c r="D5007" t="s">
        <v>115</v>
      </c>
      <c r="E5007" t="s">
        <v>240</v>
      </c>
      <c r="F5007" t="s">
        <v>131</v>
      </c>
      <c r="G5007" t="s">
        <v>127</v>
      </c>
      <c r="H5007" t="s">
        <v>164</v>
      </c>
      <c r="I5007">
        <v>2</v>
      </c>
      <c r="J5007" s="19">
        <v>577.64</v>
      </c>
      <c r="K5007" s="20">
        <v>0.13</v>
      </c>
      <c r="L5007" s="19">
        <v>1005.09</v>
      </c>
      <c r="M5007" s="19">
        <v>330.27</v>
      </c>
      <c r="N5007" s="11" t="str">
        <f t="shared" si="235"/>
        <v>MEDIUM</v>
      </c>
      <c r="O5007" s="27">
        <f t="shared" si="236"/>
        <v>0.67140256096468975</v>
      </c>
      <c r="P5007" s="11" t="str">
        <f t="shared" si="237"/>
        <v>AVERAGE</v>
      </c>
    </row>
    <row r="5008" spans="1:16" x14ac:dyDescent="0.35">
      <c r="A5008" s="12" t="s">
        <v>5182</v>
      </c>
      <c r="B5008" s="15">
        <v>45298</v>
      </c>
      <c r="C5008" s="12" t="s">
        <v>108</v>
      </c>
      <c r="D5008" s="12" t="s">
        <v>115</v>
      </c>
      <c r="E5008" s="12" t="s">
        <v>156</v>
      </c>
      <c r="F5008" s="12" t="s">
        <v>117</v>
      </c>
      <c r="G5008" s="12" t="s">
        <v>127</v>
      </c>
      <c r="H5008" s="12" t="s">
        <v>164</v>
      </c>
      <c r="I5008" s="12">
        <v>1</v>
      </c>
      <c r="J5008" s="16">
        <v>885.29</v>
      </c>
      <c r="K5008" s="17">
        <v>0</v>
      </c>
      <c r="L5008" s="16">
        <v>885.29</v>
      </c>
      <c r="M5008" s="16">
        <v>527.01</v>
      </c>
      <c r="N5008" s="11" t="str">
        <f t="shared" si="235"/>
        <v>NO DISCOUNT</v>
      </c>
      <c r="O5008" s="27">
        <f t="shared" si="236"/>
        <v>0.40470354347163073</v>
      </c>
      <c r="P5008" s="11" t="str">
        <f t="shared" si="237"/>
        <v>AVERAGE</v>
      </c>
    </row>
    <row r="5009" spans="1:16" x14ac:dyDescent="0.35">
      <c r="A5009" t="s">
        <v>5183</v>
      </c>
      <c r="B5009" s="18">
        <v>45331</v>
      </c>
      <c r="C5009" t="s">
        <v>108</v>
      </c>
      <c r="D5009" t="s">
        <v>115</v>
      </c>
      <c r="E5009" t="s">
        <v>163</v>
      </c>
      <c r="F5009" t="s">
        <v>111</v>
      </c>
      <c r="G5009" t="s">
        <v>122</v>
      </c>
      <c r="H5009" t="s">
        <v>132</v>
      </c>
      <c r="I5009">
        <v>1</v>
      </c>
      <c r="J5009" s="19">
        <v>353.31</v>
      </c>
      <c r="K5009" s="20">
        <v>0</v>
      </c>
      <c r="L5009" s="19">
        <v>353.31</v>
      </c>
      <c r="M5009" s="19">
        <v>177.27</v>
      </c>
      <c r="N5009" s="11" t="str">
        <f t="shared" si="235"/>
        <v>NO DISCOUNT</v>
      </c>
      <c r="O5009" s="27">
        <f t="shared" si="236"/>
        <v>0.49825931901163284</v>
      </c>
      <c r="P5009" s="11" t="str">
        <f t="shared" si="237"/>
        <v>AVERAGE</v>
      </c>
    </row>
    <row r="5010" spans="1:16" x14ac:dyDescent="0.35">
      <c r="A5010" s="12" t="s">
        <v>5184</v>
      </c>
      <c r="B5010" s="15">
        <v>45246</v>
      </c>
      <c r="C5010" s="12" t="s">
        <v>136</v>
      </c>
      <c r="D5010" s="12" t="s">
        <v>125</v>
      </c>
      <c r="E5010" s="12" t="s">
        <v>178</v>
      </c>
      <c r="F5010" s="12" t="s">
        <v>111</v>
      </c>
      <c r="G5010" s="12" t="s">
        <v>122</v>
      </c>
      <c r="H5010" s="12" t="s">
        <v>132</v>
      </c>
      <c r="I5010" s="12">
        <v>1</v>
      </c>
      <c r="J5010" s="16">
        <v>514.41</v>
      </c>
      <c r="K5010" s="17">
        <v>0.35</v>
      </c>
      <c r="L5010" s="16">
        <v>334.37</v>
      </c>
      <c r="M5010" s="16">
        <v>181.51</v>
      </c>
      <c r="N5010" s="11" t="str">
        <f t="shared" si="235"/>
        <v>CLEARANCE</v>
      </c>
      <c r="O5010" s="27">
        <f t="shared" si="236"/>
        <v>0.45715823788019261</v>
      </c>
      <c r="P5010" s="11" t="str">
        <f t="shared" si="237"/>
        <v>AVERAGE</v>
      </c>
    </row>
    <row r="5011" spans="1:16" x14ac:dyDescent="0.35">
      <c r="A5011" t="s">
        <v>5185</v>
      </c>
      <c r="B5011" s="18">
        <v>45648</v>
      </c>
      <c r="C5011" t="s">
        <v>120</v>
      </c>
      <c r="D5011" t="s">
        <v>109</v>
      </c>
      <c r="E5011" t="s">
        <v>161</v>
      </c>
      <c r="F5011" t="s">
        <v>131</v>
      </c>
      <c r="G5011" t="s">
        <v>112</v>
      </c>
      <c r="H5011" t="s">
        <v>147</v>
      </c>
      <c r="I5011">
        <v>7</v>
      </c>
      <c r="J5011" s="19">
        <v>27.71</v>
      </c>
      <c r="K5011" s="20">
        <v>7.0000000000000007E-2</v>
      </c>
      <c r="L5011" s="19">
        <v>180.39</v>
      </c>
      <c r="M5011" s="19">
        <v>86.79</v>
      </c>
      <c r="N5011" s="11" t="str">
        <f t="shared" si="235"/>
        <v>LOW</v>
      </c>
      <c r="O5011" s="27">
        <f t="shared" si="236"/>
        <v>0.51887576916680522</v>
      </c>
      <c r="P5011" s="11" t="str">
        <f t="shared" si="237"/>
        <v>GOOD</v>
      </c>
    </row>
    <row r="5012" spans="1:16" x14ac:dyDescent="0.35">
      <c r="A5012" s="12" t="s">
        <v>5186</v>
      </c>
      <c r="B5012" s="15">
        <v>44639</v>
      </c>
      <c r="C5012" s="12" t="s">
        <v>120</v>
      </c>
      <c r="D5012" s="12" t="s">
        <v>115</v>
      </c>
      <c r="E5012" s="12" t="s">
        <v>121</v>
      </c>
      <c r="F5012" s="12" t="s">
        <v>111</v>
      </c>
      <c r="G5012" s="12" t="s">
        <v>122</v>
      </c>
      <c r="H5012" s="12" t="s">
        <v>187</v>
      </c>
      <c r="I5012" s="12">
        <v>3</v>
      </c>
      <c r="J5012" s="16">
        <v>622.99</v>
      </c>
      <c r="K5012" s="17">
        <v>0.14000000000000001</v>
      </c>
      <c r="L5012" s="16">
        <v>1607.31</v>
      </c>
      <c r="M5012" s="16">
        <v>588.75</v>
      </c>
      <c r="N5012" s="11" t="str">
        <f t="shared" si="235"/>
        <v>MEDIUM</v>
      </c>
      <c r="O5012" s="27">
        <f t="shared" si="236"/>
        <v>0.63370476137148402</v>
      </c>
      <c r="P5012" s="11" t="str">
        <f t="shared" si="237"/>
        <v>AVERAGE</v>
      </c>
    </row>
    <row r="5013" spans="1:16" x14ac:dyDescent="0.35">
      <c r="A5013" t="s">
        <v>5187</v>
      </c>
      <c r="B5013" s="18">
        <v>45038</v>
      </c>
      <c r="C5013" t="s">
        <v>149</v>
      </c>
      <c r="D5013" t="s">
        <v>109</v>
      </c>
      <c r="E5013" t="s">
        <v>173</v>
      </c>
      <c r="F5013" t="s">
        <v>111</v>
      </c>
      <c r="G5013" t="s">
        <v>112</v>
      </c>
      <c r="H5013" t="s">
        <v>167</v>
      </c>
      <c r="I5013">
        <v>9</v>
      </c>
      <c r="J5013" s="19">
        <v>14.7</v>
      </c>
      <c r="K5013" s="20">
        <v>0.17</v>
      </c>
      <c r="L5013" s="19">
        <v>109.81</v>
      </c>
      <c r="M5013" s="19">
        <v>49.61</v>
      </c>
      <c r="N5013" s="11" t="str">
        <f t="shared" si="235"/>
        <v>MEDIUM</v>
      </c>
      <c r="O5013" s="27">
        <f t="shared" si="236"/>
        <v>0.54821965212640011</v>
      </c>
      <c r="P5013" s="11" t="str">
        <f t="shared" si="237"/>
        <v>GOOD</v>
      </c>
    </row>
    <row r="5014" spans="1:16" x14ac:dyDescent="0.35">
      <c r="A5014" s="12" t="s">
        <v>5188</v>
      </c>
      <c r="B5014" s="15">
        <v>44969</v>
      </c>
      <c r="C5014" s="12" t="s">
        <v>120</v>
      </c>
      <c r="D5014" s="12" t="s">
        <v>115</v>
      </c>
      <c r="E5014" s="12" t="s">
        <v>289</v>
      </c>
      <c r="F5014" s="12" t="s">
        <v>111</v>
      </c>
      <c r="G5014" s="12" t="s">
        <v>122</v>
      </c>
      <c r="H5014" s="12" t="s">
        <v>187</v>
      </c>
      <c r="I5014" s="12">
        <v>5</v>
      </c>
      <c r="J5014" s="16">
        <v>379.18</v>
      </c>
      <c r="K5014" s="17">
        <v>0.28000000000000003</v>
      </c>
      <c r="L5014" s="16">
        <v>1365.05</v>
      </c>
      <c r="M5014" s="16">
        <v>696.5</v>
      </c>
      <c r="N5014" s="11" t="str">
        <f t="shared" si="235"/>
        <v>HIGH</v>
      </c>
      <c r="O5014" s="27">
        <f t="shared" si="236"/>
        <v>0.48976227976997178</v>
      </c>
      <c r="P5014" s="11" t="str">
        <f t="shared" si="237"/>
        <v>GOOD</v>
      </c>
    </row>
    <row r="5015" spans="1:16" x14ac:dyDescent="0.35">
      <c r="A5015" t="s">
        <v>5189</v>
      </c>
      <c r="B5015" s="18">
        <v>44948</v>
      </c>
      <c r="C5015" t="s">
        <v>120</v>
      </c>
      <c r="D5015" t="s">
        <v>115</v>
      </c>
      <c r="E5015" t="s">
        <v>289</v>
      </c>
      <c r="F5015" t="s">
        <v>111</v>
      </c>
      <c r="G5015" t="s">
        <v>127</v>
      </c>
      <c r="H5015" t="s">
        <v>179</v>
      </c>
      <c r="I5015">
        <v>1</v>
      </c>
      <c r="J5015" s="19">
        <v>51.25</v>
      </c>
      <c r="K5015" s="20">
        <v>0.26</v>
      </c>
      <c r="L5015" s="19">
        <v>37.92</v>
      </c>
      <c r="M5015" s="19">
        <v>17.190000000000001</v>
      </c>
      <c r="N5015" s="11" t="str">
        <f t="shared" si="235"/>
        <v>HIGH</v>
      </c>
      <c r="O5015" s="27">
        <f t="shared" si="236"/>
        <v>0.54667721518987344</v>
      </c>
      <c r="P5015" s="11" t="str">
        <f t="shared" si="237"/>
        <v>AVERAGE</v>
      </c>
    </row>
    <row r="5016" spans="1:16" x14ac:dyDescent="0.35">
      <c r="A5016" s="12" t="s">
        <v>5190</v>
      </c>
      <c r="B5016" s="15">
        <v>44854</v>
      </c>
      <c r="C5016" s="12" t="s">
        <v>120</v>
      </c>
      <c r="D5016" s="12" t="s">
        <v>140</v>
      </c>
      <c r="E5016" s="12" t="s">
        <v>166</v>
      </c>
      <c r="F5016" s="12" t="s">
        <v>111</v>
      </c>
      <c r="G5016" s="12" t="s">
        <v>122</v>
      </c>
      <c r="H5016" s="12" t="s">
        <v>158</v>
      </c>
      <c r="I5016" s="12">
        <v>8</v>
      </c>
      <c r="J5016" s="16">
        <v>38.880000000000003</v>
      </c>
      <c r="K5016" s="17">
        <v>0.4</v>
      </c>
      <c r="L5016" s="16">
        <v>186.62</v>
      </c>
      <c r="M5016" s="16">
        <v>47.29</v>
      </c>
      <c r="N5016" s="11" t="str">
        <f t="shared" si="235"/>
        <v>CLEARANCE</v>
      </c>
      <c r="O5016" s="27">
        <f t="shared" si="236"/>
        <v>0.74659736362662099</v>
      </c>
      <c r="P5016" s="11" t="str">
        <f t="shared" si="237"/>
        <v>GOOD</v>
      </c>
    </row>
    <row r="5017" spans="1:16" x14ac:dyDescent="0.35">
      <c r="A5017" t="s">
        <v>5191</v>
      </c>
      <c r="B5017" s="18">
        <v>44605</v>
      </c>
      <c r="C5017" t="s">
        <v>108</v>
      </c>
      <c r="D5017" t="s">
        <v>125</v>
      </c>
      <c r="E5017" t="s">
        <v>144</v>
      </c>
      <c r="F5017" t="s">
        <v>117</v>
      </c>
      <c r="G5017" t="s">
        <v>112</v>
      </c>
      <c r="H5017" t="s">
        <v>113</v>
      </c>
      <c r="I5017">
        <v>1</v>
      </c>
      <c r="J5017" s="19">
        <v>9.09</v>
      </c>
      <c r="K5017" s="20">
        <v>0</v>
      </c>
      <c r="L5017" s="19">
        <v>9.09</v>
      </c>
      <c r="M5017" s="19">
        <v>2.64</v>
      </c>
      <c r="N5017" s="11" t="str">
        <f t="shared" si="235"/>
        <v>NO DISCOUNT</v>
      </c>
      <c r="O5017" s="27">
        <f t="shared" si="236"/>
        <v>0.7095709570957095</v>
      </c>
      <c r="P5017" s="11" t="str">
        <f t="shared" si="237"/>
        <v>AVERAGE</v>
      </c>
    </row>
    <row r="5018" spans="1:16" x14ac:dyDescent="0.35">
      <c r="A5018" s="12" t="s">
        <v>5192</v>
      </c>
      <c r="B5018" s="15">
        <v>45568</v>
      </c>
      <c r="C5018" s="12" t="s">
        <v>108</v>
      </c>
      <c r="D5018" s="12" t="s">
        <v>140</v>
      </c>
      <c r="E5018" s="12" t="s">
        <v>242</v>
      </c>
      <c r="F5018" s="12" t="s">
        <v>117</v>
      </c>
      <c r="G5018" s="12" t="s">
        <v>122</v>
      </c>
      <c r="H5018" s="12" t="s">
        <v>132</v>
      </c>
      <c r="I5018" s="12">
        <v>6</v>
      </c>
      <c r="J5018" s="16">
        <v>739.08</v>
      </c>
      <c r="K5018" s="17">
        <v>0</v>
      </c>
      <c r="L5018" s="16">
        <v>4434.4799999999996</v>
      </c>
      <c r="M5018" s="16">
        <v>1515.25</v>
      </c>
      <c r="N5018" s="11" t="str">
        <f t="shared" si="235"/>
        <v>NO DISCOUNT</v>
      </c>
      <c r="O5018" s="27">
        <f t="shared" si="236"/>
        <v>0.65830266457397479</v>
      </c>
      <c r="P5018" s="11" t="str">
        <f t="shared" si="237"/>
        <v>GOOD</v>
      </c>
    </row>
    <row r="5019" spans="1:16" x14ac:dyDescent="0.35">
      <c r="A5019" t="s">
        <v>5193</v>
      </c>
      <c r="B5019" s="18">
        <v>45151</v>
      </c>
      <c r="C5019" t="s">
        <v>108</v>
      </c>
      <c r="D5019" t="s">
        <v>125</v>
      </c>
      <c r="E5019" t="s">
        <v>169</v>
      </c>
      <c r="F5019" t="s">
        <v>111</v>
      </c>
      <c r="G5019" t="s">
        <v>127</v>
      </c>
      <c r="H5019" t="s">
        <v>138</v>
      </c>
      <c r="I5019">
        <v>12</v>
      </c>
      <c r="J5019" s="19">
        <v>452.69</v>
      </c>
      <c r="K5019" s="20">
        <v>0</v>
      </c>
      <c r="L5019" s="19">
        <v>5432.28</v>
      </c>
      <c r="M5019" s="19">
        <v>2468.61</v>
      </c>
      <c r="N5019" s="11" t="str">
        <f t="shared" si="235"/>
        <v>NO DISCOUNT</v>
      </c>
      <c r="O5019" s="27">
        <f t="shared" si="236"/>
        <v>0.54556650246305416</v>
      </c>
      <c r="P5019" s="11" t="str">
        <f t="shared" si="237"/>
        <v>EXCELLENT</v>
      </c>
    </row>
    <row r="5020" spans="1:16" x14ac:dyDescent="0.35">
      <c r="A5020" s="12" t="s">
        <v>5194</v>
      </c>
      <c r="B5020" s="15">
        <v>45031</v>
      </c>
      <c r="C5020" s="12" t="s">
        <v>108</v>
      </c>
      <c r="D5020" s="12" t="s">
        <v>125</v>
      </c>
      <c r="E5020" s="12" t="s">
        <v>185</v>
      </c>
      <c r="F5020" s="12" t="s">
        <v>111</v>
      </c>
      <c r="G5020" s="12" t="s">
        <v>127</v>
      </c>
      <c r="H5020" s="12" t="s">
        <v>128</v>
      </c>
      <c r="I5020" s="12">
        <v>3</v>
      </c>
      <c r="J5020" s="16">
        <v>229.9</v>
      </c>
      <c r="K5020" s="17">
        <v>0.09</v>
      </c>
      <c r="L5020" s="16">
        <v>627.63</v>
      </c>
      <c r="M5020" s="16">
        <v>193.72</v>
      </c>
      <c r="N5020" s="11" t="str">
        <f t="shared" si="235"/>
        <v>LOW</v>
      </c>
      <c r="O5020" s="27">
        <f t="shared" si="236"/>
        <v>0.6913468126125264</v>
      </c>
      <c r="P5020" s="11" t="str">
        <f t="shared" si="237"/>
        <v>AVERAGE</v>
      </c>
    </row>
    <row r="5021" spans="1:16" x14ac:dyDescent="0.35">
      <c r="A5021" t="s">
        <v>5195</v>
      </c>
      <c r="B5021" s="18">
        <v>45024</v>
      </c>
      <c r="C5021" t="s">
        <v>136</v>
      </c>
      <c r="D5021" t="s">
        <v>115</v>
      </c>
      <c r="E5021" t="s">
        <v>205</v>
      </c>
      <c r="F5021" t="s">
        <v>111</v>
      </c>
      <c r="G5021" t="s">
        <v>127</v>
      </c>
      <c r="H5021" t="s">
        <v>164</v>
      </c>
      <c r="I5021">
        <v>2</v>
      </c>
      <c r="J5021" s="19">
        <v>321.26</v>
      </c>
      <c r="K5021" s="20">
        <v>0.05</v>
      </c>
      <c r="L5021" s="19">
        <v>610.39</v>
      </c>
      <c r="M5021" s="19">
        <v>278.3</v>
      </c>
      <c r="N5021" s="11" t="str">
        <f t="shared" si="235"/>
        <v>LOW</v>
      </c>
      <c r="O5021" s="27">
        <f t="shared" si="236"/>
        <v>0.54406199315191928</v>
      </c>
      <c r="P5021" s="11" t="str">
        <f t="shared" si="237"/>
        <v>AVERAGE</v>
      </c>
    </row>
    <row r="5022" spans="1:16" x14ac:dyDescent="0.35">
      <c r="A5022" s="12" t="s">
        <v>5196</v>
      </c>
      <c r="B5022" s="15">
        <v>45410</v>
      </c>
      <c r="C5022" s="12" t="s">
        <v>108</v>
      </c>
      <c r="D5022" s="12" t="s">
        <v>140</v>
      </c>
      <c r="E5022" s="12" t="s">
        <v>141</v>
      </c>
      <c r="F5022" s="12" t="s">
        <v>111</v>
      </c>
      <c r="G5022" s="12" t="s">
        <v>122</v>
      </c>
      <c r="H5022" s="12" t="s">
        <v>123</v>
      </c>
      <c r="I5022" s="12">
        <v>3</v>
      </c>
      <c r="J5022" s="16">
        <v>1775.77</v>
      </c>
      <c r="K5022" s="17">
        <v>0.15</v>
      </c>
      <c r="L5022" s="16">
        <v>4528.21</v>
      </c>
      <c r="M5022" s="16">
        <v>1556.15</v>
      </c>
      <c r="N5022" s="11" t="str">
        <f t="shared" si="235"/>
        <v>MEDIUM</v>
      </c>
      <c r="O5022" s="27">
        <f t="shared" si="236"/>
        <v>0.65634323496480951</v>
      </c>
      <c r="P5022" s="11" t="str">
        <f t="shared" si="237"/>
        <v>AVERAGE</v>
      </c>
    </row>
    <row r="5023" spans="1:16" x14ac:dyDescent="0.35">
      <c r="A5023" t="s">
        <v>5197</v>
      </c>
      <c r="B5023" s="18">
        <v>45097</v>
      </c>
      <c r="C5023" t="s">
        <v>108</v>
      </c>
      <c r="D5023" t="s">
        <v>115</v>
      </c>
      <c r="E5023" t="s">
        <v>205</v>
      </c>
      <c r="F5023" t="s">
        <v>131</v>
      </c>
      <c r="G5023" t="s">
        <v>127</v>
      </c>
      <c r="H5023" t="s">
        <v>128</v>
      </c>
      <c r="I5023">
        <v>1</v>
      </c>
      <c r="J5023" s="19">
        <v>243.91</v>
      </c>
      <c r="K5023" s="20">
        <v>7.0000000000000007E-2</v>
      </c>
      <c r="L5023" s="19">
        <v>226.84</v>
      </c>
      <c r="M5023" s="19">
        <v>85.9</v>
      </c>
      <c r="N5023" s="11" t="str">
        <f t="shared" si="235"/>
        <v>LOW</v>
      </c>
      <c r="O5023" s="27">
        <f t="shared" si="236"/>
        <v>0.6213189913595486</v>
      </c>
      <c r="P5023" s="11" t="str">
        <f t="shared" si="237"/>
        <v>AVERAGE</v>
      </c>
    </row>
    <row r="5024" spans="1:16" x14ac:dyDescent="0.35">
      <c r="A5024" s="12" t="s">
        <v>5198</v>
      </c>
      <c r="B5024" s="15">
        <v>44665</v>
      </c>
      <c r="C5024" s="12" t="s">
        <v>108</v>
      </c>
      <c r="D5024" s="12" t="s">
        <v>115</v>
      </c>
      <c r="E5024" s="12" t="s">
        <v>240</v>
      </c>
      <c r="F5024" s="12" t="s">
        <v>111</v>
      </c>
      <c r="G5024" s="12" t="s">
        <v>122</v>
      </c>
      <c r="H5024" s="12" t="s">
        <v>142</v>
      </c>
      <c r="I5024" s="12">
        <v>2</v>
      </c>
      <c r="J5024" s="16">
        <v>182.94</v>
      </c>
      <c r="K5024" s="17">
        <v>0.01</v>
      </c>
      <c r="L5024" s="16">
        <v>362.22</v>
      </c>
      <c r="M5024" s="16">
        <v>125.96</v>
      </c>
      <c r="N5024" s="11" t="str">
        <f t="shared" si="235"/>
        <v>LOW</v>
      </c>
      <c r="O5024" s="27">
        <f t="shared" si="236"/>
        <v>0.65225553531003266</v>
      </c>
      <c r="P5024" s="11" t="str">
        <f t="shared" si="237"/>
        <v>AVERAGE</v>
      </c>
    </row>
    <row r="5025" spans="1:16" x14ac:dyDescent="0.35">
      <c r="A5025" t="s">
        <v>5199</v>
      </c>
      <c r="B5025" s="18">
        <v>44752</v>
      </c>
      <c r="C5025" t="s">
        <v>108</v>
      </c>
      <c r="D5025" t="s">
        <v>115</v>
      </c>
      <c r="E5025" t="s">
        <v>205</v>
      </c>
      <c r="F5025" t="s">
        <v>111</v>
      </c>
      <c r="G5025" t="s">
        <v>112</v>
      </c>
      <c r="H5025" t="s">
        <v>147</v>
      </c>
      <c r="I5025">
        <v>8</v>
      </c>
      <c r="J5025" s="19">
        <v>4.25</v>
      </c>
      <c r="K5025" s="20">
        <v>0.17</v>
      </c>
      <c r="L5025" s="19">
        <v>28.22</v>
      </c>
      <c r="M5025" s="19">
        <v>9.85</v>
      </c>
      <c r="N5025" s="11" t="str">
        <f t="shared" si="235"/>
        <v>MEDIUM</v>
      </c>
      <c r="O5025" s="27">
        <f t="shared" si="236"/>
        <v>0.65095676824946835</v>
      </c>
      <c r="P5025" s="11" t="str">
        <f t="shared" si="237"/>
        <v>GOOD</v>
      </c>
    </row>
    <row r="5026" spans="1:16" x14ac:dyDescent="0.35">
      <c r="A5026" s="12" t="s">
        <v>5200</v>
      </c>
      <c r="B5026" s="15">
        <v>44748</v>
      </c>
      <c r="C5026" s="12" t="s">
        <v>108</v>
      </c>
      <c r="D5026" s="12" t="s">
        <v>125</v>
      </c>
      <c r="E5026" s="12" t="s">
        <v>137</v>
      </c>
      <c r="F5026" s="12" t="s">
        <v>131</v>
      </c>
      <c r="G5026" s="12" t="s">
        <v>122</v>
      </c>
      <c r="H5026" s="12" t="s">
        <v>187</v>
      </c>
      <c r="I5026" s="12">
        <v>5</v>
      </c>
      <c r="J5026" s="16">
        <v>343.86</v>
      </c>
      <c r="K5026" s="17">
        <v>0.28000000000000003</v>
      </c>
      <c r="L5026" s="16">
        <v>1237.9000000000001</v>
      </c>
      <c r="M5026" s="16">
        <v>669.55</v>
      </c>
      <c r="N5026" s="11" t="str">
        <f t="shared" si="235"/>
        <v>HIGH</v>
      </c>
      <c r="O5026" s="27">
        <f t="shared" si="236"/>
        <v>0.45912432345100579</v>
      </c>
      <c r="P5026" s="11" t="str">
        <f t="shared" si="237"/>
        <v>GOOD</v>
      </c>
    </row>
    <row r="5027" spans="1:16" x14ac:dyDescent="0.35">
      <c r="A5027" t="s">
        <v>5201</v>
      </c>
      <c r="B5027" s="18">
        <v>44756</v>
      </c>
      <c r="C5027" t="s">
        <v>108</v>
      </c>
      <c r="D5027" t="s">
        <v>109</v>
      </c>
      <c r="E5027" t="s">
        <v>173</v>
      </c>
      <c r="F5027" t="s">
        <v>111</v>
      </c>
      <c r="G5027" t="s">
        <v>112</v>
      </c>
      <c r="H5027" t="s">
        <v>118</v>
      </c>
      <c r="I5027">
        <v>2</v>
      </c>
      <c r="J5027" s="19">
        <v>10.91</v>
      </c>
      <c r="K5027" s="20">
        <v>0.14000000000000001</v>
      </c>
      <c r="L5027" s="19">
        <v>18.77</v>
      </c>
      <c r="M5027" s="19">
        <v>8.01</v>
      </c>
      <c r="N5027" s="11" t="str">
        <f t="shared" si="235"/>
        <v>MEDIUM</v>
      </c>
      <c r="O5027" s="27">
        <f t="shared" si="236"/>
        <v>0.57325519445924344</v>
      </c>
      <c r="P5027" s="11" t="str">
        <f t="shared" si="237"/>
        <v>AVERAGE</v>
      </c>
    </row>
    <row r="5028" spans="1:16" x14ac:dyDescent="0.35">
      <c r="A5028" s="12" t="s">
        <v>5202</v>
      </c>
      <c r="B5028" s="15">
        <v>45362</v>
      </c>
      <c r="C5028" s="12" t="s">
        <v>108</v>
      </c>
      <c r="D5028" s="12" t="s">
        <v>125</v>
      </c>
      <c r="E5028" s="12" t="s">
        <v>255</v>
      </c>
      <c r="F5028" s="12" t="s">
        <v>111</v>
      </c>
      <c r="G5028" s="12" t="s">
        <v>112</v>
      </c>
      <c r="H5028" s="12" t="s">
        <v>147</v>
      </c>
      <c r="I5028" s="12">
        <v>2</v>
      </c>
      <c r="J5028" s="16">
        <v>15.27</v>
      </c>
      <c r="K5028" s="17">
        <v>0</v>
      </c>
      <c r="L5028" s="16">
        <v>30.54</v>
      </c>
      <c r="M5028" s="16">
        <v>11.22</v>
      </c>
      <c r="N5028" s="11" t="str">
        <f t="shared" si="235"/>
        <v>NO DISCOUNT</v>
      </c>
      <c r="O5028" s="27">
        <f t="shared" si="236"/>
        <v>0.63261296660117883</v>
      </c>
      <c r="P5028" s="11" t="str">
        <f t="shared" si="237"/>
        <v>AVERAGE</v>
      </c>
    </row>
    <row r="5029" spans="1:16" x14ac:dyDescent="0.35">
      <c r="A5029" t="s">
        <v>5203</v>
      </c>
      <c r="B5029" s="18">
        <v>45483</v>
      </c>
      <c r="C5029" t="s">
        <v>136</v>
      </c>
      <c r="D5029" t="s">
        <v>115</v>
      </c>
      <c r="E5029" t="s">
        <v>163</v>
      </c>
      <c r="F5029" t="s">
        <v>117</v>
      </c>
      <c r="G5029" t="s">
        <v>112</v>
      </c>
      <c r="H5029" t="s">
        <v>118</v>
      </c>
      <c r="I5029">
        <v>3</v>
      </c>
      <c r="J5029" s="19">
        <v>20.010000000000002</v>
      </c>
      <c r="K5029" s="20">
        <v>0.06</v>
      </c>
      <c r="L5029" s="19">
        <v>56.43</v>
      </c>
      <c r="M5029" s="19">
        <v>17.48</v>
      </c>
      <c r="N5029" s="11" t="str">
        <f t="shared" si="235"/>
        <v>LOW</v>
      </c>
      <c r="O5029" s="27">
        <f t="shared" si="236"/>
        <v>0.69023569023569031</v>
      </c>
      <c r="P5029" s="11" t="str">
        <f t="shared" si="237"/>
        <v>AVERAGE</v>
      </c>
    </row>
    <row r="5030" spans="1:16" x14ac:dyDescent="0.35">
      <c r="A5030" s="12" t="s">
        <v>5204</v>
      </c>
      <c r="B5030" s="15">
        <v>44777</v>
      </c>
      <c r="C5030" s="12" t="s">
        <v>120</v>
      </c>
      <c r="D5030" s="12" t="s">
        <v>125</v>
      </c>
      <c r="E5030" s="12" t="s">
        <v>134</v>
      </c>
      <c r="F5030" s="12" t="s">
        <v>111</v>
      </c>
      <c r="G5030" s="12" t="s">
        <v>122</v>
      </c>
      <c r="H5030" s="12" t="s">
        <v>158</v>
      </c>
      <c r="I5030" s="12">
        <v>1</v>
      </c>
      <c r="J5030" s="16">
        <v>102.08</v>
      </c>
      <c r="K5030" s="17">
        <v>0</v>
      </c>
      <c r="L5030" s="16">
        <v>102.08</v>
      </c>
      <c r="M5030" s="16">
        <v>38.119999999999997</v>
      </c>
      <c r="N5030" s="11" t="str">
        <f t="shared" si="235"/>
        <v>NO DISCOUNT</v>
      </c>
      <c r="O5030" s="27">
        <f t="shared" si="236"/>
        <v>0.62656739811912232</v>
      </c>
      <c r="P5030" s="11" t="str">
        <f t="shared" si="237"/>
        <v>AVERAGE</v>
      </c>
    </row>
    <row r="5031" spans="1:16" x14ac:dyDescent="0.35">
      <c r="A5031" t="s">
        <v>5205</v>
      </c>
      <c r="B5031" s="18">
        <v>44869</v>
      </c>
      <c r="C5031" t="s">
        <v>149</v>
      </c>
      <c r="D5031" t="s">
        <v>125</v>
      </c>
      <c r="E5031" t="s">
        <v>126</v>
      </c>
      <c r="F5031" t="s">
        <v>111</v>
      </c>
      <c r="G5031" t="s">
        <v>122</v>
      </c>
      <c r="H5031" t="s">
        <v>123</v>
      </c>
      <c r="I5031">
        <v>2</v>
      </c>
      <c r="J5031" s="19">
        <v>1641.33</v>
      </c>
      <c r="K5031" s="20">
        <v>0</v>
      </c>
      <c r="L5031" s="19">
        <v>3282.66</v>
      </c>
      <c r="M5031" s="19">
        <v>1104.75</v>
      </c>
      <c r="N5031" s="11" t="str">
        <f t="shared" si="235"/>
        <v>NO DISCOUNT</v>
      </c>
      <c r="O5031" s="27">
        <f t="shared" si="236"/>
        <v>0.66345890223172665</v>
      </c>
      <c r="P5031" s="11" t="str">
        <f t="shared" si="237"/>
        <v>AVERAGE</v>
      </c>
    </row>
    <row r="5032" spans="1:16" x14ac:dyDescent="0.35">
      <c r="A5032" s="12" t="s">
        <v>5206</v>
      </c>
      <c r="B5032" s="15">
        <v>44974</v>
      </c>
      <c r="C5032" s="12" t="s">
        <v>108</v>
      </c>
      <c r="D5032" s="12" t="s">
        <v>115</v>
      </c>
      <c r="E5032" s="12" t="s">
        <v>205</v>
      </c>
      <c r="F5032" s="12" t="s">
        <v>111</v>
      </c>
      <c r="G5032" s="12" t="s">
        <v>122</v>
      </c>
      <c r="H5032" s="12" t="s">
        <v>187</v>
      </c>
      <c r="I5032" s="12">
        <v>2</v>
      </c>
      <c r="J5032" s="16">
        <v>131.82</v>
      </c>
      <c r="K5032" s="17">
        <v>0</v>
      </c>
      <c r="L5032" s="16">
        <v>263.64</v>
      </c>
      <c r="M5032" s="16">
        <v>134.24</v>
      </c>
      <c r="N5032" s="11" t="str">
        <f t="shared" si="235"/>
        <v>NO DISCOUNT</v>
      </c>
      <c r="O5032" s="27">
        <f t="shared" si="236"/>
        <v>0.49082081626460317</v>
      </c>
      <c r="P5032" s="11" t="str">
        <f t="shared" si="237"/>
        <v>AVERAGE</v>
      </c>
    </row>
    <row r="5033" spans="1:16" x14ac:dyDescent="0.35">
      <c r="A5033" t="s">
        <v>5207</v>
      </c>
      <c r="B5033" s="18">
        <v>45235</v>
      </c>
      <c r="C5033" t="s">
        <v>108</v>
      </c>
      <c r="D5033" t="s">
        <v>125</v>
      </c>
      <c r="E5033" t="s">
        <v>255</v>
      </c>
      <c r="F5033" t="s">
        <v>111</v>
      </c>
      <c r="G5033" t="s">
        <v>112</v>
      </c>
      <c r="H5033" t="s">
        <v>170</v>
      </c>
      <c r="I5033">
        <v>1</v>
      </c>
      <c r="J5033" s="19">
        <v>12.19</v>
      </c>
      <c r="K5033" s="20">
        <v>0</v>
      </c>
      <c r="L5033" s="19">
        <v>12.19</v>
      </c>
      <c r="M5033" s="19">
        <v>3.91</v>
      </c>
      <c r="N5033" s="11" t="str">
        <f t="shared" si="235"/>
        <v>NO DISCOUNT</v>
      </c>
      <c r="O5033" s="27">
        <f t="shared" si="236"/>
        <v>0.67924528301886788</v>
      </c>
      <c r="P5033" s="11" t="str">
        <f t="shared" si="237"/>
        <v>AVERAGE</v>
      </c>
    </row>
    <row r="5034" spans="1:16" x14ac:dyDescent="0.35">
      <c r="A5034" s="12" t="s">
        <v>5208</v>
      </c>
      <c r="B5034" s="15">
        <v>45216</v>
      </c>
      <c r="C5034" s="12" t="s">
        <v>149</v>
      </c>
      <c r="D5034" s="12" t="s">
        <v>140</v>
      </c>
      <c r="E5034" s="12" t="s">
        <v>166</v>
      </c>
      <c r="F5034" s="12" t="s">
        <v>111</v>
      </c>
      <c r="G5034" s="12" t="s">
        <v>112</v>
      </c>
      <c r="H5034" s="12" t="s">
        <v>147</v>
      </c>
      <c r="I5034" s="12">
        <v>3</v>
      </c>
      <c r="J5034" s="16">
        <v>13.69</v>
      </c>
      <c r="K5034" s="17">
        <v>0.04</v>
      </c>
      <c r="L5034" s="16">
        <v>39.43</v>
      </c>
      <c r="M5034" s="16">
        <v>9.59</v>
      </c>
      <c r="N5034" s="11" t="str">
        <f t="shared" si="235"/>
        <v>LOW</v>
      </c>
      <c r="O5034" s="27">
        <f t="shared" si="236"/>
        <v>0.75678417448643165</v>
      </c>
      <c r="P5034" s="11" t="str">
        <f t="shared" si="237"/>
        <v>AVERAGE</v>
      </c>
    </row>
    <row r="5035" spans="1:16" x14ac:dyDescent="0.35">
      <c r="A5035" t="s">
        <v>5209</v>
      </c>
      <c r="B5035" s="18">
        <v>45381</v>
      </c>
      <c r="C5035" t="s">
        <v>108</v>
      </c>
      <c r="D5035" t="s">
        <v>115</v>
      </c>
      <c r="E5035" t="s">
        <v>130</v>
      </c>
      <c r="F5035" t="s">
        <v>111</v>
      </c>
      <c r="G5035" t="s">
        <v>112</v>
      </c>
      <c r="H5035" t="s">
        <v>167</v>
      </c>
      <c r="I5035">
        <v>2</v>
      </c>
      <c r="J5035" s="19">
        <v>10.59</v>
      </c>
      <c r="K5035" s="20">
        <v>0</v>
      </c>
      <c r="L5035" s="19">
        <v>21.18</v>
      </c>
      <c r="M5035" s="19">
        <v>5.58</v>
      </c>
      <c r="N5035" s="11" t="str">
        <f t="shared" si="235"/>
        <v>NO DISCOUNT</v>
      </c>
      <c r="O5035" s="27">
        <f t="shared" si="236"/>
        <v>0.73654390934844194</v>
      </c>
      <c r="P5035" s="11" t="str">
        <f t="shared" si="237"/>
        <v>AVERAGE</v>
      </c>
    </row>
    <row r="5036" spans="1:16" x14ac:dyDescent="0.35">
      <c r="A5036" s="12" t="s">
        <v>5210</v>
      </c>
      <c r="B5036" s="15">
        <v>44978</v>
      </c>
      <c r="C5036" s="12" t="s">
        <v>108</v>
      </c>
      <c r="D5036" s="12" t="s">
        <v>140</v>
      </c>
      <c r="E5036" s="12" t="s">
        <v>166</v>
      </c>
      <c r="F5036" s="12" t="s">
        <v>111</v>
      </c>
      <c r="G5036" s="12" t="s">
        <v>112</v>
      </c>
      <c r="H5036" s="12" t="s">
        <v>118</v>
      </c>
      <c r="I5036" s="12">
        <v>2</v>
      </c>
      <c r="J5036" s="16">
        <v>26.73</v>
      </c>
      <c r="K5036" s="17">
        <v>0.24</v>
      </c>
      <c r="L5036" s="16">
        <v>40.630000000000003</v>
      </c>
      <c r="M5036" s="16">
        <v>12.87</v>
      </c>
      <c r="N5036" s="11" t="str">
        <f t="shared" si="235"/>
        <v>HIGH</v>
      </c>
      <c r="O5036" s="27">
        <f t="shared" si="236"/>
        <v>0.68323898597095756</v>
      </c>
      <c r="P5036" s="11" t="str">
        <f t="shared" si="237"/>
        <v>AVERAGE</v>
      </c>
    </row>
    <row r="5037" spans="1:16" x14ac:dyDescent="0.35">
      <c r="A5037" t="s">
        <v>5211</v>
      </c>
      <c r="B5037" s="18">
        <v>44777</v>
      </c>
      <c r="C5037" t="s">
        <v>120</v>
      </c>
      <c r="D5037" t="s">
        <v>109</v>
      </c>
      <c r="E5037" t="s">
        <v>189</v>
      </c>
      <c r="F5037" t="s">
        <v>117</v>
      </c>
      <c r="G5037" t="s">
        <v>127</v>
      </c>
      <c r="H5037" t="s">
        <v>164</v>
      </c>
      <c r="I5037">
        <v>6</v>
      </c>
      <c r="J5037" s="19">
        <v>452.74</v>
      </c>
      <c r="K5037" s="20">
        <v>0</v>
      </c>
      <c r="L5037" s="19">
        <v>2716.44</v>
      </c>
      <c r="M5037" s="19">
        <v>1243.25</v>
      </c>
      <c r="N5037" s="11" t="str">
        <f t="shared" si="235"/>
        <v>NO DISCOUNT</v>
      </c>
      <c r="O5037" s="27">
        <f t="shared" si="236"/>
        <v>0.54232377670774989</v>
      </c>
      <c r="P5037" s="11" t="str">
        <f t="shared" si="237"/>
        <v>GOOD</v>
      </c>
    </row>
    <row r="5038" spans="1:16" x14ac:dyDescent="0.35">
      <c r="A5038" s="12" t="s">
        <v>5212</v>
      </c>
      <c r="B5038" s="15">
        <v>44885</v>
      </c>
      <c r="C5038" s="12" t="s">
        <v>136</v>
      </c>
      <c r="D5038" s="12" t="s">
        <v>140</v>
      </c>
      <c r="E5038" s="12" t="s">
        <v>307</v>
      </c>
      <c r="F5038" s="12" t="s">
        <v>111</v>
      </c>
      <c r="G5038" s="12" t="s">
        <v>127</v>
      </c>
      <c r="H5038" s="12" t="s">
        <v>128</v>
      </c>
      <c r="I5038" s="12">
        <v>3</v>
      </c>
      <c r="J5038" s="16">
        <v>276.81</v>
      </c>
      <c r="K5038" s="17">
        <v>0.03</v>
      </c>
      <c r="L5038" s="16">
        <v>805.52</v>
      </c>
      <c r="M5038" s="16">
        <v>276.07</v>
      </c>
      <c r="N5038" s="11" t="str">
        <f t="shared" si="235"/>
        <v>LOW</v>
      </c>
      <c r="O5038" s="27">
        <f t="shared" si="236"/>
        <v>0.65727728672162089</v>
      </c>
      <c r="P5038" s="11" t="str">
        <f t="shared" si="237"/>
        <v>AVERAGE</v>
      </c>
    </row>
    <row r="5039" spans="1:16" x14ac:dyDescent="0.35">
      <c r="A5039" t="s">
        <v>5213</v>
      </c>
      <c r="B5039" s="18">
        <v>45499</v>
      </c>
      <c r="C5039" t="s">
        <v>120</v>
      </c>
      <c r="D5039" t="s">
        <v>140</v>
      </c>
      <c r="E5039" t="s">
        <v>273</v>
      </c>
      <c r="F5039" t="s">
        <v>117</v>
      </c>
      <c r="G5039" t="s">
        <v>122</v>
      </c>
      <c r="H5039" t="s">
        <v>187</v>
      </c>
      <c r="I5039">
        <v>1</v>
      </c>
      <c r="J5039" s="19">
        <v>387.49</v>
      </c>
      <c r="K5039" s="20">
        <v>0</v>
      </c>
      <c r="L5039" s="19">
        <v>387.49</v>
      </c>
      <c r="M5039" s="19">
        <v>186.15</v>
      </c>
      <c r="N5039" s="11" t="str">
        <f t="shared" si="235"/>
        <v>NO DISCOUNT</v>
      </c>
      <c r="O5039" s="27">
        <f t="shared" si="236"/>
        <v>0.51960050581950501</v>
      </c>
      <c r="P5039" s="11" t="str">
        <f t="shared" si="237"/>
        <v>AVERAGE</v>
      </c>
    </row>
    <row r="5040" spans="1:16" x14ac:dyDescent="0.35">
      <c r="A5040" s="12" t="s">
        <v>5214</v>
      </c>
      <c r="B5040" s="15">
        <v>45261</v>
      </c>
      <c r="C5040" s="12" t="s">
        <v>108</v>
      </c>
      <c r="D5040" s="12" t="s">
        <v>115</v>
      </c>
      <c r="E5040" s="12" t="s">
        <v>205</v>
      </c>
      <c r="F5040" s="12" t="s">
        <v>117</v>
      </c>
      <c r="G5040" s="12" t="s">
        <v>127</v>
      </c>
      <c r="H5040" s="12" t="s">
        <v>179</v>
      </c>
      <c r="I5040" s="12">
        <v>5</v>
      </c>
      <c r="J5040" s="16">
        <v>147.78</v>
      </c>
      <c r="K5040" s="17">
        <v>0</v>
      </c>
      <c r="L5040" s="16">
        <v>738.9</v>
      </c>
      <c r="M5040" s="16">
        <v>318.14</v>
      </c>
      <c r="N5040" s="11" t="str">
        <f t="shared" si="235"/>
        <v>NO DISCOUNT</v>
      </c>
      <c r="O5040" s="27">
        <f t="shared" si="236"/>
        <v>0.56944106103667613</v>
      </c>
      <c r="P5040" s="11" t="str">
        <f t="shared" si="237"/>
        <v>GOOD</v>
      </c>
    </row>
    <row r="5041" spans="1:16" x14ac:dyDescent="0.35">
      <c r="A5041" t="s">
        <v>5215</v>
      </c>
      <c r="B5041" s="18">
        <v>45504</v>
      </c>
      <c r="C5041" t="s">
        <v>108</v>
      </c>
      <c r="D5041" t="s">
        <v>109</v>
      </c>
      <c r="E5041" t="s">
        <v>110</v>
      </c>
      <c r="F5041" t="s">
        <v>117</v>
      </c>
      <c r="G5041" t="s">
        <v>112</v>
      </c>
      <c r="H5041" t="s">
        <v>113</v>
      </c>
      <c r="I5041">
        <v>5</v>
      </c>
      <c r="J5041" s="19">
        <v>14.94</v>
      </c>
      <c r="K5041" s="20">
        <v>0</v>
      </c>
      <c r="L5041" s="19">
        <v>74.7</v>
      </c>
      <c r="M5041" s="19">
        <v>25.38</v>
      </c>
      <c r="N5041" s="11" t="str">
        <f t="shared" si="235"/>
        <v>NO DISCOUNT</v>
      </c>
      <c r="O5041" s="27">
        <f t="shared" si="236"/>
        <v>0.66024096385542175</v>
      </c>
      <c r="P5041" s="11" t="str">
        <f t="shared" si="237"/>
        <v>GOOD</v>
      </c>
    </row>
    <row r="5042" spans="1:16" x14ac:dyDescent="0.35">
      <c r="A5042" s="12" t="s">
        <v>5216</v>
      </c>
      <c r="B5042" s="15">
        <v>45648</v>
      </c>
      <c r="C5042" s="12" t="s">
        <v>149</v>
      </c>
      <c r="D5042" s="12" t="s">
        <v>115</v>
      </c>
      <c r="E5042" s="12" t="s">
        <v>227</v>
      </c>
      <c r="F5042" s="12" t="s">
        <v>117</v>
      </c>
      <c r="G5042" s="12" t="s">
        <v>112</v>
      </c>
      <c r="H5042" s="12" t="s">
        <v>167</v>
      </c>
      <c r="I5042" s="12">
        <v>3</v>
      </c>
      <c r="J5042" s="16">
        <v>6.52</v>
      </c>
      <c r="K5042" s="17">
        <v>0.08</v>
      </c>
      <c r="L5042" s="16">
        <v>18</v>
      </c>
      <c r="M5042" s="16">
        <v>7.19</v>
      </c>
      <c r="N5042" s="11" t="str">
        <f t="shared" si="235"/>
        <v>LOW</v>
      </c>
      <c r="O5042" s="27">
        <f t="shared" si="236"/>
        <v>0.60055555555555551</v>
      </c>
      <c r="P5042" s="11" t="str">
        <f t="shared" si="237"/>
        <v>AVERAGE</v>
      </c>
    </row>
    <row r="5043" spans="1:16" x14ac:dyDescent="0.35">
      <c r="A5043" t="s">
        <v>5217</v>
      </c>
      <c r="B5043" s="18">
        <v>45309</v>
      </c>
      <c r="C5043" t="s">
        <v>136</v>
      </c>
      <c r="D5043" t="s">
        <v>115</v>
      </c>
      <c r="E5043" t="s">
        <v>156</v>
      </c>
      <c r="F5043" t="s">
        <v>111</v>
      </c>
      <c r="G5043" t="s">
        <v>122</v>
      </c>
      <c r="H5043" t="s">
        <v>142</v>
      </c>
      <c r="I5043">
        <v>10</v>
      </c>
      <c r="J5043" s="19">
        <v>303.81</v>
      </c>
      <c r="K5043" s="20">
        <v>0.18</v>
      </c>
      <c r="L5043" s="19">
        <v>2491.2399999999998</v>
      </c>
      <c r="M5043" s="19">
        <v>728.92</v>
      </c>
      <c r="N5043" s="11" t="str">
        <f t="shared" si="235"/>
        <v>MEDIUM</v>
      </c>
      <c r="O5043" s="27">
        <f t="shared" si="236"/>
        <v>0.70740675326343505</v>
      </c>
      <c r="P5043" s="11" t="str">
        <f t="shared" si="237"/>
        <v>EXCELLENT</v>
      </c>
    </row>
    <row r="5044" spans="1:16" x14ac:dyDescent="0.35">
      <c r="A5044" s="12" t="s">
        <v>5218</v>
      </c>
      <c r="B5044" s="15">
        <v>45639</v>
      </c>
      <c r="C5044" s="12" t="s">
        <v>108</v>
      </c>
      <c r="D5044" s="12" t="s">
        <v>115</v>
      </c>
      <c r="E5044" s="12" t="s">
        <v>221</v>
      </c>
      <c r="F5044" s="12" t="s">
        <v>117</v>
      </c>
      <c r="G5044" s="12" t="s">
        <v>122</v>
      </c>
      <c r="H5044" s="12" t="s">
        <v>132</v>
      </c>
      <c r="I5044" s="12">
        <v>2</v>
      </c>
      <c r="J5044" s="16">
        <v>595.62</v>
      </c>
      <c r="K5044" s="17">
        <v>0.27</v>
      </c>
      <c r="L5044" s="16">
        <v>869.61</v>
      </c>
      <c r="M5044" s="16">
        <v>272.76</v>
      </c>
      <c r="N5044" s="11" t="str">
        <f t="shared" si="235"/>
        <v>HIGH</v>
      </c>
      <c r="O5044" s="27">
        <f t="shared" si="236"/>
        <v>0.68634215337910098</v>
      </c>
      <c r="P5044" s="11" t="str">
        <f t="shared" si="237"/>
        <v>AVERAGE</v>
      </c>
    </row>
    <row r="5045" spans="1:16" x14ac:dyDescent="0.35">
      <c r="A5045" t="s">
        <v>5219</v>
      </c>
      <c r="B5045" s="18">
        <v>45176</v>
      </c>
      <c r="C5045" t="s">
        <v>136</v>
      </c>
      <c r="D5045" t="s">
        <v>140</v>
      </c>
      <c r="E5045" t="s">
        <v>242</v>
      </c>
      <c r="F5045" t="s">
        <v>111</v>
      </c>
      <c r="G5045" t="s">
        <v>122</v>
      </c>
      <c r="H5045" t="s">
        <v>132</v>
      </c>
      <c r="I5045">
        <v>3</v>
      </c>
      <c r="J5045" s="19">
        <v>441.43</v>
      </c>
      <c r="K5045" s="20">
        <v>0.15</v>
      </c>
      <c r="L5045" s="19">
        <v>1125.6500000000001</v>
      </c>
      <c r="M5045" s="19">
        <v>506.24</v>
      </c>
      <c r="N5045" s="11" t="str">
        <f t="shared" si="235"/>
        <v>MEDIUM</v>
      </c>
      <c r="O5045" s="27">
        <f t="shared" si="236"/>
        <v>0.55026873362057482</v>
      </c>
      <c r="P5045" s="11" t="str">
        <f t="shared" si="237"/>
        <v>AVERAGE</v>
      </c>
    </row>
    <row r="5046" spans="1:16" x14ac:dyDescent="0.35">
      <c r="A5046" s="12" t="s">
        <v>5220</v>
      </c>
      <c r="B5046" s="15">
        <v>44897</v>
      </c>
      <c r="C5046" s="12" t="s">
        <v>120</v>
      </c>
      <c r="D5046" s="12" t="s">
        <v>140</v>
      </c>
      <c r="E5046" s="12" t="s">
        <v>153</v>
      </c>
      <c r="F5046" s="12" t="s">
        <v>111</v>
      </c>
      <c r="G5046" s="12" t="s">
        <v>127</v>
      </c>
      <c r="H5046" s="12" t="s">
        <v>164</v>
      </c>
      <c r="I5046" s="12">
        <v>8</v>
      </c>
      <c r="J5046" s="16">
        <v>655.88</v>
      </c>
      <c r="K5046" s="17">
        <v>0.11</v>
      </c>
      <c r="L5046" s="16">
        <v>4669.87</v>
      </c>
      <c r="M5046" s="16">
        <v>2024.24</v>
      </c>
      <c r="N5046" s="11" t="str">
        <f t="shared" si="235"/>
        <v>MEDIUM</v>
      </c>
      <c r="O5046" s="27">
        <f t="shared" si="236"/>
        <v>0.56653183065053203</v>
      </c>
      <c r="P5046" s="11" t="str">
        <f t="shared" si="237"/>
        <v>GOOD</v>
      </c>
    </row>
    <row r="5047" spans="1:16" x14ac:dyDescent="0.35">
      <c r="A5047" t="s">
        <v>5221</v>
      </c>
      <c r="B5047" s="18">
        <v>44833</v>
      </c>
      <c r="C5047" t="s">
        <v>108</v>
      </c>
      <c r="D5047" t="s">
        <v>140</v>
      </c>
      <c r="E5047" t="s">
        <v>296</v>
      </c>
      <c r="F5047" t="s">
        <v>117</v>
      </c>
      <c r="G5047" t="s">
        <v>127</v>
      </c>
      <c r="H5047" t="s">
        <v>138</v>
      </c>
      <c r="I5047">
        <v>2</v>
      </c>
      <c r="J5047" s="19">
        <v>248.18</v>
      </c>
      <c r="K5047" s="20">
        <v>0.14000000000000001</v>
      </c>
      <c r="L5047" s="19">
        <v>426.87</v>
      </c>
      <c r="M5047" s="19">
        <v>238.65</v>
      </c>
      <c r="N5047" s="11" t="str">
        <f t="shared" si="235"/>
        <v>MEDIUM</v>
      </c>
      <c r="O5047" s="27">
        <f t="shared" si="236"/>
        <v>0.44093049406142387</v>
      </c>
      <c r="P5047" s="11" t="str">
        <f t="shared" si="237"/>
        <v>AVERAGE</v>
      </c>
    </row>
    <row r="5048" spans="1:16" x14ac:dyDescent="0.35">
      <c r="A5048" s="12" t="s">
        <v>5222</v>
      </c>
      <c r="B5048" s="15">
        <v>44824</v>
      </c>
      <c r="C5048" s="12" t="s">
        <v>108</v>
      </c>
      <c r="D5048" s="12" t="s">
        <v>140</v>
      </c>
      <c r="E5048" s="12" t="s">
        <v>307</v>
      </c>
      <c r="F5048" s="12" t="s">
        <v>111</v>
      </c>
      <c r="G5048" s="12" t="s">
        <v>127</v>
      </c>
      <c r="H5048" s="12" t="s">
        <v>209</v>
      </c>
      <c r="I5048" s="12">
        <v>2</v>
      </c>
      <c r="J5048" s="16">
        <v>382.52</v>
      </c>
      <c r="K5048" s="17">
        <v>0.13</v>
      </c>
      <c r="L5048" s="16">
        <v>665.58</v>
      </c>
      <c r="M5048" s="16">
        <v>341.31</v>
      </c>
      <c r="N5048" s="11" t="str">
        <f t="shared" si="235"/>
        <v>MEDIUM</v>
      </c>
      <c r="O5048" s="27">
        <f t="shared" si="236"/>
        <v>0.48719913458938074</v>
      </c>
      <c r="P5048" s="11" t="str">
        <f t="shared" si="237"/>
        <v>AVERAGE</v>
      </c>
    </row>
    <row r="5049" spans="1:16" x14ac:dyDescent="0.35">
      <c r="A5049" t="s">
        <v>5223</v>
      </c>
      <c r="B5049" s="18">
        <v>45607</v>
      </c>
      <c r="C5049" t="s">
        <v>108</v>
      </c>
      <c r="D5049" t="s">
        <v>125</v>
      </c>
      <c r="E5049" t="s">
        <v>146</v>
      </c>
      <c r="F5049" t="s">
        <v>111</v>
      </c>
      <c r="G5049" t="s">
        <v>127</v>
      </c>
      <c r="H5049" t="s">
        <v>164</v>
      </c>
      <c r="I5049">
        <v>5</v>
      </c>
      <c r="J5049" s="19">
        <v>609.45000000000005</v>
      </c>
      <c r="K5049" s="20">
        <v>0</v>
      </c>
      <c r="L5049" s="19">
        <v>3047.25</v>
      </c>
      <c r="M5049" s="19">
        <v>1815.17</v>
      </c>
      <c r="N5049" s="11" t="str">
        <f t="shared" si="235"/>
        <v>NO DISCOUNT</v>
      </c>
      <c r="O5049" s="27">
        <f t="shared" si="236"/>
        <v>0.40432521125605053</v>
      </c>
      <c r="P5049" s="11" t="str">
        <f t="shared" si="237"/>
        <v>GOOD</v>
      </c>
    </row>
    <row r="5050" spans="1:16" x14ac:dyDescent="0.35">
      <c r="A5050" s="12" t="s">
        <v>5224</v>
      </c>
      <c r="B5050" s="15">
        <v>45522</v>
      </c>
      <c r="C5050" s="12" t="s">
        <v>120</v>
      </c>
      <c r="D5050" s="12" t="s">
        <v>140</v>
      </c>
      <c r="E5050" s="12" t="s">
        <v>218</v>
      </c>
      <c r="F5050" s="12" t="s">
        <v>131</v>
      </c>
      <c r="G5050" s="12" t="s">
        <v>112</v>
      </c>
      <c r="H5050" s="12" t="s">
        <v>167</v>
      </c>
      <c r="I5050" s="12">
        <v>4</v>
      </c>
      <c r="J5050" s="16">
        <v>15.74</v>
      </c>
      <c r="K5050" s="17">
        <v>0.09</v>
      </c>
      <c r="L5050" s="16">
        <v>57.29</v>
      </c>
      <c r="M5050" s="16">
        <v>14.45</v>
      </c>
      <c r="N5050" s="11" t="str">
        <f t="shared" si="235"/>
        <v>LOW</v>
      </c>
      <c r="O5050" s="27">
        <f t="shared" si="236"/>
        <v>0.74777448071216623</v>
      </c>
      <c r="P5050" s="11" t="str">
        <f t="shared" si="237"/>
        <v>AVERAGE</v>
      </c>
    </row>
    <row r="5051" spans="1:16" x14ac:dyDescent="0.35">
      <c r="A5051" t="s">
        <v>5225</v>
      </c>
      <c r="B5051" s="18">
        <v>45410</v>
      </c>
      <c r="C5051" t="s">
        <v>120</v>
      </c>
      <c r="D5051" t="s">
        <v>140</v>
      </c>
      <c r="E5051" t="s">
        <v>268</v>
      </c>
      <c r="F5051" t="s">
        <v>111</v>
      </c>
      <c r="G5051" t="s">
        <v>122</v>
      </c>
      <c r="H5051" t="s">
        <v>142</v>
      </c>
      <c r="I5051">
        <v>4</v>
      </c>
      <c r="J5051" s="19">
        <v>117.69</v>
      </c>
      <c r="K5051" s="20">
        <v>0.21</v>
      </c>
      <c r="L5051" s="19">
        <v>371.9</v>
      </c>
      <c r="M5051" s="19">
        <v>112.04</v>
      </c>
      <c r="N5051" s="11" t="str">
        <f t="shared" si="235"/>
        <v>HIGH</v>
      </c>
      <c r="O5051" s="27">
        <f t="shared" si="236"/>
        <v>0.6987362194138208</v>
      </c>
      <c r="P5051" s="11" t="str">
        <f t="shared" si="237"/>
        <v>AVERAGE</v>
      </c>
    </row>
    <row r="5052" spans="1:16" x14ac:dyDescent="0.35">
      <c r="A5052" s="12" t="s">
        <v>5226</v>
      </c>
      <c r="B5052" s="15">
        <v>44929</v>
      </c>
      <c r="C5052" s="12" t="s">
        <v>120</v>
      </c>
      <c r="D5052" s="12" t="s">
        <v>109</v>
      </c>
      <c r="E5052" s="12" t="s">
        <v>231</v>
      </c>
      <c r="F5052" s="12" t="s">
        <v>111</v>
      </c>
      <c r="G5052" s="12" t="s">
        <v>112</v>
      </c>
      <c r="H5052" s="12" t="s">
        <v>170</v>
      </c>
      <c r="I5052" s="12">
        <v>2</v>
      </c>
      <c r="J5052" s="16">
        <v>19.190000000000001</v>
      </c>
      <c r="K5052" s="17">
        <v>0.26</v>
      </c>
      <c r="L5052" s="16">
        <v>28.4</v>
      </c>
      <c r="M5052" s="16">
        <v>9.07</v>
      </c>
      <c r="N5052" s="11" t="str">
        <f t="shared" si="235"/>
        <v>HIGH</v>
      </c>
      <c r="O5052" s="27">
        <f t="shared" si="236"/>
        <v>0.68063380281690133</v>
      </c>
      <c r="P5052" s="11" t="str">
        <f t="shared" si="237"/>
        <v>AVERAGE</v>
      </c>
    </row>
    <row r="5053" spans="1:16" x14ac:dyDescent="0.35">
      <c r="A5053" t="s">
        <v>5227</v>
      </c>
      <c r="B5053" s="18">
        <v>44937</v>
      </c>
      <c r="C5053" t="s">
        <v>136</v>
      </c>
      <c r="D5053" t="s">
        <v>109</v>
      </c>
      <c r="E5053" t="s">
        <v>161</v>
      </c>
      <c r="F5053" t="s">
        <v>117</v>
      </c>
      <c r="G5053" t="s">
        <v>127</v>
      </c>
      <c r="H5053" t="s">
        <v>164</v>
      </c>
      <c r="I5053">
        <v>3</v>
      </c>
      <c r="J5053" s="19">
        <v>514.54</v>
      </c>
      <c r="K5053" s="20">
        <v>0</v>
      </c>
      <c r="L5053" s="19">
        <v>1543.62</v>
      </c>
      <c r="M5053" s="19">
        <v>727.46</v>
      </c>
      <c r="N5053" s="11" t="str">
        <f t="shared" si="235"/>
        <v>NO DISCOUNT</v>
      </c>
      <c r="O5053" s="27">
        <f t="shared" si="236"/>
        <v>0.52873116440574752</v>
      </c>
      <c r="P5053" s="11" t="str">
        <f t="shared" si="237"/>
        <v>AVERAGE</v>
      </c>
    </row>
    <row r="5054" spans="1:16" x14ac:dyDescent="0.35">
      <c r="A5054" s="12" t="s">
        <v>5228</v>
      </c>
      <c r="B5054" s="15">
        <v>44966</v>
      </c>
      <c r="C5054" s="12" t="s">
        <v>149</v>
      </c>
      <c r="D5054" s="12" t="s">
        <v>109</v>
      </c>
      <c r="E5054" s="12" t="s">
        <v>252</v>
      </c>
      <c r="F5054" s="12" t="s">
        <v>117</v>
      </c>
      <c r="G5054" s="12" t="s">
        <v>112</v>
      </c>
      <c r="H5054" s="12" t="s">
        <v>113</v>
      </c>
      <c r="I5054" s="12">
        <v>1</v>
      </c>
      <c r="J5054" s="16">
        <v>22.79</v>
      </c>
      <c r="K5054" s="17">
        <v>0.15</v>
      </c>
      <c r="L5054" s="16">
        <v>19.37</v>
      </c>
      <c r="M5054" s="16">
        <v>8.33</v>
      </c>
      <c r="N5054" s="11" t="str">
        <f t="shared" si="235"/>
        <v>MEDIUM</v>
      </c>
      <c r="O5054" s="27">
        <f t="shared" si="236"/>
        <v>0.56995353639648938</v>
      </c>
      <c r="P5054" s="11" t="str">
        <f t="shared" si="237"/>
        <v>AVERAGE</v>
      </c>
    </row>
    <row r="5055" spans="1:16" x14ac:dyDescent="0.35">
      <c r="A5055" t="s">
        <v>5229</v>
      </c>
      <c r="B5055" s="18">
        <v>45310</v>
      </c>
      <c r="C5055" t="s">
        <v>108</v>
      </c>
      <c r="D5055" t="s">
        <v>109</v>
      </c>
      <c r="E5055" t="s">
        <v>189</v>
      </c>
      <c r="F5055" t="s">
        <v>111</v>
      </c>
      <c r="G5055" t="s">
        <v>127</v>
      </c>
      <c r="H5055" t="s">
        <v>179</v>
      </c>
      <c r="I5055">
        <v>3</v>
      </c>
      <c r="J5055" s="19">
        <v>93.32</v>
      </c>
      <c r="K5055" s="20">
        <v>0</v>
      </c>
      <c r="L5055" s="19">
        <v>279.95999999999998</v>
      </c>
      <c r="M5055" s="19">
        <v>141.28</v>
      </c>
      <c r="N5055" s="11" t="str">
        <f t="shared" si="235"/>
        <v>NO DISCOUNT</v>
      </c>
      <c r="O5055" s="27">
        <f t="shared" si="236"/>
        <v>0.49535647949707096</v>
      </c>
      <c r="P5055" s="11" t="str">
        <f t="shared" si="237"/>
        <v>AVERAGE</v>
      </c>
    </row>
    <row r="5056" spans="1:16" x14ac:dyDescent="0.35">
      <c r="A5056" s="12" t="s">
        <v>5230</v>
      </c>
      <c r="B5056" s="15">
        <v>45497</v>
      </c>
      <c r="C5056" s="12" t="s">
        <v>108</v>
      </c>
      <c r="D5056" s="12" t="s">
        <v>109</v>
      </c>
      <c r="E5056" s="12" t="s">
        <v>173</v>
      </c>
      <c r="F5056" s="12" t="s">
        <v>111</v>
      </c>
      <c r="G5056" s="12" t="s">
        <v>122</v>
      </c>
      <c r="H5056" s="12" t="s">
        <v>142</v>
      </c>
      <c r="I5056" s="12">
        <v>1</v>
      </c>
      <c r="J5056" s="16">
        <v>177.87</v>
      </c>
      <c r="K5056" s="17">
        <v>0.27</v>
      </c>
      <c r="L5056" s="16">
        <v>129.85</v>
      </c>
      <c r="M5056" s="16">
        <v>63.88</v>
      </c>
      <c r="N5056" s="11" t="str">
        <f t="shared" si="235"/>
        <v>HIGH</v>
      </c>
      <c r="O5056" s="27">
        <f t="shared" si="236"/>
        <v>0.50804774740084713</v>
      </c>
      <c r="P5056" s="11" t="str">
        <f t="shared" si="237"/>
        <v>AVERAGE</v>
      </c>
    </row>
    <row r="5057" spans="1:16" x14ac:dyDescent="0.35">
      <c r="A5057" t="s">
        <v>5231</v>
      </c>
      <c r="B5057" s="18">
        <v>45407</v>
      </c>
      <c r="C5057" t="s">
        <v>108</v>
      </c>
      <c r="D5057" t="s">
        <v>109</v>
      </c>
      <c r="E5057" t="s">
        <v>161</v>
      </c>
      <c r="F5057" t="s">
        <v>111</v>
      </c>
      <c r="G5057" t="s">
        <v>112</v>
      </c>
      <c r="H5057" t="s">
        <v>113</v>
      </c>
      <c r="I5057">
        <v>4</v>
      </c>
      <c r="J5057" s="19">
        <v>23.44</v>
      </c>
      <c r="K5057" s="20">
        <v>0</v>
      </c>
      <c r="L5057" s="19">
        <v>93.76</v>
      </c>
      <c r="M5057" s="19">
        <v>25.29</v>
      </c>
      <c r="N5057" s="11" t="str">
        <f t="shared" si="235"/>
        <v>NO DISCOUNT</v>
      </c>
      <c r="O5057" s="27">
        <f t="shared" si="236"/>
        <v>0.73026877133105794</v>
      </c>
      <c r="P5057" s="11" t="str">
        <f t="shared" si="237"/>
        <v>AVERAGE</v>
      </c>
    </row>
    <row r="5058" spans="1:16" x14ac:dyDescent="0.35">
      <c r="A5058" s="12" t="s">
        <v>5232</v>
      </c>
      <c r="B5058" s="15">
        <v>44796</v>
      </c>
      <c r="C5058" s="12" t="s">
        <v>120</v>
      </c>
      <c r="D5058" s="12" t="s">
        <v>125</v>
      </c>
      <c r="E5058" s="12" t="s">
        <v>144</v>
      </c>
      <c r="F5058" s="12" t="s">
        <v>131</v>
      </c>
      <c r="G5058" s="12" t="s">
        <v>127</v>
      </c>
      <c r="H5058" s="12" t="s">
        <v>179</v>
      </c>
      <c r="I5058" s="12">
        <v>2</v>
      </c>
      <c r="J5058" s="16">
        <v>132.47999999999999</v>
      </c>
      <c r="K5058" s="17">
        <v>0.32</v>
      </c>
      <c r="L5058" s="16">
        <v>180.17</v>
      </c>
      <c r="M5058" s="16">
        <v>63.72</v>
      </c>
      <c r="N5058" s="11" t="str">
        <f t="shared" si="235"/>
        <v>CLEARANCE</v>
      </c>
      <c r="O5058" s="27">
        <f t="shared" si="236"/>
        <v>0.64633401787200973</v>
      </c>
      <c r="P5058" s="11" t="str">
        <f t="shared" si="237"/>
        <v>AVERAGE</v>
      </c>
    </row>
    <row r="5059" spans="1:16" x14ac:dyDescent="0.35">
      <c r="A5059" t="s">
        <v>5233</v>
      </c>
      <c r="B5059" s="18">
        <v>44590</v>
      </c>
      <c r="C5059" t="s">
        <v>108</v>
      </c>
      <c r="D5059" t="s">
        <v>115</v>
      </c>
      <c r="E5059" t="s">
        <v>121</v>
      </c>
      <c r="F5059" t="s">
        <v>111</v>
      </c>
      <c r="G5059" t="s">
        <v>122</v>
      </c>
      <c r="H5059" t="s">
        <v>123</v>
      </c>
      <c r="I5059">
        <v>3</v>
      </c>
      <c r="J5059" s="19">
        <v>645.69000000000005</v>
      </c>
      <c r="K5059" s="20">
        <v>0.03</v>
      </c>
      <c r="L5059" s="19">
        <v>1878.96</v>
      </c>
      <c r="M5059" s="19">
        <v>486.43</v>
      </c>
      <c r="N5059" s="11" t="str">
        <f t="shared" ref="N5059:N5122" si="238">IF(K5059=$R$8,$R$2,IF(K5059&lt;=$R$9,$R$3,IF(K5059&lt;=$R$10,$R$4,IF(K5059&lt;$R$11,$R$5,IF(K5059&gt;$R$11,$R$6)))))</f>
        <v>LOW</v>
      </c>
      <c r="O5059" s="27">
        <f t="shared" ref="O5059:O5122" si="239">IFERROR(L5059-M5059,"NULL")/L5059</f>
        <v>0.74111742666155744</v>
      </c>
      <c r="P5059" s="11" t="str">
        <f t="shared" ref="P5059:P5122" si="240">IF(AND(O5059&gt;=$Q$8,I5059&gt;=$Q$13),$Q$2,IF(AND(O5059&gt;=$Q$9,I5059&gt;=$Q$14),$Q$3,IF(O5059&gt;=$Q$10,$Q$4,$Q$5)))</f>
        <v>AVERAGE</v>
      </c>
    </row>
    <row r="5060" spans="1:16" x14ac:dyDescent="0.35">
      <c r="A5060" s="12" t="s">
        <v>5234</v>
      </c>
      <c r="B5060" s="15">
        <v>45198</v>
      </c>
      <c r="C5060" s="12" t="s">
        <v>108</v>
      </c>
      <c r="D5060" s="12" t="s">
        <v>109</v>
      </c>
      <c r="E5060" s="12" t="s">
        <v>208</v>
      </c>
      <c r="F5060" s="12" t="s">
        <v>117</v>
      </c>
      <c r="G5060" s="12" t="s">
        <v>127</v>
      </c>
      <c r="H5060" s="12" t="s">
        <v>164</v>
      </c>
      <c r="I5060" s="12">
        <v>3</v>
      </c>
      <c r="J5060" s="16">
        <v>169.06</v>
      </c>
      <c r="K5060" s="17">
        <v>0.19</v>
      </c>
      <c r="L5060" s="16">
        <v>410.82</v>
      </c>
      <c r="M5060" s="16">
        <v>144.12</v>
      </c>
      <c r="N5060" s="11" t="str">
        <f t="shared" si="238"/>
        <v>MEDIUM</v>
      </c>
      <c r="O5060" s="27">
        <f t="shared" si="239"/>
        <v>0.64918942602599672</v>
      </c>
      <c r="P5060" s="11" t="str">
        <f t="shared" si="240"/>
        <v>AVERAGE</v>
      </c>
    </row>
    <row r="5061" spans="1:16" x14ac:dyDescent="0.35">
      <c r="A5061" t="s">
        <v>5235</v>
      </c>
      <c r="B5061" s="18">
        <v>45090</v>
      </c>
      <c r="C5061" t="s">
        <v>149</v>
      </c>
      <c r="D5061" t="s">
        <v>125</v>
      </c>
      <c r="E5061" t="s">
        <v>134</v>
      </c>
      <c r="F5061" t="s">
        <v>111</v>
      </c>
      <c r="G5061" t="s">
        <v>122</v>
      </c>
      <c r="H5061" t="s">
        <v>123</v>
      </c>
      <c r="I5061">
        <v>3</v>
      </c>
      <c r="J5061" s="19">
        <v>1124.9000000000001</v>
      </c>
      <c r="K5061" s="20">
        <v>0</v>
      </c>
      <c r="L5061" s="19">
        <v>3374.7</v>
      </c>
      <c r="M5061" s="19">
        <v>1004.93</v>
      </c>
      <c r="N5061" s="11" t="str">
        <f t="shared" si="238"/>
        <v>NO DISCOUNT</v>
      </c>
      <c r="O5061" s="27">
        <f t="shared" si="239"/>
        <v>0.70221649331792457</v>
      </c>
      <c r="P5061" s="11" t="str">
        <f t="shared" si="240"/>
        <v>AVERAGE</v>
      </c>
    </row>
    <row r="5062" spans="1:16" x14ac:dyDescent="0.35">
      <c r="A5062" s="12" t="s">
        <v>5236</v>
      </c>
      <c r="B5062" s="15">
        <v>45203</v>
      </c>
      <c r="C5062" s="12" t="s">
        <v>108</v>
      </c>
      <c r="D5062" s="12" t="s">
        <v>140</v>
      </c>
      <c r="E5062" s="12" t="s">
        <v>273</v>
      </c>
      <c r="F5062" s="12" t="s">
        <v>111</v>
      </c>
      <c r="G5062" s="12" t="s">
        <v>112</v>
      </c>
      <c r="H5062" s="12" t="s">
        <v>167</v>
      </c>
      <c r="I5062" s="12">
        <v>1</v>
      </c>
      <c r="J5062" s="16">
        <v>11.06</v>
      </c>
      <c r="K5062" s="17">
        <v>0.14000000000000001</v>
      </c>
      <c r="L5062" s="16">
        <v>9.51</v>
      </c>
      <c r="M5062" s="16">
        <v>4.2699999999999996</v>
      </c>
      <c r="N5062" s="11" t="str">
        <f t="shared" si="238"/>
        <v>MEDIUM</v>
      </c>
      <c r="O5062" s="27">
        <f t="shared" si="239"/>
        <v>0.55099894847528919</v>
      </c>
      <c r="P5062" s="11" t="str">
        <f t="shared" si="240"/>
        <v>AVERAGE</v>
      </c>
    </row>
    <row r="5063" spans="1:16" x14ac:dyDescent="0.35">
      <c r="A5063" t="s">
        <v>5237</v>
      </c>
      <c r="B5063" s="18">
        <v>44923</v>
      </c>
      <c r="C5063" t="s">
        <v>108</v>
      </c>
      <c r="D5063" t="s">
        <v>140</v>
      </c>
      <c r="E5063" t="s">
        <v>273</v>
      </c>
      <c r="F5063" t="s">
        <v>117</v>
      </c>
      <c r="G5063" t="s">
        <v>127</v>
      </c>
      <c r="H5063" t="s">
        <v>164</v>
      </c>
      <c r="I5063">
        <v>1</v>
      </c>
      <c r="J5063" s="19">
        <v>678.04</v>
      </c>
      <c r="K5063" s="20">
        <v>0.17</v>
      </c>
      <c r="L5063" s="19">
        <v>562.77</v>
      </c>
      <c r="M5063" s="19">
        <v>185.6</v>
      </c>
      <c r="N5063" s="11" t="str">
        <f t="shared" si="238"/>
        <v>MEDIUM</v>
      </c>
      <c r="O5063" s="27">
        <f t="shared" si="239"/>
        <v>0.67020274712582395</v>
      </c>
      <c r="P5063" s="11" t="str">
        <f t="shared" si="240"/>
        <v>AVERAGE</v>
      </c>
    </row>
    <row r="5064" spans="1:16" x14ac:dyDescent="0.35">
      <c r="A5064" s="12" t="s">
        <v>5238</v>
      </c>
      <c r="B5064" s="15">
        <v>44964</v>
      </c>
      <c r="C5064" s="12" t="s">
        <v>136</v>
      </c>
      <c r="D5064" s="12" t="s">
        <v>140</v>
      </c>
      <c r="E5064" s="12" t="s">
        <v>153</v>
      </c>
      <c r="F5064" s="12" t="s">
        <v>111</v>
      </c>
      <c r="G5064" s="12" t="s">
        <v>122</v>
      </c>
      <c r="H5064" s="12" t="s">
        <v>142</v>
      </c>
      <c r="I5064" s="12">
        <v>3</v>
      </c>
      <c r="J5064" s="16">
        <v>221.13</v>
      </c>
      <c r="K5064" s="17">
        <v>7.0000000000000007E-2</v>
      </c>
      <c r="L5064" s="16">
        <v>616.95000000000005</v>
      </c>
      <c r="M5064" s="16">
        <v>238.04</v>
      </c>
      <c r="N5064" s="11" t="str">
        <f t="shared" si="238"/>
        <v>LOW</v>
      </c>
      <c r="O5064" s="27">
        <f t="shared" si="239"/>
        <v>0.61416646405705499</v>
      </c>
      <c r="P5064" s="11" t="str">
        <f t="shared" si="240"/>
        <v>AVERAGE</v>
      </c>
    </row>
    <row r="5065" spans="1:16" x14ac:dyDescent="0.35">
      <c r="A5065" t="s">
        <v>5239</v>
      </c>
      <c r="B5065" s="18">
        <v>44605</v>
      </c>
      <c r="C5065" t="s">
        <v>108</v>
      </c>
      <c r="D5065" t="s">
        <v>125</v>
      </c>
      <c r="E5065" t="s">
        <v>178</v>
      </c>
      <c r="F5065" t="s">
        <v>117</v>
      </c>
      <c r="G5065" t="s">
        <v>122</v>
      </c>
      <c r="H5065" t="s">
        <v>158</v>
      </c>
      <c r="I5065">
        <v>1</v>
      </c>
      <c r="J5065" s="19">
        <v>46.1</v>
      </c>
      <c r="K5065" s="20">
        <v>0.15</v>
      </c>
      <c r="L5065" s="19">
        <v>39.19</v>
      </c>
      <c r="M5065" s="19">
        <v>17.52</v>
      </c>
      <c r="N5065" s="11" t="str">
        <f t="shared" si="238"/>
        <v>MEDIUM</v>
      </c>
      <c r="O5065" s="27">
        <f t="shared" si="239"/>
        <v>0.55294718040316404</v>
      </c>
      <c r="P5065" s="11" t="str">
        <f t="shared" si="240"/>
        <v>AVERAGE</v>
      </c>
    </row>
    <row r="5066" spans="1:16" x14ac:dyDescent="0.35">
      <c r="A5066" s="12" t="s">
        <v>5240</v>
      </c>
      <c r="B5066" s="15">
        <v>45019</v>
      </c>
      <c r="C5066" s="12" t="s">
        <v>120</v>
      </c>
      <c r="D5066" s="12" t="s">
        <v>109</v>
      </c>
      <c r="E5066" s="12" t="s">
        <v>231</v>
      </c>
      <c r="F5066" s="12" t="s">
        <v>117</v>
      </c>
      <c r="G5066" s="12" t="s">
        <v>112</v>
      </c>
      <c r="H5066" s="12" t="s">
        <v>113</v>
      </c>
      <c r="I5066" s="12">
        <v>7</v>
      </c>
      <c r="J5066" s="16">
        <v>22.32</v>
      </c>
      <c r="K5066" s="17">
        <v>0.06</v>
      </c>
      <c r="L5066" s="16">
        <v>146.87</v>
      </c>
      <c r="M5066" s="16">
        <v>52.05</v>
      </c>
      <c r="N5066" s="11" t="str">
        <f t="shared" si="238"/>
        <v>LOW</v>
      </c>
      <c r="O5066" s="27">
        <f t="shared" si="239"/>
        <v>0.64560495676448559</v>
      </c>
      <c r="P5066" s="11" t="str">
        <f t="shared" si="240"/>
        <v>GOOD</v>
      </c>
    </row>
    <row r="5067" spans="1:16" x14ac:dyDescent="0.35">
      <c r="A5067" t="s">
        <v>5241</v>
      </c>
      <c r="B5067" s="18">
        <v>44614</v>
      </c>
      <c r="C5067" t="s">
        <v>108</v>
      </c>
      <c r="D5067" t="s">
        <v>125</v>
      </c>
      <c r="E5067" t="s">
        <v>201</v>
      </c>
      <c r="F5067" t="s">
        <v>117</v>
      </c>
      <c r="G5067" t="s">
        <v>127</v>
      </c>
      <c r="H5067" t="s">
        <v>138</v>
      </c>
      <c r="I5067">
        <v>3</v>
      </c>
      <c r="J5067" s="19">
        <v>76.36</v>
      </c>
      <c r="K5067" s="20">
        <v>0</v>
      </c>
      <c r="L5067" s="19">
        <v>229.08</v>
      </c>
      <c r="M5067" s="19">
        <v>114.86</v>
      </c>
      <c r="N5067" s="11" t="str">
        <f t="shared" si="238"/>
        <v>NO DISCOUNT</v>
      </c>
      <c r="O5067" s="27">
        <f t="shared" si="239"/>
        <v>0.49860310808451197</v>
      </c>
      <c r="P5067" s="11" t="str">
        <f t="shared" si="240"/>
        <v>AVERAGE</v>
      </c>
    </row>
    <row r="5068" spans="1:16" x14ac:dyDescent="0.35">
      <c r="A5068" s="12" t="s">
        <v>5242</v>
      </c>
      <c r="B5068" s="15">
        <v>45585</v>
      </c>
      <c r="C5068" s="12" t="s">
        <v>108</v>
      </c>
      <c r="D5068" s="12" t="s">
        <v>109</v>
      </c>
      <c r="E5068" s="12" t="s">
        <v>110</v>
      </c>
      <c r="F5068" s="12" t="s">
        <v>117</v>
      </c>
      <c r="G5068" s="12" t="s">
        <v>127</v>
      </c>
      <c r="H5068" s="12" t="s">
        <v>164</v>
      </c>
      <c r="I5068" s="12">
        <v>15</v>
      </c>
      <c r="J5068" s="16">
        <v>553.54</v>
      </c>
      <c r="K5068" s="17">
        <v>0.11</v>
      </c>
      <c r="L5068" s="16">
        <v>7389.76</v>
      </c>
      <c r="M5068" s="16">
        <v>3476.97</v>
      </c>
      <c r="N5068" s="11" t="str">
        <f t="shared" si="238"/>
        <v>MEDIUM</v>
      </c>
      <c r="O5068" s="27">
        <f t="shared" si="239"/>
        <v>0.52948810245528954</v>
      </c>
      <c r="P5068" s="11" t="str">
        <f t="shared" si="240"/>
        <v>EXCELLENT</v>
      </c>
    </row>
    <row r="5069" spans="1:16" x14ac:dyDescent="0.35">
      <c r="A5069" t="s">
        <v>5243</v>
      </c>
      <c r="B5069" s="18">
        <v>45509</v>
      </c>
      <c r="C5069" t="s">
        <v>120</v>
      </c>
      <c r="D5069" t="s">
        <v>140</v>
      </c>
      <c r="E5069" t="s">
        <v>296</v>
      </c>
      <c r="F5069" t="s">
        <v>111</v>
      </c>
      <c r="G5069" t="s">
        <v>112</v>
      </c>
      <c r="H5069" t="s">
        <v>113</v>
      </c>
      <c r="I5069">
        <v>7</v>
      </c>
      <c r="J5069" s="19">
        <v>16.38</v>
      </c>
      <c r="K5069" s="20">
        <v>0</v>
      </c>
      <c r="L5069" s="19">
        <v>114.66</v>
      </c>
      <c r="M5069" s="19">
        <v>45.9</v>
      </c>
      <c r="N5069" s="11" t="str">
        <f t="shared" si="238"/>
        <v>NO DISCOUNT</v>
      </c>
      <c r="O5069" s="27">
        <f t="shared" si="239"/>
        <v>0.59968602825745676</v>
      </c>
      <c r="P5069" s="11" t="str">
        <f t="shared" si="240"/>
        <v>GOOD</v>
      </c>
    </row>
    <row r="5070" spans="1:16" x14ac:dyDescent="0.35">
      <c r="A5070" s="12" t="s">
        <v>5244</v>
      </c>
      <c r="B5070" s="15">
        <v>44958</v>
      </c>
      <c r="C5070" s="12" t="s">
        <v>108</v>
      </c>
      <c r="D5070" s="12" t="s">
        <v>140</v>
      </c>
      <c r="E5070" s="12" t="s">
        <v>203</v>
      </c>
      <c r="F5070" s="12" t="s">
        <v>131</v>
      </c>
      <c r="G5070" s="12" t="s">
        <v>112</v>
      </c>
      <c r="H5070" s="12" t="s">
        <v>147</v>
      </c>
      <c r="I5070" s="12">
        <v>1</v>
      </c>
      <c r="J5070" s="16">
        <v>3.21</v>
      </c>
      <c r="K5070" s="17">
        <v>0</v>
      </c>
      <c r="L5070" s="16">
        <v>3.21</v>
      </c>
      <c r="M5070" s="16">
        <v>0.77</v>
      </c>
      <c r="N5070" s="11" t="str">
        <f t="shared" si="238"/>
        <v>NO DISCOUNT</v>
      </c>
      <c r="O5070" s="27">
        <f t="shared" si="239"/>
        <v>0.76012461059190028</v>
      </c>
      <c r="P5070" s="11" t="str">
        <f t="shared" si="240"/>
        <v>AVERAGE</v>
      </c>
    </row>
    <row r="5071" spans="1:16" x14ac:dyDescent="0.35">
      <c r="A5071" t="s">
        <v>5245</v>
      </c>
      <c r="B5071" s="18">
        <v>44982</v>
      </c>
      <c r="C5071" t="s">
        <v>136</v>
      </c>
      <c r="D5071" t="s">
        <v>125</v>
      </c>
      <c r="E5071" t="s">
        <v>144</v>
      </c>
      <c r="F5071" t="s">
        <v>131</v>
      </c>
      <c r="G5071" t="s">
        <v>112</v>
      </c>
      <c r="H5071" t="s">
        <v>167</v>
      </c>
      <c r="I5071">
        <v>13</v>
      </c>
      <c r="J5071" s="19">
        <v>12.29</v>
      </c>
      <c r="K5071" s="20">
        <v>7.0000000000000007E-2</v>
      </c>
      <c r="L5071" s="19">
        <v>148.59</v>
      </c>
      <c r="M5071" s="19">
        <v>60.66</v>
      </c>
      <c r="N5071" s="11" t="str">
        <f t="shared" si="238"/>
        <v>LOW</v>
      </c>
      <c r="O5071" s="27">
        <f t="shared" si="239"/>
        <v>0.59176256814052097</v>
      </c>
      <c r="P5071" s="11" t="str">
        <f t="shared" si="240"/>
        <v>EXCELLENT</v>
      </c>
    </row>
    <row r="5072" spans="1:16" x14ac:dyDescent="0.35">
      <c r="A5072" s="12" t="s">
        <v>5246</v>
      </c>
      <c r="B5072" s="15">
        <v>45019</v>
      </c>
      <c r="C5072" s="12" t="s">
        <v>108</v>
      </c>
      <c r="D5072" s="12" t="s">
        <v>140</v>
      </c>
      <c r="E5072" s="12" t="s">
        <v>242</v>
      </c>
      <c r="F5072" s="12" t="s">
        <v>111</v>
      </c>
      <c r="G5072" s="12" t="s">
        <v>122</v>
      </c>
      <c r="H5072" s="12" t="s">
        <v>187</v>
      </c>
      <c r="I5072" s="12">
        <v>6</v>
      </c>
      <c r="J5072" s="16">
        <v>638.35</v>
      </c>
      <c r="K5072" s="17">
        <v>0</v>
      </c>
      <c r="L5072" s="16">
        <v>3830.1</v>
      </c>
      <c r="M5072" s="16">
        <v>1284.68</v>
      </c>
      <c r="N5072" s="11" t="str">
        <f t="shared" si="238"/>
        <v>NO DISCOUNT</v>
      </c>
      <c r="O5072" s="27">
        <f t="shared" si="239"/>
        <v>0.66458317015221535</v>
      </c>
      <c r="P5072" s="11" t="str">
        <f t="shared" si="240"/>
        <v>GOOD</v>
      </c>
    </row>
    <row r="5073" spans="1:16" x14ac:dyDescent="0.35">
      <c r="A5073" t="s">
        <v>5247</v>
      </c>
      <c r="B5073" s="18">
        <v>45140</v>
      </c>
      <c r="C5073" t="s">
        <v>108</v>
      </c>
      <c r="D5073" t="s">
        <v>109</v>
      </c>
      <c r="E5073" t="s">
        <v>161</v>
      </c>
      <c r="F5073" t="s">
        <v>111</v>
      </c>
      <c r="G5073" t="s">
        <v>112</v>
      </c>
      <c r="H5073" t="s">
        <v>147</v>
      </c>
      <c r="I5073">
        <v>1</v>
      </c>
      <c r="J5073" s="19">
        <v>19.96</v>
      </c>
      <c r="K5073" s="20">
        <v>0</v>
      </c>
      <c r="L5073" s="19">
        <v>19.96</v>
      </c>
      <c r="M5073" s="19">
        <v>9.2799999999999994</v>
      </c>
      <c r="N5073" s="11" t="str">
        <f t="shared" si="238"/>
        <v>NO DISCOUNT</v>
      </c>
      <c r="O5073" s="27">
        <f t="shared" si="239"/>
        <v>0.53507014028056121</v>
      </c>
      <c r="P5073" s="11" t="str">
        <f t="shared" si="240"/>
        <v>AVERAGE</v>
      </c>
    </row>
    <row r="5074" spans="1:16" x14ac:dyDescent="0.35">
      <c r="A5074" s="12" t="s">
        <v>5248</v>
      </c>
      <c r="B5074" s="15">
        <v>44705</v>
      </c>
      <c r="C5074" s="12" t="s">
        <v>108</v>
      </c>
      <c r="D5074" s="12" t="s">
        <v>115</v>
      </c>
      <c r="E5074" s="12" t="s">
        <v>240</v>
      </c>
      <c r="F5074" s="12" t="s">
        <v>111</v>
      </c>
      <c r="G5074" s="12" t="s">
        <v>122</v>
      </c>
      <c r="H5074" s="12" t="s">
        <v>123</v>
      </c>
      <c r="I5074" s="12">
        <v>1</v>
      </c>
      <c r="J5074" s="16">
        <v>1446.15</v>
      </c>
      <c r="K5074" s="17">
        <v>0.12</v>
      </c>
      <c r="L5074" s="16">
        <v>1272.6099999999999</v>
      </c>
      <c r="M5074" s="16">
        <v>692.76</v>
      </c>
      <c r="N5074" s="11" t="str">
        <f t="shared" si="238"/>
        <v>MEDIUM</v>
      </c>
      <c r="O5074" s="27">
        <f t="shared" si="239"/>
        <v>0.45563841239657077</v>
      </c>
      <c r="P5074" s="11" t="str">
        <f t="shared" si="240"/>
        <v>AVERAGE</v>
      </c>
    </row>
    <row r="5075" spans="1:16" x14ac:dyDescent="0.35">
      <c r="A5075" t="s">
        <v>5249</v>
      </c>
      <c r="B5075" s="18">
        <v>45378</v>
      </c>
      <c r="C5075" t="s">
        <v>149</v>
      </c>
      <c r="D5075" t="s">
        <v>140</v>
      </c>
      <c r="E5075" t="s">
        <v>166</v>
      </c>
      <c r="F5075" t="s">
        <v>111</v>
      </c>
      <c r="G5075" t="s">
        <v>127</v>
      </c>
      <c r="H5075" t="s">
        <v>164</v>
      </c>
      <c r="I5075">
        <v>4</v>
      </c>
      <c r="J5075" s="19">
        <v>112.05</v>
      </c>
      <c r="K5075" s="20">
        <v>0.04</v>
      </c>
      <c r="L5075" s="19">
        <v>430.27</v>
      </c>
      <c r="M5075" s="19">
        <v>256.31</v>
      </c>
      <c r="N5075" s="11" t="str">
        <f t="shared" si="238"/>
        <v>LOW</v>
      </c>
      <c r="O5075" s="27">
        <f t="shared" si="239"/>
        <v>0.40430427406047365</v>
      </c>
      <c r="P5075" s="11" t="str">
        <f t="shared" si="240"/>
        <v>AVERAGE</v>
      </c>
    </row>
    <row r="5076" spans="1:16" x14ac:dyDescent="0.35">
      <c r="A5076" s="12" t="s">
        <v>5250</v>
      </c>
      <c r="B5076" s="15">
        <v>44815</v>
      </c>
      <c r="C5076" s="12" t="s">
        <v>136</v>
      </c>
      <c r="D5076" s="12" t="s">
        <v>115</v>
      </c>
      <c r="E5076" s="12" t="s">
        <v>205</v>
      </c>
      <c r="F5076" s="12" t="s">
        <v>111</v>
      </c>
      <c r="G5076" s="12" t="s">
        <v>122</v>
      </c>
      <c r="H5076" s="12" t="s">
        <v>158</v>
      </c>
      <c r="I5076" s="12">
        <v>3</v>
      </c>
      <c r="J5076" s="16">
        <v>136.72999999999999</v>
      </c>
      <c r="K5076" s="17">
        <v>0.23</v>
      </c>
      <c r="L5076" s="16">
        <v>315.85000000000002</v>
      </c>
      <c r="M5076" s="16">
        <v>100.49</v>
      </c>
      <c r="N5076" s="11" t="str">
        <f t="shared" si="238"/>
        <v>HIGH</v>
      </c>
      <c r="O5076" s="27">
        <f t="shared" si="239"/>
        <v>0.68184264682602502</v>
      </c>
      <c r="P5076" s="11" t="str">
        <f t="shared" si="240"/>
        <v>AVERAGE</v>
      </c>
    </row>
    <row r="5077" spans="1:16" x14ac:dyDescent="0.35">
      <c r="A5077" t="s">
        <v>5251</v>
      </c>
      <c r="B5077" s="18">
        <v>44934</v>
      </c>
      <c r="C5077" t="s">
        <v>108</v>
      </c>
      <c r="D5077" t="s">
        <v>125</v>
      </c>
      <c r="E5077" t="s">
        <v>146</v>
      </c>
      <c r="F5077" t="s">
        <v>117</v>
      </c>
      <c r="G5077" t="s">
        <v>127</v>
      </c>
      <c r="H5077" t="s">
        <v>128</v>
      </c>
      <c r="I5077">
        <v>8</v>
      </c>
      <c r="J5077" s="19">
        <v>353.31</v>
      </c>
      <c r="K5077" s="20">
        <v>0.16</v>
      </c>
      <c r="L5077" s="19">
        <v>2374.2399999999998</v>
      </c>
      <c r="M5077" s="19">
        <v>805.93</v>
      </c>
      <c r="N5077" s="11" t="str">
        <f t="shared" si="238"/>
        <v>MEDIUM</v>
      </c>
      <c r="O5077" s="27">
        <f t="shared" si="239"/>
        <v>0.66055242940898984</v>
      </c>
      <c r="P5077" s="11" t="str">
        <f t="shared" si="240"/>
        <v>GOOD</v>
      </c>
    </row>
    <row r="5078" spans="1:16" x14ac:dyDescent="0.35">
      <c r="A5078" s="12" t="s">
        <v>5252</v>
      </c>
      <c r="B5078" s="15">
        <v>45594</v>
      </c>
      <c r="C5078" s="12" t="s">
        <v>108</v>
      </c>
      <c r="D5078" s="12" t="s">
        <v>115</v>
      </c>
      <c r="E5078" s="12" t="s">
        <v>163</v>
      </c>
      <c r="F5078" s="12" t="s">
        <v>111</v>
      </c>
      <c r="G5078" s="12" t="s">
        <v>122</v>
      </c>
      <c r="H5078" s="12" t="s">
        <v>123</v>
      </c>
      <c r="I5078" s="12">
        <v>7</v>
      </c>
      <c r="J5078" s="16">
        <v>454.96</v>
      </c>
      <c r="K5078" s="17">
        <v>0.18</v>
      </c>
      <c r="L5078" s="16">
        <v>2611.4699999999998</v>
      </c>
      <c r="M5078" s="16">
        <v>685.4</v>
      </c>
      <c r="N5078" s="11" t="str">
        <f t="shared" si="238"/>
        <v>MEDIUM</v>
      </c>
      <c r="O5078" s="27">
        <f t="shared" si="239"/>
        <v>0.73754245693038778</v>
      </c>
      <c r="P5078" s="11" t="str">
        <f t="shared" si="240"/>
        <v>GOOD</v>
      </c>
    </row>
    <row r="5079" spans="1:16" x14ac:dyDescent="0.35">
      <c r="A5079" t="s">
        <v>5253</v>
      </c>
      <c r="B5079" s="18">
        <v>45615</v>
      </c>
      <c r="C5079" t="s">
        <v>108</v>
      </c>
      <c r="D5079" t="s">
        <v>125</v>
      </c>
      <c r="E5079" t="s">
        <v>126</v>
      </c>
      <c r="F5079" t="s">
        <v>111</v>
      </c>
      <c r="G5079" t="s">
        <v>127</v>
      </c>
      <c r="H5079" t="s">
        <v>164</v>
      </c>
      <c r="I5079">
        <v>1</v>
      </c>
      <c r="J5079" s="19">
        <v>194.4</v>
      </c>
      <c r="K5079" s="20">
        <v>0.08</v>
      </c>
      <c r="L5079" s="19">
        <v>178.85</v>
      </c>
      <c r="M5079" s="19">
        <v>71.63</v>
      </c>
      <c r="N5079" s="11" t="str">
        <f t="shared" si="238"/>
        <v>LOW</v>
      </c>
      <c r="O5079" s="27">
        <f t="shared" si="239"/>
        <v>0.59949678501537607</v>
      </c>
      <c r="P5079" s="11" t="str">
        <f t="shared" si="240"/>
        <v>AVERAGE</v>
      </c>
    </row>
    <row r="5080" spans="1:16" x14ac:dyDescent="0.35">
      <c r="A5080" s="12" t="s">
        <v>5254</v>
      </c>
      <c r="B5080" s="15">
        <v>44845</v>
      </c>
      <c r="C5080" s="12" t="s">
        <v>108</v>
      </c>
      <c r="D5080" s="12" t="s">
        <v>125</v>
      </c>
      <c r="E5080" s="12" t="s">
        <v>134</v>
      </c>
      <c r="F5080" s="12" t="s">
        <v>111</v>
      </c>
      <c r="G5080" s="12" t="s">
        <v>112</v>
      </c>
      <c r="H5080" s="12" t="s">
        <v>118</v>
      </c>
      <c r="I5080" s="12">
        <v>3</v>
      </c>
      <c r="J5080" s="16">
        <v>16.760000000000002</v>
      </c>
      <c r="K5080" s="17">
        <v>0.05</v>
      </c>
      <c r="L5080" s="16">
        <v>47.77</v>
      </c>
      <c r="M5080" s="16">
        <v>19.88</v>
      </c>
      <c r="N5080" s="11" t="str">
        <f t="shared" si="238"/>
        <v>LOW</v>
      </c>
      <c r="O5080" s="27">
        <f t="shared" si="239"/>
        <v>0.58383922964203483</v>
      </c>
      <c r="P5080" s="11" t="str">
        <f t="shared" si="240"/>
        <v>AVERAGE</v>
      </c>
    </row>
    <row r="5081" spans="1:16" x14ac:dyDescent="0.35">
      <c r="A5081" t="s">
        <v>5255</v>
      </c>
      <c r="B5081" s="18">
        <v>44806</v>
      </c>
      <c r="C5081" t="s">
        <v>108</v>
      </c>
      <c r="D5081" t="s">
        <v>125</v>
      </c>
      <c r="E5081" t="s">
        <v>201</v>
      </c>
      <c r="F5081" t="s">
        <v>111</v>
      </c>
      <c r="G5081" t="s">
        <v>127</v>
      </c>
      <c r="H5081" t="s">
        <v>164</v>
      </c>
      <c r="I5081">
        <v>12</v>
      </c>
      <c r="J5081" s="19">
        <v>667.78</v>
      </c>
      <c r="K5081" s="20">
        <v>0.05</v>
      </c>
      <c r="L5081" s="19">
        <v>7612.69</v>
      </c>
      <c r="M5081" s="19">
        <v>3241.19</v>
      </c>
      <c r="N5081" s="11" t="str">
        <f t="shared" si="238"/>
        <v>LOW</v>
      </c>
      <c r="O5081" s="27">
        <f t="shared" si="239"/>
        <v>0.57423854117269979</v>
      </c>
      <c r="P5081" s="11" t="str">
        <f t="shared" si="240"/>
        <v>EXCELLENT</v>
      </c>
    </row>
    <row r="5082" spans="1:16" x14ac:dyDescent="0.35">
      <c r="A5082" s="12" t="s">
        <v>5256</v>
      </c>
      <c r="B5082" s="15">
        <v>45302</v>
      </c>
      <c r="C5082" s="12" t="s">
        <v>120</v>
      </c>
      <c r="D5082" s="12" t="s">
        <v>125</v>
      </c>
      <c r="E5082" s="12" t="s">
        <v>201</v>
      </c>
      <c r="F5082" s="12" t="s">
        <v>117</v>
      </c>
      <c r="G5082" s="12" t="s">
        <v>122</v>
      </c>
      <c r="H5082" s="12" t="s">
        <v>158</v>
      </c>
      <c r="I5082" s="12">
        <v>3</v>
      </c>
      <c r="J5082" s="16">
        <v>135.1</v>
      </c>
      <c r="K5082" s="17">
        <v>0.28000000000000003</v>
      </c>
      <c r="L5082" s="16">
        <v>291.82</v>
      </c>
      <c r="M5082" s="16">
        <v>86.78</v>
      </c>
      <c r="N5082" s="11" t="str">
        <f t="shared" si="238"/>
        <v>HIGH</v>
      </c>
      <c r="O5082" s="27">
        <f t="shared" si="239"/>
        <v>0.70262490576382697</v>
      </c>
      <c r="P5082" s="11" t="str">
        <f t="shared" si="240"/>
        <v>AVERAGE</v>
      </c>
    </row>
    <row r="5083" spans="1:16" x14ac:dyDescent="0.35">
      <c r="A5083" t="s">
        <v>5257</v>
      </c>
      <c r="B5083" s="18">
        <v>44817</v>
      </c>
      <c r="C5083" t="s">
        <v>108</v>
      </c>
      <c r="D5083" t="s">
        <v>109</v>
      </c>
      <c r="E5083" t="s">
        <v>110</v>
      </c>
      <c r="F5083" t="s">
        <v>111</v>
      </c>
      <c r="G5083" t="s">
        <v>122</v>
      </c>
      <c r="H5083" t="s">
        <v>187</v>
      </c>
      <c r="I5083">
        <v>2</v>
      </c>
      <c r="J5083" s="19">
        <v>334.38</v>
      </c>
      <c r="K5083" s="20">
        <v>0.17</v>
      </c>
      <c r="L5083" s="19">
        <v>555.07000000000005</v>
      </c>
      <c r="M5083" s="19">
        <v>240.91</v>
      </c>
      <c r="N5083" s="11" t="str">
        <f t="shared" si="238"/>
        <v>MEDIUM</v>
      </c>
      <c r="O5083" s="27">
        <f t="shared" si="239"/>
        <v>0.5659826688525772</v>
      </c>
      <c r="P5083" s="11" t="str">
        <f t="shared" si="240"/>
        <v>AVERAGE</v>
      </c>
    </row>
    <row r="5084" spans="1:16" x14ac:dyDescent="0.35">
      <c r="A5084" s="12" t="s">
        <v>5258</v>
      </c>
      <c r="B5084" s="15">
        <v>44776</v>
      </c>
      <c r="C5084" s="12" t="s">
        <v>108</v>
      </c>
      <c r="D5084" s="12" t="s">
        <v>125</v>
      </c>
      <c r="E5084" s="12" t="s">
        <v>146</v>
      </c>
      <c r="F5084" s="12" t="s">
        <v>131</v>
      </c>
      <c r="G5084" s="12" t="s">
        <v>122</v>
      </c>
      <c r="H5084" s="12" t="s">
        <v>142</v>
      </c>
      <c r="I5084" s="12">
        <v>1</v>
      </c>
      <c r="J5084" s="16">
        <v>296.02</v>
      </c>
      <c r="K5084" s="17">
        <v>0.22</v>
      </c>
      <c r="L5084" s="16">
        <v>230.9</v>
      </c>
      <c r="M5084" s="16">
        <v>76.430000000000007</v>
      </c>
      <c r="N5084" s="11" t="str">
        <f t="shared" si="238"/>
        <v>HIGH</v>
      </c>
      <c r="O5084" s="27">
        <f t="shared" si="239"/>
        <v>0.66899090515374615</v>
      </c>
      <c r="P5084" s="11" t="str">
        <f t="shared" si="240"/>
        <v>AVERAGE</v>
      </c>
    </row>
    <row r="5085" spans="1:16" x14ac:dyDescent="0.35">
      <c r="A5085" t="s">
        <v>5259</v>
      </c>
      <c r="B5085" s="18">
        <v>44997</v>
      </c>
      <c r="C5085" t="s">
        <v>108</v>
      </c>
      <c r="D5085" t="s">
        <v>109</v>
      </c>
      <c r="E5085" t="s">
        <v>189</v>
      </c>
      <c r="F5085" t="s">
        <v>111</v>
      </c>
      <c r="G5085" t="s">
        <v>112</v>
      </c>
      <c r="H5085" t="s">
        <v>170</v>
      </c>
      <c r="I5085">
        <v>2</v>
      </c>
      <c r="J5085" s="19">
        <v>30.02</v>
      </c>
      <c r="K5085" s="20">
        <v>0</v>
      </c>
      <c r="L5085" s="19">
        <v>60.04</v>
      </c>
      <c r="M5085" s="19">
        <v>18.41</v>
      </c>
      <c r="N5085" s="11" t="str">
        <f t="shared" si="238"/>
        <v>NO DISCOUNT</v>
      </c>
      <c r="O5085" s="27">
        <f t="shared" si="239"/>
        <v>0.6933710859427048</v>
      </c>
      <c r="P5085" s="11" t="str">
        <f t="shared" si="240"/>
        <v>AVERAGE</v>
      </c>
    </row>
    <row r="5086" spans="1:16" x14ac:dyDescent="0.35">
      <c r="A5086" s="12" t="s">
        <v>5260</v>
      </c>
      <c r="B5086" s="15">
        <v>45588</v>
      </c>
      <c r="C5086" s="12" t="s">
        <v>108</v>
      </c>
      <c r="D5086" s="12" t="s">
        <v>109</v>
      </c>
      <c r="E5086" s="12" t="s">
        <v>150</v>
      </c>
      <c r="F5086" s="12" t="s">
        <v>117</v>
      </c>
      <c r="G5086" s="12" t="s">
        <v>127</v>
      </c>
      <c r="H5086" s="12" t="s">
        <v>179</v>
      </c>
      <c r="I5086" s="12">
        <v>3</v>
      </c>
      <c r="J5086" s="16">
        <v>249.83</v>
      </c>
      <c r="K5086" s="17">
        <v>0.4</v>
      </c>
      <c r="L5086" s="16">
        <v>449.69</v>
      </c>
      <c r="M5086" s="16">
        <v>228.61</v>
      </c>
      <c r="N5086" s="11" t="str">
        <f t="shared" si="238"/>
        <v>CLEARANCE</v>
      </c>
      <c r="O5086" s="27">
        <f t="shared" si="239"/>
        <v>0.49162756565634103</v>
      </c>
      <c r="P5086" s="11" t="str">
        <f t="shared" si="240"/>
        <v>AVERAGE</v>
      </c>
    </row>
    <row r="5087" spans="1:16" x14ac:dyDescent="0.35">
      <c r="A5087" t="s">
        <v>5261</v>
      </c>
      <c r="B5087" s="18">
        <v>44651</v>
      </c>
      <c r="C5087" t="s">
        <v>108</v>
      </c>
      <c r="D5087" t="s">
        <v>125</v>
      </c>
      <c r="E5087" t="s">
        <v>255</v>
      </c>
      <c r="F5087" t="s">
        <v>111</v>
      </c>
      <c r="G5087" t="s">
        <v>112</v>
      </c>
      <c r="H5087" t="s">
        <v>170</v>
      </c>
      <c r="I5087">
        <v>3</v>
      </c>
      <c r="J5087" s="19">
        <v>21.2</v>
      </c>
      <c r="K5087" s="20">
        <v>0.16</v>
      </c>
      <c r="L5087" s="19">
        <v>53.42</v>
      </c>
      <c r="M5087" s="19">
        <v>20.65</v>
      </c>
      <c r="N5087" s="11" t="str">
        <f t="shared" si="238"/>
        <v>MEDIUM</v>
      </c>
      <c r="O5087" s="27">
        <f t="shared" si="239"/>
        <v>0.61344065892924005</v>
      </c>
      <c r="P5087" s="11" t="str">
        <f t="shared" si="240"/>
        <v>AVERAGE</v>
      </c>
    </row>
    <row r="5088" spans="1:16" x14ac:dyDescent="0.35">
      <c r="A5088" s="12" t="s">
        <v>5262</v>
      </c>
      <c r="B5088" s="15">
        <v>45185</v>
      </c>
      <c r="C5088" s="12" t="s">
        <v>120</v>
      </c>
      <c r="D5088" s="12" t="s">
        <v>125</v>
      </c>
      <c r="E5088" s="12" t="s">
        <v>185</v>
      </c>
      <c r="F5088" s="12" t="s">
        <v>111</v>
      </c>
      <c r="G5088" s="12" t="s">
        <v>127</v>
      </c>
      <c r="H5088" s="12" t="s">
        <v>179</v>
      </c>
      <c r="I5088" s="12">
        <v>5</v>
      </c>
      <c r="J5088" s="16">
        <v>29.78</v>
      </c>
      <c r="K5088" s="17">
        <v>0.16</v>
      </c>
      <c r="L5088" s="16">
        <v>125.08</v>
      </c>
      <c r="M5088" s="16">
        <v>39.340000000000003</v>
      </c>
      <c r="N5088" s="11" t="str">
        <f t="shared" si="238"/>
        <v>MEDIUM</v>
      </c>
      <c r="O5088" s="27">
        <f t="shared" si="239"/>
        <v>0.68548129197313712</v>
      </c>
      <c r="P5088" s="11" t="str">
        <f t="shared" si="240"/>
        <v>GOOD</v>
      </c>
    </row>
    <row r="5089" spans="1:16" x14ac:dyDescent="0.35">
      <c r="A5089" t="s">
        <v>5263</v>
      </c>
      <c r="B5089" s="18">
        <v>44833</v>
      </c>
      <c r="C5089" t="s">
        <v>108</v>
      </c>
      <c r="D5089" t="s">
        <v>125</v>
      </c>
      <c r="E5089" t="s">
        <v>201</v>
      </c>
      <c r="F5089" t="s">
        <v>131</v>
      </c>
      <c r="G5089" t="s">
        <v>127</v>
      </c>
      <c r="H5089" t="s">
        <v>138</v>
      </c>
      <c r="I5089">
        <v>3</v>
      </c>
      <c r="J5089" s="19">
        <v>82.48</v>
      </c>
      <c r="K5089" s="20">
        <v>0.38</v>
      </c>
      <c r="L5089" s="19">
        <v>153.41</v>
      </c>
      <c r="M5089" s="19">
        <v>50.18</v>
      </c>
      <c r="N5089" s="11" t="str">
        <f t="shared" si="238"/>
        <v>CLEARANCE</v>
      </c>
      <c r="O5089" s="27">
        <f t="shared" si="239"/>
        <v>0.67290267909523493</v>
      </c>
      <c r="P5089" s="11" t="str">
        <f t="shared" si="240"/>
        <v>AVERAGE</v>
      </c>
    </row>
    <row r="5090" spans="1:16" x14ac:dyDescent="0.35">
      <c r="A5090" s="12" t="s">
        <v>5264</v>
      </c>
      <c r="B5090" s="15">
        <v>45032</v>
      </c>
      <c r="C5090" s="12" t="s">
        <v>108</v>
      </c>
      <c r="D5090" s="12" t="s">
        <v>115</v>
      </c>
      <c r="E5090" s="12" t="s">
        <v>227</v>
      </c>
      <c r="F5090" s="12" t="s">
        <v>111</v>
      </c>
      <c r="G5090" s="12" t="s">
        <v>127</v>
      </c>
      <c r="H5090" s="12" t="s">
        <v>138</v>
      </c>
      <c r="I5090" s="12">
        <v>2</v>
      </c>
      <c r="J5090" s="16">
        <v>212.09</v>
      </c>
      <c r="K5090" s="17">
        <v>0.16</v>
      </c>
      <c r="L5090" s="16">
        <v>356.31</v>
      </c>
      <c r="M5090" s="16">
        <v>144.66999999999999</v>
      </c>
      <c r="N5090" s="11" t="str">
        <f t="shared" si="238"/>
        <v>MEDIUM</v>
      </c>
      <c r="O5090" s="27">
        <f t="shared" si="239"/>
        <v>0.59397715472481827</v>
      </c>
      <c r="P5090" s="11" t="str">
        <f t="shared" si="240"/>
        <v>AVERAGE</v>
      </c>
    </row>
    <row r="5091" spans="1:16" x14ac:dyDescent="0.35">
      <c r="A5091" t="s">
        <v>5265</v>
      </c>
      <c r="B5091" s="18">
        <v>45191</v>
      </c>
      <c r="C5091" t="s">
        <v>108</v>
      </c>
      <c r="D5091" t="s">
        <v>115</v>
      </c>
      <c r="E5091" t="s">
        <v>205</v>
      </c>
      <c r="F5091" t="s">
        <v>117</v>
      </c>
      <c r="G5091" t="s">
        <v>122</v>
      </c>
      <c r="H5091" t="s">
        <v>123</v>
      </c>
      <c r="I5091">
        <v>1</v>
      </c>
      <c r="J5091" s="19">
        <v>796.64</v>
      </c>
      <c r="K5091" s="20">
        <v>0</v>
      </c>
      <c r="L5091" s="19">
        <v>796.64</v>
      </c>
      <c r="M5091" s="19">
        <v>367.11</v>
      </c>
      <c r="N5091" s="11" t="str">
        <f t="shared" si="238"/>
        <v>NO DISCOUNT</v>
      </c>
      <c r="O5091" s="27">
        <f t="shared" si="239"/>
        <v>0.53917704358304874</v>
      </c>
      <c r="P5091" s="11" t="str">
        <f t="shared" si="240"/>
        <v>AVERAGE</v>
      </c>
    </row>
    <row r="5092" spans="1:16" x14ac:dyDescent="0.35">
      <c r="A5092" s="12" t="s">
        <v>5266</v>
      </c>
      <c r="B5092" s="15">
        <v>45627</v>
      </c>
      <c r="C5092" s="12" t="s">
        <v>120</v>
      </c>
      <c r="D5092" s="12" t="s">
        <v>109</v>
      </c>
      <c r="E5092" s="12" t="s">
        <v>252</v>
      </c>
      <c r="F5092" s="12" t="s">
        <v>111</v>
      </c>
      <c r="G5092" s="12" t="s">
        <v>122</v>
      </c>
      <c r="H5092" s="12" t="s">
        <v>158</v>
      </c>
      <c r="I5092" s="12">
        <v>1</v>
      </c>
      <c r="J5092" s="16">
        <v>48.54</v>
      </c>
      <c r="K5092" s="17">
        <v>0</v>
      </c>
      <c r="L5092" s="16">
        <v>48.54</v>
      </c>
      <c r="M5092" s="16">
        <v>14.01</v>
      </c>
      <c r="N5092" s="11" t="str">
        <f t="shared" si="238"/>
        <v>NO DISCOUNT</v>
      </c>
      <c r="O5092" s="27">
        <f t="shared" si="239"/>
        <v>0.71137206427688504</v>
      </c>
      <c r="P5092" s="11" t="str">
        <f t="shared" si="240"/>
        <v>AVERAGE</v>
      </c>
    </row>
    <row r="5093" spans="1:16" x14ac:dyDescent="0.35">
      <c r="A5093" t="s">
        <v>5267</v>
      </c>
      <c r="B5093" s="18">
        <v>44791</v>
      </c>
      <c r="C5093" t="s">
        <v>108</v>
      </c>
      <c r="D5093" t="s">
        <v>109</v>
      </c>
      <c r="E5093" t="s">
        <v>173</v>
      </c>
      <c r="F5093" t="s">
        <v>117</v>
      </c>
      <c r="G5093" t="s">
        <v>127</v>
      </c>
      <c r="H5093" t="s">
        <v>179</v>
      </c>
      <c r="I5093">
        <v>5</v>
      </c>
      <c r="J5093" s="19">
        <v>24.31</v>
      </c>
      <c r="K5093" s="20">
        <v>0.18</v>
      </c>
      <c r="L5093" s="19">
        <v>99.67</v>
      </c>
      <c r="M5093" s="19">
        <v>50.78</v>
      </c>
      <c r="N5093" s="11" t="str">
        <f t="shared" si="238"/>
        <v>MEDIUM</v>
      </c>
      <c r="O5093" s="27">
        <f t="shared" si="239"/>
        <v>0.49051871174877093</v>
      </c>
      <c r="P5093" s="11" t="str">
        <f t="shared" si="240"/>
        <v>GOOD</v>
      </c>
    </row>
    <row r="5094" spans="1:16" x14ac:dyDescent="0.35">
      <c r="A5094" s="12" t="s">
        <v>5268</v>
      </c>
      <c r="B5094" s="15">
        <v>44599</v>
      </c>
      <c r="C5094" s="12" t="s">
        <v>120</v>
      </c>
      <c r="D5094" s="12" t="s">
        <v>125</v>
      </c>
      <c r="E5094" s="12" t="s">
        <v>185</v>
      </c>
      <c r="F5094" s="12" t="s">
        <v>131</v>
      </c>
      <c r="G5094" s="12" t="s">
        <v>122</v>
      </c>
      <c r="H5094" s="12" t="s">
        <v>132</v>
      </c>
      <c r="I5094" s="12">
        <v>3</v>
      </c>
      <c r="J5094" s="16">
        <v>310.42</v>
      </c>
      <c r="K5094" s="17">
        <v>7.0000000000000007E-2</v>
      </c>
      <c r="L5094" s="16">
        <v>866.07</v>
      </c>
      <c r="M5094" s="16">
        <v>436.33</v>
      </c>
      <c r="N5094" s="11" t="str">
        <f t="shared" si="238"/>
        <v>LOW</v>
      </c>
      <c r="O5094" s="27">
        <f t="shared" si="239"/>
        <v>0.49619545764199202</v>
      </c>
      <c r="P5094" s="11" t="str">
        <f t="shared" si="240"/>
        <v>AVERAGE</v>
      </c>
    </row>
    <row r="5095" spans="1:16" x14ac:dyDescent="0.35">
      <c r="A5095" t="s">
        <v>5269</v>
      </c>
      <c r="B5095" s="18">
        <v>45564</v>
      </c>
      <c r="C5095" t="s">
        <v>108</v>
      </c>
      <c r="D5095" t="s">
        <v>109</v>
      </c>
      <c r="E5095" t="s">
        <v>195</v>
      </c>
      <c r="F5095" t="s">
        <v>117</v>
      </c>
      <c r="G5095" t="s">
        <v>112</v>
      </c>
      <c r="H5095" t="s">
        <v>170</v>
      </c>
      <c r="I5095">
        <v>1</v>
      </c>
      <c r="J5095" s="19">
        <v>10.71</v>
      </c>
      <c r="K5095" s="20">
        <v>0.02</v>
      </c>
      <c r="L5095" s="19">
        <v>10.5</v>
      </c>
      <c r="M5095" s="19">
        <v>2.23</v>
      </c>
      <c r="N5095" s="11" t="str">
        <f t="shared" si="238"/>
        <v>LOW</v>
      </c>
      <c r="O5095" s="27">
        <f t="shared" si="239"/>
        <v>0.78761904761904755</v>
      </c>
      <c r="P5095" s="11" t="str">
        <f t="shared" si="240"/>
        <v>AVERAGE</v>
      </c>
    </row>
    <row r="5096" spans="1:16" x14ac:dyDescent="0.35">
      <c r="A5096" s="12" t="s">
        <v>5270</v>
      </c>
      <c r="B5096" s="15">
        <v>44926</v>
      </c>
      <c r="C5096" s="12" t="s">
        <v>149</v>
      </c>
      <c r="D5096" s="12" t="s">
        <v>109</v>
      </c>
      <c r="E5096" s="12" t="s">
        <v>252</v>
      </c>
      <c r="F5096" s="12" t="s">
        <v>111</v>
      </c>
      <c r="G5096" s="12" t="s">
        <v>122</v>
      </c>
      <c r="H5096" s="12" t="s">
        <v>132</v>
      </c>
      <c r="I5096" s="12">
        <v>1</v>
      </c>
      <c r="J5096" s="16">
        <v>439.22</v>
      </c>
      <c r="K5096" s="17">
        <v>0.05</v>
      </c>
      <c r="L5096" s="16">
        <v>417.26</v>
      </c>
      <c r="M5096" s="16">
        <v>192.9</v>
      </c>
      <c r="N5096" s="11" t="str">
        <f t="shared" si="238"/>
        <v>LOW</v>
      </c>
      <c r="O5096" s="27">
        <f t="shared" si="239"/>
        <v>0.5376983175957436</v>
      </c>
      <c r="P5096" s="11" t="str">
        <f t="shared" si="240"/>
        <v>AVERAGE</v>
      </c>
    </row>
    <row r="5097" spans="1:16" x14ac:dyDescent="0.35">
      <c r="A5097" t="s">
        <v>5271</v>
      </c>
      <c r="B5097" s="18">
        <v>44982</v>
      </c>
      <c r="C5097" t="s">
        <v>136</v>
      </c>
      <c r="D5097" t="s">
        <v>109</v>
      </c>
      <c r="E5097" t="s">
        <v>110</v>
      </c>
      <c r="F5097" t="s">
        <v>111</v>
      </c>
      <c r="G5097" t="s">
        <v>127</v>
      </c>
      <c r="H5097" t="s">
        <v>209</v>
      </c>
      <c r="I5097">
        <v>2</v>
      </c>
      <c r="J5097" s="19">
        <v>135.9</v>
      </c>
      <c r="K5097" s="20">
        <v>0</v>
      </c>
      <c r="L5097" s="19">
        <v>271.8</v>
      </c>
      <c r="M5097" s="19">
        <v>82.83</v>
      </c>
      <c r="N5097" s="11" t="str">
        <f t="shared" si="238"/>
        <v>NO DISCOUNT</v>
      </c>
      <c r="O5097" s="27">
        <f t="shared" si="239"/>
        <v>0.69525386313465787</v>
      </c>
      <c r="P5097" s="11" t="str">
        <f t="shared" si="240"/>
        <v>AVERAGE</v>
      </c>
    </row>
    <row r="5098" spans="1:16" x14ac:dyDescent="0.35">
      <c r="A5098" s="12" t="s">
        <v>5272</v>
      </c>
      <c r="B5098" s="15">
        <v>45051</v>
      </c>
      <c r="C5098" s="12" t="s">
        <v>108</v>
      </c>
      <c r="D5098" s="12" t="s">
        <v>115</v>
      </c>
      <c r="E5098" s="12" t="s">
        <v>116</v>
      </c>
      <c r="F5098" s="12" t="s">
        <v>131</v>
      </c>
      <c r="G5098" s="12" t="s">
        <v>112</v>
      </c>
      <c r="H5098" s="12" t="s">
        <v>170</v>
      </c>
      <c r="I5098" s="12">
        <v>2</v>
      </c>
      <c r="J5098" s="16">
        <v>18.16</v>
      </c>
      <c r="K5098" s="17">
        <v>0.05</v>
      </c>
      <c r="L5098" s="16">
        <v>34.5</v>
      </c>
      <c r="M5098" s="16">
        <v>13.22</v>
      </c>
      <c r="N5098" s="11" t="str">
        <f t="shared" si="238"/>
        <v>LOW</v>
      </c>
      <c r="O5098" s="27">
        <f t="shared" si="239"/>
        <v>0.61681159420289855</v>
      </c>
      <c r="P5098" s="11" t="str">
        <f t="shared" si="240"/>
        <v>AVERAGE</v>
      </c>
    </row>
    <row r="5099" spans="1:16" x14ac:dyDescent="0.35">
      <c r="A5099" t="s">
        <v>5273</v>
      </c>
      <c r="B5099" s="18">
        <v>45589</v>
      </c>
      <c r="C5099" t="s">
        <v>120</v>
      </c>
      <c r="D5099" t="s">
        <v>115</v>
      </c>
      <c r="E5099" t="s">
        <v>121</v>
      </c>
      <c r="F5099" t="s">
        <v>111</v>
      </c>
      <c r="G5099" t="s">
        <v>122</v>
      </c>
      <c r="H5099" t="s">
        <v>132</v>
      </c>
      <c r="I5099">
        <v>3</v>
      </c>
      <c r="J5099" s="19">
        <v>489.9</v>
      </c>
      <c r="K5099" s="20">
        <v>0</v>
      </c>
      <c r="L5099" s="19">
        <v>1469.7</v>
      </c>
      <c r="M5099" s="19">
        <v>591.15</v>
      </c>
      <c r="N5099" s="11" t="str">
        <f t="shared" si="238"/>
        <v>NO DISCOUNT</v>
      </c>
      <c r="O5099" s="27">
        <f t="shared" si="239"/>
        <v>0.59777505613390491</v>
      </c>
      <c r="P5099" s="11" t="str">
        <f t="shared" si="240"/>
        <v>AVERAGE</v>
      </c>
    </row>
    <row r="5100" spans="1:16" x14ac:dyDescent="0.35">
      <c r="A5100" s="12" t="s">
        <v>5274</v>
      </c>
      <c r="B5100" s="15">
        <v>45288</v>
      </c>
      <c r="C5100" s="12" t="s">
        <v>108</v>
      </c>
      <c r="D5100" s="12" t="s">
        <v>125</v>
      </c>
      <c r="E5100" s="12" t="s">
        <v>178</v>
      </c>
      <c r="F5100" s="12" t="s">
        <v>111</v>
      </c>
      <c r="G5100" s="12" t="s">
        <v>122</v>
      </c>
      <c r="H5100" s="12" t="s">
        <v>132</v>
      </c>
      <c r="I5100" s="12">
        <v>5</v>
      </c>
      <c r="J5100" s="16">
        <v>397.26</v>
      </c>
      <c r="K5100" s="17">
        <v>0.25</v>
      </c>
      <c r="L5100" s="16">
        <v>1489.72</v>
      </c>
      <c r="M5100" s="16">
        <v>802.91</v>
      </c>
      <c r="N5100" s="11" t="str">
        <f t="shared" si="238"/>
        <v>HIGH</v>
      </c>
      <c r="O5100" s="27">
        <f t="shared" si="239"/>
        <v>0.46103294578847037</v>
      </c>
      <c r="P5100" s="11" t="str">
        <f t="shared" si="240"/>
        <v>GOOD</v>
      </c>
    </row>
    <row r="5101" spans="1:16" x14ac:dyDescent="0.35">
      <c r="A5101" t="s">
        <v>5275</v>
      </c>
      <c r="B5101" s="18">
        <v>44897</v>
      </c>
      <c r="C5101" t="s">
        <v>108</v>
      </c>
      <c r="D5101" t="s">
        <v>115</v>
      </c>
      <c r="E5101" t="s">
        <v>156</v>
      </c>
      <c r="F5101" t="s">
        <v>111</v>
      </c>
      <c r="G5101" t="s">
        <v>127</v>
      </c>
      <c r="H5101" t="s">
        <v>138</v>
      </c>
      <c r="I5101">
        <v>3</v>
      </c>
      <c r="J5101" s="19">
        <v>161.72999999999999</v>
      </c>
      <c r="K5101" s="20">
        <v>7.0000000000000007E-2</v>
      </c>
      <c r="L5101" s="19">
        <v>451.23</v>
      </c>
      <c r="M5101" s="19">
        <v>187.91</v>
      </c>
      <c r="N5101" s="11" t="str">
        <f t="shared" si="238"/>
        <v>LOW</v>
      </c>
      <c r="O5101" s="27">
        <f t="shared" si="239"/>
        <v>0.58356049021563294</v>
      </c>
      <c r="P5101" s="11" t="str">
        <f t="shared" si="240"/>
        <v>AVERAGE</v>
      </c>
    </row>
    <row r="5102" spans="1:16" x14ac:dyDescent="0.35">
      <c r="A5102" s="12" t="s">
        <v>5276</v>
      </c>
      <c r="B5102" s="15">
        <v>44884</v>
      </c>
      <c r="C5102" s="12" t="s">
        <v>108</v>
      </c>
      <c r="D5102" s="12" t="s">
        <v>125</v>
      </c>
      <c r="E5102" s="12" t="s">
        <v>178</v>
      </c>
      <c r="F5102" s="12" t="s">
        <v>117</v>
      </c>
      <c r="G5102" s="12" t="s">
        <v>112</v>
      </c>
      <c r="H5102" s="12" t="s">
        <v>118</v>
      </c>
      <c r="I5102" s="12">
        <v>1</v>
      </c>
      <c r="J5102" s="16">
        <v>32.08</v>
      </c>
      <c r="K5102" s="17">
        <v>0.17</v>
      </c>
      <c r="L5102" s="16">
        <v>26.63</v>
      </c>
      <c r="M5102" s="16">
        <v>11.99</v>
      </c>
      <c r="N5102" s="11" t="str">
        <f t="shared" si="238"/>
        <v>MEDIUM</v>
      </c>
      <c r="O5102" s="27">
        <f t="shared" si="239"/>
        <v>0.54975591438227556</v>
      </c>
      <c r="P5102" s="11" t="str">
        <f t="shared" si="240"/>
        <v>AVERAGE</v>
      </c>
    </row>
    <row r="5103" spans="1:16" x14ac:dyDescent="0.35">
      <c r="A5103" t="s">
        <v>5277</v>
      </c>
      <c r="B5103" s="18">
        <v>45446</v>
      </c>
      <c r="C5103" t="s">
        <v>136</v>
      </c>
      <c r="D5103" t="s">
        <v>109</v>
      </c>
      <c r="E5103" t="s">
        <v>161</v>
      </c>
      <c r="F5103" t="s">
        <v>117</v>
      </c>
      <c r="G5103" t="s">
        <v>127</v>
      </c>
      <c r="H5103" t="s">
        <v>164</v>
      </c>
      <c r="I5103">
        <v>9</v>
      </c>
      <c r="J5103" s="19">
        <v>284.27999999999997</v>
      </c>
      <c r="K5103" s="20">
        <v>0</v>
      </c>
      <c r="L5103" s="19">
        <v>2558.52</v>
      </c>
      <c r="M5103" s="19">
        <v>1431.44</v>
      </c>
      <c r="N5103" s="11" t="str">
        <f t="shared" si="238"/>
        <v>NO DISCOUNT</v>
      </c>
      <c r="O5103" s="27">
        <f t="shared" si="239"/>
        <v>0.44052030079889931</v>
      </c>
      <c r="P5103" s="11" t="str">
        <f t="shared" si="240"/>
        <v>GOOD</v>
      </c>
    </row>
    <row r="5104" spans="1:16" x14ac:dyDescent="0.35">
      <c r="A5104" s="12" t="s">
        <v>5278</v>
      </c>
      <c r="B5104" s="15">
        <v>44899</v>
      </c>
      <c r="C5104" s="12" t="s">
        <v>120</v>
      </c>
      <c r="D5104" s="12" t="s">
        <v>125</v>
      </c>
      <c r="E5104" s="12" t="s">
        <v>137</v>
      </c>
      <c r="F5104" s="12" t="s">
        <v>111</v>
      </c>
      <c r="G5104" s="12" t="s">
        <v>127</v>
      </c>
      <c r="H5104" s="12" t="s">
        <v>128</v>
      </c>
      <c r="I5104" s="12">
        <v>8</v>
      </c>
      <c r="J5104" s="16">
        <v>89.56</v>
      </c>
      <c r="K5104" s="17">
        <v>7.0000000000000007E-2</v>
      </c>
      <c r="L5104" s="16">
        <v>666.33</v>
      </c>
      <c r="M5104" s="16">
        <v>257.58999999999997</v>
      </c>
      <c r="N5104" s="11" t="str">
        <f t="shared" si="238"/>
        <v>LOW</v>
      </c>
      <c r="O5104" s="27">
        <f t="shared" si="239"/>
        <v>0.61341977698737871</v>
      </c>
      <c r="P5104" s="11" t="str">
        <f t="shared" si="240"/>
        <v>GOOD</v>
      </c>
    </row>
    <row r="5105" spans="1:16" x14ac:dyDescent="0.35">
      <c r="A5105" t="s">
        <v>5279</v>
      </c>
      <c r="B5105" s="18">
        <v>44603</v>
      </c>
      <c r="C5105" t="s">
        <v>108</v>
      </c>
      <c r="D5105" t="s">
        <v>115</v>
      </c>
      <c r="E5105" t="s">
        <v>205</v>
      </c>
      <c r="F5105" t="s">
        <v>111</v>
      </c>
      <c r="G5105" t="s">
        <v>127</v>
      </c>
      <c r="H5105" t="s">
        <v>128</v>
      </c>
      <c r="I5105">
        <v>8</v>
      </c>
      <c r="J5105" s="19">
        <v>446.77</v>
      </c>
      <c r="K5105" s="20">
        <v>0.04</v>
      </c>
      <c r="L5105" s="19">
        <v>3431.19</v>
      </c>
      <c r="M5105" s="19">
        <v>1568.58</v>
      </c>
      <c r="N5105" s="11" t="str">
        <f t="shared" si="238"/>
        <v>LOW</v>
      </c>
      <c r="O5105" s="27">
        <f t="shared" si="239"/>
        <v>0.54284665087039774</v>
      </c>
      <c r="P5105" s="11" t="str">
        <f t="shared" si="240"/>
        <v>GOOD</v>
      </c>
    </row>
    <row r="5106" spans="1:16" x14ac:dyDescent="0.35">
      <c r="A5106" s="12" t="s">
        <v>5280</v>
      </c>
      <c r="B5106" s="15">
        <v>45345</v>
      </c>
      <c r="C5106" s="12" t="s">
        <v>108</v>
      </c>
      <c r="D5106" s="12" t="s">
        <v>140</v>
      </c>
      <c r="E5106" s="12" t="s">
        <v>203</v>
      </c>
      <c r="F5106" s="12" t="s">
        <v>111</v>
      </c>
      <c r="G5106" s="12" t="s">
        <v>127</v>
      </c>
      <c r="H5106" s="12" t="s">
        <v>164</v>
      </c>
      <c r="I5106" s="12">
        <v>3</v>
      </c>
      <c r="J5106" s="16">
        <v>508.32</v>
      </c>
      <c r="K5106" s="17">
        <v>0.12</v>
      </c>
      <c r="L5106" s="16">
        <v>1341.96</v>
      </c>
      <c r="M5106" s="16">
        <v>539.04999999999995</v>
      </c>
      <c r="N5106" s="11" t="str">
        <f t="shared" si="238"/>
        <v>MEDIUM</v>
      </c>
      <c r="O5106" s="27">
        <f t="shared" si="239"/>
        <v>0.59831142507973412</v>
      </c>
      <c r="P5106" s="11" t="str">
        <f t="shared" si="240"/>
        <v>AVERAGE</v>
      </c>
    </row>
    <row r="5107" spans="1:16" x14ac:dyDescent="0.35">
      <c r="A5107" t="s">
        <v>5281</v>
      </c>
      <c r="B5107" s="18">
        <v>44658</v>
      </c>
      <c r="C5107" t="s">
        <v>108</v>
      </c>
      <c r="D5107" t="s">
        <v>140</v>
      </c>
      <c r="E5107" t="s">
        <v>141</v>
      </c>
      <c r="F5107" t="s">
        <v>111</v>
      </c>
      <c r="G5107" t="s">
        <v>127</v>
      </c>
      <c r="H5107" t="s">
        <v>209</v>
      </c>
      <c r="I5107">
        <v>2</v>
      </c>
      <c r="J5107" s="19">
        <v>152.28</v>
      </c>
      <c r="K5107" s="20">
        <v>0.12</v>
      </c>
      <c r="L5107" s="19">
        <v>268.01</v>
      </c>
      <c r="M5107" s="19">
        <v>92.23</v>
      </c>
      <c r="N5107" s="11" t="str">
        <f t="shared" si="238"/>
        <v>MEDIUM</v>
      </c>
      <c r="O5107" s="27">
        <f t="shared" si="239"/>
        <v>0.65587104958770193</v>
      </c>
      <c r="P5107" s="11" t="str">
        <f t="shared" si="240"/>
        <v>AVERAGE</v>
      </c>
    </row>
    <row r="5108" spans="1:16" x14ac:dyDescent="0.35">
      <c r="A5108" s="12" t="s">
        <v>5282</v>
      </c>
      <c r="B5108" s="15">
        <v>44784</v>
      </c>
      <c r="C5108" s="12" t="s">
        <v>108</v>
      </c>
      <c r="D5108" s="12" t="s">
        <v>140</v>
      </c>
      <c r="E5108" s="12" t="s">
        <v>273</v>
      </c>
      <c r="F5108" s="12" t="s">
        <v>111</v>
      </c>
      <c r="G5108" s="12" t="s">
        <v>127</v>
      </c>
      <c r="H5108" s="12" t="s">
        <v>128</v>
      </c>
      <c r="I5108" s="12">
        <v>7</v>
      </c>
      <c r="J5108" s="16">
        <v>80.14</v>
      </c>
      <c r="K5108" s="17">
        <v>0.03</v>
      </c>
      <c r="L5108" s="16">
        <v>544.15</v>
      </c>
      <c r="M5108" s="16">
        <v>306.68</v>
      </c>
      <c r="N5108" s="11" t="str">
        <f t="shared" si="238"/>
        <v>LOW</v>
      </c>
      <c r="O5108" s="27">
        <f t="shared" si="239"/>
        <v>0.43640540292198837</v>
      </c>
      <c r="P5108" s="11" t="str">
        <f t="shared" si="240"/>
        <v>GOOD</v>
      </c>
    </row>
    <row r="5109" spans="1:16" x14ac:dyDescent="0.35">
      <c r="A5109" t="s">
        <v>5283</v>
      </c>
      <c r="B5109" s="18">
        <v>44617</v>
      </c>
      <c r="C5109" t="s">
        <v>108</v>
      </c>
      <c r="D5109" t="s">
        <v>109</v>
      </c>
      <c r="E5109" t="s">
        <v>161</v>
      </c>
      <c r="F5109" t="s">
        <v>131</v>
      </c>
      <c r="G5109" t="s">
        <v>127</v>
      </c>
      <c r="H5109" t="s">
        <v>128</v>
      </c>
      <c r="I5109">
        <v>11</v>
      </c>
      <c r="J5109" s="19">
        <v>246.31</v>
      </c>
      <c r="K5109" s="20">
        <v>0.12</v>
      </c>
      <c r="L5109" s="19">
        <v>2384.2800000000002</v>
      </c>
      <c r="M5109" s="19">
        <v>871.06</v>
      </c>
      <c r="N5109" s="11" t="str">
        <f t="shared" si="238"/>
        <v>MEDIUM</v>
      </c>
      <c r="O5109" s="27">
        <f t="shared" si="239"/>
        <v>0.63466539164863189</v>
      </c>
      <c r="P5109" s="11" t="str">
        <f t="shared" si="240"/>
        <v>EXCELLENT</v>
      </c>
    </row>
    <row r="5110" spans="1:16" x14ac:dyDescent="0.35">
      <c r="A5110" s="12" t="s">
        <v>5284</v>
      </c>
      <c r="B5110" s="15">
        <v>45546</v>
      </c>
      <c r="C5110" s="12" t="s">
        <v>120</v>
      </c>
      <c r="D5110" s="12" t="s">
        <v>115</v>
      </c>
      <c r="E5110" s="12" t="s">
        <v>205</v>
      </c>
      <c r="F5110" s="12" t="s">
        <v>111</v>
      </c>
      <c r="G5110" s="12" t="s">
        <v>127</v>
      </c>
      <c r="H5110" s="12" t="s">
        <v>138</v>
      </c>
      <c r="I5110" s="12">
        <v>5</v>
      </c>
      <c r="J5110" s="16">
        <v>325.44</v>
      </c>
      <c r="K5110" s="17">
        <v>0</v>
      </c>
      <c r="L5110" s="16">
        <v>1627.2</v>
      </c>
      <c r="M5110" s="16">
        <v>718.77</v>
      </c>
      <c r="N5110" s="11" t="str">
        <f t="shared" si="238"/>
        <v>NO DISCOUNT</v>
      </c>
      <c r="O5110" s="27">
        <f t="shared" si="239"/>
        <v>0.55827802359882006</v>
      </c>
      <c r="P5110" s="11" t="str">
        <f t="shared" si="240"/>
        <v>GOOD</v>
      </c>
    </row>
    <row r="5111" spans="1:16" x14ac:dyDescent="0.35">
      <c r="A5111" t="s">
        <v>5285</v>
      </c>
      <c r="B5111" s="18">
        <v>45548</v>
      </c>
      <c r="C5111" t="s">
        <v>136</v>
      </c>
      <c r="D5111" t="s">
        <v>115</v>
      </c>
      <c r="E5111" t="s">
        <v>130</v>
      </c>
      <c r="F5111" t="s">
        <v>117</v>
      </c>
      <c r="G5111" t="s">
        <v>122</v>
      </c>
      <c r="H5111" t="s">
        <v>187</v>
      </c>
      <c r="I5111">
        <v>1</v>
      </c>
      <c r="J5111" s="19">
        <v>405.97</v>
      </c>
      <c r="K5111" s="20">
        <v>0.22</v>
      </c>
      <c r="L5111" s="19">
        <v>316.66000000000003</v>
      </c>
      <c r="M5111" s="19">
        <v>159.59</v>
      </c>
      <c r="N5111" s="11" t="str">
        <f t="shared" si="238"/>
        <v>HIGH</v>
      </c>
      <c r="O5111" s="27">
        <f t="shared" si="239"/>
        <v>0.49602096886250241</v>
      </c>
      <c r="P5111" s="11" t="str">
        <f t="shared" si="240"/>
        <v>AVERAGE</v>
      </c>
    </row>
    <row r="5112" spans="1:16" x14ac:dyDescent="0.35">
      <c r="A5112" s="12" t="s">
        <v>5286</v>
      </c>
      <c r="B5112" s="15">
        <v>45568</v>
      </c>
      <c r="C5112" s="12" t="s">
        <v>120</v>
      </c>
      <c r="D5112" s="12" t="s">
        <v>125</v>
      </c>
      <c r="E5112" s="12" t="s">
        <v>201</v>
      </c>
      <c r="F5112" s="12" t="s">
        <v>117</v>
      </c>
      <c r="G5112" s="12" t="s">
        <v>112</v>
      </c>
      <c r="H5112" s="12" t="s">
        <v>118</v>
      </c>
      <c r="I5112" s="12">
        <v>2</v>
      </c>
      <c r="J5112" s="16">
        <v>8.6999999999999993</v>
      </c>
      <c r="K5112" s="17">
        <v>0</v>
      </c>
      <c r="L5112" s="16">
        <v>17.399999999999999</v>
      </c>
      <c r="M5112" s="16">
        <v>7.21</v>
      </c>
      <c r="N5112" s="11" t="str">
        <f t="shared" si="238"/>
        <v>NO DISCOUNT</v>
      </c>
      <c r="O5112" s="27">
        <f t="shared" si="239"/>
        <v>0.58563218390804594</v>
      </c>
      <c r="P5112" s="11" t="str">
        <f t="shared" si="240"/>
        <v>AVERAGE</v>
      </c>
    </row>
    <row r="5113" spans="1:16" x14ac:dyDescent="0.35">
      <c r="A5113" t="s">
        <v>5287</v>
      </c>
      <c r="B5113" s="18">
        <v>45507</v>
      </c>
      <c r="C5113" t="s">
        <v>108</v>
      </c>
      <c r="D5113" t="s">
        <v>109</v>
      </c>
      <c r="E5113" t="s">
        <v>150</v>
      </c>
      <c r="F5113" t="s">
        <v>111</v>
      </c>
      <c r="G5113" t="s">
        <v>127</v>
      </c>
      <c r="H5113" t="s">
        <v>128</v>
      </c>
      <c r="I5113">
        <v>2</v>
      </c>
      <c r="J5113" s="19">
        <v>353.29</v>
      </c>
      <c r="K5113" s="20">
        <v>0</v>
      </c>
      <c r="L5113" s="19">
        <v>706.58</v>
      </c>
      <c r="M5113" s="19">
        <v>309.08</v>
      </c>
      <c r="N5113" s="11" t="str">
        <f t="shared" si="238"/>
        <v>NO DISCOUNT</v>
      </c>
      <c r="O5113" s="27">
        <f t="shared" si="239"/>
        <v>0.56256899431062302</v>
      </c>
      <c r="P5113" s="11" t="str">
        <f t="shared" si="240"/>
        <v>AVERAGE</v>
      </c>
    </row>
    <row r="5114" spans="1:16" x14ac:dyDescent="0.35">
      <c r="A5114" s="12" t="s">
        <v>5288</v>
      </c>
      <c r="B5114" s="15">
        <v>45384</v>
      </c>
      <c r="C5114" s="12" t="s">
        <v>149</v>
      </c>
      <c r="D5114" s="12" t="s">
        <v>125</v>
      </c>
      <c r="E5114" s="12" t="s">
        <v>255</v>
      </c>
      <c r="F5114" s="12" t="s">
        <v>131</v>
      </c>
      <c r="G5114" s="12" t="s">
        <v>112</v>
      </c>
      <c r="H5114" s="12" t="s">
        <v>170</v>
      </c>
      <c r="I5114" s="12">
        <v>2</v>
      </c>
      <c r="J5114" s="16">
        <v>34.53</v>
      </c>
      <c r="K5114" s="17">
        <v>0</v>
      </c>
      <c r="L5114" s="16">
        <v>69.06</v>
      </c>
      <c r="M5114" s="16">
        <v>30.2</v>
      </c>
      <c r="N5114" s="11" t="str">
        <f t="shared" si="238"/>
        <v>NO DISCOUNT</v>
      </c>
      <c r="O5114" s="27">
        <f t="shared" si="239"/>
        <v>0.5626991022299449</v>
      </c>
      <c r="P5114" s="11" t="str">
        <f t="shared" si="240"/>
        <v>AVERAGE</v>
      </c>
    </row>
    <row r="5115" spans="1:16" x14ac:dyDescent="0.35">
      <c r="A5115" t="s">
        <v>5289</v>
      </c>
      <c r="B5115" s="18">
        <v>45366</v>
      </c>
      <c r="C5115" t="s">
        <v>108</v>
      </c>
      <c r="D5115" t="s">
        <v>109</v>
      </c>
      <c r="E5115" t="s">
        <v>150</v>
      </c>
      <c r="F5115" t="s">
        <v>111</v>
      </c>
      <c r="G5115" t="s">
        <v>127</v>
      </c>
      <c r="H5115" t="s">
        <v>164</v>
      </c>
      <c r="I5115">
        <v>1</v>
      </c>
      <c r="J5115" s="19">
        <v>140.87</v>
      </c>
      <c r="K5115" s="20">
        <v>0.36</v>
      </c>
      <c r="L5115" s="19">
        <v>90.16</v>
      </c>
      <c r="M5115" s="19">
        <v>37.64</v>
      </c>
      <c r="N5115" s="11" t="str">
        <f t="shared" si="238"/>
        <v>CLEARANCE</v>
      </c>
      <c r="O5115" s="27">
        <f t="shared" si="239"/>
        <v>0.58251996450754218</v>
      </c>
      <c r="P5115" s="11" t="str">
        <f t="shared" si="240"/>
        <v>AVERAGE</v>
      </c>
    </row>
    <row r="5116" spans="1:16" x14ac:dyDescent="0.35">
      <c r="A5116" s="12" t="s">
        <v>5290</v>
      </c>
      <c r="B5116" s="15">
        <v>44959</v>
      </c>
      <c r="C5116" s="12" t="s">
        <v>120</v>
      </c>
      <c r="D5116" s="12" t="s">
        <v>140</v>
      </c>
      <c r="E5116" s="12" t="s">
        <v>273</v>
      </c>
      <c r="F5116" s="12" t="s">
        <v>111</v>
      </c>
      <c r="G5116" s="12" t="s">
        <v>122</v>
      </c>
      <c r="H5116" s="12" t="s">
        <v>132</v>
      </c>
      <c r="I5116" s="12">
        <v>2</v>
      </c>
      <c r="J5116" s="16">
        <v>222.05</v>
      </c>
      <c r="K5116" s="17">
        <v>0.26</v>
      </c>
      <c r="L5116" s="16">
        <v>328.63</v>
      </c>
      <c r="M5116" s="16">
        <v>154.05000000000001</v>
      </c>
      <c r="N5116" s="11" t="str">
        <f t="shared" si="238"/>
        <v>HIGH</v>
      </c>
      <c r="O5116" s="27">
        <f t="shared" si="239"/>
        <v>0.53123573623832265</v>
      </c>
      <c r="P5116" s="11" t="str">
        <f t="shared" si="240"/>
        <v>AVERAGE</v>
      </c>
    </row>
    <row r="5117" spans="1:16" x14ac:dyDescent="0.35">
      <c r="A5117" t="s">
        <v>5291</v>
      </c>
      <c r="B5117" s="18">
        <v>45588</v>
      </c>
      <c r="C5117" t="s">
        <v>108</v>
      </c>
      <c r="D5117" t="s">
        <v>109</v>
      </c>
      <c r="E5117" t="s">
        <v>161</v>
      </c>
      <c r="F5117" t="s">
        <v>117</v>
      </c>
      <c r="G5117" t="s">
        <v>122</v>
      </c>
      <c r="H5117" t="s">
        <v>132</v>
      </c>
      <c r="I5117">
        <v>2</v>
      </c>
      <c r="J5117" s="19">
        <v>527.82000000000005</v>
      </c>
      <c r="K5117" s="20">
        <v>0.44</v>
      </c>
      <c r="L5117" s="19">
        <v>591.16</v>
      </c>
      <c r="M5117" s="19">
        <v>304.73</v>
      </c>
      <c r="N5117" s="11" t="str">
        <f t="shared" si="238"/>
        <v>CLEARANCE</v>
      </c>
      <c r="O5117" s="27">
        <f t="shared" si="239"/>
        <v>0.48452195683063803</v>
      </c>
      <c r="P5117" s="11" t="str">
        <f t="shared" si="240"/>
        <v>AVERAGE</v>
      </c>
    </row>
    <row r="5118" spans="1:16" x14ac:dyDescent="0.35">
      <c r="A5118" s="12" t="s">
        <v>5292</v>
      </c>
      <c r="B5118" s="15">
        <v>44871</v>
      </c>
      <c r="C5118" s="12" t="s">
        <v>120</v>
      </c>
      <c r="D5118" s="12" t="s">
        <v>115</v>
      </c>
      <c r="E5118" s="12" t="s">
        <v>121</v>
      </c>
      <c r="F5118" s="12" t="s">
        <v>111</v>
      </c>
      <c r="G5118" s="12" t="s">
        <v>122</v>
      </c>
      <c r="H5118" s="12" t="s">
        <v>158</v>
      </c>
      <c r="I5118" s="12">
        <v>2</v>
      </c>
      <c r="J5118" s="16">
        <v>44.18</v>
      </c>
      <c r="K5118" s="17">
        <v>0.13</v>
      </c>
      <c r="L5118" s="16">
        <v>76.87</v>
      </c>
      <c r="M5118" s="16">
        <v>30.11</v>
      </c>
      <c r="N5118" s="11" t="str">
        <f t="shared" si="238"/>
        <v>MEDIUM</v>
      </c>
      <c r="O5118" s="27">
        <f t="shared" si="239"/>
        <v>0.60829972681150002</v>
      </c>
      <c r="P5118" s="11" t="str">
        <f t="shared" si="240"/>
        <v>AVERAGE</v>
      </c>
    </row>
    <row r="5119" spans="1:16" x14ac:dyDescent="0.35">
      <c r="A5119" t="s">
        <v>5293</v>
      </c>
      <c r="B5119" s="18">
        <v>45239</v>
      </c>
      <c r="C5119" t="s">
        <v>149</v>
      </c>
      <c r="D5119" t="s">
        <v>115</v>
      </c>
      <c r="E5119" t="s">
        <v>227</v>
      </c>
      <c r="F5119" t="s">
        <v>111</v>
      </c>
      <c r="G5119" t="s">
        <v>122</v>
      </c>
      <c r="H5119" t="s">
        <v>187</v>
      </c>
      <c r="I5119">
        <v>4</v>
      </c>
      <c r="J5119" s="19">
        <v>140.72</v>
      </c>
      <c r="K5119" s="20">
        <v>0.11</v>
      </c>
      <c r="L5119" s="19">
        <v>500.96</v>
      </c>
      <c r="M5119" s="19">
        <v>179.25</v>
      </c>
      <c r="N5119" s="11" t="str">
        <f t="shared" si="238"/>
        <v>MEDIUM</v>
      </c>
      <c r="O5119" s="27">
        <f t="shared" si="239"/>
        <v>0.64218700095816028</v>
      </c>
      <c r="P5119" s="11" t="str">
        <f t="shared" si="240"/>
        <v>AVERAGE</v>
      </c>
    </row>
    <row r="5120" spans="1:16" x14ac:dyDescent="0.35">
      <c r="A5120" s="12" t="s">
        <v>5294</v>
      </c>
      <c r="B5120" s="15">
        <v>45413</v>
      </c>
      <c r="C5120" s="12" t="s">
        <v>108</v>
      </c>
      <c r="D5120" s="12" t="s">
        <v>109</v>
      </c>
      <c r="E5120" s="12" t="s">
        <v>176</v>
      </c>
      <c r="F5120" s="12" t="s">
        <v>131</v>
      </c>
      <c r="G5120" s="12" t="s">
        <v>122</v>
      </c>
      <c r="H5120" s="12" t="s">
        <v>187</v>
      </c>
      <c r="I5120" s="12">
        <v>6</v>
      </c>
      <c r="J5120" s="16">
        <v>128.82</v>
      </c>
      <c r="K5120" s="17">
        <v>0.22</v>
      </c>
      <c r="L5120" s="16">
        <v>602.88</v>
      </c>
      <c r="M5120" s="16">
        <v>300.41000000000003</v>
      </c>
      <c r="N5120" s="11" t="str">
        <f t="shared" si="238"/>
        <v>HIGH</v>
      </c>
      <c r="O5120" s="27">
        <f t="shared" si="239"/>
        <v>0.50170846602972397</v>
      </c>
      <c r="P5120" s="11" t="str">
        <f t="shared" si="240"/>
        <v>GOOD</v>
      </c>
    </row>
    <row r="5121" spans="1:16" x14ac:dyDescent="0.35">
      <c r="A5121" t="s">
        <v>5295</v>
      </c>
      <c r="B5121" s="18">
        <v>44741</v>
      </c>
      <c r="C5121" t="s">
        <v>120</v>
      </c>
      <c r="D5121" t="s">
        <v>125</v>
      </c>
      <c r="E5121" t="s">
        <v>185</v>
      </c>
      <c r="F5121" t="s">
        <v>117</v>
      </c>
      <c r="G5121" t="s">
        <v>127</v>
      </c>
      <c r="H5121" t="s">
        <v>128</v>
      </c>
      <c r="I5121">
        <v>2</v>
      </c>
      <c r="J5121" s="19">
        <v>332.43</v>
      </c>
      <c r="K5121" s="20">
        <v>0.16</v>
      </c>
      <c r="L5121" s="19">
        <v>558.48</v>
      </c>
      <c r="M5121" s="19">
        <v>274.99</v>
      </c>
      <c r="N5121" s="11" t="str">
        <f t="shared" si="238"/>
        <v>MEDIUM</v>
      </c>
      <c r="O5121" s="27">
        <f t="shared" si="239"/>
        <v>0.50760994126915915</v>
      </c>
      <c r="P5121" s="11" t="str">
        <f t="shared" si="240"/>
        <v>AVERAGE</v>
      </c>
    </row>
    <row r="5122" spans="1:16" x14ac:dyDescent="0.35">
      <c r="A5122" s="12" t="s">
        <v>5296</v>
      </c>
      <c r="B5122" s="15">
        <v>44994</v>
      </c>
      <c r="C5122" s="12" t="s">
        <v>108</v>
      </c>
      <c r="D5122" s="12" t="s">
        <v>125</v>
      </c>
      <c r="E5122" s="12" t="s">
        <v>169</v>
      </c>
      <c r="F5122" s="12" t="s">
        <v>131</v>
      </c>
      <c r="G5122" s="12" t="s">
        <v>112</v>
      </c>
      <c r="H5122" s="12" t="s">
        <v>167</v>
      </c>
      <c r="I5122" s="12">
        <v>1</v>
      </c>
      <c r="J5122" s="16">
        <v>8.11</v>
      </c>
      <c r="K5122" s="17">
        <v>0.05</v>
      </c>
      <c r="L5122" s="16">
        <v>7.7</v>
      </c>
      <c r="M5122" s="16">
        <v>1.93</v>
      </c>
      <c r="N5122" s="11" t="str">
        <f t="shared" si="238"/>
        <v>LOW</v>
      </c>
      <c r="O5122" s="27">
        <f t="shared" si="239"/>
        <v>0.74935064935064943</v>
      </c>
      <c r="P5122" s="11" t="str">
        <f t="shared" si="240"/>
        <v>AVERAGE</v>
      </c>
    </row>
    <row r="5123" spans="1:16" x14ac:dyDescent="0.35">
      <c r="A5123" t="s">
        <v>5297</v>
      </c>
      <c r="B5123" s="18">
        <v>44781</v>
      </c>
      <c r="C5123" t="s">
        <v>108</v>
      </c>
      <c r="D5123" t="s">
        <v>140</v>
      </c>
      <c r="E5123" t="s">
        <v>268</v>
      </c>
      <c r="F5123" t="s">
        <v>131</v>
      </c>
      <c r="G5123" t="s">
        <v>122</v>
      </c>
      <c r="H5123" t="s">
        <v>123</v>
      </c>
      <c r="I5123">
        <v>6</v>
      </c>
      <c r="J5123" s="19">
        <v>1496.67</v>
      </c>
      <c r="K5123" s="20">
        <v>0.34</v>
      </c>
      <c r="L5123" s="19">
        <v>5926.81</v>
      </c>
      <c r="M5123" s="19">
        <v>3043.97</v>
      </c>
      <c r="N5123" s="11" t="str">
        <f t="shared" ref="N5123:N5186" si="241">IF(K5123=$R$8,$R$2,IF(K5123&lt;=$R$9,$R$3,IF(K5123&lt;=$R$10,$R$4,IF(K5123&lt;$R$11,$R$5,IF(K5123&gt;$R$11,$R$6)))))</f>
        <v>CLEARANCE</v>
      </c>
      <c r="O5123" s="27">
        <f t="shared" ref="O5123:O5186" si="242">IFERROR(L5123-M5123,"NULL")/L5123</f>
        <v>0.48640668420280059</v>
      </c>
      <c r="P5123" s="11" t="str">
        <f t="shared" ref="P5123:P5186" si="243">IF(AND(O5123&gt;=$Q$8,I5123&gt;=$Q$13),$Q$2,IF(AND(O5123&gt;=$Q$9,I5123&gt;=$Q$14),$Q$3,IF(O5123&gt;=$Q$10,$Q$4,$Q$5)))</f>
        <v>GOOD</v>
      </c>
    </row>
    <row r="5124" spans="1:16" x14ac:dyDescent="0.35">
      <c r="A5124" s="12" t="s">
        <v>5298</v>
      </c>
      <c r="B5124" s="15">
        <v>44753</v>
      </c>
      <c r="C5124" s="12" t="s">
        <v>108</v>
      </c>
      <c r="D5124" s="12" t="s">
        <v>140</v>
      </c>
      <c r="E5124" s="12" t="s">
        <v>273</v>
      </c>
      <c r="F5124" s="12" t="s">
        <v>131</v>
      </c>
      <c r="G5124" s="12" t="s">
        <v>112</v>
      </c>
      <c r="H5124" s="12" t="s">
        <v>167</v>
      </c>
      <c r="I5124" s="12">
        <v>4</v>
      </c>
      <c r="J5124" s="16">
        <v>6.89</v>
      </c>
      <c r="K5124" s="17">
        <v>0.16</v>
      </c>
      <c r="L5124" s="16">
        <v>23.15</v>
      </c>
      <c r="M5124" s="16">
        <v>11.26</v>
      </c>
      <c r="N5124" s="11" t="str">
        <f t="shared" si="241"/>
        <v>MEDIUM</v>
      </c>
      <c r="O5124" s="27">
        <f t="shared" si="242"/>
        <v>0.51360691144708426</v>
      </c>
      <c r="P5124" s="11" t="str">
        <f t="shared" si="243"/>
        <v>AVERAGE</v>
      </c>
    </row>
    <row r="5125" spans="1:16" x14ac:dyDescent="0.35">
      <c r="A5125" t="s">
        <v>5299</v>
      </c>
      <c r="B5125" s="18">
        <v>45311</v>
      </c>
      <c r="C5125" t="s">
        <v>149</v>
      </c>
      <c r="D5125" t="s">
        <v>115</v>
      </c>
      <c r="E5125" t="s">
        <v>121</v>
      </c>
      <c r="F5125" t="s">
        <v>117</v>
      </c>
      <c r="G5125" t="s">
        <v>112</v>
      </c>
      <c r="H5125" t="s">
        <v>113</v>
      </c>
      <c r="I5125">
        <v>2</v>
      </c>
      <c r="J5125" s="19">
        <v>30.1</v>
      </c>
      <c r="K5125" s="20">
        <v>0</v>
      </c>
      <c r="L5125" s="19">
        <v>60.2</v>
      </c>
      <c r="M5125" s="19">
        <v>18.86</v>
      </c>
      <c r="N5125" s="11" t="str">
        <f t="shared" si="241"/>
        <v>NO DISCOUNT</v>
      </c>
      <c r="O5125" s="27">
        <f t="shared" si="242"/>
        <v>0.68671096345514948</v>
      </c>
      <c r="P5125" s="11" t="str">
        <f t="shared" si="243"/>
        <v>AVERAGE</v>
      </c>
    </row>
    <row r="5126" spans="1:16" x14ac:dyDescent="0.35">
      <c r="A5126" s="12" t="s">
        <v>5300</v>
      </c>
      <c r="B5126" s="15">
        <v>45187</v>
      </c>
      <c r="C5126" s="12" t="s">
        <v>108</v>
      </c>
      <c r="D5126" s="12" t="s">
        <v>115</v>
      </c>
      <c r="E5126" s="12" t="s">
        <v>130</v>
      </c>
      <c r="F5126" s="12" t="s">
        <v>111</v>
      </c>
      <c r="G5126" s="12" t="s">
        <v>127</v>
      </c>
      <c r="H5126" s="12" t="s">
        <v>164</v>
      </c>
      <c r="I5126" s="12">
        <v>1</v>
      </c>
      <c r="J5126" s="16">
        <v>321.45</v>
      </c>
      <c r="K5126" s="17">
        <v>0</v>
      </c>
      <c r="L5126" s="16">
        <v>321.45</v>
      </c>
      <c r="M5126" s="16">
        <v>187.34</v>
      </c>
      <c r="N5126" s="11" t="str">
        <f t="shared" si="241"/>
        <v>NO DISCOUNT</v>
      </c>
      <c r="O5126" s="27">
        <f t="shared" si="242"/>
        <v>0.41720329755794056</v>
      </c>
      <c r="P5126" s="11" t="str">
        <f t="shared" si="243"/>
        <v>AVERAGE</v>
      </c>
    </row>
    <row r="5127" spans="1:16" x14ac:dyDescent="0.35">
      <c r="A5127" t="s">
        <v>5301</v>
      </c>
      <c r="B5127" s="18">
        <v>45515</v>
      </c>
      <c r="C5127" t="s">
        <v>108</v>
      </c>
      <c r="D5127" t="s">
        <v>109</v>
      </c>
      <c r="E5127" t="s">
        <v>208</v>
      </c>
      <c r="F5127" t="s">
        <v>117</v>
      </c>
      <c r="G5127" t="s">
        <v>127</v>
      </c>
      <c r="H5127" t="s">
        <v>128</v>
      </c>
      <c r="I5127">
        <v>1</v>
      </c>
      <c r="J5127" s="19">
        <v>231</v>
      </c>
      <c r="K5127" s="20">
        <v>0.06</v>
      </c>
      <c r="L5127" s="19">
        <v>217.14</v>
      </c>
      <c r="M5127" s="19">
        <v>70.17</v>
      </c>
      <c r="N5127" s="11" t="str">
        <f t="shared" si="241"/>
        <v>LOW</v>
      </c>
      <c r="O5127" s="27">
        <f t="shared" si="242"/>
        <v>0.67684443216358103</v>
      </c>
      <c r="P5127" s="11" t="str">
        <f t="shared" si="243"/>
        <v>AVERAGE</v>
      </c>
    </row>
    <row r="5128" spans="1:16" x14ac:dyDescent="0.35">
      <c r="A5128" s="12" t="s">
        <v>5302</v>
      </c>
      <c r="B5128" s="15">
        <v>45399</v>
      </c>
      <c r="C5128" s="12" t="s">
        <v>136</v>
      </c>
      <c r="D5128" s="12" t="s">
        <v>140</v>
      </c>
      <c r="E5128" s="12" t="s">
        <v>166</v>
      </c>
      <c r="F5128" s="12" t="s">
        <v>117</v>
      </c>
      <c r="G5128" s="12" t="s">
        <v>127</v>
      </c>
      <c r="H5128" s="12" t="s">
        <v>138</v>
      </c>
      <c r="I5128" s="12">
        <v>3</v>
      </c>
      <c r="J5128" s="16">
        <v>433.7</v>
      </c>
      <c r="K5128" s="17">
        <v>0.08</v>
      </c>
      <c r="L5128" s="16">
        <v>1197.01</v>
      </c>
      <c r="M5128" s="16">
        <v>621.98</v>
      </c>
      <c r="N5128" s="11" t="str">
        <f t="shared" si="241"/>
        <v>LOW</v>
      </c>
      <c r="O5128" s="27">
        <f t="shared" si="242"/>
        <v>0.48038863501558049</v>
      </c>
      <c r="P5128" s="11" t="str">
        <f t="shared" si="243"/>
        <v>AVERAGE</v>
      </c>
    </row>
    <row r="5129" spans="1:16" x14ac:dyDescent="0.35">
      <c r="A5129" t="s">
        <v>5303</v>
      </c>
      <c r="B5129" s="18">
        <v>44717</v>
      </c>
      <c r="C5129" t="s">
        <v>108</v>
      </c>
      <c r="D5129" t="s">
        <v>115</v>
      </c>
      <c r="E5129" t="s">
        <v>156</v>
      </c>
      <c r="F5129" t="s">
        <v>111</v>
      </c>
      <c r="G5129" t="s">
        <v>122</v>
      </c>
      <c r="H5129" t="s">
        <v>187</v>
      </c>
      <c r="I5129">
        <v>5</v>
      </c>
      <c r="J5129" s="19">
        <v>382.64</v>
      </c>
      <c r="K5129" s="20">
        <v>0</v>
      </c>
      <c r="L5129" s="19">
        <v>1913.2</v>
      </c>
      <c r="M5129" s="19">
        <v>646.11</v>
      </c>
      <c r="N5129" s="11" t="str">
        <f t="shared" si="241"/>
        <v>NO DISCOUNT</v>
      </c>
      <c r="O5129" s="27">
        <f t="shared" si="242"/>
        <v>0.66228831277440947</v>
      </c>
      <c r="P5129" s="11" t="str">
        <f t="shared" si="243"/>
        <v>GOOD</v>
      </c>
    </row>
    <row r="5130" spans="1:16" x14ac:dyDescent="0.35">
      <c r="A5130" s="12" t="s">
        <v>5304</v>
      </c>
      <c r="B5130" s="15">
        <v>44620</v>
      </c>
      <c r="C5130" s="12" t="s">
        <v>108</v>
      </c>
      <c r="D5130" s="12" t="s">
        <v>140</v>
      </c>
      <c r="E5130" s="12" t="s">
        <v>141</v>
      </c>
      <c r="F5130" s="12" t="s">
        <v>131</v>
      </c>
      <c r="G5130" s="12" t="s">
        <v>127</v>
      </c>
      <c r="H5130" s="12" t="s">
        <v>164</v>
      </c>
      <c r="I5130" s="12">
        <v>1</v>
      </c>
      <c r="J5130" s="16">
        <v>755.5</v>
      </c>
      <c r="K5130" s="17">
        <v>0.25</v>
      </c>
      <c r="L5130" s="16">
        <v>566.62</v>
      </c>
      <c r="M5130" s="16">
        <v>304.27999999999997</v>
      </c>
      <c r="N5130" s="11" t="str">
        <f t="shared" si="241"/>
        <v>HIGH</v>
      </c>
      <c r="O5130" s="27">
        <f t="shared" si="242"/>
        <v>0.46299106985281147</v>
      </c>
      <c r="P5130" s="11" t="str">
        <f t="shared" si="243"/>
        <v>AVERAGE</v>
      </c>
    </row>
    <row r="5131" spans="1:16" x14ac:dyDescent="0.35">
      <c r="A5131" t="s">
        <v>5305</v>
      </c>
      <c r="B5131" s="18">
        <v>45186</v>
      </c>
      <c r="C5131" t="s">
        <v>108</v>
      </c>
      <c r="D5131" t="s">
        <v>109</v>
      </c>
      <c r="E5131" t="s">
        <v>189</v>
      </c>
      <c r="F5131" t="s">
        <v>111</v>
      </c>
      <c r="G5131" t="s">
        <v>127</v>
      </c>
      <c r="H5131" t="s">
        <v>209</v>
      </c>
      <c r="I5131">
        <v>4</v>
      </c>
      <c r="J5131" s="19">
        <v>445.74</v>
      </c>
      <c r="K5131" s="20">
        <v>0.17</v>
      </c>
      <c r="L5131" s="19">
        <v>1479.86</v>
      </c>
      <c r="M5131" s="19">
        <v>681.74</v>
      </c>
      <c r="N5131" s="11" t="str">
        <f t="shared" si="241"/>
        <v>MEDIUM</v>
      </c>
      <c r="O5131" s="27">
        <f t="shared" si="242"/>
        <v>0.53932128714878436</v>
      </c>
      <c r="P5131" s="11" t="str">
        <f t="shared" si="243"/>
        <v>AVERAGE</v>
      </c>
    </row>
    <row r="5132" spans="1:16" x14ac:dyDescent="0.35">
      <c r="A5132" s="12" t="s">
        <v>5306</v>
      </c>
      <c r="B5132" s="15">
        <v>44962</v>
      </c>
      <c r="C5132" s="12" t="s">
        <v>136</v>
      </c>
      <c r="D5132" s="12" t="s">
        <v>140</v>
      </c>
      <c r="E5132" s="12" t="s">
        <v>242</v>
      </c>
      <c r="F5132" s="12" t="s">
        <v>111</v>
      </c>
      <c r="G5132" s="12" t="s">
        <v>127</v>
      </c>
      <c r="H5132" s="12" t="s">
        <v>164</v>
      </c>
      <c r="I5132" s="12">
        <v>4</v>
      </c>
      <c r="J5132" s="16">
        <v>98.49</v>
      </c>
      <c r="K5132" s="17">
        <v>0.06</v>
      </c>
      <c r="L5132" s="16">
        <v>370.32</v>
      </c>
      <c r="M5132" s="16">
        <v>122.91</v>
      </c>
      <c r="N5132" s="11" t="str">
        <f t="shared" si="241"/>
        <v>LOW</v>
      </c>
      <c r="O5132" s="27">
        <f t="shared" si="242"/>
        <v>0.66809786130913806</v>
      </c>
      <c r="P5132" s="11" t="str">
        <f t="shared" si="243"/>
        <v>AVERAGE</v>
      </c>
    </row>
    <row r="5133" spans="1:16" x14ac:dyDescent="0.35">
      <c r="A5133" t="s">
        <v>5307</v>
      </c>
      <c r="B5133" s="18">
        <v>45183</v>
      </c>
      <c r="C5133" t="s">
        <v>108</v>
      </c>
      <c r="D5133" t="s">
        <v>109</v>
      </c>
      <c r="E5133" t="s">
        <v>208</v>
      </c>
      <c r="F5133" t="s">
        <v>131</v>
      </c>
      <c r="G5133" t="s">
        <v>112</v>
      </c>
      <c r="H5133" t="s">
        <v>170</v>
      </c>
      <c r="I5133">
        <v>1</v>
      </c>
      <c r="J5133" s="19">
        <v>30.94</v>
      </c>
      <c r="K5133" s="20">
        <v>0.05</v>
      </c>
      <c r="L5133" s="19">
        <v>29.39</v>
      </c>
      <c r="M5133" s="19">
        <v>9.86</v>
      </c>
      <c r="N5133" s="11" t="str">
        <f t="shared" si="241"/>
        <v>LOW</v>
      </c>
      <c r="O5133" s="27">
        <f t="shared" si="242"/>
        <v>0.66451173868662816</v>
      </c>
      <c r="P5133" s="11" t="str">
        <f t="shared" si="243"/>
        <v>AVERAGE</v>
      </c>
    </row>
    <row r="5134" spans="1:16" x14ac:dyDescent="0.35">
      <c r="A5134" s="12" t="s">
        <v>5308</v>
      </c>
      <c r="B5134" s="15">
        <v>45522</v>
      </c>
      <c r="C5134" s="12" t="s">
        <v>120</v>
      </c>
      <c r="D5134" s="12" t="s">
        <v>125</v>
      </c>
      <c r="E5134" s="12" t="s">
        <v>169</v>
      </c>
      <c r="F5134" s="12" t="s">
        <v>131</v>
      </c>
      <c r="G5134" s="12" t="s">
        <v>122</v>
      </c>
      <c r="H5134" s="12" t="s">
        <v>123</v>
      </c>
      <c r="I5134" s="12">
        <v>4</v>
      </c>
      <c r="J5134" s="16">
        <v>625.21</v>
      </c>
      <c r="K5134" s="17">
        <v>0.23</v>
      </c>
      <c r="L5134" s="16">
        <v>1925.65</v>
      </c>
      <c r="M5134" s="16">
        <v>574.5</v>
      </c>
      <c r="N5134" s="11" t="str">
        <f t="shared" si="241"/>
        <v>HIGH</v>
      </c>
      <c r="O5134" s="27">
        <f t="shared" si="242"/>
        <v>0.70165918001713712</v>
      </c>
      <c r="P5134" s="11" t="str">
        <f t="shared" si="243"/>
        <v>AVERAGE</v>
      </c>
    </row>
    <row r="5135" spans="1:16" x14ac:dyDescent="0.35">
      <c r="A5135" t="s">
        <v>5309</v>
      </c>
      <c r="B5135" s="18">
        <v>45547</v>
      </c>
      <c r="C5135" t="s">
        <v>136</v>
      </c>
      <c r="D5135" t="s">
        <v>140</v>
      </c>
      <c r="E5135" t="s">
        <v>296</v>
      </c>
      <c r="F5135" t="s">
        <v>117</v>
      </c>
      <c r="G5135" t="s">
        <v>122</v>
      </c>
      <c r="H5135" t="s">
        <v>158</v>
      </c>
      <c r="I5135">
        <v>4</v>
      </c>
      <c r="J5135" s="19">
        <v>118.75</v>
      </c>
      <c r="K5135" s="20">
        <v>0</v>
      </c>
      <c r="L5135" s="19">
        <v>475</v>
      </c>
      <c r="M5135" s="19">
        <v>204.56</v>
      </c>
      <c r="N5135" s="11" t="str">
        <f t="shared" si="241"/>
        <v>NO DISCOUNT</v>
      </c>
      <c r="O5135" s="27">
        <f t="shared" si="242"/>
        <v>0.5693473684210526</v>
      </c>
      <c r="P5135" s="11" t="str">
        <f t="shared" si="243"/>
        <v>AVERAGE</v>
      </c>
    </row>
    <row r="5136" spans="1:16" x14ac:dyDescent="0.35">
      <c r="A5136" s="12" t="s">
        <v>5310</v>
      </c>
      <c r="B5136" s="15">
        <v>44984</v>
      </c>
      <c r="C5136" s="12" t="s">
        <v>149</v>
      </c>
      <c r="D5136" s="12" t="s">
        <v>140</v>
      </c>
      <c r="E5136" s="12" t="s">
        <v>268</v>
      </c>
      <c r="F5136" s="12" t="s">
        <v>117</v>
      </c>
      <c r="G5136" s="12" t="s">
        <v>112</v>
      </c>
      <c r="H5136" s="12" t="s">
        <v>170</v>
      </c>
      <c r="I5136" s="12">
        <v>2</v>
      </c>
      <c r="J5136" s="16">
        <v>32.22</v>
      </c>
      <c r="K5136" s="17">
        <v>0</v>
      </c>
      <c r="L5136" s="16">
        <v>64.44</v>
      </c>
      <c r="M5136" s="16">
        <v>29.49</v>
      </c>
      <c r="N5136" s="11" t="str">
        <f t="shared" si="241"/>
        <v>NO DISCOUNT</v>
      </c>
      <c r="O5136" s="27">
        <f t="shared" si="242"/>
        <v>0.54236499068901312</v>
      </c>
      <c r="P5136" s="11" t="str">
        <f t="shared" si="243"/>
        <v>AVERAGE</v>
      </c>
    </row>
    <row r="5137" spans="1:16" x14ac:dyDescent="0.35">
      <c r="A5137" t="s">
        <v>5311</v>
      </c>
      <c r="B5137" s="18">
        <v>44785</v>
      </c>
      <c r="C5137" t="s">
        <v>108</v>
      </c>
      <c r="D5137" t="s">
        <v>125</v>
      </c>
      <c r="E5137" t="s">
        <v>126</v>
      </c>
      <c r="F5137" t="s">
        <v>111</v>
      </c>
      <c r="G5137" t="s">
        <v>122</v>
      </c>
      <c r="H5137" t="s">
        <v>187</v>
      </c>
      <c r="I5137">
        <v>1</v>
      </c>
      <c r="J5137" s="19">
        <v>359.36</v>
      </c>
      <c r="K5137" s="20">
        <v>0.39</v>
      </c>
      <c r="L5137" s="19">
        <v>219.21</v>
      </c>
      <c r="M5137" s="19">
        <v>96.81</v>
      </c>
      <c r="N5137" s="11" t="str">
        <f t="shared" si="241"/>
        <v>CLEARANCE</v>
      </c>
      <c r="O5137" s="27">
        <f t="shared" si="242"/>
        <v>0.55836868755987412</v>
      </c>
      <c r="P5137" s="11" t="str">
        <f t="shared" si="243"/>
        <v>AVERAGE</v>
      </c>
    </row>
    <row r="5138" spans="1:16" x14ac:dyDescent="0.35">
      <c r="A5138" s="12" t="s">
        <v>5312</v>
      </c>
      <c r="B5138" s="15">
        <v>45465</v>
      </c>
      <c r="C5138" s="12" t="s">
        <v>120</v>
      </c>
      <c r="D5138" s="12" t="s">
        <v>109</v>
      </c>
      <c r="E5138" s="12" t="s">
        <v>195</v>
      </c>
      <c r="F5138" s="12" t="s">
        <v>111</v>
      </c>
      <c r="G5138" s="12" t="s">
        <v>127</v>
      </c>
      <c r="H5138" s="12" t="s">
        <v>209</v>
      </c>
      <c r="I5138" s="12">
        <v>2</v>
      </c>
      <c r="J5138" s="16">
        <v>339.97</v>
      </c>
      <c r="K5138" s="17">
        <v>0.28000000000000003</v>
      </c>
      <c r="L5138" s="16">
        <v>489.56</v>
      </c>
      <c r="M5138" s="16">
        <v>155.44999999999999</v>
      </c>
      <c r="N5138" s="11" t="str">
        <f t="shared" si="241"/>
        <v>HIGH</v>
      </c>
      <c r="O5138" s="27">
        <f t="shared" si="242"/>
        <v>0.68246997303701284</v>
      </c>
      <c r="P5138" s="11" t="str">
        <f t="shared" si="243"/>
        <v>AVERAGE</v>
      </c>
    </row>
    <row r="5139" spans="1:16" x14ac:dyDescent="0.35">
      <c r="A5139" t="s">
        <v>5313</v>
      </c>
      <c r="B5139" s="18">
        <v>44664</v>
      </c>
      <c r="C5139" t="s">
        <v>108</v>
      </c>
      <c r="D5139" t="s">
        <v>125</v>
      </c>
      <c r="E5139" t="s">
        <v>134</v>
      </c>
      <c r="F5139" t="s">
        <v>111</v>
      </c>
      <c r="G5139" t="s">
        <v>127</v>
      </c>
      <c r="H5139" t="s">
        <v>164</v>
      </c>
      <c r="I5139">
        <v>2</v>
      </c>
      <c r="J5139" s="19">
        <v>420.56</v>
      </c>
      <c r="K5139" s="20">
        <v>0.44</v>
      </c>
      <c r="L5139" s="19">
        <v>471.03</v>
      </c>
      <c r="M5139" s="19">
        <v>164.28</v>
      </c>
      <c r="N5139" s="11" t="str">
        <f t="shared" si="241"/>
        <v>CLEARANCE</v>
      </c>
      <c r="O5139" s="27">
        <f t="shared" si="242"/>
        <v>0.65123240557926254</v>
      </c>
      <c r="P5139" s="11" t="str">
        <f t="shared" si="243"/>
        <v>AVERAGE</v>
      </c>
    </row>
    <row r="5140" spans="1:16" x14ac:dyDescent="0.35">
      <c r="A5140" s="12" t="s">
        <v>5314</v>
      </c>
      <c r="B5140" s="15">
        <v>45493</v>
      </c>
      <c r="C5140" s="12" t="s">
        <v>136</v>
      </c>
      <c r="D5140" s="12" t="s">
        <v>115</v>
      </c>
      <c r="E5140" s="12" t="s">
        <v>227</v>
      </c>
      <c r="F5140" s="12" t="s">
        <v>111</v>
      </c>
      <c r="G5140" s="12" t="s">
        <v>122</v>
      </c>
      <c r="H5140" s="12" t="s">
        <v>158</v>
      </c>
      <c r="I5140" s="12">
        <v>8</v>
      </c>
      <c r="J5140" s="16">
        <v>146.52000000000001</v>
      </c>
      <c r="K5140" s="17">
        <v>0</v>
      </c>
      <c r="L5140" s="16">
        <v>1172.1600000000001</v>
      </c>
      <c r="M5140" s="16">
        <v>491.54</v>
      </c>
      <c r="N5140" s="11" t="str">
        <f t="shared" si="241"/>
        <v>NO DISCOUNT</v>
      </c>
      <c r="O5140" s="27">
        <f t="shared" si="242"/>
        <v>0.58065451815451818</v>
      </c>
      <c r="P5140" s="11" t="str">
        <f t="shared" si="243"/>
        <v>GOOD</v>
      </c>
    </row>
    <row r="5141" spans="1:16" x14ac:dyDescent="0.35">
      <c r="A5141" t="s">
        <v>5315</v>
      </c>
      <c r="B5141" s="18">
        <v>45620</v>
      </c>
      <c r="C5141" t="s">
        <v>108</v>
      </c>
      <c r="D5141" t="s">
        <v>115</v>
      </c>
      <c r="E5141" t="s">
        <v>121</v>
      </c>
      <c r="F5141" t="s">
        <v>117</v>
      </c>
      <c r="G5141" t="s">
        <v>122</v>
      </c>
      <c r="H5141" t="s">
        <v>123</v>
      </c>
      <c r="I5141">
        <v>7</v>
      </c>
      <c r="J5141" s="19">
        <v>480.43</v>
      </c>
      <c r="K5141" s="20">
        <v>7.0000000000000007E-2</v>
      </c>
      <c r="L5141" s="19">
        <v>3127.6</v>
      </c>
      <c r="M5141" s="19">
        <v>1202.95</v>
      </c>
      <c r="N5141" s="11" t="str">
        <f t="shared" si="241"/>
        <v>LOW</v>
      </c>
      <c r="O5141" s="27">
        <f t="shared" si="242"/>
        <v>0.61537600716204111</v>
      </c>
      <c r="P5141" s="11" t="str">
        <f t="shared" si="243"/>
        <v>GOOD</v>
      </c>
    </row>
    <row r="5142" spans="1:16" x14ac:dyDescent="0.35">
      <c r="A5142" s="12" t="s">
        <v>5316</v>
      </c>
      <c r="B5142" s="15">
        <v>45426</v>
      </c>
      <c r="C5142" s="12" t="s">
        <v>108</v>
      </c>
      <c r="D5142" s="12" t="s">
        <v>109</v>
      </c>
      <c r="E5142" s="12" t="s">
        <v>231</v>
      </c>
      <c r="F5142" s="12" t="s">
        <v>117</v>
      </c>
      <c r="G5142" s="12" t="s">
        <v>112</v>
      </c>
      <c r="H5142" s="12" t="s">
        <v>147</v>
      </c>
      <c r="I5142" s="12">
        <v>4</v>
      </c>
      <c r="J5142" s="16">
        <v>15.65</v>
      </c>
      <c r="K5142" s="17">
        <v>0.32</v>
      </c>
      <c r="L5142" s="16">
        <v>42.57</v>
      </c>
      <c r="M5142" s="16">
        <v>16.41</v>
      </c>
      <c r="N5142" s="11" t="str">
        <f t="shared" si="241"/>
        <v>CLEARANCE</v>
      </c>
      <c r="O5142" s="27">
        <f t="shared" si="242"/>
        <v>0.61451726568005638</v>
      </c>
      <c r="P5142" s="11" t="str">
        <f t="shared" si="243"/>
        <v>AVERAGE</v>
      </c>
    </row>
    <row r="5143" spans="1:16" x14ac:dyDescent="0.35">
      <c r="A5143" t="s">
        <v>5317</v>
      </c>
      <c r="B5143" s="18">
        <v>44994</v>
      </c>
      <c r="C5143" t="s">
        <v>149</v>
      </c>
      <c r="D5143" t="s">
        <v>109</v>
      </c>
      <c r="E5143" t="s">
        <v>208</v>
      </c>
      <c r="F5143" t="s">
        <v>111</v>
      </c>
      <c r="G5143" t="s">
        <v>127</v>
      </c>
      <c r="H5143" t="s">
        <v>209</v>
      </c>
      <c r="I5143">
        <v>2</v>
      </c>
      <c r="J5143" s="19">
        <v>636.22</v>
      </c>
      <c r="K5143" s="20">
        <v>0</v>
      </c>
      <c r="L5143" s="19">
        <v>1272.44</v>
      </c>
      <c r="M5143" s="19">
        <v>397.83</v>
      </c>
      <c r="N5143" s="11" t="str">
        <f t="shared" si="241"/>
        <v>NO DISCOUNT</v>
      </c>
      <c r="O5143" s="27">
        <f t="shared" si="242"/>
        <v>0.68734871585300694</v>
      </c>
      <c r="P5143" s="11" t="str">
        <f t="shared" si="243"/>
        <v>AVERAGE</v>
      </c>
    </row>
    <row r="5144" spans="1:16" x14ac:dyDescent="0.35">
      <c r="A5144" s="12" t="s">
        <v>5318</v>
      </c>
      <c r="B5144" s="15">
        <v>45445</v>
      </c>
      <c r="C5144" s="12" t="s">
        <v>120</v>
      </c>
      <c r="D5144" s="12" t="s">
        <v>140</v>
      </c>
      <c r="E5144" s="12" t="s">
        <v>273</v>
      </c>
      <c r="F5144" s="12" t="s">
        <v>131</v>
      </c>
      <c r="G5144" s="12" t="s">
        <v>112</v>
      </c>
      <c r="H5144" s="12" t="s">
        <v>147</v>
      </c>
      <c r="I5144" s="12">
        <v>8</v>
      </c>
      <c r="J5144" s="16">
        <v>4.3499999999999996</v>
      </c>
      <c r="K5144" s="17">
        <v>0</v>
      </c>
      <c r="L5144" s="16">
        <v>34.799999999999997</v>
      </c>
      <c r="M5144" s="16">
        <v>10.87</v>
      </c>
      <c r="N5144" s="11" t="str">
        <f t="shared" si="241"/>
        <v>NO DISCOUNT</v>
      </c>
      <c r="O5144" s="27">
        <f t="shared" si="242"/>
        <v>0.68764367816091954</v>
      </c>
      <c r="P5144" s="11" t="str">
        <f t="shared" si="243"/>
        <v>GOOD</v>
      </c>
    </row>
    <row r="5145" spans="1:16" x14ac:dyDescent="0.35">
      <c r="A5145" t="s">
        <v>5319</v>
      </c>
      <c r="B5145" s="18">
        <v>45604</v>
      </c>
      <c r="C5145" t="s">
        <v>136</v>
      </c>
      <c r="D5145" t="s">
        <v>109</v>
      </c>
      <c r="E5145" t="s">
        <v>176</v>
      </c>
      <c r="F5145" t="s">
        <v>111</v>
      </c>
      <c r="G5145" t="s">
        <v>122</v>
      </c>
      <c r="H5145" t="s">
        <v>123</v>
      </c>
      <c r="I5145">
        <v>7</v>
      </c>
      <c r="J5145" s="19">
        <v>2157.54</v>
      </c>
      <c r="K5145" s="20">
        <v>0</v>
      </c>
      <c r="L5145" s="19">
        <v>15102.78</v>
      </c>
      <c r="M5145" s="19">
        <v>5519.46</v>
      </c>
      <c r="N5145" s="11" t="str">
        <f t="shared" si="241"/>
        <v>NO DISCOUNT</v>
      </c>
      <c r="O5145" s="27">
        <f t="shared" si="242"/>
        <v>0.63454013102223561</v>
      </c>
      <c r="P5145" s="11" t="str">
        <f t="shared" si="243"/>
        <v>GOOD</v>
      </c>
    </row>
    <row r="5146" spans="1:16" x14ac:dyDescent="0.35">
      <c r="A5146" s="12" t="s">
        <v>5320</v>
      </c>
      <c r="B5146" s="15">
        <v>45271</v>
      </c>
      <c r="C5146" s="12" t="s">
        <v>120</v>
      </c>
      <c r="D5146" s="12" t="s">
        <v>140</v>
      </c>
      <c r="E5146" s="12" t="s">
        <v>218</v>
      </c>
      <c r="F5146" s="12" t="s">
        <v>111</v>
      </c>
      <c r="G5146" s="12" t="s">
        <v>122</v>
      </c>
      <c r="H5146" s="12" t="s">
        <v>187</v>
      </c>
      <c r="I5146" s="12">
        <v>1</v>
      </c>
      <c r="J5146" s="16">
        <v>483.12</v>
      </c>
      <c r="K5146" s="17">
        <v>0</v>
      </c>
      <c r="L5146" s="16">
        <v>483.12</v>
      </c>
      <c r="M5146" s="16">
        <v>216.19</v>
      </c>
      <c r="N5146" s="11" t="str">
        <f t="shared" si="241"/>
        <v>NO DISCOUNT</v>
      </c>
      <c r="O5146" s="27">
        <f t="shared" si="242"/>
        <v>0.55251283325053813</v>
      </c>
      <c r="P5146" s="11" t="str">
        <f t="shared" si="243"/>
        <v>AVERAGE</v>
      </c>
    </row>
    <row r="5147" spans="1:16" x14ac:dyDescent="0.35">
      <c r="A5147" t="s">
        <v>5321</v>
      </c>
      <c r="B5147" s="18">
        <v>44567</v>
      </c>
      <c r="C5147" t="s">
        <v>108</v>
      </c>
      <c r="D5147" t="s">
        <v>109</v>
      </c>
      <c r="E5147" t="s">
        <v>189</v>
      </c>
      <c r="F5147" t="s">
        <v>111</v>
      </c>
      <c r="G5147" t="s">
        <v>127</v>
      </c>
      <c r="H5147" t="s">
        <v>179</v>
      </c>
      <c r="I5147">
        <v>2</v>
      </c>
      <c r="J5147" s="19">
        <v>278.3</v>
      </c>
      <c r="K5147" s="20">
        <v>0</v>
      </c>
      <c r="L5147" s="19">
        <v>556.6</v>
      </c>
      <c r="M5147" s="19">
        <v>250.4</v>
      </c>
      <c r="N5147" s="11" t="str">
        <f t="shared" si="241"/>
        <v>NO DISCOUNT</v>
      </c>
      <c r="O5147" s="27">
        <f t="shared" si="242"/>
        <v>0.55012576356449883</v>
      </c>
      <c r="P5147" s="11" t="str">
        <f t="shared" si="243"/>
        <v>AVERAGE</v>
      </c>
    </row>
    <row r="5148" spans="1:16" x14ac:dyDescent="0.35">
      <c r="A5148" s="12" t="s">
        <v>5322</v>
      </c>
      <c r="B5148" s="15">
        <v>45136</v>
      </c>
      <c r="C5148" s="12" t="s">
        <v>136</v>
      </c>
      <c r="D5148" s="12" t="s">
        <v>140</v>
      </c>
      <c r="E5148" s="12" t="s">
        <v>268</v>
      </c>
      <c r="F5148" s="12" t="s">
        <v>117</v>
      </c>
      <c r="G5148" s="12" t="s">
        <v>127</v>
      </c>
      <c r="H5148" s="12" t="s">
        <v>128</v>
      </c>
      <c r="I5148" s="12">
        <v>11</v>
      </c>
      <c r="J5148" s="16">
        <v>491.99</v>
      </c>
      <c r="K5148" s="17">
        <v>0.26</v>
      </c>
      <c r="L5148" s="16">
        <v>4004.8</v>
      </c>
      <c r="M5148" s="16">
        <v>2161.9</v>
      </c>
      <c r="N5148" s="11" t="str">
        <f t="shared" si="241"/>
        <v>HIGH</v>
      </c>
      <c r="O5148" s="27">
        <f t="shared" si="242"/>
        <v>0.46017279264882144</v>
      </c>
      <c r="P5148" s="11" t="str">
        <f t="shared" si="243"/>
        <v>EXCELLENT</v>
      </c>
    </row>
    <row r="5149" spans="1:16" x14ac:dyDescent="0.35">
      <c r="A5149" t="s">
        <v>5323</v>
      </c>
      <c r="B5149" s="18">
        <v>45356</v>
      </c>
      <c r="C5149" t="s">
        <v>108</v>
      </c>
      <c r="D5149" t="s">
        <v>125</v>
      </c>
      <c r="E5149" t="s">
        <v>185</v>
      </c>
      <c r="F5149" t="s">
        <v>111</v>
      </c>
      <c r="G5149" t="s">
        <v>122</v>
      </c>
      <c r="H5149" t="s">
        <v>123</v>
      </c>
      <c r="I5149">
        <v>1</v>
      </c>
      <c r="J5149" s="19">
        <v>1101.24</v>
      </c>
      <c r="K5149" s="20">
        <v>0.03</v>
      </c>
      <c r="L5149" s="19">
        <v>1068.2</v>
      </c>
      <c r="M5149" s="19">
        <v>549.79999999999995</v>
      </c>
      <c r="N5149" s="11" t="str">
        <f t="shared" si="241"/>
        <v>LOW</v>
      </c>
      <c r="O5149" s="27">
        <f t="shared" si="242"/>
        <v>0.48530237783186675</v>
      </c>
      <c r="P5149" s="11" t="str">
        <f t="shared" si="243"/>
        <v>AVERAGE</v>
      </c>
    </row>
    <row r="5150" spans="1:16" x14ac:dyDescent="0.35">
      <c r="A5150" s="12" t="s">
        <v>5324</v>
      </c>
      <c r="B5150" s="15">
        <v>45309</v>
      </c>
      <c r="C5150" s="12" t="s">
        <v>120</v>
      </c>
      <c r="D5150" s="12" t="s">
        <v>125</v>
      </c>
      <c r="E5150" s="12" t="s">
        <v>146</v>
      </c>
      <c r="F5150" s="12" t="s">
        <v>111</v>
      </c>
      <c r="G5150" s="12" t="s">
        <v>127</v>
      </c>
      <c r="H5150" s="12" t="s">
        <v>209</v>
      </c>
      <c r="I5150" s="12">
        <v>3</v>
      </c>
      <c r="J5150" s="16">
        <v>852.21</v>
      </c>
      <c r="K5150" s="17">
        <v>0.25</v>
      </c>
      <c r="L5150" s="16">
        <v>1917.47</v>
      </c>
      <c r="M5150" s="16">
        <v>809.77</v>
      </c>
      <c r="N5150" s="11" t="str">
        <f t="shared" si="241"/>
        <v>HIGH</v>
      </c>
      <c r="O5150" s="27">
        <f t="shared" si="242"/>
        <v>0.57768830803089488</v>
      </c>
      <c r="P5150" s="11" t="str">
        <f t="shared" si="243"/>
        <v>AVERAGE</v>
      </c>
    </row>
    <row r="5151" spans="1:16" x14ac:dyDescent="0.35">
      <c r="A5151" t="s">
        <v>5325</v>
      </c>
      <c r="B5151" s="18">
        <v>44897</v>
      </c>
      <c r="C5151" t="s">
        <v>108</v>
      </c>
      <c r="D5151" t="s">
        <v>115</v>
      </c>
      <c r="E5151" t="s">
        <v>289</v>
      </c>
      <c r="F5151" t="s">
        <v>117</v>
      </c>
      <c r="G5151" t="s">
        <v>122</v>
      </c>
      <c r="H5151" t="s">
        <v>132</v>
      </c>
      <c r="I5151">
        <v>1</v>
      </c>
      <c r="J5151" s="19">
        <v>304.45</v>
      </c>
      <c r="K5151" s="20">
        <v>0</v>
      </c>
      <c r="L5151" s="19">
        <v>304.45</v>
      </c>
      <c r="M5151" s="19">
        <v>139.88</v>
      </c>
      <c r="N5151" s="11" t="str">
        <f t="shared" si="241"/>
        <v>NO DISCOUNT</v>
      </c>
      <c r="O5151" s="27">
        <f t="shared" si="242"/>
        <v>0.54054853013631143</v>
      </c>
      <c r="P5151" s="11" t="str">
        <f t="shared" si="243"/>
        <v>AVERAGE</v>
      </c>
    </row>
    <row r="5152" spans="1:16" x14ac:dyDescent="0.35">
      <c r="A5152" s="12" t="s">
        <v>5326</v>
      </c>
      <c r="B5152" s="15">
        <v>44612</v>
      </c>
      <c r="C5152" s="12" t="s">
        <v>136</v>
      </c>
      <c r="D5152" s="12" t="s">
        <v>140</v>
      </c>
      <c r="E5152" s="12" t="s">
        <v>296</v>
      </c>
      <c r="F5152" s="12" t="s">
        <v>117</v>
      </c>
      <c r="G5152" s="12" t="s">
        <v>127</v>
      </c>
      <c r="H5152" s="12" t="s">
        <v>138</v>
      </c>
      <c r="I5152" s="12">
        <v>3</v>
      </c>
      <c r="J5152" s="16">
        <v>452.9</v>
      </c>
      <c r="K5152" s="17">
        <v>0.02</v>
      </c>
      <c r="L5152" s="16">
        <v>1331.53</v>
      </c>
      <c r="M5152" s="16">
        <v>505.76</v>
      </c>
      <c r="N5152" s="11" t="str">
        <f t="shared" si="241"/>
        <v>LOW</v>
      </c>
      <c r="O5152" s="27">
        <f t="shared" si="242"/>
        <v>0.62016627488678433</v>
      </c>
      <c r="P5152" s="11" t="str">
        <f t="shared" si="243"/>
        <v>AVERAGE</v>
      </c>
    </row>
    <row r="5153" spans="1:16" x14ac:dyDescent="0.35">
      <c r="A5153" t="s">
        <v>5327</v>
      </c>
      <c r="B5153" s="18">
        <v>44574</v>
      </c>
      <c r="C5153" t="s">
        <v>120</v>
      </c>
      <c r="D5153" t="s">
        <v>115</v>
      </c>
      <c r="E5153" t="s">
        <v>130</v>
      </c>
      <c r="F5153" t="s">
        <v>117</v>
      </c>
      <c r="G5153" t="s">
        <v>127</v>
      </c>
      <c r="H5153" t="s">
        <v>128</v>
      </c>
      <c r="I5153">
        <v>15</v>
      </c>
      <c r="J5153" s="19">
        <v>307.63</v>
      </c>
      <c r="K5153" s="20">
        <v>0.14000000000000001</v>
      </c>
      <c r="L5153" s="19">
        <v>3968.43</v>
      </c>
      <c r="M5153" s="19">
        <v>1437.72</v>
      </c>
      <c r="N5153" s="11" t="str">
        <f t="shared" si="241"/>
        <v>MEDIUM</v>
      </c>
      <c r="O5153" s="27">
        <f t="shared" si="242"/>
        <v>0.63771063115640192</v>
      </c>
      <c r="P5153" s="11" t="str">
        <f t="shared" si="243"/>
        <v>EXCELLENT</v>
      </c>
    </row>
    <row r="5154" spans="1:16" x14ac:dyDescent="0.35">
      <c r="A5154" s="12" t="s">
        <v>5328</v>
      </c>
      <c r="B5154" s="15">
        <v>45200</v>
      </c>
      <c r="C5154" s="12" t="s">
        <v>108</v>
      </c>
      <c r="D5154" s="12" t="s">
        <v>125</v>
      </c>
      <c r="E5154" s="12" t="s">
        <v>126</v>
      </c>
      <c r="F5154" s="12" t="s">
        <v>131</v>
      </c>
      <c r="G5154" s="12" t="s">
        <v>127</v>
      </c>
      <c r="H5154" s="12" t="s">
        <v>138</v>
      </c>
      <c r="I5154" s="12">
        <v>6</v>
      </c>
      <c r="J5154" s="16">
        <v>99.31</v>
      </c>
      <c r="K5154" s="17">
        <v>0.37</v>
      </c>
      <c r="L5154" s="16">
        <v>375.39</v>
      </c>
      <c r="M5154" s="16">
        <v>122.48</v>
      </c>
      <c r="N5154" s="11" t="str">
        <f t="shared" si="241"/>
        <v>CLEARANCE</v>
      </c>
      <c r="O5154" s="27">
        <f t="shared" si="242"/>
        <v>0.67372599163536584</v>
      </c>
      <c r="P5154" s="11" t="str">
        <f t="shared" si="243"/>
        <v>GOOD</v>
      </c>
    </row>
    <row r="5155" spans="1:16" x14ac:dyDescent="0.35">
      <c r="A5155" t="s">
        <v>5329</v>
      </c>
      <c r="B5155" s="18">
        <v>44910</v>
      </c>
      <c r="C5155" t="s">
        <v>149</v>
      </c>
      <c r="D5155" t="s">
        <v>115</v>
      </c>
      <c r="E5155" t="s">
        <v>156</v>
      </c>
      <c r="F5155" t="s">
        <v>131</v>
      </c>
      <c r="G5155" t="s">
        <v>112</v>
      </c>
      <c r="H5155" t="s">
        <v>147</v>
      </c>
      <c r="I5155">
        <v>1</v>
      </c>
      <c r="J5155" s="19">
        <v>27.76</v>
      </c>
      <c r="K5155" s="20">
        <v>0.39</v>
      </c>
      <c r="L5155" s="19">
        <v>16.93</v>
      </c>
      <c r="M5155" s="19">
        <v>7.5</v>
      </c>
      <c r="N5155" s="11" t="str">
        <f t="shared" si="241"/>
        <v>CLEARANCE</v>
      </c>
      <c r="O5155" s="27">
        <f t="shared" si="242"/>
        <v>0.55699940933254577</v>
      </c>
      <c r="P5155" s="11" t="str">
        <f t="shared" si="243"/>
        <v>AVERAGE</v>
      </c>
    </row>
    <row r="5156" spans="1:16" x14ac:dyDescent="0.35">
      <c r="A5156" s="12" t="s">
        <v>5330</v>
      </c>
      <c r="B5156" s="15">
        <v>44730</v>
      </c>
      <c r="C5156" s="12" t="s">
        <v>108</v>
      </c>
      <c r="D5156" s="12" t="s">
        <v>115</v>
      </c>
      <c r="E5156" s="12" t="s">
        <v>163</v>
      </c>
      <c r="F5156" s="12" t="s">
        <v>117</v>
      </c>
      <c r="G5156" s="12" t="s">
        <v>127</v>
      </c>
      <c r="H5156" s="12" t="s">
        <v>209</v>
      </c>
      <c r="I5156" s="12">
        <v>6</v>
      </c>
      <c r="J5156" s="16">
        <v>652.51</v>
      </c>
      <c r="K5156" s="17">
        <v>0</v>
      </c>
      <c r="L5156" s="16">
        <v>3915.06</v>
      </c>
      <c r="M5156" s="16">
        <v>1827.8</v>
      </c>
      <c r="N5156" s="11" t="str">
        <f t="shared" si="241"/>
        <v>NO DISCOUNT</v>
      </c>
      <c r="O5156" s="27">
        <f t="shared" si="242"/>
        <v>0.53313614606161852</v>
      </c>
      <c r="P5156" s="11" t="str">
        <f t="shared" si="243"/>
        <v>GOOD</v>
      </c>
    </row>
    <row r="5157" spans="1:16" x14ac:dyDescent="0.35">
      <c r="A5157" t="s">
        <v>5331</v>
      </c>
      <c r="B5157" s="18">
        <v>44869</v>
      </c>
      <c r="C5157" t="s">
        <v>108</v>
      </c>
      <c r="D5157" t="s">
        <v>140</v>
      </c>
      <c r="E5157" t="s">
        <v>307</v>
      </c>
      <c r="F5157" t="s">
        <v>131</v>
      </c>
      <c r="G5157" t="s">
        <v>127</v>
      </c>
      <c r="H5157" t="s">
        <v>128</v>
      </c>
      <c r="I5157">
        <v>4</v>
      </c>
      <c r="J5157" s="19">
        <v>391</v>
      </c>
      <c r="K5157" s="20">
        <v>0.26</v>
      </c>
      <c r="L5157" s="19">
        <v>1157.3599999999999</v>
      </c>
      <c r="M5157" s="19">
        <v>670.09</v>
      </c>
      <c r="N5157" s="11" t="str">
        <f t="shared" si="241"/>
        <v>HIGH</v>
      </c>
      <c r="O5157" s="27">
        <f t="shared" si="242"/>
        <v>0.42101852491878061</v>
      </c>
      <c r="P5157" s="11" t="str">
        <f t="shared" si="243"/>
        <v>AVERAGE</v>
      </c>
    </row>
    <row r="5158" spans="1:16" x14ac:dyDescent="0.35">
      <c r="A5158" s="12" t="s">
        <v>5332</v>
      </c>
      <c r="B5158" s="15">
        <v>44688</v>
      </c>
      <c r="C5158" s="12" t="s">
        <v>120</v>
      </c>
      <c r="D5158" s="12" t="s">
        <v>109</v>
      </c>
      <c r="E5158" s="12" t="s">
        <v>208</v>
      </c>
      <c r="F5158" s="12" t="s">
        <v>117</v>
      </c>
      <c r="G5158" s="12" t="s">
        <v>122</v>
      </c>
      <c r="H5158" s="12" t="s">
        <v>158</v>
      </c>
      <c r="I5158" s="12">
        <v>4</v>
      </c>
      <c r="J5158" s="16">
        <v>75.819999999999993</v>
      </c>
      <c r="K5158" s="17">
        <v>0</v>
      </c>
      <c r="L5158" s="16">
        <v>303.27999999999997</v>
      </c>
      <c r="M5158" s="16">
        <v>154.06</v>
      </c>
      <c r="N5158" s="11" t="str">
        <f t="shared" si="241"/>
        <v>NO DISCOUNT</v>
      </c>
      <c r="O5158" s="27">
        <f t="shared" si="242"/>
        <v>0.49202057504616192</v>
      </c>
      <c r="P5158" s="11" t="str">
        <f t="shared" si="243"/>
        <v>AVERAGE</v>
      </c>
    </row>
    <row r="5159" spans="1:16" x14ac:dyDescent="0.35">
      <c r="A5159" t="s">
        <v>5333</v>
      </c>
      <c r="B5159" s="18">
        <v>45059</v>
      </c>
      <c r="C5159" t="s">
        <v>108</v>
      </c>
      <c r="D5159" t="s">
        <v>115</v>
      </c>
      <c r="E5159" t="s">
        <v>289</v>
      </c>
      <c r="F5159" t="s">
        <v>111</v>
      </c>
      <c r="G5159" t="s">
        <v>112</v>
      </c>
      <c r="H5159" t="s">
        <v>147</v>
      </c>
      <c r="I5159">
        <v>3</v>
      </c>
      <c r="J5159" s="19">
        <v>23.84</v>
      </c>
      <c r="K5159" s="20">
        <v>0</v>
      </c>
      <c r="L5159" s="19">
        <v>71.52</v>
      </c>
      <c r="M5159" s="19">
        <v>19.18</v>
      </c>
      <c r="N5159" s="11" t="str">
        <f t="shared" si="241"/>
        <v>NO DISCOUNT</v>
      </c>
      <c r="O5159" s="27">
        <f t="shared" si="242"/>
        <v>0.73182326621923932</v>
      </c>
      <c r="P5159" s="11" t="str">
        <f t="shared" si="243"/>
        <v>AVERAGE</v>
      </c>
    </row>
    <row r="5160" spans="1:16" x14ac:dyDescent="0.35">
      <c r="A5160" s="12" t="s">
        <v>5334</v>
      </c>
      <c r="B5160" s="15">
        <v>44722</v>
      </c>
      <c r="C5160" s="12" t="s">
        <v>120</v>
      </c>
      <c r="D5160" s="12" t="s">
        <v>140</v>
      </c>
      <c r="E5160" s="12" t="s">
        <v>268</v>
      </c>
      <c r="F5160" s="12" t="s">
        <v>111</v>
      </c>
      <c r="G5160" s="12" t="s">
        <v>127</v>
      </c>
      <c r="H5160" s="12" t="s">
        <v>138</v>
      </c>
      <c r="I5160" s="12">
        <v>8</v>
      </c>
      <c r="J5160" s="16">
        <v>141.74</v>
      </c>
      <c r="K5160" s="17">
        <v>0</v>
      </c>
      <c r="L5160" s="16">
        <v>1133.92</v>
      </c>
      <c r="M5160" s="16">
        <v>513.88</v>
      </c>
      <c r="N5160" s="11" t="str">
        <f t="shared" si="241"/>
        <v>NO DISCOUNT</v>
      </c>
      <c r="O5160" s="27">
        <f t="shared" si="242"/>
        <v>0.54681106250881895</v>
      </c>
      <c r="P5160" s="11" t="str">
        <f t="shared" si="243"/>
        <v>GOOD</v>
      </c>
    </row>
    <row r="5161" spans="1:16" x14ac:dyDescent="0.35">
      <c r="A5161" t="s">
        <v>5335</v>
      </c>
      <c r="B5161" s="18">
        <v>45248</v>
      </c>
      <c r="C5161" t="s">
        <v>120</v>
      </c>
      <c r="D5161" t="s">
        <v>115</v>
      </c>
      <c r="E5161" t="s">
        <v>116</v>
      </c>
      <c r="F5161" t="s">
        <v>111</v>
      </c>
      <c r="G5161" t="s">
        <v>122</v>
      </c>
      <c r="H5161" t="s">
        <v>132</v>
      </c>
      <c r="I5161">
        <v>9</v>
      </c>
      <c r="J5161" s="19">
        <v>518.53</v>
      </c>
      <c r="K5161" s="20">
        <v>0.26</v>
      </c>
      <c r="L5161" s="19">
        <v>3453.41</v>
      </c>
      <c r="M5161" s="19">
        <v>1489.57</v>
      </c>
      <c r="N5161" s="11" t="str">
        <f t="shared" si="241"/>
        <v>HIGH</v>
      </c>
      <c r="O5161" s="27">
        <f t="shared" si="242"/>
        <v>0.56866691183496887</v>
      </c>
      <c r="P5161" s="11" t="str">
        <f t="shared" si="243"/>
        <v>GOOD</v>
      </c>
    </row>
    <row r="5162" spans="1:16" x14ac:dyDescent="0.35">
      <c r="A5162" s="12" t="s">
        <v>5336</v>
      </c>
      <c r="B5162" s="15">
        <v>44944</v>
      </c>
      <c r="C5162" s="12" t="s">
        <v>108</v>
      </c>
      <c r="D5162" s="12" t="s">
        <v>109</v>
      </c>
      <c r="E5162" s="12" t="s">
        <v>176</v>
      </c>
      <c r="F5162" s="12" t="s">
        <v>111</v>
      </c>
      <c r="G5162" s="12" t="s">
        <v>127</v>
      </c>
      <c r="H5162" s="12" t="s">
        <v>209</v>
      </c>
      <c r="I5162" s="12">
        <v>5</v>
      </c>
      <c r="J5162" s="16">
        <v>390.02</v>
      </c>
      <c r="K5162" s="17">
        <v>0.15</v>
      </c>
      <c r="L5162" s="16">
        <v>1657.58</v>
      </c>
      <c r="M5162" s="16">
        <v>957.92</v>
      </c>
      <c r="N5162" s="11" t="str">
        <f t="shared" si="241"/>
        <v>MEDIUM</v>
      </c>
      <c r="O5162" s="27">
        <f t="shared" si="242"/>
        <v>0.42209727433970007</v>
      </c>
      <c r="P5162" s="11" t="str">
        <f t="shared" si="243"/>
        <v>GOOD</v>
      </c>
    </row>
    <row r="5163" spans="1:16" x14ac:dyDescent="0.35">
      <c r="A5163" t="s">
        <v>5337</v>
      </c>
      <c r="B5163" s="18">
        <v>44737</v>
      </c>
      <c r="C5163" t="s">
        <v>136</v>
      </c>
      <c r="D5163" t="s">
        <v>115</v>
      </c>
      <c r="E5163" t="s">
        <v>163</v>
      </c>
      <c r="F5163" t="s">
        <v>111</v>
      </c>
      <c r="G5163" t="s">
        <v>112</v>
      </c>
      <c r="H5163" t="s">
        <v>170</v>
      </c>
      <c r="I5163">
        <v>6</v>
      </c>
      <c r="J5163" s="19">
        <v>26.03</v>
      </c>
      <c r="K5163" s="20">
        <v>0</v>
      </c>
      <c r="L5163" s="19">
        <v>156.18</v>
      </c>
      <c r="M5163" s="19">
        <v>56.56</v>
      </c>
      <c r="N5163" s="11" t="str">
        <f t="shared" si="241"/>
        <v>NO DISCOUNT</v>
      </c>
      <c r="O5163" s="27">
        <f t="shared" si="242"/>
        <v>0.63785375848380077</v>
      </c>
      <c r="P5163" s="11" t="str">
        <f t="shared" si="243"/>
        <v>GOOD</v>
      </c>
    </row>
    <row r="5164" spans="1:16" x14ac:dyDescent="0.35">
      <c r="A5164" s="12" t="s">
        <v>5338</v>
      </c>
      <c r="B5164" s="15">
        <v>44696</v>
      </c>
      <c r="C5164" s="12" t="s">
        <v>108</v>
      </c>
      <c r="D5164" s="12" t="s">
        <v>115</v>
      </c>
      <c r="E5164" s="12" t="s">
        <v>221</v>
      </c>
      <c r="F5164" s="12" t="s">
        <v>117</v>
      </c>
      <c r="G5164" s="12" t="s">
        <v>127</v>
      </c>
      <c r="H5164" s="12" t="s">
        <v>179</v>
      </c>
      <c r="I5164" s="12">
        <v>1</v>
      </c>
      <c r="J5164" s="16">
        <v>81.430000000000007</v>
      </c>
      <c r="K5164" s="17">
        <v>0.28000000000000003</v>
      </c>
      <c r="L5164" s="16">
        <v>58.63</v>
      </c>
      <c r="M5164" s="16">
        <v>30.05</v>
      </c>
      <c r="N5164" s="11" t="str">
        <f t="shared" si="241"/>
        <v>HIGH</v>
      </c>
      <c r="O5164" s="27">
        <f t="shared" si="242"/>
        <v>0.48746375575643869</v>
      </c>
      <c r="P5164" s="11" t="str">
        <f t="shared" si="243"/>
        <v>AVERAGE</v>
      </c>
    </row>
    <row r="5165" spans="1:16" x14ac:dyDescent="0.35">
      <c r="A5165" t="s">
        <v>5339</v>
      </c>
      <c r="B5165" s="18">
        <v>44911</v>
      </c>
      <c r="C5165" t="s">
        <v>108</v>
      </c>
      <c r="D5165" t="s">
        <v>140</v>
      </c>
      <c r="E5165" t="s">
        <v>307</v>
      </c>
      <c r="F5165" t="s">
        <v>117</v>
      </c>
      <c r="G5165" t="s">
        <v>122</v>
      </c>
      <c r="H5165" t="s">
        <v>142</v>
      </c>
      <c r="I5165">
        <v>1</v>
      </c>
      <c r="J5165" s="19">
        <v>291.95999999999998</v>
      </c>
      <c r="K5165" s="20">
        <v>0</v>
      </c>
      <c r="L5165" s="19">
        <v>291.95999999999998</v>
      </c>
      <c r="M5165" s="19">
        <v>109.24</v>
      </c>
      <c r="N5165" s="11" t="str">
        <f t="shared" si="241"/>
        <v>NO DISCOUNT</v>
      </c>
      <c r="O5165" s="27">
        <f t="shared" si="242"/>
        <v>0.62583915604877371</v>
      </c>
      <c r="P5165" s="11" t="str">
        <f t="shared" si="243"/>
        <v>AVERAGE</v>
      </c>
    </row>
    <row r="5166" spans="1:16" x14ac:dyDescent="0.35">
      <c r="A5166" s="12" t="s">
        <v>5340</v>
      </c>
      <c r="B5166" s="15">
        <v>45487</v>
      </c>
      <c r="C5166" s="12" t="s">
        <v>149</v>
      </c>
      <c r="D5166" s="12" t="s">
        <v>125</v>
      </c>
      <c r="E5166" s="12" t="s">
        <v>178</v>
      </c>
      <c r="F5166" s="12" t="s">
        <v>111</v>
      </c>
      <c r="G5166" s="12" t="s">
        <v>122</v>
      </c>
      <c r="H5166" s="12" t="s">
        <v>123</v>
      </c>
      <c r="I5166" s="12">
        <v>2</v>
      </c>
      <c r="J5166" s="16">
        <v>2130.4699999999998</v>
      </c>
      <c r="K5166" s="17">
        <v>0.15</v>
      </c>
      <c r="L5166" s="16">
        <v>3621.8</v>
      </c>
      <c r="M5166" s="16">
        <v>1118.68</v>
      </c>
      <c r="N5166" s="11" t="str">
        <f t="shared" si="241"/>
        <v>MEDIUM</v>
      </c>
      <c r="O5166" s="27">
        <f t="shared" si="242"/>
        <v>0.69112595946766797</v>
      </c>
      <c r="P5166" s="11" t="str">
        <f t="shared" si="243"/>
        <v>AVERAGE</v>
      </c>
    </row>
    <row r="5167" spans="1:16" x14ac:dyDescent="0.35">
      <c r="A5167" t="s">
        <v>5341</v>
      </c>
      <c r="B5167" s="18">
        <v>45105</v>
      </c>
      <c r="C5167" t="s">
        <v>108</v>
      </c>
      <c r="D5167" t="s">
        <v>125</v>
      </c>
      <c r="E5167" t="s">
        <v>169</v>
      </c>
      <c r="F5167" t="s">
        <v>111</v>
      </c>
      <c r="G5167" t="s">
        <v>112</v>
      </c>
      <c r="H5167" t="s">
        <v>118</v>
      </c>
      <c r="I5167">
        <v>2</v>
      </c>
      <c r="J5167" s="19">
        <v>24.9</v>
      </c>
      <c r="K5167" s="20">
        <v>0.03</v>
      </c>
      <c r="L5167" s="19">
        <v>48.31</v>
      </c>
      <c r="M5167" s="19">
        <v>16.59</v>
      </c>
      <c r="N5167" s="11" t="str">
        <f t="shared" si="241"/>
        <v>LOW</v>
      </c>
      <c r="O5167" s="27">
        <f t="shared" si="242"/>
        <v>0.65659283792175538</v>
      </c>
      <c r="P5167" s="11" t="str">
        <f t="shared" si="243"/>
        <v>AVERAGE</v>
      </c>
    </row>
    <row r="5168" spans="1:16" x14ac:dyDescent="0.35">
      <c r="A5168" s="12" t="s">
        <v>5342</v>
      </c>
      <c r="B5168" s="15">
        <v>45570</v>
      </c>
      <c r="C5168" s="12" t="s">
        <v>120</v>
      </c>
      <c r="D5168" s="12" t="s">
        <v>140</v>
      </c>
      <c r="E5168" s="12" t="s">
        <v>203</v>
      </c>
      <c r="F5168" s="12" t="s">
        <v>111</v>
      </c>
      <c r="G5168" s="12" t="s">
        <v>122</v>
      </c>
      <c r="H5168" s="12" t="s">
        <v>187</v>
      </c>
      <c r="I5168" s="12">
        <v>4</v>
      </c>
      <c r="J5168" s="16">
        <v>547.54</v>
      </c>
      <c r="K5168" s="17">
        <v>0.4</v>
      </c>
      <c r="L5168" s="16">
        <v>1314.1</v>
      </c>
      <c r="M5168" s="16">
        <v>626.69000000000005</v>
      </c>
      <c r="N5168" s="11" t="str">
        <f t="shared" si="241"/>
        <v>CLEARANCE</v>
      </c>
      <c r="O5168" s="27">
        <f t="shared" si="242"/>
        <v>0.52310326459173573</v>
      </c>
      <c r="P5168" s="11" t="str">
        <f t="shared" si="243"/>
        <v>AVERAGE</v>
      </c>
    </row>
    <row r="5169" spans="1:16" x14ac:dyDescent="0.35">
      <c r="A5169" t="s">
        <v>5343</v>
      </c>
      <c r="B5169" s="18">
        <v>44709</v>
      </c>
      <c r="C5169" t="s">
        <v>136</v>
      </c>
      <c r="D5169" t="s">
        <v>125</v>
      </c>
      <c r="E5169" t="s">
        <v>126</v>
      </c>
      <c r="F5169" t="s">
        <v>111</v>
      </c>
      <c r="G5169" t="s">
        <v>122</v>
      </c>
      <c r="H5169" t="s">
        <v>123</v>
      </c>
      <c r="I5169">
        <v>2</v>
      </c>
      <c r="J5169" s="19">
        <v>725.93</v>
      </c>
      <c r="K5169" s="20">
        <v>0.02</v>
      </c>
      <c r="L5169" s="19">
        <v>1422.82</v>
      </c>
      <c r="M5169" s="19">
        <v>564.5</v>
      </c>
      <c r="N5169" s="11" t="str">
        <f t="shared" si="241"/>
        <v>LOW</v>
      </c>
      <c r="O5169" s="27">
        <f t="shared" si="242"/>
        <v>0.60325269535148507</v>
      </c>
      <c r="P5169" s="11" t="str">
        <f t="shared" si="243"/>
        <v>AVERAGE</v>
      </c>
    </row>
    <row r="5170" spans="1:16" x14ac:dyDescent="0.35">
      <c r="A5170" s="12" t="s">
        <v>5344</v>
      </c>
      <c r="B5170" s="15">
        <v>45353</v>
      </c>
      <c r="C5170" s="12" t="s">
        <v>136</v>
      </c>
      <c r="D5170" s="12" t="s">
        <v>140</v>
      </c>
      <c r="E5170" s="12" t="s">
        <v>141</v>
      </c>
      <c r="F5170" s="12" t="s">
        <v>117</v>
      </c>
      <c r="G5170" s="12" t="s">
        <v>122</v>
      </c>
      <c r="H5170" s="12" t="s">
        <v>123</v>
      </c>
      <c r="I5170" s="12">
        <v>1</v>
      </c>
      <c r="J5170" s="16">
        <v>926.45</v>
      </c>
      <c r="K5170" s="17">
        <v>0</v>
      </c>
      <c r="L5170" s="16">
        <v>926.45</v>
      </c>
      <c r="M5170" s="16">
        <v>277.64999999999998</v>
      </c>
      <c r="N5170" s="11" t="str">
        <f t="shared" si="241"/>
        <v>NO DISCOUNT</v>
      </c>
      <c r="O5170" s="27">
        <f t="shared" si="242"/>
        <v>0.70030762588374984</v>
      </c>
      <c r="P5170" s="11" t="str">
        <f t="shared" si="243"/>
        <v>AVERAGE</v>
      </c>
    </row>
    <row r="5171" spans="1:16" x14ac:dyDescent="0.35">
      <c r="A5171" t="s">
        <v>5345</v>
      </c>
      <c r="B5171" s="18">
        <v>44893</v>
      </c>
      <c r="C5171" t="s">
        <v>108</v>
      </c>
      <c r="D5171" t="s">
        <v>115</v>
      </c>
      <c r="E5171" t="s">
        <v>289</v>
      </c>
      <c r="F5171" t="s">
        <v>117</v>
      </c>
      <c r="G5171" t="s">
        <v>122</v>
      </c>
      <c r="H5171" t="s">
        <v>132</v>
      </c>
      <c r="I5171">
        <v>5</v>
      </c>
      <c r="J5171" s="19">
        <v>776.75</v>
      </c>
      <c r="K5171" s="20">
        <v>0.14000000000000001</v>
      </c>
      <c r="L5171" s="19">
        <v>3340.03</v>
      </c>
      <c r="M5171" s="19">
        <v>1061.83</v>
      </c>
      <c r="N5171" s="11" t="str">
        <f t="shared" si="241"/>
        <v>MEDIUM</v>
      </c>
      <c r="O5171" s="27">
        <f t="shared" si="242"/>
        <v>0.68208968182920515</v>
      </c>
      <c r="P5171" s="11" t="str">
        <f t="shared" si="243"/>
        <v>GOOD</v>
      </c>
    </row>
    <row r="5172" spans="1:16" x14ac:dyDescent="0.35">
      <c r="A5172" s="12" t="s">
        <v>5346</v>
      </c>
      <c r="B5172" s="15">
        <v>44812</v>
      </c>
      <c r="C5172" s="12" t="s">
        <v>136</v>
      </c>
      <c r="D5172" s="12" t="s">
        <v>115</v>
      </c>
      <c r="E5172" s="12" t="s">
        <v>116</v>
      </c>
      <c r="F5172" s="12" t="s">
        <v>117</v>
      </c>
      <c r="G5172" s="12" t="s">
        <v>127</v>
      </c>
      <c r="H5172" s="12" t="s">
        <v>128</v>
      </c>
      <c r="I5172" s="12">
        <v>5</v>
      </c>
      <c r="J5172" s="16">
        <v>490.64</v>
      </c>
      <c r="K5172" s="17">
        <v>0</v>
      </c>
      <c r="L5172" s="16">
        <v>2453.1999999999998</v>
      </c>
      <c r="M5172" s="16">
        <v>802.48</v>
      </c>
      <c r="N5172" s="11" t="str">
        <f t="shared" si="241"/>
        <v>NO DISCOUNT</v>
      </c>
      <c r="O5172" s="27">
        <f t="shared" si="242"/>
        <v>0.67288439589108096</v>
      </c>
      <c r="P5172" s="11" t="str">
        <f t="shared" si="243"/>
        <v>GOOD</v>
      </c>
    </row>
    <row r="5173" spans="1:16" x14ac:dyDescent="0.35">
      <c r="A5173" t="s">
        <v>5347</v>
      </c>
      <c r="B5173" s="18">
        <v>44702</v>
      </c>
      <c r="C5173" t="s">
        <v>120</v>
      </c>
      <c r="D5173" t="s">
        <v>115</v>
      </c>
      <c r="E5173" t="s">
        <v>227</v>
      </c>
      <c r="F5173" t="s">
        <v>111</v>
      </c>
      <c r="G5173" t="s">
        <v>122</v>
      </c>
      <c r="H5173" t="s">
        <v>132</v>
      </c>
      <c r="I5173">
        <v>1</v>
      </c>
      <c r="J5173" s="19">
        <v>450.72</v>
      </c>
      <c r="K5173" s="20">
        <v>0.16</v>
      </c>
      <c r="L5173" s="19">
        <v>378.6</v>
      </c>
      <c r="M5173" s="19">
        <v>187.38</v>
      </c>
      <c r="N5173" s="11" t="str">
        <f t="shared" si="241"/>
        <v>MEDIUM</v>
      </c>
      <c r="O5173" s="27">
        <f t="shared" si="242"/>
        <v>0.50507131537242478</v>
      </c>
      <c r="P5173" s="11" t="str">
        <f t="shared" si="243"/>
        <v>AVERAGE</v>
      </c>
    </row>
    <row r="5174" spans="1:16" x14ac:dyDescent="0.35">
      <c r="A5174" s="12" t="s">
        <v>5348</v>
      </c>
      <c r="B5174" s="15">
        <v>45645</v>
      </c>
      <c r="C5174" s="12" t="s">
        <v>108</v>
      </c>
      <c r="D5174" s="12" t="s">
        <v>140</v>
      </c>
      <c r="E5174" s="12" t="s">
        <v>153</v>
      </c>
      <c r="F5174" s="12" t="s">
        <v>111</v>
      </c>
      <c r="G5174" s="12" t="s">
        <v>112</v>
      </c>
      <c r="H5174" s="12" t="s">
        <v>113</v>
      </c>
      <c r="I5174" s="12">
        <v>2</v>
      </c>
      <c r="J5174" s="16">
        <v>43.4</v>
      </c>
      <c r="K5174" s="17">
        <v>7.0000000000000007E-2</v>
      </c>
      <c r="L5174" s="16">
        <v>80.72</v>
      </c>
      <c r="M5174" s="16">
        <v>28.36</v>
      </c>
      <c r="N5174" s="11" t="str">
        <f t="shared" si="241"/>
        <v>LOW</v>
      </c>
      <c r="O5174" s="27">
        <f t="shared" si="242"/>
        <v>0.64866204162537167</v>
      </c>
      <c r="P5174" s="11" t="str">
        <f t="shared" si="243"/>
        <v>AVERAGE</v>
      </c>
    </row>
    <row r="5175" spans="1:16" x14ac:dyDescent="0.35">
      <c r="A5175" t="s">
        <v>5349</v>
      </c>
      <c r="B5175" s="18">
        <v>44608</v>
      </c>
      <c r="C5175" t="s">
        <v>120</v>
      </c>
      <c r="D5175" t="s">
        <v>125</v>
      </c>
      <c r="E5175" t="s">
        <v>144</v>
      </c>
      <c r="F5175" t="s">
        <v>117</v>
      </c>
      <c r="G5175" t="s">
        <v>127</v>
      </c>
      <c r="H5175" t="s">
        <v>138</v>
      </c>
      <c r="I5175">
        <v>3</v>
      </c>
      <c r="J5175" s="19">
        <v>183.96</v>
      </c>
      <c r="K5175" s="20">
        <v>0.19</v>
      </c>
      <c r="L5175" s="19">
        <v>447.02</v>
      </c>
      <c r="M5175" s="19">
        <v>232.96</v>
      </c>
      <c r="N5175" s="11" t="str">
        <f t="shared" si="241"/>
        <v>MEDIUM</v>
      </c>
      <c r="O5175" s="27">
        <f t="shared" si="242"/>
        <v>0.47886000626370179</v>
      </c>
      <c r="P5175" s="11" t="str">
        <f t="shared" si="243"/>
        <v>AVERAGE</v>
      </c>
    </row>
    <row r="5176" spans="1:16" x14ac:dyDescent="0.35">
      <c r="A5176" s="12" t="s">
        <v>5350</v>
      </c>
      <c r="B5176" s="15">
        <v>45509</v>
      </c>
      <c r="C5176" s="12" t="s">
        <v>108</v>
      </c>
      <c r="D5176" s="12" t="s">
        <v>109</v>
      </c>
      <c r="E5176" s="12" t="s">
        <v>189</v>
      </c>
      <c r="F5176" s="12" t="s">
        <v>111</v>
      </c>
      <c r="G5176" s="12" t="s">
        <v>112</v>
      </c>
      <c r="H5176" s="12" t="s">
        <v>167</v>
      </c>
      <c r="I5176" s="12">
        <v>14</v>
      </c>
      <c r="J5176" s="16">
        <v>8.76</v>
      </c>
      <c r="K5176" s="17">
        <v>0.09</v>
      </c>
      <c r="L5176" s="16">
        <v>111.6</v>
      </c>
      <c r="M5176" s="16">
        <v>54.08</v>
      </c>
      <c r="N5176" s="11" t="str">
        <f t="shared" si="241"/>
        <v>LOW</v>
      </c>
      <c r="O5176" s="27">
        <f t="shared" si="242"/>
        <v>0.51541218637992836</v>
      </c>
      <c r="P5176" s="11" t="str">
        <f t="shared" si="243"/>
        <v>EXCELLENT</v>
      </c>
    </row>
    <row r="5177" spans="1:16" x14ac:dyDescent="0.35">
      <c r="A5177" t="s">
        <v>5351</v>
      </c>
      <c r="B5177" s="18">
        <v>45024</v>
      </c>
      <c r="C5177" t="s">
        <v>108</v>
      </c>
      <c r="D5177" t="s">
        <v>140</v>
      </c>
      <c r="E5177" t="s">
        <v>166</v>
      </c>
      <c r="F5177" t="s">
        <v>111</v>
      </c>
      <c r="G5177" t="s">
        <v>112</v>
      </c>
      <c r="H5177" t="s">
        <v>147</v>
      </c>
      <c r="I5177">
        <v>5</v>
      </c>
      <c r="J5177" s="19">
        <v>6.28</v>
      </c>
      <c r="K5177" s="20">
        <v>0.13</v>
      </c>
      <c r="L5177" s="19">
        <v>27.32</v>
      </c>
      <c r="M5177" s="19">
        <v>13.21</v>
      </c>
      <c r="N5177" s="11" t="str">
        <f t="shared" si="241"/>
        <v>MEDIUM</v>
      </c>
      <c r="O5177" s="27">
        <f t="shared" si="242"/>
        <v>0.51647144948755486</v>
      </c>
      <c r="P5177" s="11" t="str">
        <f t="shared" si="243"/>
        <v>GOOD</v>
      </c>
    </row>
    <row r="5178" spans="1:16" x14ac:dyDescent="0.35">
      <c r="A5178" s="12" t="s">
        <v>5352</v>
      </c>
      <c r="B5178" s="15">
        <v>45018</v>
      </c>
      <c r="C5178" s="12" t="s">
        <v>108</v>
      </c>
      <c r="D5178" s="12" t="s">
        <v>109</v>
      </c>
      <c r="E5178" s="12" t="s">
        <v>252</v>
      </c>
      <c r="F5178" s="12" t="s">
        <v>111</v>
      </c>
      <c r="G5178" s="12" t="s">
        <v>112</v>
      </c>
      <c r="H5178" s="12" t="s">
        <v>167</v>
      </c>
      <c r="I5178" s="12">
        <v>4</v>
      </c>
      <c r="J5178" s="16">
        <v>24.08</v>
      </c>
      <c r="K5178" s="17">
        <v>0.28999999999999998</v>
      </c>
      <c r="L5178" s="16">
        <v>68.39</v>
      </c>
      <c r="M5178" s="16">
        <v>13.87</v>
      </c>
      <c r="N5178" s="11" t="str">
        <f t="shared" si="241"/>
        <v>HIGH</v>
      </c>
      <c r="O5178" s="27">
        <f t="shared" si="242"/>
        <v>0.79719257201345228</v>
      </c>
      <c r="P5178" s="11" t="str">
        <f t="shared" si="243"/>
        <v>AVERAGE</v>
      </c>
    </row>
    <row r="5179" spans="1:16" x14ac:dyDescent="0.35">
      <c r="A5179" t="s">
        <v>5353</v>
      </c>
      <c r="B5179" s="18">
        <v>45637</v>
      </c>
      <c r="C5179" t="s">
        <v>120</v>
      </c>
      <c r="D5179" t="s">
        <v>125</v>
      </c>
      <c r="E5179" t="s">
        <v>126</v>
      </c>
      <c r="F5179" t="s">
        <v>111</v>
      </c>
      <c r="G5179" t="s">
        <v>122</v>
      </c>
      <c r="H5179" t="s">
        <v>142</v>
      </c>
      <c r="I5179">
        <v>4</v>
      </c>
      <c r="J5179" s="19">
        <v>180.32</v>
      </c>
      <c r="K5179" s="20">
        <v>0.02</v>
      </c>
      <c r="L5179" s="19">
        <v>706.85</v>
      </c>
      <c r="M5179" s="19">
        <v>304.33</v>
      </c>
      <c r="N5179" s="11" t="str">
        <f t="shared" si="241"/>
        <v>LOW</v>
      </c>
      <c r="O5179" s="27">
        <f t="shared" si="242"/>
        <v>0.56945603734880101</v>
      </c>
      <c r="P5179" s="11" t="str">
        <f t="shared" si="243"/>
        <v>AVERAGE</v>
      </c>
    </row>
    <row r="5180" spans="1:16" x14ac:dyDescent="0.35">
      <c r="A5180" s="12" t="s">
        <v>5354</v>
      </c>
      <c r="B5180" s="15">
        <v>45449</v>
      </c>
      <c r="C5180" s="12" t="s">
        <v>108</v>
      </c>
      <c r="D5180" s="12" t="s">
        <v>140</v>
      </c>
      <c r="E5180" s="12" t="s">
        <v>307</v>
      </c>
      <c r="F5180" s="12" t="s">
        <v>117</v>
      </c>
      <c r="G5180" s="12" t="s">
        <v>127</v>
      </c>
      <c r="H5180" s="12" t="s">
        <v>164</v>
      </c>
      <c r="I5180" s="12">
        <v>6</v>
      </c>
      <c r="J5180" s="16">
        <v>357.74</v>
      </c>
      <c r="K5180" s="17">
        <v>0.05</v>
      </c>
      <c r="L5180" s="16">
        <v>2039.12</v>
      </c>
      <c r="M5180" s="16">
        <v>916.64</v>
      </c>
      <c r="N5180" s="11" t="str">
        <f t="shared" si="241"/>
        <v>LOW</v>
      </c>
      <c r="O5180" s="27">
        <f t="shared" si="242"/>
        <v>0.55047275295225395</v>
      </c>
      <c r="P5180" s="11" t="str">
        <f t="shared" si="243"/>
        <v>GOOD</v>
      </c>
    </row>
    <row r="5181" spans="1:16" x14ac:dyDescent="0.35">
      <c r="A5181" t="s">
        <v>5355</v>
      </c>
      <c r="B5181" s="18">
        <v>45045</v>
      </c>
      <c r="C5181" t="s">
        <v>149</v>
      </c>
      <c r="D5181" t="s">
        <v>125</v>
      </c>
      <c r="E5181" t="s">
        <v>126</v>
      </c>
      <c r="F5181" t="s">
        <v>117</v>
      </c>
      <c r="G5181" t="s">
        <v>112</v>
      </c>
      <c r="H5181" t="s">
        <v>118</v>
      </c>
      <c r="I5181">
        <v>2</v>
      </c>
      <c r="J5181" s="19">
        <v>9.5299999999999994</v>
      </c>
      <c r="K5181" s="20">
        <v>0.02</v>
      </c>
      <c r="L5181" s="19">
        <v>18.68</v>
      </c>
      <c r="M5181" s="19">
        <v>8.4600000000000009</v>
      </c>
      <c r="N5181" s="11" t="str">
        <f t="shared" si="241"/>
        <v>LOW</v>
      </c>
      <c r="O5181" s="27">
        <f t="shared" si="242"/>
        <v>0.54710920770877935</v>
      </c>
      <c r="P5181" s="11" t="str">
        <f t="shared" si="243"/>
        <v>AVERAGE</v>
      </c>
    </row>
    <row r="5182" spans="1:16" x14ac:dyDescent="0.35">
      <c r="A5182" s="12" t="s">
        <v>5356</v>
      </c>
      <c r="B5182" s="15">
        <v>44791</v>
      </c>
      <c r="C5182" s="12" t="s">
        <v>108</v>
      </c>
      <c r="D5182" s="12" t="s">
        <v>125</v>
      </c>
      <c r="E5182" s="12" t="s">
        <v>185</v>
      </c>
      <c r="F5182" s="12" t="s">
        <v>111</v>
      </c>
      <c r="G5182" s="12" t="s">
        <v>112</v>
      </c>
      <c r="H5182" s="12" t="s">
        <v>167</v>
      </c>
      <c r="I5182" s="12">
        <v>3</v>
      </c>
      <c r="J5182" s="16">
        <v>20.8</v>
      </c>
      <c r="K5182" s="17">
        <v>0</v>
      </c>
      <c r="L5182" s="16">
        <v>62.4</v>
      </c>
      <c r="M5182" s="16">
        <v>31.17</v>
      </c>
      <c r="N5182" s="11" t="str">
        <f t="shared" si="241"/>
        <v>NO DISCOUNT</v>
      </c>
      <c r="O5182" s="27">
        <f t="shared" si="242"/>
        <v>0.50048076923076923</v>
      </c>
      <c r="P5182" s="11" t="str">
        <f t="shared" si="243"/>
        <v>AVERAGE</v>
      </c>
    </row>
    <row r="5183" spans="1:16" x14ac:dyDescent="0.35">
      <c r="A5183" t="s">
        <v>5357</v>
      </c>
      <c r="B5183" s="18">
        <v>45425</v>
      </c>
      <c r="C5183" t="s">
        <v>120</v>
      </c>
      <c r="D5183" t="s">
        <v>115</v>
      </c>
      <c r="E5183" t="s">
        <v>240</v>
      </c>
      <c r="F5183" t="s">
        <v>111</v>
      </c>
      <c r="G5183" t="s">
        <v>112</v>
      </c>
      <c r="H5183" t="s">
        <v>113</v>
      </c>
      <c r="I5183">
        <v>5</v>
      </c>
      <c r="J5183" s="19">
        <v>44.23</v>
      </c>
      <c r="K5183" s="20">
        <v>0.24</v>
      </c>
      <c r="L5183" s="19">
        <v>168.07</v>
      </c>
      <c r="M5183" s="19">
        <v>67.64</v>
      </c>
      <c r="N5183" s="11" t="str">
        <f t="shared" si="241"/>
        <v>HIGH</v>
      </c>
      <c r="O5183" s="27">
        <f t="shared" si="242"/>
        <v>0.59754864044743261</v>
      </c>
      <c r="P5183" s="11" t="str">
        <f t="shared" si="243"/>
        <v>GOOD</v>
      </c>
    </row>
    <row r="5184" spans="1:16" x14ac:dyDescent="0.35">
      <c r="A5184" s="12" t="s">
        <v>5358</v>
      </c>
      <c r="B5184" s="15">
        <v>45357</v>
      </c>
      <c r="C5184" s="12" t="s">
        <v>108</v>
      </c>
      <c r="D5184" s="12" t="s">
        <v>125</v>
      </c>
      <c r="E5184" s="12" t="s">
        <v>134</v>
      </c>
      <c r="F5184" s="12" t="s">
        <v>111</v>
      </c>
      <c r="G5184" s="12" t="s">
        <v>122</v>
      </c>
      <c r="H5184" s="12" t="s">
        <v>187</v>
      </c>
      <c r="I5184" s="12">
        <v>8</v>
      </c>
      <c r="J5184" s="16">
        <v>304.72000000000003</v>
      </c>
      <c r="K5184" s="17">
        <v>0.14000000000000001</v>
      </c>
      <c r="L5184" s="16">
        <v>2096.4699999999998</v>
      </c>
      <c r="M5184" s="16">
        <v>1047.29</v>
      </c>
      <c r="N5184" s="11" t="str">
        <f t="shared" si="241"/>
        <v>MEDIUM</v>
      </c>
      <c r="O5184" s="27">
        <f t="shared" si="242"/>
        <v>0.5004507577022328</v>
      </c>
      <c r="P5184" s="11" t="str">
        <f t="shared" si="243"/>
        <v>GOOD</v>
      </c>
    </row>
    <row r="5185" spans="1:16" x14ac:dyDescent="0.35">
      <c r="A5185" t="s">
        <v>5359</v>
      </c>
      <c r="B5185" s="18">
        <v>44932</v>
      </c>
      <c r="C5185" t="s">
        <v>108</v>
      </c>
      <c r="D5185" t="s">
        <v>125</v>
      </c>
      <c r="E5185" t="s">
        <v>185</v>
      </c>
      <c r="F5185" t="s">
        <v>117</v>
      </c>
      <c r="G5185" t="s">
        <v>127</v>
      </c>
      <c r="H5185" t="s">
        <v>128</v>
      </c>
      <c r="I5185">
        <v>6</v>
      </c>
      <c r="J5185" s="19">
        <v>569.53</v>
      </c>
      <c r="K5185" s="20">
        <v>0</v>
      </c>
      <c r="L5185" s="19">
        <v>3417.18</v>
      </c>
      <c r="M5185" s="19">
        <v>1515.99</v>
      </c>
      <c r="N5185" s="11" t="str">
        <f t="shared" si="241"/>
        <v>NO DISCOUNT</v>
      </c>
      <c r="O5185" s="27">
        <f t="shared" si="242"/>
        <v>0.55636226362088037</v>
      </c>
      <c r="P5185" s="11" t="str">
        <f t="shared" si="243"/>
        <v>GOOD</v>
      </c>
    </row>
    <row r="5186" spans="1:16" x14ac:dyDescent="0.35">
      <c r="A5186" s="12" t="s">
        <v>5360</v>
      </c>
      <c r="B5186" s="15">
        <v>45118</v>
      </c>
      <c r="C5186" s="12" t="s">
        <v>136</v>
      </c>
      <c r="D5186" s="12" t="s">
        <v>109</v>
      </c>
      <c r="E5186" s="12" t="s">
        <v>189</v>
      </c>
      <c r="F5186" s="12" t="s">
        <v>131</v>
      </c>
      <c r="G5186" s="12" t="s">
        <v>122</v>
      </c>
      <c r="H5186" s="12" t="s">
        <v>187</v>
      </c>
      <c r="I5186" s="12">
        <v>6</v>
      </c>
      <c r="J5186" s="16">
        <v>605.98</v>
      </c>
      <c r="K5186" s="17">
        <v>0.22</v>
      </c>
      <c r="L5186" s="16">
        <v>2835.99</v>
      </c>
      <c r="M5186" s="16">
        <v>894.48</v>
      </c>
      <c r="N5186" s="11" t="str">
        <f t="shared" si="241"/>
        <v>HIGH</v>
      </c>
      <c r="O5186" s="27">
        <f t="shared" si="242"/>
        <v>0.68459691324722582</v>
      </c>
      <c r="P5186" s="11" t="str">
        <f t="shared" si="243"/>
        <v>GOOD</v>
      </c>
    </row>
    <row r="5187" spans="1:16" x14ac:dyDescent="0.35">
      <c r="A5187" t="s">
        <v>5361</v>
      </c>
      <c r="B5187" s="18">
        <v>45345</v>
      </c>
      <c r="C5187" t="s">
        <v>120</v>
      </c>
      <c r="D5187" t="s">
        <v>109</v>
      </c>
      <c r="E5187" t="s">
        <v>161</v>
      </c>
      <c r="F5187" t="s">
        <v>131</v>
      </c>
      <c r="G5187" t="s">
        <v>112</v>
      </c>
      <c r="H5187" t="s">
        <v>167</v>
      </c>
      <c r="I5187">
        <v>1</v>
      </c>
      <c r="J5187" s="19">
        <v>15.58</v>
      </c>
      <c r="K5187" s="20">
        <v>0.04</v>
      </c>
      <c r="L5187" s="19">
        <v>14.96</v>
      </c>
      <c r="M5187" s="19">
        <v>5.93</v>
      </c>
      <c r="N5187" s="11" t="str">
        <f t="shared" ref="N5187:N5250" si="244">IF(K5187=$R$8,$R$2,IF(K5187&lt;=$R$9,$R$3,IF(K5187&lt;=$R$10,$R$4,IF(K5187&lt;$R$11,$R$5,IF(K5187&gt;$R$11,$R$6)))))</f>
        <v>LOW</v>
      </c>
      <c r="O5187" s="27">
        <f t="shared" ref="O5187:O5250" si="245">IFERROR(L5187-M5187,"NULL")/L5187</f>
        <v>0.60360962566844922</v>
      </c>
      <c r="P5187" s="11" t="str">
        <f t="shared" ref="P5187:P5250" si="246">IF(AND(O5187&gt;=$Q$8,I5187&gt;=$Q$13),$Q$2,IF(AND(O5187&gt;=$Q$9,I5187&gt;=$Q$14),$Q$3,IF(O5187&gt;=$Q$10,$Q$4,$Q$5)))</f>
        <v>AVERAGE</v>
      </c>
    </row>
    <row r="5188" spans="1:16" x14ac:dyDescent="0.35">
      <c r="A5188" s="12" t="s">
        <v>5362</v>
      </c>
      <c r="B5188" s="15">
        <v>44979</v>
      </c>
      <c r="C5188" s="12" t="s">
        <v>108</v>
      </c>
      <c r="D5188" s="12" t="s">
        <v>109</v>
      </c>
      <c r="E5188" s="12" t="s">
        <v>110</v>
      </c>
      <c r="F5188" s="12" t="s">
        <v>111</v>
      </c>
      <c r="G5188" s="12" t="s">
        <v>112</v>
      </c>
      <c r="H5188" s="12" t="s">
        <v>147</v>
      </c>
      <c r="I5188" s="12">
        <v>8</v>
      </c>
      <c r="J5188" s="16">
        <v>29.34</v>
      </c>
      <c r="K5188" s="17">
        <v>0</v>
      </c>
      <c r="L5188" s="16">
        <v>234.72</v>
      </c>
      <c r="M5188" s="16">
        <v>60.38</v>
      </c>
      <c r="N5188" s="11" t="str">
        <f t="shared" si="244"/>
        <v>NO DISCOUNT</v>
      </c>
      <c r="O5188" s="27">
        <f t="shared" si="245"/>
        <v>0.74275732788002724</v>
      </c>
      <c r="P5188" s="11" t="str">
        <f t="shared" si="246"/>
        <v>GOOD</v>
      </c>
    </row>
    <row r="5189" spans="1:16" x14ac:dyDescent="0.35">
      <c r="A5189" t="s">
        <v>5363</v>
      </c>
      <c r="B5189" s="18">
        <v>44703</v>
      </c>
      <c r="C5189" t="s">
        <v>136</v>
      </c>
      <c r="D5189" t="s">
        <v>140</v>
      </c>
      <c r="E5189" t="s">
        <v>203</v>
      </c>
      <c r="F5189" t="s">
        <v>111</v>
      </c>
      <c r="G5189" t="s">
        <v>127</v>
      </c>
      <c r="H5189" t="s">
        <v>164</v>
      </c>
      <c r="I5189">
        <v>1</v>
      </c>
      <c r="J5189" s="19">
        <v>230.39</v>
      </c>
      <c r="K5189" s="20">
        <v>0.03</v>
      </c>
      <c r="L5189" s="19">
        <v>223.48</v>
      </c>
      <c r="M5189" s="19">
        <v>90.91</v>
      </c>
      <c r="N5189" s="11" t="str">
        <f t="shared" si="244"/>
        <v>LOW</v>
      </c>
      <c r="O5189" s="27">
        <f t="shared" si="245"/>
        <v>0.59320744585645246</v>
      </c>
      <c r="P5189" s="11" t="str">
        <f t="shared" si="246"/>
        <v>AVERAGE</v>
      </c>
    </row>
    <row r="5190" spans="1:16" x14ac:dyDescent="0.35">
      <c r="A5190" s="12" t="s">
        <v>5364</v>
      </c>
      <c r="B5190" s="15">
        <v>45418</v>
      </c>
      <c r="C5190" s="12" t="s">
        <v>120</v>
      </c>
      <c r="D5190" s="12" t="s">
        <v>115</v>
      </c>
      <c r="E5190" s="12" t="s">
        <v>205</v>
      </c>
      <c r="F5190" s="12" t="s">
        <v>117</v>
      </c>
      <c r="G5190" s="12" t="s">
        <v>127</v>
      </c>
      <c r="H5190" s="12" t="s">
        <v>138</v>
      </c>
      <c r="I5190" s="12">
        <v>5</v>
      </c>
      <c r="J5190" s="16">
        <v>394.44</v>
      </c>
      <c r="K5190" s="17">
        <v>0.09</v>
      </c>
      <c r="L5190" s="16">
        <v>1794.7</v>
      </c>
      <c r="M5190" s="16">
        <v>1075.28</v>
      </c>
      <c r="N5190" s="11" t="str">
        <f t="shared" si="244"/>
        <v>LOW</v>
      </c>
      <c r="O5190" s="27">
        <f t="shared" si="245"/>
        <v>0.40085808213071827</v>
      </c>
      <c r="P5190" s="11" t="str">
        <f t="shared" si="246"/>
        <v>GOOD</v>
      </c>
    </row>
    <row r="5191" spans="1:16" x14ac:dyDescent="0.35">
      <c r="A5191" t="s">
        <v>5365</v>
      </c>
      <c r="B5191" s="18">
        <v>44809</v>
      </c>
      <c r="C5191" t="s">
        <v>108</v>
      </c>
      <c r="D5191" t="s">
        <v>109</v>
      </c>
      <c r="E5191" t="s">
        <v>189</v>
      </c>
      <c r="F5191" t="s">
        <v>111</v>
      </c>
      <c r="G5191" t="s">
        <v>122</v>
      </c>
      <c r="H5191" t="s">
        <v>158</v>
      </c>
      <c r="I5191">
        <v>4</v>
      </c>
      <c r="J5191" s="19">
        <v>69.569999999999993</v>
      </c>
      <c r="K5191" s="20">
        <v>0.09</v>
      </c>
      <c r="L5191" s="19">
        <v>253.23</v>
      </c>
      <c r="M5191" s="19">
        <v>90.61</v>
      </c>
      <c r="N5191" s="11" t="str">
        <f t="shared" si="244"/>
        <v>LOW</v>
      </c>
      <c r="O5191" s="27">
        <f t="shared" si="245"/>
        <v>0.64218299569561277</v>
      </c>
      <c r="P5191" s="11" t="str">
        <f t="shared" si="246"/>
        <v>AVERAGE</v>
      </c>
    </row>
    <row r="5192" spans="1:16" x14ac:dyDescent="0.35">
      <c r="A5192" s="12" t="s">
        <v>5366</v>
      </c>
      <c r="B5192" s="15">
        <v>45008</v>
      </c>
      <c r="C5192" s="12" t="s">
        <v>136</v>
      </c>
      <c r="D5192" s="12" t="s">
        <v>115</v>
      </c>
      <c r="E5192" s="12" t="s">
        <v>116</v>
      </c>
      <c r="F5192" s="12" t="s">
        <v>111</v>
      </c>
      <c r="G5192" s="12" t="s">
        <v>122</v>
      </c>
      <c r="H5192" s="12" t="s">
        <v>187</v>
      </c>
      <c r="I5192" s="12">
        <v>2</v>
      </c>
      <c r="J5192" s="16">
        <v>661.31</v>
      </c>
      <c r="K5192" s="17">
        <v>0.08</v>
      </c>
      <c r="L5192" s="16">
        <v>1216.81</v>
      </c>
      <c r="M5192" s="16">
        <v>557.45000000000005</v>
      </c>
      <c r="N5192" s="11" t="str">
        <f t="shared" si="244"/>
        <v>LOW</v>
      </c>
      <c r="O5192" s="27">
        <f t="shared" si="245"/>
        <v>0.54187588859394642</v>
      </c>
      <c r="P5192" s="11" t="str">
        <f t="shared" si="246"/>
        <v>AVERAGE</v>
      </c>
    </row>
    <row r="5193" spans="1:16" x14ac:dyDescent="0.35">
      <c r="A5193" t="s">
        <v>5367</v>
      </c>
      <c r="B5193" s="18">
        <v>45189</v>
      </c>
      <c r="C5193" t="s">
        <v>108</v>
      </c>
      <c r="D5193" t="s">
        <v>140</v>
      </c>
      <c r="E5193" t="s">
        <v>242</v>
      </c>
      <c r="F5193" t="s">
        <v>131</v>
      </c>
      <c r="G5193" t="s">
        <v>112</v>
      </c>
      <c r="H5193" t="s">
        <v>147</v>
      </c>
      <c r="I5193">
        <v>1</v>
      </c>
      <c r="J5193" s="19">
        <v>8.85</v>
      </c>
      <c r="K5193" s="20">
        <v>0.05</v>
      </c>
      <c r="L5193" s="19">
        <v>8.41</v>
      </c>
      <c r="M5193" s="19">
        <v>2.27</v>
      </c>
      <c r="N5193" s="11" t="str">
        <f t="shared" si="244"/>
        <v>LOW</v>
      </c>
      <c r="O5193" s="27">
        <f t="shared" si="245"/>
        <v>0.73008323424494659</v>
      </c>
      <c r="P5193" s="11" t="str">
        <f t="shared" si="246"/>
        <v>AVERAGE</v>
      </c>
    </row>
    <row r="5194" spans="1:16" x14ac:dyDescent="0.35">
      <c r="A5194" s="12" t="s">
        <v>5368</v>
      </c>
      <c r="B5194" s="15">
        <v>44623</v>
      </c>
      <c r="C5194" s="12" t="s">
        <v>108</v>
      </c>
      <c r="D5194" s="12" t="s">
        <v>140</v>
      </c>
      <c r="E5194" s="12" t="s">
        <v>141</v>
      </c>
      <c r="F5194" s="12" t="s">
        <v>111</v>
      </c>
      <c r="G5194" s="12" t="s">
        <v>122</v>
      </c>
      <c r="H5194" s="12" t="s">
        <v>142</v>
      </c>
      <c r="I5194" s="12">
        <v>3</v>
      </c>
      <c r="J5194" s="16">
        <v>143.19999999999999</v>
      </c>
      <c r="K5194" s="17">
        <v>0</v>
      </c>
      <c r="L5194" s="16">
        <v>429.6</v>
      </c>
      <c r="M5194" s="16">
        <v>128.59</v>
      </c>
      <c r="N5194" s="11" t="str">
        <f t="shared" si="244"/>
        <v>NO DISCOUNT</v>
      </c>
      <c r="O5194" s="27">
        <f t="shared" si="245"/>
        <v>0.70067504655493473</v>
      </c>
      <c r="P5194" s="11" t="str">
        <f t="shared" si="246"/>
        <v>AVERAGE</v>
      </c>
    </row>
    <row r="5195" spans="1:16" x14ac:dyDescent="0.35">
      <c r="A5195" t="s">
        <v>5369</v>
      </c>
      <c r="B5195" s="18">
        <v>44621</v>
      </c>
      <c r="C5195" t="s">
        <v>136</v>
      </c>
      <c r="D5195" t="s">
        <v>140</v>
      </c>
      <c r="E5195" t="s">
        <v>273</v>
      </c>
      <c r="F5195" t="s">
        <v>111</v>
      </c>
      <c r="G5195" t="s">
        <v>122</v>
      </c>
      <c r="H5195" t="s">
        <v>123</v>
      </c>
      <c r="I5195">
        <v>3</v>
      </c>
      <c r="J5195" s="19">
        <v>1600.64</v>
      </c>
      <c r="K5195" s="20">
        <v>0.01</v>
      </c>
      <c r="L5195" s="19">
        <v>4753.8999999999996</v>
      </c>
      <c r="M5195" s="19">
        <v>1965.84</v>
      </c>
      <c r="N5195" s="11" t="str">
        <f t="shared" si="244"/>
        <v>LOW</v>
      </c>
      <c r="O5195" s="27">
        <f t="shared" si="245"/>
        <v>0.58647847030858868</v>
      </c>
      <c r="P5195" s="11" t="str">
        <f t="shared" si="246"/>
        <v>AVERAGE</v>
      </c>
    </row>
    <row r="5196" spans="1:16" x14ac:dyDescent="0.35">
      <c r="A5196" s="12" t="s">
        <v>5370</v>
      </c>
      <c r="B5196" s="15">
        <v>45441</v>
      </c>
      <c r="C5196" s="12" t="s">
        <v>108</v>
      </c>
      <c r="D5196" s="12" t="s">
        <v>125</v>
      </c>
      <c r="E5196" s="12" t="s">
        <v>137</v>
      </c>
      <c r="F5196" s="12" t="s">
        <v>131</v>
      </c>
      <c r="G5196" s="12" t="s">
        <v>112</v>
      </c>
      <c r="H5196" s="12" t="s">
        <v>170</v>
      </c>
      <c r="I5196" s="12">
        <v>4</v>
      </c>
      <c r="J5196" s="16">
        <v>34.28</v>
      </c>
      <c r="K5196" s="17">
        <v>0.16</v>
      </c>
      <c r="L5196" s="16">
        <v>115.18</v>
      </c>
      <c r="M5196" s="16">
        <v>55.72</v>
      </c>
      <c r="N5196" s="11" t="str">
        <f t="shared" si="244"/>
        <v>MEDIUM</v>
      </c>
      <c r="O5196" s="27">
        <f t="shared" si="245"/>
        <v>0.51623545754471267</v>
      </c>
      <c r="P5196" s="11" t="str">
        <f t="shared" si="246"/>
        <v>AVERAGE</v>
      </c>
    </row>
    <row r="5197" spans="1:16" x14ac:dyDescent="0.35">
      <c r="A5197" t="s">
        <v>5371</v>
      </c>
      <c r="B5197" s="18">
        <v>44627</v>
      </c>
      <c r="C5197" t="s">
        <v>136</v>
      </c>
      <c r="D5197" t="s">
        <v>109</v>
      </c>
      <c r="E5197" t="s">
        <v>195</v>
      </c>
      <c r="F5197" t="s">
        <v>117</v>
      </c>
      <c r="G5197" t="s">
        <v>127</v>
      </c>
      <c r="H5197" t="s">
        <v>128</v>
      </c>
      <c r="I5197">
        <v>2</v>
      </c>
      <c r="J5197" s="19">
        <v>321.7</v>
      </c>
      <c r="K5197" s="20">
        <v>0.04</v>
      </c>
      <c r="L5197" s="19">
        <v>617.66</v>
      </c>
      <c r="M5197" s="19">
        <v>228.95</v>
      </c>
      <c r="N5197" s="11" t="str">
        <f t="shared" si="244"/>
        <v>LOW</v>
      </c>
      <c r="O5197" s="27">
        <f t="shared" si="245"/>
        <v>0.62932681410484737</v>
      </c>
      <c r="P5197" s="11" t="str">
        <f t="shared" si="246"/>
        <v>AVERAGE</v>
      </c>
    </row>
    <row r="5198" spans="1:16" x14ac:dyDescent="0.35">
      <c r="A5198" s="12" t="s">
        <v>5372</v>
      </c>
      <c r="B5198" s="15">
        <v>44809</v>
      </c>
      <c r="C5198" s="12" t="s">
        <v>108</v>
      </c>
      <c r="D5198" s="12" t="s">
        <v>109</v>
      </c>
      <c r="E5198" s="12" t="s">
        <v>176</v>
      </c>
      <c r="F5198" s="12" t="s">
        <v>111</v>
      </c>
      <c r="G5198" s="12" t="s">
        <v>127</v>
      </c>
      <c r="H5198" s="12" t="s">
        <v>128</v>
      </c>
      <c r="I5198" s="12">
        <v>2</v>
      </c>
      <c r="J5198" s="16">
        <v>150.4</v>
      </c>
      <c r="K5198" s="17">
        <v>0.35</v>
      </c>
      <c r="L5198" s="16">
        <v>195.52</v>
      </c>
      <c r="M5198" s="16">
        <v>82.49</v>
      </c>
      <c r="N5198" s="11" t="str">
        <f t="shared" si="244"/>
        <v>CLEARANCE</v>
      </c>
      <c r="O5198" s="27">
        <f t="shared" si="245"/>
        <v>0.57809942716857621</v>
      </c>
      <c r="P5198" s="11" t="str">
        <f t="shared" si="246"/>
        <v>AVERAGE</v>
      </c>
    </row>
    <row r="5199" spans="1:16" x14ac:dyDescent="0.35">
      <c r="A5199" t="s">
        <v>5373</v>
      </c>
      <c r="B5199" s="18">
        <v>45019</v>
      </c>
      <c r="C5199" t="s">
        <v>136</v>
      </c>
      <c r="D5199" t="s">
        <v>115</v>
      </c>
      <c r="E5199" t="s">
        <v>121</v>
      </c>
      <c r="F5199" t="s">
        <v>111</v>
      </c>
      <c r="G5199" t="s">
        <v>112</v>
      </c>
      <c r="H5199" t="s">
        <v>113</v>
      </c>
      <c r="I5199">
        <v>10</v>
      </c>
      <c r="J5199" s="19">
        <v>44.45</v>
      </c>
      <c r="K5199" s="20">
        <v>0</v>
      </c>
      <c r="L5199" s="19">
        <v>444.5</v>
      </c>
      <c r="M5199" s="19">
        <v>108.48</v>
      </c>
      <c r="N5199" s="11" t="str">
        <f t="shared" si="244"/>
        <v>NO DISCOUNT</v>
      </c>
      <c r="O5199" s="27">
        <f t="shared" si="245"/>
        <v>0.75595050618672666</v>
      </c>
      <c r="P5199" s="11" t="str">
        <f t="shared" si="246"/>
        <v>EXCELLENT</v>
      </c>
    </row>
    <row r="5200" spans="1:16" x14ac:dyDescent="0.35">
      <c r="A5200" s="12" t="s">
        <v>5374</v>
      </c>
      <c r="B5200" s="15">
        <v>44751</v>
      </c>
      <c r="C5200" s="12" t="s">
        <v>108</v>
      </c>
      <c r="D5200" s="12" t="s">
        <v>115</v>
      </c>
      <c r="E5200" s="12" t="s">
        <v>240</v>
      </c>
      <c r="F5200" s="12" t="s">
        <v>111</v>
      </c>
      <c r="G5200" s="12" t="s">
        <v>112</v>
      </c>
      <c r="H5200" s="12" t="s">
        <v>118</v>
      </c>
      <c r="I5200" s="12">
        <v>10</v>
      </c>
      <c r="J5200" s="16">
        <v>25.09</v>
      </c>
      <c r="K5200" s="17">
        <v>0</v>
      </c>
      <c r="L5200" s="16">
        <v>250.9</v>
      </c>
      <c r="M5200" s="16">
        <v>111.35</v>
      </c>
      <c r="N5200" s="11" t="str">
        <f t="shared" si="244"/>
        <v>NO DISCOUNT</v>
      </c>
      <c r="O5200" s="27">
        <f t="shared" si="245"/>
        <v>0.55619768832204064</v>
      </c>
      <c r="P5200" s="11" t="str">
        <f t="shared" si="246"/>
        <v>EXCELLENT</v>
      </c>
    </row>
    <row r="5201" spans="1:16" x14ac:dyDescent="0.35">
      <c r="A5201" t="s">
        <v>5375</v>
      </c>
      <c r="B5201" s="18">
        <v>45222</v>
      </c>
      <c r="C5201" t="s">
        <v>108</v>
      </c>
      <c r="D5201" t="s">
        <v>115</v>
      </c>
      <c r="E5201" t="s">
        <v>205</v>
      </c>
      <c r="F5201" t="s">
        <v>111</v>
      </c>
      <c r="G5201" t="s">
        <v>122</v>
      </c>
      <c r="H5201" t="s">
        <v>187</v>
      </c>
      <c r="I5201">
        <v>8</v>
      </c>
      <c r="J5201" s="19">
        <v>412.56</v>
      </c>
      <c r="K5201" s="20">
        <v>0</v>
      </c>
      <c r="L5201" s="19">
        <v>3300.48</v>
      </c>
      <c r="M5201" s="19">
        <v>1813.62</v>
      </c>
      <c r="N5201" s="11" t="str">
        <f t="shared" si="244"/>
        <v>NO DISCOUNT</v>
      </c>
      <c r="O5201" s="27">
        <f t="shared" si="245"/>
        <v>0.45049810936591045</v>
      </c>
      <c r="P5201" s="11" t="str">
        <f t="shared" si="246"/>
        <v>GOOD</v>
      </c>
    </row>
    <row r="5202" spans="1:16" x14ac:dyDescent="0.35">
      <c r="A5202" s="12" t="s">
        <v>5376</v>
      </c>
      <c r="B5202" s="15">
        <v>45421</v>
      </c>
      <c r="C5202" s="12" t="s">
        <v>120</v>
      </c>
      <c r="D5202" s="12" t="s">
        <v>109</v>
      </c>
      <c r="E5202" s="12" t="s">
        <v>231</v>
      </c>
      <c r="F5202" s="12" t="s">
        <v>111</v>
      </c>
      <c r="G5202" s="12" t="s">
        <v>122</v>
      </c>
      <c r="H5202" s="12" t="s">
        <v>132</v>
      </c>
      <c r="I5202" s="12">
        <v>3</v>
      </c>
      <c r="J5202" s="16">
        <v>448.16</v>
      </c>
      <c r="K5202" s="17">
        <v>0.17</v>
      </c>
      <c r="L5202" s="16">
        <v>1115.92</v>
      </c>
      <c r="M5202" s="16">
        <v>429.74</v>
      </c>
      <c r="N5202" s="11" t="str">
        <f t="shared" si="244"/>
        <v>MEDIUM</v>
      </c>
      <c r="O5202" s="27">
        <f t="shared" si="245"/>
        <v>0.61490070972829591</v>
      </c>
      <c r="P5202" s="11" t="str">
        <f t="shared" si="246"/>
        <v>AVERAGE</v>
      </c>
    </row>
    <row r="5203" spans="1:16" x14ac:dyDescent="0.35">
      <c r="A5203" t="s">
        <v>5377</v>
      </c>
      <c r="B5203" s="18">
        <v>45617</v>
      </c>
      <c r="C5203" t="s">
        <v>108</v>
      </c>
      <c r="D5203" t="s">
        <v>109</v>
      </c>
      <c r="E5203" t="s">
        <v>110</v>
      </c>
      <c r="F5203" t="s">
        <v>111</v>
      </c>
      <c r="G5203" t="s">
        <v>112</v>
      </c>
      <c r="H5203" t="s">
        <v>170</v>
      </c>
      <c r="I5203">
        <v>5</v>
      </c>
      <c r="J5203" s="19">
        <v>29.85</v>
      </c>
      <c r="K5203" s="20">
        <v>0.02</v>
      </c>
      <c r="L5203" s="19">
        <v>146.26</v>
      </c>
      <c r="M5203" s="19">
        <v>43.48</v>
      </c>
      <c r="N5203" s="11" t="str">
        <f t="shared" si="244"/>
        <v>LOW</v>
      </c>
      <c r="O5203" s="27">
        <f t="shared" si="245"/>
        <v>0.70272118145767815</v>
      </c>
      <c r="P5203" s="11" t="str">
        <f t="shared" si="246"/>
        <v>GOOD</v>
      </c>
    </row>
    <row r="5204" spans="1:16" x14ac:dyDescent="0.35">
      <c r="A5204" s="12" t="s">
        <v>5378</v>
      </c>
      <c r="B5204" s="15">
        <v>45387</v>
      </c>
      <c r="C5204" s="12" t="s">
        <v>136</v>
      </c>
      <c r="D5204" s="12" t="s">
        <v>140</v>
      </c>
      <c r="E5204" s="12" t="s">
        <v>296</v>
      </c>
      <c r="F5204" s="12" t="s">
        <v>111</v>
      </c>
      <c r="G5204" s="12" t="s">
        <v>122</v>
      </c>
      <c r="H5204" s="12" t="s">
        <v>132</v>
      </c>
      <c r="I5204" s="12">
        <v>1</v>
      </c>
      <c r="J5204" s="16">
        <v>154.47999999999999</v>
      </c>
      <c r="K5204" s="17">
        <v>0.04</v>
      </c>
      <c r="L5204" s="16">
        <v>148.30000000000001</v>
      </c>
      <c r="M5204" s="16">
        <v>55.09</v>
      </c>
      <c r="N5204" s="11" t="str">
        <f t="shared" si="244"/>
        <v>LOW</v>
      </c>
      <c r="O5204" s="27">
        <f t="shared" si="245"/>
        <v>0.62852326365475386</v>
      </c>
      <c r="P5204" s="11" t="str">
        <f t="shared" si="246"/>
        <v>AVERAGE</v>
      </c>
    </row>
    <row r="5205" spans="1:16" x14ac:dyDescent="0.35">
      <c r="A5205" t="s">
        <v>5379</v>
      </c>
      <c r="B5205" s="18">
        <v>44872</v>
      </c>
      <c r="C5205" t="s">
        <v>108</v>
      </c>
      <c r="D5205" t="s">
        <v>115</v>
      </c>
      <c r="E5205" t="s">
        <v>221</v>
      </c>
      <c r="F5205" t="s">
        <v>111</v>
      </c>
      <c r="G5205" t="s">
        <v>112</v>
      </c>
      <c r="H5205" t="s">
        <v>113</v>
      </c>
      <c r="I5205">
        <v>13</v>
      </c>
      <c r="J5205" s="19">
        <v>45.9</v>
      </c>
      <c r="K5205" s="20">
        <v>0.18</v>
      </c>
      <c r="L5205" s="19">
        <v>489.29</v>
      </c>
      <c r="M5205" s="19">
        <v>215.84</v>
      </c>
      <c r="N5205" s="11" t="str">
        <f t="shared" si="244"/>
        <v>MEDIUM</v>
      </c>
      <c r="O5205" s="27">
        <f t="shared" si="245"/>
        <v>0.55887101718817067</v>
      </c>
      <c r="P5205" s="11" t="str">
        <f t="shared" si="246"/>
        <v>EXCELLENT</v>
      </c>
    </row>
    <row r="5206" spans="1:16" x14ac:dyDescent="0.35">
      <c r="A5206" s="12" t="s">
        <v>5380</v>
      </c>
      <c r="B5206" s="15">
        <v>45152</v>
      </c>
      <c r="C5206" s="12" t="s">
        <v>108</v>
      </c>
      <c r="D5206" s="12" t="s">
        <v>125</v>
      </c>
      <c r="E5206" s="12" t="s">
        <v>146</v>
      </c>
      <c r="F5206" s="12" t="s">
        <v>111</v>
      </c>
      <c r="G5206" s="12" t="s">
        <v>112</v>
      </c>
      <c r="H5206" s="12" t="s">
        <v>147</v>
      </c>
      <c r="I5206" s="12">
        <v>1</v>
      </c>
      <c r="J5206" s="16">
        <v>16.18</v>
      </c>
      <c r="K5206" s="17">
        <v>0.12</v>
      </c>
      <c r="L5206" s="16">
        <v>14.24</v>
      </c>
      <c r="M5206" s="16">
        <v>4.96</v>
      </c>
      <c r="N5206" s="11" t="str">
        <f t="shared" si="244"/>
        <v>MEDIUM</v>
      </c>
      <c r="O5206" s="27">
        <f t="shared" si="245"/>
        <v>0.651685393258427</v>
      </c>
      <c r="P5206" s="11" t="str">
        <f t="shared" si="246"/>
        <v>AVERAGE</v>
      </c>
    </row>
    <row r="5207" spans="1:16" x14ac:dyDescent="0.35">
      <c r="A5207" t="s">
        <v>5381</v>
      </c>
      <c r="B5207" s="18">
        <v>45160</v>
      </c>
      <c r="C5207" t="s">
        <v>108</v>
      </c>
      <c r="D5207" t="s">
        <v>140</v>
      </c>
      <c r="E5207" t="s">
        <v>273</v>
      </c>
      <c r="F5207" t="s">
        <v>111</v>
      </c>
      <c r="G5207" t="s">
        <v>127</v>
      </c>
      <c r="H5207" t="s">
        <v>164</v>
      </c>
      <c r="I5207">
        <v>2</v>
      </c>
      <c r="J5207" s="19">
        <v>484.75</v>
      </c>
      <c r="K5207" s="20">
        <v>0.18</v>
      </c>
      <c r="L5207" s="19">
        <v>794.99</v>
      </c>
      <c r="M5207" s="19">
        <v>294.70999999999998</v>
      </c>
      <c r="N5207" s="11" t="str">
        <f t="shared" si="244"/>
        <v>MEDIUM</v>
      </c>
      <c r="O5207" s="27">
        <f t="shared" si="245"/>
        <v>0.62929093447716322</v>
      </c>
      <c r="P5207" s="11" t="str">
        <f t="shared" si="246"/>
        <v>AVERAGE</v>
      </c>
    </row>
    <row r="5208" spans="1:16" x14ac:dyDescent="0.35">
      <c r="A5208" s="12" t="s">
        <v>5382</v>
      </c>
      <c r="B5208" s="15">
        <v>45534</v>
      </c>
      <c r="C5208" s="12" t="s">
        <v>108</v>
      </c>
      <c r="D5208" s="12" t="s">
        <v>140</v>
      </c>
      <c r="E5208" s="12" t="s">
        <v>273</v>
      </c>
      <c r="F5208" s="12" t="s">
        <v>111</v>
      </c>
      <c r="G5208" s="12" t="s">
        <v>122</v>
      </c>
      <c r="H5208" s="12" t="s">
        <v>187</v>
      </c>
      <c r="I5208" s="12">
        <v>11</v>
      </c>
      <c r="J5208" s="16">
        <v>616.03</v>
      </c>
      <c r="K5208" s="17">
        <v>0.03</v>
      </c>
      <c r="L5208" s="16">
        <v>6573.04</v>
      </c>
      <c r="M5208" s="16">
        <v>3103.42</v>
      </c>
      <c r="N5208" s="11" t="str">
        <f t="shared" si="244"/>
        <v>LOW</v>
      </c>
      <c r="O5208" s="27">
        <f t="shared" si="245"/>
        <v>0.52785621265046312</v>
      </c>
      <c r="P5208" s="11" t="str">
        <f t="shared" si="246"/>
        <v>EXCELLENT</v>
      </c>
    </row>
    <row r="5209" spans="1:16" x14ac:dyDescent="0.35">
      <c r="A5209" t="s">
        <v>5383</v>
      </c>
      <c r="B5209" s="18">
        <v>44820</v>
      </c>
      <c r="C5209" t="s">
        <v>108</v>
      </c>
      <c r="D5209" t="s">
        <v>109</v>
      </c>
      <c r="E5209" t="s">
        <v>161</v>
      </c>
      <c r="F5209" t="s">
        <v>117</v>
      </c>
      <c r="G5209" t="s">
        <v>127</v>
      </c>
      <c r="H5209" t="s">
        <v>138</v>
      </c>
      <c r="I5209">
        <v>1</v>
      </c>
      <c r="J5209" s="19">
        <v>328.98</v>
      </c>
      <c r="K5209" s="20">
        <v>0.09</v>
      </c>
      <c r="L5209" s="19">
        <v>299.37</v>
      </c>
      <c r="M5209" s="19">
        <v>159.52000000000001</v>
      </c>
      <c r="N5209" s="11" t="str">
        <f t="shared" si="244"/>
        <v>LOW</v>
      </c>
      <c r="O5209" s="27">
        <f t="shared" si="245"/>
        <v>0.4671476767879213</v>
      </c>
      <c r="P5209" s="11" t="str">
        <f t="shared" si="246"/>
        <v>AVERAGE</v>
      </c>
    </row>
    <row r="5210" spans="1:16" x14ac:dyDescent="0.35">
      <c r="A5210" s="12" t="s">
        <v>5384</v>
      </c>
      <c r="B5210" s="15">
        <v>44564</v>
      </c>
      <c r="C5210" s="12" t="s">
        <v>108</v>
      </c>
      <c r="D5210" s="12" t="s">
        <v>125</v>
      </c>
      <c r="E5210" s="12" t="s">
        <v>201</v>
      </c>
      <c r="F5210" s="12" t="s">
        <v>111</v>
      </c>
      <c r="G5210" s="12" t="s">
        <v>112</v>
      </c>
      <c r="H5210" s="12" t="s">
        <v>118</v>
      </c>
      <c r="I5210" s="12">
        <v>2</v>
      </c>
      <c r="J5210" s="16">
        <v>8.44</v>
      </c>
      <c r="K5210" s="17">
        <v>0</v>
      </c>
      <c r="L5210" s="16">
        <v>16.88</v>
      </c>
      <c r="M5210" s="16">
        <v>3.87</v>
      </c>
      <c r="N5210" s="11" t="str">
        <f t="shared" si="244"/>
        <v>NO DISCOUNT</v>
      </c>
      <c r="O5210" s="27">
        <f t="shared" si="245"/>
        <v>0.77073459715639803</v>
      </c>
      <c r="P5210" s="11" t="str">
        <f t="shared" si="246"/>
        <v>AVERAGE</v>
      </c>
    </row>
    <row r="5211" spans="1:16" x14ac:dyDescent="0.35">
      <c r="A5211" t="s">
        <v>5385</v>
      </c>
      <c r="B5211" s="18">
        <v>45321</v>
      </c>
      <c r="C5211" t="s">
        <v>120</v>
      </c>
      <c r="D5211" t="s">
        <v>109</v>
      </c>
      <c r="E5211" t="s">
        <v>252</v>
      </c>
      <c r="F5211" t="s">
        <v>111</v>
      </c>
      <c r="G5211" t="s">
        <v>112</v>
      </c>
      <c r="H5211" t="s">
        <v>167</v>
      </c>
      <c r="I5211">
        <v>5</v>
      </c>
      <c r="J5211" s="19">
        <v>11.7</v>
      </c>
      <c r="K5211" s="20">
        <v>0</v>
      </c>
      <c r="L5211" s="19">
        <v>58.5</v>
      </c>
      <c r="M5211" s="19">
        <v>16.09</v>
      </c>
      <c r="N5211" s="11" t="str">
        <f t="shared" si="244"/>
        <v>NO DISCOUNT</v>
      </c>
      <c r="O5211" s="27">
        <f t="shared" si="245"/>
        <v>0.72495726495726487</v>
      </c>
      <c r="P5211" s="11" t="str">
        <f t="shared" si="246"/>
        <v>GOOD</v>
      </c>
    </row>
    <row r="5212" spans="1:16" x14ac:dyDescent="0.35">
      <c r="A5212" s="12" t="s">
        <v>5386</v>
      </c>
      <c r="B5212" s="15">
        <v>45317</v>
      </c>
      <c r="C5212" s="12" t="s">
        <v>108</v>
      </c>
      <c r="D5212" s="12" t="s">
        <v>109</v>
      </c>
      <c r="E5212" s="12" t="s">
        <v>176</v>
      </c>
      <c r="F5212" s="12" t="s">
        <v>131</v>
      </c>
      <c r="G5212" s="12" t="s">
        <v>127</v>
      </c>
      <c r="H5212" s="12" t="s">
        <v>179</v>
      </c>
      <c r="I5212" s="12">
        <v>6</v>
      </c>
      <c r="J5212" s="16">
        <v>288.11</v>
      </c>
      <c r="K5212" s="17">
        <v>0.05</v>
      </c>
      <c r="L5212" s="16">
        <v>1642.23</v>
      </c>
      <c r="M5212" s="16">
        <v>925.16</v>
      </c>
      <c r="N5212" s="11" t="str">
        <f t="shared" si="244"/>
        <v>LOW</v>
      </c>
      <c r="O5212" s="27">
        <f t="shared" si="245"/>
        <v>0.43664407543401351</v>
      </c>
      <c r="P5212" s="11" t="str">
        <f t="shared" si="246"/>
        <v>GOOD</v>
      </c>
    </row>
    <row r="5213" spans="1:16" x14ac:dyDescent="0.35">
      <c r="A5213" t="s">
        <v>5387</v>
      </c>
      <c r="B5213" s="18">
        <v>44698</v>
      </c>
      <c r="C5213" t="s">
        <v>108</v>
      </c>
      <c r="D5213" t="s">
        <v>109</v>
      </c>
      <c r="E5213" t="s">
        <v>252</v>
      </c>
      <c r="F5213" t="s">
        <v>111</v>
      </c>
      <c r="G5213" t="s">
        <v>122</v>
      </c>
      <c r="H5213" t="s">
        <v>187</v>
      </c>
      <c r="I5213">
        <v>1</v>
      </c>
      <c r="J5213" s="19">
        <v>467.42</v>
      </c>
      <c r="K5213" s="20">
        <v>0.21</v>
      </c>
      <c r="L5213" s="19">
        <v>369.26</v>
      </c>
      <c r="M5213" s="19">
        <v>102.23</v>
      </c>
      <c r="N5213" s="11" t="str">
        <f t="shared" si="244"/>
        <v>HIGH</v>
      </c>
      <c r="O5213" s="27">
        <f t="shared" si="245"/>
        <v>0.72314900070411092</v>
      </c>
      <c r="P5213" s="11" t="str">
        <f t="shared" si="246"/>
        <v>AVERAGE</v>
      </c>
    </row>
    <row r="5214" spans="1:16" x14ac:dyDescent="0.35">
      <c r="A5214" s="12" t="s">
        <v>5388</v>
      </c>
      <c r="B5214" s="15">
        <v>44614</v>
      </c>
      <c r="C5214" s="12" t="s">
        <v>108</v>
      </c>
      <c r="D5214" s="12" t="s">
        <v>115</v>
      </c>
      <c r="E5214" s="12" t="s">
        <v>156</v>
      </c>
      <c r="F5214" s="12" t="s">
        <v>117</v>
      </c>
      <c r="G5214" s="12" t="s">
        <v>127</v>
      </c>
      <c r="H5214" s="12" t="s">
        <v>164</v>
      </c>
      <c r="I5214" s="12">
        <v>1</v>
      </c>
      <c r="J5214" s="16">
        <v>201.19</v>
      </c>
      <c r="K5214" s="17">
        <v>0</v>
      </c>
      <c r="L5214" s="16">
        <v>201.19</v>
      </c>
      <c r="M5214" s="16">
        <v>68.61</v>
      </c>
      <c r="N5214" s="11" t="str">
        <f t="shared" si="244"/>
        <v>NO DISCOUNT</v>
      </c>
      <c r="O5214" s="27">
        <f t="shared" si="245"/>
        <v>0.65897907450668514</v>
      </c>
      <c r="P5214" s="11" t="str">
        <f t="shared" si="246"/>
        <v>AVERAGE</v>
      </c>
    </row>
    <row r="5215" spans="1:16" x14ac:dyDescent="0.35">
      <c r="A5215" t="s">
        <v>5389</v>
      </c>
      <c r="B5215" s="18">
        <v>44941</v>
      </c>
      <c r="C5215" t="s">
        <v>108</v>
      </c>
      <c r="D5215" t="s">
        <v>109</v>
      </c>
      <c r="E5215" t="s">
        <v>110</v>
      </c>
      <c r="F5215" t="s">
        <v>111</v>
      </c>
      <c r="G5215" t="s">
        <v>122</v>
      </c>
      <c r="H5215" t="s">
        <v>132</v>
      </c>
      <c r="I5215">
        <v>3</v>
      </c>
      <c r="J5215" s="19">
        <v>239.33</v>
      </c>
      <c r="K5215" s="20">
        <v>0.45</v>
      </c>
      <c r="L5215" s="19">
        <v>394.89</v>
      </c>
      <c r="M5215" s="19">
        <v>178.48</v>
      </c>
      <c r="N5215" s="11" t="str">
        <f t="shared" si="244"/>
        <v>CLEARANCE</v>
      </c>
      <c r="O5215" s="27">
        <f t="shared" si="245"/>
        <v>0.54802603256603111</v>
      </c>
      <c r="P5215" s="11" t="str">
        <f t="shared" si="246"/>
        <v>AVERAGE</v>
      </c>
    </row>
    <row r="5216" spans="1:16" x14ac:dyDescent="0.35">
      <c r="A5216" s="12" t="s">
        <v>5390</v>
      </c>
      <c r="B5216" s="15">
        <v>45298</v>
      </c>
      <c r="C5216" s="12" t="s">
        <v>108</v>
      </c>
      <c r="D5216" s="12" t="s">
        <v>140</v>
      </c>
      <c r="E5216" s="12" t="s">
        <v>296</v>
      </c>
      <c r="F5216" s="12" t="s">
        <v>111</v>
      </c>
      <c r="G5216" s="12" t="s">
        <v>112</v>
      </c>
      <c r="H5216" s="12" t="s">
        <v>118</v>
      </c>
      <c r="I5216" s="12">
        <v>11</v>
      </c>
      <c r="J5216" s="16">
        <v>10.220000000000001</v>
      </c>
      <c r="K5216" s="17">
        <v>0</v>
      </c>
      <c r="L5216" s="16">
        <v>112.42</v>
      </c>
      <c r="M5216" s="16">
        <v>46.19</v>
      </c>
      <c r="N5216" s="11" t="str">
        <f t="shared" si="244"/>
        <v>NO DISCOUNT</v>
      </c>
      <c r="O5216" s="27">
        <f t="shared" si="245"/>
        <v>0.58913004803415769</v>
      </c>
      <c r="P5216" s="11" t="str">
        <f t="shared" si="246"/>
        <v>EXCELLENT</v>
      </c>
    </row>
    <row r="5217" spans="1:16" x14ac:dyDescent="0.35">
      <c r="A5217" t="s">
        <v>5391</v>
      </c>
      <c r="B5217" s="18">
        <v>45024</v>
      </c>
      <c r="C5217" t="s">
        <v>108</v>
      </c>
      <c r="D5217" t="s">
        <v>125</v>
      </c>
      <c r="E5217" t="s">
        <v>137</v>
      </c>
      <c r="F5217" t="s">
        <v>111</v>
      </c>
      <c r="G5217" t="s">
        <v>122</v>
      </c>
      <c r="H5217" t="s">
        <v>142</v>
      </c>
      <c r="I5217">
        <v>2</v>
      </c>
      <c r="J5217" s="19">
        <v>171.79</v>
      </c>
      <c r="K5217" s="20">
        <v>0.09</v>
      </c>
      <c r="L5217" s="19">
        <v>312.66000000000003</v>
      </c>
      <c r="M5217" s="19">
        <v>133.72</v>
      </c>
      <c r="N5217" s="11" t="str">
        <f t="shared" si="244"/>
        <v>LOW</v>
      </c>
      <c r="O5217" s="27">
        <f t="shared" si="245"/>
        <v>0.5723149747329368</v>
      </c>
      <c r="P5217" s="11" t="str">
        <f t="shared" si="246"/>
        <v>AVERAGE</v>
      </c>
    </row>
    <row r="5218" spans="1:16" x14ac:dyDescent="0.35">
      <c r="A5218" s="12" t="s">
        <v>5392</v>
      </c>
      <c r="B5218" s="15">
        <v>44989</v>
      </c>
      <c r="C5218" s="12" t="s">
        <v>120</v>
      </c>
      <c r="D5218" s="12" t="s">
        <v>109</v>
      </c>
      <c r="E5218" s="12" t="s">
        <v>189</v>
      </c>
      <c r="F5218" s="12" t="s">
        <v>111</v>
      </c>
      <c r="G5218" s="12" t="s">
        <v>127</v>
      </c>
      <c r="H5218" s="12" t="s">
        <v>164</v>
      </c>
      <c r="I5218" s="12">
        <v>5</v>
      </c>
      <c r="J5218" s="16">
        <v>345.37</v>
      </c>
      <c r="K5218" s="17">
        <v>0.16</v>
      </c>
      <c r="L5218" s="16">
        <v>1450.55</v>
      </c>
      <c r="M5218" s="16">
        <v>487.35</v>
      </c>
      <c r="N5218" s="11" t="str">
        <f t="shared" si="244"/>
        <v>MEDIUM</v>
      </c>
      <c r="O5218" s="27">
        <f t="shared" si="245"/>
        <v>0.66402399090000341</v>
      </c>
      <c r="P5218" s="11" t="str">
        <f t="shared" si="246"/>
        <v>GOOD</v>
      </c>
    </row>
    <row r="5219" spans="1:16" x14ac:dyDescent="0.35">
      <c r="A5219" t="s">
        <v>5393</v>
      </c>
      <c r="B5219" s="18">
        <v>45115</v>
      </c>
      <c r="C5219" t="s">
        <v>108</v>
      </c>
      <c r="D5219" t="s">
        <v>109</v>
      </c>
      <c r="E5219" t="s">
        <v>110</v>
      </c>
      <c r="F5219" t="s">
        <v>111</v>
      </c>
      <c r="G5219" t="s">
        <v>122</v>
      </c>
      <c r="H5219" t="s">
        <v>187</v>
      </c>
      <c r="I5219">
        <v>1</v>
      </c>
      <c r="J5219" s="19">
        <v>395.85</v>
      </c>
      <c r="K5219" s="20">
        <v>0.23</v>
      </c>
      <c r="L5219" s="19">
        <v>304.8</v>
      </c>
      <c r="M5219" s="19">
        <v>166.24</v>
      </c>
      <c r="N5219" s="11" t="str">
        <f t="shared" si="244"/>
        <v>HIGH</v>
      </c>
      <c r="O5219" s="27">
        <f t="shared" si="245"/>
        <v>0.45459317585301834</v>
      </c>
      <c r="P5219" s="11" t="str">
        <f t="shared" si="246"/>
        <v>AVERAGE</v>
      </c>
    </row>
    <row r="5220" spans="1:16" x14ac:dyDescent="0.35">
      <c r="A5220" s="12" t="s">
        <v>5394</v>
      </c>
      <c r="B5220" s="15">
        <v>45611</v>
      </c>
      <c r="C5220" s="12" t="s">
        <v>108</v>
      </c>
      <c r="D5220" s="12" t="s">
        <v>140</v>
      </c>
      <c r="E5220" s="12" t="s">
        <v>307</v>
      </c>
      <c r="F5220" s="12" t="s">
        <v>111</v>
      </c>
      <c r="G5220" s="12" t="s">
        <v>127</v>
      </c>
      <c r="H5220" s="12" t="s">
        <v>128</v>
      </c>
      <c r="I5220" s="12">
        <v>8</v>
      </c>
      <c r="J5220" s="16">
        <v>214.13</v>
      </c>
      <c r="K5220" s="17">
        <v>0.14000000000000001</v>
      </c>
      <c r="L5220" s="16">
        <v>1473.21</v>
      </c>
      <c r="M5220" s="16">
        <v>799.18</v>
      </c>
      <c r="N5220" s="11" t="str">
        <f t="shared" si="244"/>
        <v>MEDIUM</v>
      </c>
      <c r="O5220" s="27">
        <f t="shared" si="245"/>
        <v>0.45752472492041196</v>
      </c>
      <c r="P5220" s="11" t="str">
        <f t="shared" si="246"/>
        <v>GOOD</v>
      </c>
    </row>
    <row r="5221" spans="1:16" x14ac:dyDescent="0.35">
      <c r="A5221" t="s">
        <v>5395</v>
      </c>
      <c r="B5221" s="18">
        <v>44664</v>
      </c>
      <c r="C5221" t="s">
        <v>108</v>
      </c>
      <c r="D5221" t="s">
        <v>140</v>
      </c>
      <c r="E5221" t="s">
        <v>203</v>
      </c>
      <c r="F5221" t="s">
        <v>111</v>
      </c>
      <c r="G5221" t="s">
        <v>127</v>
      </c>
      <c r="H5221" t="s">
        <v>209</v>
      </c>
      <c r="I5221">
        <v>4</v>
      </c>
      <c r="J5221" s="19">
        <v>731.37</v>
      </c>
      <c r="K5221" s="20">
        <v>0</v>
      </c>
      <c r="L5221" s="19">
        <v>2925.48</v>
      </c>
      <c r="M5221" s="19">
        <v>1164.1099999999999</v>
      </c>
      <c r="N5221" s="11" t="str">
        <f t="shared" si="244"/>
        <v>NO DISCOUNT</v>
      </c>
      <c r="O5221" s="27">
        <f t="shared" si="245"/>
        <v>0.60207897507417585</v>
      </c>
      <c r="P5221" s="11" t="str">
        <f t="shared" si="246"/>
        <v>AVERAGE</v>
      </c>
    </row>
    <row r="5222" spans="1:16" x14ac:dyDescent="0.35">
      <c r="A5222" s="12" t="s">
        <v>5396</v>
      </c>
      <c r="B5222" s="15">
        <v>45290</v>
      </c>
      <c r="C5222" s="12" t="s">
        <v>149</v>
      </c>
      <c r="D5222" s="12" t="s">
        <v>125</v>
      </c>
      <c r="E5222" s="12" t="s">
        <v>185</v>
      </c>
      <c r="F5222" s="12" t="s">
        <v>111</v>
      </c>
      <c r="G5222" s="12" t="s">
        <v>127</v>
      </c>
      <c r="H5222" s="12" t="s">
        <v>179</v>
      </c>
      <c r="I5222" s="12">
        <v>1</v>
      </c>
      <c r="J5222" s="16">
        <v>96.03</v>
      </c>
      <c r="K5222" s="17">
        <v>0</v>
      </c>
      <c r="L5222" s="16">
        <v>96.03</v>
      </c>
      <c r="M5222" s="16">
        <v>38.049999999999997</v>
      </c>
      <c r="N5222" s="11" t="str">
        <f t="shared" si="244"/>
        <v>NO DISCOUNT</v>
      </c>
      <c r="O5222" s="27">
        <f t="shared" si="245"/>
        <v>0.60376965531604709</v>
      </c>
      <c r="P5222" s="11" t="str">
        <f t="shared" si="246"/>
        <v>AVERAGE</v>
      </c>
    </row>
    <row r="5223" spans="1:16" x14ac:dyDescent="0.35">
      <c r="A5223" t="s">
        <v>5397</v>
      </c>
      <c r="B5223" s="18">
        <v>44932</v>
      </c>
      <c r="C5223" t="s">
        <v>149</v>
      </c>
      <c r="D5223" t="s">
        <v>140</v>
      </c>
      <c r="E5223" t="s">
        <v>273</v>
      </c>
      <c r="F5223" t="s">
        <v>111</v>
      </c>
      <c r="G5223" t="s">
        <v>122</v>
      </c>
      <c r="H5223" t="s">
        <v>187</v>
      </c>
      <c r="I5223">
        <v>2</v>
      </c>
      <c r="J5223" s="19">
        <v>535.29</v>
      </c>
      <c r="K5223" s="20">
        <v>0.26</v>
      </c>
      <c r="L5223" s="19">
        <v>792.23</v>
      </c>
      <c r="M5223" s="19">
        <v>282.22000000000003</v>
      </c>
      <c r="N5223" s="11" t="str">
        <f t="shared" si="244"/>
        <v>HIGH</v>
      </c>
      <c r="O5223" s="27">
        <f t="shared" si="245"/>
        <v>0.64376506822513657</v>
      </c>
      <c r="P5223" s="11" t="str">
        <f t="shared" si="246"/>
        <v>AVERAGE</v>
      </c>
    </row>
    <row r="5224" spans="1:16" x14ac:dyDescent="0.35">
      <c r="A5224" s="12" t="s">
        <v>5398</v>
      </c>
      <c r="B5224" s="15">
        <v>45373</v>
      </c>
      <c r="C5224" s="12" t="s">
        <v>108</v>
      </c>
      <c r="D5224" s="12" t="s">
        <v>109</v>
      </c>
      <c r="E5224" s="12" t="s">
        <v>252</v>
      </c>
      <c r="F5224" s="12" t="s">
        <v>111</v>
      </c>
      <c r="G5224" s="12" t="s">
        <v>112</v>
      </c>
      <c r="H5224" s="12" t="s">
        <v>118</v>
      </c>
      <c r="I5224" s="12">
        <v>1</v>
      </c>
      <c r="J5224" s="16">
        <v>39.97</v>
      </c>
      <c r="K5224" s="17">
        <v>0</v>
      </c>
      <c r="L5224" s="16">
        <v>39.97</v>
      </c>
      <c r="M5224" s="16">
        <v>12.34</v>
      </c>
      <c r="N5224" s="11" t="str">
        <f t="shared" si="244"/>
        <v>NO DISCOUNT</v>
      </c>
      <c r="O5224" s="27">
        <f t="shared" si="245"/>
        <v>0.6912684513385039</v>
      </c>
      <c r="P5224" s="11" t="str">
        <f t="shared" si="246"/>
        <v>AVERAGE</v>
      </c>
    </row>
    <row r="5225" spans="1:16" x14ac:dyDescent="0.35">
      <c r="A5225" t="s">
        <v>5399</v>
      </c>
      <c r="B5225" s="18">
        <v>45098</v>
      </c>
      <c r="C5225" t="s">
        <v>120</v>
      </c>
      <c r="D5225" t="s">
        <v>125</v>
      </c>
      <c r="E5225" t="s">
        <v>146</v>
      </c>
      <c r="F5225" t="s">
        <v>131</v>
      </c>
      <c r="G5225" t="s">
        <v>122</v>
      </c>
      <c r="H5225" t="s">
        <v>142</v>
      </c>
      <c r="I5225">
        <v>2</v>
      </c>
      <c r="J5225" s="19">
        <v>165.73</v>
      </c>
      <c r="K5225" s="20">
        <v>0</v>
      </c>
      <c r="L5225" s="19">
        <v>331.46</v>
      </c>
      <c r="M5225" s="19">
        <v>140.12</v>
      </c>
      <c r="N5225" s="11" t="str">
        <f t="shared" si="244"/>
        <v>NO DISCOUNT</v>
      </c>
      <c r="O5225" s="27">
        <f t="shared" si="245"/>
        <v>0.57726422494418628</v>
      </c>
      <c r="P5225" s="11" t="str">
        <f t="shared" si="246"/>
        <v>AVERAGE</v>
      </c>
    </row>
    <row r="5226" spans="1:16" x14ac:dyDescent="0.35">
      <c r="A5226" s="12" t="s">
        <v>5400</v>
      </c>
      <c r="B5226" s="15">
        <v>45341</v>
      </c>
      <c r="C5226" s="12" t="s">
        <v>108</v>
      </c>
      <c r="D5226" s="12" t="s">
        <v>109</v>
      </c>
      <c r="E5226" s="12" t="s">
        <v>252</v>
      </c>
      <c r="F5226" s="12" t="s">
        <v>111</v>
      </c>
      <c r="G5226" s="12" t="s">
        <v>122</v>
      </c>
      <c r="H5226" s="12" t="s">
        <v>132</v>
      </c>
      <c r="I5226" s="12">
        <v>1</v>
      </c>
      <c r="J5226" s="16">
        <v>374.79</v>
      </c>
      <c r="K5226" s="17">
        <v>0.16</v>
      </c>
      <c r="L5226" s="16">
        <v>314.82</v>
      </c>
      <c r="M5226" s="16">
        <v>138.02000000000001</v>
      </c>
      <c r="N5226" s="11" t="str">
        <f t="shared" si="244"/>
        <v>MEDIUM</v>
      </c>
      <c r="O5226" s="27">
        <f t="shared" si="245"/>
        <v>0.5615907502699955</v>
      </c>
      <c r="P5226" s="11" t="str">
        <f t="shared" si="246"/>
        <v>AVERAGE</v>
      </c>
    </row>
    <row r="5227" spans="1:16" x14ac:dyDescent="0.35">
      <c r="A5227" t="s">
        <v>5401</v>
      </c>
      <c r="B5227" s="18">
        <v>45151</v>
      </c>
      <c r="C5227" t="s">
        <v>108</v>
      </c>
      <c r="D5227" t="s">
        <v>140</v>
      </c>
      <c r="E5227" t="s">
        <v>273</v>
      </c>
      <c r="F5227" t="s">
        <v>111</v>
      </c>
      <c r="G5227" t="s">
        <v>127</v>
      </c>
      <c r="H5227" t="s">
        <v>179</v>
      </c>
      <c r="I5227">
        <v>1</v>
      </c>
      <c r="J5227" s="19">
        <v>193.66</v>
      </c>
      <c r="K5227" s="20">
        <v>0.05</v>
      </c>
      <c r="L5227" s="19">
        <v>183.98</v>
      </c>
      <c r="M5227" s="19">
        <v>106.24</v>
      </c>
      <c r="N5227" s="11" t="str">
        <f t="shared" si="244"/>
        <v>LOW</v>
      </c>
      <c r="O5227" s="27">
        <f t="shared" si="245"/>
        <v>0.42254592890531578</v>
      </c>
      <c r="P5227" s="11" t="str">
        <f t="shared" si="246"/>
        <v>AVERAGE</v>
      </c>
    </row>
    <row r="5228" spans="1:16" x14ac:dyDescent="0.35">
      <c r="A5228" s="12" t="s">
        <v>5402</v>
      </c>
      <c r="B5228" s="15">
        <v>45196</v>
      </c>
      <c r="C5228" s="12" t="s">
        <v>120</v>
      </c>
      <c r="D5228" s="12" t="s">
        <v>140</v>
      </c>
      <c r="E5228" s="12" t="s">
        <v>268</v>
      </c>
      <c r="F5228" s="12" t="s">
        <v>131</v>
      </c>
      <c r="G5228" s="12" t="s">
        <v>127</v>
      </c>
      <c r="H5228" s="12" t="s">
        <v>209</v>
      </c>
      <c r="I5228" s="12">
        <v>3</v>
      </c>
      <c r="J5228" s="16">
        <v>1159.68</v>
      </c>
      <c r="K5228" s="17">
        <v>0.26</v>
      </c>
      <c r="L5228" s="16">
        <v>2574.4899999999998</v>
      </c>
      <c r="M5228" s="16">
        <v>973.89</v>
      </c>
      <c r="N5228" s="11" t="str">
        <f t="shared" si="244"/>
        <v>HIGH</v>
      </c>
      <c r="O5228" s="27">
        <f t="shared" si="245"/>
        <v>0.62171536886917411</v>
      </c>
      <c r="P5228" s="11" t="str">
        <f t="shared" si="246"/>
        <v>AVERAGE</v>
      </c>
    </row>
    <row r="5229" spans="1:16" x14ac:dyDescent="0.35">
      <c r="A5229" t="s">
        <v>5403</v>
      </c>
      <c r="B5229" s="18">
        <v>45251</v>
      </c>
      <c r="C5229" t="s">
        <v>120</v>
      </c>
      <c r="D5229" t="s">
        <v>115</v>
      </c>
      <c r="E5229" t="s">
        <v>121</v>
      </c>
      <c r="F5229" t="s">
        <v>131</v>
      </c>
      <c r="G5229" t="s">
        <v>122</v>
      </c>
      <c r="H5229" t="s">
        <v>123</v>
      </c>
      <c r="I5229">
        <v>1</v>
      </c>
      <c r="J5229" s="19">
        <v>2177.5100000000002</v>
      </c>
      <c r="K5229" s="20">
        <v>0.34</v>
      </c>
      <c r="L5229" s="19">
        <v>1437.16</v>
      </c>
      <c r="M5229" s="19">
        <v>660.26</v>
      </c>
      <c r="N5229" s="11" t="str">
        <f t="shared" si="244"/>
        <v>CLEARANCE</v>
      </c>
      <c r="O5229" s="27">
        <f t="shared" si="245"/>
        <v>0.54058003284255063</v>
      </c>
      <c r="P5229" s="11" t="str">
        <f t="shared" si="246"/>
        <v>AVERAGE</v>
      </c>
    </row>
    <row r="5230" spans="1:16" x14ac:dyDescent="0.35">
      <c r="A5230" s="12" t="s">
        <v>5404</v>
      </c>
      <c r="B5230" s="15">
        <v>44714</v>
      </c>
      <c r="C5230" s="12" t="s">
        <v>120</v>
      </c>
      <c r="D5230" s="12" t="s">
        <v>125</v>
      </c>
      <c r="E5230" s="12" t="s">
        <v>146</v>
      </c>
      <c r="F5230" s="12" t="s">
        <v>117</v>
      </c>
      <c r="G5230" s="12" t="s">
        <v>122</v>
      </c>
      <c r="H5230" s="12" t="s">
        <v>123</v>
      </c>
      <c r="I5230" s="12">
        <v>3</v>
      </c>
      <c r="J5230" s="16">
        <v>1248.32</v>
      </c>
      <c r="K5230" s="17">
        <v>0.3</v>
      </c>
      <c r="L5230" s="16">
        <v>2621.47</v>
      </c>
      <c r="M5230" s="16">
        <v>1375.32</v>
      </c>
      <c r="N5230" s="11" t="b">
        <f t="shared" si="244"/>
        <v>0</v>
      </c>
      <c r="O5230" s="27">
        <f t="shared" si="245"/>
        <v>0.4753630596573678</v>
      </c>
      <c r="P5230" s="11" t="str">
        <f t="shared" si="246"/>
        <v>AVERAGE</v>
      </c>
    </row>
    <row r="5231" spans="1:16" x14ac:dyDescent="0.35">
      <c r="A5231" t="s">
        <v>5405</v>
      </c>
      <c r="B5231" s="18">
        <v>44615</v>
      </c>
      <c r="C5231" t="s">
        <v>136</v>
      </c>
      <c r="D5231" t="s">
        <v>140</v>
      </c>
      <c r="E5231" t="s">
        <v>218</v>
      </c>
      <c r="F5231" t="s">
        <v>117</v>
      </c>
      <c r="G5231" t="s">
        <v>112</v>
      </c>
      <c r="H5231" t="s">
        <v>167</v>
      </c>
      <c r="I5231">
        <v>5</v>
      </c>
      <c r="J5231" s="19">
        <v>15.33</v>
      </c>
      <c r="K5231" s="20">
        <v>0.27</v>
      </c>
      <c r="L5231" s="19">
        <v>55.95</v>
      </c>
      <c r="M5231" s="19">
        <v>20.46</v>
      </c>
      <c r="N5231" s="11" t="str">
        <f t="shared" si="244"/>
        <v>HIGH</v>
      </c>
      <c r="O5231" s="27">
        <f t="shared" si="245"/>
        <v>0.63431635388739949</v>
      </c>
      <c r="P5231" s="11" t="str">
        <f t="shared" si="246"/>
        <v>GOOD</v>
      </c>
    </row>
    <row r="5232" spans="1:16" x14ac:dyDescent="0.35">
      <c r="A5232" s="12" t="s">
        <v>5406</v>
      </c>
      <c r="B5232" s="15">
        <v>45489</v>
      </c>
      <c r="C5232" s="12" t="s">
        <v>136</v>
      </c>
      <c r="D5232" s="12" t="s">
        <v>140</v>
      </c>
      <c r="E5232" s="12" t="s">
        <v>268</v>
      </c>
      <c r="F5232" s="12" t="s">
        <v>131</v>
      </c>
      <c r="G5232" s="12" t="s">
        <v>112</v>
      </c>
      <c r="H5232" s="12" t="s">
        <v>167</v>
      </c>
      <c r="I5232" s="12">
        <v>2</v>
      </c>
      <c r="J5232" s="16">
        <v>9</v>
      </c>
      <c r="K5232" s="17">
        <v>0</v>
      </c>
      <c r="L5232" s="16">
        <v>18</v>
      </c>
      <c r="M5232" s="16">
        <v>4.08</v>
      </c>
      <c r="N5232" s="11" t="str">
        <f t="shared" si="244"/>
        <v>NO DISCOUNT</v>
      </c>
      <c r="O5232" s="27">
        <f t="shared" si="245"/>
        <v>0.77333333333333332</v>
      </c>
      <c r="P5232" s="11" t="str">
        <f t="shared" si="246"/>
        <v>AVERAGE</v>
      </c>
    </row>
    <row r="5233" spans="1:16" x14ac:dyDescent="0.35">
      <c r="A5233" t="s">
        <v>5407</v>
      </c>
      <c r="B5233" s="18">
        <v>45218</v>
      </c>
      <c r="C5233" t="s">
        <v>108</v>
      </c>
      <c r="D5233" t="s">
        <v>115</v>
      </c>
      <c r="E5233" t="s">
        <v>227</v>
      </c>
      <c r="F5233" t="s">
        <v>131</v>
      </c>
      <c r="G5233" t="s">
        <v>122</v>
      </c>
      <c r="H5233" t="s">
        <v>123</v>
      </c>
      <c r="I5233">
        <v>3</v>
      </c>
      <c r="J5233" s="19">
        <v>1819.28</v>
      </c>
      <c r="K5233" s="20">
        <v>0.11</v>
      </c>
      <c r="L5233" s="19">
        <v>4857.4799999999996</v>
      </c>
      <c r="M5233" s="19">
        <v>2445.35</v>
      </c>
      <c r="N5233" s="11" t="str">
        <f t="shared" si="244"/>
        <v>MEDIUM</v>
      </c>
      <c r="O5233" s="27">
        <f t="shared" si="245"/>
        <v>0.49658053146899211</v>
      </c>
      <c r="P5233" s="11" t="str">
        <f t="shared" si="246"/>
        <v>AVERAGE</v>
      </c>
    </row>
    <row r="5234" spans="1:16" x14ac:dyDescent="0.35">
      <c r="A5234" s="12" t="s">
        <v>5408</v>
      </c>
      <c r="B5234" s="15">
        <v>45113</v>
      </c>
      <c r="C5234" s="12" t="s">
        <v>108</v>
      </c>
      <c r="D5234" s="12" t="s">
        <v>109</v>
      </c>
      <c r="E5234" s="12" t="s">
        <v>110</v>
      </c>
      <c r="F5234" s="12" t="s">
        <v>131</v>
      </c>
      <c r="G5234" s="12" t="s">
        <v>122</v>
      </c>
      <c r="H5234" s="12" t="s">
        <v>187</v>
      </c>
      <c r="I5234" s="12">
        <v>2</v>
      </c>
      <c r="J5234" s="16">
        <v>473</v>
      </c>
      <c r="K5234" s="17">
        <v>0.13</v>
      </c>
      <c r="L5234" s="16">
        <v>823.02</v>
      </c>
      <c r="M5234" s="16">
        <v>367.83</v>
      </c>
      <c r="N5234" s="11" t="str">
        <f t="shared" si="244"/>
        <v>MEDIUM</v>
      </c>
      <c r="O5234" s="27">
        <f t="shared" si="245"/>
        <v>0.55307282933586066</v>
      </c>
      <c r="P5234" s="11" t="str">
        <f t="shared" si="246"/>
        <v>AVERAGE</v>
      </c>
    </row>
    <row r="5235" spans="1:16" x14ac:dyDescent="0.35">
      <c r="A5235" t="s">
        <v>5409</v>
      </c>
      <c r="B5235" s="18">
        <v>45617</v>
      </c>
      <c r="C5235" t="s">
        <v>136</v>
      </c>
      <c r="D5235" t="s">
        <v>115</v>
      </c>
      <c r="E5235" t="s">
        <v>156</v>
      </c>
      <c r="F5235" t="s">
        <v>111</v>
      </c>
      <c r="G5235" t="s">
        <v>122</v>
      </c>
      <c r="H5235" t="s">
        <v>158</v>
      </c>
      <c r="I5235">
        <v>1</v>
      </c>
      <c r="J5235" s="19">
        <v>61.45</v>
      </c>
      <c r="K5235" s="20">
        <v>0.02</v>
      </c>
      <c r="L5235" s="19">
        <v>60.22</v>
      </c>
      <c r="M5235" s="19">
        <v>31.56</v>
      </c>
      <c r="N5235" s="11" t="str">
        <f t="shared" si="244"/>
        <v>LOW</v>
      </c>
      <c r="O5235" s="27">
        <f t="shared" si="245"/>
        <v>0.47592162072401195</v>
      </c>
      <c r="P5235" s="11" t="str">
        <f t="shared" si="246"/>
        <v>AVERAGE</v>
      </c>
    </row>
    <row r="5236" spans="1:16" x14ac:dyDescent="0.35">
      <c r="A5236" s="12" t="s">
        <v>5410</v>
      </c>
      <c r="B5236" s="15">
        <v>45037</v>
      </c>
      <c r="C5236" s="12" t="s">
        <v>120</v>
      </c>
      <c r="D5236" s="12" t="s">
        <v>109</v>
      </c>
      <c r="E5236" s="12" t="s">
        <v>150</v>
      </c>
      <c r="F5236" s="12" t="s">
        <v>111</v>
      </c>
      <c r="G5236" s="12" t="s">
        <v>127</v>
      </c>
      <c r="H5236" s="12" t="s">
        <v>164</v>
      </c>
      <c r="I5236" s="12">
        <v>7</v>
      </c>
      <c r="J5236" s="16">
        <v>108.92</v>
      </c>
      <c r="K5236" s="17">
        <v>0</v>
      </c>
      <c r="L5236" s="16">
        <v>762.44</v>
      </c>
      <c r="M5236" s="16">
        <v>280.11</v>
      </c>
      <c r="N5236" s="11" t="str">
        <f t="shared" si="244"/>
        <v>NO DISCOUNT</v>
      </c>
      <c r="O5236" s="27">
        <f t="shared" si="245"/>
        <v>0.63261371386600918</v>
      </c>
      <c r="P5236" s="11" t="str">
        <f t="shared" si="246"/>
        <v>GOOD</v>
      </c>
    </row>
    <row r="5237" spans="1:16" x14ac:dyDescent="0.35">
      <c r="A5237" t="s">
        <v>5411</v>
      </c>
      <c r="B5237" s="18">
        <v>44894</v>
      </c>
      <c r="C5237" t="s">
        <v>108</v>
      </c>
      <c r="D5237" t="s">
        <v>115</v>
      </c>
      <c r="E5237" t="s">
        <v>121</v>
      </c>
      <c r="F5237" t="s">
        <v>117</v>
      </c>
      <c r="G5237" t="s">
        <v>127</v>
      </c>
      <c r="H5237" t="s">
        <v>128</v>
      </c>
      <c r="I5237">
        <v>6</v>
      </c>
      <c r="J5237" s="19">
        <v>320.16000000000003</v>
      </c>
      <c r="K5237" s="20">
        <v>0.04</v>
      </c>
      <c r="L5237" s="19">
        <v>1844.12</v>
      </c>
      <c r="M5237" s="19">
        <v>754.72</v>
      </c>
      <c r="N5237" s="11" t="str">
        <f t="shared" si="244"/>
        <v>LOW</v>
      </c>
      <c r="O5237" s="27">
        <f t="shared" si="245"/>
        <v>0.59074246795219398</v>
      </c>
      <c r="P5237" s="11" t="str">
        <f t="shared" si="246"/>
        <v>GOOD</v>
      </c>
    </row>
    <row r="5238" spans="1:16" x14ac:dyDescent="0.35">
      <c r="A5238" s="12" t="s">
        <v>5412</v>
      </c>
      <c r="B5238" s="15">
        <v>45286</v>
      </c>
      <c r="C5238" s="12" t="s">
        <v>108</v>
      </c>
      <c r="D5238" s="12" t="s">
        <v>125</v>
      </c>
      <c r="E5238" s="12" t="s">
        <v>178</v>
      </c>
      <c r="F5238" s="12" t="s">
        <v>111</v>
      </c>
      <c r="G5238" s="12" t="s">
        <v>112</v>
      </c>
      <c r="H5238" s="12" t="s">
        <v>170</v>
      </c>
      <c r="I5238" s="12">
        <v>6</v>
      </c>
      <c r="J5238" s="16">
        <v>32.75</v>
      </c>
      <c r="K5238" s="17">
        <v>0.32</v>
      </c>
      <c r="L5238" s="16">
        <v>133.62</v>
      </c>
      <c r="M5238" s="16">
        <v>33.11</v>
      </c>
      <c r="N5238" s="11" t="str">
        <f t="shared" si="244"/>
        <v>CLEARANCE</v>
      </c>
      <c r="O5238" s="27">
        <f t="shared" si="245"/>
        <v>0.75220775333033973</v>
      </c>
      <c r="P5238" s="11" t="str">
        <f t="shared" si="246"/>
        <v>GOOD</v>
      </c>
    </row>
    <row r="5239" spans="1:16" x14ac:dyDescent="0.35">
      <c r="A5239" t="s">
        <v>5413</v>
      </c>
      <c r="B5239" s="18">
        <v>45420</v>
      </c>
      <c r="C5239" t="s">
        <v>108</v>
      </c>
      <c r="D5239" t="s">
        <v>109</v>
      </c>
      <c r="E5239" t="s">
        <v>110</v>
      </c>
      <c r="F5239" t="s">
        <v>111</v>
      </c>
      <c r="G5239" t="s">
        <v>127</v>
      </c>
      <c r="H5239" t="s">
        <v>128</v>
      </c>
      <c r="I5239">
        <v>6</v>
      </c>
      <c r="J5239" s="19">
        <v>396.18</v>
      </c>
      <c r="K5239" s="20">
        <v>0.12</v>
      </c>
      <c r="L5239" s="19">
        <v>2091.83</v>
      </c>
      <c r="M5239" s="19">
        <v>942.12</v>
      </c>
      <c r="N5239" s="11" t="str">
        <f t="shared" si="244"/>
        <v>MEDIUM</v>
      </c>
      <c r="O5239" s="27">
        <f t="shared" si="245"/>
        <v>0.54961923292045722</v>
      </c>
      <c r="P5239" s="11" t="str">
        <f t="shared" si="246"/>
        <v>GOOD</v>
      </c>
    </row>
    <row r="5240" spans="1:16" x14ac:dyDescent="0.35">
      <c r="A5240" s="12" t="s">
        <v>5414</v>
      </c>
      <c r="B5240" s="15">
        <v>44671</v>
      </c>
      <c r="C5240" s="12" t="s">
        <v>120</v>
      </c>
      <c r="D5240" s="12" t="s">
        <v>115</v>
      </c>
      <c r="E5240" s="12" t="s">
        <v>121</v>
      </c>
      <c r="F5240" s="12" t="s">
        <v>131</v>
      </c>
      <c r="G5240" s="12" t="s">
        <v>112</v>
      </c>
      <c r="H5240" s="12" t="s">
        <v>113</v>
      </c>
      <c r="I5240" s="12">
        <v>1</v>
      </c>
      <c r="J5240" s="16">
        <v>19.47</v>
      </c>
      <c r="K5240" s="17">
        <v>0.13</v>
      </c>
      <c r="L5240" s="16">
        <v>16.940000000000001</v>
      </c>
      <c r="M5240" s="16">
        <v>8.23</v>
      </c>
      <c r="N5240" s="11" t="str">
        <f t="shared" si="244"/>
        <v>MEDIUM</v>
      </c>
      <c r="O5240" s="27">
        <f t="shared" si="245"/>
        <v>0.51416765053128688</v>
      </c>
      <c r="P5240" s="11" t="str">
        <f t="shared" si="246"/>
        <v>AVERAGE</v>
      </c>
    </row>
    <row r="5241" spans="1:16" x14ac:dyDescent="0.35">
      <c r="A5241" t="s">
        <v>5415</v>
      </c>
      <c r="B5241" s="18">
        <v>45639</v>
      </c>
      <c r="C5241" t="s">
        <v>120</v>
      </c>
      <c r="D5241" t="s">
        <v>140</v>
      </c>
      <c r="E5241" t="s">
        <v>166</v>
      </c>
      <c r="F5241" t="s">
        <v>111</v>
      </c>
      <c r="G5241" t="s">
        <v>122</v>
      </c>
      <c r="H5241" t="s">
        <v>158</v>
      </c>
      <c r="I5241">
        <v>2</v>
      </c>
      <c r="J5241" s="19">
        <v>40.07</v>
      </c>
      <c r="K5241" s="20">
        <v>0.08</v>
      </c>
      <c r="L5241" s="19">
        <v>73.73</v>
      </c>
      <c r="M5241" s="19">
        <v>39.11</v>
      </c>
      <c r="N5241" s="11" t="str">
        <f t="shared" si="244"/>
        <v>LOW</v>
      </c>
      <c r="O5241" s="27">
        <f t="shared" si="245"/>
        <v>0.46955106469551067</v>
      </c>
      <c r="P5241" s="11" t="str">
        <f t="shared" si="246"/>
        <v>AVERAGE</v>
      </c>
    </row>
    <row r="5242" spans="1:16" x14ac:dyDescent="0.35">
      <c r="A5242" s="12" t="s">
        <v>5416</v>
      </c>
      <c r="B5242" s="15">
        <v>44575</v>
      </c>
      <c r="C5242" s="12" t="s">
        <v>108</v>
      </c>
      <c r="D5242" s="12" t="s">
        <v>115</v>
      </c>
      <c r="E5242" s="12" t="s">
        <v>205</v>
      </c>
      <c r="F5242" s="12" t="s">
        <v>111</v>
      </c>
      <c r="G5242" s="12" t="s">
        <v>127</v>
      </c>
      <c r="H5242" s="12" t="s">
        <v>138</v>
      </c>
      <c r="I5242" s="12">
        <v>2</v>
      </c>
      <c r="J5242" s="16">
        <v>158.56</v>
      </c>
      <c r="K5242" s="17">
        <v>0</v>
      </c>
      <c r="L5242" s="16">
        <v>317.12</v>
      </c>
      <c r="M5242" s="16">
        <v>113.96</v>
      </c>
      <c r="N5242" s="11" t="str">
        <f t="shared" si="244"/>
        <v>NO DISCOUNT</v>
      </c>
      <c r="O5242" s="27">
        <f t="shared" si="245"/>
        <v>0.64064076690211913</v>
      </c>
      <c r="P5242" s="11" t="str">
        <f t="shared" si="246"/>
        <v>AVERAGE</v>
      </c>
    </row>
    <row r="5243" spans="1:16" x14ac:dyDescent="0.35">
      <c r="A5243" t="s">
        <v>5417</v>
      </c>
      <c r="B5243" s="18">
        <v>45089</v>
      </c>
      <c r="C5243" t="s">
        <v>108</v>
      </c>
      <c r="D5243" t="s">
        <v>109</v>
      </c>
      <c r="E5243" t="s">
        <v>150</v>
      </c>
      <c r="F5243" t="s">
        <v>117</v>
      </c>
      <c r="G5243" t="s">
        <v>122</v>
      </c>
      <c r="H5243" t="s">
        <v>142</v>
      </c>
      <c r="I5243">
        <v>1</v>
      </c>
      <c r="J5243" s="19">
        <v>394.38</v>
      </c>
      <c r="K5243" s="20">
        <v>0.21</v>
      </c>
      <c r="L5243" s="19">
        <v>311.56</v>
      </c>
      <c r="M5243" s="19">
        <v>80.180000000000007</v>
      </c>
      <c r="N5243" s="11" t="str">
        <f t="shared" si="244"/>
        <v>HIGH</v>
      </c>
      <c r="O5243" s="27">
        <f t="shared" si="245"/>
        <v>0.74264989087174216</v>
      </c>
      <c r="P5243" s="11" t="str">
        <f t="shared" si="246"/>
        <v>AVERAGE</v>
      </c>
    </row>
    <row r="5244" spans="1:16" x14ac:dyDescent="0.35">
      <c r="A5244" s="12" t="s">
        <v>5418</v>
      </c>
      <c r="B5244" s="15">
        <v>45075</v>
      </c>
      <c r="C5244" s="12" t="s">
        <v>108</v>
      </c>
      <c r="D5244" s="12" t="s">
        <v>125</v>
      </c>
      <c r="E5244" s="12" t="s">
        <v>201</v>
      </c>
      <c r="F5244" s="12" t="s">
        <v>111</v>
      </c>
      <c r="G5244" s="12" t="s">
        <v>127</v>
      </c>
      <c r="H5244" s="12" t="s">
        <v>128</v>
      </c>
      <c r="I5244" s="12">
        <v>2</v>
      </c>
      <c r="J5244" s="16">
        <v>268.83</v>
      </c>
      <c r="K5244" s="17">
        <v>0.24</v>
      </c>
      <c r="L5244" s="16">
        <v>408.62</v>
      </c>
      <c r="M5244" s="16">
        <v>193.95</v>
      </c>
      <c r="N5244" s="11" t="str">
        <f t="shared" si="244"/>
        <v>HIGH</v>
      </c>
      <c r="O5244" s="27">
        <f t="shared" si="245"/>
        <v>0.52535362928882579</v>
      </c>
      <c r="P5244" s="11" t="str">
        <f t="shared" si="246"/>
        <v>AVERAGE</v>
      </c>
    </row>
    <row r="5245" spans="1:16" x14ac:dyDescent="0.35">
      <c r="A5245" t="s">
        <v>5419</v>
      </c>
      <c r="B5245" s="18">
        <v>45526</v>
      </c>
      <c r="C5245" t="s">
        <v>108</v>
      </c>
      <c r="D5245" t="s">
        <v>109</v>
      </c>
      <c r="E5245" t="s">
        <v>173</v>
      </c>
      <c r="F5245" t="s">
        <v>111</v>
      </c>
      <c r="G5245" t="s">
        <v>122</v>
      </c>
      <c r="H5245" t="s">
        <v>142</v>
      </c>
      <c r="I5245">
        <v>2</v>
      </c>
      <c r="J5245" s="19">
        <v>186.3</v>
      </c>
      <c r="K5245" s="20">
        <v>0</v>
      </c>
      <c r="L5245" s="19">
        <v>372.6</v>
      </c>
      <c r="M5245" s="19">
        <v>201.89</v>
      </c>
      <c r="N5245" s="11" t="str">
        <f t="shared" si="244"/>
        <v>NO DISCOUNT</v>
      </c>
      <c r="O5245" s="27">
        <f t="shared" si="245"/>
        <v>0.45815888352120243</v>
      </c>
      <c r="P5245" s="11" t="str">
        <f t="shared" si="246"/>
        <v>AVERAGE</v>
      </c>
    </row>
    <row r="5246" spans="1:16" x14ac:dyDescent="0.35">
      <c r="A5246" s="12" t="s">
        <v>5420</v>
      </c>
      <c r="B5246" s="15">
        <v>44921</v>
      </c>
      <c r="C5246" s="12" t="s">
        <v>149</v>
      </c>
      <c r="D5246" s="12" t="s">
        <v>140</v>
      </c>
      <c r="E5246" s="12" t="s">
        <v>166</v>
      </c>
      <c r="F5246" s="12" t="s">
        <v>117</v>
      </c>
      <c r="G5246" s="12" t="s">
        <v>112</v>
      </c>
      <c r="H5246" s="12" t="s">
        <v>118</v>
      </c>
      <c r="I5246" s="12">
        <v>1</v>
      </c>
      <c r="J5246" s="16">
        <v>29.84</v>
      </c>
      <c r="K5246" s="17">
        <v>0</v>
      </c>
      <c r="L5246" s="16">
        <v>29.84</v>
      </c>
      <c r="M5246" s="16">
        <v>11.87</v>
      </c>
      <c r="N5246" s="11" t="str">
        <f t="shared" si="244"/>
        <v>NO DISCOUNT</v>
      </c>
      <c r="O5246" s="27">
        <f t="shared" si="245"/>
        <v>0.60221179624664878</v>
      </c>
      <c r="P5246" s="11" t="str">
        <f t="shared" si="246"/>
        <v>AVERAGE</v>
      </c>
    </row>
    <row r="5247" spans="1:16" x14ac:dyDescent="0.35">
      <c r="A5247" t="s">
        <v>5421</v>
      </c>
      <c r="B5247" s="18">
        <v>45150</v>
      </c>
      <c r="C5247" t="s">
        <v>149</v>
      </c>
      <c r="D5247" t="s">
        <v>140</v>
      </c>
      <c r="E5247" t="s">
        <v>242</v>
      </c>
      <c r="F5247" t="s">
        <v>117</v>
      </c>
      <c r="G5247" t="s">
        <v>112</v>
      </c>
      <c r="H5247" t="s">
        <v>113</v>
      </c>
      <c r="I5247">
        <v>1</v>
      </c>
      <c r="J5247" s="19">
        <v>26.59</v>
      </c>
      <c r="K5247" s="20">
        <v>7.0000000000000007E-2</v>
      </c>
      <c r="L5247" s="19">
        <v>24.73</v>
      </c>
      <c r="M5247" s="19">
        <v>8.84</v>
      </c>
      <c r="N5247" s="11" t="str">
        <f t="shared" si="244"/>
        <v>LOW</v>
      </c>
      <c r="O5247" s="27">
        <f t="shared" si="245"/>
        <v>0.64253942579862522</v>
      </c>
      <c r="P5247" s="11" t="str">
        <f t="shared" si="246"/>
        <v>AVERAGE</v>
      </c>
    </row>
    <row r="5248" spans="1:16" x14ac:dyDescent="0.35">
      <c r="A5248" s="12" t="s">
        <v>5422</v>
      </c>
      <c r="B5248" s="15">
        <v>45165</v>
      </c>
      <c r="C5248" s="12" t="s">
        <v>120</v>
      </c>
      <c r="D5248" s="12" t="s">
        <v>125</v>
      </c>
      <c r="E5248" s="12" t="s">
        <v>201</v>
      </c>
      <c r="F5248" s="12" t="s">
        <v>111</v>
      </c>
      <c r="G5248" s="12" t="s">
        <v>122</v>
      </c>
      <c r="H5248" s="12" t="s">
        <v>142</v>
      </c>
      <c r="I5248" s="12">
        <v>4</v>
      </c>
      <c r="J5248" s="16">
        <v>115.84</v>
      </c>
      <c r="K5248" s="17">
        <v>0.24</v>
      </c>
      <c r="L5248" s="16">
        <v>352.15</v>
      </c>
      <c r="M5248" s="16">
        <v>120.42</v>
      </c>
      <c r="N5248" s="11" t="str">
        <f t="shared" si="244"/>
        <v>HIGH</v>
      </c>
      <c r="O5248" s="27">
        <f t="shared" si="245"/>
        <v>0.6580434473945761</v>
      </c>
      <c r="P5248" s="11" t="str">
        <f t="shared" si="246"/>
        <v>AVERAGE</v>
      </c>
    </row>
    <row r="5249" spans="1:16" x14ac:dyDescent="0.35">
      <c r="A5249" t="s">
        <v>5423</v>
      </c>
      <c r="B5249" s="18">
        <v>45266</v>
      </c>
      <c r="C5249" t="s">
        <v>108</v>
      </c>
      <c r="D5249" t="s">
        <v>140</v>
      </c>
      <c r="E5249" t="s">
        <v>296</v>
      </c>
      <c r="F5249" t="s">
        <v>131</v>
      </c>
      <c r="G5249" t="s">
        <v>122</v>
      </c>
      <c r="H5249" t="s">
        <v>123</v>
      </c>
      <c r="I5249">
        <v>7</v>
      </c>
      <c r="J5249" s="19">
        <v>1486.18</v>
      </c>
      <c r="K5249" s="20">
        <v>0.01</v>
      </c>
      <c r="L5249" s="19">
        <v>10299.23</v>
      </c>
      <c r="M5249" s="19">
        <v>5216.21</v>
      </c>
      <c r="N5249" s="11" t="str">
        <f t="shared" si="244"/>
        <v>LOW</v>
      </c>
      <c r="O5249" s="27">
        <f t="shared" si="245"/>
        <v>0.49353398263753695</v>
      </c>
      <c r="P5249" s="11" t="str">
        <f t="shared" si="246"/>
        <v>GOOD</v>
      </c>
    </row>
    <row r="5250" spans="1:16" x14ac:dyDescent="0.35">
      <c r="A5250" s="12" t="s">
        <v>5424</v>
      </c>
      <c r="B5250" s="15">
        <v>45614</v>
      </c>
      <c r="C5250" s="12" t="s">
        <v>108</v>
      </c>
      <c r="D5250" s="12" t="s">
        <v>109</v>
      </c>
      <c r="E5250" s="12" t="s">
        <v>189</v>
      </c>
      <c r="F5250" s="12" t="s">
        <v>131</v>
      </c>
      <c r="G5250" s="12" t="s">
        <v>112</v>
      </c>
      <c r="H5250" s="12" t="s">
        <v>147</v>
      </c>
      <c r="I5250" s="12">
        <v>5</v>
      </c>
      <c r="J5250" s="16">
        <v>16.399999999999999</v>
      </c>
      <c r="K5250" s="17">
        <v>0</v>
      </c>
      <c r="L5250" s="16">
        <v>82</v>
      </c>
      <c r="M5250" s="16">
        <v>27.37</v>
      </c>
      <c r="N5250" s="11" t="str">
        <f t="shared" si="244"/>
        <v>NO DISCOUNT</v>
      </c>
      <c r="O5250" s="27">
        <f t="shared" si="245"/>
        <v>0.66621951219512188</v>
      </c>
      <c r="P5250" s="11" t="str">
        <f t="shared" si="246"/>
        <v>GOOD</v>
      </c>
    </row>
    <row r="5251" spans="1:16" x14ac:dyDescent="0.35">
      <c r="A5251" t="s">
        <v>5425</v>
      </c>
      <c r="B5251" s="18">
        <v>45035</v>
      </c>
      <c r="C5251" t="s">
        <v>108</v>
      </c>
      <c r="D5251" t="s">
        <v>109</v>
      </c>
      <c r="E5251" t="s">
        <v>231</v>
      </c>
      <c r="F5251" t="s">
        <v>131</v>
      </c>
      <c r="G5251" t="s">
        <v>112</v>
      </c>
      <c r="H5251" t="s">
        <v>147</v>
      </c>
      <c r="I5251">
        <v>2</v>
      </c>
      <c r="J5251" s="19">
        <v>15.99</v>
      </c>
      <c r="K5251" s="20">
        <v>0.19</v>
      </c>
      <c r="L5251" s="19">
        <v>25.9</v>
      </c>
      <c r="M5251" s="19">
        <v>9.59</v>
      </c>
      <c r="N5251" s="11" t="str">
        <f t="shared" ref="N5251:N5314" si="247">IF(K5251=$R$8,$R$2,IF(K5251&lt;=$R$9,$R$3,IF(K5251&lt;=$R$10,$R$4,IF(K5251&lt;$R$11,$R$5,IF(K5251&gt;$R$11,$R$6)))))</f>
        <v>MEDIUM</v>
      </c>
      <c r="O5251" s="27">
        <f t="shared" ref="O5251:O5314" si="248">IFERROR(L5251-M5251,"NULL")/L5251</f>
        <v>0.62972972972972974</v>
      </c>
      <c r="P5251" s="11" t="str">
        <f t="shared" ref="P5251:P5314" si="249">IF(AND(O5251&gt;=$Q$8,I5251&gt;=$Q$13),$Q$2,IF(AND(O5251&gt;=$Q$9,I5251&gt;=$Q$14),$Q$3,IF(O5251&gt;=$Q$10,$Q$4,$Q$5)))</f>
        <v>AVERAGE</v>
      </c>
    </row>
    <row r="5252" spans="1:16" x14ac:dyDescent="0.35">
      <c r="A5252" s="12" t="s">
        <v>5426</v>
      </c>
      <c r="B5252" s="15">
        <v>45072</v>
      </c>
      <c r="C5252" s="12" t="s">
        <v>108</v>
      </c>
      <c r="D5252" s="12" t="s">
        <v>125</v>
      </c>
      <c r="E5252" s="12" t="s">
        <v>146</v>
      </c>
      <c r="F5252" s="12" t="s">
        <v>131</v>
      </c>
      <c r="G5252" s="12" t="s">
        <v>127</v>
      </c>
      <c r="H5252" s="12" t="s">
        <v>164</v>
      </c>
      <c r="I5252" s="12">
        <v>6</v>
      </c>
      <c r="J5252" s="16">
        <v>669.81</v>
      </c>
      <c r="K5252" s="17">
        <v>0.4</v>
      </c>
      <c r="L5252" s="16">
        <v>2411.3200000000002</v>
      </c>
      <c r="M5252" s="16">
        <v>790.88</v>
      </c>
      <c r="N5252" s="11" t="str">
        <f t="shared" si="247"/>
        <v>CLEARANCE</v>
      </c>
      <c r="O5252" s="27">
        <f t="shared" si="248"/>
        <v>0.6720136688618682</v>
      </c>
      <c r="P5252" s="11" t="str">
        <f t="shared" si="249"/>
        <v>GOOD</v>
      </c>
    </row>
    <row r="5253" spans="1:16" x14ac:dyDescent="0.35">
      <c r="A5253" t="s">
        <v>5427</v>
      </c>
      <c r="B5253" s="18">
        <v>45289</v>
      </c>
      <c r="C5253" t="s">
        <v>149</v>
      </c>
      <c r="D5253" t="s">
        <v>125</v>
      </c>
      <c r="E5253" t="s">
        <v>201</v>
      </c>
      <c r="F5253" t="s">
        <v>111</v>
      </c>
      <c r="G5253" t="s">
        <v>112</v>
      </c>
      <c r="H5253" t="s">
        <v>167</v>
      </c>
      <c r="I5253">
        <v>3</v>
      </c>
      <c r="J5253" s="19">
        <v>12.68</v>
      </c>
      <c r="K5253" s="20">
        <v>0.06</v>
      </c>
      <c r="L5253" s="19">
        <v>35.76</v>
      </c>
      <c r="M5253" s="19">
        <v>9.01</v>
      </c>
      <c r="N5253" s="11" t="str">
        <f t="shared" si="247"/>
        <v>LOW</v>
      </c>
      <c r="O5253" s="27">
        <f t="shared" si="248"/>
        <v>0.74804250559284124</v>
      </c>
      <c r="P5253" s="11" t="str">
        <f t="shared" si="249"/>
        <v>AVERAGE</v>
      </c>
    </row>
    <row r="5254" spans="1:16" x14ac:dyDescent="0.35">
      <c r="A5254" s="12" t="s">
        <v>5428</v>
      </c>
      <c r="B5254" s="15">
        <v>44865</v>
      </c>
      <c r="C5254" s="12" t="s">
        <v>108</v>
      </c>
      <c r="D5254" s="12" t="s">
        <v>109</v>
      </c>
      <c r="E5254" s="12" t="s">
        <v>195</v>
      </c>
      <c r="F5254" s="12" t="s">
        <v>111</v>
      </c>
      <c r="G5254" s="12" t="s">
        <v>112</v>
      </c>
      <c r="H5254" s="12" t="s">
        <v>167</v>
      </c>
      <c r="I5254" s="12">
        <v>2</v>
      </c>
      <c r="J5254" s="16">
        <v>8.3000000000000007</v>
      </c>
      <c r="K5254" s="17">
        <v>0.03</v>
      </c>
      <c r="L5254" s="16">
        <v>16.100000000000001</v>
      </c>
      <c r="M5254" s="16">
        <v>6.52</v>
      </c>
      <c r="N5254" s="11" t="str">
        <f t="shared" si="247"/>
        <v>LOW</v>
      </c>
      <c r="O5254" s="27">
        <f t="shared" si="248"/>
        <v>0.59503105590062122</v>
      </c>
      <c r="P5254" s="11" t="str">
        <f t="shared" si="249"/>
        <v>AVERAGE</v>
      </c>
    </row>
    <row r="5255" spans="1:16" x14ac:dyDescent="0.35">
      <c r="A5255" t="s">
        <v>5429</v>
      </c>
      <c r="B5255" s="18">
        <v>45148</v>
      </c>
      <c r="C5255" t="s">
        <v>108</v>
      </c>
      <c r="D5255" t="s">
        <v>125</v>
      </c>
      <c r="E5255" t="s">
        <v>137</v>
      </c>
      <c r="F5255" t="s">
        <v>111</v>
      </c>
      <c r="G5255" t="s">
        <v>127</v>
      </c>
      <c r="H5255" t="s">
        <v>179</v>
      </c>
      <c r="I5255">
        <v>4</v>
      </c>
      <c r="J5255" s="19">
        <v>35.659999999999997</v>
      </c>
      <c r="K5255" s="20">
        <v>0.22</v>
      </c>
      <c r="L5255" s="19">
        <v>111.26</v>
      </c>
      <c r="M5255" s="19">
        <v>58.61</v>
      </c>
      <c r="N5255" s="11" t="str">
        <f t="shared" si="247"/>
        <v>HIGH</v>
      </c>
      <c r="O5255" s="27">
        <f t="shared" si="248"/>
        <v>0.47321589070645337</v>
      </c>
      <c r="P5255" s="11" t="str">
        <f t="shared" si="249"/>
        <v>AVERAGE</v>
      </c>
    </row>
    <row r="5256" spans="1:16" x14ac:dyDescent="0.35">
      <c r="A5256" s="12" t="s">
        <v>5430</v>
      </c>
      <c r="B5256" s="15">
        <v>45001</v>
      </c>
      <c r="C5256" s="12" t="s">
        <v>136</v>
      </c>
      <c r="D5256" s="12" t="s">
        <v>109</v>
      </c>
      <c r="E5256" s="12" t="s">
        <v>161</v>
      </c>
      <c r="F5256" s="12" t="s">
        <v>111</v>
      </c>
      <c r="G5256" s="12" t="s">
        <v>127</v>
      </c>
      <c r="H5256" s="12" t="s">
        <v>164</v>
      </c>
      <c r="I5256" s="12">
        <v>1</v>
      </c>
      <c r="J5256" s="16">
        <v>161.11000000000001</v>
      </c>
      <c r="K5256" s="17">
        <v>0</v>
      </c>
      <c r="L5256" s="16">
        <v>161.11000000000001</v>
      </c>
      <c r="M5256" s="16">
        <v>57.06</v>
      </c>
      <c r="N5256" s="11" t="str">
        <f t="shared" si="247"/>
        <v>NO DISCOUNT</v>
      </c>
      <c r="O5256" s="27">
        <f t="shared" si="248"/>
        <v>0.64583204022096707</v>
      </c>
      <c r="P5256" s="11" t="str">
        <f t="shared" si="249"/>
        <v>AVERAGE</v>
      </c>
    </row>
    <row r="5257" spans="1:16" x14ac:dyDescent="0.35">
      <c r="A5257" t="s">
        <v>5431</v>
      </c>
      <c r="B5257" s="18">
        <v>45018</v>
      </c>
      <c r="C5257" t="s">
        <v>108</v>
      </c>
      <c r="D5257" t="s">
        <v>140</v>
      </c>
      <c r="E5257" t="s">
        <v>166</v>
      </c>
      <c r="F5257" t="s">
        <v>117</v>
      </c>
      <c r="G5257" t="s">
        <v>112</v>
      </c>
      <c r="H5257" t="s">
        <v>147</v>
      </c>
      <c r="I5257">
        <v>16</v>
      </c>
      <c r="J5257" s="19">
        <v>23.48</v>
      </c>
      <c r="K5257" s="20">
        <v>0.22</v>
      </c>
      <c r="L5257" s="19">
        <v>293.02999999999997</v>
      </c>
      <c r="M5257" s="19">
        <v>141.12</v>
      </c>
      <c r="N5257" s="11" t="str">
        <f t="shared" si="247"/>
        <v>HIGH</v>
      </c>
      <c r="O5257" s="27">
        <f t="shared" si="248"/>
        <v>0.51841108418933213</v>
      </c>
      <c r="P5257" s="11" t="str">
        <f t="shared" si="249"/>
        <v>EXCELLENT</v>
      </c>
    </row>
    <row r="5258" spans="1:16" x14ac:dyDescent="0.35">
      <c r="A5258" s="12" t="s">
        <v>5432</v>
      </c>
      <c r="B5258" s="15">
        <v>45036</v>
      </c>
      <c r="C5258" s="12" t="s">
        <v>120</v>
      </c>
      <c r="D5258" s="12" t="s">
        <v>115</v>
      </c>
      <c r="E5258" s="12" t="s">
        <v>289</v>
      </c>
      <c r="F5258" s="12" t="s">
        <v>111</v>
      </c>
      <c r="G5258" s="12" t="s">
        <v>127</v>
      </c>
      <c r="H5258" s="12" t="s">
        <v>209</v>
      </c>
      <c r="I5258" s="12">
        <v>6</v>
      </c>
      <c r="J5258" s="16">
        <v>601.11</v>
      </c>
      <c r="K5258" s="17">
        <v>0.06</v>
      </c>
      <c r="L5258" s="16">
        <v>3390.26</v>
      </c>
      <c r="M5258" s="16">
        <v>1991.85</v>
      </c>
      <c r="N5258" s="11" t="str">
        <f t="shared" si="247"/>
        <v>LOW</v>
      </c>
      <c r="O5258" s="27">
        <f t="shared" si="248"/>
        <v>0.41247868895011008</v>
      </c>
      <c r="P5258" s="11" t="str">
        <f t="shared" si="249"/>
        <v>GOOD</v>
      </c>
    </row>
    <row r="5259" spans="1:16" x14ac:dyDescent="0.35">
      <c r="A5259" t="s">
        <v>5433</v>
      </c>
      <c r="B5259" s="18">
        <v>45322</v>
      </c>
      <c r="C5259" t="s">
        <v>120</v>
      </c>
      <c r="D5259" t="s">
        <v>125</v>
      </c>
      <c r="E5259" t="s">
        <v>185</v>
      </c>
      <c r="F5259" t="s">
        <v>111</v>
      </c>
      <c r="G5259" t="s">
        <v>127</v>
      </c>
      <c r="H5259" t="s">
        <v>209</v>
      </c>
      <c r="I5259">
        <v>3</v>
      </c>
      <c r="J5259" s="19">
        <v>1121.23</v>
      </c>
      <c r="K5259" s="20">
        <v>0.22</v>
      </c>
      <c r="L5259" s="19">
        <v>2623.68</v>
      </c>
      <c r="M5259" s="19">
        <v>1226.0899999999999</v>
      </c>
      <c r="N5259" s="11" t="str">
        <f t="shared" si="247"/>
        <v>HIGH</v>
      </c>
      <c r="O5259" s="27">
        <f t="shared" si="248"/>
        <v>0.53268310159775578</v>
      </c>
      <c r="P5259" s="11" t="str">
        <f t="shared" si="249"/>
        <v>AVERAGE</v>
      </c>
    </row>
    <row r="5260" spans="1:16" x14ac:dyDescent="0.35">
      <c r="A5260" s="12" t="s">
        <v>5434</v>
      </c>
      <c r="B5260" s="15">
        <v>45075</v>
      </c>
      <c r="C5260" s="12" t="s">
        <v>108</v>
      </c>
      <c r="D5260" s="12" t="s">
        <v>115</v>
      </c>
      <c r="E5260" s="12" t="s">
        <v>121</v>
      </c>
      <c r="F5260" s="12" t="s">
        <v>111</v>
      </c>
      <c r="G5260" s="12" t="s">
        <v>122</v>
      </c>
      <c r="H5260" s="12" t="s">
        <v>158</v>
      </c>
      <c r="I5260" s="12">
        <v>7</v>
      </c>
      <c r="J5260" s="16">
        <v>52.56</v>
      </c>
      <c r="K5260" s="17">
        <v>0.09</v>
      </c>
      <c r="L5260" s="16">
        <v>334.81</v>
      </c>
      <c r="M5260" s="16">
        <v>172.09</v>
      </c>
      <c r="N5260" s="11" t="str">
        <f t="shared" si="247"/>
        <v>LOW</v>
      </c>
      <c r="O5260" s="27">
        <f t="shared" si="248"/>
        <v>0.48600698903855916</v>
      </c>
      <c r="P5260" s="11" t="str">
        <f t="shared" si="249"/>
        <v>GOOD</v>
      </c>
    </row>
    <row r="5261" spans="1:16" x14ac:dyDescent="0.35">
      <c r="A5261" t="s">
        <v>5435</v>
      </c>
      <c r="B5261" s="18">
        <v>44917</v>
      </c>
      <c r="C5261" t="s">
        <v>136</v>
      </c>
      <c r="D5261" t="s">
        <v>115</v>
      </c>
      <c r="E5261" t="s">
        <v>156</v>
      </c>
      <c r="F5261" t="s">
        <v>131</v>
      </c>
      <c r="G5261" t="s">
        <v>112</v>
      </c>
      <c r="H5261" t="s">
        <v>147</v>
      </c>
      <c r="I5261">
        <v>2</v>
      </c>
      <c r="J5261" s="19">
        <v>28.55</v>
      </c>
      <c r="K5261" s="20">
        <v>0.17</v>
      </c>
      <c r="L5261" s="19">
        <v>47.39</v>
      </c>
      <c r="M5261" s="19">
        <v>13.99</v>
      </c>
      <c r="N5261" s="11" t="str">
        <f t="shared" si="247"/>
        <v>MEDIUM</v>
      </c>
      <c r="O5261" s="27">
        <f t="shared" si="248"/>
        <v>0.70479004009284651</v>
      </c>
      <c r="P5261" s="11" t="str">
        <f t="shared" si="249"/>
        <v>AVERAGE</v>
      </c>
    </row>
    <row r="5262" spans="1:16" x14ac:dyDescent="0.35">
      <c r="A5262" s="12" t="s">
        <v>5436</v>
      </c>
      <c r="B5262" s="15">
        <v>45349</v>
      </c>
      <c r="C5262" s="12" t="s">
        <v>108</v>
      </c>
      <c r="D5262" s="12" t="s">
        <v>109</v>
      </c>
      <c r="E5262" s="12" t="s">
        <v>195</v>
      </c>
      <c r="F5262" s="12" t="s">
        <v>117</v>
      </c>
      <c r="G5262" s="12" t="s">
        <v>122</v>
      </c>
      <c r="H5262" s="12" t="s">
        <v>187</v>
      </c>
      <c r="I5262" s="12">
        <v>1</v>
      </c>
      <c r="J5262" s="16">
        <v>106.29</v>
      </c>
      <c r="K5262" s="17">
        <v>0.08</v>
      </c>
      <c r="L5262" s="16">
        <v>97.79</v>
      </c>
      <c r="M5262" s="16">
        <v>39.64</v>
      </c>
      <c r="N5262" s="11" t="str">
        <f t="shared" si="247"/>
        <v>LOW</v>
      </c>
      <c r="O5262" s="27">
        <f t="shared" si="248"/>
        <v>0.59464157889354741</v>
      </c>
      <c r="P5262" s="11" t="str">
        <f t="shared" si="249"/>
        <v>AVERAGE</v>
      </c>
    </row>
    <row r="5263" spans="1:16" x14ac:dyDescent="0.35">
      <c r="A5263" t="s">
        <v>5437</v>
      </c>
      <c r="B5263" s="18">
        <v>44589</v>
      </c>
      <c r="C5263" t="s">
        <v>120</v>
      </c>
      <c r="D5263" t="s">
        <v>109</v>
      </c>
      <c r="E5263" t="s">
        <v>189</v>
      </c>
      <c r="F5263" t="s">
        <v>111</v>
      </c>
      <c r="G5263" t="s">
        <v>127</v>
      </c>
      <c r="H5263" t="s">
        <v>179</v>
      </c>
      <c r="I5263">
        <v>2</v>
      </c>
      <c r="J5263" s="19">
        <v>49.96</v>
      </c>
      <c r="K5263" s="20">
        <v>0.11</v>
      </c>
      <c r="L5263" s="19">
        <v>88.93</v>
      </c>
      <c r="M5263" s="19">
        <v>43.47</v>
      </c>
      <c r="N5263" s="11" t="str">
        <f t="shared" si="247"/>
        <v>MEDIUM</v>
      </c>
      <c r="O5263" s="27">
        <f t="shared" si="248"/>
        <v>0.51118857528393125</v>
      </c>
      <c r="P5263" s="11" t="str">
        <f t="shared" si="249"/>
        <v>AVERAGE</v>
      </c>
    </row>
    <row r="5264" spans="1:16" x14ac:dyDescent="0.35">
      <c r="A5264" s="12" t="s">
        <v>5438</v>
      </c>
      <c r="B5264" s="15">
        <v>45510</v>
      </c>
      <c r="C5264" s="12" t="s">
        <v>120</v>
      </c>
      <c r="D5264" s="12" t="s">
        <v>140</v>
      </c>
      <c r="E5264" s="12" t="s">
        <v>273</v>
      </c>
      <c r="F5264" s="12" t="s">
        <v>117</v>
      </c>
      <c r="G5264" s="12" t="s">
        <v>112</v>
      </c>
      <c r="H5264" s="12" t="s">
        <v>113</v>
      </c>
      <c r="I5264" s="12">
        <v>1</v>
      </c>
      <c r="J5264" s="16">
        <v>9.74</v>
      </c>
      <c r="K5264" s="17">
        <v>0.21</v>
      </c>
      <c r="L5264" s="16">
        <v>7.69</v>
      </c>
      <c r="M5264" s="16">
        <v>3.49</v>
      </c>
      <c r="N5264" s="11" t="str">
        <f t="shared" si="247"/>
        <v>HIGH</v>
      </c>
      <c r="O5264" s="27">
        <f t="shared" si="248"/>
        <v>0.54616384915474647</v>
      </c>
      <c r="P5264" s="11" t="str">
        <f t="shared" si="249"/>
        <v>AVERAGE</v>
      </c>
    </row>
    <row r="5265" spans="1:16" x14ac:dyDescent="0.35">
      <c r="A5265" t="s">
        <v>5439</v>
      </c>
      <c r="B5265" s="18">
        <v>45633</v>
      </c>
      <c r="C5265" t="s">
        <v>108</v>
      </c>
      <c r="D5265" t="s">
        <v>125</v>
      </c>
      <c r="E5265" t="s">
        <v>169</v>
      </c>
      <c r="F5265" t="s">
        <v>111</v>
      </c>
      <c r="G5265" t="s">
        <v>127</v>
      </c>
      <c r="H5265" t="s">
        <v>179</v>
      </c>
      <c r="I5265">
        <v>9</v>
      </c>
      <c r="J5265" s="19">
        <v>53.71</v>
      </c>
      <c r="K5265" s="20">
        <v>0.22</v>
      </c>
      <c r="L5265" s="19">
        <v>377.04</v>
      </c>
      <c r="M5265" s="19">
        <v>212.79</v>
      </c>
      <c r="N5265" s="11" t="str">
        <f t="shared" si="247"/>
        <v>HIGH</v>
      </c>
      <c r="O5265" s="27">
        <f t="shared" si="248"/>
        <v>0.43563017186505415</v>
      </c>
      <c r="P5265" s="11" t="str">
        <f t="shared" si="249"/>
        <v>GOOD</v>
      </c>
    </row>
    <row r="5266" spans="1:16" x14ac:dyDescent="0.35">
      <c r="A5266" s="12" t="s">
        <v>5440</v>
      </c>
      <c r="B5266" s="15">
        <v>45449</v>
      </c>
      <c r="C5266" s="12" t="s">
        <v>108</v>
      </c>
      <c r="D5266" s="12" t="s">
        <v>140</v>
      </c>
      <c r="E5266" s="12" t="s">
        <v>268</v>
      </c>
      <c r="F5266" s="12" t="s">
        <v>111</v>
      </c>
      <c r="G5266" s="12" t="s">
        <v>112</v>
      </c>
      <c r="H5266" s="12" t="s">
        <v>167</v>
      </c>
      <c r="I5266" s="12">
        <v>2</v>
      </c>
      <c r="J5266" s="16">
        <v>19.63</v>
      </c>
      <c r="K5266" s="17">
        <v>0.11</v>
      </c>
      <c r="L5266" s="16">
        <v>34.94</v>
      </c>
      <c r="M5266" s="16">
        <v>17.11</v>
      </c>
      <c r="N5266" s="11" t="str">
        <f t="shared" si="247"/>
        <v>MEDIUM</v>
      </c>
      <c r="O5266" s="27">
        <f t="shared" si="248"/>
        <v>0.51030337721808816</v>
      </c>
      <c r="P5266" s="11" t="str">
        <f t="shared" si="249"/>
        <v>AVERAGE</v>
      </c>
    </row>
    <row r="5267" spans="1:16" x14ac:dyDescent="0.35">
      <c r="A5267" t="s">
        <v>5441</v>
      </c>
      <c r="B5267" s="18">
        <v>45314</v>
      </c>
      <c r="C5267" t="s">
        <v>108</v>
      </c>
      <c r="D5267" t="s">
        <v>109</v>
      </c>
      <c r="E5267" t="s">
        <v>161</v>
      </c>
      <c r="F5267" t="s">
        <v>117</v>
      </c>
      <c r="G5267" t="s">
        <v>122</v>
      </c>
      <c r="H5267" t="s">
        <v>132</v>
      </c>
      <c r="I5267">
        <v>7</v>
      </c>
      <c r="J5267" s="19">
        <v>369.16</v>
      </c>
      <c r="K5267" s="20">
        <v>0.28999999999999998</v>
      </c>
      <c r="L5267" s="19">
        <v>1834.73</v>
      </c>
      <c r="M5267" s="19">
        <v>504.58</v>
      </c>
      <c r="N5267" s="11" t="str">
        <f t="shared" si="247"/>
        <v>HIGH</v>
      </c>
      <c r="O5267" s="27">
        <f t="shared" si="248"/>
        <v>0.72498405759975582</v>
      </c>
      <c r="P5267" s="11" t="str">
        <f t="shared" si="249"/>
        <v>GOOD</v>
      </c>
    </row>
    <row r="5268" spans="1:16" x14ac:dyDescent="0.35">
      <c r="A5268" s="12" t="s">
        <v>5442</v>
      </c>
      <c r="B5268" s="15">
        <v>45315</v>
      </c>
      <c r="C5268" s="12" t="s">
        <v>149</v>
      </c>
      <c r="D5268" s="12" t="s">
        <v>140</v>
      </c>
      <c r="E5268" s="12" t="s">
        <v>242</v>
      </c>
      <c r="F5268" s="12" t="s">
        <v>117</v>
      </c>
      <c r="G5268" s="12" t="s">
        <v>112</v>
      </c>
      <c r="H5268" s="12" t="s">
        <v>147</v>
      </c>
      <c r="I5268" s="12">
        <v>1</v>
      </c>
      <c r="J5268" s="16">
        <v>17.670000000000002</v>
      </c>
      <c r="K5268" s="17">
        <v>0.12</v>
      </c>
      <c r="L5268" s="16">
        <v>15.55</v>
      </c>
      <c r="M5268" s="16">
        <v>6.27</v>
      </c>
      <c r="N5268" s="11" t="str">
        <f t="shared" si="247"/>
        <v>MEDIUM</v>
      </c>
      <c r="O5268" s="27">
        <f t="shared" si="248"/>
        <v>0.59678456591639872</v>
      </c>
      <c r="P5268" s="11" t="str">
        <f t="shared" si="249"/>
        <v>AVERAGE</v>
      </c>
    </row>
    <row r="5269" spans="1:16" x14ac:dyDescent="0.35">
      <c r="A5269" t="s">
        <v>5443</v>
      </c>
      <c r="B5269" s="18">
        <v>45565</v>
      </c>
      <c r="C5269" t="s">
        <v>149</v>
      </c>
      <c r="D5269" t="s">
        <v>140</v>
      </c>
      <c r="E5269" t="s">
        <v>296</v>
      </c>
      <c r="F5269" t="s">
        <v>111</v>
      </c>
      <c r="G5269" t="s">
        <v>122</v>
      </c>
      <c r="H5269" t="s">
        <v>142</v>
      </c>
      <c r="I5269">
        <v>5</v>
      </c>
      <c r="J5269" s="19">
        <v>111.36</v>
      </c>
      <c r="K5269" s="20">
        <v>0</v>
      </c>
      <c r="L5269" s="19">
        <v>556.79999999999995</v>
      </c>
      <c r="M5269" s="19">
        <v>288.77</v>
      </c>
      <c r="N5269" s="11" t="str">
        <f t="shared" si="247"/>
        <v>NO DISCOUNT</v>
      </c>
      <c r="O5269" s="27">
        <f t="shared" si="248"/>
        <v>0.48137571839080456</v>
      </c>
      <c r="P5269" s="11" t="str">
        <f t="shared" si="249"/>
        <v>GOOD</v>
      </c>
    </row>
    <row r="5270" spans="1:16" x14ac:dyDescent="0.35">
      <c r="A5270" s="12" t="s">
        <v>5444</v>
      </c>
      <c r="B5270" s="15">
        <v>45404</v>
      </c>
      <c r="C5270" s="12" t="s">
        <v>108</v>
      </c>
      <c r="D5270" s="12" t="s">
        <v>140</v>
      </c>
      <c r="E5270" s="12" t="s">
        <v>153</v>
      </c>
      <c r="F5270" s="12" t="s">
        <v>117</v>
      </c>
      <c r="G5270" s="12" t="s">
        <v>127</v>
      </c>
      <c r="H5270" s="12" t="s">
        <v>179</v>
      </c>
      <c r="I5270" s="12">
        <v>2</v>
      </c>
      <c r="J5270" s="16">
        <v>26.8</v>
      </c>
      <c r="K5270" s="17">
        <v>0</v>
      </c>
      <c r="L5270" s="16">
        <v>53.6</v>
      </c>
      <c r="M5270" s="16">
        <v>31.96</v>
      </c>
      <c r="N5270" s="11" t="str">
        <f t="shared" si="247"/>
        <v>NO DISCOUNT</v>
      </c>
      <c r="O5270" s="27">
        <f t="shared" si="248"/>
        <v>0.40373134328358207</v>
      </c>
      <c r="P5270" s="11" t="str">
        <f t="shared" si="249"/>
        <v>AVERAGE</v>
      </c>
    </row>
    <row r="5271" spans="1:16" x14ac:dyDescent="0.35">
      <c r="A5271" t="s">
        <v>5445</v>
      </c>
      <c r="B5271" s="18">
        <v>44973</v>
      </c>
      <c r="C5271" t="s">
        <v>120</v>
      </c>
      <c r="D5271" t="s">
        <v>109</v>
      </c>
      <c r="E5271" t="s">
        <v>189</v>
      </c>
      <c r="F5271" t="s">
        <v>117</v>
      </c>
      <c r="G5271" t="s">
        <v>112</v>
      </c>
      <c r="H5271" t="s">
        <v>118</v>
      </c>
      <c r="I5271">
        <v>3</v>
      </c>
      <c r="J5271" s="19">
        <v>32.270000000000003</v>
      </c>
      <c r="K5271" s="20">
        <v>7.0000000000000007E-2</v>
      </c>
      <c r="L5271" s="19">
        <v>90.03</v>
      </c>
      <c r="M5271" s="19">
        <v>30.48</v>
      </c>
      <c r="N5271" s="11" t="str">
        <f t="shared" si="247"/>
        <v>LOW</v>
      </c>
      <c r="O5271" s="27">
        <f t="shared" si="248"/>
        <v>0.6614461846051316</v>
      </c>
      <c r="P5271" s="11" t="str">
        <f t="shared" si="249"/>
        <v>AVERAGE</v>
      </c>
    </row>
    <row r="5272" spans="1:16" x14ac:dyDescent="0.35">
      <c r="A5272" s="12" t="s">
        <v>5446</v>
      </c>
      <c r="B5272" s="15">
        <v>45012</v>
      </c>
      <c r="C5272" s="12" t="s">
        <v>136</v>
      </c>
      <c r="D5272" s="12" t="s">
        <v>109</v>
      </c>
      <c r="E5272" s="12" t="s">
        <v>161</v>
      </c>
      <c r="F5272" s="12" t="s">
        <v>111</v>
      </c>
      <c r="G5272" s="12" t="s">
        <v>122</v>
      </c>
      <c r="H5272" s="12" t="s">
        <v>158</v>
      </c>
      <c r="I5272" s="12">
        <v>3</v>
      </c>
      <c r="J5272" s="16">
        <v>50.92</v>
      </c>
      <c r="K5272" s="17">
        <v>0</v>
      </c>
      <c r="L5272" s="16">
        <v>152.76</v>
      </c>
      <c r="M5272" s="16">
        <v>44.87</v>
      </c>
      <c r="N5272" s="11" t="str">
        <f t="shared" si="247"/>
        <v>NO DISCOUNT</v>
      </c>
      <c r="O5272" s="27">
        <f t="shared" si="248"/>
        <v>0.70627127520293265</v>
      </c>
      <c r="P5272" s="11" t="str">
        <f t="shared" si="249"/>
        <v>AVERAGE</v>
      </c>
    </row>
    <row r="5273" spans="1:16" x14ac:dyDescent="0.35">
      <c r="A5273" t="s">
        <v>5447</v>
      </c>
      <c r="B5273" s="18">
        <v>45116</v>
      </c>
      <c r="C5273" t="s">
        <v>136</v>
      </c>
      <c r="D5273" t="s">
        <v>125</v>
      </c>
      <c r="E5273" t="s">
        <v>201</v>
      </c>
      <c r="F5273" t="s">
        <v>111</v>
      </c>
      <c r="G5273" t="s">
        <v>127</v>
      </c>
      <c r="H5273" t="s">
        <v>179</v>
      </c>
      <c r="I5273">
        <v>3</v>
      </c>
      <c r="J5273" s="19">
        <v>287.64999999999998</v>
      </c>
      <c r="K5273" s="20">
        <v>0</v>
      </c>
      <c r="L5273" s="19">
        <v>862.95</v>
      </c>
      <c r="M5273" s="19">
        <v>397.97</v>
      </c>
      <c r="N5273" s="11" t="str">
        <f t="shared" si="247"/>
        <v>NO DISCOUNT</v>
      </c>
      <c r="O5273" s="27">
        <f t="shared" si="248"/>
        <v>0.53882611970566086</v>
      </c>
      <c r="P5273" s="11" t="str">
        <f t="shared" si="249"/>
        <v>AVERAGE</v>
      </c>
    </row>
    <row r="5274" spans="1:16" x14ac:dyDescent="0.35">
      <c r="A5274" s="12" t="s">
        <v>5448</v>
      </c>
      <c r="B5274" s="15">
        <v>45167</v>
      </c>
      <c r="C5274" s="12" t="s">
        <v>120</v>
      </c>
      <c r="D5274" s="12" t="s">
        <v>140</v>
      </c>
      <c r="E5274" s="12" t="s">
        <v>307</v>
      </c>
      <c r="F5274" s="12" t="s">
        <v>111</v>
      </c>
      <c r="G5274" s="12" t="s">
        <v>112</v>
      </c>
      <c r="H5274" s="12" t="s">
        <v>170</v>
      </c>
      <c r="I5274" s="12">
        <v>7</v>
      </c>
      <c r="J5274" s="16">
        <v>31.3</v>
      </c>
      <c r="K5274" s="17">
        <v>0.15</v>
      </c>
      <c r="L5274" s="16">
        <v>186.23</v>
      </c>
      <c r="M5274" s="16">
        <v>87.77</v>
      </c>
      <c r="N5274" s="11" t="str">
        <f t="shared" si="247"/>
        <v>MEDIUM</v>
      </c>
      <c r="O5274" s="27">
        <f t="shared" si="248"/>
        <v>0.52870106857112176</v>
      </c>
      <c r="P5274" s="11" t="str">
        <f t="shared" si="249"/>
        <v>GOOD</v>
      </c>
    </row>
    <row r="5275" spans="1:16" x14ac:dyDescent="0.35">
      <c r="A5275" t="s">
        <v>5449</v>
      </c>
      <c r="B5275" s="18">
        <v>44890</v>
      </c>
      <c r="C5275" t="s">
        <v>108</v>
      </c>
      <c r="D5275" t="s">
        <v>109</v>
      </c>
      <c r="E5275" t="s">
        <v>110</v>
      </c>
      <c r="F5275" t="s">
        <v>111</v>
      </c>
      <c r="G5275" t="s">
        <v>122</v>
      </c>
      <c r="H5275" t="s">
        <v>132</v>
      </c>
      <c r="I5275">
        <v>6</v>
      </c>
      <c r="J5275" s="19">
        <v>620.77</v>
      </c>
      <c r="K5275" s="20">
        <v>0.04</v>
      </c>
      <c r="L5275" s="19">
        <v>3575.64</v>
      </c>
      <c r="M5275" s="19">
        <v>1088.3399999999999</v>
      </c>
      <c r="N5275" s="11" t="str">
        <f t="shared" si="247"/>
        <v>LOW</v>
      </c>
      <c r="O5275" s="27">
        <f t="shared" si="248"/>
        <v>0.69562372050877608</v>
      </c>
      <c r="P5275" s="11" t="str">
        <f t="shared" si="249"/>
        <v>GOOD</v>
      </c>
    </row>
    <row r="5276" spans="1:16" x14ac:dyDescent="0.35">
      <c r="A5276" s="12" t="s">
        <v>5450</v>
      </c>
      <c r="B5276" s="15">
        <v>45473</v>
      </c>
      <c r="C5276" s="12" t="s">
        <v>108</v>
      </c>
      <c r="D5276" s="12" t="s">
        <v>115</v>
      </c>
      <c r="E5276" s="12" t="s">
        <v>289</v>
      </c>
      <c r="F5276" s="12" t="s">
        <v>111</v>
      </c>
      <c r="G5276" s="12" t="s">
        <v>127</v>
      </c>
      <c r="H5276" s="12" t="s">
        <v>209</v>
      </c>
      <c r="I5276" s="12">
        <v>12</v>
      </c>
      <c r="J5276" s="16">
        <v>1068.6199999999999</v>
      </c>
      <c r="K5276" s="17">
        <v>0.14000000000000001</v>
      </c>
      <c r="L5276" s="16">
        <v>11028.16</v>
      </c>
      <c r="M5276" s="16">
        <v>5218.6400000000003</v>
      </c>
      <c r="N5276" s="11" t="str">
        <f t="shared" si="247"/>
        <v>MEDIUM</v>
      </c>
      <c r="O5276" s="27">
        <f t="shared" si="248"/>
        <v>0.52678960044105272</v>
      </c>
      <c r="P5276" s="11" t="str">
        <f t="shared" si="249"/>
        <v>EXCELLENT</v>
      </c>
    </row>
    <row r="5277" spans="1:16" x14ac:dyDescent="0.35">
      <c r="A5277" t="s">
        <v>5451</v>
      </c>
      <c r="B5277" s="18">
        <v>45000</v>
      </c>
      <c r="C5277" t="s">
        <v>149</v>
      </c>
      <c r="D5277" t="s">
        <v>115</v>
      </c>
      <c r="E5277" t="s">
        <v>205</v>
      </c>
      <c r="F5277" t="s">
        <v>111</v>
      </c>
      <c r="G5277" t="s">
        <v>122</v>
      </c>
      <c r="H5277" t="s">
        <v>158</v>
      </c>
      <c r="I5277">
        <v>5</v>
      </c>
      <c r="J5277" s="19">
        <v>62.43</v>
      </c>
      <c r="K5277" s="20">
        <v>0.27</v>
      </c>
      <c r="L5277" s="19">
        <v>227.87</v>
      </c>
      <c r="M5277" s="19">
        <v>61.12</v>
      </c>
      <c r="N5277" s="11" t="str">
        <f t="shared" si="247"/>
        <v>HIGH</v>
      </c>
      <c r="O5277" s="27">
        <f t="shared" si="248"/>
        <v>0.73177689033220694</v>
      </c>
      <c r="P5277" s="11" t="str">
        <f t="shared" si="249"/>
        <v>GOOD</v>
      </c>
    </row>
    <row r="5278" spans="1:16" x14ac:dyDescent="0.35">
      <c r="A5278" s="12" t="s">
        <v>5452</v>
      </c>
      <c r="B5278" s="15">
        <v>45599</v>
      </c>
      <c r="C5278" s="12" t="s">
        <v>120</v>
      </c>
      <c r="D5278" s="12" t="s">
        <v>115</v>
      </c>
      <c r="E5278" s="12" t="s">
        <v>289</v>
      </c>
      <c r="F5278" s="12" t="s">
        <v>117</v>
      </c>
      <c r="G5278" s="12" t="s">
        <v>112</v>
      </c>
      <c r="H5278" s="12" t="s">
        <v>118</v>
      </c>
      <c r="I5278" s="12">
        <v>3</v>
      </c>
      <c r="J5278" s="16">
        <v>23.07</v>
      </c>
      <c r="K5278" s="17">
        <v>0.28999999999999998</v>
      </c>
      <c r="L5278" s="16">
        <v>49.14</v>
      </c>
      <c r="M5278" s="16">
        <v>10.59</v>
      </c>
      <c r="N5278" s="11" t="str">
        <f t="shared" si="247"/>
        <v>HIGH</v>
      </c>
      <c r="O5278" s="27">
        <f t="shared" si="248"/>
        <v>0.78449328449328448</v>
      </c>
      <c r="P5278" s="11" t="str">
        <f t="shared" si="249"/>
        <v>AVERAGE</v>
      </c>
    </row>
    <row r="5279" spans="1:16" x14ac:dyDescent="0.35">
      <c r="A5279" t="s">
        <v>5453</v>
      </c>
      <c r="B5279" s="18">
        <v>45421</v>
      </c>
      <c r="C5279" t="s">
        <v>108</v>
      </c>
      <c r="D5279" t="s">
        <v>109</v>
      </c>
      <c r="E5279" t="s">
        <v>189</v>
      </c>
      <c r="F5279" t="s">
        <v>111</v>
      </c>
      <c r="G5279" t="s">
        <v>112</v>
      </c>
      <c r="H5279" t="s">
        <v>113</v>
      </c>
      <c r="I5279">
        <v>8</v>
      </c>
      <c r="J5279" s="19">
        <v>47.16</v>
      </c>
      <c r="K5279" s="20">
        <v>0.1</v>
      </c>
      <c r="L5279" s="19">
        <v>339.55</v>
      </c>
      <c r="M5279" s="19">
        <v>165.82</v>
      </c>
      <c r="N5279" s="11" t="str">
        <f t="shared" si="247"/>
        <v>LOW</v>
      </c>
      <c r="O5279" s="27">
        <f t="shared" si="248"/>
        <v>0.51164776910616994</v>
      </c>
      <c r="P5279" s="11" t="str">
        <f t="shared" si="249"/>
        <v>GOOD</v>
      </c>
    </row>
    <row r="5280" spans="1:16" x14ac:dyDescent="0.35">
      <c r="A5280" s="12" t="s">
        <v>5454</v>
      </c>
      <c r="B5280" s="15">
        <v>45487</v>
      </c>
      <c r="C5280" s="12" t="s">
        <v>120</v>
      </c>
      <c r="D5280" s="12" t="s">
        <v>125</v>
      </c>
      <c r="E5280" s="12" t="s">
        <v>144</v>
      </c>
      <c r="F5280" s="12" t="s">
        <v>111</v>
      </c>
      <c r="G5280" s="12" t="s">
        <v>127</v>
      </c>
      <c r="H5280" s="12" t="s">
        <v>164</v>
      </c>
      <c r="I5280" s="12">
        <v>1</v>
      </c>
      <c r="J5280" s="16">
        <v>648.1</v>
      </c>
      <c r="K5280" s="17">
        <v>0.06</v>
      </c>
      <c r="L5280" s="16">
        <v>609.21</v>
      </c>
      <c r="M5280" s="16">
        <v>312.60000000000002</v>
      </c>
      <c r="N5280" s="11" t="str">
        <f t="shared" si="247"/>
        <v>LOW</v>
      </c>
      <c r="O5280" s="27">
        <f t="shared" si="248"/>
        <v>0.48687644654552614</v>
      </c>
      <c r="P5280" s="11" t="str">
        <f t="shared" si="249"/>
        <v>AVERAGE</v>
      </c>
    </row>
    <row r="5281" spans="1:16" x14ac:dyDescent="0.35">
      <c r="A5281" t="s">
        <v>5455</v>
      </c>
      <c r="B5281" s="18">
        <v>44999</v>
      </c>
      <c r="C5281" t="s">
        <v>108</v>
      </c>
      <c r="D5281" t="s">
        <v>140</v>
      </c>
      <c r="E5281" t="s">
        <v>307</v>
      </c>
      <c r="F5281" t="s">
        <v>117</v>
      </c>
      <c r="G5281" t="s">
        <v>127</v>
      </c>
      <c r="H5281" t="s">
        <v>138</v>
      </c>
      <c r="I5281">
        <v>1</v>
      </c>
      <c r="J5281" s="19">
        <v>90.4</v>
      </c>
      <c r="K5281" s="20">
        <v>0.19</v>
      </c>
      <c r="L5281" s="19">
        <v>73.22</v>
      </c>
      <c r="M5281" s="19">
        <v>28.56</v>
      </c>
      <c r="N5281" s="11" t="str">
        <f t="shared" si="247"/>
        <v>MEDIUM</v>
      </c>
      <c r="O5281" s="27">
        <f t="shared" si="248"/>
        <v>0.60994263862332687</v>
      </c>
      <c r="P5281" s="11" t="str">
        <f t="shared" si="249"/>
        <v>AVERAGE</v>
      </c>
    </row>
    <row r="5282" spans="1:16" x14ac:dyDescent="0.35">
      <c r="A5282" s="12" t="s">
        <v>5456</v>
      </c>
      <c r="B5282" s="15">
        <v>44916</v>
      </c>
      <c r="C5282" s="12" t="s">
        <v>149</v>
      </c>
      <c r="D5282" s="12" t="s">
        <v>109</v>
      </c>
      <c r="E5282" s="12" t="s">
        <v>110</v>
      </c>
      <c r="F5282" s="12" t="s">
        <v>111</v>
      </c>
      <c r="G5282" s="12" t="s">
        <v>122</v>
      </c>
      <c r="H5282" s="12" t="s">
        <v>142</v>
      </c>
      <c r="I5282" s="12">
        <v>3</v>
      </c>
      <c r="J5282" s="16">
        <v>416.95</v>
      </c>
      <c r="K5282" s="17">
        <v>0</v>
      </c>
      <c r="L5282" s="16">
        <v>1250.8499999999999</v>
      </c>
      <c r="M5282" s="16">
        <v>648.69000000000005</v>
      </c>
      <c r="N5282" s="11" t="str">
        <f t="shared" si="247"/>
        <v>NO DISCOUNT</v>
      </c>
      <c r="O5282" s="27">
        <f t="shared" si="248"/>
        <v>0.48140064755965933</v>
      </c>
      <c r="P5282" s="11" t="str">
        <f t="shared" si="249"/>
        <v>AVERAGE</v>
      </c>
    </row>
    <row r="5283" spans="1:16" x14ac:dyDescent="0.35">
      <c r="A5283" t="s">
        <v>5457</v>
      </c>
      <c r="B5283" s="18">
        <v>45389</v>
      </c>
      <c r="C5283" t="s">
        <v>108</v>
      </c>
      <c r="D5283" t="s">
        <v>109</v>
      </c>
      <c r="E5283" t="s">
        <v>252</v>
      </c>
      <c r="F5283" t="s">
        <v>111</v>
      </c>
      <c r="G5283" t="s">
        <v>122</v>
      </c>
      <c r="H5283" t="s">
        <v>187</v>
      </c>
      <c r="I5283">
        <v>6</v>
      </c>
      <c r="J5283" s="19">
        <v>499.92</v>
      </c>
      <c r="K5283" s="20">
        <v>0</v>
      </c>
      <c r="L5283" s="19">
        <v>2999.52</v>
      </c>
      <c r="M5283" s="19">
        <v>1197.03</v>
      </c>
      <c r="N5283" s="11" t="str">
        <f t="shared" si="247"/>
        <v>NO DISCOUNT</v>
      </c>
      <c r="O5283" s="27">
        <f t="shared" si="248"/>
        <v>0.60092614818370937</v>
      </c>
      <c r="P5283" s="11" t="str">
        <f t="shared" si="249"/>
        <v>GOOD</v>
      </c>
    </row>
    <row r="5284" spans="1:16" x14ac:dyDescent="0.35">
      <c r="A5284" s="12" t="s">
        <v>5458</v>
      </c>
      <c r="B5284" s="15">
        <v>45616</v>
      </c>
      <c r="C5284" s="12" t="s">
        <v>108</v>
      </c>
      <c r="D5284" s="12" t="s">
        <v>125</v>
      </c>
      <c r="E5284" s="12" t="s">
        <v>178</v>
      </c>
      <c r="F5284" s="12" t="s">
        <v>111</v>
      </c>
      <c r="G5284" s="12" t="s">
        <v>127</v>
      </c>
      <c r="H5284" s="12" t="s">
        <v>164</v>
      </c>
      <c r="I5284" s="12">
        <v>1</v>
      </c>
      <c r="J5284" s="16">
        <v>454.68</v>
      </c>
      <c r="K5284" s="17">
        <v>0.06</v>
      </c>
      <c r="L5284" s="16">
        <v>427.4</v>
      </c>
      <c r="M5284" s="16">
        <v>198.83</v>
      </c>
      <c r="N5284" s="11" t="str">
        <f t="shared" si="247"/>
        <v>LOW</v>
      </c>
      <c r="O5284" s="27">
        <f t="shared" si="248"/>
        <v>0.5347917641553579</v>
      </c>
      <c r="P5284" s="11" t="str">
        <f t="shared" si="249"/>
        <v>AVERAGE</v>
      </c>
    </row>
    <row r="5285" spans="1:16" x14ac:dyDescent="0.35">
      <c r="A5285" t="s">
        <v>5459</v>
      </c>
      <c r="B5285" s="18">
        <v>45006</v>
      </c>
      <c r="C5285" t="s">
        <v>136</v>
      </c>
      <c r="D5285" t="s">
        <v>109</v>
      </c>
      <c r="E5285" t="s">
        <v>173</v>
      </c>
      <c r="F5285" t="s">
        <v>111</v>
      </c>
      <c r="G5285" t="s">
        <v>112</v>
      </c>
      <c r="H5285" t="s">
        <v>118</v>
      </c>
      <c r="I5285">
        <v>8</v>
      </c>
      <c r="J5285" s="19">
        <v>27.29</v>
      </c>
      <c r="K5285" s="20">
        <v>0.16</v>
      </c>
      <c r="L5285" s="19">
        <v>183.39</v>
      </c>
      <c r="M5285" s="19">
        <v>81.2</v>
      </c>
      <c r="N5285" s="11" t="str">
        <f t="shared" si="247"/>
        <v>MEDIUM</v>
      </c>
      <c r="O5285" s="27">
        <f t="shared" si="248"/>
        <v>0.55722776596324763</v>
      </c>
      <c r="P5285" s="11" t="str">
        <f t="shared" si="249"/>
        <v>GOOD</v>
      </c>
    </row>
    <row r="5286" spans="1:16" x14ac:dyDescent="0.35">
      <c r="A5286" s="12" t="s">
        <v>5460</v>
      </c>
      <c r="B5286" s="15">
        <v>45374</v>
      </c>
      <c r="C5286" s="12" t="s">
        <v>108</v>
      </c>
      <c r="D5286" s="12" t="s">
        <v>125</v>
      </c>
      <c r="E5286" s="12" t="s">
        <v>134</v>
      </c>
      <c r="F5286" s="12" t="s">
        <v>131</v>
      </c>
      <c r="G5286" s="12" t="s">
        <v>127</v>
      </c>
      <c r="H5286" s="12" t="s">
        <v>179</v>
      </c>
      <c r="I5286" s="12">
        <v>3</v>
      </c>
      <c r="J5286" s="16">
        <v>216.33</v>
      </c>
      <c r="K5286" s="17">
        <v>0</v>
      </c>
      <c r="L5286" s="16">
        <v>648.99</v>
      </c>
      <c r="M5286" s="16">
        <v>322.32</v>
      </c>
      <c r="N5286" s="11" t="str">
        <f t="shared" si="247"/>
        <v>NO DISCOUNT</v>
      </c>
      <c r="O5286" s="27">
        <f t="shared" si="248"/>
        <v>0.5033513613460916</v>
      </c>
      <c r="P5286" s="11" t="str">
        <f t="shared" si="249"/>
        <v>AVERAGE</v>
      </c>
    </row>
    <row r="5287" spans="1:16" x14ac:dyDescent="0.35">
      <c r="A5287" t="s">
        <v>5461</v>
      </c>
      <c r="B5287" s="18">
        <v>45090</v>
      </c>
      <c r="C5287" t="s">
        <v>108</v>
      </c>
      <c r="D5287" t="s">
        <v>115</v>
      </c>
      <c r="E5287" t="s">
        <v>163</v>
      </c>
      <c r="F5287" t="s">
        <v>111</v>
      </c>
      <c r="G5287" t="s">
        <v>112</v>
      </c>
      <c r="H5287" t="s">
        <v>170</v>
      </c>
      <c r="I5287">
        <v>12</v>
      </c>
      <c r="J5287" s="19">
        <v>12.62</v>
      </c>
      <c r="K5287" s="20">
        <v>0.21</v>
      </c>
      <c r="L5287" s="19">
        <v>119.64</v>
      </c>
      <c r="M5287" s="19">
        <v>38.56</v>
      </c>
      <c r="N5287" s="11" t="str">
        <f t="shared" si="247"/>
        <v>HIGH</v>
      </c>
      <c r="O5287" s="27">
        <f t="shared" si="248"/>
        <v>0.67769976596456039</v>
      </c>
      <c r="P5287" s="11" t="str">
        <f t="shared" si="249"/>
        <v>EXCELLENT</v>
      </c>
    </row>
    <row r="5288" spans="1:16" x14ac:dyDescent="0.35">
      <c r="A5288" s="12" t="s">
        <v>5462</v>
      </c>
      <c r="B5288" s="15">
        <v>45507</v>
      </c>
      <c r="C5288" s="12" t="s">
        <v>108</v>
      </c>
      <c r="D5288" s="12" t="s">
        <v>140</v>
      </c>
      <c r="E5288" s="12" t="s">
        <v>166</v>
      </c>
      <c r="F5288" s="12" t="s">
        <v>111</v>
      </c>
      <c r="G5288" s="12" t="s">
        <v>127</v>
      </c>
      <c r="H5288" s="12" t="s">
        <v>179</v>
      </c>
      <c r="I5288" s="12">
        <v>3</v>
      </c>
      <c r="J5288" s="16">
        <v>244.3</v>
      </c>
      <c r="K5288" s="17">
        <v>0.3</v>
      </c>
      <c r="L5288" s="16">
        <v>513.03</v>
      </c>
      <c r="M5288" s="16">
        <v>216.59</v>
      </c>
      <c r="N5288" s="11" t="b">
        <f t="shared" si="247"/>
        <v>0</v>
      </c>
      <c r="O5288" s="27">
        <f t="shared" si="248"/>
        <v>0.57782195972945039</v>
      </c>
      <c r="P5288" s="11" t="str">
        <f t="shared" si="249"/>
        <v>AVERAGE</v>
      </c>
    </row>
    <row r="5289" spans="1:16" x14ac:dyDescent="0.35">
      <c r="A5289" t="s">
        <v>5463</v>
      </c>
      <c r="B5289" s="18">
        <v>44735</v>
      </c>
      <c r="C5289" t="s">
        <v>136</v>
      </c>
      <c r="D5289" t="s">
        <v>109</v>
      </c>
      <c r="E5289" t="s">
        <v>208</v>
      </c>
      <c r="F5289" t="s">
        <v>111</v>
      </c>
      <c r="G5289" t="s">
        <v>122</v>
      </c>
      <c r="H5289" t="s">
        <v>158</v>
      </c>
      <c r="I5289">
        <v>4</v>
      </c>
      <c r="J5289" s="19">
        <v>123.47</v>
      </c>
      <c r="K5289" s="20">
        <v>0</v>
      </c>
      <c r="L5289" s="19">
        <v>493.88</v>
      </c>
      <c r="M5289" s="19">
        <v>217.82</v>
      </c>
      <c r="N5289" s="11" t="str">
        <f t="shared" si="247"/>
        <v>NO DISCOUNT</v>
      </c>
      <c r="O5289" s="27">
        <f t="shared" si="248"/>
        <v>0.55896169109905236</v>
      </c>
      <c r="P5289" s="11" t="str">
        <f t="shared" si="249"/>
        <v>AVERAGE</v>
      </c>
    </row>
    <row r="5290" spans="1:16" x14ac:dyDescent="0.35">
      <c r="A5290" s="12" t="s">
        <v>5464</v>
      </c>
      <c r="B5290" s="15">
        <v>44796</v>
      </c>
      <c r="C5290" s="12" t="s">
        <v>136</v>
      </c>
      <c r="D5290" s="12" t="s">
        <v>125</v>
      </c>
      <c r="E5290" s="12" t="s">
        <v>146</v>
      </c>
      <c r="F5290" s="12" t="s">
        <v>117</v>
      </c>
      <c r="G5290" s="12" t="s">
        <v>122</v>
      </c>
      <c r="H5290" s="12" t="s">
        <v>158</v>
      </c>
      <c r="I5290" s="12">
        <v>2</v>
      </c>
      <c r="J5290" s="16">
        <v>113.62</v>
      </c>
      <c r="K5290" s="17">
        <v>0</v>
      </c>
      <c r="L5290" s="16">
        <v>227.24</v>
      </c>
      <c r="M5290" s="16">
        <v>120.74</v>
      </c>
      <c r="N5290" s="11" t="str">
        <f t="shared" si="247"/>
        <v>NO DISCOUNT</v>
      </c>
      <c r="O5290" s="27">
        <f t="shared" si="248"/>
        <v>0.46866748811828907</v>
      </c>
      <c r="P5290" s="11" t="str">
        <f t="shared" si="249"/>
        <v>AVERAGE</v>
      </c>
    </row>
    <row r="5291" spans="1:16" x14ac:dyDescent="0.35">
      <c r="A5291" t="s">
        <v>5465</v>
      </c>
      <c r="B5291" s="18">
        <v>45380</v>
      </c>
      <c r="C5291" t="s">
        <v>120</v>
      </c>
      <c r="D5291" t="s">
        <v>115</v>
      </c>
      <c r="E5291" t="s">
        <v>121</v>
      </c>
      <c r="F5291" t="s">
        <v>117</v>
      </c>
      <c r="G5291" t="s">
        <v>122</v>
      </c>
      <c r="H5291" t="s">
        <v>158</v>
      </c>
      <c r="I5291">
        <v>3</v>
      </c>
      <c r="J5291" s="19">
        <v>75.66</v>
      </c>
      <c r="K5291" s="20">
        <v>0.12</v>
      </c>
      <c r="L5291" s="19">
        <v>199.74</v>
      </c>
      <c r="M5291" s="19">
        <v>72.69</v>
      </c>
      <c r="N5291" s="11" t="str">
        <f t="shared" si="247"/>
        <v>MEDIUM</v>
      </c>
      <c r="O5291" s="27">
        <f t="shared" si="248"/>
        <v>0.63607689996996097</v>
      </c>
      <c r="P5291" s="11" t="str">
        <f t="shared" si="249"/>
        <v>AVERAGE</v>
      </c>
    </row>
    <row r="5292" spans="1:16" x14ac:dyDescent="0.35">
      <c r="A5292" s="12" t="s">
        <v>5466</v>
      </c>
      <c r="B5292" s="15">
        <v>44704</v>
      </c>
      <c r="C5292" s="12" t="s">
        <v>136</v>
      </c>
      <c r="D5292" s="12" t="s">
        <v>125</v>
      </c>
      <c r="E5292" s="12" t="s">
        <v>144</v>
      </c>
      <c r="F5292" s="12" t="s">
        <v>131</v>
      </c>
      <c r="G5292" s="12" t="s">
        <v>122</v>
      </c>
      <c r="H5292" s="12" t="s">
        <v>187</v>
      </c>
      <c r="I5292" s="12">
        <v>1</v>
      </c>
      <c r="J5292" s="16">
        <v>209.21</v>
      </c>
      <c r="K5292" s="17">
        <v>0.09</v>
      </c>
      <c r="L5292" s="16">
        <v>190.38</v>
      </c>
      <c r="M5292" s="16">
        <v>64.56</v>
      </c>
      <c r="N5292" s="11" t="str">
        <f t="shared" si="247"/>
        <v>LOW</v>
      </c>
      <c r="O5292" s="27">
        <f t="shared" si="248"/>
        <v>0.66088874881815318</v>
      </c>
      <c r="P5292" s="11" t="str">
        <f t="shared" si="249"/>
        <v>AVERAGE</v>
      </c>
    </row>
    <row r="5293" spans="1:16" x14ac:dyDescent="0.35">
      <c r="A5293" t="s">
        <v>5467</v>
      </c>
      <c r="B5293" s="18">
        <v>45266</v>
      </c>
      <c r="C5293" t="s">
        <v>136</v>
      </c>
      <c r="D5293" t="s">
        <v>140</v>
      </c>
      <c r="E5293" t="s">
        <v>166</v>
      </c>
      <c r="F5293" t="s">
        <v>111</v>
      </c>
      <c r="G5293" t="s">
        <v>112</v>
      </c>
      <c r="H5293" t="s">
        <v>170</v>
      </c>
      <c r="I5293">
        <v>5</v>
      </c>
      <c r="J5293" s="19">
        <v>26.24</v>
      </c>
      <c r="K5293" s="20">
        <v>0.08</v>
      </c>
      <c r="L5293" s="19">
        <v>120.7</v>
      </c>
      <c r="M5293" s="19">
        <v>52.79</v>
      </c>
      <c r="N5293" s="11" t="str">
        <f t="shared" si="247"/>
        <v>LOW</v>
      </c>
      <c r="O5293" s="27">
        <f t="shared" si="248"/>
        <v>0.56263463131731561</v>
      </c>
      <c r="P5293" s="11" t="str">
        <f t="shared" si="249"/>
        <v>GOOD</v>
      </c>
    </row>
    <row r="5294" spans="1:16" x14ac:dyDescent="0.35">
      <c r="A5294" s="12" t="s">
        <v>5468</v>
      </c>
      <c r="B5294" s="15">
        <v>45499</v>
      </c>
      <c r="C5294" s="12" t="s">
        <v>136</v>
      </c>
      <c r="D5294" s="12" t="s">
        <v>115</v>
      </c>
      <c r="E5294" s="12" t="s">
        <v>205</v>
      </c>
      <c r="F5294" s="12" t="s">
        <v>117</v>
      </c>
      <c r="G5294" s="12" t="s">
        <v>122</v>
      </c>
      <c r="H5294" s="12" t="s">
        <v>142</v>
      </c>
      <c r="I5294" s="12">
        <v>7</v>
      </c>
      <c r="J5294" s="16">
        <v>310.54000000000002</v>
      </c>
      <c r="K5294" s="17">
        <v>0</v>
      </c>
      <c r="L5294" s="16">
        <v>2173.7800000000002</v>
      </c>
      <c r="M5294" s="16">
        <v>1139.79</v>
      </c>
      <c r="N5294" s="11" t="str">
        <f t="shared" si="247"/>
        <v>NO DISCOUNT</v>
      </c>
      <c r="O5294" s="27">
        <f t="shared" si="248"/>
        <v>0.47566451066805293</v>
      </c>
      <c r="P5294" s="11" t="str">
        <f t="shared" si="249"/>
        <v>GOOD</v>
      </c>
    </row>
    <row r="5295" spans="1:16" x14ac:dyDescent="0.35">
      <c r="A5295" t="s">
        <v>5469</v>
      </c>
      <c r="B5295" s="18">
        <v>45194</v>
      </c>
      <c r="C5295" t="s">
        <v>108</v>
      </c>
      <c r="D5295" t="s">
        <v>115</v>
      </c>
      <c r="E5295" t="s">
        <v>289</v>
      </c>
      <c r="F5295" t="s">
        <v>111</v>
      </c>
      <c r="G5295" t="s">
        <v>127</v>
      </c>
      <c r="H5295" t="s">
        <v>209</v>
      </c>
      <c r="I5295">
        <v>4</v>
      </c>
      <c r="J5295" s="19">
        <v>623.08000000000004</v>
      </c>
      <c r="K5295" s="20">
        <v>0.12</v>
      </c>
      <c r="L5295" s="19">
        <v>2193.2399999999998</v>
      </c>
      <c r="M5295" s="19">
        <v>945.07</v>
      </c>
      <c r="N5295" s="11" t="str">
        <f t="shared" si="247"/>
        <v>MEDIUM</v>
      </c>
      <c r="O5295" s="27">
        <f t="shared" si="248"/>
        <v>0.5690986850504276</v>
      </c>
      <c r="P5295" s="11" t="str">
        <f t="shared" si="249"/>
        <v>AVERAGE</v>
      </c>
    </row>
    <row r="5296" spans="1:16" x14ac:dyDescent="0.35">
      <c r="A5296" s="12" t="s">
        <v>5470</v>
      </c>
      <c r="B5296" s="15">
        <v>45538</v>
      </c>
      <c r="C5296" s="12" t="s">
        <v>108</v>
      </c>
      <c r="D5296" s="12" t="s">
        <v>115</v>
      </c>
      <c r="E5296" s="12" t="s">
        <v>240</v>
      </c>
      <c r="F5296" s="12" t="s">
        <v>111</v>
      </c>
      <c r="G5296" s="12" t="s">
        <v>122</v>
      </c>
      <c r="H5296" s="12" t="s">
        <v>132</v>
      </c>
      <c r="I5296" s="12">
        <v>1</v>
      </c>
      <c r="J5296" s="16">
        <v>451.31</v>
      </c>
      <c r="K5296" s="17">
        <v>0.12</v>
      </c>
      <c r="L5296" s="16">
        <v>397.15</v>
      </c>
      <c r="M5296" s="16">
        <v>126.81</v>
      </c>
      <c r="N5296" s="11" t="str">
        <f t="shared" si="247"/>
        <v>MEDIUM</v>
      </c>
      <c r="O5296" s="27">
        <f t="shared" si="248"/>
        <v>0.68069998741029836</v>
      </c>
      <c r="P5296" s="11" t="str">
        <f t="shared" si="249"/>
        <v>AVERAGE</v>
      </c>
    </row>
    <row r="5297" spans="1:16" x14ac:dyDescent="0.35">
      <c r="A5297" t="s">
        <v>5471</v>
      </c>
      <c r="B5297" s="18">
        <v>45456</v>
      </c>
      <c r="C5297" t="s">
        <v>120</v>
      </c>
      <c r="D5297" t="s">
        <v>109</v>
      </c>
      <c r="E5297" t="s">
        <v>176</v>
      </c>
      <c r="F5297" t="s">
        <v>111</v>
      </c>
      <c r="G5297" t="s">
        <v>112</v>
      </c>
      <c r="H5297" t="s">
        <v>113</v>
      </c>
      <c r="I5297">
        <v>3</v>
      </c>
      <c r="J5297" s="19">
        <v>13.62</v>
      </c>
      <c r="K5297" s="20">
        <v>0.28999999999999998</v>
      </c>
      <c r="L5297" s="19">
        <v>29.01</v>
      </c>
      <c r="M5297" s="19">
        <v>8.34</v>
      </c>
      <c r="N5297" s="11" t="str">
        <f t="shared" si="247"/>
        <v>HIGH</v>
      </c>
      <c r="O5297" s="27">
        <f t="shared" si="248"/>
        <v>0.71251292657704246</v>
      </c>
      <c r="P5297" s="11" t="str">
        <f t="shared" si="249"/>
        <v>AVERAGE</v>
      </c>
    </row>
    <row r="5298" spans="1:16" x14ac:dyDescent="0.35">
      <c r="A5298" s="12" t="s">
        <v>5472</v>
      </c>
      <c r="B5298" s="15">
        <v>45508</v>
      </c>
      <c r="C5298" s="12" t="s">
        <v>108</v>
      </c>
      <c r="D5298" s="12" t="s">
        <v>115</v>
      </c>
      <c r="E5298" s="12" t="s">
        <v>130</v>
      </c>
      <c r="F5298" s="12" t="s">
        <v>111</v>
      </c>
      <c r="G5298" s="12" t="s">
        <v>127</v>
      </c>
      <c r="H5298" s="12" t="s">
        <v>128</v>
      </c>
      <c r="I5298" s="12">
        <v>2</v>
      </c>
      <c r="J5298" s="16">
        <v>544.83000000000004</v>
      </c>
      <c r="K5298" s="17">
        <v>0.16</v>
      </c>
      <c r="L5298" s="16">
        <v>915.31</v>
      </c>
      <c r="M5298" s="16">
        <v>309.8</v>
      </c>
      <c r="N5298" s="11" t="str">
        <f t="shared" si="247"/>
        <v>MEDIUM</v>
      </c>
      <c r="O5298" s="27">
        <f t="shared" si="248"/>
        <v>0.66153543608176468</v>
      </c>
      <c r="P5298" s="11" t="str">
        <f t="shared" si="249"/>
        <v>AVERAGE</v>
      </c>
    </row>
    <row r="5299" spans="1:16" x14ac:dyDescent="0.35">
      <c r="A5299" t="s">
        <v>5473</v>
      </c>
      <c r="B5299" s="18">
        <v>44823</v>
      </c>
      <c r="C5299" t="s">
        <v>108</v>
      </c>
      <c r="D5299" t="s">
        <v>140</v>
      </c>
      <c r="E5299" t="s">
        <v>153</v>
      </c>
      <c r="F5299" t="s">
        <v>111</v>
      </c>
      <c r="G5299" t="s">
        <v>127</v>
      </c>
      <c r="H5299" t="s">
        <v>128</v>
      </c>
      <c r="I5299">
        <v>5</v>
      </c>
      <c r="J5299" s="19">
        <v>204.09</v>
      </c>
      <c r="K5299" s="20">
        <v>0.1</v>
      </c>
      <c r="L5299" s="19">
        <v>918.41</v>
      </c>
      <c r="M5299" s="19">
        <v>432.95</v>
      </c>
      <c r="N5299" s="11" t="str">
        <f t="shared" si="247"/>
        <v>LOW</v>
      </c>
      <c r="O5299" s="27">
        <f t="shared" si="248"/>
        <v>0.52858745004954211</v>
      </c>
      <c r="P5299" s="11" t="str">
        <f t="shared" si="249"/>
        <v>GOOD</v>
      </c>
    </row>
    <row r="5300" spans="1:16" x14ac:dyDescent="0.35">
      <c r="A5300" s="12" t="s">
        <v>5474</v>
      </c>
      <c r="B5300" s="15">
        <v>44895</v>
      </c>
      <c r="C5300" s="12" t="s">
        <v>108</v>
      </c>
      <c r="D5300" s="12" t="s">
        <v>109</v>
      </c>
      <c r="E5300" s="12" t="s">
        <v>110</v>
      </c>
      <c r="F5300" s="12" t="s">
        <v>117</v>
      </c>
      <c r="G5300" s="12" t="s">
        <v>112</v>
      </c>
      <c r="H5300" s="12" t="s">
        <v>147</v>
      </c>
      <c r="I5300" s="12">
        <v>2</v>
      </c>
      <c r="J5300" s="16">
        <v>14.02</v>
      </c>
      <c r="K5300" s="17">
        <v>0.06</v>
      </c>
      <c r="L5300" s="16">
        <v>26.36</v>
      </c>
      <c r="M5300" s="16">
        <v>5.9</v>
      </c>
      <c r="N5300" s="11" t="str">
        <f t="shared" si="247"/>
        <v>LOW</v>
      </c>
      <c r="O5300" s="27">
        <f t="shared" si="248"/>
        <v>0.77617602427921095</v>
      </c>
      <c r="P5300" s="11" t="str">
        <f t="shared" si="249"/>
        <v>AVERAGE</v>
      </c>
    </row>
    <row r="5301" spans="1:16" x14ac:dyDescent="0.35">
      <c r="A5301" t="s">
        <v>5475</v>
      </c>
      <c r="B5301" s="18">
        <v>45587</v>
      </c>
      <c r="C5301" t="s">
        <v>108</v>
      </c>
      <c r="D5301" t="s">
        <v>125</v>
      </c>
      <c r="E5301" t="s">
        <v>201</v>
      </c>
      <c r="F5301" t="s">
        <v>117</v>
      </c>
      <c r="G5301" t="s">
        <v>122</v>
      </c>
      <c r="H5301" t="s">
        <v>158</v>
      </c>
      <c r="I5301">
        <v>1</v>
      </c>
      <c r="J5301" s="19">
        <v>59.54</v>
      </c>
      <c r="K5301" s="20">
        <v>0.36</v>
      </c>
      <c r="L5301" s="19">
        <v>38.11</v>
      </c>
      <c r="M5301" s="19">
        <v>16.14</v>
      </c>
      <c r="N5301" s="11" t="str">
        <f t="shared" si="247"/>
        <v>CLEARANCE</v>
      </c>
      <c r="O5301" s="27">
        <f t="shared" si="248"/>
        <v>0.57648911046969298</v>
      </c>
      <c r="P5301" s="11" t="str">
        <f t="shared" si="249"/>
        <v>AVERAGE</v>
      </c>
    </row>
    <row r="5302" spans="1:16" x14ac:dyDescent="0.35">
      <c r="A5302" s="12" t="s">
        <v>5476</v>
      </c>
      <c r="B5302" s="15">
        <v>45539</v>
      </c>
      <c r="C5302" s="12" t="s">
        <v>120</v>
      </c>
      <c r="D5302" s="12" t="s">
        <v>140</v>
      </c>
      <c r="E5302" s="12" t="s">
        <v>273</v>
      </c>
      <c r="F5302" s="12" t="s">
        <v>131</v>
      </c>
      <c r="G5302" s="12" t="s">
        <v>127</v>
      </c>
      <c r="H5302" s="12" t="s">
        <v>209</v>
      </c>
      <c r="I5302" s="12">
        <v>2</v>
      </c>
      <c r="J5302" s="16">
        <v>516.55999999999995</v>
      </c>
      <c r="K5302" s="17">
        <v>0.04</v>
      </c>
      <c r="L5302" s="16">
        <v>991.8</v>
      </c>
      <c r="M5302" s="16">
        <v>575.89</v>
      </c>
      <c r="N5302" s="11" t="str">
        <f t="shared" si="247"/>
        <v>LOW</v>
      </c>
      <c r="O5302" s="27">
        <f t="shared" si="248"/>
        <v>0.41934865900383139</v>
      </c>
      <c r="P5302" s="11" t="str">
        <f t="shared" si="249"/>
        <v>AVERAGE</v>
      </c>
    </row>
    <row r="5303" spans="1:16" x14ac:dyDescent="0.35">
      <c r="A5303" t="s">
        <v>5477</v>
      </c>
      <c r="B5303" s="18">
        <v>45085</v>
      </c>
      <c r="C5303" t="s">
        <v>149</v>
      </c>
      <c r="D5303" t="s">
        <v>125</v>
      </c>
      <c r="E5303" t="s">
        <v>137</v>
      </c>
      <c r="F5303" t="s">
        <v>111</v>
      </c>
      <c r="G5303" t="s">
        <v>112</v>
      </c>
      <c r="H5303" t="s">
        <v>113</v>
      </c>
      <c r="I5303">
        <v>2</v>
      </c>
      <c r="J5303" s="19">
        <v>31.29</v>
      </c>
      <c r="K5303" s="20">
        <v>0.41</v>
      </c>
      <c r="L5303" s="19">
        <v>36.92</v>
      </c>
      <c r="M5303" s="19">
        <v>10.47</v>
      </c>
      <c r="N5303" s="11" t="str">
        <f t="shared" si="247"/>
        <v>CLEARANCE</v>
      </c>
      <c r="O5303" s="27">
        <f t="shared" si="248"/>
        <v>0.71641386782231853</v>
      </c>
      <c r="P5303" s="11" t="str">
        <f t="shared" si="249"/>
        <v>AVERAGE</v>
      </c>
    </row>
    <row r="5304" spans="1:16" x14ac:dyDescent="0.35">
      <c r="A5304" s="12" t="s">
        <v>5478</v>
      </c>
      <c r="B5304" s="15">
        <v>44586</v>
      </c>
      <c r="C5304" s="12" t="s">
        <v>108</v>
      </c>
      <c r="D5304" s="12" t="s">
        <v>109</v>
      </c>
      <c r="E5304" s="12" t="s">
        <v>189</v>
      </c>
      <c r="F5304" s="12" t="s">
        <v>111</v>
      </c>
      <c r="G5304" s="12" t="s">
        <v>127</v>
      </c>
      <c r="H5304" s="12" t="s">
        <v>209</v>
      </c>
      <c r="I5304" s="12">
        <v>5</v>
      </c>
      <c r="J5304" s="16">
        <v>319.56</v>
      </c>
      <c r="K5304" s="17">
        <v>0</v>
      </c>
      <c r="L5304" s="16">
        <v>1597.8</v>
      </c>
      <c r="M5304" s="16">
        <v>805.1</v>
      </c>
      <c r="N5304" s="11" t="str">
        <f t="shared" si="247"/>
        <v>NO DISCOUNT</v>
      </c>
      <c r="O5304" s="27">
        <f t="shared" si="248"/>
        <v>0.49611966453874073</v>
      </c>
      <c r="P5304" s="11" t="str">
        <f t="shared" si="249"/>
        <v>GOOD</v>
      </c>
    </row>
    <row r="5305" spans="1:16" x14ac:dyDescent="0.35">
      <c r="A5305" t="s">
        <v>5479</v>
      </c>
      <c r="B5305" s="18">
        <v>45149</v>
      </c>
      <c r="C5305" t="s">
        <v>120</v>
      </c>
      <c r="D5305" t="s">
        <v>115</v>
      </c>
      <c r="E5305" t="s">
        <v>240</v>
      </c>
      <c r="F5305" t="s">
        <v>111</v>
      </c>
      <c r="G5305" t="s">
        <v>122</v>
      </c>
      <c r="H5305" t="s">
        <v>132</v>
      </c>
      <c r="I5305">
        <v>1</v>
      </c>
      <c r="J5305" s="19">
        <v>521.92999999999995</v>
      </c>
      <c r="K5305" s="20">
        <v>0</v>
      </c>
      <c r="L5305" s="19">
        <v>521.92999999999995</v>
      </c>
      <c r="M5305" s="19">
        <v>278.35000000000002</v>
      </c>
      <c r="N5305" s="11" t="str">
        <f t="shared" si="247"/>
        <v>NO DISCOUNT</v>
      </c>
      <c r="O5305" s="27">
        <f t="shared" si="248"/>
        <v>0.466690935566072</v>
      </c>
      <c r="P5305" s="11" t="str">
        <f t="shared" si="249"/>
        <v>AVERAGE</v>
      </c>
    </row>
    <row r="5306" spans="1:16" x14ac:dyDescent="0.35">
      <c r="A5306" s="12" t="s">
        <v>5480</v>
      </c>
      <c r="B5306" s="15">
        <v>44649</v>
      </c>
      <c r="C5306" s="12" t="s">
        <v>136</v>
      </c>
      <c r="D5306" s="12" t="s">
        <v>109</v>
      </c>
      <c r="E5306" s="12" t="s">
        <v>150</v>
      </c>
      <c r="F5306" s="12" t="s">
        <v>111</v>
      </c>
      <c r="G5306" s="12" t="s">
        <v>112</v>
      </c>
      <c r="H5306" s="12" t="s">
        <v>167</v>
      </c>
      <c r="I5306" s="12">
        <v>1</v>
      </c>
      <c r="J5306" s="16">
        <v>12.31</v>
      </c>
      <c r="K5306" s="17">
        <v>0.15</v>
      </c>
      <c r="L5306" s="16">
        <v>10.46</v>
      </c>
      <c r="M5306" s="16">
        <v>2.27</v>
      </c>
      <c r="N5306" s="11" t="str">
        <f t="shared" si="247"/>
        <v>MEDIUM</v>
      </c>
      <c r="O5306" s="27">
        <f t="shared" si="248"/>
        <v>0.78298279158699813</v>
      </c>
      <c r="P5306" s="11" t="str">
        <f t="shared" si="249"/>
        <v>AVERAGE</v>
      </c>
    </row>
    <row r="5307" spans="1:16" x14ac:dyDescent="0.35">
      <c r="A5307" t="s">
        <v>5481</v>
      </c>
      <c r="B5307" s="18">
        <v>44737</v>
      </c>
      <c r="C5307" t="s">
        <v>108</v>
      </c>
      <c r="D5307" t="s">
        <v>115</v>
      </c>
      <c r="E5307" t="s">
        <v>205</v>
      </c>
      <c r="F5307" t="s">
        <v>111</v>
      </c>
      <c r="G5307" t="s">
        <v>122</v>
      </c>
      <c r="H5307" t="s">
        <v>142</v>
      </c>
      <c r="I5307">
        <v>2</v>
      </c>
      <c r="J5307" s="19">
        <v>390.77</v>
      </c>
      <c r="K5307" s="20">
        <v>0</v>
      </c>
      <c r="L5307" s="19">
        <v>781.54</v>
      </c>
      <c r="M5307" s="19">
        <v>302.95999999999998</v>
      </c>
      <c r="N5307" s="11" t="str">
        <f t="shared" si="247"/>
        <v>NO DISCOUNT</v>
      </c>
      <c r="O5307" s="27">
        <f t="shared" si="248"/>
        <v>0.61235509378918551</v>
      </c>
      <c r="P5307" s="11" t="str">
        <f t="shared" si="249"/>
        <v>AVERAGE</v>
      </c>
    </row>
    <row r="5308" spans="1:16" x14ac:dyDescent="0.35">
      <c r="A5308" s="12" t="s">
        <v>5482</v>
      </c>
      <c r="B5308" s="15">
        <v>45005</v>
      </c>
      <c r="C5308" s="12" t="s">
        <v>120</v>
      </c>
      <c r="D5308" s="12" t="s">
        <v>125</v>
      </c>
      <c r="E5308" s="12" t="s">
        <v>144</v>
      </c>
      <c r="F5308" s="12" t="s">
        <v>117</v>
      </c>
      <c r="G5308" s="12" t="s">
        <v>127</v>
      </c>
      <c r="H5308" s="12" t="s">
        <v>209</v>
      </c>
      <c r="I5308" s="12">
        <v>1</v>
      </c>
      <c r="J5308" s="16">
        <v>1091.96</v>
      </c>
      <c r="K5308" s="17">
        <v>7.0000000000000007E-2</v>
      </c>
      <c r="L5308" s="16">
        <v>1015.52</v>
      </c>
      <c r="M5308" s="16">
        <v>596.49</v>
      </c>
      <c r="N5308" s="11" t="str">
        <f t="shared" si="247"/>
        <v>LOW</v>
      </c>
      <c r="O5308" s="27">
        <f t="shared" si="248"/>
        <v>0.41262604380022055</v>
      </c>
      <c r="P5308" s="11" t="str">
        <f t="shared" si="249"/>
        <v>AVERAGE</v>
      </c>
    </row>
    <row r="5309" spans="1:16" x14ac:dyDescent="0.35">
      <c r="A5309" t="s">
        <v>5483</v>
      </c>
      <c r="B5309" s="18">
        <v>45224</v>
      </c>
      <c r="C5309" t="s">
        <v>108</v>
      </c>
      <c r="D5309" t="s">
        <v>109</v>
      </c>
      <c r="E5309" t="s">
        <v>195</v>
      </c>
      <c r="F5309" t="s">
        <v>111</v>
      </c>
      <c r="G5309" t="s">
        <v>127</v>
      </c>
      <c r="H5309" t="s">
        <v>209</v>
      </c>
      <c r="I5309">
        <v>1</v>
      </c>
      <c r="J5309" s="19">
        <v>897.8</v>
      </c>
      <c r="K5309" s="20">
        <v>0.14000000000000001</v>
      </c>
      <c r="L5309" s="19">
        <v>772.11</v>
      </c>
      <c r="M5309" s="19">
        <v>456.01</v>
      </c>
      <c r="N5309" s="11" t="str">
        <f t="shared" si="247"/>
        <v>MEDIUM</v>
      </c>
      <c r="O5309" s="27">
        <f t="shared" si="248"/>
        <v>0.40939762469078245</v>
      </c>
      <c r="P5309" s="11" t="str">
        <f t="shared" si="249"/>
        <v>AVERAGE</v>
      </c>
    </row>
    <row r="5310" spans="1:16" x14ac:dyDescent="0.35">
      <c r="A5310" s="12" t="s">
        <v>5484</v>
      </c>
      <c r="B5310" s="15">
        <v>44867</v>
      </c>
      <c r="C5310" s="12" t="s">
        <v>120</v>
      </c>
      <c r="D5310" s="12" t="s">
        <v>125</v>
      </c>
      <c r="E5310" s="12" t="s">
        <v>178</v>
      </c>
      <c r="F5310" s="12" t="s">
        <v>111</v>
      </c>
      <c r="G5310" s="12" t="s">
        <v>127</v>
      </c>
      <c r="H5310" s="12" t="s">
        <v>128</v>
      </c>
      <c r="I5310" s="12">
        <v>9</v>
      </c>
      <c r="J5310" s="16">
        <v>594.80999999999995</v>
      </c>
      <c r="K5310" s="17">
        <v>0</v>
      </c>
      <c r="L5310" s="16">
        <v>5353.29</v>
      </c>
      <c r="M5310" s="16">
        <v>2878.06</v>
      </c>
      <c r="N5310" s="11" t="str">
        <f t="shared" si="247"/>
        <v>NO DISCOUNT</v>
      </c>
      <c r="O5310" s="27">
        <f t="shared" si="248"/>
        <v>0.46237547377407168</v>
      </c>
      <c r="P5310" s="11" t="str">
        <f t="shared" si="249"/>
        <v>GOOD</v>
      </c>
    </row>
    <row r="5311" spans="1:16" x14ac:dyDescent="0.35">
      <c r="A5311" t="s">
        <v>5485</v>
      </c>
      <c r="B5311" s="18">
        <v>44760</v>
      </c>
      <c r="C5311" t="s">
        <v>108</v>
      </c>
      <c r="D5311" t="s">
        <v>109</v>
      </c>
      <c r="E5311" t="s">
        <v>176</v>
      </c>
      <c r="F5311" t="s">
        <v>117</v>
      </c>
      <c r="G5311" t="s">
        <v>112</v>
      </c>
      <c r="H5311" t="s">
        <v>147</v>
      </c>
      <c r="I5311">
        <v>3</v>
      </c>
      <c r="J5311" s="19">
        <v>7.67</v>
      </c>
      <c r="K5311" s="20">
        <v>0</v>
      </c>
      <c r="L5311" s="19">
        <v>23.01</v>
      </c>
      <c r="M5311" s="19">
        <v>8.8000000000000007</v>
      </c>
      <c r="N5311" s="11" t="str">
        <f t="shared" si="247"/>
        <v>NO DISCOUNT</v>
      </c>
      <c r="O5311" s="27">
        <f t="shared" si="248"/>
        <v>0.6175575836592786</v>
      </c>
      <c r="P5311" s="11" t="str">
        <f t="shared" si="249"/>
        <v>AVERAGE</v>
      </c>
    </row>
    <row r="5312" spans="1:16" x14ac:dyDescent="0.35">
      <c r="A5312" s="12" t="s">
        <v>5486</v>
      </c>
      <c r="B5312" s="15">
        <v>45461</v>
      </c>
      <c r="C5312" s="12" t="s">
        <v>108</v>
      </c>
      <c r="D5312" s="12" t="s">
        <v>140</v>
      </c>
      <c r="E5312" s="12" t="s">
        <v>273</v>
      </c>
      <c r="F5312" s="12" t="s">
        <v>111</v>
      </c>
      <c r="G5312" s="12" t="s">
        <v>122</v>
      </c>
      <c r="H5312" s="12" t="s">
        <v>158</v>
      </c>
      <c r="I5312" s="12">
        <v>5</v>
      </c>
      <c r="J5312" s="16">
        <v>26.53</v>
      </c>
      <c r="K5312" s="17">
        <v>0</v>
      </c>
      <c r="L5312" s="16">
        <v>132.65</v>
      </c>
      <c r="M5312" s="16">
        <v>58.87</v>
      </c>
      <c r="N5312" s="11" t="str">
        <f t="shared" si="247"/>
        <v>NO DISCOUNT</v>
      </c>
      <c r="O5312" s="27">
        <f t="shared" si="248"/>
        <v>0.55620052770448547</v>
      </c>
      <c r="P5312" s="11" t="str">
        <f t="shared" si="249"/>
        <v>GOOD</v>
      </c>
    </row>
    <row r="5313" spans="1:16" x14ac:dyDescent="0.35">
      <c r="A5313" t="s">
        <v>5487</v>
      </c>
      <c r="B5313" s="18">
        <v>44562</v>
      </c>
      <c r="C5313" t="s">
        <v>108</v>
      </c>
      <c r="D5313" t="s">
        <v>125</v>
      </c>
      <c r="E5313" t="s">
        <v>137</v>
      </c>
      <c r="F5313" t="s">
        <v>111</v>
      </c>
      <c r="G5313" t="s">
        <v>127</v>
      </c>
      <c r="H5313" t="s">
        <v>164</v>
      </c>
      <c r="I5313">
        <v>3</v>
      </c>
      <c r="J5313" s="19">
        <v>405.47</v>
      </c>
      <c r="K5313" s="20">
        <v>0.23</v>
      </c>
      <c r="L5313" s="19">
        <v>936.64</v>
      </c>
      <c r="M5313" s="19">
        <v>513.24</v>
      </c>
      <c r="N5313" s="11" t="str">
        <f t="shared" si="247"/>
        <v>HIGH</v>
      </c>
      <c r="O5313" s="27">
        <f t="shared" si="248"/>
        <v>0.45204133925521012</v>
      </c>
      <c r="P5313" s="11" t="str">
        <f t="shared" si="249"/>
        <v>AVERAGE</v>
      </c>
    </row>
    <row r="5314" spans="1:16" x14ac:dyDescent="0.35">
      <c r="A5314" s="12" t="s">
        <v>5488</v>
      </c>
      <c r="B5314" s="15">
        <v>44810</v>
      </c>
      <c r="C5314" s="12" t="s">
        <v>108</v>
      </c>
      <c r="D5314" s="12" t="s">
        <v>115</v>
      </c>
      <c r="E5314" s="12" t="s">
        <v>240</v>
      </c>
      <c r="F5314" s="12" t="s">
        <v>117</v>
      </c>
      <c r="G5314" s="12" t="s">
        <v>127</v>
      </c>
      <c r="H5314" s="12" t="s">
        <v>128</v>
      </c>
      <c r="I5314" s="12">
        <v>2</v>
      </c>
      <c r="J5314" s="16">
        <v>522.54999999999995</v>
      </c>
      <c r="K5314" s="17">
        <v>0.09</v>
      </c>
      <c r="L5314" s="16">
        <v>951.04</v>
      </c>
      <c r="M5314" s="16">
        <v>313.7</v>
      </c>
      <c r="N5314" s="11" t="str">
        <f t="shared" si="247"/>
        <v>LOW</v>
      </c>
      <c r="O5314" s="27">
        <f t="shared" si="248"/>
        <v>0.67015057200538353</v>
      </c>
      <c r="P5314" s="11" t="str">
        <f t="shared" si="249"/>
        <v>AVERAGE</v>
      </c>
    </row>
    <row r="5315" spans="1:16" x14ac:dyDescent="0.35">
      <c r="A5315" t="s">
        <v>5489</v>
      </c>
      <c r="B5315" s="18">
        <v>45164</v>
      </c>
      <c r="C5315" t="s">
        <v>136</v>
      </c>
      <c r="D5315" t="s">
        <v>140</v>
      </c>
      <c r="E5315" t="s">
        <v>242</v>
      </c>
      <c r="F5315" t="s">
        <v>111</v>
      </c>
      <c r="G5315" t="s">
        <v>122</v>
      </c>
      <c r="H5315" t="s">
        <v>158</v>
      </c>
      <c r="I5315">
        <v>1</v>
      </c>
      <c r="J5315" s="19">
        <v>79.11</v>
      </c>
      <c r="K5315" s="20">
        <v>0.03</v>
      </c>
      <c r="L5315" s="19">
        <v>76.739999999999995</v>
      </c>
      <c r="M5315" s="19">
        <v>27.82</v>
      </c>
      <c r="N5315" s="11" t="str">
        <f t="shared" ref="N5315:N5378" si="250">IF(K5315=$R$8,$R$2,IF(K5315&lt;=$R$9,$R$3,IF(K5315&lt;=$R$10,$R$4,IF(K5315&lt;$R$11,$R$5,IF(K5315&gt;$R$11,$R$6)))))</f>
        <v>LOW</v>
      </c>
      <c r="O5315" s="27">
        <f t="shared" ref="O5315:O5378" si="251">IFERROR(L5315-M5315,"NULL")/L5315</f>
        <v>0.63747719572582739</v>
      </c>
      <c r="P5315" s="11" t="str">
        <f t="shared" ref="P5315:P5378" si="252">IF(AND(O5315&gt;=$Q$8,I5315&gt;=$Q$13),$Q$2,IF(AND(O5315&gt;=$Q$9,I5315&gt;=$Q$14),$Q$3,IF(O5315&gt;=$Q$10,$Q$4,$Q$5)))</f>
        <v>AVERAGE</v>
      </c>
    </row>
    <row r="5316" spans="1:16" x14ac:dyDescent="0.35">
      <c r="A5316" s="12" t="s">
        <v>5490</v>
      </c>
      <c r="B5316" s="15">
        <v>45089</v>
      </c>
      <c r="C5316" s="12" t="s">
        <v>108</v>
      </c>
      <c r="D5316" s="12" t="s">
        <v>115</v>
      </c>
      <c r="E5316" s="12" t="s">
        <v>221</v>
      </c>
      <c r="F5316" s="12" t="s">
        <v>111</v>
      </c>
      <c r="G5316" s="12" t="s">
        <v>112</v>
      </c>
      <c r="H5316" s="12" t="s">
        <v>167</v>
      </c>
      <c r="I5316" s="12">
        <v>2</v>
      </c>
      <c r="J5316" s="16">
        <v>14.23</v>
      </c>
      <c r="K5316" s="17">
        <v>0</v>
      </c>
      <c r="L5316" s="16">
        <v>28.46</v>
      </c>
      <c r="M5316" s="16">
        <v>11.36</v>
      </c>
      <c r="N5316" s="11" t="str">
        <f t="shared" si="250"/>
        <v>NO DISCOUNT</v>
      </c>
      <c r="O5316" s="27">
        <f t="shared" si="251"/>
        <v>0.60084328882642313</v>
      </c>
      <c r="P5316" s="11" t="str">
        <f t="shared" si="252"/>
        <v>AVERAGE</v>
      </c>
    </row>
    <row r="5317" spans="1:16" x14ac:dyDescent="0.35">
      <c r="A5317" t="s">
        <v>5491</v>
      </c>
      <c r="B5317" s="18">
        <v>44872</v>
      </c>
      <c r="C5317" t="s">
        <v>108</v>
      </c>
      <c r="D5317" t="s">
        <v>125</v>
      </c>
      <c r="E5317" t="s">
        <v>201</v>
      </c>
      <c r="F5317" t="s">
        <v>111</v>
      </c>
      <c r="G5317" t="s">
        <v>127</v>
      </c>
      <c r="H5317" t="s">
        <v>138</v>
      </c>
      <c r="I5317">
        <v>2</v>
      </c>
      <c r="J5317" s="19">
        <v>230.82</v>
      </c>
      <c r="K5317" s="20">
        <v>0.22</v>
      </c>
      <c r="L5317" s="19">
        <v>360.08</v>
      </c>
      <c r="M5317" s="19">
        <v>129.77000000000001</v>
      </c>
      <c r="N5317" s="11" t="str">
        <f t="shared" si="250"/>
        <v>HIGH</v>
      </c>
      <c r="O5317" s="27">
        <f t="shared" si="251"/>
        <v>0.63960786491890687</v>
      </c>
      <c r="P5317" s="11" t="str">
        <f t="shared" si="252"/>
        <v>AVERAGE</v>
      </c>
    </row>
    <row r="5318" spans="1:16" x14ac:dyDescent="0.35">
      <c r="A5318" s="12" t="s">
        <v>5492</v>
      </c>
      <c r="B5318" s="15">
        <v>45334</v>
      </c>
      <c r="C5318" s="12" t="s">
        <v>149</v>
      </c>
      <c r="D5318" s="12" t="s">
        <v>125</v>
      </c>
      <c r="E5318" s="12" t="s">
        <v>169</v>
      </c>
      <c r="F5318" s="12" t="s">
        <v>111</v>
      </c>
      <c r="G5318" s="12" t="s">
        <v>127</v>
      </c>
      <c r="H5318" s="12" t="s">
        <v>209</v>
      </c>
      <c r="I5318" s="12">
        <v>1</v>
      </c>
      <c r="J5318" s="16">
        <v>522.42999999999995</v>
      </c>
      <c r="K5318" s="17">
        <v>0</v>
      </c>
      <c r="L5318" s="16">
        <v>522.42999999999995</v>
      </c>
      <c r="M5318" s="16">
        <v>305.16000000000003</v>
      </c>
      <c r="N5318" s="11" t="str">
        <f t="shared" si="250"/>
        <v>NO DISCOUNT</v>
      </c>
      <c r="O5318" s="27">
        <f t="shared" si="251"/>
        <v>0.41588346764159784</v>
      </c>
      <c r="P5318" s="11" t="str">
        <f t="shared" si="252"/>
        <v>AVERAGE</v>
      </c>
    </row>
    <row r="5319" spans="1:16" x14ac:dyDescent="0.35">
      <c r="A5319" t="s">
        <v>5493</v>
      </c>
      <c r="B5319" s="18">
        <v>45420</v>
      </c>
      <c r="C5319" t="s">
        <v>120</v>
      </c>
      <c r="D5319" t="s">
        <v>115</v>
      </c>
      <c r="E5319" t="s">
        <v>289</v>
      </c>
      <c r="F5319" t="s">
        <v>111</v>
      </c>
      <c r="G5319" t="s">
        <v>112</v>
      </c>
      <c r="H5319" t="s">
        <v>147</v>
      </c>
      <c r="I5319">
        <v>3</v>
      </c>
      <c r="J5319" s="19">
        <v>10.6</v>
      </c>
      <c r="K5319" s="20">
        <v>0.36</v>
      </c>
      <c r="L5319" s="19">
        <v>20.350000000000001</v>
      </c>
      <c r="M5319" s="19">
        <v>7.85</v>
      </c>
      <c r="N5319" s="11" t="str">
        <f t="shared" si="250"/>
        <v>CLEARANCE</v>
      </c>
      <c r="O5319" s="27">
        <f t="shared" si="251"/>
        <v>0.61425061425061434</v>
      </c>
      <c r="P5319" s="11" t="str">
        <f t="shared" si="252"/>
        <v>AVERAGE</v>
      </c>
    </row>
    <row r="5320" spans="1:16" x14ac:dyDescent="0.35">
      <c r="A5320" s="12" t="s">
        <v>5494</v>
      </c>
      <c r="B5320" s="15">
        <v>45433</v>
      </c>
      <c r="C5320" s="12" t="s">
        <v>136</v>
      </c>
      <c r="D5320" s="12" t="s">
        <v>125</v>
      </c>
      <c r="E5320" s="12" t="s">
        <v>126</v>
      </c>
      <c r="F5320" s="12" t="s">
        <v>111</v>
      </c>
      <c r="G5320" s="12" t="s">
        <v>122</v>
      </c>
      <c r="H5320" s="12" t="s">
        <v>123</v>
      </c>
      <c r="I5320" s="12">
        <v>6</v>
      </c>
      <c r="J5320" s="16">
        <v>739.94</v>
      </c>
      <c r="K5320" s="17">
        <v>0</v>
      </c>
      <c r="L5320" s="16">
        <v>4439.6400000000003</v>
      </c>
      <c r="M5320" s="16">
        <v>2389.46</v>
      </c>
      <c r="N5320" s="11" t="str">
        <f t="shared" si="250"/>
        <v>NO DISCOUNT</v>
      </c>
      <c r="O5320" s="27">
        <f t="shared" si="251"/>
        <v>0.46178969465992742</v>
      </c>
      <c r="P5320" s="11" t="str">
        <f t="shared" si="252"/>
        <v>GOOD</v>
      </c>
    </row>
    <row r="5321" spans="1:16" x14ac:dyDescent="0.35">
      <c r="A5321" t="s">
        <v>5495</v>
      </c>
      <c r="B5321" s="18">
        <v>45062</v>
      </c>
      <c r="C5321" t="s">
        <v>149</v>
      </c>
      <c r="D5321" t="s">
        <v>109</v>
      </c>
      <c r="E5321" t="s">
        <v>195</v>
      </c>
      <c r="F5321" t="s">
        <v>131</v>
      </c>
      <c r="G5321" t="s">
        <v>127</v>
      </c>
      <c r="H5321" t="s">
        <v>128</v>
      </c>
      <c r="I5321">
        <v>3</v>
      </c>
      <c r="J5321" s="19">
        <v>420.5</v>
      </c>
      <c r="K5321" s="20">
        <v>0.04</v>
      </c>
      <c r="L5321" s="19">
        <v>1211.04</v>
      </c>
      <c r="M5321" s="19">
        <v>496.84</v>
      </c>
      <c r="N5321" s="11" t="str">
        <f t="shared" si="250"/>
        <v>LOW</v>
      </c>
      <c r="O5321" s="27">
        <f t="shared" si="251"/>
        <v>0.58974104901572211</v>
      </c>
      <c r="P5321" s="11" t="str">
        <f t="shared" si="252"/>
        <v>AVERAGE</v>
      </c>
    </row>
    <row r="5322" spans="1:16" x14ac:dyDescent="0.35">
      <c r="A5322" s="12" t="s">
        <v>5496</v>
      </c>
      <c r="B5322" s="15">
        <v>44852</v>
      </c>
      <c r="C5322" s="12" t="s">
        <v>108</v>
      </c>
      <c r="D5322" s="12" t="s">
        <v>109</v>
      </c>
      <c r="E5322" s="12" t="s">
        <v>173</v>
      </c>
      <c r="F5322" s="12" t="s">
        <v>117</v>
      </c>
      <c r="G5322" s="12" t="s">
        <v>122</v>
      </c>
      <c r="H5322" s="12" t="s">
        <v>142</v>
      </c>
      <c r="I5322" s="12">
        <v>2</v>
      </c>
      <c r="J5322" s="16">
        <v>388.26</v>
      </c>
      <c r="K5322" s="17">
        <v>0.28999999999999998</v>
      </c>
      <c r="L5322" s="16">
        <v>551.33000000000004</v>
      </c>
      <c r="M5322" s="16">
        <v>199.97</v>
      </c>
      <c r="N5322" s="11" t="str">
        <f t="shared" si="250"/>
        <v>HIGH</v>
      </c>
      <c r="O5322" s="27">
        <f t="shared" si="251"/>
        <v>0.63729526780693957</v>
      </c>
      <c r="P5322" s="11" t="str">
        <f t="shared" si="252"/>
        <v>AVERAGE</v>
      </c>
    </row>
    <row r="5323" spans="1:16" x14ac:dyDescent="0.35">
      <c r="A5323" t="s">
        <v>5497</v>
      </c>
      <c r="B5323" s="18">
        <v>44850</v>
      </c>
      <c r="C5323" t="s">
        <v>108</v>
      </c>
      <c r="D5323" t="s">
        <v>109</v>
      </c>
      <c r="E5323" t="s">
        <v>150</v>
      </c>
      <c r="F5323" t="s">
        <v>111</v>
      </c>
      <c r="G5323" t="s">
        <v>122</v>
      </c>
      <c r="H5323" t="s">
        <v>187</v>
      </c>
      <c r="I5323">
        <v>1</v>
      </c>
      <c r="J5323" s="19">
        <v>587.20000000000005</v>
      </c>
      <c r="K5323" s="20">
        <v>0</v>
      </c>
      <c r="L5323" s="19">
        <v>587.20000000000005</v>
      </c>
      <c r="M5323" s="19">
        <v>276.74</v>
      </c>
      <c r="N5323" s="11" t="str">
        <f t="shared" si="250"/>
        <v>NO DISCOUNT</v>
      </c>
      <c r="O5323" s="27">
        <f t="shared" si="251"/>
        <v>0.52871253405994556</v>
      </c>
      <c r="P5323" s="11" t="str">
        <f t="shared" si="252"/>
        <v>AVERAGE</v>
      </c>
    </row>
    <row r="5324" spans="1:16" x14ac:dyDescent="0.35">
      <c r="A5324" s="12" t="s">
        <v>5498</v>
      </c>
      <c r="B5324" s="15">
        <v>44688</v>
      </c>
      <c r="C5324" s="12" t="s">
        <v>108</v>
      </c>
      <c r="D5324" s="12" t="s">
        <v>115</v>
      </c>
      <c r="E5324" s="12" t="s">
        <v>156</v>
      </c>
      <c r="F5324" s="12" t="s">
        <v>111</v>
      </c>
      <c r="G5324" s="12" t="s">
        <v>112</v>
      </c>
      <c r="H5324" s="12" t="s">
        <v>167</v>
      </c>
      <c r="I5324" s="12">
        <v>2</v>
      </c>
      <c r="J5324" s="16">
        <v>24.57</v>
      </c>
      <c r="K5324" s="17">
        <v>0</v>
      </c>
      <c r="L5324" s="16">
        <v>49.14</v>
      </c>
      <c r="M5324" s="16">
        <v>16.11</v>
      </c>
      <c r="N5324" s="11" t="str">
        <f t="shared" si="250"/>
        <v>NO DISCOUNT</v>
      </c>
      <c r="O5324" s="27">
        <f t="shared" si="251"/>
        <v>0.67216117216117222</v>
      </c>
      <c r="P5324" s="11" t="str">
        <f t="shared" si="252"/>
        <v>AVERAGE</v>
      </c>
    </row>
    <row r="5325" spans="1:16" x14ac:dyDescent="0.35">
      <c r="A5325" t="s">
        <v>5499</v>
      </c>
      <c r="B5325" s="18">
        <v>45467</v>
      </c>
      <c r="C5325" t="s">
        <v>108</v>
      </c>
      <c r="D5325" t="s">
        <v>115</v>
      </c>
      <c r="E5325" t="s">
        <v>156</v>
      </c>
      <c r="F5325" t="s">
        <v>117</v>
      </c>
      <c r="G5325" t="s">
        <v>112</v>
      </c>
      <c r="H5325" t="s">
        <v>118</v>
      </c>
      <c r="I5325">
        <v>4</v>
      </c>
      <c r="J5325" s="19">
        <v>18.88</v>
      </c>
      <c r="K5325" s="20">
        <v>0</v>
      </c>
      <c r="L5325" s="19">
        <v>75.52</v>
      </c>
      <c r="M5325" s="19">
        <v>28.18</v>
      </c>
      <c r="N5325" s="11" t="str">
        <f t="shared" si="250"/>
        <v>NO DISCOUNT</v>
      </c>
      <c r="O5325" s="27">
        <f t="shared" si="251"/>
        <v>0.62685381355932202</v>
      </c>
      <c r="P5325" s="11" t="str">
        <f t="shared" si="252"/>
        <v>AVERAGE</v>
      </c>
    </row>
    <row r="5326" spans="1:16" x14ac:dyDescent="0.35">
      <c r="A5326" s="12" t="s">
        <v>5500</v>
      </c>
      <c r="B5326" s="15">
        <v>45246</v>
      </c>
      <c r="C5326" s="12" t="s">
        <v>108</v>
      </c>
      <c r="D5326" s="12" t="s">
        <v>125</v>
      </c>
      <c r="E5326" s="12" t="s">
        <v>146</v>
      </c>
      <c r="F5326" s="12" t="s">
        <v>117</v>
      </c>
      <c r="G5326" s="12" t="s">
        <v>122</v>
      </c>
      <c r="H5326" s="12" t="s">
        <v>132</v>
      </c>
      <c r="I5326" s="12">
        <v>1</v>
      </c>
      <c r="J5326" s="16">
        <v>701.01</v>
      </c>
      <c r="K5326" s="17">
        <v>0.08</v>
      </c>
      <c r="L5326" s="16">
        <v>644.92999999999995</v>
      </c>
      <c r="M5326" s="16">
        <v>304.89</v>
      </c>
      <c r="N5326" s="11" t="str">
        <f t="shared" si="250"/>
        <v>LOW</v>
      </c>
      <c r="O5326" s="27">
        <f t="shared" si="251"/>
        <v>0.52725101949048736</v>
      </c>
      <c r="P5326" s="11" t="str">
        <f t="shared" si="252"/>
        <v>AVERAGE</v>
      </c>
    </row>
    <row r="5327" spans="1:16" x14ac:dyDescent="0.35">
      <c r="A5327" t="s">
        <v>5501</v>
      </c>
      <c r="B5327" s="18">
        <v>45027</v>
      </c>
      <c r="C5327" t="s">
        <v>108</v>
      </c>
      <c r="D5327" t="s">
        <v>115</v>
      </c>
      <c r="E5327" t="s">
        <v>205</v>
      </c>
      <c r="F5327" t="s">
        <v>131</v>
      </c>
      <c r="G5327" t="s">
        <v>112</v>
      </c>
      <c r="H5327" t="s">
        <v>118</v>
      </c>
      <c r="I5327">
        <v>8</v>
      </c>
      <c r="J5327" s="19">
        <v>23.64</v>
      </c>
      <c r="K5327" s="20">
        <v>0.08</v>
      </c>
      <c r="L5327" s="19">
        <v>173.99</v>
      </c>
      <c r="M5327" s="19">
        <v>80.959999999999994</v>
      </c>
      <c r="N5327" s="11" t="str">
        <f t="shared" si="250"/>
        <v>LOW</v>
      </c>
      <c r="O5327" s="27">
        <f t="shared" si="251"/>
        <v>0.53468590148859141</v>
      </c>
      <c r="P5327" s="11" t="str">
        <f t="shared" si="252"/>
        <v>GOOD</v>
      </c>
    </row>
    <row r="5328" spans="1:16" x14ac:dyDescent="0.35">
      <c r="A5328" s="12" t="s">
        <v>5502</v>
      </c>
      <c r="B5328" s="15">
        <v>45315</v>
      </c>
      <c r="C5328" s="12" t="s">
        <v>120</v>
      </c>
      <c r="D5328" s="12" t="s">
        <v>140</v>
      </c>
      <c r="E5328" s="12" t="s">
        <v>307</v>
      </c>
      <c r="F5328" s="12" t="s">
        <v>111</v>
      </c>
      <c r="G5328" s="12" t="s">
        <v>122</v>
      </c>
      <c r="H5328" s="12" t="s">
        <v>142</v>
      </c>
      <c r="I5328" s="12">
        <v>4</v>
      </c>
      <c r="J5328" s="16">
        <v>183.9</v>
      </c>
      <c r="K5328" s="17">
        <v>0.09</v>
      </c>
      <c r="L5328" s="16">
        <v>669.4</v>
      </c>
      <c r="M5328" s="16">
        <v>244.59</v>
      </c>
      <c r="N5328" s="11" t="str">
        <f t="shared" si="250"/>
        <v>LOW</v>
      </c>
      <c r="O5328" s="27">
        <f t="shared" si="251"/>
        <v>0.63461308634598146</v>
      </c>
      <c r="P5328" s="11" t="str">
        <f t="shared" si="252"/>
        <v>AVERAGE</v>
      </c>
    </row>
    <row r="5329" spans="1:16" x14ac:dyDescent="0.35">
      <c r="A5329" t="s">
        <v>5503</v>
      </c>
      <c r="B5329" s="18">
        <v>44723</v>
      </c>
      <c r="C5329" t="s">
        <v>108</v>
      </c>
      <c r="D5329" t="s">
        <v>109</v>
      </c>
      <c r="E5329" t="s">
        <v>161</v>
      </c>
      <c r="F5329" t="s">
        <v>117</v>
      </c>
      <c r="G5329" t="s">
        <v>122</v>
      </c>
      <c r="H5329" t="s">
        <v>142</v>
      </c>
      <c r="I5329">
        <v>6</v>
      </c>
      <c r="J5329" s="19">
        <v>409.34</v>
      </c>
      <c r="K5329" s="20">
        <v>0</v>
      </c>
      <c r="L5329" s="19">
        <v>2456.04</v>
      </c>
      <c r="M5329" s="19">
        <v>1163.72</v>
      </c>
      <c r="N5329" s="11" t="str">
        <f t="shared" si="250"/>
        <v>NO DISCOUNT</v>
      </c>
      <c r="O5329" s="27">
        <f t="shared" si="251"/>
        <v>0.52618035536880503</v>
      </c>
      <c r="P5329" s="11" t="str">
        <f t="shared" si="252"/>
        <v>GOOD</v>
      </c>
    </row>
    <row r="5330" spans="1:16" x14ac:dyDescent="0.35">
      <c r="A5330" s="12" t="s">
        <v>5504</v>
      </c>
      <c r="B5330" s="15">
        <v>44829</v>
      </c>
      <c r="C5330" s="12" t="s">
        <v>108</v>
      </c>
      <c r="D5330" s="12" t="s">
        <v>109</v>
      </c>
      <c r="E5330" s="12" t="s">
        <v>252</v>
      </c>
      <c r="F5330" s="12" t="s">
        <v>111</v>
      </c>
      <c r="G5330" s="12" t="s">
        <v>112</v>
      </c>
      <c r="H5330" s="12" t="s">
        <v>147</v>
      </c>
      <c r="I5330" s="12">
        <v>1</v>
      </c>
      <c r="J5330" s="16">
        <v>18.98</v>
      </c>
      <c r="K5330" s="17">
        <v>0.13</v>
      </c>
      <c r="L5330" s="16">
        <v>16.510000000000002</v>
      </c>
      <c r="M5330" s="16">
        <v>7.41</v>
      </c>
      <c r="N5330" s="11" t="str">
        <f t="shared" si="250"/>
        <v>MEDIUM</v>
      </c>
      <c r="O5330" s="27">
        <f t="shared" si="251"/>
        <v>0.55118110236220474</v>
      </c>
      <c r="P5330" s="11" t="str">
        <f t="shared" si="252"/>
        <v>AVERAGE</v>
      </c>
    </row>
    <row r="5331" spans="1:16" x14ac:dyDescent="0.35">
      <c r="A5331" t="s">
        <v>5505</v>
      </c>
      <c r="B5331" s="18">
        <v>45359</v>
      </c>
      <c r="C5331" t="s">
        <v>108</v>
      </c>
      <c r="D5331" t="s">
        <v>115</v>
      </c>
      <c r="E5331" t="s">
        <v>121</v>
      </c>
      <c r="F5331" t="s">
        <v>111</v>
      </c>
      <c r="G5331" t="s">
        <v>112</v>
      </c>
      <c r="H5331" t="s">
        <v>118</v>
      </c>
      <c r="I5331">
        <v>1</v>
      </c>
      <c r="J5331" s="19">
        <v>8.84</v>
      </c>
      <c r="K5331" s="20">
        <v>0</v>
      </c>
      <c r="L5331" s="19">
        <v>8.84</v>
      </c>
      <c r="M5331" s="19">
        <v>2.5499999999999998</v>
      </c>
      <c r="N5331" s="11" t="str">
        <f t="shared" si="250"/>
        <v>NO DISCOUNT</v>
      </c>
      <c r="O5331" s="27">
        <f t="shared" si="251"/>
        <v>0.71153846153846156</v>
      </c>
      <c r="P5331" s="11" t="str">
        <f t="shared" si="252"/>
        <v>AVERAGE</v>
      </c>
    </row>
    <row r="5332" spans="1:16" x14ac:dyDescent="0.35">
      <c r="A5332" s="12" t="s">
        <v>5506</v>
      </c>
      <c r="B5332" s="15">
        <v>45590</v>
      </c>
      <c r="C5332" s="12" t="s">
        <v>120</v>
      </c>
      <c r="D5332" s="12" t="s">
        <v>140</v>
      </c>
      <c r="E5332" s="12" t="s">
        <v>166</v>
      </c>
      <c r="F5332" s="12" t="s">
        <v>111</v>
      </c>
      <c r="G5332" s="12" t="s">
        <v>127</v>
      </c>
      <c r="H5332" s="12" t="s">
        <v>209</v>
      </c>
      <c r="I5332" s="12">
        <v>2</v>
      </c>
      <c r="J5332" s="16">
        <v>847.86</v>
      </c>
      <c r="K5332" s="17">
        <v>0.28999999999999998</v>
      </c>
      <c r="L5332" s="16">
        <v>1203.96</v>
      </c>
      <c r="M5332" s="16">
        <v>600.92999999999995</v>
      </c>
      <c r="N5332" s="11" t="str">
        <f t="shared" si="250"/>
        <v>HIGH</v>
      </c>
      <c r="O5332" s="27">
        <f t="shared" si="251"/>
        <v>0.5008721219974086</v>
      </c>
      <c r="P5332" s="11" t="str">
        <f t="shared" si="252"/>
        <v>AVERAGE</v>
      </c>
    </row>
    <row r="5333" spans="1:16" x14ac:dyDescent="0.35">
      <c r="A5333" t="s">
        <v>5507</v>
      </c>
      <c r="B5333" s="18">
        <v>45404</v>
      </c>
      <c r="C5333" t="s">
        <v>108</v>
      </c>
      <c r="D5333" t="s">
        <v>140</v>
      </c>
      <c r="E5333" t="s">
        <v>273</v>
      </c>
      <c r="F5333" t="s">
        <v>117</v>
      </c>
      <c r="G5333" t="s">
        <v>127</v>
      </c>
      <c r="H5333" t="s">
        <v>179</v>
      </c>
      <c r="I5333">
        <v>6</v>
      </c>
      <c r="J5333" s="19">
        <v>265.57</v>
      </c>
      <c r="K5333" s="20">
        <v>0.22</v>
      </c>
      <c r="L5333" s="19">
        <v>1242.8699999999999</v>
      </c>
      <c r="M5333" s="19">
        <v>608.22</v>
      </c>
      <c r="N5333" s="11" t="str">
        <f t="shared" si="250"/>
        <v>HIGH</v>
      </c>
      <c r="O5333" s="27">
        <f t="shared" si="251"/>
        <v>0.5106326486277728</v>
      </c>
      <c r="P5333" s="11" t="str">
        <f t="shared" si="252"/>
        <v>GOOD</v>
      </c>
    </row>
    <row r="5334" spans="1:16" x14ac:dyDescent="0.35">
      <c r="A5334" s="12" t="s">
        <v>5508</v>
      </c>
      <c r="B5334" s="15">
        <v>45406</v>
      </c>
      <c r="C5334" s="12" t="s">
        <v>108</v>
      </c>
      <c r="D5334" s="12" t="s">
        <v>109</v>
      </c>
      <c r="E5334" s="12" t="s">
        <v>150</v>
      </c>
      <c r="F5334" s="12" t="s">
        <v>131</v>
      </c>
      <c r="G5334" s="12" t="s">
        <v>122</v>
      </c>
      <c r="H5334" s="12" t="s">
        <v>158</v>
      </c>
      <c r="I5334" s="12">
        <v>3</v>
      </c>
      <c r="J5334" s="16">
        <v>89.23</v>
      </c>
      <c r="K5334" s="17">
        <v>0.16</v>
      </c>
      <c r="L5334" s="16">
        <v>224.86</v>
      </c>
      <c r="M5334" s="16">
        <v>120.41</v>
      </c>
      <c r="N5334" s="11" t="str">
        <f t="shared" si="250"/>
        <v>MEDIUM</v>
      </c>
      <c r="O5334" s="27">
        <f t="shared" si="251"/>
        <v>0.46451125144534383</v>
      </c>
      <c r="P5334" s="11" t="str">
        <f t="shared" si="252"/>
        <v>AVERAGE</v>
      </c>
    </row>
    <row r="5335" spans="1:16" x14ac:dyDescent="0.35">
      <c r="A5335" t="s">
        <v>5509</v>
      </c>
      <c r="B5335" s="18">
        <v>44811</v>
      </c>
      <c r="C5335" t="s">
        <v>120</v>
      </c>
      <c r="D5335" t="s">
        <v>109</v>
      </c>
      <c r="E5335" t="s">
        <v>195</v>
      </c>
      <c r="F5335" t="s">
        <v>131</v>
      </c>
      <c r="G5335" t="s">
        <v>122</v>
      </c>
      <c r="H5335" t="s">
        <v>158</v>
      </c>
      <c r="I5335">
        <v>2</v>
      </c>
      <c r="J5335" s="19">
        <v>105.09</v>
      </c>
      <c r="K5335" s="20">
        <v>0.06</v>
      </c>
      <c r="L5335" s="19">
        <v>197.57</v>
      </c>
      <c r="M5335" s="19">
        <v>56.47</v>
      </c>
      <c r="N5335" s="11" t="str">
        <f t="shared" si="250"/>
        <v>LOW</v>
      </c>
      <c r="O5335" s="27">
        <f t="shared" si="251"/>
        <v>0.71417725363162421</v>
      </c>
      <c r="P5335" s="11" t="str">
        <f t="shared" si="252"/>
        <v>AVERAGE</v>
      </c>
    </row>
    <row r="5336" spans="1:16" x14ac:dyDescent="0.35">
      <c r="A5336" s="12" t="s">
        <v>5510</v>
      </c>
      <c r="B5336" s="15">
        <v>45591</v>
      </c>
      <c r="C5336" s="12" t="s">
        <v>149</v>
      </c>
      <c r="D5336" s="12" t="s">
        <v>109</v>
      </c>
      <c r="E5336" s="12" t="s">
        <v>252</v>
      </c>
      <c r="F5336" s="12" t="s">
        <v>117</v>
      </c>
      <c r="G5336" s="12" t="s">
        <v>122</v>
      </c>
      <c r="H5336" s="12" t="s">
        <v>187</v>
      </c>
      <c r="I5336" s="12">
        <v>2</v>
      </c>
      <c r="J5336" s="16">
        <v>518.16</v>
      </c>
      <c r="K5336" s="17">
        <v>0.2</v>
      </c>
      <c r="L5336" s="16">
        <v>829.06</v>
      </c>
      <c r="M5336" s="16">
        <v>229.16</v>
      </c>
      <c r="N5336" s="11" t="str">
        <f t="shared" si="250"/>
        <v>MEDIUM</v>
      </c>
      <c r="O5336" s="27">
        <f t="shared" si="251"/>
        <v>0.72359057245555214</v>
      </c>
      <c r="P5336" s="11" t="str">
        <f t="shared" si="252"/>
        <v>AVERAGE</v>
      </c>
    </row>
    <row r="5337" spans="1:16" x14ac:dyDescent="0.35">
      <c r="A5337" t="s">
        <v>5511</v>
      </c>
      <c r="B5337" s="18">
        <v>45334</v>
      </c>
      <c r="C5337" t="s">
        <v>108</v>
      </c>
      <c r="D5337" t="s">
        <v>115</v>
      </c>
      <c r="E5337" t="s">
        <v>221</v>
      </c>
      <c r="F5337" t="s">
        <v>117</v>
      </c>
      <c r="G5337" t="s">
        <v>112</v>
      </c>
      <c r="H5337" t="s">
        <v>118</v>
      </c>
      <c r="I5337">
        <v>4</v>
      </c>
      <c r="J5337" s="19">
        <v>23.07</v>
      </c>
      <c r="K5337" s="20">
        <v>0.19</v>
      </c>
      <c r="L5337" s="19">
        <v>74.75</v>
      </c>
      <c r="M5337" s="19">
        <v>18.78</v>
      </c>
      <c r="N5337" s="11" t="str">
        <f t="shared" si="250"/>
        <v>MEDIUM</v>
      </c>
      <c r="O5337" s="27">
        <f t="shared" si="251"/>
        <v>0.74876254180602009</v>
      </c>
      <c r="P5337" s="11" t="str">
        <f t="shared" si="252"/>
        <v>AVERAGE</v>
      </c>
    </row>
    <row r="5338" spans="1:16" x14ac:dyDescent="0.35">
      <c r="A5338" s="12" t="s">
        <v>5512</v>
      </c>
      <c r="B5338" s="15">
        <v>45467</v>
      </c>
      <c r="C5338" s="12" t="s">
        <v>149</v>
      </c>
      <c r="D5338" s="12" t="s">
        <v>125</v>
      </c>
      <c r="E5338" s="12" t="s">
        <v>255</v>
      </c>
      <c r="F5338" s="12" t="s">
        <v>111</v>
      </c>
      <c r="G5338" s="12" t="s">
        <v>112</v>
      </c>
      <c r="H5338" s="12" t="s">
        <v>113</v>
      </c>
      <c r="I5338" s="12">
        <v>12</v>
      </c>
      <c r="J5338" s="16">
        <v>46.68</v>
      </c>
      <c r="K5338" s="17">
        <v>0.26</v>
      </c>
      <c r="L5338" s="16">
        <v>414.52</v>
      </c>
      <c r="M5338" s="16">
        <v>129.24</v>
      </c>
      <c r="N5338" s="11" t="str">
        <f t="shared" si="250"/>
        <v>HIGH</v>
      </c>
      <c r="O5338" s="27">
        <f t="shared" si="251"/>
        <v>0.68821769757792139</v>
      </c>
      <c r="P5338" s="11" t="str">
        <f t="shared" si="252"/>
        <v>EXCELLENT</v>
      </c>
    </row>
    <row r="5339" spans="1:16" x14ac:dyDescent="0.35">
      <c r="A5339" t="s">
        <v>5513</v>
      </c>
      <c r="B5339" s="18">
        <v>44892</v>
      </c>
      <c r="C5339" t="s">
        <v>108</v>
      </c>
      <c r="D5339" t="s">
        <v>140</v>
      </c>
      <c r="E5339" t="s">
        <v>166</v>
      </c>
      <c r="F5339" t="s">
        <v>117</v>
      </c>
      <c r="G5339" t="s">
        <v>112</v>
      </c>
      <c r="H5339" t="s">
        <v>147</v>
      </c>
      <c r="I5339">
        <v>5</v>
      </c>
      <c r="J5339" s="19">
        <v>28.1</v>
      </c>
      <c r="K5339" s="20">
        <v>0.42</v>
      </c>
      <c r="L5339" s="19">
        <v>81.489999999999995</v>
      </c>
      <c r="M5339" s="19">
        <v>34.479999999999997</v>
      </c>
      <c r="N5339" s="11" t="str">
        <f t="shared" si="250"/>
        <v>CLEARANCE</v>
      </c>
      <c r="O5339" s="27">
        <f t="shared" si="251"/>
        <v>0.57688059884648424</v>
      </c>
      <c r="P5339" s="11" t="str">
        <f t="shared" si="252"/>
        <v>GOOD</v>
      </c>
    </row>
    <row r="5340" spans="1:16" x14ac:dyDescent="0.35">
      <c r="A5340" s="12" t="s">
        <v>5514</v>
      </c>
      <c r="B5340" s="15">
        <v>45363</v>
      </c>
      <c r="C5340" s="12" t="s">
        <v>108</v>
      </c>
      <c r="D5340" s="12" t="s">
        <v>115</v>
      </c>
      <c r="E5340" s="12" t="s">
        <v>205</v>
      </c>
      <c r="F5340" s="12" t="s">
        <v>111</v>
      </c>
      <c r="G5340" s="12" t="s">
        <v>127</v>
      </c>
      <c r="H5340" s="12" t="s">
        <v>128</v>
      </c>
      <c r="I5340" s="12">
        <v>4</v>
      </c>
      <c r="J5340" s="16">
        <v>156.07</v>
      </c>
      <c r="K5340" s="17">
        <v>0.02</v>
      </c>
      <c r="L5340" s="16">
        <v>611.79</v>
      </c>
      <c r="M5340" s="16">
        <v>309.82</v>
      </c>
      <c r="N5340" s="11" t="str">
        <f t="shared" si="250"/>
        <v>LOW</v>
      </c>
      <c r="O5340" s="27">
        <f t="shared" si="251"/>
        <v>0.49358439987577435</v>
      </c>
      <c r="P5340" s="11" t="str">
        <f t="shared" si="252"/>
        <v>AVERAGE</v>
      </c>
    </row>
    <row r="5341" spans="1:16" x14ac:dyDescent="0.35">
      <c r="A5341" t="s">
        <v>5515</v>
      </c>
      <c r="B5341" s="18">
        <v>45304</v>
      </c>
      <c r="C5341" t="s">
        <v>108</v>
      </c>
      <c r="D5341" t="s">
        <v>115</v>
      </c>
      <c r="E5341" t="s">
        <v>240</v>
      </c>
      <c r="F5341" t="s">
        <v>117</v>
      </c>
      <c r="G5341" t="s">
        <v>122</v>
      </c>
      <c r="H5341" t="s">
        <v>132</v>
      </c>
      <c r="I5341">
        <v>8</v>
      </c>
      <c r="J5341" s="19">
        <v>292.35000000000002</v>
      </c>
      <c r="K5341" s="20">
        <v>0.24</v>
      </c>
      <c r="L5341" s="19">
        <v>1777.49</v>
      </c>
      <c r="M5341" s="19">
        <v>508.27</v>
      </c>
      <c r="N5341" s="11" t="str">
        <f t="shared" si="250"/>
        <v>HIGH</v>
      </c>
      <c r="O5341" s="27">
        <f t="shared" si="251"/>
        <v>0.71405183714113718</v>
      </c>
      <c r="P5341" s="11" t="str">
        <f t="shared" si="252"/>
        <v>GOOD</v>
      </c>
    </row>
    <row r="5342" spans="1:16" x14ac:dyDescent="0.35">
      <c r="A5342" s="12" t="s">
        <v>5516</v>
      </c>
      <c r="B5342" s="15">
        <v>45054</v>
      </c>
      <c r="C5342" s="12" t="s">
        <v>149</v>
      </c>
      <c r="D5342" s="12" t="s">
        <v>140</v>
      </c>
      <c r="E5342" s="12" t="s">
        <v>203</v>
      </c>
      <c r="F5342" s="12" t="s">
        <v>117</v>
      </c>
      <c r="G5342" s="12" t="s">
        <v>122</v>
      </c>
      <c r="H5342" s="12" t="s">
        <v>142</v>
      </c>
      <c r="I5342" s="12">
        <v>5</v>
      </c>
      <c r="J5342" s="16">
        <v>498.1</v>
      </c>
      <c r="K5342" s="17">
        <v>0.15</v>
      </c>
      <c r="L5342" s="16">
        <v>2116.92</v>
      </c>
      <c r="M5342" s="16">
        <v>644.83000000000004</v>
      </c>
      <c r="N5342" s="11" t="str">
        <f t="shared" si="250"/>
        <v>MEDIUM</v>
      </c>
      <c r="O5342" s="27">
        <f t="shared" si="251"/>
        <v>0.69539236248889902</v>
      </c>
      <c r="P5342" s="11" t="str">
        <f t="shared" si="252"/>
        <v>GOOD</v>
      </c>
    </row>
    <row r="5343" spans="1:16" x14ac:dyDescent="0.35">
      <c r="A5343" t="s">
        <v>5517</v>
      </c>
      <c r="B5343" s="18">
        <v>45102</v>
      </c>
      <c r="C5343" t="s">
        <v>108</v>
      </c>
      <c r="D5343" t="s">
        <v>109</v>
      </c>
      <c r="E5343" t="s">
        <v>252</v>
      </c>
      <c r="F5343" t="s">
        <v>111</v>
      </c>
      <c r="G5343" t="s">
        <v>112</v>
      </c>
      <c r="H5343" t="s">
        <v>167</v>
      </c>
      <c r="I5343">
        <v>2</v>
      </c>
      <c r="J5343" s="19">
        <v>9.66</v>
      </c>
      <c r="K5343" s="20">
        <v>0.16</v>
      </c>
      <c r="L5343" s="19">
        <v>16.23</v>
      </c>
      <c r="M5343" s="19">
        <v>7.09</v>
      </c>
      <c r="N5343" s="11" t="str">
        <f t="shared" si="250"/>
        <v>MEDIUM</v>
      </c>
      <c r="O5343" s="27">
        <f t="shared" si="251"/>
        <v>0.56315465187923597</v>
      </c>
      <c r="P5343" s="11" t="str">
        <f t="shared" si="252"/>
        <v>AVERAGE</v>
      </c>
    </row>
    <row r="5344" spans="1:16" x14ac:dyDescent="0.35">
      <c r="A5344" s="12" t="s">
        <v>5518</v>
      </c>
      <c r="B5344" s="15">
        <v>45612</v>
      </c>
      <c r="C5344" s="12" t="s">
        <v>136</v>
      </c>
      <c r="D5344" s="12" t="s">
        <v>109</v>
      </c>
      <c r="E5344" s="12" t="s">
        <v>208</v>
      </c>
      <c r="F5344" s="12" t="s">
        <v>111</v>
      </c>
      <c r="G5344" s="12" t="s">
        <v>122</v>
      </c>
      <c r="H5344" s="12" t="s">
        <v>142</v>
      </c>
      <c r="I5344" s="12">
        <v>1</v>
      </c>
      <c r="J5344" s="16">
        <v>253.11</v>
      </c>
      <c r="K5344" s="17">
        <v>0.23</v>
      </c>
      <c r="L5344" s="16">
        <v>194.89</v>
      </c>
      <c r="M5344" s="16">
        <v>85.6</v>
      </c>
      <c r="N5344" s="11" t="str">
        <f t="shared" si="250"/>
        <v>HIGH</v>
      </c>
      <c r="O5344" s="27">
        <f t="shared" si="251"/>
        <v>0.5607778746985479</v>
      </c>
      <c r="P5344" s="11" t="str">
        <f t="shared" si="252"/>
        <v>AVERAGE</v>
      </c>
    </row>
    <row r="5345" spans="1:16" x14ac:dyDescent="0.35">
      <c r="A5345" t="s">
        <v>5519</v>
      </c>
      <c r="B5345" s="18">
        <v>45142</v>
      </c>
      <c r="C5345" t="s">
        <v>108</v>
      </c>
      <c r="D5345" t="s">
        <v>109</v>
      </c>
      <c r="E5345" t="s">
        <v>208</v>
      </c>
      <c r="F5345" t="s">
        <v>131</v>
      </c>
      <c r="G5345" t="s">
        <v>122</v>
      </c>
      <c r="H5345" t="s">
        <v>123</v>
      </c>
      <c r="I5345">
        <v>6</v>
      </c>
      <c r="J5345" s="19">
        <v>978.52</v>
      </c>
      <c r="K5345" s="20">
        <v>0.16</v>
      </c>
      <c r="L5345" s="19">
        <v>4931.74</v>
      </c>
      <c r="M5345" s="19">
        <v>2571.6799999999998</v>
      </c>
      <c r="N5345" s="11" t="str">
        <f t="shared" si="250"/>
        <v>MEDIUM</v>
      </c>
      <c r="O5345" s="27">
        <f t="shared" si="251"/>
        <v>0.47854509767343778</v>
      </c>
      <c r="P5345" s="11" t="str">
        <f t="shared" si="252"/>
        <v>GOOD</v>
      </c>
    </row>
    <row r="5346" spans="1:16" x14ac:dyDescent="0.35">
      <c r="A5346" s="12" t="s">
        <v>5520</v>
      </c>
      <c r="B5346" s="15">
        <v>44926</v>
      </c>
      <c r="C5346" s="12" t="s">
        <v>136</v>
      </c>
      <c r="D5346" s="12" t="s">
        <v>125</v>
      </c>
      <c r="E5346" s="12" t="s">
        <v>201</v>
      </c>
      <c r="F5346" s="12" t="s">
        <v>117</v>
      </c>
      <c r="G5346" s="12" t="s">
        <v>112</v>
      </c>
      <c r="H5346" s="12" t="s">
        <v>167</v>
      </c>
      <c r="I5346" s="12">
        <v>2</v>
      </c>
      <c r="J5346" s="16">
        <v>9.77</v>
      </c>
      <c r="K5346" s="17">
        <v>0.17</v>
      </c>
      <c r="L5346" s="16">
        <v>16.22</v>
      </c>
      <c r="M5346" s="16">
        <v>6.59</v>
      </c>
      <c r="N5346" s="11" t="str">
        <f t="shared" si="250"/>
        <v>MEDIUM</v>
      </c>
      <c r="O5346" s="27">
        <f t="shared" si="251"/>
        <v>0.59371146732429103</v>
      </c>
      <c r="P5346" s="11" t="str">
        <f t="shared" si="252"/>
        <v>AVERAGE</v>
      </c>
    </row>
    <row r="5347" spans="1:16" x14ac:dyDescent="0.35">
      <c r="A5347" t="s">
        <v>5521</v>
      </c>
      <c r="B5347" s="18">
        <v>45495</v>
      </c>
      <c r="C5347" t="s">
        <v>108</v>
      </c>
      <c r="D5347" t="s">
        <v>140</v>
      </c>
      <c r="E5347" t="s">
        <v>296</v>
      </c>
      <c r="F5347" t="s">
        <v>111</v>
      </c>
      <c r="G5347" t="s">
        <v>122</v>
      </c>
      <c r="H5347" t="s">
        <v>132</v>
      </c>
      <c r="I5347">
        <v>3</v>
      </c>
      <c r="J5347" s="19">
        <v>436.28</v>
      </c>
      <c r="K5347" s="20">
        <v>0.19</v>
      </c>
      <c r="L5347" s="19">
        <v>1060.1600000000001</v>
      </c>
      <c r="M5347" s="19">
        <v>377.58</v>
      </c>
      <c r="N5347" s="11" t="str">
        <f t="shared" si="250"/>
        <v>MEDIUM</v>
      </c>
      <c r="O5347" s="27">
        <f t="shared" si="251"/>
        <v>0.64384621189254465</v>
      </c>
      <c r="P5347" s="11" t="str">
        <f t="shared" si="252"/>
        <v>AVERAGE</v>
      </c>
    </row>
    <row r="5348" spans="1:16" x14ac:dyDescent="0.35">
      <c r="A5348" s="12" t="s">
        <v>5522</v>
      </c>
      <c r="B5348" s="15">
        <v>45291</v>
      </c>
      <c r="C5348" s="12" t="s">
        <v>136</v>
      </c>
      <c r="D5348" s="12" t="s">
        <v>140</v>
      </c>
      <c r="E5348" s="12" t="s">
        <v>268</v>
      </c>
      <c r="F5348" s="12" t="s">
        <v>111</v>
      </c>
      <c r="G5348" s="12" t="s">
        <v>112</v>
      </c>
      <c r="H5348" s="12" t="s">
        <v>147</v>
      </c>
      <c r="I5348" s="12">
        <v>4</v>
      </c>
      <c r="J5348" s="16">
        <v>6.22</v>
      </c>
      <c r="K5348" s="17">
        <v>0.22</v>
      </c>
      <c r="L5348" s="16">
        <v>19.41</v>
      </c>
      <c r="M5348" s="16">
        <v>8.98</v>
      </c>
      <c r="N5348" s="11" t="str">
        <f t="shared" si="250"/>
        <v>HIGH</v>
      </c>
      <c r="O5348" s="27">
        <f t="shared" si="251"/>
        <v>0.53735188047398241</v>
      </c>
      <c r="P5348" s="11" t="str">
        <f t="shared" si="252"/>
        <v>AVERAGE</v>
      </c>
    </row>
    <row r="5349" spans="1:16" x14ac:dyDescent="0.35">
      <c r="A5349" t="s">
        <v>5523</v>
      </c>
      <c r="B5349" s="18">
        <v>45428</v>
      </c>
      <c r="C5349" t="s">
        <v>120</v>
      </c>
      <c r="D5349" t="s">
        <v>140</v>
      </c>
      <c r="E5349" t="s">
        <v>166</v>
      </c>
      <c r="F5349" t="s">
        <v>117</v>
      </c>
      <c r="G5349" t="s">
        <v>112</v>
      </c>
      <c r="H5349" t="s">
        <v>170</v>
      </c>
      <c r="I5349">
        <v>1</v>
      </c>
      <c r="J5349" s="19">
        <v>13.48</v>
      </c>
      <c r="K5349" s="20">
        <v>0.03</v>
      </c>
      <c r="L5349" s="19">
        <v>13.08</v>
      </c>
      <c r="M5349" s="19">
        <v>2.68</v>
      </c>
      <c r="N5349" s="11" t="str">
        <f t="shared" si="250"/>
        <v>LOW</v>
      </c>
      <c r="O5349" s="27">
        <f t="shared" si="251"/>
        <v>0.7951070336391437</v>
      </c>
      <c r="P5349" s="11" t="str">
        <f t="shared" si="252"/>
        <v>AVERAGE</v>
      </c>
    </row>
    <row r="5350" spans="1:16" x14ac:dyDescent="0.35">
      <c r="A5350" s="12" t="s">
        <v>5524</v>
      </c>
      <c r="B5350" s="15">
        <v>45409</v>
      </c>
      <c r="C5350" s="12" t="s">
        <v>108</v>
      </c>
      <c r="D5350" s="12" t="s">
        <v>140</v>
      </c>
      <c r="E5350" s="12" t="s">
        <v>307</v>
      </c>
      <c r="F5350" s="12" t="s">
        <v>111</v>
      </c>
      <c r="G5350" s="12" t="s">
        <v>112</v>
      </c>
      <c r="H5350" s="12" t="s">
        <v>167</v>
      </c>
      <c r="I5350" s="12">
        <v>2</v>
      </c>
      <c r="J5350" s="16">
        <v>7.33</v>
      </c>
      <c r="K5350" s="17">
        <v>0.09</v>
      </c>
      <c r="L5350" s="16">
        <v>13.34</v>
      </c>
      <c r="M5350" s="16">
        <v>3.7</v>
      </c>
      <c r="N5350" s="11" t="str">
        <f t="shared" si="250"/>
        <v>LOW</v>
      </c>
      <c r="O5350" s="27">
        <f t="shared" si="251"/>
        <v>0.72263868065967019</v>
      </c>
      <c r="P5350" s="11" t="str">
        <f t="shared" si="252"/>
        <v>AVERAGE</v>
      </c>
    </row>
    <row r="5351" spans="1:16" x14ac:dyDescent="0.35">
      <c r="A5351" t="s">
        <v>5525</v>
      </c>
      <c r="B5351" s="18">
        <v>44602</v>
      </c>
      <c r="C5351" t="s">
        <v>108</v>
      </c>
      <c r="D5351" t="s">
        <v>125</v>
      </c>
      <c r="E5351" t="s">
        <v>178</v>
      </c>
      <c r="F5351" t="s">
        <v>117</v>
      </c>
      <c r="G5351" t="s">
        <v>127</v>
      </c>
      <c r="H5351" t="s">
        <v>209</v>
      </c>
      <c r="I5351">
        <v>3</v>
      </c>
      <c r="J5351" s="19">
        <v>300.74</v>
      </c>
      <c r="K5351" s="20">
        <v>7.0000000000000007E-2</v>
      </c>
      <c r="L5351" s="19">
        <v>839.06</v>
      </c>
      <c r="M5351" s="19">
        <v>349.96</v>
      </c>
      <c r="N5351" s="11" t="str">
        <f t="shared" si="250"/>
        <v>LOW</v>
      </c>
      <c r="O5351" s="27">
        <f t="shared" si="251"/>
        <v>0.58291421352465855</v>
      </c>
      <c r="P5351" s="11" t="str">
        <f t="shared" si="252"/>
        <v>AVERAGE</v>
      </c>
    </row>
    <row r="5352" spans="1:16" x14ac:dyDescent="0.35">
      <c r="A5352" s="12" t="s">
        <v>5526</v>
      </c>
      <c r="B5352" s="15">
        <v>44814</v>
      </c>
      <c r="C5352" s="12" t="s">
        <v>108</v>
      </c>
      <c r="D5352" s="12" t="s">
        <v>140</v>
      </c>
      <c r="E5352" s="12" t="s">
        <v>166</v>
      </c>
      <c r="F5352" s="12" t="s">
        <v>131</v>
      </c>
      <c r="G5352" s="12" t="s">
        <v>122</v>
      </c>
      <c r="H5352" s="12" t="s">
        <v>132</v>
      </c>
      <c r="I5352" s="12">
        <v>1</v>
      </c>
      <c r="J5352" s="16">
        <v>341.17</v>
      </c>
      <c r="K5352" s="17">
        <v>0</v>
      </c>
      <c r="L5352" s="16">
        <v>341.17</v>
      </c>
      <c r="M5352" s="16">
        <v>123.54</v>
      </c>
      <c r="N5352" s="11" t="str">
        <f t="shared" si="250"/>
        <v>NO DISCOUNT</v>
      </c>
      <c r="O5352" s="27">
        <f t="shared" si="251"/>
        <v>0.63789313245596035</v>
      </c>
      <c r="P5352" s="11" t="str">
        <f t="shared" si="252"/>
        <v>AVERAGE</v>
      </c>
    </row>
    <row r="5353" spans="1:16" x14ac:dyDescent="0.35">
      <c r="A5353" t="s">
        <v>5527</v>
      </c>
      <c r="B5353" s="18">
        <v>44915</v>
      </c>
      <c r="C5353" t="s">
        <v>136</v>
      </c>
      <c r="D5353" t="s">
        <v>140</v>
      </c>
      <c r="E5353" t="s">
        <v>307</v>
      </c>
      <c r="F5353" t="s">
        <v>131</v>
      </c>
      <c r="G5353" t="s">
        <v>127</v>
      </c>
      <c r="H5353" t="s">
        <v>128</v>
      </c>
      <c r="I5353">
        <v>2</v>
      </c>
      <c r="J5353" s="19">
        <v>373.88</v>
      </c>
      <c r="K5353" s="20">
        <v>0</v>
      </c>
      <c r="L5353" s="19">
        <v>747.76</v>
      </c>
      <c r="M5353" s="19">
        <v>392.41</v>
      </c>
      <c r="N5353" s="11" t="str">
        <f t="shared" si="250"/>
        <v>NO DISCOUNT</v>
      </c>
      <c r="O5353" s="27">
        <f t="shared" si="251"/>
        <v>0.4752193217074997</v>
      </c>
      <c r="P5353" s="11" t="str">
        <f t="shared" si="252"/>
        <v>AVERAGE</v>
      </c>
    </row>
    <row r="5354" spans="1:16" x14ac:dyDescent="0.35">
      <c r="A5354" s="12" t="s">
        <v>5528</v>
      </c>
      <c r="B5354" s="15">
        <v>45473</v>
      </c>
      <c r="C5354" s="12" t="s">
        <v>108</v>
      </c>
      <c r="D5354" s="12" t="s">
        <v>125</v>
      </c>
      <c r="E5354" s="12" t="s">
        <v>144</v>
      </c>
      <c r="F5354" s="12" t="s">
        <v>117</v>
      </c>
      <c r="G5354" s="12" t="s">
        <v>122</v>
      </c>
      <c r="H5354" s="12" t="s">
        <v>158</v>
      </c>
      <c r="I5354" s="12">
        <v>1</v>
      </c>
      <c r="J5354" s="16">
        <v>102.54</v>
      </c>
      <c r="K5354" s="17">
        <v>0</v>
      </c>
      <c r="L5354" s="16">
        <v>102.54</v>
      </c>
      <c r="M5354" s="16">
        <v>50.3</v>
      </c>
      <c r="N5354" s="11" t="str">
        <f t="shared" si="250"/>
        <v>NO DISCOUNT</v>
      </c>
      <c r="O5354" s="27">
        <f t="shared" si="251"/>
        <v>0.50945972303491327</v>
      </c>
      <c r="P5354" s="11" t="str">
        <f t="shared" si="252"/>
        <v>AVERAGE</v>
      </c>
    </row>
    <row r="5355" spans="1:16" x14ac:dyDescent="0.35">
      <c r="A5355" t="s">
        <v>5529</v>
      </c>
      <c r="B5355" s="18">
        <v>45530</v>
      </c>
      <c r="C5355" t="s">
        <v>120</v>
      </c>
      <c r="D5355" t="s">
        <v>125</v>
      </c>
      <c r="E5355" t="s">
        <v>201</v>
      </c>
      <c r="F5355" t="s">
        <v>117</v>
      </c>
      <c r="G5355" t="s">
        <v>122</v>
      </c>
      <c r="H5355" t="s">
        <v>187</v>
      </c>
      <c r="I5355">
        <v>11</v>
      </c>
      <c r="J5355" s="19">
        <v>163.83000000000001</v>
      </c>
      <c r="K5355" s="20">
        <v>0.09</v>
      </c>
      <c r="L5355" s="19">
        <v>1639.94</v>
      </c>
      <c r="M5355" s="19">
        <v>717.94</v>
      </c>
      <c r="N5355" s="11" t="str">
        <f t="shared" si="250"/>
        <v>LOW</v>
      </c>
      <c r="O5355" s="27">
        <f t="shared" si="251"/>
        <v>0.56221569081795675</v>
      </c>
      <c r="P5355" s="11" t="str">
        <f t="shared" si="252"/>
        <v>EXCELLENT</v>
      </c>
    </row>
    <row r="5356" spans="1:16" x14ac:dyDescent="0.35">
      <c r="A5356" s="12" t="s">
        <v>5530</v>
      </c>
      <c r="B5356" s="15">
        <v>44935</v>
      </c>
      <c r="C5356" s="12" t="s">
        <v>136</v>
      </c>
      <c r="D5356" s="12" t="s">
        <v>109</v>
      </c>
      <c r="E5356" s="12" t="s">
        <v>252</v>
      </c>
      <c r="F5356" s="12" t="s">
        <v>117</v>
      </c>
      <c r="G5356" s="12" t="s">
        <v>127</v>
      </c>
      <c r="H5356" s="12" t="s">
        <v>179</v>
      </c>
      <c r="I5356" s="12">
        <v>5</v>
      </c>
      <c r="J5356" s="16">
        <v>223.63</v>
      </c>
      <c r="K5356" s="17">
        <v>0</v>
      </c>
      <c r="L5356" s="16">
        <v>1118.1500000000001</v>
      </c>
      <c r="M5356" s="16">
        <v>456.84</v>
      </c>
      <c r="N5356" s="11" t="str">
        <f t="shared" si="250"/>
        <v>NO DISCOUNT</v>
      </c>
      <c r="O5356" s="27">
        <f t="shared" si="251"/>
        <v>0.59143227652819397</v>
      </c>
      <c r="P5356" s="11" t="str">
        <f t="shared" si="252"/>
        <v>GOOD</v>
      </c>
    </row>
    <row r="5357" spans="1:16" x14ac:dyDescent="0.35">
      <c r="A5357" t="s">
        <v>5531</v>
      </c>
      <c r="B5357" s="18">
        <v>44692</v>
      </c>
      <c r="C5357" t="s">
        <v>108</v>
      </c>
      <c r="D5357" t="s">
        <v>125</v>
      </c>
      <c r="E5357" t="s">
        <v>178</v>
      </c>
      <c r="F5357" t="s">
        <v>131</v>
      </c>
      <c r="G5357" t="s">
        <v>122</v>
      </c>
      <c r="H5357" t="s">
        <v>142</v>
      </c>
      <c r="I5357">
        <v>2</v>
      </c>
      <c r="J5357" s="19">
        <v>108.95</v>
      </c>
      <c r="K5357" s="20">
        <v>0.17</v>
      </c>
      <c r="L5357" s="19">
        <v>180.86</v>
      </c>
      <c r="M5357" s="19">
        <v>62.76</v>
      </c>
      <c r="N5357" s="11" t="str">
        <f t="shared" si="250"/>
        <v>MEDIUM</v>
      </c>
      <c r="O5357" s="27">
        <f t="shared" si="251"/>
        <v>0.65299126396107499</v>
      </c>
      <c r="P5357" s="11" t="str">
        <f t="shared" si="252"/>
        <v>AVERAGE</v>
      </c>
    </row>
    <row r="5358" spans="1:16" x14ac:dyDescent="0.35">
      <c r="A5358" s="12" t="s">
        <v>5532</v>
      </c>
      <c r="B5358" s="15">
        <v>44814</v>
      </c>
      <c r="C5358" s="12" t="s">
        <v>108</v>
      </c>
      <c r="D5358" s="12" t="s">
        <v>115</v>
      </c>
      <c r="E5358" s="12" t="s">
        <v>163</v>
      </c>
      <c r="F5358" s="12" t="s">
        <v>131</v>
      </c>
      <c r="G5358" s="12" t="s">
        <v>122</v>
      </c>
      <c r="H5358" s="12" t="s">
        <v>187</v>
      </c>
      <c r="I5358" s="12">
        <v>2</v>
      </c>
      <c r="J5358" s="16">
        <v>562.08000000000004</v>
      </c>
      <c r="K5358" s="17">
        <v>0.26</v>
      </c>
      <c r="L5358" s="16">
        <v>831.88</v>
      </c>
      <c r="M5358" s="16">
        <v>313.44</v>
      </c>
      <c r="N5358" s="11" t="str">
        <f t="shared" si="250"/>
        <v>HIGH</v>
      </c>
      <c r="O5358" s="27">
        <f t="shared" si="251"/>
        <v>0.62321488676251391</v>
      </c>
      <c r="P5358" s="11" t="str">
        <f t="shared" si="252"/>
        <v>AVERAGE</v>
      </c>
    </row>
    <row r="5359" spans="1:16" x14ac:dyDescent="0.35">
      <c r="A5359" t="s">
        <v>5533</v>
      </c>
      <c r="B5359" s="18">
        <v>45545</v>
      </c>
      <c r="C5359" t="s">
        <v>136</v>
      </c>
      <c r="D5359" t="s">
        <v>115</v>
      </c>
      <c r="E5359" t="s">
        <v>205</v>
      </c>
      <c r="F5359" t="s">
        <v>131</v>
      </c>
      <c r="G5359" t="s">
        <v>127</v>
      </c>
      <c r="H5359" t="s">
        <v>138</v>
      </c>
      <c r="I5359">
        <v>5</v>
      </c>
      <c r="J5359" s="19">
        <v>65.33</v>
      </c>
      <c r="K5359" s="20">
        <v>0.28999999999999998</v>
      </c>
      <c r="L5359" s="19">
        <v>231.92</v>
      </c>
      <c r="M5359" s="19">
        <v>96.3</v>
      </c>
      <c r="N5359" s="11" t="str">
        <f t="shared" si="250"/>
        <v>HIGH</v>
      </c>
      <c r="O5359" s="27">
        <f t="shared" si="251"/>
        <v>0.58477061055536395</v>
      </c>
      <c r="P5359" s="11" t="str">
        <f t="shared" si="252"/>
        <v>GOOD</v>
      </c>
    </row>
    <row r="5360" spans="1:16" x14ac:dyDescent="0.35">
      <c r="A5360" s="12" t="s">
        <v>5534</v>
      </c>
      <c r="B5360" s="15">
        <v>44582</v>
      </c>
      <c r="C5360" s="12" t="s">
        <v>108</v>
      </c>
      <c r="D5360" s="12" t="s">
        <v>109</v>
      </c>
      <c r="E5360" s="12" t="s">
        <v>252</v>
      </c>
      <c r="F5360" s="12" t="s">
        <v>117</v>
      </c>
      <c r="G5360" s="12" t="s">
        <v>127</v>
      </c>
      <c r="H5360" s="12" t="s">
        <v>128</v>
      </c>
      <c r="I5360" s="12">
        <v>2</v>
      </c>
      <c r="J5360" s="16">
        <v>98.46</v>
      </c>
      <c r="K5360" s="17">
        <v>0</v>
      </c>
      <c r="L5360" s="16">
        <v>196.92</v>
      </c>
      <c r="M5360" s="16">
        <v>91.67</v>
      </c>
      <c r="N5360" s="11" t="str">
        <f t="shared" si="250"/>
        <v>NO DISCOUNT</v>
      </c>
      <c r="O5360" s="27">
        <f t="shared" si="251"/>
        <v>0.53448100751574235</v>
      </c>
      <c r="P5360" s="11" t="str">
        <f t="shared" si="252"/>
        <v>AVERAGE</v>
      </c>
    </row>
    <row r="5361" spans="1:16" x14ac:dyDescent="0.35">
      <c r="A5361" t="s">
        <v>5535</v>
      </c>
      <c r="B5361" s="18">
        <v>45126</v>
      </c>
      <c r="C5361" t="s">
        <v>108</v>
      </c>
      <c r="D5361" t="s">
        <v>125</v>
      </c>
      <c r="E5361" t="s">
        <v>255</v>
      </c>
      <c r="F5361" t="s">
        <v>117</v>
      </c>
      <c r="G5361" t="s">
        <v>122</v>
      </c>
      <c r="H5361" t="s">
        <v>158</v>
      </c>
      <c r="I5361">
        <v>3</v>
      </c>
      <c r="J5361" s="19">
        <v>48.28</v>
      </c>
      <c r="K5361" s="20">
        <v>0.3</v>
      </c>
      <c r="L5361" s="19">
        <v>101.39</v>
      </c>
      <c r="M5361" s="19">
        <v>52.36</v>
      </c>
      <c r="N5361" s="11" t="b">
        <f t="shared" si="250"/>
        <v>0</v>
      </c>
      <c r="O5361" s="27">
        <f t="shared" si="251"/>
        <v>0.48357826215603117</v>
      </c>
      <c r="P5361" s="11" t="str">
        <f t="shared" si="252"/>
        <v>AVERAGE</v>
      </c>
    </row>
    <row r="5362" spans="1:16" x14ac:dyDescent="0.35">
      <c r="A5362" s="12" t="s">
        <v>5536</v>
      </c>
      <c r="B5362" s="15">
        <v>44954</v>
      </c>
      <c r="C5362" s="12" t="s">
        <v>108</v>
      </c>
      <c r="D5362" s="12" t="s">
        <v>125</v>
      </c>
      <c r="E5362" s="12" t="s">
        <v>126</v>
      </c>
      <c r="F5362" s="12" t="s">
        <v>111</v>
      </c>
      <c r="G5362" s="12" t="s">
        <v>122</v>
      </c>
      <c r="H5362" s="12" t="s">
        <v>187</v>
      </c>
      <c r="I5362" s="12">
        <v>2</v>
      </c>
      <c r="J5362" s="16">
        <v>310.55</v>
      </c>
      <c r="K5362" s="17">
        <v>0.12</v>
      </c>
      <c r="L5362" s="16">
        <v>546.57000000000005</v>
      </c>
      <c r="M5362" s="16">
        <v>184.24</v>
      </c>
      <c r="N5362" s="11" t="str">
        <f t="shared" si="250"/>
        <v>MEDIUM</v>
      </c>
      <c r="O5362" s="27">
        <f t="shared" si="251"/>
        <v>0.66291600343963264</v>
      </c>
      <c r="P5362" s="11" t="str">
        <f t="shared" si="252"/>
        <v>AVERAGE</v>
      </c>
    </row>
    <row r="5363" spans="1:16" x14ac:dyDescent="0.35">
      <c r="A5363" t="s">
        <v>5537</v>
      </c>
      <c r="B5363" s="18">
        <v>44726</v>
      </c>
      <c r="C5363" t="s">
        <v>108</v>
      </c>
      <c r="D5363" t="s">
        <v>109</v>
      </c>
      <c r="E5363" t="s">
        <v>195</v>
      </c>
      <c r="F5363" t="s">
        <v>111</v>
      </c>
      <c r="G5363" t="s">
        <v>112</v>
      </c>
      <c r="H5363" t="s">
        <v>113</v>
      </c>
      <c r="I5363">
        <v>1</v>
      </c>
      <c r="J5363" s="19">
        <v>37.94</v>
      </c>
      <c r="K5363" s="20">
        <v>0.19</v>
      </c>
      <c r="L5363" s="19">
        <v>30.73</v>
      </c>
      <c r="M5363" s="19">
        <v>9.69</v>
      </c>
      <c r="N5363" s="11" t="str">
        <f t="shared" si="250"/>
        <v>MEDIUM</v>
      </c>
      <c r="O5363" s="27">
        <f t="shared" si="251"/>
        <v>0.68467295802147732</v>
      </c>
      <c r="P5363" s="11" t="str">
        <f t="shared" si="252"/>
        <v>AVERAGE</v>
      </c>
    </row>
    <row r="5364" spans="1:16" x14ac:dyDescent="0.35">
      <c r="A5364" s="12" t="s">
        <v>5538</v>
      </c>
      <c r="B5364" s="15">
        <v>45010</v>
      </c>
      <c r="C5364" s="12" t="s">
        <v>108</v>
      </c>
      <c r="D5364" s="12" t="s">
        <v>115</v>
      </c>
      <c r="E5364" s="12" t="s">
        <v>205</v>
      </c>
      <c r="F5364" s="12" t="s">
        <v>111</v>
      </c>
      <c r="G5364" s="12" t="s">
        <v>122</v>
      </c>
      <c r="H5364" s="12" t="s">
        <v>142</v>
      </c>
      <c r="I5364" s="12">
        <v>2</v>
      </c>
      <c r="J5364" s="16">
        <v>280.26</v>
      </c>
      <c r="K5364" s="17">
        <v>0.01</v>
      </c>
      <c r="L5364" s="16">
        <v>554.91</v>
      </c>
      <c r="M5364" s="16">
        <v>292.87</v>
      </c>
      <c r="N5364" s="11" t="str">
        <f t="shared" si="250"/>
        <v>LOW</v>
      </c>
      <c r="O5364" s="27">
        <f t="shared" si="251"/>
        <v>0.47222072047719449</v>
      </c>
      <c r="P5364" s="11" t="str">
        <f t="shared" si="252"/>
        <v>AVERAGE</v>
      </c>
    </row>
    <row r="5365" spans="1:16" x14ac:dyDescent="0.35">
      <c r="A5365" t="s">
        <v>5539</v>
      </c>
      <c r="B5365" s="18">
        <v>45111</v>
      </c>
      <c r="C5365" t="s">
        <v>108</v>
      </c>
      <c r="D5365" t="s">
        <v>140</v>
      </c>
      <c r="E5365" t="s">
        <v>242</v>
      </c>
      <c r="F5365" t="s">
        <v>117</v>
      </c>
      <c r="G5365" t="s">
        <v>127</v>
      </c>
      <c r="H5365" t="s">
        <v>138</v>
      </c>
      <c r="I5365">
        <v>1</v>
      </c>
      <c r="J5365" s="19">
        <v>327.13</v>
      </c>
      <c r="K5365" s="20">
        <v>0</v>
      </c>
      <c r="L5365" s="19">
        <v>327.13</v>
      </c>
      <c r="M5365" s="19">
        <v>106.05</v>
      </c>
      <c r="N5365" s="11" t="str">
        <f t="shared" si="250"/>
        <v>NO DISCOUNT</v>
      </c>
      <c r="O5365" s="27">
        <f t="shared" si="251"/>
        <v>0.67581695350472282</v>
      </c>
      <c r="P5365" s="11" t="str">
        <f t="shared" si="252"/>
        <v>AVERAGE</v>
      </c>
    </row>
    <row r="5366" spans="1:16" x14ac:dyDescent="0.35">
      <c r="A5366" s="12" t="s">
        <v>5540</v>
      </c>
      <c r="B5366" s="15">
        <v>45329</v>
      </c>
      <c r="C5366" s="12" t="s">
        <v>108</v>
      </c>
      <c r="D5366" s="12" t="s">
        <v>140</v>
      </c>
      <c r="E5366" s="12" t="s">
        <v>273</v>
      </c>
      <c r="F5366" s="12" t="s">
        <v>117</v>
      </c>
      <c r="G5366" s="12" t="s">
        <v>122</v>
      </c>
      <c r="H5366" s="12" t="s">
        <v>123</v>
      </c>
      <c r="I5366" s="12">
        <v>3</v>
      </c>
      <c r="J5366" s="16">
        <v>855.21</v>
      </c>
      <c r="K5366" s="17">
        <v>0</v>
      </c>
      <c r="L5366" s="16">
        <v>2565.63</v>
      </c>
      <c r="M5366" s="16">
        <v>1260.3900000000001</v>
      </c>
      <c r="N5366" s="11" t="str">
        <f t="shared" si="250"/>
        <v>NO DISCOUNT</v>
      </c>
      <c r="O5366" s="27">
        <f t="shared" si="251"/>
        <v>0.50874054325838092</v>
      </c>
      <c r="P5366" s="11" t="str">
        <f t="shared" si="252"/>
        <v>AVERAGE</v>
      </c>
    </row>
    <row r="5367" spans="1:16" x14ac:dyDescent="0.35">
      <c r="A5367" t="s">
        <v>5541</v>
      </c>
      <c r="B5367" s="18">
        <v>45084</v>
      </c>
      <c r="C5367" t="s">
        <v>120</v>
      </c>
      <c r="D5367" t="s">
        <v>125</v>
      </c>
      <c r="E5367" t="s">
        <v>126</v>
      </c>
      <c r="F5367" t="s">
        <v>117</v>
      </c>
      <c r="G5367" t="s">
        <v>112</v>
      </c>
      <c r="H5367" t="s">
        <v>147</v>
      </c>
      <c r="I5367">
        <v>2</v>
      </c>
      <c r="J5367" s="19">
        <v>26.15</v>
      </c>
      <c r="K5367" s="20">
        <v>0.03</v>
      </c>
      <c r="L5367" s="19">
        <v>50.73</v>
      </c>
      <c r="M5367" s="19">
        <v>20.05</v>
      </c>
      <c r="N5367" s="11" t="str">
        <f t="shared" si="250"/>
        <v>LOW</v>
      </c>
      <c r="O5367" s="27">
        <f t="shared" si="251"/>
        <v>0.60477035284841318</v>
      </c>
      <c r="P5367" s="11" t="str">
        <f t="shared" si="252"/>
        <v>AVERAGE</v>
      </c>
    </row>
    <row r="5368" spans="1:16" x14ac:dyDescent="0.35">
      <c r="A5368" s="12" t="s">
        <v>5542</v>
      </c>
      <c r="B5368" s="15">
        <v>44688</v>
      </c>
      <c r="C5368" s="12" t="s">
        <v>120</v>
      </c>
      <c r="D5368" s="12" t="s">
        <v>115</v>
      </c>
      <c r="E5368" s="12" t="s">
        <v>227</v>
      </c>
      <c r="F5368" s="12" t="s">
        <v>111</v>
      </c>
      <c r="G5368" s="12" t="s">
        <v>127</v>
      </c>
      <c r="H5368" s="12" t="s">
        <v>128</v>
      </c>
      <c r="I5368" s="12">
        <v>7</v>
      </c>
      <c r="J5368" s="16">
        <v>481.39</v>
      </c>
      <c r="K5368" s="17">
        <v>0.18</v>
      </c>
      <c r="L5368" s="16">
        <v>2763.18</v>
      </c>
      <c r="M5368" s="16">
        <v>1592.14</v>
      </c>
      <c r="N5368" s="11" t="str">
        <f t="shared" si="250"/>
        <v>MEDIUM</v>
      </c>
      <c r="O5368" s="27">
        <f t="shared" si="251"/>
        <v>0.42380156196845659</v>
      </c>
      <c r="P5368" s="11" t="str">
        <f t="shared" si="252"/>
        <v>GOOD</v>
      </c>
    </row>
    <row r="5369" spans="1:16" x14ac:dyDescent="0.35">
      <c r="A5369" t="s">
        <v>5543</v>
      </c>
      <c r="B5369" s="18">
        <v>44626</v>
      </c>
      <c r="C5369" t="s">
        <v>120</v>
      </c>
      <c r="D5369" t="s">
        <v>115</v>
      </c>
      <c r="E5369" t="s">
        <v>116</v>
      </c>
      <c r="F5369" t="s">
        <v>111</v>
      </c>
      <c r="G5369" t="s">
        <v>122</v>
      </c>
      <c r="H5369" t="s">
        <v>132</v>
      </c>
      <c r="I5369">
        <v>3</v>
      </c>
      <c r="J5369" s="19">
        <v>438.97</v>
      </c>
      <c r="K5369" s="20">
        <v>0.3</v>
      </c>
      <c r="L5369" s="19">
        <v>921.84</v>
      </c>
      <c r="M5369" s="19">
        <v>239.19</v>
      </c>
      <c r="N5369" s="11" t="b">
        <f t="shared" si="250"/>
        <v>0</v>
      </c>
      <c r="O5369" s="27">
        <f t="shared" si="251"/>
        <v>0.7405298099453268</v>
      </c>
      <c r="P5369" s="11" t="str">
        <f t="shared" si="252"/>
        <v>AVERAGE</v>
      </c>
    </row>
    <row r="5370" spans="1:16" x14ac:dyDescent="0.35">
      <c r="A5370" s="12" t="s">
        <v>5544</v>
      </c>
      <c r="B5370" s="15">
        <v>44710</v>
      </c>
      <c r="C5370" s="12" t="s">
        <v>136</v>
      </c>
      <c r="D5370" s="12" t="s">
        <v>125</v>
      </c>
      <c r="E5370" s="12" t="s">
        <v>137</v>
      </c>
      <c r="F5370" s="12" t="s">
        <v>111</v>
      </c>
      <c r="G5370" s="12" t="s">
        <v>122</v>
      </c>
      <c r="H5370" s="12" t="s">
        <v>132</v>
      </c>
      <c r="I5370" s="12">
        <v>1</v>
      </c>
      <c r="J5370" s="16">
        <v>335.18</v>
      </c>
      <c r="K5370" s="17">
        <v>0</v>
      </c>
      <c r="L5370" s="16">
        <v>335.18</v>
      </c>
      <c r="M5370" s="16">
        <v>149.62</v>
      </c>
      <c r="N5370" s="11" t="str">
        <f t="shared" si="250"/>
        <v>NO DISCOUNT</v>
      </c>
      <c r="O5370" s="27">
        <f t="shared" si="251"/>
        <v>0.55361298406826187</v>
      </c>
      <c r="P5370" s="11" t="str">
        <f t="shared" si="252"/>
        <v>AVERAGE</v>
      </c>
    </row>
    <row r="5371" spans="1:16" x14ac:dyDescent="0.35">
      <c r="A5371" t="s">
        <v>5545</v>
      </c>
      <c r="B5371" s="18">
        <v>45110</v>
      </c>
      <c r="C5371" t="s">
        <v>108</v>
      </c>
      <c r="D5371" t="s">
        <v>109</v>
      </c>
      <c r="E5371" t="s">
        <v>173</v>
      </c>
      <c r="F5371" t="s">
        <v>111</v>
      </c>
      <c r="G5371" t="s">
        <v>122</v>
      </c>
      <c r="H5371" t="s">
        <v>123</v>
      </c>
      <c r="I5371">
        <v>2</v>
      </c>
      <c r="J5371" s="19">
        <v>1245.8499999999999</v>
      </c>
      <c r="K5371" s="20">
        <v>0</v>
      </c>
      <c r="L5371" s="19">
        <v>2491.6999999999998</v>
      </c>
      <c r="M5371" s="19">
        <v>1241.4100000000001</v>
      </c>
      <c r="N5371" s="11" t="str">
        <f t="shared" si="250"/>
        <v>NO DISCOUNT</v>
      </c>
      <c r="O5371" s="27">
        <f t="shared" si="251"/>
        <v>0.50178191596099042</v>
      </c>
      <c r="P5371" s="11" t="str">
        <f t="shared" si="252"/>
        <v>AVERAGE</v>
      </c>
    </row>
    <row r="5372" spans="1:16" x14ac:dyDescent="0.35">
      <c r="A5372" s="12" t="s">
        <v>5546</v>
      </c>
      <c r="B5372" s="15">
        <v>44693</v>
      </c>
      <c r="C5372" s="12" t="s">
        <v>108</v>
      </c>
      <c r="D5372" s="12" t="s">
        <v>109</v>
      </c>
      <c r="E5372" s="12" t="s">
        <v>195</v>
      </c>
      <c r="F5372" s="12" t="s">
        <v>131</v>
      </c>
      <c r="G5372" s="12" t="s">
        <v>122</v>
      </c>
      <c r="H5372" s="12" t="s">
        <v>132</v>
      </c>
      <c r="I5372" s="12">
        <v>3</v>
      </c>
      <c r="J5372" s="16">
        <v>385.47</v>
      </c>
      <c r="K5372" s="17">
        <v>0.18</v>
      </c>
      <c r="L5372" s="16">
        <v>948.26</v>
      </c>
      <c r="M5372" s="16">
        <v>351.43</v>
      </c>
      <c r="N5372" s="11" t="str">
        <f t="shared" si="250"/>
        <v>MEDIUM</v>
      </c>
      <c r="O5372" s="27">
        <f t="shared" si="251"/>
        <v>0.62939489169637008</v>
      </c>
      <c r="P5372" s="11" t="str">
        <f t="shared" si="252"/>
        <v>AVERAGE</v>
      </c>
    </row>
    <row r="5373" spans="1:16" x14ac:dyDescent="0.35">
      <c r="A5373" t="s">
        <v>5547</v>
      </c>
      <c r="B5373" s="18">
        <v>45637</v>
      </c>
      <c r="C5373" t="s">
        <v>120</v>
      </c>
      <c r="D5373" t="s">
        <v>115</v>
      </c>
      <c r="E5373" t="s">
        <v>240</v>
      </c>
      <c r="F5373" t="s">
        <v>111</v>
      </c>
      <c r="G5373" t="s">
        <v>127</v>
      </c>
      <c r="H5373" t="s">
        <v>128</v>
      </c>
      <c r="I5373">
        <v>2</v>
      </c>
      <c r="J5373" s="19">
        <v>288.5</v>
      </c>
      <c r="K5373" s="20">
        <v>0.19</v>
      </c>
      <c r="L5373" s="19">
        <v>467.37</v>
      </c>
      <c r="M5373" s="19">
        <v>259.39</v>
      </c>
      <c r="N5373" s="11" t="str">
        <f t="shared" si="250"/>
        <v>MEDIUM</v>
      </c>
      <c r="O5373" s="27">
        <f t="shared" si="251"/>
        <v>0.44500074887134394</v>
      </c>
      <c r="P5373" s="11" t="str">
        <f t="shared" si="252"/>
        <v>AVERAGE</v>
      </c>
    </row>
    <row r="5374" spans="1:16" x14ac:dyDescent="0.35">
      <c r="A5374" s="12" t="s">
        <v>5548</v>
      </c>
      <c r="B5374" s="15">
        <v>44576</v>
      </c>
      <c r="C5374" s="12" t="s">
        <v>108</v>
      </c>
      <c r="D5374" s="12" t="s">
        <v>140</v>
      </c>
      <c r="E5374" s="12" t="s">
        <v>268</v>
      </c>
      <c r="F5374" s="12" t="s">
        <v>111</v>
      </c>
      <c r="G5374" s="12" t="s">
        <v>122</v>
      </c>
      <c r="H5374" s="12" t="s">
        <v>187</v>
      </c>
      <c r="I5374" s="12">
        <v>1</v>
      </c>
      <c r="J5374" s="16">
        <v>637.92999999999995</v>
      </c>
      <c r="K5374" s="17">
        <v>0</v>
      </c>
      <c r="L5374" s="16">
        <v>637.92999999999995</v>
      </c>
      <c r="M5374" s="16">
        <v>193.69</v>
      </c>
      <c r="N5374" s="11" t="str">
        <f t="shared" si="250"/>
        <v>NO DISCOUNT</v>
      </c>
      <c r="O5374" s="27">
        <f t="shared" si="251"/>
        <v>0.69637734547677643</v>
      </c>
      <c r="P5374" s="11" t="str">
        <f t="shared" si="252"/>
        <v>AVERAGE</v>
      </c>
    </row>
    <row r="5375" spans="1:16" x14ac:dyDescent="0.35">
      <c r="A5375" t="s">
        <v>5549</v>
      </c>
      <c r="B5375" s="18">
        <v>45317</v>
      </c>
      <c r="C5375" t="s">
        <v>108</v>
      </c>
      <c r="D5375" t="s">
        <v>140</v>
      </c>
      <c r="E5375" t="s">
        <v>203</v>
      </c>
      <c r="F5375" t="s">
        <v>131</v>
      </c>
      <c r="G5375" t="s">
        <v>112</v>
      </c>
      <c r="H5375" t="s">
        <v>118</v>
      </c>
      <c r="I5375">
        <v>1</v>
      </c>
      <c r="J5375" s="19">
        <v>31.44</v>
      </c>
      <c r="K5375" s="20">
        <v>0.14000000000000001</v>
      </c>
      <c r="L5375" s="19">
        <v>27.04</v>
      </c>
      <c r="M5375" s="19">
        <v>9.76</v>
      </c>
      <c r="N5375" s="11" t="str">
        <f t="shared" si="250"/>
        <v>MEDIUM</v>
      </c>
      <c r="O5375" s="27">
        <f t="shared" si="251"/>
        <v>0.63905325443786987</v>
      </c>
      <c r="P5375" s="11" t="str">
        <f t="shared" si="252"/>
        <v>AVERAGE</v>
      </c>
    </row>
    <row r="5376" spans="1:16" x14ac:dyDescent="0.35">
      <c r="A5376" s="12" t="s">
        <v>5550</v>
      </c>
      <c r="B5376" s="15">
        <v>44709</v>
      </c>
      <c r="C5376" s="12" t="s">
        <v>120</v>
      </c>
      <c r="D5376" s="12" t="s">
        <v>140</v>
      </c>
      <c r="E5376" s="12" t="s">
        <v>296</v>
      </c>
      <c r="F5376" s="12" t="s">
        <v>111</v>
      </c>
      <c r="G5376" s="12" t="s">
        <v>127</v>
      </c>
      <c r="H5376" s="12" t="s">
        <v>128</v>
      </c>
      <c r="I5376" s="12">
        <v>3</v>
      </c>
      <c r="J5376" s="16">
        <v>589.51</v>
      </c>
      <c r="K5376" s="17">
        <v>0.13</v>
      </c>
      <c r="L5376" s="16">
        <v>1538.62</v>
      </c>
      <c r="M5376" s="16">
        <v>903.52</v>
      </c>
      <c r="N5376" s="11" t="str">
        <f t="shared" si="250"/>
        <v>MEDIUM</v>
      </c>
      <c r="O5376" s="27">
        <f t="shared" si="251"/>
        <v>0.41277248443410325</v>
      </c>
      <c r="P5376" s="11" t="str">
        <f t="shared" si="252"/>
        <v>AVERAGE</v>
      </c>
    </row>
    <row r="5377" spans="1:16" x14ac:dyDescent="0.35">
      <c r="A5377" t="s">
        <v>5551</v>
      </c>
      <c r="B5377" s="18">
        <v>45486</v>
      </c>
      <c r="C5377" t="s">
        <v>108</v>
      </c>
      <c r="D5377" t="s">
        <v>125</v>
      </c>
      <c r="E5377" t="s">
        <v>144</v>
      </c>
      <c r="F5377" t="s">
        <v>117</v>
      </c>
      <c r="G5377" t="s">
        <v>127</v>
      </c>
      <c r="H5377" t="s">
        <v>164</v>
      </c>
      <c r="I5377">
        <v>5</v>
      </c>
      <c r="J5377" s="19">
        <v>886.68</v>
      </c>
      <c r="K5377" s="20">
        <v>0.09</v>
      </c>
      <c r="L5377" s="19">
        <v>4034.39</v>
      </c>
      <c r="M5377" s="19">
        <v>1475.72</v>
      </c>
      <c r="N5377" s="11" t="str">
        <f t="shared" si="250"/>
        <v>LOW</v>
      </c>
      <c r="O5377" s="27">
        <f t="shared" si="251"/>
        <v>0.63421483793088917</v>
      </c>
      <c r="P5377" s="11" t="str">
        <f t="shared" si="252"/>
        <v>GOOD</v>
      </c>
    </row>
    <row r="5378" spans="1:16" x14ac:dyDescent="0.35">
      <c r="A5378" s="12" t="s">
        <v>5552</v>
      </c>
      <c r="B5378" s="15">
        <v>45238</v>
      </c>
      <c r="C5378" s="12" t="s">
        <v>149</v>
      </c>
      <c r="D5378" s="12" t="s">
        <v>109</v>
      </c>
      <c r="E5378" s="12" t="s">
        <v>195</v>
      </c>
      <c r="F5378" s="12" t="s">
        <v>117</v>
      </c>
      <c r="G5378" s="12" t="s">
        <v>127</v>
      </c>
      <c r="H5378" s="12" t="s">
        <v>128</v>
      </c>
      <c r="I5378" s="12">
        <v>3</v>
      </c>
      <c r="J5378" s="16">
        <v>366.03</v>
      </c>
      <c r="K5378" s="17">
        <v>0</v>
      </c>
      <c r="L5378" s="16">
        <v>1098.0899999999999</v>
      </c>
      <c r="M5378" s="16">
        <v>336.02</v>
      </c>
      <c r="N5378" s="11" t="str">
        <f t="shared" si="250"/>
        <v>NO DISCOUNT</v>
      </c>
      <c r="O5378" s="27">
        <f t="shared" si="251"/>
        <v>0.69399593840213458</v>
      </c>
      <c r="P5378" s="11" t="str">
        <f t="shared" si="252"/>
        <v>AVERAGE</v>
      </c>
    </row>
    <row r="5379" spans="1:16" x14ac:dyDescent="0.35">
      <c r="A5379" t="s">
        <v>5553</v>
      </c>
      <c r="B5379" s="18">
        <v>45104</v>
      </c>
      <c r="C5379" t="s">
        <v>136</v>
      </c>
      <c r="D5379" t="s">
        <v>140</v>
      </c>
      <c r="E5379" t="s">
        <v>218</v>
      </c>
      <c r="F5379" t="s">
        <v>111</v>
      </c>
      <c r="G5379" t="s">
        <v>112</v>
      </c>
      <c r="H5379" t="s">
        <v>170</v>
      </c>
      <c r="I5379">
        <v>5</v>
      </c>
      <c r="J5379" s="19">
        <v>29.38</v>
      </c>
      <c r="K5379" s="20">
        <v>0.38</v>
      </c>
      <c r="L5379" s="19">
        <v>91.08</v>
      </c>
      <c r="M5379" s="19">
        <v>44.8</v>
      </c>
      <c r="N5379" s="11" t="str">
        <f t="shared" ref="N5379:N5442" si="253">IF(K5379=$R$8,$R$2,IF(K5379&lt;=$R$9,$R$3,IF(K5379&lt;=$R$10,$R$4,IF(K5379&lt;$R$11,$R$5,IF(K5379&gt;$R$11,$R$6)))))</f>
        <v>CLEARANCE</v>
      </c>
      <c r="O5379" s="27">
        <f t="shared" ref="O5379:O5442" si="254">IFERROR(L5379-M5379,"NULL")/L5379</f>
        <v>0.50812472551602994</v>
      </c>
      <c r="P5379" s="11" t="str">
        <f t="shared" ref="P5379:P5442" si="255">IF(AND(O5379&gt;=$Q$8,I5379&gt;=$Q$13),$Q$2,IF(AND(O5379&gt;=$Q$9,I5379&gt;=$Q$14),$Q$3,IF(O5379&gt;=$Q$10,$Q$4,$Q$5)))</f>
        <v>GOOD</v>
      </c>
    </row>
    <row r="5380" spans="1:16" x14ac:dyDescent="0.35">
      <c r="A5380" s="12" t="s">
        <v>5554</v>
      </c>
      <c r="B5380" s="15">
        <v>44775</v>
      </c>
      <c r="C5380" s="12" t="s">
        <v>108</v>
      </c>
      <c r="D5380" s="12" t="s">
        <v>115</v>
      </c>
      <c r="E5380" s="12" t="s">
        <v>240</v>
      </c>
      <c r="F5380" s="12" t="s">
        <v>117</v>
      </c>
      <c r="G5380" s="12" t="s">
        <v>112</v>
      </c>
      <c r="H5380" s="12" t="s">
        <v>113</v>
      </c>
      <c r="I5380" s="12">
        <v>2</v>
      </c>
      <c r="J5380" s="16">
        <v>43.49</v>
      </c>
      <c r="K5380" s="17">
        <v>0.11</v>
      </c>
      <c r="L5380" s="16">
        <v>77.41</v>
      </c>
      <c r="M5380" s="16">
        <v>30.95</v>
      </c>
      <c r="N5380" s="11" t="str">
        <f t="shared" si="253"/>
        <v>MEDIUM</v>
      </c>
      <c r="O5380" s="27">
        <f t="shared" si="254"/>
        <v>0.60018085518666831</v>
      </c>
      <c r="P5380" s="11" t="str">
        <f t="shared" si="255"/>
        <v>AVERAGE</v>
      </c>
    </row>
    <row r="5381" spans="1:16" x14ac:dyDescent="0.35">
      <c r="A5381" t="s">
        <v>5555</v>
      </c>
      <c r="B5381" s="18">
        <v>45306</v>
      </c>
      <c r="C5381" t="s">
        <v>136</v>
      </c>
      <c r="D5381" t="s">
        <v>140</v>
      </c>
      <c r="E5381" t="s">
        <v>307</v>
      </c>
      <c r="F5381" t="s">
        <v>111</v>
      </c>
      <c r="G5381" t="s">
        <v>127</v>
      </c>
      <c r="H5381" t="s">
        <v>164</v>
      </c>
      <c r="I5381">
        <v>4</v>
      </c>
      <c r="J5381" s="19">
        <v>825.33</v>
      </c>
      <c r="K5381" s="20">
        <v>7.0000000000000007E-2</v>
      </c>
      <c r="L5381" s="19">
        <v>3070.23</v>
      </c>
      <c r="M5381" s="19">
        <v>1295.46</v>
      </c>
      <c r="N5381" s="11" t="str">
        <f t="shared" si="253"/>
        <v>LOW</v>
      </c>
      <c r="O5381" s="27">
        <f t="shared" si="254"/>
        <v>0.57805766994655128</v>
      </c>
      <c r="P5381" s="11" t="str">
        <f t="shared" si="255"/>
        <v>AVERAGE</v>
      </c>
    </row>
    <row r="5382" spans="1:16" x14ac:dyDescent="0.35">
      <c r="A5382" s="12" t="s">
        <v>5556</v>
      </c>
      <c r="B5382" s="15">
        <v>45073</v>
      </c>
      <c r="C5382" s="12" t="s">
        <v>108</v>
      </c>
      <c r="D5382" s="12" t="s">
        <v>109</v>
      </c>
      <c r="E5382" s="12" t="s">
        <v>173</v>
      </c>
      <c r="F5382" s="12" t="s">
        <v>117</v>
      </c>
      <c r="G5382" s="12" t="s">
        <v>127</v>
      </c>
      <c r="H5382" s="12" t="s">
        <v>128</v>
      </c>
      <c r="I5382" s="12">
        <v>7</v>
      </c>
      <c r="J5382" s="16">
        <v>558.96</v>
      </c>
      <c r="K5382" s="17">
        <v>0.23</v>
      </c>
      <c r="L5382" s="16">
        <v>3012.79</v>
      </c>
      <c r="M5382" s="16">
        <v>1477.08</v>
      </c>
      <c r="N5382" s="11" t="str">
        <f t="shared" si="253"/>
        <v>HIGH</v>
      </c>
      <c r="O5382" s="27">
        <f t="shared" si="254"/>
        <v>0.50973018365037059</v>
      </c>
      <c r="P5382" s="11" t="str">
        <f t="shared" si="255"/>
        <v>GOOD</v>
      </c>
    </row>
    <row r="5383" spans="1:16" x14ac:dyDescent="0.35">
      <c r="A5383" t="s">
        <v>5557</v>
      </c>
      <c r="B5383" s="18">
        <v>45001</v>
      </c>
      <c r="C5383" t="s">
        <v>149</v>
      </c>
      <c r="D5383" t="s">
        <v>140</v>
      </c>
      <c r="E5383" t="s">
        <v>141</v>
      </c>
      <c r="F5383" t="s">
        <v>111</v>
      </c>
      <c r="G5383" t="s">
        <v>122</v>
      </c>
      <c r="H5383" t="s">
        <v>187</v>
      </c>
      <c r="I5383">
        <v>2</v>
      </c>
      <c r="J5383" s="19">
        <v>685.5</v>
      </c>
      <c r="K5383" s="20">
        <v>0</v>
      </c>
      <c r="L5383" s="19">
        <v>1371</v>
      </c>
      <c r="M5383" s="19">
        <v>693.33</v>
      </c>
      <c r="N5383" s="11" t="str">
        <f t="shared" si="253"/>
        <v>NO DISCOUNT</v>
      </c>
      <c r="O5383" s="27">
        <f t="shared" si="254"/>
        <v>0.49428884026258202</v>
      </c>
      <c r="P5383" s="11" t="str">
        <f t="shared" si="255"/>
        <v>AVERAGE</v>
      </c>
    </row>
    <row r="5384" spans="1:16" x14ac:dyDescent="0.35">
      <c r="A5384" s="12" t="s">
        <v>5558</v>
      </c>
      <c r="B5384" s="15">
        <v>45454</v>
      </c>
      <c r="C5384" s="12" t="s">
        <v>108</v>
      </c>
      <c r="D5384" s="12" t="s">
        <v>140</v>
      </c>
      <c r="E5384" s="12" t="s">
        <v>268</v>
      </c>
      <c r="F5384" s="12" t="s">
        <v>117</v>
      </c>
      <c r="G5384" s="12" t="s">
        <v>112</v>
      </c>
      <c r="H5384" s="12" t="s">
        <v>118</v>
      </c>
      <c r="I5384" s="12">
        <v>2</v>
      </c>
      <c r="J5384" s="16">
        <v>14.28</v>
      </c>
      <c r="K5384" s="17">
        <v>0.09</v>
      </c>
      <c r="L5384" s="16">
        <v>25.99</v>
      </c>
      <c r="M5384" s="16">
        <v>10.3</v>
      </c>
      <c r="N5384" s="11" t="str">
        <f t="shared" si="253"/>
        <v>LOW</v>
      </c>
      <c r="O5384" s="27">
        <f t="shared" si="254"/>
        <v>0.60369372835706037</v>
      </c>
      <c r="P5384" s="11" t="str">
        <f t="shared" si="255"/>
        <v>AVERAGE</v>
      </c>
    </row>
    <row r="5385" spans="1:16" x14ac:dyDescent="0.35">
      <c r="A5385" t="s">
        <v>5559</v>
      </c>
      <c r="B5385" s="18">
        <v>45105</v>
      </c>
      <c r="C5385" t="s">
        <v>108</v>
      </c>
      <c r="D5385" t="s">
        <v>109</v>
      </c>
      <c r="E5385" t="s">
        <v>173</v>
      </c>
      <c r="F5385" t="s">
        <v>111</v>
      </c>
      <c r="G5385" t="s">
        <v>122</v>
      </c>
      <c r="H5385" t="s">
        <v>158</v>
      </c>
      <c r="I5385">
        <v>20</v>
      </c>
      <c r="J5385" s="19">
        <v>83.79</v>
      </c>
      <c r="K5385" s="20">
        <v>0.06</v>
      </c>
      <c r="L5385" s="19">
        <v>1575.25</v>
      </c>
      <c r="M5385" s="19">
        <v>679.9</v>
      </c>
      <c r="N5385" s="11" t="str">
        <f t="shared" si="253"/>
        <v>LOW</v>
      </c>
      <c r="O5385" s="27">
        <f t="shared" si="254"/>
        <v>0.56838597048087602</v>
      </c>
      <c r="P5385" s="11" t="str">
        <f t="shared" si="255"/>
        <v>EXCELLENT</v>
      </c>
    </row>
    <row r="5386" spans="1:16" x14ac:dyDescent="0.35">
      <c r="A5386" s="12" t="s">
        <v>5560</v>
      </c>
      <c r="B5386" s="15">
        <v>45051</v>
      </c>
      <c r="C5386" s="12" t="s">
        <v>149</v>
      </c>
      <c r="D5386" s="12" t="s">
        <v>125</v>
      </c>
      <c r="E5386" s="12" t="s">
        <v>134</v>
      </c>
      <c r="F5386" s="12" t="s">
        <v>111</v>
      </c>
      <c r="G5386" s="12" t="s">
        <v>112</v>
      </c>
      <c r="H5386" s="12" t="s">
        <v>118</v>
      </c>
      <c r="I5386" s="12">
        <v>1</v>
      </c>
      <c r="J5386" s="16">
        <v>6.1</v>
      </c>
      <c r="K5386" s="17">
        <v>0</v>
      </c>
      <c r="L5386" s="16">
        <v>6.1</v>
      </c>
      <c r="M5386" s="16">
        <v>1.45</v>
      </c>
      <c r="N5386" s="11" t="str">
        <f t="shared" si="253"/>
        <v>NO DISCOUNT</v>
      </c>
      <c r="O5386" s="27">
        <f t="shared" si="254"/>
        <v>0.76229508196721307</v>
      </c>
      <c r="P5386" s="11" t="str">
        <f t="shared" si="255"/>
        <v>AVERAGE</v>
      </c>
    </row>
    <row r="5387" spans="1:16" x14ac:dyDescent="0.35">
      <c r="A5387" t="s">
        <v>5561</v>
      </c>
      <c r="B5387" s="18">
        <v>45541</v>
      </c>
      <c r="C5387" t="s">
        <v>120</v>
      </c>
      <c r="D5387" t="s">
        <v>115</v>
      </c>
      <c r="E5387" t="s">
        <v>130</v>
      </c>
      <c r="F5387" t="s">
        <v>131</v>
      </c>
      <c r="G5387" t="s">
        <v>112</v>
      </c>
      <c r="H5387" t="s">
        <v>147</v>
      </c>
      <c r="I5387">
        <v>2</v>
      </c>
      <c r="J5387" s="19">
        <v>26.49</v>
      </c>
      <c r="K5387" s="20">
        <v>0.14000000000000001</v>
      </c>
      <c r="L5387" s="19">
        <v>45.56</v>
      </c>
      <c r="M5387" s="19">
        <v>14.78</v>
      </c>
      <c r="N5387" s="11" t="str">
        <f t="shared" si="253"/>
        <v>MEDIUM</v>
      </c>
      <c r="O5387" s="27">
        <f t="shared" si="254"/>
        <v>0.67559262510974538</v>
      </c>
      <c r="P5387" s="11" t="str">
        <f t="shared" si="255"/>
        <v>AVERAGE</v>
      </c>
    </row>
    <row r="5388" spans="1:16" x14ac:dyDescent="0.35">
      <c r="A5388" s="12" t="s">
        <v>5562</v>
      </c>
      <c r="B5388" s="15">
        <v>45090</v>
      </c>
      <c r="C5388" s="12" t="s">
        <v>108</v>
      </c>
      <c r="D5388" s="12" t="s">
        <v>109</v>
      </c>
      <c r="E5388" s="12" t="s">
        <v>173</v>
      </c>
      <c r="F5388" s="12" t="s">
        <v>131</v>
      </c>
      <c r="G5388" s="12" t="s">
        <v>122</v>
      </c>
      <c r="H5388" s="12" t="s">
        <v>158</v>
      </c>
      <c r="I5388" s="12">
        <v>9</v>
      </c>
      <c r="J5388" s="16">
        <v>22.84</v>
      </c>
      <c r="K5388" s="17">
        <v>0.17</v>
      </c>
      <c r="L5388" s="16">
        <v>170.61</v>
      </c>
      <c r="M5388" s="16">
        <v>81.11</v>
      </c>
      <c r="N5388" s="11" t="str">
        <f t="shared" si="253"/>
        <v>MEDIUM</v>
      </c>
      <c r="O5388" s="27">
        <f t="shared" si="254"/>
        <v>0.52458824218978961</v>
      </c>
      <c r="P5388" s="11" t="str">
        <f t="shared" si="255"/>
        <v>GOOD</v>
      </c>
    </row>
    <row r="5389" spans="1:16" x14ac:dyDescent="0.35">
      <c r="A5389" t="s">
        <v>5563</v>
      </c>
      <c r="B5389" s="18">
        <v>45151</v>
      </c>
      <c r="C5389" t="s">
        <v>136</v>
      </c>
      <c r="D5389" t="s">
        <v>140</v>
      </c>
      <c r="E5389" t="s">
        <v>307</v>
      </c>
      <c r="F5389" t="s">
        <v>111</v>
      </c>
      <c r="G5389" t="s">
        <v>122</v>
      </c>
      <c r="H5389" t="s">
        <v>123</v>
      </c>
      <c r="I5389">
        <v>2</v>
      </c>
      <c r="J5389" s="19">
        <v>428.57</v>
      </c>
      <c r="K5389" s="20">
        <v>0.43</v>
      </c>
      <c r="L5389" s="19">
        <v>488.57</v>
      </c>
      <c r="M5389" s="19">
        <v>161.1</v>
      </c>
      <c r="N5389" s="11" t="str">
        <f t="shared" si="253"/>
        <v>CLEARANCE</v>
      </c>
      <c r="O5389" s="27">
        <f t="shared" si="254"/>
        <v>0.67026219374910456</v>
      </c>
      <c r="P5389" s="11" t="str">
        <f t="shared" si="255"/>
        <v>AVERAGE</v>
      </c>
    </row>
    <row r="5390" spans="1:16" x14ac:dyDescent="0.35">
      <c r="A5390" s="12" t="s">
        <v>5564</v>
      </c>
      <c r="B5390" s="15">
        <v>44818</v>
      </c>
      <c r="C5390" s="12" t="s">
        <v>108</v>
      </c>
      <c r="D5390" s="12" t="s">
        <v>125</v>
      </c>
      <c r="E5390" s="12" t="s">
        <v>185</v>
      </c>
      <c r="F5390" s="12" t="s">
        <v>117</v>
      </c>
      <c r="G5390" s="12" t="s">
        <v>112</v>
      </c>
      <c r="H5390" s="12" t="s">
        <v>170</v>
      </c>
      <c r="I5390" s="12">
        <v>1</v>
      </c>
      <c r="J5390" s="16">
        <v>31.16</v>
      </c>
      <c r="K5390" s="17">
        <v>0.11</v>
      </c>
      <c r="L5390" s="16">
        <v>27.73</v>
      </c>
      <c r="M5390" s="16">
        <v>12.46</v>
      </c>
      <c r="N5390" s="11" t="str">
        <f t="shared" si="253"/>
        <v>MEDIUM</v>
      </c>
      <c r="O5390" s="27">
        <f t="shared" si="254"/>
        <v>0.55066714749368917</v>
      </c>
      <c r="P5390" s="11" t="str">
        <f t="shared" si="255"/>
        <v>AVERAGE</v>
      </c>
    </row>
    <row r="5391" spans="1:16" x14ac:dyDescent="0.35">
      <c r="A5391" t="s">
        <v>5565</v>
      </c>
      <c r="B5391" s="18">
        <v>45229</v>
      </c>
      <c r="C5391" t="s">
        <v>108</v>
      </c>
      <c r="D5391" t="s">
        <v>125</v>
      </c>
      <c r="E5391" t="s">
        <v>201</v>
      </c>
      <c r="F5391" t="s">
        <v>117</v>
      </c>
      <c r="G5391" t="s">
        <v>112</v>
      </c>
      <c r="H5391" t="s">
        <v>167</v>
      </c>
      <c r="I5391">
        <v>1</v>
      </c>
      <c r="J5391" s="19">
        <v>14.96</v>
      </c>
      <c r="K5391" s="20">
        <v>0.06</v>
      </c>
      <c r="L5391" s="19">
        <v>14.06</v>
      </c>
      <c r="M5391" s="19">
        <v>2.86</v>
      </c>
      <c r="N5391" s="11" t="str">
        <f t="shared" si="253"/>
        <v>LOW</v>
      </c>
      <c r="O5391" s="27">
        <f t="shared" si="254"/>
        <v>0.79658605974395458</v>
      </c>
      <c r="P5391" s="11" t="str">
        <f t="shared" si="255"/>
        <v>AVERAGE</v>
      </c>
    </row>
    <row r="5392" spans="1:16" x14ac:dyDescent="0.35">
      <c r="A5392" s="12" t="s">
        <v>5566</v>
      </c>
      <c r="B5392" s="15">
        <v>44850</v>
      </c>
      <c r="C5392" s="12" t="s">
        <v>108</v>
      </c>
      <c r="D5392" s="12" t="s">
        <v>125</v>
      </c>
      <c r="E5392" s="12" t="s">
        <v>126</v>
      </c>
      <c r="F5392" s="12" t="s">
        <v>111</v>
      </c>
      <c r="G5392" s="12" t="s">
        <v>122</v>
      </c>
      <c r="H5392" s="12" t="s">
        <v>142</v>
      </c>
      <c r="I5392" s="12">
        <v>9</v>
      </c>
      <c r="J5392" s="16">
        <v>255.66</v>
      </c>
      <c r="K5392" s="17">
        <v>0.02</v>
      </c>
      <c r="L5392" s="16">
        <v>2254.92</v>
      </c>
      <c r="M5392" s="16">
        <v>1128.31</v>
      </c>
      <c r="N5392" s="11" t="str">
        <f t="shared" si="253"/>
        <v>LOW</v>
      </c>
      <c r="O5392" s="27">
        <f t="shared" si="254"/>
        <v>0.49962304649388894</v>
      </c>
      <c r="P5392" s="11" t="str">
        <f t="shared" si="255"/>
        <v>GOOD</v>
      </c>
    </row>
    <row r="5393" spans="1:16" x14ac:dyDescent="0.35">
      <c r="A5393" t="s">
        <v>5567</v>
      </c>
      <c r="B5393" s="18">
        <v>45429</v>
      </c>
      <c r="C5393" t="s">
        <v>120</v>
      </c>
      <c r="D5393" t="s">
        <v>140</v>
      </c>
      <c r="E5393" t="s">
        <v>218</v>
      </c>
      <c r="F5393" t="s">
        <v>111</v>
      </c>
      <c r="G5393" t="s">
        <v>112</v>
      </c>
      <c r="H5393" t="s">
        <v>147</v>
      </c>
      <c r="I5393">
        <v>7</v>
      </c>
      <c r="J5393" s="19">
        <v>17.100000000000001</v>
      </c>
      <c r="K5393" s="20">
        <v>0.37</v>
      </c>
      <c r="L5393" s="19">
        <v>75.41</v>
      </c>
      <c r="M5393" s="19">
        <v>16.489999999999998</v>
      </c>
      <c r="N5393" s="11" t="str">
        <f t="shared" si="253"/>
        <v>CLEARANCE</v>
      </c>
      <c r="O5393" s="27">
        <f t="shared" si="254"/>
        <v>0.78132873624187782</v>
      </c>
      <c r="P5393" s="11" t="str">
        <f t="shared" si="255"/>
        <v>GOOD</v>
      </c>
    </row>
    <row r="5394" spans="1:16" x14ac:dyDescent="0.35">
      <c r="A5394" s="12" t="s">
        <v>5568</v>
      </c>
      <c r="B5394" s="15">
        <v>45227</v>
      </c>
      <c r="C5394" s="12" t="s">
        <v>120</v>
      </c>
      <c r="D5394" s="12" t="s">
        <v>125</v>
      </c>
      <c r="E5394" s="12" t="s">
        <v>178</v>
      </c>
      <c r="F5394" s="12" t="s">
        <v>111</v>
      </c>
      <c r="G5394" s="12" t="s">
        <v>112</v>
      </c>
      <c r="H5394" s="12" t="s">
        <v>147</v>
      </c>
      <c r="I5394" s="12">
        <v>5</v>
      </c>
      <c r="J5394" s="16">
        <v>18.53</v>
      </c>
      <c r="K5394" s="17">
        <v>0.17</v>
      </c>
      <c r="L5394" s="16">
        <v>76.900000000000006</v>
      </c>
      <c r="M5394" s="16">
        <v>23.46</v>
      </c>
      <c r="N5394" s="11" t="str">
        <f t="shared" si="253"/>
        <v>MEDIUM</v>
      </c>
      <c r="O5394" s="27">
        <f t="shared" si="254"/>
        <v>0.6949284785435631</v>
      </c>
      <c r="P5394" s="11" t="str">
        <f t="shared" si="255"/>
        <v>GOOD</v>
      </c>
    </row>
    <row r="5395" spans="1:16" x14ac:dyDescent="0.35">
      <c r="A5395" t="s">
        <v>5569</v>
      </c>
      <c r="B5395" s="18">
        <v>45456</v>
      </c>
      <c r="C5395" t="s">
        <v>136</v>
      </c>
      <c r="D5395" t="s">
        <v>115</v>
      </c>
      <c r="E5395" t="s">
        <v>240</v>
      </c>
      <c r="F5395" t="s">
        <v>111</v>
      </c>
      <c r="G5395" t="s">
        <v>122</v>
      </c>
      <c r="H5395" t="s">
        <v>142</v>
      </c>
      <c r="I5395">
        <v>10</v>
      </c>
      <c r="J5395" s="19">
        <v>200.86</v>
      </c>
      <c r="K5395" s="20">
        <v>0.05</v>
      </c>
      <c r="L5395" s="19">
        <v>1908.17</v>
      </c>
      <c r="M5395" s="19">
        <v>770.84</v>
      </c>
      <c r="N5395" s="11" t="str">
        <f t="shared" si="253"/>
        <v>LOW</v>
      </c>
      <c r="O5395" s="27">
        <f t="shared" si="254"/>
        <v>0.59603180010166801</v>
      </c>
      <c r="P5395" s="11" t="str">
        <f t="shared" si="255"/>
        <v>EXCELLENT</v>
      </c>
    </row>
    <row r="5396" spans="1:16" x14ac:dyDescent="0.35">
      <c r="A5396" s="12" t="s">
        <v>5570</v>
      </c>
      <c r="B5396" s="15">
        <v>45525</v>
      </c>
      <c r="C5396" s="12" t="s">
        <v>108</v>
      </c>
      <c r="D5396" s="12" t="s">
        <v>140</v>
      </c>
      <c r="E5396" s="12" t="s">
        <v>242</v>
      </c>
      <c r="F5396" s="12" t="s">
        <v>111</v>
      </c>
      <c r="G5396" s="12" t="s">
        <v>112</v>
      </c>
      <c r="H5396" s="12" t="s">
        <v>170</v>
      </c>
      <c r="I5396" s="12">
        <v>1</v>
      </c>
      <c r="J5396" s="16">
        <v>5.81</v>
      </c>
      <c r="K5396" s="17">
        <v>0</v>
      </c>
      <c r="L5396" s="16">
        <v>5.81</v>
      </c>
      <c r="M5396" s="16">
        <v>1.92</v>
      </c>
      <c r="N5396" s="11" t="str">
        <f t="shared" si="253"/>
        <v>NO DISCOUNT</v>
      </c>
      <c r="O5396" s="27">
        <f t="shared" si="254"/>
        <v>0.66953528399311535</v>
      </c>
      <c r="P5396" s="11" t="str">
        <f t="shared" si="255"/>
        <v>AVERAGE</v>
      </c>
    </row>
    <row r="5397" spans="1:16" x14ac:dyDescent="0.35">
      <c r="A5397" t="s">
        <v>5571</v>
      </c>
      <c r="B5397" s="18">
        <v>45207</v>
      </c>
      <c r="C5397" t="s">
        <v>149</v>
      </c>
      <c r="D5397" t="s">
        <v>140</v>
      </c>
      <c r="E5397" t="s">
        <v>153</v>
      </c>
      <c r="F5397" t="s">
        <v>111</v>
      </c>
      <c r="G5397" t="s">
        <v>122</v>
      </c>
      <c r="H5397" t="s">
        <v>187</v>
      </c>
      <c r="I5397">
        <v>3</v>
      </c>
      <c r="J5397" s="19">
        <v>520.58000000000004</v>
      </c>
      <c r="K5397" s="20">
        <v>0.13</v>
      </c>
      <c r="L5397" s="19">
        <v>1358.71</v>
      </c>
      <c r="M5397" s="19">
        <v>565.65</v>
      </c>
      <c r="N5397" s="11" t="str">
        <f t="shared" si="253"/>
        <v>MEDIUM</v>
      </c>
      <c r="O5397" s="27">
        <f t="shared" si="254"/>
        <v>0.58368599627587936</v>
      </c>
      <c r="P5397" s="11" t="str">
        <f t="shared" si="255"/>
        <v>AVERAGE</v>
      </c>
    </row>
    <row r="5398" spans="1:16" x14ac:dyDescent="0.35">
      <c r="A5398" s="12" t="s">
        <v>5572</v>
      </c>
      <c r="B5398" s="15">
        <v>44746</v>
      </c>
      <c r="C5398" s="12" t="s">
        <v>108</v>
      </c>
      <c r="D5398" s="12" t="s">
        <v>125</v>
      </c>
      <c r="E5398" s="12" t="s">
        <v>255</v>
      </c>
      <c r="F5398" s="12" t="s">
        <v>117</v>
      </c>
      <c r="G5398" s="12" t="s">
        <v>122</v>
      </c>
      <c r="H5398" s="12" t="s">
        <v>158</v>
      </c>
      <c r="I5398" s="12">
        <v>7</v>
      </c>
      <c r="J5398" s="16">
        <v>146.97999999999999</v>
      </c>
      <c r="K5398" s="17">
        <v>0.15</v>
      </c>
      <c r="L5398" s="16">
        <v>874.53</v>
      </c>
      <c r="M5398" s="16">
        <v>248.82</v>
      </c>
      <c r="N5398" s="11" t="str">
        <f t="shared" si="253"/>
        <v>MEDIUM</v>
      </c>
      <c r="O5398" s="27">
        <f t="shared" si="254"/>
        <v>0.71548145861205459</v>
      </c>
      <c r="P5398" s="11" t="str">
        <f t="shared" si="255"/>
        <v>GOOD</v>
      </c>
    </row>
    <row r="5399" spans="1:16" x14ac:dyDescent="0.35">
      <c r="A5399" t="s">
        <v>5573</v>
      </c>
      <c r="B5399" s="18">
        <v>45244</v>
      </c>
      <c r="C5399" t="s">
        <v>108</v>
      </c>
      <c r="D5399" t="s">
        <v>115</v>
      </c>
      <c r="E5399" t="s">
        <v>289</v>
      </c>
      <c r="F5399" t="s">
        <v>111</v>
      </c>
      <c r="G5399" t="s">
        <v>122</v>
      </c>
      <c r="H5399" t="s">
        <v>142</v>
      </c>
      <c r="I5399">
        <v>3</v>
      </c>
      <c r="J5399" s="19">
        <v>227.15</v>
      </c>
      <c r="K5399" s="20">
        <v>0.21</v>
      </c>
      <c r="L5399" s="19">
        <v>538.35</v>
      </c>
      <c r="M5399" s="19">
        <v>283.57</v>
      </c>
      <c r="N5399" s="11" t="str">
        <f t="shared" si="253"/>
        <v>HIGH</v>
      </c>
      <c r="O5399" s="27">
        <f t="shared" si="254"/>
        <v>0.47326088975573516</v>
      </c>
      <c r="P5399" s="11" t="str">
        <f t="shared" si="255"/>
        <v>AVERAGE</v>
      </c>
    </row>
    <row r="5400" spans="1:16" x14ac:dyDescent="0.35">
      <c r="A5400" s="12" t="s">
        <v>5574</v>
      </c>
      <c r="B5400" s="15">
        <v>45336</v>
      </c>
      <c r="C5400" s="12" t="s">
        <v>108</v>
      </c>
      <c r="D5400" s="12" t="s">
        <v>125</v>
      </c>
      <c r="E5400" s="12" t="s">
        <v>144</v>
      </c>
      <c r="F5400" s="12" t="s">
        <v>111</v>
      </c>
      <c r="G5400" s="12" t="s">
        <v>112</v>
      </c>
      <c r="H5400" s="12" t="s">
        <v>113</v>
      </c>
      <c r="I5400" s="12">
        <v>3</v>
      </c>
      <c r="J5400" s="16">
        <v>38.450000000000003</v>
      </c>
      <c r="K5400" s="17">
        <v>0.28000000000000003</v>
      </c>
      <c r="L5400" s="16">
        <v>83.05</v>
      </c>
      <c r="M5400" s="16">
        <v>18.89</v>
      </c>
      <c r="N5400" s="11" t="str">
        <f t="shared" si="253"/>
        <v>HIGH</v>
      </c>
      <c r="O5400" s="27">
        <f t="shared" si="254"/>
        <v>0.77254665863937388</v>
      </c>
      <c r="P5400" s="11" t="str">
        <f t="shared" si="255"/>
        <v>AVERAGE</v>
      </c>
    </row>
    <row r="5401" spans="1:16" x14ac:dyDescent="0.35">
      <c r="A5401" t="s">
        <v>5575</v>
      </c>
      <c r="B5401" s="18">
        <v>44977</v>
      </c>
      <c r="C5401" t="s">
        <v>120</v>
      </c>
      <c r="D5401" t="s">
        <v>140</v>
      </c>
      <c r="E5401" t="s">
        <v>273</v>
      </c>
      <c r="F5401" t="s">
        <v>111</v>
      </c>
      <c r="G5401" t="s">
        <v>127</v>
      </c>
      <c r="H5401" t="s">
        <v>138</v>
      </c>
      <c r="I5401">
        <v>5</v>
      </c>
      <c r="J5401" s="19">
        <v>191.53</v>
      </c>
      <c r="K5401" s="20">
        <v>0</v>
      </c>
      <c r="L5401" s="19">
        <v>957.65</v>
      </c>
      <c r="M5401" s="19">
        <v>309.37</v>
      </c>
      <c r="N5401" s="11" t="str">
        <f t="shared" si="253"/>
        <v>NO DISCOUNT</v>
      </c>
      <c r="O5401" s="27">
        <f t="shared" si="254"/>
        <v>0.67694878086983756</v>
      </c>
      <c r="P5401" s="11" t="str">
        <f t="shared" si="255"/>
        <v>GOOD</v>
      </c>
    </row>
    <row r="5402" spans="1:16" x14ac:dyDescent="0.35">
      <c r="A5402" s="12" t="s">
        <v>5576</v>
      </c>
      <c r="B5402" s="15">
        <v>44708</v>
      </c>
      <c r="C5402" s="12" t="s">
        <v>108</v>
      </c>
      <c r="D5402" s="12" t="s">
        <v>109</v>
      </c>
      <c r="E5402" s="12" t="s">
        <v>252</v>
      </c>
      <c r="F5402" s="12" t="s">
        <v>131</v>
      </c>
      <c r="G5402" s="12" t="s">
        <v>127</v>
      </c>
      <c r="H5402" s="12" t="s">
        <v>209</v>
      </c>
      <c r="I5402" s="12">
        <v>5</v>
      </c>
      <c r="J5402" s="16">
        <v>323.08</v>
      </c>
      <c r="K5402" s="17">
        <v>0.13</v>
      </c>
      <c r="L5402" s="16">
        <v>1405.4</v>
      </c>
      <c r="M5402" s="16">
        <v>449.28</v>
      </c>
      <c r="N5402" s="11" t="str">
        <f t="shared" si="253"/>
        <v>MEDIUM</v>
      </c>
      <c r="O5402" s="27">
        <f t="shared" si="254"/>
        <v>0.68031877045680944</v>
      </c>
      <c r="P5402" s="11" t="str">
        <f t="shared" si="255"/>
        <v>GOOD</v>
      </c>
    </row>
    <row r="5403" spans="1:16" x14ac:dyDescent="0.35">
      <c r="A5403" t="s">
        <v>5577</v>
      </c>
      <c r="B5403" s="18">
        <v>44902</v>
      </c>
      <c r="C5403" t="s">
        <v>120</v>
      </c>
      <c r="D5403" t="s">
        <v>140</v>
      </c>
      <c r="E5403" t="s">
        <v>153</v>
      </c>
      <c r="F5403" t="s">
        <v>131</v>
      </c>
      <c r="G5403" t="s">
        <v>112</v>
      </c>
      <c r="H5403" t="s">
        <v>167</v>
      </c>
      <c r="I5403">
        <v>4</v>
      </c>
      <c r="J5403" s="19">
        <v>7.61</v>
      </c>
      <c r="K5403" s="20">
        <v>0</v>
      </c>
      <c r="L5403" s="19">
        <v>30.44</v>
      </c>
      <c r="M5403" s="19">
        <v>13.53</v>
      </c>
      <c r="N5403" s="11" t="str">
        <f t="shared" si="253"/>
        <v>NO DISCOUNT</v>
      </c>
      <c r="O5403" s="27">
        <f t="shared" si="254"/>
        <v>0.55551905387647837</v>
      </c>
      <c r="P5403" s="11" t="str">
        <f t="shared" si="255"/>
        <v>AVERAGE</v>
      </c>
    </row>
    <row r="5404" spans="1:16" x14ac:dyDescent="0.35">
      <c r="A5404" s="12" t="s">
        <v>5578</v>
      </c>
      <c r="B5404" s="15">
        <v>44889</v>
      </c>
      <c r="C5404" s="12" t="s">
        <v>108</v>
      </c>
      <c r="D5404" s="12" t="s">
        <v>125</v>
      </c>
      <c r="E5404" s="12" t="s">
        <v>134</v>
      </c>
      <c r="F5404" s="12" t="s">
        <v>111</v>
      </c>
      <c r="G5404" s="12" t="s">
        <v>122</v>
      </c>
      <c r="H5404" s="12" t="s">
        <v>142</v>
      </c>
      <c r="I5404" s="12">
        <v>2</v>
      </c>
      <c r="J5404" s="16">
        <v>67.56</v>
      </c>
      <c r="K5404" s="17">
        <v>0.11</v>
      </c>
      <c r="L5404" s="16">
        <v>120.26</v>
      </c>
      <c r="M5404" s="16">
        <v>38.54</v>
      </c>
      <c r="N5404" s="11" t="str">
        <f t="shared" si="253"/>
        <v>MEDIUM</v>
      </c>
      <c r="O5404" s="27">
        <f t="shared" si="254"/>
        <v>0.67952769000498914</v>
      </c>
      <c r="P5404" s="11" t="str">
        <f t="shared" si="255"/>
        <v>AVERAGE</v>
      </c>
    </row>
    <row r="5405" spans="1:16" x14ac:dyDescent="0.35">
      <c r="A5405" t="s">
        <v>5579</v>
      </c>
      <c r="B5405" s="18">
        <v>44889</v>
      </c>
      <c r="C5405" t="s">
        <v>136</v>
      </c>
      <c r="D5405" t="s">
        <v>140</v>
      </c>
      <c r="E5405" t="s">
        <v>203</v>
      </c>
      <c r="F5405" t="s">
        <v>117</v>
      </c>
      <c r="G5405" t="s">
        <v>112</v>
      </c>
      <c r="H5405" t="s">
        <v>147</v>
      </c>
      <c r="I5405">
        <v>9</v>
      </c>
      <c r="J5405" s="19">
        <v>9.1300000000000008</v>
      </c>
      <c r="K5405" s="20">
        <v>0.15</v>
      </c>
      <c r="L5405" s="19">
        <v>69.84</v>
      </c>
      <c r="M5405" s="19">
        <v>23.1</v>
      </c>
      <c r="N5405" s="11" t="str">
        <f t="shared" si="253"/>
        <v>MEDIUM</v>
      </c>
      <c r="O5405" s="27">
        <f t="shared" si="254"/>
        <v>0.66924398625429549</v>
      </c>
      <c r="P5405" s="11" t="str">
        <f t="shared" si="255"/>
        <v>GOOD</v>
      </c>
    </row>
    <row r="5406" spans="1:16" x14ac:dyDescent="0.35">
      <c r="A5406" s="12" t="s">
        <v>5580</v>
      </c>
      <c r="B5406" s="15">
        <v>45169</v>
      </c>
      <c r="C5406" s="12" t="s">
        <v>120</v>
      </c>
      <c r="D5406" s="12" t="s">
        <v>125</v>
      </c>
      <c r="E5406" s="12" t="s">
        <v>178</v>
      </c>
      <c r="F5406" s="12" t="s">
        <v>117</v>
      </c>
      <c r="G5406" s="12" t="s">
        <v>127</v>
      </c>
      <c r="H5406" s="12" t="s">
        <v>209</v>
      </c>
      <c r="I5406" s="12">
        <v>1</v>
      </c>
      <c r="J5406" s="16">
        <v>626.64</v>
      </c>
      <c r="K5406" s="17">
        <v>0.36</v>
      </c>
      <c r="L5406" s="16">
        <v>401.05</v>
      </c>
      <c r="M5406" s="16">
        <v>239.48</v>
      </c>
      <c r="N5406" s="11" t="str">
        <f t="shared" si="253"/>
        <v>CLEARANCE</v>
      </c>
      <c r="O5406" s="27">
        <f t="shared" si="254"/>
        <v>0.40286747288368036</v>
      </c>
      <c r="P5406" s="11" t="str">
        <f t="shared" si="255"/>
        <v>AVERAGE</v>
      </c>
    </row>
    <row r="5407" spans="1:16" x14ac:dyDescent="0.35">
      <c r="A5407" t="s">
        <v>5581</v>
      </c>
      <c r="B5407" s="18">
        <v>44574</v>
      </c>
      <c r="C5407" t="s">
        <v>108</v>
      </c>
      <c r="D5407" t="s">
        <v>140</v>
      </c>
      <c r="E5407" t="s">
        <v>166</v>
      </c>
      <c r="F5407" t="s">
        <v>117</v>
      </c>
      <c r="G5407" t="s">
        <v>112</v>
      </c>
      <c r="H5407" t="s">
        <v>113</v>
      </c>
      <c r="I5407">
        <v>1</v>
      </c>
      <c r="J5407" s="19">
        <v>15.65</v>
      </c>
      <c r="K5407" s="20">
        <v>0</v>
      </c>
      <c r="L5407" s="19">
        <v>15.65</v>
      </c>
      <c r="M5407" s="19">
        <v>5.92</v>
      </c>
      <c r="N5407" s="11" t="str">
        <f t="shared" si="253"/>
        <v>NO DISCOUNT</v>
      </c>
      <c r="O5407" s="27">
        <f t="shared" si="254"/>
        <v>0.62172523961661341</v>
      </c>
      <c r="P5407" s="11" t="str">
        <f t="shared" si="255"/>
        <v>AVERAGE</v>
      </c>
    </row>
    <row r="5408" spans="1:16" x14ac:dyDescent="0.35">
      <c r="A5408" s="12" t="s">
        <v>5582</v>
      </c>
      <c r="B5408" s="15">
        <v>45083</v>
      </c>
      <c r="C5408" s="12" t="s">
        <v>120</v>
      </c>
      <c r="D5408" s="12" t="s">
        <v>109</v>
      </c>
      <c r="E5408" s="12" t="s">
        <v>189</v>
      </c>
      <c r="F5408" s="12" t="s">
        <v>117</v>
      </c>
      <c r="G5408" s="12" t="s">
        <v>122</v>
      </c>
      <c r="H5408" s="12" t="s">
        <v>187</v>
      </c>
      <c r="I5408" s="12">
        <v>2</v>
      </c>
      <c r="J5408" s="16">
        <v>675.11</v>
      </c>
      <c r="K5408" s="17">
        <v>0.13</v>
      </c>
      <c r="L5408" s="16">
        <v>1174.69</v>
      </c>
      <c r="M5408" s="16">
        <v>337.82</v>
      </c>
      <c r="N5408" s="11" t="str">
        <f t="shared" si="253"/>
        <v>MEDIUM</v>
      </c>
      <c r="O5408" s="27">
        <f t="shared" si="254"/>
        <v>0.71241774425593141</v>
      </c>
      <c r="P5408" s="11" t="str">
        <f t="shared" si="255"/>
        <v>AVERAGE</v>
      </c>
    </row>
    <row r="5409" spans="1:16" x14ac:dyDescent="0.35">
      <c r="A5409" t="s">
        <v>5583</v>
      </c>
      <c r="B5409" s="18">
        <v>45605</v>
      </c>
      <c r="C5409" t="s">
        <v>108</v>
      </c>
      <c r="D5409" t="s">
        <v>125</v>
      </c>
      <c r="E5409" t="s">
        <v>255</v>
      </c>
      <c r="F5409" t="s">
        <v>111</v>
      </c>
      <c r="G5409" t="s">
        <v>122</v>
      </c>
      <c r="H5409" t="s">
        <v>158</v>
      </c>
      <c r="I5409">
        <v>5</v>
      </c>
      <c r="J5409" s="19">
        <v>30.71</v>
      </c>
      <c r="K5409" s="20">
        <v>0.26</v>
      </c>
      <c r="L5409" s="19">
        <v>113.63</v>
      </c>
      <c r="M5409" s="19">
        <v>43.11</v>
      </c>
      <c r="N5409" s="11" t="str">
        <f t="shared" si="253"/>
        <v>HIGH</v>
      </c>
      <c r="O5409" s="27">
        <f t="shared" si="254"/>
        <v>0.62061075420223533</v>
      </c>
      <c r="P5409" s="11" t="str">
        <f t="shared" si="255"/>
        <v>GOOD</v>
      </c>
    </row>
    <row r="5410" spans="1:16" x14ac:dyDescent="0.35">
      <c r="A5410" s="12" t="s">
        <v>5584</v>
      </c>
      <c r="B5410" s="15">
        <v>44784</v>
      </c>
      <c r="C5410" s="12" t="s">
        <v>108</v>
      </c>
      <c r="D5410" s="12" t="s">
        <v>115</v>
      </c>
      <c r="E5410" s="12" t="s">
        <v>227</v>
      </c>
      <c r="F5410" s="12" t="s">
        <v>111</v>
      </c>
      <c r="G5410" s="12" t="s">
        <v>127</v>
      </c>
      <c r="H5410" s="12" t="s">
        <v>128</v>
      </c>
      <c r="I5410" s="12">
        <v>5</v>
      </c>
      <c r="J5410" s="16">
        <v>395.75</v>
      </c>
      <c r="K5410" s="17">
        <v>0</v>
      </c>
      <c r="L5410" s="16">
        <v>1978.75</v>
      </c>
      <c r="M5410" s="16">
        <v>639.87</v>
      </c>
      <c r="N5410" s="11" t="str">
        <f t="shared" si="253"/>
        <v>NO DISCOUNT</v>
      </c>
      <c r="O5410" s="27">
        <f t="shared" si="254"/>
        <v>0.67662918509159831</v>
      </c>
      <c r="P5410" s="11" t="str">
        <f t="shared" si="255"/>
        <v>GOOD</v>
      </c>
    </row>
    <row r="5411" spans="1:16" x14ac:dyDescent="0.35">
      <c r="A5411" t="s">
        <v>5585</v>
      </c>
      <c r="B5411" s="18">
        <v>45061</v>
      </c>
      <c r="C5411" t="s">
        <v>108</v>
      </c>
      <c r="D5411" t="s">
        <v>115</v>
      </c>
      <c r="E5411" t="s">
        <v>121</v>
      </c>
      <c r="F5411" t="s">
        <v>111</v>
      </c>
      <c r="G5411" t="s">
        <v>112</v>
      </c>
      <c r="H5411" t="s">
        <v>167</v>
      </c>
      <c r="I5411">
        <v>1</v>
      </c>
      <c r="J5411" s="19">
        <v>8.61</v>
      </c>
      <c r="K5411" s="20">
        <v>0.44</v>
      </c>
      <c r="L5411" s="19">
        <v>4.82</v>
      </c>
      <c r="M5411" s="19">
        <v>2.04</v>
      </c>
      <c r="N5411" s="11" t="str">
        <f t="shared" si="253"/>
        <v>CLEARANCE</v>
      </c>
      <c r="O5411" s="27">
        <f t="shared" si="254"/>
        <v>0.57676348547717848</v>
      </c>
      <c r="P5411" s="11" t="str">
        <f t="shared" si="255"/>
        <v>AVERAGE</v>
      </c>
    </row>
    <row r="5412" spans="1:16" x14ac:dyDescent="0.35">
      <c r="A5412" s="12" t="s">
        <v>5586</v>
      </c>
      <c r="B5412" s="15">
        <v>45320</v>
      </c>
      <c r="C5412" s="12" t="s">
        <v>120</v>
      </c>
      <c r="D5412" s="12" t="s">
        <v>115</v>
      </c>
      <c r="E5412" s="12" t="s">
        <v>163</v>
      </c>
      <c r="F5412" s="12" t="s">
        <v>111</v>
      </c>
      <c r="G5412" s="12" t="s">
        <v>122</v>
      </c>
      <c r="H5412" s="12" t="s">
        <v>132</v>
      </c>
      <c r="I5412" s="12">
        <v>1</v>
      </c>
      <c r="J5412" s="16">
        <v>530.78</v>
      </c>
      <c r="K5412" s="17">
        <v>0.39</v>
      </c>
      <c r="L5412" s="16">
        <v>323.77999999999997</v>
      </c>
      <c r="M5412" s="16">
        <v>145.31</v>
      </c>
      <c r="N5412" s="11" t="str">
        <f t="shared" si="253"/>
        <v>CLEARANCE</v>
      </c>
      <c r="O5412" s="27">
        <f t="shared" si="254"/>
        <v>0.55120761010562724</v>
      </c>
      <c r="P5412" s="11" t="str">
        <f t="shared" si="255"/>
        <v>AVERAGE</v>
      </c>
    </row>
    <row r="5413" spans="1:16" x14ac:dyDescent="0.35">
      <c r="A5413" t="s">
        <v>5587</v>
      </c>
      <c r="B5413" s="18">
        <v>44662</v>
      </c>
      <c r="C5413" t="s">
        <v>108</v>
      </c>
      <c r="D5413" t="s">
        <v>115</v>
      </c>
      <c r="E5413" t="s">
        <v>227</v>
      </c>
      <c r="F5413" t="s">
        <v>111</v>
      </c>
      <c r="G5413" t="s">
        <v>112</v>
      </c>
      <c r="H5413" t="s">
        <v>113</v>
      </c>
      <c r="I5413">
        <v>1</v>
      </c>
      <c r="J5413" s="19">
        <v>41.24</v>
      </c>
      <c r="K5413" s="20">
        <v>0.17</v>
      </c>
      <c r="L5413" s="19">
        <v>34.229999999999997</v>
      </c>
      <c r="M5413" s="19">
        <v>13.08</v>
      </c>
      <c r="N5413" s="11" t="str">
        <f t="shared" si="253"/>
        <v>MEDIUM</v>
      </c>
      <c r="O5413" s="27">
        <f t="shared" si="254"/>
        <v>0.61787905346187555</v>
      </c>
      <c r="P5413" s="11" t="str">
        <f t="shared" si="255"/>
        <v>AVERAGE</v>
      </c>
    </row>
    <row r="5414" spans="1:16" x14ac:dyDescent="0.35">
      <c r="A5414" s="12" t="s">
        <v>5588</v>
      </c>
      <c r="B5414" s="15">
        <v>45427</v>
      </c>
      <c r="C5414" s="12" t="s">
        <v>136</v>
      </c>
      <c r="D5414" s="12" t="s">
        <v>125</v>
      </c>
      <c r="E5414" s="12" t="s">
        <v>201</v>
      </c>
      <c r="F5414" s="12" t="s">
        <v>111</v>
      </c>
      <c r="G5414" s="12" t="s">
        <v>112</v>
      </c>
      <c r="H5414" s="12" t="s">
        <v>118</v>
      </c>
      <c r="I5414" s="12">
        <v>3</v>
      </c>
      <c r="J5414" s="16">
        <v>19.25</v>
      </c>
      <c r="K5414" s="17">
        <v>0.28000000000000003</v>
      </c>
      <c r="L5414" s="16">
        <v>41.58</v>
      </c>
      <c r="M5414" s="16">
        <v>16.25</v>
      </c>
      <c r="N5414" s="11" t="str">
        <f t="shared" si="253"/>
        <v>HIGH</v>
      </c>
      <c r="O5414" s="27">
        <f t="shared" si="254"/>
        <v>0.60918710918710917</v>
      </c>
      <c r="P5414" s="11" t="str">
        <f t="shared" si="255"/>
        <v>AVERAGE</v>
      </c>
    </row>
    <row r="5415" spans="1:16" x14ac:dyDescent="0.35">
      <c r="A5415" t="s">
        <v>5589</v>
      </c>
      <c r="B5415" s="18">
        <v>44806</v>
      </c>
      <c r="C5415" t="s">
        <v>108</v>
      </c>
      <c r="D5415" t="s">
        <v>115</v>
      </c>
      <c r="E5415" t="s">
        <v>221</v>
      </c>
      <c r="F5415" t="s">
        <v>131</v>
      </c>
      <c r="G5415" t="s">
        <v>112</v>
      </c>
      <c r="H5415" t="s">
        <v>167</v>
      </c>
      <c r="I5415">
        <v>2</v>
      </c>
      <c r="J5415" s="19">
        <v>24.69</v>
      </c>
      <c r="K5415" s="20">
        <v>0</v>
      </c>
      <c r="L5415" s="19">
        <v>49.38</v>
      </c>
      <c r="M5415" s="19">
        <v>23.84</v>
      </c>
      <c r="N5415" s="11" t="str">
        <f t="shared" si="253"/>
        <v>NO DISCOUNT</v>
      </c>
      <c r="O5415" s="27">
        <f t="shared" si="254"/>
        <v>0.5172134467395707</v>
      </c>
      <c r="P5415" s="11" t="str">
        <f t="shared" si="255"/>
        <v>AVERAGE</v>
      </c>
    </row>
    <row r="5416" spans="1:16" x14ac:dyDescent="0.35">
      <c r="A5416" s="12" t="s">
        <v>5590</v>
      </c>
      <c r="B5416" s="15">
        <v>45597</v>
      </c>
      <c r="C5416" s="12" t="s">
        <v>120</v>
      </c>
      <c r="D5416" s="12" t="s">
        <v>125</v>
      </c>
      <c r="E5416" s="12" t="s">
        <v>169</v>
      </c>
      <c r="F5416" s="12" t="s">
        <v>131</v>
      </c>
      <c r="G5416" s="12" t="s">
        <v>112</v>
      </c>
      <c r="H5416" s="12" t="s">
        <v>170</v>
      </c>
      <c r="I5416" s="12">
        <v>2</v>
      </c>
      <c r="J5416" s="16">
        <v>33.54</v>
      </c>
      <c r="K5416" s="17">
        <v>0.16</v>
      </c>
      <c r="L5416" s="16">
        <v>56.35</v>
      </c>
      <c r="M5416" s="16">
        <v>19</v>
      </c>
      <c r="N5416" s="11" t="str">
        <f t="shared" si="253"/>
        <v>MEDIUM</v>
      </c>
      <c r="O5416" s="27">
        <f t="shared" si="254"/>
        <v>0.6628216503992902</v>
      </c>
      <c r="P5416" s="11" t="str">
        <f t="shared" si="255"/>
        <v>AVERAGE</v>
      </c>
    </row>
    <row r="5417" spans="1:16" x14ac:dyDescent="0.35">
      <c r="A5417" t="s">
        <v>5591</v>
      </c>
      <c r="B5417" s="18">
        <v>45575</v>
      </c>
      <c r="C5417" t="s">
        <v>108</v>
      </c>
      <c r="D5417" t="s">
        <v>115</v>
      </c>
      <c r="E5417" t="s">
        <v>130</v>
      </c>
      <c r="F5417" t="s">
        <v>111</v>
      </c>
      <c r="G5417" t="s">
        <v>127</v>
      </c>
      <c r="H5417" t="s">
        <v>209</v>
      </c>
      <c r="I5417">
        <v>1</v>
      </c>
      <c r="J5417" s="19">
        <v>319.60000000000002</v>
      </c>
      <c r="K5417" s="20">
        <v>0.06</v>
      </c>
      <c r="L5417" s="19">
        <v>300.42</v>
      </c>
      <c r="M5417" s="19">
        <v>155.22999999999999</v>
      </c>
      <c r="N5417" s="11" t="str">
        <f t="shared" si="253"/>
        <v>LOW</v>
      </c>
      <c r="O5417" s="27">
        <f t="shared" si="254"/>
        <v>0.48329006058185214</v>
      </c>
      <c r="P5417" s="11" t="str">
        <f t="shared" si="255"/>
        <v>AVERAGE</v>
      </c>
    </row>
    <row r="5418" spans="1:16" x14ac:dyDescent="0.35">
      <c r="A5418" s="12" t="s">
        <v>5592</v>
      </c>
      <c r="B5418" s="15">
        <v>45343</v>
      </c>
      <c r="C5418" s="12" t="s">
        <v>108</v>
      </c>
      <c r="D5418" s="12" t="s">
        <v>109</v>
      </c>
      <c r="E5418" s="12" t="s">
        <v>252</v>
      </c>
      <c r="F5418" s="12" t="s">
        <v>117</v>
      </c>
      <c r="G5418" s="12" t="s">
        <v>112</v>
      </c>
      <c r="H5418" s="12" t="s">
        <v>118</v>
      </c>
      <c r="I5418" s="12">
        <v>4</v>
      </c>
      <c r="J5418" s="16">
        <v>21.51</v>
      </c>
      <c r="K5418" s="17">
        <v>0.26</v>
      </c>
      <c r="L5418" s="16">
        <v>63.67</v>
      </c>
      <c r="M5418" s="16">
        <v>28.16</v>
      </c>
      <c r="N5418" s="11" t="str">
        <f t="shared" si="253"/>
        <v>HIGH</v>
      </c>
      <c r="O5418" s="27">
        <f t="shared" si="254"/>
        <v>0.55771949112611907</v>
      </c>
      <c r="P5418" s="11" t="str">
        <f t="shared" si="255"/>
        <v>AVERAGE</v>
      </c>
    </row>
    <row r="5419" spans="1:16" x14ac:dyDescent="0.35">
      <c r="A5419" t="s">
        <v>5593</v>
      </c>
      <c r="B5419" s="18">
        <v>45325</v>
      </c>
      <c r="C5419" t="s">
        <v>108</v>
      </c>
      <c r="D5419" t="s">
        <v>115</v>
      </c>
      <c r="E5419" t="s">
        <v>163</v>
      </c>
      <c r="F5419" t="s">
        <v>131</v>
      </c>
      <c r="G5419" t="s">
        <v>112</v>
      </c>
      <c r="H5419" t="s">
        <v>147</v>
      </c>
      <c r="I5419">
        <v>3</v>
      </c>
      <c r="J5419" s="19">
        <v>17.920000000000002</v>
      </c>
      <c r="K5419" s="20">
        <v>0</v>
      </c>
      <c r="L5419" s="19">
        <v>53.76</v>
      </c>
      <c r="M5419" s="19">
        <v>18.23</v>
      </c>
      <c r="N5419" s="11" t="str">
        <f t="shared" si="253"/>
        <v>NO DISCOUNT</v>
      </c>
      <c r="O5419" s="27">
        <f t="shared" si="254"/>
        <v>0.66090029761904767</v>
      </c>
      <c r="P5419" s="11" t="str">
        <f t="shared" si="255"/>
        <v>AVERAGE</v>
      </c>
    </row>
    <row r="5420" spans="1:16" x14ac:dyDescent="0.35">
      <c r="A5420" s="12" t="s">
        <v>5594</v>
      </c>
      <c r="B5420" s="15">
        <v>44986</v>
      </c>
      <c r="C5420" s="12" t="s">
        <v>136</v>
      </c>
      <c r="D5420" s="12" t="s">
        <v>115</v>
      </c>
      <c r="E5420" s="12" t="s">
        <v>156</v>
      </c>
      <c r="F5420" s="12" t="s">
        <v>117</v>
      </c>
      <c r="G5420" s="12" t="s">
        <v>127</v>
      </c>
      <c r="H5420" s="12" t="s">
        <v>179</v>
      </c>
      <c r="I5420" s="12">
        <v>2</v>
      </c>
      <c r="J5420" s="16">
        <v>234.1</v>
      </c>
      <c r="K5420" s="17">
        <v>7.0000000000000007E-2</v>
      </c>
      <c r="L5420" s="16">
        <v>435.43</v>
      </c>
      <c r="M5420" s="16">
        <v>224.74</v>
      </c>
      <c r="N5420" s="11" t="str">
        <f t="shared" si="253"/>
        <v>LOW</v>
      </c>
      <c r="O5420" s="27">
        <f t="shared" si="254"/>
        <v>0.48386652274762876</v>
      </c>
      <c r="P5420" s="11" t="str">
        <f t="shared" si="255"/>
        <v>AVERAGE</v>
      </c>
    </row>
    <row r="5421" spans="1:16" x14ac:dyDescent="0.35">
      <c r="A5421" t="s">
        <v>5595</v>
      </c>
      <c r="B5421" s="18">
        <v>44780</v>
      </c>
      <c r="C5421" t="s">
        <v>108</v>
      </c>
      <c r="D5421" t="s">
        <v>115</v>
      </c>
      <c r="E5421" t="s">
        <v>130</v>
      </c>
      <c r="F5421" t="s">
        <v>117</v>
      </c>
      <c r="G5421" t="s">
        <v>127</v>
      </c>
      <c r="H5421" t="s">
        <v>209</v>
      </c>
      <c r="I5421">
        <v>11</v>
      </c>
      <c r="J5421" s="19">
        <v>456.8</v>
      </c>
      <c r="K5421" s="20">
        <v>0.06</v>
      </c>
      <c r="L5421" s="19">
        <v>4723.3100000000004</v>
      </c>
      <c r="M5421" s="19">
        <v>2669.29</v>
      </c>
      <c r="N5421" s="11" t="str">
        <f t="shared" si="253"/>
        <v>LOW</v>
      </c>
      <c r="O5421" s="27">
        <f t="shared" si="254"/>
        <v>0.43486876787676443</v>
      </c>
      <c r="P5421" s="11" t="str">
        <f t="shared" si="255"/>
        <v>EXCELLENT</v>
      </c>
    </row>
    <row r="5422" spans="1:16" x14ac:dyDescent="0.35">
      <c r="A5422" s="12" t="s">
        <v>5596</v>
      </c>
      <c r="B5422" s="15">
        <v>44947</v>
      </c>
      <c r="C5422" s="12" t="s">
        <v>120</v>
      </c>
      <c r="D5422" s="12" t="s">
        <v>115</v>
      </c>
      <c r="E5422" s="12" t="s">
        <v>121</v>
      </c>
      <c r="F5422" s="12" t="s">
        <v>111</v>
      </c>
      <c r="G5422" s="12" t="s">
        <v>127</v>
      </c>
      <c r="H5422" s="12" t="s">
        <v>209</v>
      </c>
      <c r="I5422" s="12">
        <v>4</v>
      </c>
      <c r="J5422" s="16">
        <v>164.03</v>
      </c>
      <c r="K5422" s="17">
        <v>0.12</v>
      </c>
      <c r="L5422" s="16">
        <v>577.39</v>
      </c>
      <c r="M5422" s="16">
        <v>255.31</v>
      </c>
      <c r="N5422" s="11" t="str">
        <f t="shared" si="253"/>
        <v>MEDIUM</v>
      </c>
      <c r="O5422" s="27">
        <f t="shared" si="254"/>
        <v>0.55782053724518954</v>
      </c>
      <c r="P5422" s="11" t="str">
        <f t="shared" si="255"/>
        <v>AVERAGE</v>
      </c>
    </row>
    <row r="5423" spans="1:16" x14ac:dyDescent="0.35">
      <c r="A5423" t="s">
        <v>5597</v>
      </c>
      <c r="B5423" s="18">
        <v>45335</v>
      </c>
      <c r="C5423" t="s">
        <v>108</v>
      </c>
      <c r="D5423" t="s">
        <v>125</v>
      </c>
      <c r="E5423" t="s">
        <v>255</v>
      </c>
      <c r="F5423" t="s">
        <v>111</v>
      </c>
      <c r="G5423" t="s">
        <v>127</v>
      </c>
      <c r="H5423" t="s">
        <v>138</v>
      </c>
      <c r="I5423">
        <v>2</v>
      </c>
      <c r="J5423" s="19">
        <v>353.67</v>
      </c>
      <c r="K5423" s="20">
        <v>0.32</v>
      </c>
      <c r="L5423" s="19">
        <v>480.99</v>
      </c>
      <c r="M5423" s="19">
        <v>244.39</v>
      </c>
      <c r="N5423" s="11" t="str">
        <f t="shared" si="253"/>
        <v>CLEARANCE</v>
      </c>
      <c r="O5423" s="27">
        <f t="shared" si="254"/>
        <v>0.4919021185471632</v>
      </c>
      <c r="P5423" s="11" t="str">
        <f t="shared" si="255"/>
        <v>AVERAGE</v>
      </c>
    </row>
    <row r="5424" spans="1:16" x14ac:dyDescent="0.35">
      <c r="A5424" s="12" t="s">
        <v>5598</v>
      </c>
      <c r="B5424" s="15">
        <v>45279</v>
      </c>
      <c r="C5424" s="12" t="s">
        <v>108</v>
      </c>
      <c r="D5424" s="12" t="s">
        <v>125</v>
      </c>
      <c r="E5424" s="12" t="s">
        <v>126</v>
      </c>
      <c r="F5424" s="12" t="s">
        <v>111</v>
      </c>
      <c r="G5424" s="12" t="s">
        <v>122</v>
      </c>
      <c r="H5424" s="12" t="s">
        <v>132</v>
      </c>
      <c r="I5424" s="12">
        <v>1</v>
      </c>
      <c r="J5424" s="16">
        <v>159.22</v>
      </c>
      <c r="K5424" s="17">
        <v>0</v>
      </c>
      <c r="L5424" s="16">
        <v>159.22</v>
      </c>
      <c r="M5424" s="16">
        <v>71.27</v>
      </c>
      <c r="N5424" s="11" t="str">
        <f t="shared" si="253"/>
        <v>NO DISCOUNT</v>
      </c>
      <c r="O5424" s="27">
        <f t="shared" si="254"/>
        <v>0.55238035422685594</v>
      </c>
      <c r="P5424" s="11" t="str">
        <f t="shared" si="255"/>
        <v>AVERAGE</v>
      </c>
    </row>
    <row r="5425" spans="1:16" x14ac:dyDescent="0.35">
      <c r="A5425" t="s">
        <v>5599</v>
      </c>
      <c r="B5425" s="18">
        <v>45257</v>
      </c>
      <c r="C5425" t="s">
        <v>136</v>
      </c>
      <c r="D5425" t="s">
        <v>140</v>
      </c>
      <c r="E5425" t="s">
        <v>307</v>
      </c>
      <c r="F5425" t="s">
        <v>111</v>
      </c>
      <c r="G5425" t="s">
        <v>127</v>
      </c>
      <c r="H5425" t="s">
        <v>179</v>
      </c>
      <c r="I5425">
        <v>2</v>
      </c>
      <c r="J5425" s="19">
        <v>118.54</v>
      </c>
      <c r="K5425" s="20">
        <v>0</v>
      </c>
      <c r="L5425" s="19">
        <v>237.08</v>
      </c>
      <c r="M5425" s="19">
        <v>125.21</v>
      </c>
      <c r="N5425" s="11" t="str">
        <f t="shared" si="253"/>
        <v>NO DISCOUNT</v>
      </c>
      <c r="O5425" s="27">
        <f t="shared" si="254"/>
        <v>0.47186603678083355</v>
      </c>
      <c r="P5425" s="11" t="str">
        <f t="shared" si="255"/>
        <v>AVERAGE</v>
      </c>
    </row>
    <row r="5426" spans="1:16" x14ac:dyDescent="0.35">
      <c r="A5426" s="12" t="s">
        <v>5600</v>
      </c>
      <c r="B5426" s="15">
        <v>45303</v>
      </c>
      <c r="C5426" s="12" t="s">
        <v>108</v>
      </c>
      <c r="D5426" s="12" t="s">
        <v>109</v>
      </c>
      <c r="E5426" s="12" t="s">
        <v>173</v>
      </c>
      <c r="F5426" s="12" t="s">
        <v>111</v>
      </c>
      <c r="G5426" s="12" t="s">
        <v>122</v>
      </c>
      <c r="H5426" s="12" t="s">
        <v>187</v>
      </c>
      <c r="I5426" s="12">
        <v>3</v>
      </c>
      <c r="J5426" s="16">
        <v>587.07000000000005</v>
      </c>
      <c r="K5426" s="17">
        <v>0</v>
      </c>
      <c r="L5426" s="16">
        <v>1761.21</v>
      </c>
      <c r="M5426" s="16">
        <v>787.84</v>
      </c>
      <c r="N5426" s="11" t="str">
        <f t="shared" si="253"/>
        <v>NO DISCOUNT</v>
      </c>
      <c r="O5426" s="27">
        <f t="shared" si="254"/>
        <v>0.55267117493087137</v>
      </c>
      <c r="P5426" s="11" t="str">
        <f t="shared" si="255"/>
        <v>AVERAGE</v>
      </c>
    </row>
    <row r="5427" spans="1:16" x14ac:dyDescent="0.35">
      <c r="A5427" t="s">
        <v>5601</v>
      </c>
      <c r="B5427" s="18">
        <v>45370</v>
      </c>
      <c r="C5427" t="s">
        <v>120</v>
      </c>
      <c r="D5427" t="s">
        <v>125</v>
      </c>
      <c r="E5427" t="s">
        <v>178</v>
      </c>
      <c r="F5427" t="s">
        <v>111</v>
      </c>
      <c r="G5427" t="s">
        <v>127</v>
      </c>
      <c r="H5427" t="s">
        <v>209</v>
      </c>
      <c r="I5427">
        <v>2</v>
      </c>
      <c r="J5427" s="19">
        <v>447.84</v>
      </c>
      <c r="K5427" s="20">
        <v>0.1</v>
      </c>
      <c r="L5427" s="19">
        <v>806.11</v>
      </c>
      <c r="M5427" s="19">
        <v>346.37</v>
      </c>
      <c r="N5427" s="11" t="str">
        <f t="shared" si="253"/>
        <v>LOW</v>
      </c>
      <c r="O5427" s="27">
        <f t="shared" si="254"/>
        <v>0.57031918720770114</v>
      </c>
      <c r="P5427" s="11" t="str">
        <f t="shared" si="255"/>
        <v>AVERAGE</v>
      </c>
    </row>
    <row r="5428" spans="1:16" x14ac:dyDescent="0.35">
      <c r="A5428" s="12" t="s">
        <v>5602</v>
      </c>
      <c r="B5428" s="15">
        <v>44999</v>
      </c>
      <c r="C5428" s="12" t="s">
        <v>136</v>
      </c>
      <c r="D5428" s="12" t="s">
        <v>125</v>
      </c>
      <c r="E5428" s="12" t="s">
        <v>144</v>
      </c>
      <c r="F5428" s="12" t="s">
        <v>131</v>
      </c>
      <c r="G5428" s="12" t="s">
        <v>112</v>
      </c>
      <c r="H5428" s="12" t="s">
        <v>170</v>
      </c>
      <c r="I5428" s="12">
        <v>9</v>
      </c>
      <c r="J5428" s="16">
        <v>33.56</v>
      </c>
      <c r="K5428" s="17">
        <v>0.11</v>
      </c>
      <c r="L5428" s="16">
        <v>268.82</v>
      </c>
      <c r="M5428" s="16">
        <v>87.96</v>
      </c>
      <c r="N5428" s="11" t="str">
        <f t="shared" si="253"/>
        <v>MEDIUM</v>
      </c>
      <c r="O5428" s="27">
        <f t="shared" si="254"/>
        <v>0.67279220296108933</v>
      </c>
      <c r="P5428" s="11" t="str">
        <f t="shared" si="255"/>
        <v>GOOD</v>
      </c>
    </row>
    <row r="5429" spans="1:16" x14ac:dyDescent="0.35">
      <c r="A5429" t="s">
        <v>5603</v>
      </c>
      <c r="B5429" s="18">
        <v>44633</v>
      </c>
      <c r="C5429" t="s">
        <v>108</v>
      </c>
      <c r="D5429" t="s">
        <v>109</v>
      </c>
      <c r="E5429" t="s">
        <v>231</v>
      </c>
      <c r="F5429" t="s">
        <v>111</v>
      </c>
      <c r="G5429" t="s">
        <v>127</v>
      </c>
      <c r="H5429" t="s">
        <v>164</v>
      </c>
      <c r="I5429">
        <v>1</v>
      </c>
      <c r="J5429" s="19">
        <v>845.13</v>
      </c>
      <c r="K5429" s="20">
        <v>0.17</v>
      </c>
      <c r="L5429" s="19">
        <v>701.46</v>
      </c>
      <c r="M5429" s="19">
        <v>221.74</v>
      </c>
      <c r="N5429" s="11" t="str">
        <f t="shared" si="253"/>
        <v>MEDIUM</v>
      </c>
      <c r="O5429" s="27">
        <f t="shared" si="254"/>
        <v>0.68388789097026204</v>
      </c>
      <c r="P5429" s="11" t="str">
        <f t="shared" si="255"/>
        <v>AVERAGE</v>
      </c>
    </row>
    <row r="5430" spans="1:16" x14ac:dyDescent="0.35">
      <c r="A5430" s="12" t="s">
        <v>5604</v>
      </c>
      <c r="B5430" s="15">
        <v>45254</v>
      </c>
      <c r="C5430" s="12" t="s">
        <v>108</v>
      </c>
      <c r="D5430" s="12" t="s">
        <v>125</v>
      </c>
      <c r="E5430" s="12" t="s">
        <v>146</v>
      </c>
      <c r="F5430" s="12" t="s">
        <v>117</v>
      </c>
      <c r="G5430" s="12" t="s">
        <v>112</v>
      </c>
      <c r="H5430" s="12" t="s">
        <v>118</v>
      </c>
      <c r="I5430" s="12">
        <v>1</v>
      </c>
      <c r="J5430" s="16">
        <v>33.54</v>
      </c>
      <c r="K5430" s="17">
        <v>0.35</v>
      </c>
      <c r="L5430" s="16">
        <v>21.8</v>
      </c>
      <c r="M5430" s="16">
        <v>10.17</v>
      </c>
      <c r="N5430" s="11" t="str">
        <f t="shared" si="253"/>
        <v>CLEARANCE</v>
      </c>
      <c r="O5430" s="27">
        <f t="shared" si="254"/>
        <v>0.53348623853211008</v>
      </c>
      <c r="P5430" s="11" t="str">
        <f t="shared" si="255"/>
        <v>AVERAGE</v>
      </c>
    </row>
    <row r="5431" spans="1:16" x14ac:dyDescent="0.35">
      <c r="A5431" t="s">
        <v>5605</v>
      </c>
      <c r="B5431" s="18">
        <v>45027</v>
      </c>
      <c r="C5431" t="s">
        <v>120</v>
      </c>
      <c r="D5431" t="s">
        <v>140</v>
      </c>
      <c r="E5431" t="s">
        <v>141</v>
      </c>
      <c r="F5431" t="s">
        <v>131</v>
      </c>
      <c r="G5431" t="s">
        <v>127</v>
      </c>
      <c r="H5431" t="s">
        <v>209</v>
      </c>
      <c r="I5431">
        <v>3</v>
      </c>
      <c r="J5431" s="19">
        <v>564.61</v>
      </c>
      <c r="K5431" s="20">
        <v>0</v>
      </c>
      <c r="L5431" s="19">
        <v>1693.83</v>
      </c>
      <c r="M5431" s="19">
        <v>762.72</v>
      </c>
      <c r="N5431" s="11" t="str">
        <f t="shared" si="253"/>
        <v>NO DISCOUNT</v>
      </c>
      <c r="O5431" s="27">
        <f t="shared" si="254"/>
        <v>0.54970687731354384</v>
      </c>
      <c r="P5431" s="11" t="str">
        <f t="shared" si="255"/>
        <v>AVERAGE</v>
      </c>
    </row>
    <row r="5432" spans="1:16" x14ac:dyDescent="0.35">
      <c r="A5432" s="12" t="s">
        <v>5606</v>
      </c>
      <c r="B5432" s="15">
        <v>45599</v>
      </c>
      <c r="C5432" s="12" t="s">
        <v>108</v>
      </c>
      <c r="D5432" s="12" t="s">
        <v>109</v>
      </c>
      <c r="E5432" s="12" t="s">
        <v>252</v>
      </c>
      <c r="F5432" s="12" t="s">
        <v>117</v>
      </c>
      <c r="G5432" s="12" t="s">
        <v>127</v>
      </c>
      <c r="H5432" s="12" t="s">
        <v>128</v>
      </c>
      <c r="I5432" s="12">
        <v>6</v>
      </c>
      <c r="J5432" s="16">
        <v>76.72</v>
      </c>
      <c r="K5432" s="17">
        <v>0.06</v>
      </c>
      <c r="L5432" s="16">
        <v>432.7</v>
      </c>
      <c r="M5432" s="16">
        <v>171.33</v>
      </c>
      <c r="N5432" s="11" t="str">
        <f t="shared" si="253"/>
        <v>LOW</v>
      </c>
      <c r="O5432" s="27">
        <f t="shared" si="254"/>
        <v>0.60404437254448817</v>
      </c>
      <c r="P5432" s="11" t="str">
        <f t="shared" si="255"/>
        <v>GOOD</v>
      </c>
    </row>
    <row r="5433" spans="1:16" x14ac:dyDescent="0.35">
      <c r="A5433" t="s">
        <v>5607</v>
      </c>
      <c r="B5433" s="18">
        <v>44873</v>
      </c>
      <c r="C5433" t="s">
        <v>108</v>
      </c>
      <c r="D5433" t="s">
        <v>115</v>
      </c>
      <c r="E5433" t="s">
        <v>227</v>
      </c>
      <c r="F5433" t="s">
        <v>131</v>
      </c>
      <c r="G5433" t="s">
        <v>122</v>
      </c>
      <c r="H5433" t="s">
        <v>158</v>
      </c>
      <c r="I5433">
        <v>4</v>
      </c>
      <c r="J5433" s="19">
        <v>120.7</v>
      </c>
      <c r="K5433" s="20">
        <v>0.27</v>
      </c>
      <c r="L5433" s="19">
        <v>352.44</v>
      </c>
      <c r="M5433" s="19">
        <v>123.68</v>
      </c>
      <c r="N5433" s="11" t="str">
        <f t="shared" si="253"/>
        <v>HIGH</v>
      </c>
      <c r="O5433" s="27">
        <f t="shared" si="254"/>
        <v>0.64907501986153671</v>
      </c>
      <c r="P5433" s="11" t="str">
        <f t="shared" si="255"/>
        <v>AVERAGE</v>
      </c>
    </row>
    <row r="5434" spans="1:16" x14ac:dyDescent="0.35">
      <c r="A5434" s="12" t="s">
        <v>5608</v>
      </c>
      <c r="B5434" s="15">
        <v>45532</v>
      </c>
      <c r="C5434" s="12" t="s">
        <v>108</v>
      </c>
      <c r="D5434" s="12" t="s">
        <v>109</v>
      </c>
      <c r="E5434" s="12" t="s">
        <v>231</v>
      </c>
      <c r="F5434" s="12" t="s">
        <v>111</v>
      </c>
      <c r="G5434" s="12" t="s">
        <v>122</v>
      </c>
      <c r="H5434" s="12" t="s">
        <v>187</v>
      </c>
      <c r="I5434" s="12">
        <v>6</v>
      </c>
      <c r="J5434" s="16">
        <v>180.67</v>
      </c>
      <c r="K5434" s="17">
        <v>0.12</v>
      </c>
      <c r="L5434" s="16">
        <v>953.94</v>
      </c>
      <c r="M5434" s="16">
        <v>386.86</v>
      </c>
      <c r="N5434" s="11" t="str">
        <f t="shared" si="253"/>
        <v>MEDIUM</v>
      </c>
      <c r="O5434" s="27">
        <f t="shared" si="254"/>
        <v>0.59446086755980465</v>
      </c>
      <c r="P5434" s="11" t="str">
        <f t="shared" si="255"/>
        <v>GOOD</v>
      </c>
    </row>
    <row r="5435" spans="1:16" x14ac:dyDescent="0.35">
      <c r="A5435" t="s">
        <v>5609</v>
      </c>
      <c r="B5435" s="18">
        <v>45365</v>
      </c>
      <c r="C5435" t="s">
        <v>136</v>
      </c>
      <c r="D5435" t="s">
        <v>115</v>
      </c>
      <c r="E5435" t="s">
        <v>205</v>
      </c>
      <c r="F5435" t="s">
        <v>111</v>
      </c>
      <c r="G5435" t="s">
        <v>122</v>
      </c>
      <c r="H5435" t="s">
        <v>187</v>
      </c>
      <c r="I5435">
        <v>1</v>
      </c>
      <c r="J5435" s="19">
        <v>568.28</v>
      </c>
      <c r="K5435" s="20">
        <v>0.04</v>
      </c>
      <c r="L5435" s="19">
        <v>545.54999999999995</v>
      </c>
      <c r="M5435" s="19">
        <v>208.14</v>
      </c>
      <c r="N5435" s="11" t="str">
        <f t="shared" si="253"/>
        <v>LOW</v>
      </c>
      <c r="O5435" s="27">
        <f t="shared" si="254"/>
        <v>0.61847676656585093</v>
      </c>
      <c r="P5435" s="11" t="str">
        <f t="shared" si="255"/>
        <v>AVERAGE</v>
      </c>
    </row>
    <row r="5436" spans="1:16" x14ac:dyDescent="0.35">
      <c r="A5436" s="12" t="s">
        <v>5610</v>
      </c>
      <c r="B5436" s="15">
        <v>45462</v>
      </c>
      <c r="C5436" s="12" t="s">
        <v>120</v>
      </c>
      <c r="D5436" s="12" t="s">
        <v>125</v>
      </c>
      <c r="E5436" s="12" t="s">
        <v>178</v>
      </c>
      <c r="F5436" s="12" t="s">
        <v>131</v>
      </c>
      <c r="G5436" s="12" t="s">
        <v>112</v>
      </c>
      <c r="H5436" s="12" t="s">
        <v>118</v>
      </c>
      <c r="I5436" s="12">
        <v>2</v>
      </c>
      <c r="J5436" s="16">
        <v>27.64</v>
      </c>
      <c r="K5436" s="17">
        <v>0.42</v>
      </c>
      <c r="L5436" s="16">
        <v>32.06</v>
      </c>
      <c r="M5436" s="16">
        <v>14.92</v>
      </c>
      <c r="N5436" s="11" t="str">
        <f t="shared" si="253"/>
        <v>CLEARANCE</v>
      </c>
      <c r="O5436" s="27">
        <f t="shared" si="254"/>
        <v>0.53462258265751716</v>
      </c>
      <c r="P5436" s="11" t="str">
        <f t="shared" si="255"/>
        <v>AVERAGE</v>
      </c>
    </row>
    <row r="5437" spans="1:16" x14ac:dyDescent="0.35">
      <c r="A5437" t="s">
        <v>5611</v>
      </c>
      <c r="B5437" s="18">
        <v>44958</v>
      </c>
      <c r="C5437" t="s">
        <v>120</v>
      </c>
      <c r="D5437" t="s">
        <v>109</v>
      </c>
      <c r="E5437" t="s">
        <v>150</v>
      </c>
      <c r="F5437" t="s">
        <v>111</v>
      </c>
      <c r="G5437" t="s">
        <v>112</v>
      </c>
      <c r="H5437" t="s">
        <v>167</v>
      </c>
      <c r="I5437">
        <v>5</v>
      </c>
      <c r="J5437" s="19">
        <v>14.34</v>
      </c>
      <c r="K5437" s="20">
        <v>0.13</v>
      </c>
      <c r="L5437" s="19">
        <v>62.38</v>
      </c>
      <c r="M5437" s="19">
        <v>27.36</v>
      </c>
      <c r="N5437" s="11" t="str">
        <f t="shared" si="253"/>
        <v>MEDIUM</v>
      </c>
      <c r="O5437" s="27">
        <f t="shared" si="254"/>
        <v>0.56139788393715939</v>
      </c>
      <c r="P5437" s="11" t="str">
        <f t="shared" si="255"/>
        <v>GOOD</v>
      </c>
    </row>
    <row r="5438" spans="1:16" x14ac:dyDescent="0.35">
      <c r="A5438" s="12" t="s">
        <v>5612</v>
      </c>
      <c r="B5438" s="15">
        <v>45100</v>
      </c>
      <c r="C5438" s="12" t="s">
        <v>108</v>
      </c>
      <c r="D5438" s="12" t="s">
        <v>109</v>
      </c>
      <c r="E5438" s="12" t="s">
        <v>161</v>
      </c>
      <c r="F5438" s="12" t="s">
        <v>117</v>
      </c>
      <c r="G5438" s="12" t="s">
        <v>112</v>
      </c>
      <c r="H5438" s="12" t="s">
        <v>167</v>
      </c>
      <c r="I5438" s="12">
        <v>2</v>
      </c>
      <c r="J5438" s="16">
        <v>15.75</v>
      </c>
      <c r="K5438" s="17">
        <v>0</v>
      </c>
      <c r="L5438" s="16">
        <v>31.5</v>
      </c>
      <c r="M5438" s="16">
        <v>15.66</v>
      </c>
      <c r="N5438" s="11" t="str">
        <f t="shared" si="253"/>
        <v>NO DISCOUNT</v>
      </c>
      <c r="O5438" s="27">
        <f t="shared" si="254"/>
        <v>0.50285714285714289</v>
      </c>
      <c r="P5438" s="11" t="str">
        <f t="shared" si="255"/>
        <v>AVERAGE</v>
      </c>
    </row>
    <row r="5439" spans="1:16" x14ac:dyDescent="0.35">
      <c r="A5439" t="s">
        <v>5613</v>
      </c>
      <c r="B5439" s="18">
        <v>45529</v>
      </c>
      <c r="C5439" t="s">
        <v>149</v>
      </c>
      <c r="D5439" t="s">
        <v>140</v>
      </c>
      <c r="E5439" t="s">
        <v>166</v>
      </c>
      <c r="F5439" t="s">
        <v>111</v>
      </c>
      <c r="G5439" t="s">
        <v>122</v>
      </c>
      <c r="H5439" t="s">
        <v>187</v>
      </c>
      <c r="I5439">
        <v>6</v>
      </c>
      <c r="J5439" s="19">
        <v>687.32</v>
      </c>
      <c r="K5439" s="20">
        <v>0.05</v>
      </c>
      <c r="L5439" s="19">
        <v>3917.72</v>
      </c>
      <c r="M5439" s="19">
        <v>2084.34</v>
      </c>
      <c r="N5439" s="11" t="str">
        <f t="shared" si="253"/>
        <v>LOW</v>
      </c>
      <c r="O5439" s="27">
        <f t="shared" si="254"/>
        <v>0.46797116690319873</v>
      </c>
      <c r="P5439" s="11" t="str">
        <f t="shared" si="255"/>
        <v>GOOD</v>
      </c>
    </row>
    <row r="5440" spans="1:16" x14ac:dyDescent="0.35">
      <c r="A5440" s="12" t="s">
        <v>5614</v>
      </c>
      <c r="B5440" s="15">
        <v>45494</v>
      </c>
      <c r="C5440" s="12" t="s">
        <v>120</v>
      </c>
      <c r="D5440" s="12" t="s">
        <v>115</v>
      </c>
      <c r="E5440" s="12" t="s">
        <v>240</v>
      </c>
      <c r="F5440" s="12" t="s">
        <v>131</v>
      </c>
      <c r="G5440" s="12" t="s">
        <v>112</v>
      </c>
      <c r="H5440" s="12" t="s">
        <v>167</v>
      </c>
      <c r="I5440" s="12">
        <v>3</v>
      </c>
      <c r="J5440" s="16">
        <v>13.84</v>
      </c>
      <c r="K5440" s="17">
        <v>0</v>
      </c>
      <c r="L5440" s="16">
        <v>41.52</v>
      </c>
      <c r="M5440" s="16">
        <v>10.67</v>
      </c>
      <c r="N5440" s="11" t="str">
        <f t="shared" si="253"/>
        <v>NO DISCOUNT</v>
      </c>
      <c r="O5440" s="27">
        <f t="shared" si="254"/>
        <v>0.74301541425818884</v>
      </c>
      <c r="P5440" s="11" t="str">
        <f t="shared" si="255"/>
        <v>AVERAGE</v>
      </c>
    </row>
    <row r="5441" spans="1:16" x14ac:dyDescent="0.35">
      <c r="A5441" t="s">
        <v>5615</v>
      </c>
      <c r="B5441" s="18">
        <v>45469</v>
      </c>
      <c r="C5441" t="s">
        <v>108</v>
      </c>
      <c r="D5441" t="s">
        <v>115</v>
      </c>
      <c r="E5441" t="s">
        <v>240</v>
      </c>
      <c r="F5441" t="s">
        <v>111</v>
      </c>
      <c r="G5441" t="s">
        <v>127</v>
      </c>
      <c r="H5441" t="s">
        <v>164</v>
      </c>
      <c r="I5441">
        <v>6</v>
      </c>
      <c r="J5441" s="19">
        <v>439.93</v>
      </c>
      <c r="K5441" s="20">
        <v>0.16</v>
      </c>
      <c r="L5441" s="19">
        <v>2217.25</v>
      </c>
      <c r="M5441" s="19">
        <v>965.89</v>
      </c>
      <c r="N5441" s="11" t="str">
        <f t="shared" si="253"/>
        <v>MEDIUM</v>
      </c>
      <c r="O5441" s="27">
        <f t="shared" si="254"/>
        <v>0.56437478858946899</v>
      </c>
      <c r="P5441" s="11" t="str">
        <f t="shared" si="255"/>
        <v>GOOD</v>
      </c>
    </row>
    <row r="5442" spans="1:16" x14ac:dyDescent="0.35">
      <c r="A5442" s="12" t="s">
        <v>5616</v>
      </c>
      <c r="B5442" s="15">
        <v>44603</v>
      </c>
      <c r="C5442" s="12" t="s">
        <v>108</v>
      </c>
      <c r="D5442" s="12" t="s">
        <v>125</v>
      </c>
      <c r="E5442" s="12" t="s">
        <v>255</v>
      </c>
      <c r="F5442" s="12" t="s">
        <v>131</v>
      </c>
      <c r="G5442" s="12" t="s">
        <v>127</v>
      </c>
      <c r="H5442" s="12" t="s">
        <v>179</v>
      </c>
      <c r="I5442" s="12">
        <v>3</v>
      </c>
      <c r="J5442" s="16">
        <v>135.83000000000001</v>
      </c>
      <c r="K5442" s="17">
        <v>0</v>
      </c>
      <c r="L5442" s="16">
        <v>407.49</v>
      </c>
      <c r="M5442" s="16">
        <v>155.26</v>
      </c>
      <c r="N5442" s="11" t="str">
        <f t="shared" si="253"/>
        <v>NO DISCOUNT</v>
      </c>
      <c r="O5442" s="27">
        <f t="shared" si="254"/>
        <v>0.61898451495742235</v>
      </c>
      <c r="P5442" s="11" t="str">
        <f t="shared" si="255"/>
        <v>AVERAGE</v>
      </c>
    </row>
    <row r="5443" spans="1:16" x14ac:dyDescent="0.35">
      <c r="A5443" t="s">
        <v>5617</v>
      </c>
      <c r="B5443" s="18">
        <v>44870</v>
      </c>
      <c r="C5443" t="s">
        <v>108</v>
      </c>
      <c r="D5443" t="s">
        <v>125</v>
      </c>
      <c r="E5443" t="s">
        <v>185</v>
      </c>
      <c r="F5443" t="s">
        <v>111</v>
      </c>
      <c r="G5443" t="s">
        <v>112</v>
      </c>
      <c r="H5443" t="s">
        <v>170</v>
      </c>
      <c r="I5443">
        <v>2</v>
      </c>
      <c r="J5443" s="19">
        <v>27.73</v>
      </c>
      <c r="K5443" s="20">
        <v>0.41</v>
      </c>
      <c r="L5443" s="19">
        <v>32.72</v>
      </c>
      <c r="M5443" s="19">
        <v>11.46</v>
      </c>
      <c r="N5443" s="11" t="str">
        <f t="shared" ref="N5443:N5506" si="256">IF(K5443=$R$8,$R$2,IF(K5443&lt;=$R$9,$R$3,IF(K5443&lt;=$R$10,$R$4,IF(K5443&lt;$R$11,$R$5,IF(K5443&gt;$R$11,$R$6)))))</f>
        <v>CLEARANCE</v>
      </c>
      <c r="O5443" s="27">
        <f t="shared" ref="O5443:O5506" si="257">IFERROR(L5443-M5443,"NULL")/L5443</f>
        <v>0.64975550122249381</v>
      </c>
      <c r="P5443" s="11" t="str">
        <f t="shared" ref="P5443:P5506" si="258">IF(AND(O5443&gt;=$Q$8,I5443&gt;=$Q$13),$Q$2,IF(AND(O5443&gt;=$Q$9,I5443&gt;=$Q$14),$Q$3,IF(O5443&gt;=$Q$10,$Q$4,$Q$5)))</f>
        <v>AVERAGE</v>
      </c>
    </row>
    <row r="5444" spans="1:16" x14ac:dyDescent="0.35">
      <c r="A5444" s="12" t="s">
        <v>5618</v>
      </c>
      <c r="B5444" s="15">
        <v>44638</v>
      </c>
      <c r="C5444" s="12" t="s">
        <v>136</v>
      </c>
      <c r="D5444" s="12" t="s">
        <v>109</v>
      </c>
      <c r="E5444" s="12" t="s">
        <v>189</v>
      </c>
      <c r="F5444" s="12" t="s">
        <v>111</v>
      </c>
      <c r="G5444" s="12" t="s">
        <v>122</v>
      </c>
      <c r="H5444" s="12" t="s">
        <v>142</v>
      </c>
      <c r="I5444" s="12">
        <v>3</v>
      </c>
      <c r="J5444" s="16">
        <v>319.88</v>
      </c>
      <c r="K5444" s="17">
        <v>0.04</v>
      </c>
      <c r="L5444" s="16">
        <v>921.25</v>
      </c>
      <c r="M5444" s="16">
        <v>342.91</v>
      </c>
      <c r="N5444" s="11" t="str">
        <f t="shared" si="256"/>
        <v>LOW</v>
      </c>
      <c r="O5444" s="27">
        <f t="shared" si="257"/>
        <v>0.62777747625508806</v>
      </c>
      <c r="P5444" s="11" t="str">
        <f t="shared" si="258"/>
        <v>AVERAGE</v>
      </c>
    </row>
    <row r="5445" spans="1:16" x14ac:dyDescent="0.35">
      <c r="A5445" t="s">
        <v>5619</v>
      </c>
      <c r="B5445" s="18">
        <v>44571</v>
      </c>
      <c r="C5445" t="s">
        <v>108</v>
      </c>
      <c r="D5445" t="s">
        <v>140</v>
      </c>
      <c r="E5445" t="s">
        <v>268</v>
      </c>
      <c r="F5445" t="s">
        <v>131</v>
      </c>
      <c r="G5445" t="s">
        <v>127</v>
      </c>
      <c r="H5445" t="s">
        <v>138</v>
      </c>
      <c r="I5445">
        <v>3</v>
      </c>
      <c r="J5445" s="19">
        <v>421.97</v>
      </c>
      <c r="K5445" s="20">
        <v>0.13</v>
      </c>
      <c r="L5445" s="19">
        <v>1101.3399999999999</v>
      </c>
      <c r="M5445" s="19">
        <v>635.54</v>
      </c>
      <c r="N5445" s="11" t="str">
        <f t="shared" si="256"/>
        <v>MEDIUM</v>
      </c>
      <c r="O5445" s="27">
        <f t="shared" si="257"/>
        <v>0.42293932845442822</v>
      </c>
      <c r="P5445" s="11" t="str">
        <f t="shared" si="258"/>
        <v>AVERAGE</v>
      </c>
    </row>
    <row r="5446" spans="1:16" x14ac:dyDescent="0.35">
      <c r="A5446" s="12" t="s">
        <v>5620</v>
      </c>
      <c r="B5446" s="15">
        <v>44960</v>
      </c>
      <c r="C5446" s="12" t="s">
        <v>108</v>
      </c>
      <c r="D5446" s="12" t="s">
        <v>125</v>
      </c>
      <c r="E5446" s="12" t="s">
        <v>126</v>
      </c>
      <c r="F5446" s="12" t="s">
        <v>117</v>
      </c>
      <c r="G5446" s="12" t="s">
        <v>112</v>
      </c>
      <c r="H5446" s="12" t="s">
        <v>113</v>
      </c>
      <c r="I5446" s="12">
        <v>4</v>
      </c>
      <c r="J5446" s="16">
        <v>30.52</v>
      </c>
      <c r="K5446" s="17">
        <v>0.19</v>
      </c>
      <c r="L5446" s="16">
        <v>98.88</v>
      </c>
      <c r="M5446" s="16">
        <v>47.87</v>
      </c>
      <c r="N5446" s="11" t="str">
        <f t="shared" si="256"/>
        <v>MEDIUM</v>
      </c>
      <c r="O5446" s="27">
        <f t="shared" si="257"/>
        <v>0.5158778317152104</v>
      </c>
      <c r="P5446" s="11" t="str">
        <f t="shared" si="258"/>
        <v>AVERAGE</v>
      </c>
    </row>
    <row r="5447" spans="1:16" x14ac:dyDescent="0.35">
      <c r="A5447" t="s">
        <v>5621</v>
      </c>
      <c r="B5447" s="18">
        <v>44936</v>
      </c>
      <c r="C5447" t="s">
        <v>136</v>
      </c>
      <c r="D5447" t="s">
        <v>140</v>
      </c>
      <c r="E5447" t="s">
        <v>203</v>
      </c>
      <c r="F5447" t="s">
        <v>117</v>
      </c>
      <c r="G5447" t="s">
        <v>122</v>
      </c>
      <c r="H5447" t="s">
        <v>123</v>
      </c>
      <c r="I5447">
        <v>3</v>
      </c>
      <c r="J5447" s="19">
        <v>1983.53</v>
      </c>
      <c r="K5447" s="20">
        <v>0</v>
      </c>
      <c r="L5447" s="19">
        <v>5950.59</v>
      </c>
      <c r="M5447" s="19">
        <v>2839.28</v>
      </c>
      <c r="N5447" s="11" t="str">
        <f t="shared" si="256"/>
        <v>NO DISCOUNT</v>
      </c>
      <c r="O5447" s="27">
        <f t="shared" si="257"/>
        <v>0.52285739733370973</v>
      </c>
      <c r="P5447" s="11" t="str">
        <f t="shared" si="258"/>
        <v>AVERAGE</v>
      </c>
    </row>
    <row r="5448" spans="1:16" x14ac:dyDescent="0.35">
      <c r="A5448" s="12" t="s">
        <v>5622</v>
      </c>
      <c r="B5448" s="15">
        <v>45389</v>
      </c>
      <c r="C5448" s="12" t="s">
        <v>136</v>
      </c>
      <c r="D5448" s="12" t="s">
        <v>109</v>
      </c>
      <c r="E5448" s="12" t="s">
        <v>252</v>
      </c>
      <c r="F5448" s="12" t="s">
        <v>117</v>
      </c>
      <c r="G5448" s="12" t="s">
        <v>122</v>
      </c>
      <c r="H5448" s="12" t="s">
        <v>132</v>
      </c>
      <c r="I5448" s="12">
        <v>3</v>
      </c>
      <c r="J5448" s="16">
        <v>663.66</v>
      </c>
      <c r="K5448" s="17">
        <v>0</v>
      </c>
      <c r="L5448" s="16">
        <v>1990.98</v>
      </c>
      <c r="M5448" s="16">
        <v>1075.24</v>
      </c>
      <c r="N5448" s="11" t="str">
        <f t="shared" si="256"/>
        <v>NO DISCOUNT</v>
      </c>
      <c r="O5448" s="27">
        <f t="shared" si="257"/>
        <v>0.4599443490140534</v>
      </c>
      <c r="P5448" s="11" t="str">
        <f t="shared" si="258"/>
        <v>AVERAGE</v>
      </c>
    </row>
    <row r="5449" spans="1:16" x14ac:dyDescent="0.35">
      <c r="A5449" t="s">
        <v>5623</v>
      </c>
      <c r="B5449" s="18">
        <v>45337</v>
      </c>
      <c r="C5449" t="s">
        <v>108</v>
      </c>
      <c r="D5449" t="s">
        <v>140</v>
      </c>
      <c r="E5449" t="s">
        <v>218</v>
      </c>
      <c r="F5449" t="s">
        <v>111</v>
      </c>
      <c r="G5449" t="s">
        <v>127</v>
      </c>
      <c r="H5449" t="s">
        <v>209</v>
      </c>
      <c r="I5449">
        <v>2</v>
      </c>
      <c r="J5449" s="19">
        <v>1073.68</v>
      </c>
      <c r="K5449" s="20">
        <v>0.19</v>
      </c>
      <c r="L5449" s="19">
        <v>1739.36</v>
      </c>
      <c r="M5449" s="19">
        <v>597.23</v>
      </c>
      <c r="N5449" s="11" t="str">
        <f t="shared" si="256"/>
        <v>MEDIUM</v>
      </c>
      <c r="O5449" s="27">
        <f t="shared" si="257"/>
        <v>0.65663807377426175</v>
      </c>
      <c r="P5449" s="11" t="str">
        <f t="shared" si="258"/>
        <v>AVERAGE</v>
      </c>
    </row>
    <row r="5450" spans="1:16" x14ac:dyDescent="0.35">
      <c r="A5450" s="12" t="s">
        <v>5624</v>
      </c>
      <c r="B5450" s="15">
        <v>45235</v>
      </c>
      <c r="C5450" s="12" t="s">
        <v>108</v>
      </c>
      <c r="D5450" s="12" t="s">
        <v>109</v>
      </c>
      <c r="E5450" s="12" t="s">
        <v>231</v>
      </c>
      <c r="F5450" s="12" t="s">
        <v>111</v>
      </c>
      <c r="G5450" s="12" t="s">
        <v>112</v>
      </c>
      <c r="H5450" s="12" t="s">
        <v>167</v>
      </c>
      <c r="I5450" s="12">
        <v>6</v>
      </c>
      <c r="J5450" s="16">
        <v>10.76</v>
      </c>
      <c r="K5450" s="17">
        <v>0.28999999999999998</v>
      </c>
      <c r="L5450" s="16">
        <v>45.84</v>
      </c>
      <c r="M5450" s="16">
        <v>20.51</v>
      </c>
      <c r="N5450" s="11" t="str">
        <f t="shared" si="256"/>
        <v>HIGH</v>
      </c>
      <c r="O5450" s="27">
        <f t="shared" si="257"/>
        <v>0.55257417102966844</v>
      </c>
      <c r="P5450" s="11" t="str">
        <f t="shared" si="258"/>
        <v>GOOD</v>
      </c>
    </row>
    <row r="5451" spans="1:16" x14ac:dyDescent="0.35">
      <c r="A5451" t="s">
        <v>5625</v>
      </c>
      <c r="B5451" s="18">
        <v>45328</v>
      </c>
      <c r="C5451" t="s">
        <v>108</v>
      </c>
      <c r="D5451" t="s">
        <v>109</v>
      </c>
      <c r="E5451" t="s">
        <v>161</v>
      </c>
      <c r="F5451" t="s">
        <v>111</v>
      </c>
      <c r="G5451" t="s">
        <v>122</v>
      </c>
      <c r="H5451" t="s">
        <v>132</v>
      </c>
      <c r="I5451">
        <v>1</v>
      </c>
      <c r="J5451" s="19">
        <v>796.57</v>
      </c>
      <c r="K5451" s="20">
        <v>0.13</v>
      </c>
      <c r="L5451" s="19">
        <v>693.02</v>
      </c>
      <c r="M5451" s="19">
        <v>339.16</v>
      </c>
      <c r="N5451" s="11" t="str">
        <f t="shared" si="256"/>
        <v>MEDIUM</v>
      </c>
      <c r="O5451" s="27">
        <f t="shared" si="257"/>
        <v>0.51060575452367896</v>
      </c>
      <c r="P5451" s="11" t="str">
        <f t="shared" si="258"/>
        <v>AVERAGE</v>
      </c>
    </row>
    <row r="5452" spans="1:16" x14ac:dyDescent="0.35">
      <c r="A5452" s="12" t="s">
        <v>5626</v>
      </c>
      <c r="B5452" s="15">
        <v>45014</v>
      </c>
      <c r="C5452" s="12" t="s">
        <v>120</v>
      </c>
      <c r="D5452" s="12" t="s">
        <v>125</v>
      </c>
      <c r="E5452" s="12" t="s">
        <v>255</v>
      </c>
      <c r="F5452" s="12" t="s">
        <v>131</v>
      </c>
      <c r="G5452" s="12" t="s">
        <v>112</v>
      </c>
      <c r="H5452" s="12" t="s">
        <v>147</v>
      </c>
      <c r="I5452" s="12">
        <v>1</v>
      </c>
      <c r="J5452" s="16">
        <v>16.59</v>
      </c>
      <c r="K5452" s="17">
        <v>0.08</v>
      </c>
      <c r="L5452" s="16">
        <v>15.26</v>
      </c>
      <c r="M5452" s="16">
        <v>4.18</v>
      </c>
      <c r="N5452" s="11" t="str">
        <f t="shared" si="256"/>
        <v>LOW</v>
      </c>
      <c r="O5452" s="27">
        <f t="shared" si="257"/>
        <v>0.72608125819134994</v>
      </c>
      <c r="P5452" s="11" t="str">
        <f t="shared" si="258"/>
        <v>AVERAGE</v>
      </c>
    </row>
    <row r="5453" spans="1:16" x14ac:dyDescent="0.35">
      <c r="A5453" t="s">
        <v>5627</v>
      </c>
      <c r="B5453" s="18">
        <v>45506</v>
      </c>
      <c r="C5453" t="s">
        <v>136</v>
      </c>
      <c r="D5453" t="s">
        <v>115</v>
      </c>
      <c r="E5453" t="s">
        <v>130</v>
      </c>
      <c r="F5453" t="s">
        <v>117</v>
      </c>
      <c r="G5453" t="s">
        <v>112</v>
      </c>
      <c r="H5453" t="s">
        <v>167</v>
      </c>
      <c r="I5453">
        <v>7</v>
      </c>
      <c r="J5453" s="19">
        <v>21.54</v>
      </c>
      <c r="K5453" s="20">
        <v>0.28000000000000003</v>
      </c>
      <c r="L5453" s="19">
        <v>108.56</v>
      </c>
      <c r="M5453" s="19">
        <v>34.840000000000003</v>
      </c>
      <c r="N5453" s="11" t="str">
        <f t="shared" si="256"/>
        <v>HIGH</v>
      </c>
      <c r="O5453" s="27">
        <f t="shared" si="257"/>
        <v>0.67907148120854821</v>
      </c>
      <c r="P5453" s="11" t="str">
        <f t="shared" si="258"/>
        <v>GOOD</v>
      </c>
    </row>
    <row r="5454" spans="1:16" x14ac:dyDescent="0.35">
      <c r="A5454" s="12" t="s">
        <v>5628</v>
      </c>
      <c r="B5454" s="15">
        <v>45420</v>
      </c>
      <c r="C5454" s="12" t="s">
        <v>108</v>
      </c>
      <c r="D5454" s="12" t="s">
        <v>115</v>
      </c>
      <c r="E5454" s="12" t="s">
        <v>116</v>
      </c>
      <c r="F5454" s="12" t="s">
        <v>117</v>
      </c>
      <c r="G5454" s="12" t="s">
        <v>127</v>
      </c>
      <c r="H5454" s="12" t="s">
        <v>164</v>
      </c>
      <c r="I5454" s="12">
        <v>3</v>
      </c>
      <c r="J5454" s="16">
        <v>338.17</v>
      </c>
      <c r="K5454" s="17">
        <v>0.33</v>
      </c>
      <c r="L5454" s="16">
        <v>679.72</v>
      </c>
      <c r="M5454" s="16">
        <v>234.71</v>
      </c>
      <c r="N5454" s="11" t="str">
        <f t="shared" si="256"/>
        <v>CLEARANCE</v>
      </c>
      <c r="O5454" s="27">
        <f t="shared" si="257"/>
        <v>0.65469605131524744</v>
      </c>
      <c r="P5454" s="11" t="str">
        <f t="shared" si="258"/>
        <v>AVERAGE</v>
      </c>
    </row>
    <row r="5455" spans="1:16" x14ac:dyDescent="0.35">
      <c r="A5455" t="s">
        <v>5629</v>
      </c>
      <c r="B5455" s="18">
        <v>45554</v>
      </c>
      <c r="C5455" t="s">
        <v>108</v>
      </c>
      <c r="D5455" t="s">
        <v>109</v>
      </c>
      <c r="E5455" t="s">
        <v>176</v>
      </c>
      <c r="F5455" t="s">
        <v>117</v>
      </c>
      <c r="G5455" t="s">
        <v>112</v>
      </c>
      <c r="H5455" t="s">
        <v>113</v>
      </c>
      <c r="I5455">
        <v>2</v>
      </c>
      <c r="J5455" s="19">
        <v>5.25</v>
      </c>
      <c r="K5455" s="20">
        <v>0.22</v>
      </c>
      <c r="L5455" s="19">
        <v>8.19</v>
      </c>
      <c r="M5455" s="19">
        <v>2.86</v>
      </c>
      <c r="N5455" s="11" t="str">
        <f t="shared" si="256"/>
        <v>HIGH</v>
      </c>
      <c r="O5455" s="27">
        <f t="shared" si="257"/>
        <v>0.65079365079365081</v>
      </c>
      <c r="P5455" s="11" t="str">
        <f t="shared" si="258"/>
        <v>AVERAGE</v>
      </c>
    </row>
    <row r="5456" spans="1:16" x14ac:dyDescent="0.35">
      <c r="A5456" s="12" t="s">
        <v>5630</v>
      </c>
      <c r="B5456" s="15">
        <v>44634</v>
      </c>
      <c r="C5456" s="12" t="s">
        <v>108</v>
      </c>
      <c r="D5456" s="12" t="s">
        <v>125</v>
      </c>
      <c r="E5456" s="12" t="s">
        <v>137</v>
      </c>
      <c r="F5456" s="12" t="s">
        <v>117</v>
      </c>
      <c r="G5456" s="12" t="s">
        <v>112</v>
      </c>
      <c r="H5456" s="12" t="s">
        <v>118</v>
      </c>
      <c r="I5456" s="12">
        <v>2</v>
      </c>
      <c r="J5456" s="16">
        <v>35.67</v>
      </c>
      <c r="K5456" s="17">
        <v>0</v>
      </c>
      <c r="L5456" s="16">
        <v>71.34</v>
      </c>
      <c r="M5456" s="16">
        <v>22.58</v>
      </c>
      <c r="N5456" s="11" t="str">
        <f t="shared" si="256"/>
        <v>NO DISCOUNT</v>
      </c>
      <c r="O5456" s="27">
        <f t="shared" si="257"/>
        <v>0.68348752453041772</v>
      </c>
      <c r="P5456" s="11" t="str">
        <f t="shared" si="258"/>
        <v>AVERAGE</v>
      </c>
    </row>
    <row r="5457" spans="1:16" x14ac:dyDescent="0.35">
      <c r="A5457" t="s">
        <v>5631</v>
      </c>
      <c r="B5457" s="18">
        <v>45194</v>
      </c>
      <c r="C5457" t="s">
        <v>108</v>
      </c>
      <c r="D5457" t="s">
        <v>140</v>
      </c>
      <c r="E5457" t="s">
        <v>166</v>
      </c>
      <c r="F5457" t="s">
        <v>131</v>
      </c>
      <c r="G5457" t="s">
        <v>122</v>
      </c>
      <c r="H5457" t="s">
        <v>142</v>
      </c>
      <c r="I5457">
        <v>6</v>
      </c>
      <c r="J5457" s="19">
        <v>306.56</v>
      </c>
      <c r="K5457" s="20">
        <v>0.24</v>
      </c>
      <c r="L5457" s="19">
        <v>1397.91</v>
      </c>
      <c r="M5457" s="19">
        <v>365.96</v>
      </c>
      <c r="N5457" s="11" t="str">
        <f t="shared" si="256"/>
        <v>HIGH</v>
      </c>
      <c r="O5457" s="27">
        <f t="shared" si="257"/>
        <v>0.73820918370996702</v>
      </c>
      <c r="P5457" s="11" t="str">
        <f t="shared" si="258"/>
        <v>GOOD</v>
      </c>
    </row>
    <row r="5458" spans="1:16" x14ac:dyDescent="0.35">
      <c r="A5458" s="12" t="s">
        <v>5632</v>
      </c>
      <c r="B5458" s="15">
        <v>44948</v>
      </c>
      <c r="C5458" s="12" t="s">
        <v>108</v>
      </c>
      <c r="D5458" s="12" t="s">
        <v>125</v>
      </c>
      <c r="E5458" s="12" t="s">
        <v>144</v>
      </c>
      <c r="F5458" s="12" t="s">
        <v>117</v>
      </c>
      <c r="G5458" s="12" t="s">
        <v>112</v>
      </c>
      <c r="H5458" s="12" t="s">
        <v>167</v>
      </c>
      <c r="I5458" s="12">
        <v>1</v>
      </c>
      <c r="J5458" s="16">
        <v>7.56</v>
      </c>
      <c r="K5458" s="17">
        <v>0.23</v>
      </c>
      <c r="L5458" s="16">
        <v>5.82</v>
      </c>
      <c r="M5458" s="16">
        <v>2.54</v>
      </c>
      <c r="N5458" s="11" t="str">
        <f t="shared" si="256"/>
        <v>HIGH</v>
      </c>
      <c r="O5458" s="27">
        <f t="shared" si="257"/>
        <v>0.56357388316151202</v>
      </c>
      <c r="P5458" s="11" t="str">
        <f t="shared" si="258"/>
        <v>AVERAGE</v>
      </c>
    </row>
    <row r="5459" spans="1:16" x14ac:dyDescent="0.35">
      <c r="A5459" t="s">
        <v>5633</v>
      </c>
      <c r="B5459" s="18">
        <v>44810</v>
      </c>
      <c r="C5459" t="s">
        <v>108</v>
      </c>
      <c r="D5459" t="s">
        <v>140</v>
      </c>
      <c r="E5459" t="s">
        <v>153</v>
      </c>
      <c r="F5459" t="s">
        <v>111</v>
      </c>
      <c r="G5459" t="s">
        <v>127</v>
      </c>
      <c r="H5459" t="s">
        <v>209</v>
      </c>
      <c r="I5459">
        <v>4</v>
      </c>
      <c r="J5459" s="19">
        <v>634.47</v>
      </c>
      <c r="K5459" s="20">
        <v>0</v>
      </c>
      <c r="L5459" s="19">
        <v>2537.88</v>
      </c>
      <c r="M5459" s="19">
        <v>1202.01</v>
      </c>
      <c r="N5459" s="11" t="str">
        <f t="shared" si="256"/>
        <v>NO DISCOUNT</v>
      </c>
      <c r="O5459" s="27">
        <f t="shared" si="257"/>
        <v>0.52637240531467211</v>
      </c>
      <c r="P5459" s="11" t="str">
        <f t="shared" si="258"/>
        <v>AVERAGE</v>
      </c>
    </row>
    <row r="5460" spans="1:16" x14ac:dyDescent="0.35">
      <c r="A5460" s="12" t="s">
        <v>5634</v>
      </c>
      <c r="B5460" s="15">
        <v>45396</v>
      </c>
      <c r="C5460" s="12" t="s">
        <v>108</v>
      </c>
      <c r="D5460" s="12" t="s">
        <v>140</v>
      </c>
      <c r="E5460" s="12" t="s">
        <v>166</v>
      </c>
      <c r="F5460" s="12" t="s">
        <v>131</v>
      </c>
      <c r="G5460" s="12" t="s">
        <v>127</v>
      </c>
      <c r="H5460" s="12" t="s">
        <v>128</v>
      </c>
      <c r="I5460" s="12">
        <v>11</v>
      </c>
      <c r="J5460" s="16">
        <v>118.13</v>
      </c>
      <c r="K5460" s="17">
        <v>0</v>
      </c>
      <c r="L5460" s="16">
        <v>1299.43</v>
      </c>
      <c r="M5460" s="16">
        <v>456.16</v>
      </c>
      <c r="N5460" s="11" t="str">
        <f t="shared" si="256"/>
        <v>NO DISCOUNT</v>
      </c>
      <c r="O5460" s="27">
        <f t="shared" si="257"/>
        <v>0.64895377203850912</v>
      </c>
      <c r="P5460" s="11" t="str">
        <f t="shared" si="258"/>
        <v>EXCELLENT</v>
      </c>
    </row>
    <row r="5461" spans="1:16" x14ac:dyDescent="0.35">
      <c r="A5461" t="s">
        <v>5635</v>
      </c>
      <c r="B5461" s="18">
        <v>44792</v>
      </c>
      <c r="C5461" t="s">
        <v>108</v>
      </c>
      <c r="D5461" t="s">
        <v>115</v>
      </c>
      <c r="E5461" t="s">
        <v>156</v>
      </c>
      <c r="F5461" t="s">
        <v>111</v>
      </c>
      <c r="G5461" t="s">
        <v>122</v>
      </c>
      <c r="H5461" t="s">
        <v>132</v>
      </c>
      <c r="I5461">
        <v>1</v>
      </c>
      <c r="J5461" s="19">
        <v>266.27999999999997</v>
      </c>
      <c r="K5461" s="20">
        <v>0.22</v>
      </c>
      <c r="L5461" s="19">
        <v>207.7</v>
      </c>
      <c r="M5461" s="19">
        <v>112.47</v>
      </c>
      <c r="N5461" s="11" t="str">
        <f t="shared" si="256"/>
        <v>HIGH</v>
      </c>
      <c r="O5461" s="27">
        <f t="shared" si="257"/>
        <v>0.45849783341357725</v>
      </c>
      <c r="P5461" s="11" t="str">
        <f t="shared" si="258"/>
        <v>AVERAGE</v>
      </c>
    </row>
    <row r="5462" spans="1:16" x14ac:dyDescent="0.35">
      <c r="A5462" s="12" t="s">
        <v>5636</v>
      </c>
      <c r="B5462" s="15">
        <v>44809</v>
      </c>
      <c r="C5462" s="12" t="s">
        <v>108</v>
      </c>
      <c r="D5462" s="12" t="s">
        <v>115</v>
      </c>
      <c r="E5462" s="12" t="s">
        <v>116</v>
      </c>
      <c r="F5462" s="12" t="s">
        <v>111</v>
      </c>
      <c r="G5462" s="12" t="s">
        <v>112</v>
      </c>
      <c r="H5462" s="12" t="s">
        <v>113</v>
      </c>
      <c r="I5462" s="12">
        <v>1</v>
      </c>
      <c r="J5462" s="16">
        <v>13.4</v>
      </c>
      <c r="K5462" s="17">
        <v>0</v>
      </c>
      <c r="L5462" s="16">
        <v>13.4</v>
      </c>
      <c r="M5462" s="16">
        <v>2.83</v>
      </c>
      <c r="N5462" s="11" t="str">
        <f t="shared" si="256"/>
        <v>NO DISCOUNT</v>
      </c>
      <c r="O5462" s="27">
        <f t="shared" si="257"/>
        <v>0.78880597014925369</v>
      </c>
      <c r="P5462" s="11" t="str">
        <f t="shared" si="258"/>
        <v>AVERAGE</v>
      </c>
    </row>
    <row r="5463" spans="1:16" x14ac:dyDescent="0.35">
      <c r="A5463" t="s">
        <v>5637</v>
      </c>
      <c r="B5463" s="18">
        <v>44843</v>
      </c>
      <c r="C5463" t="s">
        <v>108</v>
      </c>
      <c r="D5463" t="s">
        <v>109</v>
      </c>
      <c r="E5463" t="s">
        <v>176</v>
      </c>
      <c r="F5463" t="s">
        <v>111</v>
      </c>
      <c r="G5463" t="s">
        <v>122</v>
      </c>
      <c r="H5463" t="s">
        <v>132</v>
      </c>
      <c r="I5463">
        <v>4</v>
      </c>
      <c r="J5463" s="19">
        <v>204.85</v>
      </c>
      <c r="K5463" s="20">
        <v>0.26</v>
      </c>
      <c r="L5463" s="19">
        <v>606.36</v>
      </c>
      <c r="M5463" s="19">
        <v>192.28</v>
      </c>
      <c r="N5463" s="11" t="str">
        <f t="shared" si="256"/>
        <v>HIGH</v>
      </c>
      <c r="O5463" s="27">
        <f t="shared" si="257"/>
        <v>0.68289465004287886</v>
      </c>
      <c r="P5463" s="11" t="str">
        <f t="shared" si="258"/>
        <v>AVERAGE</v>
      </c>
    </row>
    <row r="5464" spans="1:16" x14ac:dyDescent="0.35">
      <c r="A5464" s="12" t="s">
        <v>5638</v>
      </c>
      <c r="B5464" s="15">
        <v>44852</v>
      </c>
      <c r="C5464" s="12" t="s">
        <v>149</v>
      </c>
      <c r="D5464" s="12" t="s">
        <v>125</v>
      </c>
      <c r="E5464" s="12" t="s">
        <v>169</v>
      </c>
      <c r="F5464" s="12" t="s">
        <v>117</v>
      </c>
      <c r="G5464" s="12" t="s">
        <v>112</v>
      </c>
      <c r="H5464" s="12" t="s">
        <v>147</v>
      </c>
      <c r="I5464" s="12">
        <v>25</v>
      </c>
      <c r="J5464" s="16">
        <v>24.34</v>
      </c>
      <c r="K5464" s="17">
        <v>0.28999999999999998</v>
      </c>
      <c r="L5464" s="16">
        <v>432.03</v>
      </c>
      <c r="M5464" s="16">
        <v>172.21</v>
      </c>
      <c r="N5464" s="11" t="str">
        <f t="shared" si="256"/>
        <v>HIGH</v>
      </c>
      <c r="O5464" s="27">
        <f t="shared" si="257"/>
        <v>0.60139342175311894</v>
      </c>
      <c r="P5464" s="11" t="str">
        <f t="shared" si="258"/>
        <v>EXCELLENT</v>
      </c>
    </row>
    <row r="5465" spans="1:16" x14ac:dyDescent="0.35">
      <c r="A5465" t="s">
        <v>5639</v>
      </c>
      <c r="B5465" s="18">
        <v>44743</v>
      </c>
      <c r="C5465" t="s">
        <v>136</v>
      </c>
      <c r="D5465" t="s">
        <v>115</v>
      </c>
      <c r="E5465" t="s">
        <v>221</v>
      </c>
      <c r="F5465" t="s">
        <v>131</v>
      </c>
      <c r="G5465" t="s">
        <v>112</v>
      </c>
      <c r="H5465" t="s">
        <v>167</v>
      </c>
      <c r="I5465">
        <v>4</v>
      </c>
      <c r="J5465" s="19">
        <v>18.75</v>
      </c>
      <c r="K5465" s="20">
        <v>0</v>
      </c>
      <c r="L5465" s="19">
        <v>75</v>
      </c>
      <c r="M5465" s="19">
        <v>34.31</v>
      </c>
      <c r="N5465" s="11" t="str">
        <f t="shared" si="256"/>
        <v>NO DISCOUNT</v>
      </c>
      <c r="O5465" s="27">
        <f t="shared" si="257"/>
        <v>0.54253333333333331</v>
      </c>
      <c r="P5465" s="11" t="str">
        <f t="shared" si="258"/>
        <v>AVERAGE</v>
      </c>
    </row>
    <row r="5466" spans="1:16" x14ac:dyDescent="0.35">
      <c r="A5466" s="12" t="s">
        <v>5640</v>
      </c>
      <c r="B5466" s="15">
        <v>45521</v>
      </c>
      <c r="C5466" s="12" t="s">
        <v>149</v>
      </c>
      <c r="D5466" s="12" t="s">
        <v>125</v>
      </c>
      <c r="E5466" s="12" t="s">
        <v>126</v>
      </c>
      <c r="F5466" s="12" t="s">
        <v>111</v>
      </c>
      <c r="G5466" s="12" t="s">
        <v>122</v>
      </c>
      <c r="H5466" s="12" t="s">
        <v>132</v>
      </c>
      <c r="I5466" s="12">
        <v>3</v>
      </c>
      <c r="J5466" s="16">
        <v>576.04999999999995</v>
      </c>
      <c r="K5466" s="17">
        <v>0.28000000000000003</v>
      </c>
      <c r="L5466" s="16">
        <v>1244.27</v>
      </c>
      <c r="M5466" s="16">
        <v>351.39</v>
      </c>
      <c r="N5466" s="11" t="str">
        <f t="shared" si="256"/>
        <v>HIGH</v>
      </c>
      <c r="O5466" s="27">
        <f t="shared" si="257"/>
        <v>0.71759344836731576</v>
      </c>
      <c r="P5466" s="11" t="str">
        <f t="shared" si="258"/>
        <v>AVERAGE</v>
      </c>
    </row>
    <row r="5467" spans="1:16" x14ac:dyDescent="0.35">
      <c r="A5467" t="s">
        <v>5641</v>
      </c>
      <c r="B5467" s="18">
        <v>45127</v>
      </c>
      <c r="C5467" t="s">
        <v>136</v>
      </c>
      <c r="D5467" t="s">
        <v>115</v>
      </c>
      <c r="E5467" t="s">
        <v>240</v>
      </c>
      <c r="F5467" t="s">
        <v>117</v>
      </c>
      <c r="G5467" t="s">
        <v>112</v>
      </c>
      <c r="H5467" t="s">
        <v>170</v>
      </c>
      <c r="I5467">
        <v>23</v>
      </c>
      <c r="J5467" s="19">
        <v>7.35</v>
      </c>
      <c r="K5467" s="20">
        <v>0</v>
      </c>
      <c r="L5467" s="19">
        <v>169.05</v>
      </c>
      <c r="M5467" s="19">
        <v>81.66</v>
      </c>
      <c r="N5467" s="11" t="str">
        <f t="shared" si="256"/>
        <v>NO DISCOUNT</v>
      </c>
      <c r="O5467" s="27">
        <f t="shared" si="257"/>
        <v>0.51694764862466736</v>
      </c>
      <c r="P5467" s="11" t="str">
        <f t="shared" si="258"/>
        <v>EXCELLENT</v>
      </c>
    </row>
    <row r="5468" spans="1:16" x14ac:dyDescent="0.35">
      <c r="A5468" s="12" t="s">
        <v>5642</v>
      </c>
      <c r="B5468" s="15">
        <v>44564</v>
      </c>
      <c r="C5468" s="12" t="s">
        <v>149</v>
      </c>
      <c r="D5468" s="12" t="s">
        <v>109</v>
      </c>
      <c r="E5468" s="12" t="s">
        <v>150</v>
      </c>
      <c r="F5468" s="12" t="s">
        <v>117</v>
      </c>
      <c r="G5468" s="12" t="s">
        <v>122</v>
      </c>
      <c r="H5468" s="12" t="s">
        <v>158</v>
      </c>
      <c r="I5468" s="12">
        <v>1</v>
      </c>
      <c r="J5468" s="16">
        <v>58.71</v>
      </c>
      <c r="K5468" s="17">
        <v>0.4</v>
      </c>
      <c r="L5468" s="16">
        <v>35.229999999999997</v>
      </c>
      <c r="M5468" s="16">
        <v>9.1199999999999992</v>
      </c>
      <c r="N5468" s="11" t="str">
        <f t="shared" si="256"/>
        <v>CLEARANCE</v>
      </c>
      <c r="O5468" s="27">
        <f t="shared" si="257"/>
        <v>0.74112971898949764</v>
      </c>
      <c r="P5468" s="11" t="str">
        <f t="shared" si="258"/>
        <v>AVERAGE</v>
      </c>
    </row>
    <row r="5469" spans="1:16" x14ac:dyDescent="0.35">
      <c r="A5469" t="s">
        <v>5643</v>
      </c>
      <c r="B5469" s="18">
        <v>44614</v>
      </c>
      <c r="C5469" t="s">
        <v>120</v>
      </c>
      <c r="D5469" t="s">
        <v>115</v>
      </c>
      <c r="E5469" t="s">
        <v>163</v>
      </c>
      <c r="F5469" t="s">
        <v>117</v>
      </c>
      <c r="G5469" t="s">
        <v>122</v>
      </c>
      <c r="H5469" t="s">
        <v>158</v>
      </c>
      <c r="I5469">
        <v>5</v>
      </c>
      <c r="J5469" s="19">
        <v>30.31</v>
      </c>
      <c r="K5469" s="20">
        <v>0.16</v>
      </c>
      <c r="L5469" s="19">
        <v>127.3</v>
      </c>
      <c r="M5469" s="19">
        <v>39.64</v>
      </c>
      <c r="N5469" s="11" t="str">
        <f t="shared" si="256"/>
        <v>MEDIUM</v>
      </c>
      <c r="O5469" s="27">
        <f t="shared" si="257"/>
        <v>0.68860958366064418</v>
      </c>
      <c r="P5469" s="11" t="str">
        <f t="shared" si="258"/>
        <v>GOOD</v>
      </c>
    </row>
    <row r="5470" spans="1:16" x14ac:dyDescent="0.35">
      <c r="A5470" s="12" t="s">
        <v>5644</v>
      </c>
      <c r="B5470" s="15">
        <v>45495</v>
      </c>
      <c r="C5470" s="12" t="s">
        <v>108</v>
      </c>
      <c r="D5470" s="12" t="s">
        <v>115</v>
      </c>
      <c r="E5470" s="12" t="s">
        <v>289</v>
      </c>
      <c r="F5470" s="12" t="s">
        <v>117</v>
      </c>
      <c r="G5470" s="12" t="s">
        <v>112</v>
      </c>
      <c r="H5470" s="12" t="s">
        <v>147</v>
      </c>
      <c r="I5470" s="12">
        <v>2</v>
      </c>
      <c r="J5470" s="16">
        <v>14.12</v>
      </c>
      <c r="K5470" s="17">
        <v>0.17</v>
      </c>
      <c r="L5470" s="16">
        <v>23.44</v>
      </c>
      <c r="M5470" s="16">
        <v>5.35</v>
      </c>
      <c r="N5470" s="11" t="str">
        <f t="shared" si="256"/>
        <v>MEDIUM</v>
      </c>
      <c r="O5470" s="27">
        <f t="shared" si="257"/>
        <v>0.77175767918088745</v>
      </c>
      <c r="P5470" s="11" t="str">
        <f t="shared" si="258"/>
        <v>AVERAGE</v>
      </c>
    </row>
    <row r="5471" spans="1:16" x14ac:dyDescent="0.35">
      <c r="A5471" t="s">
        <v>5645</v>
      </c>
      <c r="B5471" s="18">
        <v>45433</v>
      </c>
      <c r="C5471" t="s">
        <v>108</v>
      </c>
      <c r="D5471" t="s">
        <v>125</v>
      </c>
      <c r="E5471" t="s">
        <v>201</v>
      </c>
      <c r="F5471" t="s">
        <v>111</v>
      </c>
      <c r="G5471" t="s">
        <v>112</v>
      </c>
      <c r="H5471" t="s">
        <v>147</v>
      </c>
      <c r="I5471">
        <v>5</v>
      </c>
      <c r="J5471" s="19">
        <v>22.04</v>
      </c>
      <c r="K5471" s="20">
        <v>0</v>
      </c>
      <c r="L5471" s="19">
        <v>110.2</v>
      </c>
      <c r="M5471" s="19">
        <v>22.76</v>
      </c>
      <c r="N5471" s="11" t="str">
        <f t="shared" si="256"/>
        <v>NO DISCOUNT</v>
      </c>
      <c r="O5471" s="27">
        <f t="shared" si="257"/>
        <v>0.79346642468239559</v>
      </c>
      <c r="P5471" s="11" t="str">
        <f t="shared" si="258"/>
        <v>GOOD</v>
      </c>
    </row>
    <row r="5472" spans="1:16" x14ac:dyDescent="0.35">
      <c r="A5472" s="12" t="s">
        <v>5646</v>
      </c>
      <c r="B5472" s="15">
        <v>45484</v>
      </c>
      <c r="C5472" s="12" t="s">
        <v>108</v>
      </c>
      <c r="D5472" s="12" t="s">
        <v>115</v>
      </c>
      <c r="E5472" s="12" t="s">
        <v>227</v>
      </c>
      <c r="F5472" s="12" t="s">
        <v>117</v>
      </c>
      <c r="G5472" s="12" t="s">
        <v>122</v>
      </c>
      <c r="H5472" s="12" t="s">
        <v>187</v>
      </c>
      <c r="I5472" s="12">
        <v>5</v>
      </c>
      <c r="J5472" s="16">
        <v>449.98</v>
      </c>
      <c r="K5472" s="17">
        <v>0.25</v>
      </c>
      <c r="L5472" s="16">
        <v>1687.43</v>
      </c>
      <c r="M5472" s="16">
        <v>521.91</v>
      </c>
      <c r="N5472" s="11" t="str">
        <f t="shared" si="256"/>
        <v>HIGH</v>
      </c>
      <c r="O5472" s="27">
        <f t="shared" si="257"/>
        <v>0.6907071700752031</v>
      </c>
      <c r="P5472" s="11" t="str">
        <f t="shared" si="258"/>
        <v>GOOD</v>
      </c>
    </row>
    <row r="5473" spans="1:16" x14ac:dyDescent="0.35">
      <c r="A5473" t="s">
        <v>5647</v>
      </c>
      <c r="B5473" s="18">
        <v>45373</v>
      </c>
      <c r="C5473" t="s">
        <v>108</v>
      </c>
      <c r="D5473" t="s">
        <v>140</v>
      </c>
      <c r="E5473" t="s">
        <v>242</v>
      </c>
      <c r="F5473" t="s">
        <v>131</v>
      </c>
      <c r="G5473" t="s">
        <v>122</v>
      </c>
      <c r="H5473" t="s">
        <v>142</v>
      </c>
      <c r="I5473">
        <v>1</v>
      </c>
      <c r="J5473" s="19">
        <v>469.85</v>
      </c>
      <c r="K5473" s="20">
        <v>0</v>
      </c>
      <c r="L5473" s="19">
        <v>469.85</v>
      </c>
      <c r="M5473" s="19">
        <v>212.21</v>
      </c>
      <c r="N5473" s="11" t="str">
        <f t="shared" si="256"/>
        <v>NO DISCOUNT</v>
      </c>
      <c r="O5473" s="27">
        <f t="shared" si="257"/>
        <v>0.54834521655847601</v>
      </c>
      <c r="P5473" s="11" t="str">
        <f t="shared" si="258"/>
        <v>AVERAGE</v>
      </c>
    </row>
    <row r="5474" spans="1:16" x14ac:dyDescent="0.35">
      <c r="A5474" s="12" t="s">
        <v>5648</v>
      </c>
      <c r="B5474" s="15">
        <v>44841</v>
      </c>
      <c r="C5474" s="12" t="s">
        <v>136</v>
      </c>
      <c r="D5474" s="12" t="s">
        <v>115</v>
      </c>
      <c r="E5474" s="12" t="s">
        <v>116</v>
      </c>
      <c r="F5474" s="12" t="s">
        <v>117</v>
      </c>
      <c r="G5474" s="12" t="s">
        <v>127</v>
      </c>
      <c r="H5474" s="12" t="s">
        <v>128</v>
      </c>
      <c r="I5474" s="12">
        <v>1</v>
      </c>
      <c r="J5474" s="16">
        <v>127.84</v>
      </c>
      <c r="K5474" s="17">
        <v>0.15</v>
      </c>
      <c r="L5474" s="16">
        <v>108.66</v>
      </c>
      <c r="M5474" s="16">
        <v>45.32</v>
      </c>
      <c r="N5474" s="11" t="str">
        <f t="shared" si="256"/>
        <v>MEDIUM</v>
      </c>
      <c r="O5474" s="27">
        <f t="shared" si="257"/>
        <v>0.5829191974967789</v>
      </c>
      <c r="P5474" s="11" t="str">
        <f t="shared" si="258"/>
        <v>AVERAGE</v>
      </c>
    </row>
    <row r="5475" spans="1:16" x14ac:dyDescent="0.35">
      <c r="A5475" t="s">
        <v>5649</v>
      </c>
      <c r="B5475" s="18">
        <v>45626</v>
      </c>
      <c r="C5475" t="s">
        <v>120</v>
      </c>
      <c r="D5475" t="s">
        <v>109</v>
      </c>
      <c r="E5475" t="s">
        <v>252</v>
      </c>
      <c r="F5475" t="s">
        <v>111</v>
      </c>
      <c r="G5475" t="s">
        <v>127</v>
      </c>
      <c r="H5475" t="s">
        <v>164</v>
      </c>
      <c r="I5475">
        <v>1</v>
      </c>
      <c r="J5475" s="19">
        <v>733.79</v>
      </c>
      <c r="K5475" s="20">
        <v>0</v>
      </c>
      <c r="L5475" s="19">
        <v>733.79</v>
      </c>
      <c r="M5475" s="19">
        <v>245.46</v>
      </c>
      <c r="N5475" s="11" t="str">
        <f t="shared" si="256"/>
        <v>NO DISCOUNT</v>
      </c>
      <c r="O5475" s="27">
        <f t="shared" si="257"/>
        <v>0.66549012660297902</v>
      </c>
      <c r="P5475" s="11" t="str">
        <f t="shared" si="258"/>
        <v>AVERAGE</v>
      </c>
    </row>
    <row r="5476" spans="1:16" x14ac:dyDescent="0.35">
      <c r="A5476" s="12" t="s">
        <v>5650</v>
      </c>
      <c r="B5476" s="15">
        <v>44598</v>
      </c>
      <c r="C5476" s="12" t="s">
        <v>108</v>
      </c>
      <c r="D5476" s="12" t="s">
        <v>109</v>
      </c>
      <c r="E5476" s="12" t="s">
        <v>208</v>
      </c>
      <c r="F5476" s="12" t="s">
        <v>131</v>
      </c>
      <c r="G5476" s="12" t="s">
        <v>112</v>
      </c>
      <c r="H5476" s="12" t="s">
        <v>167</v>
      </c>
      <c r="I5476" s="12">
        <v>3</v>
      </c>
      <c r="J5476" s="16">
        <v>19.13</v>
      </c>
      <c r="K5476" s="17">
        <v>0.04</v>
      </c>
      <c r="L5476" s="16">
        <v>55.09</v>
      </c>
      <c r="M5476" s="16">
        <v>18.850000000000001</v>
      </c>
      <c r="N5476" s="11" t="str">
        <f t="shared" si="256"/>
        <v>LOW</v>
      </c>
      <c r="O5476" s="27">
        <f t="shared" si="257"/>
        <v>0.65783263750226906</v>
      </c>
      <c r="P5476" s="11" t="str">
        <f t="shared" si="258"/>
        <v>AVERAGE</v>
      </c>
    </row>
    <row r="5477" spans="1:16" x14ac:dyDescent="0.35">
      <c r="A5477" t="s">
        <v>5651</v>
      </c>
      <c r="B5477" s="18">
        <v>44634</v>
      </c>
      <c r="C5477" t="s">
        <v>108</v>
      </c>
      <c r="D5477" t="s">
        <v>140</v>
      </c>
      <c r="E5477" t="s">
        <v>166</v>
      </c>
      <c r="F5477" t="s">
        <v>117</v>
      </c>
      <c r="G5477" t="s">
        <v>127</v>
      </c>
      <c r="H5477" t="s">
        <v>128</v>
      </c>
      <c r="I5477">
        <v>6</v>
      </c>
      <c r="J5477" s="19">
        <v>130.07</v>
      </c>
      <c r="K5477" s="20">
        <v>0</v>
      </c>
      <c r="L5477" s="19">
        <v>780.42</v>
      </c>
      <c r="M5477" s="19">
        <v>327.83</v>
      </c>
      <c r="N5477" s="11" t="str">
        <f t="shared" si="256"/>
        <v>NO DISCOUNT</v>
      </c>
      <c r="O5477" s="27">
        <f t="shared" si="257"/>
        <v>0.57993131903334105</v>
      </c>
      <c r="P5477" s="11" t="str">
        <f t="shared" si="258"/>
        <v>GOOD</v>
      </c>
    </row>
    <row r="5478" spans="1:16" x14ac:dyDescent="0.35">
      <c r="A5478" s="12" t="s">
        <v>5652</v>
      </c>
      <c r="B5478" s="15">
        <v>45613</v>
      </c>
      <c r="C5478" s="12" t="s">
        <v>108</v>
      </c>
      <c r="D5478" s="12" t="s">
        <v>115</v>
      </c>
      <c r="E5478" s="12" t="s">
        <v>227</v>
      </c>
      <c r="F5478" s="12" t="s">
        <v>111</v>
      </c>
      <c r="G5478" s="12" t="s">
        <v>127</v>
      </c>
      <c r="H5478" s="12" t="s">
        <v>164</v>
      </c>
      <c r="I5478" s="12">
        <v>1</v>
      </c>
      <c r="J5478" s="16">
        <v>324.16000000000003</v>
      </c>
      <c r="K5478" s="17">
        <v>0</v>
      </c>
      <c r="L5478" s="16">
        <v>324.16000000000003</v>
      </c>
      <c r="M5478" s="16">
        <v>156.71</v>
      </c>
      <c r="N5478" s="11" t="str">
        <f t="shared" si="256"/>
        <v>NO DISCOUNT</v>
      </c>
      <c r="O5478" s="27">
        <f t="shared" si="257"/>
        <v>0.51656589338598224</v>
      </c>
      <c r="P5478" s="11" t="str">
        <f t="shared" si="258"/>
        <v>AVERAGE</v>
      </c>
    </row>
    <row r="5479" spans="1:16" x14ac:dyDescent="0.35">
      <c r="A5479" t="s">
        <v>5653</v>
      </c>
      <c r="B5479" s="18">
        <v>44845</v>
      </c>
      <c r="C5479" t="s">
        <v>108</v>
      </c>
      <c r="D5479" t="s">
        <v>140</v>
      </c>
      <c r="E5479" t="s">
        <v>242</v>
      </c>
      <c r="F5479" t="s">
        <v>117</v>
      </c>
      <c r="G5479" t="s">
        <v>122</v>
      </c>
      <c r="H5479" t="s">
        <v>123</v>
      </c>
      <c r="I5479">
        <v>1</v>
      </c>
      <c r="J5479" s="19">
        <v>2166.29</v>
      </c>
      <c r="K5479" s="20">
        <v>0</v>
      </c>
      <c r="L5479" s="19">
        <v>2166.29</v>
      </c>
      <c r="M5479" s="19">
        <v>1041.17</v>
      </c>
      <c r="N5479" s="11" t="str">
        <f t="shared" si="256"/>
        <v>NO DISCOUNT</v>
      </c>
      <c r="O5479" s="27">
        <f t="shared" si="257"/>
        <v>0.5193764454435924</v>
      </c>
      <c r="P5479" s="11" t="str">
        <f t="shared" si="258"/>
        <v>AVERAGE</v>
      </c>
    </row>
    <row r="5480" spans="1:16" x14ac:dyDescent="0.35">
      <c r="A5480" s="12" t="s">
        <v>5654</v>
      </c>
      <c r="B5480" s="15">
        <v>44664</v>
      </c>
      <c r="C5480" s="12" t="s">
        <v>108</v>
      </c>
      <c r="D5480" s="12" t="s">
        <v>115</v>
      </c>
      <c r="E5480" s="12" t="s">
        <v>289</v>
      </c>
      <c r="F5480" s="12" t="s">
        <v>117</v>
      </c>
      <c r="G5480" s="12" t="s">
        <v>127</v>
      </c>
      <c r="H5480" s="12" t="s">
        <v>209</v>
      </c>
      <c r="I5480" s="12">
        <v>2</v>
      </c>
      <c r="J5480" s="16">
        <v>675.95</v>
      </c>
      <c r="K5480" s="17">
        <v>0.35</v>
      </c>
      <c r="L5480" s="16">
        <v>878.74</v>
      </c>
      <c r="M5480" s="16">
        <v>277.27999999999997</v>
      </c>
      <c r="N5480" s="11" t="str">
        <f t="shared" si="256"/>
        <v>CLEARANCE</v>
      </c>
      <c r="O5480" s="27">
        <f t="shared" si="257"/>
        <v>0.68445729112137832</v>
      </c>
      <c r="P5480" s="11" t="str">
        <f t="shared" si="258"/>
        <v>AVERAGE</v>
      </c>
    </row>
    <row r="5481" spans="1:16" x14ac:dyDescent="0.35">
      <c r="A5481" t="s">
        <v>5655</v>
      </c>
      <c r="B5481" s="18">
        <v>45295</v>
      </c>
      <c r="C5481" t="s">
        <v>108</v>
      </c>
      <c r="D5481" t="s">
        <v>109</v>
      </c>
      <c r="E5481" t="s">
        <v>195</v>
      </c>
      <c r="F5481" t="s">
        <v>117</v>
      </c>
      <c r="G5481" t="s">
        <v>127</v>
      </c>
      <c r="H5481" t="s">
        <v>209</v>
      </c>
      <c r="I5481">
        <v>4</v>
      </c>
      <c r="J5481" s="19">
        <v>953.88</v>
      </c>
      <c r="K5481" s="20">
        <v>0.19</v>
      </c>
      <c r="L5481" s="19">
        <v>3090.57</v>
      </c>
      <c r="M5481" s="19">
        <v>1159.98</v>
      </c>
      <c r="N5481" s="11" t="str">
        <f t="shared" si="256"/>
        <v>MEDIUM</v>
      </c>
      <c r="O5481" s="27">
        <f t="shared" si="257"/>
        <v>0.62467117716149445</v>
      </c>
      <c r="P5481" s="11" t="str">
        <f t="shared" si="258"/>
        <v>AVERAGE</v>
      </c>
    </row>
    <row r="5482" spans="1:16" x14ac:dyDescent="0.35">
      <c r="A5482" s="12" t="s">
        <v>5656</v>
      </c>
      <c r="B5482" s="15">
        <v>45169</v>
      </c>
      <c r="C5482" s="12" t="s">
        <v>120</v>
      </c>
      <c r="D5482" s="12" t="s">
        <v>109</v>
      </c>
      <c r="E5482" s="12" t="s">
        <v>176</v>
      </c>
      <c r="F5482" s="12" t="s">
        <v>117</v>
      </c>
      <c r="G5482" s="12" t="s">
        <v>122</v>
      </c>
      <c r="H5482" s="12" t="s">
        <v>132</v>
      </c>
      <c r="I5482" s="12">
        <v>3</v>
      </c>
      <c r="J5482" s="16">
        <v>332.01</v>
      </c>
      <c r="K5482" s="17">
        <v>0.09</v>
      </c>
      <c r="L5482" s="16">
        <v>906.39</v>
      </c>
      <c r="M5482" s="16">
        <v>250.22</v>
      </c>
      <c r="N5482" s="11" t="str">
        <f t="shared" si="256"/>
        <v>LOW</v>
      </c>
      <c r="O5482" s="27">
        <f t="shared" si="257"/>
        <v>0.72393781926102452</v>
      </c>
      <c r="P5482" s="11" t="str">
        <f t="shared" si="258"/>
        <v>AVERAGE</v>
      </c>
    </row>
    <row r="5483" spans="1:16" x14ac:dyDescent="0.35">
      <c r="A5483" t="s">
        <v>5657</v>
      </c>
      <c r="B5483" s="18">
        <v>45639</v>
      </c>
      <c r="C5483" t="s">
        <v>108</v>
      </c>
      <c r="D5483" t="s">
        <v>125</v>
      </c>
      <c r="E5483" t="s">
        <v>126</v>
      </c>
      <c r="F5483" t="s">
        <v>131</v>
      </c>
      <c r="G5483" t="s">
        <v>112</v>
      </c>
      <c r="H5483" t="s">
        <v>147</v>
      </c>
      <c r="I5483">
        <v>8</v>
      </c>
      <c r="J5483" s="19">
        <v>18.760000000000002</v>
      </c>
      <c r="K5483" s="20">
        <v>0.28999999999999998</v>
      </c>
      <c r="L5483" s="19">
        <v>106.56</v>
      </c>
      <c r="M5483" s="19">
        <v>27.19</v>
      </c>
      <c r="N5483" s="11" t="str">
        <f t="shared" si="256"/>
        <v>HIGH</v>
      </c>
      <c r="O5483" s="27">
        <f t="shared" si="257"/>
        <v>0.74483858858858865</v>
      </c>
      <c r="P5483" s="11" t="str">
        <f t="shared" si="258"/>
        <v>GOOD</v>
      </c>
    </row>
    <row r="5484" spans="1:16" x14ac:dyDescent="0.35">
      <c r="A5484" s="12" t="s">
        <v>5658</v>
      </c>
      <c r="B5484" s="15">
        <v>45613</v>
      </c>
      <c r="C5484" s="12" t="s">
        <v>108</v>
      </c>
      <c r="D5484" s="12" t="s">
        <v>109</v>
      </c>
      <c r="E5484" s="12" t="s">
        <v>150</v>
      </c>
      <c r="F5484" s="12" t="s">
        <v>131</v>
      </c>
      <c r="G5484" s="12" t="s">
        <v>127</v>
      </c>
      <c r="H5484" s="12" t="s">
        <v>164</v>
      </c>
      <c r="I5484" s="12">
        <v>2</v>
      </c>
      <c r="J5484" s="16">
        <v>868.62</v>
      </c>
      <c r="K5484" s="17">
        <v>0.26</v>
      </c>
      <c r="L5484" s="16">
        <v>1285.56</v>
      </c>
      <c r="M5484" s="16">
        <v>738.06</v>
      </c>
      <c r="N5484" s="11" t="str">
        <f t="shared" si="256"/>
        <v>HIGH</v>
      </c>
      <c r="O5484" s="27">
        <f t="shared" si="257"/>
        <v>0.4258844394660693</v>
      </c>
      <c r="P5484" s="11" t="str">
        <f t="shared" si="258"/>
        <v>AVERAGE</v>
      </c>
    </row>
    <row r="5485" spans="1:16" x14ac:dyDescent="0.35">
      <c r="A5485" t="s">
        <v>5659</v>
      </c>
      <c r="B5485" s="18">
        <v>45011</v>
      </c>
      <c r="C5485" t="s">
        <v>108</v>
      </c>
      <c r="D5485" t="s">
        <v>109</v>
      </c>
      <c r="E5485" t="s">
        <v>176</v>
      </c>
      <c r="F5485" t="s">
        <v>131</v>
      </c>
      <c r="G5485" t="s">
        <v>112</v>
      </c>
      <c r="H5485" t="s">
        <v>147</v>
      </c>
      <c r="I5485">
        <v>1</v>
      </c>
      <c r="J5485" s="19">
        <v>29.07</v>
      </c>
      <c r="K5485" s="20">
        <v>0.3</v>
      </c>
      <c r="L5485" s="19">
        <v>20.350000000000001</v>
      </c>
      <c r="M5485" s="19">
        <v>7.31</v>
      </c>
      <c r="N5485" s="11" t="b">
        <f t="shared" si="256"/>
        <v>0</v>
      </c>
      <c r="O5485" s="27">
        <f t="shared" si="257"/>
        <v>0.64078624078624091</v>
      </c>
      <c r="P5485" s="11" t="str">
        <f t="shared" si="258"/>
        <v>AVERAGE</v>
      </c>
    </row>
    <row r="5486" spans="1:16" x14ac:dyDescent="0.35">
      <c r="A5486" s="12" t="s">
        <v>5660</v>
      </c>
      <c r="B5486" s="15">
        <v>45339</v>
      </c>
      <c r="C5486" s="12" t="s">
        <v>120</v>
      </c>
      <c r="D5486" s="12" t="s">
        <v>125</v>
      </c>
      <c r="E5486" s="12" t="s">
        <v>185</v>
      </c>
      <c r="F5486" s="12" t="s">
        <v>111</v>
      </c>
      <c r="G5486" s="12" t="s">
        <v>112</v>
      </c>
      <c r="H5486" s="12" t="s">
        <v>118</v>
      </c>
      <c r="I5486" s="12">
        <v>3</v>
      </c>
      <c r="J5486" s="16">
        <v>37.130000000000003</v>
      </c>
      <c r="K5486" s="17">
        <v>0</v>
      </c>
      <c r="L5486" s="16">
        <v>111.39</v>
      </c>
      <c r="M5486" s="16">
        <v>46.38</v>
      </c>
      <c r="N5486" s="11" t="str">
        <f t="shared" si="256"/>
        <v>NO DISCOUNT</v>
      </c>
      <c r="O5486" s="27">
        <f t="shared" si="257"/>
        <v>0.58362510099649867</v>
      </c>
      <c r="P5486" s="11" t="str">
        <f t="shared" si="258"/>
        <v>AVERAGE</v>
      </c>
    </row>
    <row r="5487" spans="1:16" x14ac:dyDescent="0.35">
      <c r="A5487" t="s">
        <v>5661</v>
      </c>
      <c r="B5487" s="18">
        <v>45250</v>
      </c>
      <c r="C5487" t="s">
        <v>120</v>
      </c>
      <c r="D5487" t="s">
        <v>115</v>
      </c>
      <c r="E5487" t="s">
        <v>221</v>
      </c>
      <c r="F5487" t="s">
        <v>111</v>
      </c>
      <c r="G5487" t="s">
        <v>122</v>
      </c>
      <c r="H5487" t="s">
        <v>132</v>
      </c>
      <c r="I5487">
        <v>7</v>
      </c>
      <c r="J5487" s="19">
        <v>477.57</v>
      </c>
      <c r="K5487" s="20">
        <v>0.14000000000000001</v>
      </c>
      <c r="L5487" s="19">
        <v>2874.97</v>
      </c>
      <c r="M5487" s="19">
        <v>856.08</v>
      </c>
      <c r="N5487" s="11" t="str">
        <f t="shared" si="256"/>
        <v>MEDIUM</v>
      </c>
      <c r="O5487" s="27">
        <f t="shared" si="257"/>
        <v>0.70222993631237896</v>
      </c>
      <c r="P5487" s="11" t="str">
        <f t="shared" si="258"/>
        <v>GOOD</v>
      </c>
    </row>
    <row r="5488" spans="1:16" x14ac:dyDescent="0.35">
      <c r="A5488" s="12" t="s">
        <v>5662</v>
      </c>
      <c r="B5488" s="15">
        <v>44777</v>
      </c>
      <c r="C5488" s="12" t="s">
        <v>149</v>
      </c>
      <c r="D5488" s="12" t="s">
        <v>140</v>
      </c>
      <c r="E5488" s="12" t="s">
        <v>268</v>
      </c>
      <c r="F5488" s="12" t="s">
        <v>111</v>
      </c>
      <c r="G5488" s="12" t="s">
        <v>127</v>
      </c>
      <c r="H5488" s="12" t="s">
        <v>138</v>
      </c>
      <c r="I5488" s="12">
        <v>1</v>
      </c>
      <c r="J5488" s="16">
        <v>336.72</v>
      </c>
      <c r="K5488" s="17">
        <v>0.21</v>
      </c>
      <c r="L5488" s="16">
        <v>266.01</v>
      </c>
      <c r="M5488" s="16">
        <v>154.41</v>
      </c>
      <c r="N5488" s="11" t="str">
        <f t="shared" si="256"/>
        <v>HIGH</v>
      </c>
      <c r="O5488" s="27">
        <f t="shared" si="257"/>
        <v>0.41953310025938872</v>
      </c>
      <c r="P5488" s="11" t="str">
        <f t="shared" si="258"/>
        <v>AVERAGE</v>
      </c>
    </row>
    <row r="5489" spans="1:16" x14ac:dyDescent="0.35">
      <c r="A5489" t="s">
        <v>5663</v>
      </c>
      <c r="B5489" s="18">
        <v>45166</v>
      </c>
      <c r="C5489" t="s">
        <v>136</v>
      </c>
      <c r="D5489" t="s">
        <v>115</v>
      </c>
      <c r="E5489" t="s">
        <v>227</v>
      </c>
      <c r="F5489" t="s">
        <v>111</v>
      </c>
      <c r="G5489" t="s">
        <v>122</v>
      </c>
      <c r="H5489" t="s">
        <v>132</v>
      </c>
      <c r="I5489">
        <v>2</v>
      </c>
      <c r="J5489" s="19">
        <v>684.29</v>
      </c>
      <c r="K5489" s="20">
        <v>0</v>
      </c>
      <c r="L5489" s="19">
        <v>1368.58</v>
      </c>
      <c r="M5489" s="19">
        <v>615.71</v>
      </c>
      <c r="N5489" s="11" t="str">
        <f t="shared" si="256"/>
        <v>NO DISCOUNT</v>
      </c>
      <c r="O5489" s="27">
        <f t="shared" si="257"/>
        <v>0.55011033333820447</v>
      </c>
      <c r="P5489" s="11" t="str">
        <f t="shared" si="258"/>
        <v>AVERAGE</v>
      </c>
    </row>
    <row r="5490" spans="1:16" x14ac:dyDescent="0.35">
      <c r="A5490" s="12" t="s">
        <v>5664</v>
      </c>
      <c r="B5490" s="15">
        <v>45309</v>
      </c>
      <c r="C5490" s="12" t="s">
        <v>136</v>
      </c>
      <c r="D5490" s="12" t="s">
        <v>109</v>
      </c>
      <c r="E5490" s="12" t="s">
        <v>231</v>
      </c>
      <c r="F5490" s="12" t="s">
        <v>117</v>
      </c>
      <c r="G5490" s="12" t="s">
        <v>122</v>
      </c>
      <c r="H5490" s="12" t="s">
        <v>187</v>
      </c>
      <c r="I5490" s="12">
        <v>9</v>
      </c>
      <c r="J5490" s="16">
        <v>685.43</v>
      </c>
      <c r="K5490" s="17">
        <v>0.3</v>
      </c>
      <c r="L5490" s="16">
        <v>4318.21</v>
      </c>
      <c r="M5490" s="16">
        <v>1520.28</v>
      </c>
      <c r="N5490" s="11" t="b">
        <f t="shared" si="256"/>
        <v>0</v>
      </c>
      <c r="O5490" s="27">
        <f t="shared" si="257"/>
        <v>0.64793745556607951</v>
      </c>
      <c r="P5490" s="11" t="str">
        <f t="shared" si="258"/>
        <v>GOOD</v>
      </c>
    </row>
    <row r="5491" spans="1:16" x14ac:dyDescent="0.35">
      <c r="A5491" t="s">
        <v>5665</v>
      </c>
      <c r="B5491" s="18">
        <v>44860</v>
      </c>
      <c r="C5491" t="s">
        <v>120</v>
      </c>
      <c r="D5491" t="s">
        <v>115</v>
      </c>
      <c r="E5491" t="s">
        <v>156</v>
      </c>
      <c r="F5491" t="s">
        <v>111</v>
      </c>
      <c r="G5491" t="s">
        <v>122</v>
      </c>
      <c r="H5491" t="s">
        <v>187</v>
      </c>
      <c r="I5491">
        <v>5</v>
      </c>
      <c r="J5491" s="19">
        <v>622.07000000000005</v>
      </c>
      <c r="K5491" s="20">
        <v>0</v>
      </c>
      <c r="L5491" s="19">
        <v>3110.35</v>
      </c>
      <c r="M5491" s="19">
        <v>872.26</v>
      </c>
      <c r="N5491" s="11" t="str">
        <f t="shared" si="256"/>
        <v>NO DISCOUNT</v>
      </c>
      <c r="O5491" s="27">
        <f t="shared" si="257"/>
        <v>0.71956210715835844</v>
      </c>
      <c r="P5491" s="11" t="str">
        <f t="shared" si="258"/>
        <v>GOOD</v>
      </c>
    </row>
    <row r="5492" spans="1:16" x14ac:dyDescent="0.35">
      <c r="A5492" s="12" t="s">
        <v>5666</v>
      </c>
      <c r="B5492" s="15">
        <v>45366</v>
      </c>
      <c r="C5492" s="12" t="s">
        <v>108</v>
      </c>
      <c r="D5492" s="12" t="s">
        <v>140</v>
      </c>
      <c r="E5492" s="12" t="s">
        <v>273</v>
      </c>
      <c r="F5492" s="12" t="s">
        <v>111</v>
      </c>
      <c r="G5492" s="12" t="s">
        <v>127</v>
      </c>
      <c r="H5492" s="12" t="s">
        <v>209</v>
      </c>
      <c r="I5492" s="12">
        <v>8</v>
      </c>
      <c r="J5492" s="16">
        <v>542.20000000000005</v>
      </c>
      <c r="K5492" s="17">
        <v>0</v>
      </c>
      <c r="L5492" s="16">
        <v>4337.6000000000004</v>
      </c>
      <c r="M5492" s="16">
        <v>1577.97</v>
      </c>
      <c r="N5492" s="11" t="str">
        <f t="shared" si="256"/>
        <v>NO DISCOUNT</v>
      </c>
      <c r="O5492" s="27">
        <f t="shared" si="257"/>
        <v>0.63621126890446322</v>
      </c>
      <c r="P5492" s="11" t="str">
        <f t="shared" si="258"/>
        <v>GOOD</v>
      </c>
    </row>
    <row r="5493" spans="1:16" x14ac:dyDescent="0.35">
      <c r="A5493" t="s">
        <v>5667</v>
      </c>
      <c r="B5493" s="18">
        <v>45346</v>
      </c>
      <c r="C5493" t="s">
        <v>108</v>
      </c>
      <c r="D5493" t="s">
        <v>140</v>
      </c>
      <c r="E5493" t="s">
        <v>153</v>
      </c>
      <c r="F5493" t="s">
        <v>111</v>
      </c>
      <c r="G5493" t="s">
        <v>122</v>
      </c>
      <c r="H5493" t="s">
        <v>132</v>
      </c>
      <c r="I5493">
        <v>2</v>
      </c>
      <c r="J5493" s="19">
        <v>685.34</v>
      </c>
      <c r="K5493" s="20">
        <v>0.05</v>
      </c>
      <c r="L5493" s="19">
        <v>1302.1500000000001</v>
      </c>
      <c r="M5493" s="19">
        <v>413.62</v>
      </c>
      <c r="N5493" s="11" t="str">
        <f t="shared" si="256"/>
        <v>LOW</v>
      </c>
      <c r="O5493" s="27">
        <f t="shared" si="257"/>
        <v>0.68235610336750763</v>
      </c>
      <c r="P5493" s="11" t="str">
        <f t="shared" si="258"/>
        <v>AVERAGE</v>
      </c>
    </row>
    <row r="5494" spans="1:16" x14ac:dyDescent="0.35">
      <c r="A5494" s="12" t="s">
        <v>5668</v>
      </c>
      <c r="B5494" s="15">
        <v>44938</v>
      </c>
      <c r="C5494" s="12" t="s">
        <v>108</v>
      </c>
      <c r="D5494" s="12" t="s">
        <v>140</v>
      </c>
      <c r="E5494" s="12" t="s">
        <v>141</v>
      </c>
      <c r="F5494" s="12" t="s">
        <v>111</v>
      </c>
      <c r="G5494" s="12" t="s">
        <v>127</v>
      </c>
      <c r="H5494" s="12" t="s">
        <v>164</v>
      </c>
      <c r="I5494" s="12">
        <v>2</v>
      </c>
      <c r="J5494" s="16">
        <v>832.32</v>
      </c>
      <c r="K5494" s="17">
        <v>0.04</v>
      </c>
      <c r="L5494" s="16">
        <v>1598.05</v>
      </c>
      <c r="M5494" s="16">
        <v>644.65</v>
      </c>
      <c r="N5494" s="11" t="str">
        <f t="shared" si="256"/>
        <v>LOW</v>
      </c>
      <c r="O5494" s="27">
        <f t="shared" si="257"/>
        <v>0.59660210882012454</v>
      </c>
      <c r="P5494" s="11" t="str">
        <f t="shared" si="258"/>
        <v>AVERAGE</v>
      </c>
    </row>
    <row r="5495" spans="1:16" x14ac:dyDescent="0.35">
      <c r="A5495" t="s">
        <v>5669</v>
      </c>
      <c r="B5495" s="18">
        <v>44942</v>
      </c>
      <c r="C5495" t="s">
        <v>120</v>
      </c>
      <c r="D5495" t="s">
        <v>115</v>
      </c>
      <c r="E5495" t="s">
        <v>205</v>
      </c>
      <c r="F5495" t="s">
        <v>117</v>
      </c>
      <c r="G5495" t="s">
        <v>127</v>
      </c>
      <c r="H5495" t="s">
        <v>138</v>
      </c>
      <c r="I5495">
        <v>2</v>
      </c>
      <c r="J5495" s="19">
        <v>187.47</v>
      </c>
      <c r="K5495" s="20">
        <v>0.03</v>
      </c>
      <c r="L5495" s="19">
        <v>363.69</v>
      </c>
      <c r="M5495" s="19">
        <v>185.42</v>
      </c>
      <c r="N5495" s="11" t="str">
        <f t="shared" si="256"/>
        <v>LOW</v>
      </c>
      <c r="O5495" s="27">
        <f t="shared" si="257"/>
        <v>0.49017019989551547</v>
      </c>
      <c r="P5495" s="11" t="str">
        <f t="shared" si="258"/>
        <v>AVERAGE</v>
      </c>
    </row>
    <row r="5496" spans="1:16" x14ac:dyDescent="0.35">
      <c r="A5496" s="12" t="s">
        <v>5670</v>
      </c>
      <c r="B5496" s="15">
        <v>45411</v>
      </c>
      <c r="C5496" s="12" t="s">
        <v>120</v>
      </c>
      <c r="D5496" s="12" t="s">
        <v>125</v>
      </c>
      <c r="E5496" s="12" t="s">
        <v>146</v>
      </c>
      <c r="F5496" s="12" t="s">
        <v>111</v>
      </c>
      <c r="G5496" s="12" t="s">
        <v>127</v>
      </c>
      <c r="H5496" s="12" t="s">
        <v>179</v>
      </c>
      <c r="I5496" s="12">
        <v>9</v>
      </c>
      <c r="J5496" s="16">
        <v>153.80000000000001</v>
      </c>
      <c r="K5496" s="17">
        <v>0.11</v>
      </c>
      <c r="L5496" s="16">
        <v>1231.94</v>
      </c>
      <c r="M5496" s="16">
        <v>448.94</v>
      </c>
      <c r="N5496" s="11" t="str">
        <f t="shared" si="256"/>
        <v>MEDIUM</v>
      </c>
      <c r="O5496" s="27">
        <f t="shared" si="257"/>
        <v>0.63558290176469634</v>
      </c>
      <c r="P5496" s="11" t="str">
        <f t="shared" si="258"/>
        <v>GOOD</v>
      </c>
    </row>
    <row r="5497" spans="1:16" x14ac:dyDescent="0.35">
      <c r="A5497" t="s">
        <v>5671</v>
      </c>
      <c r="B5497" s="18">
        <v>45247</v>
      </c>
      <c r="C5497" t="s">
        <v>108</v>
      </c>
      <c r="D5497" t="s">
        <v>109</v>
      </c>
      <c r="E5497" t="s">
        <v>150</v>
      </c>
      <c r="F5497" t="s">
        <v>131</v>
      </c>
      <c r="G5497" t="s">
        <v>122</v>
      </c>
      <c r="H5497" t="s">
        <v>158</v>
      </c>
      <c r="I5497">
        <v>4</v>
      </c>
      <c r="J5497" s="19">
        <v>123.03</v>
      </c>
      <c r="K5497" s="20">
        <v>0.19</v>
      </c>
      <c r="L5497" s="19">
        <v>398.62</v>
      </c>
      <c r="M5497" s="19">
        <v>172.72</v>
      </c>
      <c r="N5497" s="11" t="str">
        <f t="shared" si="256"/>
        <v>MEDIUM</v>
      </c>
      <c r="O5497" s="27">
        <f t="shared" si="257"/>
        <v>0.56670513270784206</v>
      </c>
      <c r="P5497" s="11" t="str">
        <f t="shared" si="258"/>
        <v>AVERAGE</v>
      </c>
    </row>
    <row r="5498" spans="1:16" x14ac:dyDescent="0.35">
      <c r="A5498" s="12" t="s">
        <v>5672</v>
      </c>
      <c r="B5498" s="15">
        <v>44675</v>
      </c>
      <c r="C5498" s="12" t="s">
        <v>120</v>
      </c>
      <c r="D5498" s="12" t="s">
        <v>140</v>
      </c>
      <c r="E5498" s="12" t="s">
        <v>153</v>
      </c>
      <c r="F5498" s="12" t="s">
        <v>117</v>
      </c>
      <c r="G5498" s="12" t="s">
        <v>127</v>
      </c>
      <c r="H5498" s="12" t="s">
        <v>138</v>
      </c>
      <c r="I5498" s="12">
        <v>2</v>
      </c>
      <c r="J5498" s="16">
        <v>406.91</v>
      </c>
      <c r="K5498" s="17">
        <v>0.01</v>
      </c>
      <c r="L5498" s="16">
        <v>805.68</v>
      </c>
      <c r="M5498" s="16">
        <v>368.12</v>
      </c>
      <c r="N5498" s="11" t="str">
        <f t="shared" si="256"/>
        <v>LOW</v>
      </c>
      <c r="O5498" s="27">
        <f t="shared" si="257"/>
        <v>0.54309403237017173</v>
      </c>
      <c r="P5498" s="11" t="str">
        <f t="shared" si="258"/>
        <v>AVERAGE</v>
      </c>
    </row>
    <row r="5499" spans="1:16" x14ac:dyDescent="0.35">
      <c r="A5499" t="s">
        <v>5673</v>
      </c>
      <c r="B5499" s="18">
        <v>45321</v>
      </c>
      <c r="C5499" t="s">
        <v>136</v>
      </c>
      <c r="D5499" t="s">
        <v>140</v>
      </c>
      <c r="E5499" t="s">
        <v>166</v>
      </c>
      <c r="F5499" t="s">
        <v>111</v>
      </c>
      <c r="G5499" t="s">
        <v>122</v>
      </c>
      <c r="H5499" t="s">
        <v>123</v>
      </c>
      <c r="I5499">
        <v>6</v>
      </c>
      <c r="J5499" s="19">
        <v>1977.64</v>
      </c>
      <c r="K5499" s="20">
        <v>0</v>
      </c>
      <c r="L5499" s="19">
        <v>11865.84</v>
      </c>
      <c r="M5499" s="19">
        <v>3567.86</v>
      </c>
      <c r="N5499" s="11" t="str">
        <f t="shared" si="256"/>
        <v>NO DISCOUNT</v>
      </c>
      <c r="O5499" s="27">
        <f t="shared" si="257"/>
        <v>0.69931669397193952</v>
      </c>
      <c r="P5499" s="11" t="str">
        <f t="shared" si="258"/>
        <v>GOOD</v>
      </c>
    </row>
    <row r="5500" spans="1:16" x14ac:dyDescent="0.35">
      <c r="A5500" s="12" t="s">
        <v>5674</v>
      </c>
      <c r="B5500" s="15">
        <v>45141</v>
      </c>
      <c r="C5500" s="12" t="s">
        <v>108</v>
      </c>
      <c r="D5500" s="12" t="s">
        <v>140</v>
      </c>
      <c r="E5500" s="12" t="s">
        <v>268</v>
      </c>
      <c r="F5500" s="12" t="s">
        <v>111</v>
      </c>
      <c r="G5500" s="12" t="s">
        <v>127</v>
      </c>
      <c r="H5500" s="12" t="s">
        <v>128</v>
      </c>
      <c r="I5500" s="12">
        <v>8</v>
      </c>
      <c r="J5500" s="16">
        <v>582.37</v>
      </c>
      <c r="K5500" s="17">
        <v>0</v>
      </c>
      <c r="L5500" s="16">
        <v>4658.96</v>
      </c>
      <c r="M5500" s="16">
        <v>2036.12</v>
      </c>
      <c r="N5500" s="11" t="str">
        <f t="shared" si="256"/>
        <v>NO DISCOUNT</v>
      </c>
      <c r="O5500" s="27">
        <f t="shared" si="257"/>
        <v>0.56296684238542505</v>
      </c>
      <c r="P5500" s="11" t="str">
        <f t="shared" si="258"/>
        <v>GOOD</v>
      </c>
    </row>
    <row r="5501" spans="1:16" x14ac:dyDescent="0.35">
      <c r="A5501" t="s">
        <v>5675</v>
      </c>
      <c r="B5501" s="18">
        <v>45401</v>
      </c>
      <c r="C5501" t="s">
        <v>108</v>
      </c>
      <c r="D5501" t="s">
        <v>109</v>
      </c>
      <c r="E5501" t="s">
        <v>231</v>
      </c>
      <c r="F5501" t="s">
        <v>111</v>
      </c>
      <c r="G5501" t="s">
        <v>122</v>
      </c>
      <c r="H5501" t="s">
        <v>142</v>
      </c>
      <c r="I5501">
        <v>1</v>
      </c>
      <c r="J5501" s="19">
        <v>461.69</v>
      </c>
      <c r="K5501" s="20">
        <v>0.11</v>
      </c>
      <c r="L5501" s="19">
        <v>410.9</v>
      </c>
      <c r="M5501" s="19">
        <v>162.94999999999999</v>
      </c>
      <c r="N5501" s="11" t="str">
        <f t="shared" si="256"/>
        <v>MEDIUM</v>
      </c>
      <c r="O5501" s="27">
        <f t="shared" si="257"/>
        <v>0.60343149184716471</v>
      </c>
      <c r="P5501" s="11" t="str">
        <f t="shared" si="258"/>
        <v>AVERAGE</v>
      </c>
    </row>
    <row r="5502" spans="1:16" x14ac:dyDescent="0.35">
      <c r="A5502" s="12" t="s">
        <v>5676</v>
      </c>
      <c r="B5502" s="15">
        <v>44887</v>
      </c>
      <c r="C5502" s="12" t="s">
        <v>108</v>
      </c>
      <c r="D5502" s="12" t="s">
        <v>140</v>
      </c>
      <c r="E5502" s="12" t="s">
        <v>141</v>
      </c>
      <c r="F5502" s="12" t="s">
        <v>131</v>
      </c>
      <c r="G5502" s="12" t="s">
        <v>112</v>
      </c>
      <c r="H5502" s="12" t="s">
        <v>118</v>
      </c>
      <c r="I5502" s="12">
        <v>2</v>
      </c>
      <c r="J5502" s="16">
        <v>29.94</v>
      </c>
      <c r="K5502" s="17">
        <v>0.09</v>
      </c>
      <c r="L5502" s="16">
        <v>54.49</v>
      </c>
      <c r="M5502" s="16">
        <v>18.41</v>
      </c>
      <c r="N5502" s="11" t="str">
        <f t="shared" si="256"/>
        <v>LOW</v>
      </c>
      <c r="O5502" s="27">
        <f t="shared" si="257"/>
        <v>0.66213984217287569</v>
      </c>
      <c r="P5502" s="11" t="str">
        <f t="shared" si="258"/>
        <v>AVERAGE</v>
      </c>
    </row>
    <row r="5503" spans="1:16" x14ac:dyDescent="0.35">
      <c r="A5503" t="s">
        <v>5677</v>
      </c>
      <c r="B5503" s="18">
        <v>45447</v>
      </c>
      <c r="C5503" t="s">
        <v>108</v>
      </c>
      <c r="D5503" t="s">
        <v>140</v>
      </c>
      <c r="E5503" t="s">
        <v>153</v>
      </c>
      <c r="F5503" t="s">
        <v>111</v>
      </c>
      <c r="G5503" t="s">
        <v>122</v>
      </c>
      <c r="H5503" t="s">
        <v>123</v>
      </c>
      <c r="I5503">
        <v>1</v>
      </c>
      <c r="J5503" s="19">
        <v>598.04</v>
      </c>
      <c r="K5503" s="20">
        <v>0.18</v>
      </c>
      <c r="L5503" s="19">
        <v>490.39</v>
      </c>
      <c r="M5503" s="19">
        <v>141.31</v>
      </c>
      <c r="N5503" s="11" t="str">
        <f t="shared" si="256"/>
        <v>MEDIUM</v>
      </c>
      <c r="O5503" s="27">
        <f t="shared" si="257"/>
        <v>0.71184159546483405</v>
      </c>
      <c r="P5503" s="11" t="str">
        <f t="shared" si="258"/>
        <v>AVERAGE</v>
      </c>
    </row>
    <row r="5504" spans="1:16" x14ac:dyDescent="0.35">
      <c r="A5504" s="12" t="s">
        <v>5678</v>
      </c>
      <c r="B5504" s="15">
        <v>44962</v>
      </c>
      <c r="C5504" s="12" t="s">
        <v>108</v>
      </c>
      <c r="D5504" s="12" t="s">
        <v>109</v>
      </c>
      <c r="E5504" s="12" t="s">
        <v>208</v>
      </c>
      <c r="F5504" s="12" t="s">
        <v>117</v>
      </c>
      <c r="G5504" s="12" t="s">
        <v>122</v>
      </c>
      <c r="H5504" s="12" t="s">
        <v>187</v>
      </c>
      <c r="I5504" s="12">
        <v>4</v>
      </c>
      <c r="J5504" s="16">
        <v>456.79</v>
      </c>
      <c r="K5504" s="17">
        <v>0</v>
      </c>
      <c r="L5504" s="16">
        <v>1827.16</v>
      </c>
      <c r="M5504" s="16">
        <v>692.76</v>
      </c>
      <c r="N5504" s="11" t="str">
        <f t="shared" si="256"/>
        <v>NO DISCOUNT</v>
      </c>
      <c r="O5504" s="27">
        <f t="shared" si="257"/>
        <v>0.62085422185249239</v>
      </c>
      <c r="P5504" s="11" t="str">
        <f t="shared" si="258"/>
        <v>AVERAGE</v>
      </c>
    </row>
    <row r="5505" spans="1:16" x14ac:dyDescent="0.35">
      <c r="A5505" t="s">
        <v>5679</v>
      </c>
      <c r="B5505" s="18">
        <v>44938</v>
      </c>
      <c r="C5505" t="s">
        <v>108</v>
      </c>
      <c r="D5505" t="s">
        <v>109</v>
      </c>
      <c r="E5505" t="s">
        <v>150</v>
      </c>
      <c r="F5505" t="s">
        <v>117</v>
      </c>
      <c r="G5505" t="s">
        <v>122</v>
      </c>
      <c r="H5505" t="s">
        <v>142</v>
      </c>
      <c r="I5505">
        <v>3</v>
      </c>
      <c r="J5505" s="19">
        <v>464.94</v>
      </c>
      <c r="K5505" s="20">
        <v>0.25</v>
      </c>
      <c r="L5505" s="19">
        <v>1046.1199999999999</v>
      </c>
      <c r="M5505" s="19">
        <v>514.70000000000005</v>
      </c>
      <c r="N5505" s="11" t="str">
        <f t="shared" si="256"/>
        <v>HIGH</v>
      </c>
      <c r="O5505" s="27">
        <f t="shared" si="257"/>
        <v>0.50799143501701516</v>
      </c>
      <c r="P5505" s="11" t="str">
        <f t="shared" si="258"/>
        <v>AVERAGE</v>
      </c>
    </row>
    <row r="5506" spans="1:16" x14ac:dyDescent="0.35">
      <c r="A5506" s="12" t="s">
        <v>5680</v>
      </c>
      <c r="B5506" s="15">
        <v>45062</v>
      </c>
      <c r="C5506" s="12" t="s">
        <v>108</v>
      </c>
      <c r="D5506" s="12" t="s">
        <v>125</v>
      </c>
      <c r="E5506" s="12" t="s">
        <v>126</v>
      </c>
      <c r="F5506" s="12" t="s">
        <v>131</v>
      </c>
      <c r="G5506" s="12" t="s">
        <v>122</v>
      </c>
      <c r="H5506" s="12" t="s">
        <v>123</v>
      </c>
      <c r="I5506" s="12">
        <v>5</v>
      </c>
      <c r="J5506" s="16">
        <v>1031.29</v>
      </c>
      <c r="K5506" s="17">
        <v>0.2</v>
      </c>
      <c r="L5506" s="16">
        <v>4125.16</v>
      </c>
      <c r="M5506" s="16">
        <v>1043</v>
      </c>
      <c r="N5506" s="11" t="str">
        <f t="shared" si="256"/>
        <v>MEDIUM</v>
      </c>
      <c r="O5506" s="27">
        <f t="shared" si="257"/>
        <v>0.74716132222750142</v>
      </c>
      <c r="P5506" s="11" t="str">
        <f t="shared" si="258"/>
        <v>GOOD</v>
      </c>
    </row>
    <row r="5507" spans="1:16" x14ac:dyDescent="0.35">
      <c r="A5507" t="s">
        <v>5681</v>
      </c>
      <c r="B5507" s="18">
        <v>44957</v>
      </c>
      <c r="C5507" t="s">
        <v>136</v>
      </c>
      <c r="D5507" t="s">
        <v>125</v>
      </c>
      <c r="E5507" t="s">
        <v>178</v>
      </c>
      <c r="F5507" t="s">
        <v>117</v>
      </c>
      <c r="G5507" t="s">
        <v>122</v>
      </c>
      <c r="H5507" t="s">
        <v>142</v>
      </c>
      <c r="I5507">
        <v>3</v>
      </c>
      <c r="J5507" s="19">
        <v>298.95999999999998</v>
      </c>
      <c r="K5507" s="20">
        <v>0.05</v>
      </c>
      <c r="L5507" s="19">
        <v>852.04</v>
      </c>
      <c r="M5507" s="19">
        <v>315.92</v>
      </c>
      <c r="N5507" s="11" t="str">
        <f t="shared" ref="N5507:N5570" si="259">IF(K5507=$R$8,$R$2,IF(K5507&lt;=$R$9,$R$3,IF(K5507&lt;=$R$10,$R$4,IF(K5507&lt;$R$11,$R$5,IF(K5507&gt;$R$11,$R$6)))))</f>
        <v>LOW</v>
      </c>
      <c r="O5507" s="27">
        <f t="shared" ref="O5507:O5570" si="260">IFERROR(L5507-M5507,"NULL")/L5507</f>
        <v>0.62921928547955486</v>
      </c>
      <c r="P5507" s="11" t="str">
        <f t="shared" ref="P5507:P5570" si="261">IF(AND(O5507&gt;=$Q$8,I5507&gt;=$Q$13),$Q$2,IF(AND(O5507&gt;=$Q$9,I5507&gt;=$Q$14),$Q$3,IF(O5507&gt;=$Q$10,$Q$4,$Q$5)))</f>
        <v>AVERAGE</v>
      </c>
    </row>
    <row r="5508" spans="1:16" x14ac:dyDescent="0.35">
      <c r="A5508" s="12" t="s">
        <v>5682</v>
      </c>
      <c r="B5508" s="15">
        <v>44936</v>
      </c>
      <c r="C5508" s="12" t="s">
        <v>108</v>
      </c>
      <c r="D5508" s="12" t="s">
        <v>109</v>
      </c>
      <c r="E5508" s="12" t="s">
        <v>231</v>
      </c>
      <c r="F5508" s="12" t="s">
        <v>117</v>
      </c>
      <c r="G5508" s="12" t="s">
        <v>122</v>
      </c>
      <c r="H5508" s="12" t="s">
        <v>132</v>
      </c>
      <c r="I5508" s="12">
        <v>1</v>
      </c>
      <c r="J5508" s="16">
        <v>276.3</v>
      </c>
      <c r="K5508" s="17">
        <v>0.43</v>
      </c>
      <c r="L5508" s="16">
        <v>157.49</v>
      </c>
      <c r="M5508" s="16">
        <v>67.17</v>
      </c>
      <c r="N5508" s="11" t="str">
        <f t="shared" si="259"/>
        <v>CLEARANCE</v>
      </c>
      <c r="O5508" s="27">
        <f t="shared" si="260"/>
        <v>0.57349672995110801</v>
      </c>
      <c r="P5508" s="11" t="str">
        <f t="shared" si="261"/>
        <v>AVERAGE</v>
      </c>
    </row>
    <row r="5509" spans="1:16" x14ac:dyDescent="0.35">
      <c r="A5509" t="s">
        <v>5683</v>
      </c>
      <c r="B5509" s="18">
        <v>45296</v>
      </c>
      <c r="C5509" t="s">
        <v>108</v>
      </c>
      <c r="D5509" t="s">
        <v>115</v>
      </c>
      <c r="E5509" t="s">
        <v>116</v>
      </c>
      <c r="F5509" t="s">
        <v>117</v>
      </c>
      <c r="G5509" t="s">
        <v>122</v>
      </c>
      <c r="H5509" t="s">
        <v>187</v>
      </c>
      <c r="I5509">
        <v>1</v>
      </c>
      <c r="J5509" s="19">
        <v>277.93</v>
      </c>
      <c r="K5509" s="20">
        <v>0</v>
      </c>
      <c r="L5509" s="19">
        <v>277.93</v>
      </c>
      <c r="M5509" s="19">
        <v>147.16999999999999</v>
      </c>
      <c r="N5509" s="11" t="str">
        <f t="shared" si="259"/>
        <v>NO DISCOUNT</v>
      </c>
      <c r="O5509" s="27">
        <f t="shared" si="260"/>
        <v>0.47047817795847879</v>
      </c>
      <c r="P5509" s="11" t="str">
        <f t="shared" si="261"/>
        <v>AVERAGE</v>
      </c>
    </row>
    <row r="5510" spans="1:16" x14ac:dyDescent="0.35">
      <c r="A5510" s="12" t="s">
        <v>5684</v>
      </c>
      <c r="B5510" s="15">
        <v>44714</v>
      </c>
      <c r="C5510" s="12" t="s">
        <v>108</v>
      </c>
      <c r="D5510" s="12" t="s">
        <v>125</v>
      </c>
      <c r="E5510" s="12" t="s">
        <v>137</v>
      </c>
      <c r="F5510" s="12" t="s">
        <v>117</v>
      </c>
      <c r="G5510" s="12" t="s">
        <v>127</v>
      </c>
      <c r="H5510" s="12" t="s">
        <v>164</v>
      </c>
      <c r="I5510" s="12">
        <v>2</v>
      </c>
      <c r="J5510" s="16">
        <v>511.46</v>
      </c>
      <c r="K5510" s="17">
        <v>0</v>
      </c>
      <c r="L5510" s="16">
        <v>1022.92</v>
      </c>
      <c r="M5510" s="16">
        <v>593.99</v>
      </c>
      <c r="N5510" s="11" t="str">
        <f t="shared" si="259"/>
        <v>NO DISCOUNT</v>
      </c>
      <c r="O5510" s="27">
        <f t="shared" si="260"/>
        <v>0.41931920384780819</v>
      </c>
      <c r="P5510" s="11" t="str">
        <f t="shared" si="261"/>
        <v>AVERAGE</v>
      </c>
    </row>
    <row r="5511" spans="1:16" x14ac:dyDescent="0.35">
      <c r="A5511" t="s">
        <v>5685</v>
      </c>
      <c r="B5511" s="18">
        <v>44742</v>
      </c>
      <c r="C5511" t="s">
        <v>120</v>
      </c>
      <c r="D5511" t="s">
        <v>125</v>
      </c>
      <c r="E5511" t="s">
        <v>255</v>
      </c>
      <c r="F5511" t="s">
        <v>117</v>
      </c>
      <c r="G5511" t="s">
        <v>122</v>
      </c>
      <c r="H5511" t="s">
        <v>142</v>
      </c>
      <c r="I5511">
        <v>3</v>
      </c>
      <c r="J5511" s="19">
        <v>62.68</v>
      </c>
      <c r="K5511" s="20">
        <v>0.25</v>
      </c>
      <c r="L5511" s="19">
        <v>141.03</v>
      </c>
      <c r="M5511" s="19">
        <v>46.34</v>
      </c>
      <c r="N5511" s="11" t="str">
        <f t="shared" si="259"/>
        <v>HIGH</v>
      </c>
      <c r="O5511" s="27">
        <f t="shared" si="260"/>
        <v>0.67141742891583345</v>
      </c>
      <c r="P5511" s="11" t="str">
        <f t="shared" si="261"/>
        <v>AVERAGE</v>
      </c>
    </row>
    <row r="5512" spans="1:16" x14ac:dyDescent="0.35">
      <c r="A5512" s="12" t="s">
        <v>5686</v>
      </c>
      <c r="B5512" s="15">
        <v>45632</v>
      </c>
      <c r="C5512" s="12" t="s">
        <v>120</v>
      </c>
      <c r="D5512" s="12" t="s">
        <v>140</v>
      </c>
      <c r="E5512" s="12" t="s">
        <v>273</v>
      </c>
      <c r="F5512" s="12" t="s">
        <v>117</v>
      </c>
      <c r="G5512" s="12" t="s">
        <v>127</v>
      </c>
      <c r="H5512" s="12" t="s">
        <v>128</v>
      </c>
      <c r="I5512" s="12">
        <v>1</v>
      </c>
      <c r="J5512" s="16">
        <v>469.76</v>
      </c>
      <c r="K5512" s="17">
        <v>0</v>
      </c>
      <c r="L5512" s="16">
        <v>469.76</v>
      </c>
      <c r="M5512" s="16">
        <v>205.73</v>
      </c>
      <c r="N5512" s="11" t="str">
        <f t="shared" si="259"/>
        <v>NO DISCOUNT</v>
      </c>
      <c r="O5512" s="27">
        <f t="shared" si="260"/>
        <v>0.56205296321525877</v>
      </c>
      <c r="P5512" s="11" t="str">
        <f t="shared" si="261"/>
        <v>AVERAGE</v>
      </c>
    </row>
    <row r="5513" spans="1:16" x14ac:dyDescent="0.35">
      <c r="A5513" t="s">
        <v>5687</v>
      </c>
      <c r="B5513" s="18">
        <v>45003</v>
      </c>
      <c r="C5513" t="s">
        <v>108</v>
      </c>
      <c r="D5513" t="s">
        <v>115</v>
      </c>
      <c r="E5513" t="s">
        <v>205</v>
      </c>
      <c r="F5513" t="s">
        <v>117</v>
      </c>
      <c r="G5513" t="s">
        <v>122</v>
      </c>
      <c r="H5513" t="s">
        <v>187</v>
      </c>
      <c r="I5513">
        <v>4</v>
      </c>
      <c r="J5513" s="19">
        <v>553.79999999999995</v>
      </c>
      <c r="K5513" s="20">
        <v>0.27</v>
      </c>
      <c r="L5513" s="19">
        <v>1617.1</v>
      </c>
      <c r="M5513" s="19">
        <v>567.6</v>
      </c>
      <c r="N5513" s="11" t="str">
        <f t="shared" si="259"/>
        <v>HIGH</v>
      </c>
      <c r="O5513" s="27">
        <f t="shared" si="260"/>
        <v>0.64900129862098821</v>
      </c>
      <c r="P5513" s="11" t="str">
        <f t="shared" si="261"/>
        <v>AVERAGE</v>
      </c>
    </row>
    <row r="5514" spans="1:16" x14ac:dyDescent="0.35">
      <c r="A5514" s="12" t="s">
        <v>5688</v>
      </c>
      <c r="B5514" s="15">
        <v>44609</v>
      </c>
      <c r="C5514" s="12" t="s">
        <v>108</v>
      </c>
      <c r="D5514" s="12" t="s">
        <v>140</v>
      </c>
      <c r="E5514" s="12" t="s">
        <v>296</v>
      </c>
      <c r="F5514" s="12" t="s">
        <v>117</v>
      </c>
      <c r="G5514" s="12" t="s">
        <v>122</v>
      </c>
      <c r="H5514" s="12" t="s">
        <v>142</v>
      </c>
      <c r="I5514" s="12">
        <v>5</v>
      </c>
      <c r="J5514" s="16">
        <v>201.85</v>
      </c>
      <c r="K5514" s="17">
        <v>0.08</v>
      </c>
      <c r="L5514" s="16">
        <v>928.51</v>
      </c>
      <c r="M5514" s="16">
        <v>427.15</v>
      </c>
      <c r="N5514" s="11" t="str">
        <f t="shared" si="259"/>
        <v>LOW</v>
      </c>
      <c r="O5514" s="27">
        <f t="shared" si="260"/>
        <v>0.53996187440092192</v>
      </c>
      <c r="P5514" s="11" t="str">
        <f t="shared" si="261"/>
        <v>GOOD</v>
      </c>
    </row>
    <row r="5515" spans="1:16" x14ac:dyDescent="0.35">
      <c r="A5515" t="s">
        <v>5689</v>
      </c>
      <c r="B5515" s="18">
        <v>45473</v>
      </c>
      <c r="C5515" t="s">
        <v>120</v>
      </c>
      <c r="D5515" t="s">
        <v>115</v>
      </c>
      <c r="E5515" t="s">
        <v>130</v>
      </c>
      <c r="F5515" t="s">
        <v>111</v>
      </c>
      <c r="G5515" t="s">
        <v>112</v>
      </c>
      <c r="H5515" t="s">
        <v>170</v>
      </c>
      <c r="I5515">
        <v>2</v>
      </c>
      <c r="J5515" s="19">
        <v>18.04</v>
      </c>
      <c r="K5515" s="20">
        <v>0</v>
      </c>
      <c r="L5515" s="19">
        <v>36.08</v>
      </c>
      <c r="M5515" s="19">
        <v>8.41</v>
      </c>
      <c r="N5515" s="11" t="str">
        <f t="shared" si="259"/>
        <v>NO DISCOUNT</v>
      </c>
      <c r="O5515" s="27">
        <f t="shared" si="260"/>
        <v>0.76690687361419063</v>
      </c>
      <c r="P5515" s="11" t="str">
        <f t="shared" si="261"/>
        <v>AVERAGE</v>
      </c>
    </row>
    <row r="5516" spans="1:16" x14ac:dyDescent="0.35">
      <c r="A5516" s="12" t="s">
        <v>5690</v>
      </c>
      <c r="B5516" s="15">
        <v>45620</v>
      </c>
      <c r="C5516" s="12" t="s">
        <v>136</v>
      </c>
      <c r="D5516" s="12" t="s">
        <v>140</v>
      </c>
      <c r="E5516" s="12" t="s">
        <v>296</v>
      </c>
      <c r="F5516" s="12" t="s">
        <v>131</v>
      </c>
      <c r="G5516" s="12" t="s">
        <v>112</v>
      </c>
      <c r="H5516" s="12" t="s">
        <v>167</v>
      </c>
      <c r="I5516" s="12">
        <v>2</v>
      </c>
      <c r="J5516" s="16">
        <v>22.58</v>
      </c>
      <c r="K5516" s="17">
        <v>0.34</v>
      </c>
      <c r="L5516" s="16">
        <v>29.81</v>
      </c>
      <c r="M5516" s="16">
        <v>12.71</v>
      </c>
      <c r="N5516" s="11" t="str">
        <f t="shared" si="259"/>
        <v>CLEARANCE</v>
      </c>
      <c r="O5516" s="27">
        <f t="shared" si="260"/>
        <v>0.57363300905736325</v>
      </c>
      <c r="P5516" s="11" t="str">
        <f t="shared" si="261"/>
        <v>AVERAGE</v>
      </c>
    </row>
    <row r="5517" spans="1:16" x14ac:dyDescent="0.35">
      <c r="A5517" t="s">
        <v>5691</v>
      </c>
      <c r="B5517" s="18">
        <v>44968</v>
      </c>
      <c r="C5517" t="s">
        <v>149</v>
      </c>
      <c r="D5517" t="s">
        <v>109</v>
      </c>
      <c r="E5517" t="s">
        <v>231</v>
      </c>
      <c r="F5517" t="s">
        <v>117</v>
      </c>
      <c r="G5517" t="s">
        <v>122</v>
      </c>
      <c r="H5517" t="s">
        <v>158</v>
      </c>
      <c r="I5517">
        <v>3</v>
      </c>
      <c r="J5517" s="19">
        <v>98.81</v>
      </c>
      <c r="K5517" s="20">
        <v>0.08</v>
      </c>
      <c r="L5517" s="19">
        <v>272.72000000000003</v>
      </c>
      <c r="M5517" s="19">
        <v>119.95</v>
      </c>
      <c r="N5517" s="11" t="str">
        <f t="shared" si="259"/>
        <v>LOW</v>
      </c>
      <c r="O5517" s="27">
        <f t="shared" si="260"/>
        <v>0.56017160457612214</v>
      </c>
      <c r="P5517" s="11" t="str">
        <f t="shared" si="261"/>
        <v>AVERAGE</v>
      </c>
    </row>
    <row r="5518" spans="1:16" x14ac:dyDescent="0.35">
      <c r="A5518" s="12" t="s">
        <v>5692</v>
      </c>
      <c r="B5518" s="15">
        <v>44684</v>
      </c>
      <c r="C5518" s="12" t="s">
        <v>136</v>
      </c>
      <c r="D5518" s="12" t="s">
        <v>109</v>
      </c>
      <c r="E5518" s="12" t="s">
        <v>252</v>
      </c>
      <c r="F5518" s="12" t="s">
        <v>131</v>
      </c>
      <c r="G5518" s="12" t="s">
        <v>122</v>
      </c>
      <c r="H5518" s="12" t="s">
        <v>187</v>
      </c>
      <c r="I5518" s="12">
        <v>1</v>
      </c>
      <c r="J5518" s="16">
        <v>697.09</v>
      </c>
      <c r="K5518" s="17">
        <v>0.06</v>
      </c>
      <c r="L5518" s="16">
        <v>655.26</v>
      </c>
      <c r="M5518" s="16">
        <v>203.36</v>
      </c>
      <c r="N5518" s="11" t="str">
        <f t="shared" si="259"/>
        <v>LOW</v>
      </c>
      <c r="O5518" s="27">
        <f t="shared" si="260"/>
        <v>0.68964990995940545</v>
      </c>
      <c r="P5518" s="11" t="str">
        <f t="shared" si="261"/>
        <v>AVERAGE</v>
      </c>
    </row>
    <row r="5519" spans="1:16" x14ac:dyDescent="0.35">
      <c r="A5519" t="s">
        <v>5693</v>
      </c>
      <c r="B5519" s="18">
        <v>45220</v>
      </c>
      <c r="C5519" t="s">
        <v>108</v>
      </c>
      <c r="D5519" t="s">
        <v>125</v>
      </c>
      <c r="E5519" t="s">
        <v>137</v>
      </c>
      <c r="F5519" t="s">
        <v>111</v>
      </c>
      <c r="G5519" t="s">
        <v>122</v>
      </c>
      <c r="H5519" t="s">
        <v>123</v>
      </c>
      <c r="I5519">
        <v>2</v>
      </c>
      <c r="J5519" s="19">
        <v>1204.29</v>
      </c>
      <c r="K5519" s="20">
        <v>0.13</v>
      </c>
      <c r="L5519" s="19">
        <v>2095.46</v>
      </c>
      <c r="M5519" s="19">
        <v>1083.05</v>
      </c>
      <c r="N5519" s="11" t="str">
        <f t="shared" si="259"/>
        <v>MEDIUM</v>
      </c>
      <c r="O5519" s="27">
        <f t="shared" si="260"/>
        <v>0.4831445124220935</v>
      </c>
      <c r="P5519" s="11" t="str">
        <f t="shared" si="261"/>
        <v>AVERAGE</v>
      </c>
    </row>
    <row r="5520" spans="1:16" x14ac:dyDescent="0.35">
      <c r="A5520" s="12" t="s">
        <v>5694</v>
      </c>
      <c r="B5520" s="15">
        <v>45222</v>
      </c>
      <c r="C5520" s="12" t="s">
        <v>108</v>
      </c>
      <c r="D5520" s="12" t="s">
        <v>115</v>
      </c>
      <c r="E5520" s="12" t="s">
        <v>240</v>
      </c>
      <c r="F5520" s="12" t="s">
        <v>111</v>
      </c>
      <c r="G5520" s="12" t="s">
        <v>112</v>
      </c>
      <c r="H5520" s="12" t="s">
        <v>170</v>
      </c>
      <c r="I5520" s="12">
        <v>1</v>
      </c>
      <c r="J5520" s="16">
        <v>20.13</v>
      </c>
      <c r="K5520" s="17">
        <v>0.05</v>
      </c>
      <c r="L5520" s="16">
        <v>19.12</v>
      </c>
      <c r="M5520" s="16">
        <v>4.59</v>
      </c>
      <c r="N5520" s="11" t="str">
        <f t="shared" si="259"/>
        <v>LOW</v>
      </c>
      <c r="O5520" s="27">
        <f t="shared" si="260"/>
        <v>0.75993723849372385</v>
      </c>
      <c r="P5520" s="11" t="str">
        <f t="shared" si="261"/>
        <v>AVERAGE</v>
      </c>
    </row>
    <row r="5521" spans="1:16" x14ac:dyDescent="0.35">
      <c r="A5521" t="s">
        <v>5695</v>
      </c>
      <c r="B5521" s="18">
        <v>45608</v>
      </c>
      <c r="C5521" t="s">
        <v>108</v>
      </c>
      <c r="D5521" t="s">
        <v>115</v>
      </c>
      <c r="E5521" t="s">
        <v>130</v>
      </c>
      <c r="F5521" t="s">
        <v>111</v>
      </c>
      <c r="G5521" t="s">
        <v>127</v>
      </c>
      <c r="H5521" t="s">
        <v>209</v>
      </c>
      <c r="I5521">
        <v>7</v>
      </c>
      <c r="J5521" s="19">
        <v>356.6</v>
      </c>
      <c r="K5521" s="20">
        <v>0</v>
      </c>
      <c r="L5521" s="19">
        <v>2496.1999999999998</v>
      </c>
      <c r="M5521" s="19">
        <v>1379.96</v>
      </c>
      <c r="N5521" s="11" t="str">
        <f t="shared" si="259"/>
        <v>NO DISCOUNT</v>
      </c>
      <c r="O5521" s="27">
        <f t="shared" si="260"/>
        <v>0.44717570707475357</v>
      </c>
      <c r="P5521" s="11" t="str">
        <f t="shared" si="261"/>
        <v>GOOD</v>
      </c>
    </row>
    <row r="5522" spans="1:16" x14ac:dyDescent="0.35">
      <c r="A5522" s="12" t="s">
        <v>5696</v>
      </c>
      <c r="B5522" s="15">
        <v>45525</v>
      </c>
      <c r="C5522" s="12" t="s">
        <v>108</v>
      </c>
      <c r="D5522" s="12" t="s">
        <v>125</v>
      </c>
      <c r="E5522" s="12" t="s">
        <v>126</v>
      </c>
      <c r="F5522" s="12" t="s">
        <v>111</v>
      </c>
      <c r="G5522" s="12" t="s">
        <v>112</v>
      </c>
      <c r="H5522" s="12" t="s">
        <v>167</v>
      </c>
      <c r="I5522" s="12">
        <v>2</v>
      </c>
      <c r="J5522" s="16">
        <v>15.98</v>
      </c>
      <c r="K5522" s="17">
        <v>0.04</v>
      </c>
      <c r="L5522" s="16">
        <v>30.68</v>
      </c>
      <c r="M5522" s="16">
        <v>8.23</v>
      </c>
      <c r="N5522" s="11" t="str">
        <f t="shared" si="259"/>
        <v>LOW</v>
      </c>
      <c r="O5522" s="27">
        <f t="shared" si="260"/>
        <v>0.73174706649282917</v>
      </c>
      <c r="P5522" s="11" t="str">
        <f t="shared" si="261"/>
        <v>AVERAGE</v>
      </c>
    </row>
    <row r="5523" spans="1:16" x14ac:dyDescent="0.35">
      <c r="A5523" t="s">
        <v>5697</v>
      </c>
      <c r="B5523" s="18">
        <v>45223</v>
      </c>
      <c r="C5523" t="s">
        <v>149</v>
      </c>
      <c r="D5523" t="s">
        <v>115</v>
      </c>
      <c r="E5523" t="s">
        <v>130</v>
      </c>
      <c r="F5523" t="s">
        <v>111</v>
      </c>
      <c r="G5523" t="s">
        <v>112</v>
      </c>
      <c r="H5523" t="s">
        <v>170</v>
      </c>
      <c r="I5523">
        <v>8</v>
      </c>
      <c r="J5523" s="19">
        <v>17.190000000000001</v>
      </c>
      <c r="K5523" s="20">
        <v>0.19</v>
      </c>
      <c r="L5523" s="19">
        <v>111.39</v>
      </c>
      <c r="M5523" s="19">
        <v>34.4</v>
      </c>
      <c r="N5523" s="11" t="str">
        <f t="shared" si="259"/>
        <v>MEDIUM</v>
      </c>
      <c r="O5523" s="27">
        <f t="shared" si="260"/>
        <v>0.69117515037256494</v>
      </c>
      <c r="P5523" s="11" t="str">
        <f t="shared" si="261"/>
        <v>GOOD</v>
      </c>
    </row>
    <row r="5524" spans="1:16" x14ac:dyDescent="0.35">
      <c r="A5524" s="12" t="s">
        <v>5698</v>
      </c>
      <c r="B5524" s="15">
        <v>45433</v>
      </c>
      <c r="C5524" s="12" t="s">
        <v>108</v>
      </c>
      <c r="D5524" s="12" t="s">
        <v>140</v>
      </c>
      <c r="E5524" s="12" t="s">
        <v>307</v>
      </c>
      <c r="F5524" s="12" t="s">
        <v>111</v>
      </c>
      <c r="G5524" s="12" t="s">
        <v>122</v>
      </c>
      <c r="H5524" s="12" t="s">
        <v>132</v>
      </c>
      <c r="I5524" s="12">
        <v>5</v>
      </c>
      <c r="J5524" s="16">
        <v>587.20000000000005</v>
      </c>
      <c r="K5524" s="17">
        <v>0.27</v>
      </c>
      <c r="L5524" s="16">
        <v>2143.2800000000002</v>
      </c>
      <c r="M5524" s="16">
        <v>672.81</v>
      </c>
      <c r="N5524" s="11" t="str">
        <f t="shared" si="259"/>
        <v>HIGH</v>
      </c>
      <c r="O5524" s="27">
        <f t="shared" si="260"/>
        <v>0.68608394610130274</v>
      </c>
      <c r="P5524" s="11" t="str">
        <f t="shared" si="261"/>
        <v>GOOD</v>
      </c>
    </row>
    <row r="5525" spans="1:16" x14ac:dyDescent="0.35">
      <c r="A5525" t="s">
        <v>5699</v>
      </c>
      <c r="B5525" s="18">
        <v>44930</v>
      </c>
      <c r="C5525" t="s">
        <v>108</v>
      </c>
      <c r="D5525" t="s">
        <v>115</v>
      </c>
      <c r="E5525" t="s">
        <v>121</v>
      </c>
      <c r="F5525" t="s">
        <v>111</v>
      </c>
      <c r="G5525" t="s">
        <v>127</v>
      </c>
      <c r="H5525" t="s">
        <v>179</v>
      </c>
      <c r="I5525">
        <v>1</v>
      </c>
      <c r="J5525" s="19">
        <v>84.06</v>
      </c>
      <c r="K5525" s="20">
        <v>0.39</v>
      </c>
      <c r="L5525" s="19">
        <v>51.28</v>
      </c>
      <c r="M5525" s="19">
        <v>21.71</v>
      </c>
      <c r="N5525" s="11" t="str">
        <f t="shared" si="259"/>
        <v>CLEARANCE</v>
      </c>
      <c r="O5525" s="27">
        <f t="shared" si="260"/>
        <v>0.57663806552262087</v>
      </c>
      <c r="P5525" s="11" t="str">
        <f t="shared" si="261"/>
        <v>AVERAGE</v>
      </c>
    </row>
    <row r="5526" spans="1:16" x14ac:dyDescent="0.35">
      <c r="A5526" s="12" t="s">
        <v>5700</v>
      </c>
      <c r="B5526" s="15">
        <v>44648</v>
      </c>
      <c r="C5526" s="12" t="s">
        <v>108</v>
      </c>
      <c r="D5526" s="12" t="s">
        <v>125</v>
      </c>
      <c r="E5526" s="12" t="s">
        <v>137</v>
      </c>
      <c r="F5526" s="12" t="s">
        <v>117</v>
      </c>
      <c r="G5526" s="12" t="s">
        <v>127</v>
      </c>
      <c r="H5526" s="12" t="s">
        <v>164</v>
      </c>
      <c r="I5526" s="12">
        <v>1</v>
      </c>
      <c r="J5526" s="16">
        <v>199.56</v>
      </c>
      <c r="K5526" s="17">
        <v>0.14000000000000001</v>
      </c>
      <c r="L5526" s="16">
        <v>171.62</v>
      </c>
      <c r="M5526" s="16">
        <v>78.63</v>
      </c>
      <c r="N5526" s="11" t="str">
        <f t="shared" si="259"/>
        <v>MEDIUM</v>
      </c>
      <c r="O5526" s="27">
        <f t="shared" si="260"/>
        <v>0.54183661577904674</v>
      </c>
      <c r="P5526" s="11" t="str">
        <f t="shared" si="261"/>
        <v>AVERAGE</v>
      </c>
    </row>
    <row r="5527" spans="1:16" x14ac:dyDescent="0.35">
      <c r="A5527" t="s">
        <v>5701</v>
      </c>
      <c r="B5527" s="18">
        <v>44580</v>
      </c>
      <c r="C5527" t="s">
        <v>108</v>
      </c>
      <c r="D5527" t="s">
        <v>109</v>
      </c>
      <c r="E5527" t="s">
        <v>150</v>
      </c>
      <c r="F5527" t="s">
        <v>111</v>
      </c>
      <c r="G5527" t="s">
        <v>122</v>
      </c>
      <c r="H5527" t="s">
        <v>132</v>
      </c>
      <c r="I5527">
        <v>4</v>
      </c>
      <c r="J5527" s="19">
        <v>491.51</v>
      </c>
      <c r="K5527" s="20">
        <v>0.13</v>
      </c>
      <c r="L5527" s="19">
        <v>1710.45</v>
      </c>
      <c r="M5527" s="19">
        <v>509.71</v>
      </c>
      <c r="N5527" s="11" t="str">
        <f t="shared" si="259"/>
        <v>MEDIUM</v>
      </c>
      <c r="O5527" s="27">
        <f t="shared" si="260"/>
        <v>0.70200239703002132</v>
      </c>
      <c r="P5527" s="11" t="str">
        <f t="shared" si="261"/>
        <v>AVERAGE</v>
      </c>
    </row>
    <row r="5528" spans="1:16" x14ac:dyDescent="0.35">
      <c r="A5528" s="12" t="s">
        <v>5702</v>
      </c>
      <c r="B5528" s="15">
        <v>44695</v>
      </c>
      <c r="C5528" s="12" t="s">
        <v>136</v>
      </c>
      <c r="D5528" s="12" t="s">
        <v>115</v>
      </c>
      <c r="E5528" s="12" t="s">
        <v>121</v>
      </c>
      <c r="F5528" s="12" t="s">
        <v>111</v>
      </c>
      <c r="G5528" s="12" t="s">
        <v>127</v>
      </c>
      <c r="H5528" s="12" t="s">
        <v>179</v>
      </c>
      <c r="I5528" s="12">
        <v>2</v>
      </c>
      <c r="J5528" s="16">
        <v>74.34</v>
      </c>
      <c r="K5528" s="17">
        <v>0.27</v>
      </c>
      <c r="L5528" s="16">
        <v>108.54</v>
      </c>
      <c r="M5528" s="16">
        <v>41.17</v>
      </c>
      <c r="N5528" s="11" t="str">
        <f t="shared" si="259"/>
        <v>HIGH</v>
      </c>
      <c r="O5528" s="27">
        <f t="shared" si="260"/>
        <v>0.62069283213561821</v>
      </c>
      <c r="P5528" s="11" t="str">
        <f t="shared" si="261"/>
        <v>AVERAGE</v>
      </c>
    </row>
    <row r="5529" spans="1:16" x14ac:dyDescent="0.35">
      <c r="A5529" t="s">
        <v>5703</v>
      </c>
      <c r="B5529" s="18">
        <v>45337</v>
      </c>
      <c r="C5529" t="s">
        <v>149</v>
      </c>
      <c r="D5529" t="s">
        <v>140</v>
      </c>
      <c r="E5529" t="s">
        <v>268</v>
      </c>
      <c r="F5529" t="s">
        <v>131</v>
      </c>
      <c r="G5529" t="s">
        <v>127</v>
      </c>
      <c r="H5529" t="s">
        <v>179</v>
      </c>
      <c r="I5529">
        <v>1</v>
      </c>
      <c r="J5529" s="19">
        <v>78.17</v>
      </c>
      <c r="K5529" s="20">
        <v>0.41</v>
      </c>
      <c r="L5529" s="19">
        <v>46.12</v>
      </c>
      <c r="M5529" s="19">
        <v>16.72</v>
      </c>
      <c r="N5529" s="11" t="str">
        <f t="shared" si="259"/>
        <v>CLEARANCE</v>
      </c>
      <c r="O5529" s="27">
        <f t="shared" si="260"/>
        <v>0.63746747614917609</v>
      </c>
      <c r="P5529" s="11" t="str">
        <f t="shared" si="261"/>
        <v>AVERAGE</v>
      </c>
    </row>
    <row r="5530" spans="1:16" x14ac:dyDescent="0.35">
      <c r="A5530" s="12" t="s">
        <v>5704</v>
      </c>
      <c r="B5530" s="15">
        <v>44591</v>
      </c>
      <c r="C5530" s="12" t="s">
        <v>108</v>
      </c>
      <c r="D5530" s="12" t="s">
        <v>140</v>
      </c>
      <c r="E5530" s="12" t="s">
        <v>218</v>
      </c>
      <c r="F5530" s="12" t="s">
        <v>111</v>
      </c>
      <c r="G5530" s="12" t="s">
        <v>127</v>
      </c>
      <c r="H5530" s="12" t="s">
        <v>209</v>
      </c>
      <c r="I5530" s="12">
        <v>1</v>
      </c>
      <c r="J5530" s="16">
        <v>830.04</v>
      </c>
      <c r="K5530" s="17">
        <v>0</v>
      </c>
      <c r="L5530" s="16">
        <v>830.04</v>
      </c>
      <c r="M5530" s="16">
        <v>378.05</v>
      </c>
      <c r="N5530" s="11" t="str">
        <f t="shared" si="259"/>
        <v>NO DISCOUNT</v>
      </c>
      <c r="O5530" s="27">
        <f t="shared" si="260"/>
        <v>0.54454002216760633</v>
      </c>
      <c r="P5530" s="11" t="str">
        <f t="shared" si="261"/>
        <v>AVERAGE</v>
      </c>
    </row>
    <row r="5531" spans="1:16" x14ac:dyDescent="0.35">
      <c r="A5531" t="s">
        <v>5705</v>
      </c>
      <c r="B5531" s="18">
        <v>44904</v>
      </c>
      <c r="C5531" t="s">
        <v>108</v>
      </c>
      <c r="D5531" t="s">
        <v>140</v>
      </c>
      <c r="E5531" t="s">
        <v>307</v>
      </c>
      <c r="F5531" t="s">
        <v>111</v>
      </c>
      <c r="G5531" t="s">
        <v>112</v>
      </c>
      <c r="H5531" t="s">
        <v>147</v>
      </c>
      <c r="I5531">
        <v>5</v>
      </c>
      <c r="J5531" s="19">
        <v>9.85</v>
      </c>
      <c r="K5531" s="20">
        <v>0.14000000000000001</v>
      </c>
      <c r="L5531" s="19">
        <v>42.35</v>
      </c>
      <c r="M5531" s="19">
        <v>14.97</v>
      </c>
      <c r="N5531" s="11" t="str">
        <f t="shared" si="259"/>
        <v>MEDIUM</v>
      </c>
      <c r="O5531" s="27">
        <f t="shared" si="260"/>
        <v>0.64651711924439204</v>
      </c>
      <c r="P5531" s="11" t="str">
        <f t="shared" si="261"/>
        <v>GOOD</v>
      </c>
    </row>
    <row r="5532" spans="1:16" x14ac:dyDescent="0.35">
      <c r="A5532" s="12" t="s">
        <v>5706</v>
      </c>
      <c r="B5532" s="15">
        <v>45543</v>
      </c>
      <c r="C5532" s="12" t="s">
        <v>120</v>
      </c>
      <c r="D5532" s="12" t="s">
        <v>115</v>
      </c>
      <c r="E5532" s="12" t="s">
        <v>240</v>
      </c>
      <c r="F5532" s="12" t="s">
        <v>111</v>
      </c>
      <c r="G5532" s="12" t="s">
        <v>127</v>
      </c>
      <c r="H5532" s="12" t="s">
        <v>164</v>
      </c>
      <c r="I5532" s="12">
        <v>6</v>
      </c>
      <c r="J5532" s="16">
        <v>116.73</v>
      </c>
      <c r="K5532" s="17">
        <v>0.17</v>
      </c>
      <c r="L5532" s="16">
        <v>581.32000000000005</v>
      </c>
      <c r="M5532" s="16">
        <v>253.79</v>
      </c>
      <c r="N5532" s="11" t="str">
        <f t="shared" si="259"/>
        <v>MEDIUM</v>
      </c>
      <c r="O5532" s="27">
        <f t="shared" si="260"/>
        <v>0.56342461983073011</v>
      </c>
      <c r="P5532" s="11" t="str">
        <f t="shared" si="261"/>
        <v>GOOD</v>
      </c>
    </row>
    <row r="5533" spans="1:16" x14ac:dyDescent="0.35">
      <c r="A5533" t="s">
        <v>5707</v>
      </c>
      <c r="B5533" s="18">
        <v>45102</v>
      </c>
      <c r="C5533" t="s">
        <v>120</v>
      </c>
      <c r="D5533" t="s">
        <v>115</v>
      </c>
      <c r="E5533" t="s">
        <v>289</v>
      </c>
      <c r="F5533" t="s">
        <v>131</v>
      </c>
      <c r="G5533" t="s">
        <v>112</v>
      </c>
      <c r="H5533" t="s">
        <v>170</v>
      </c>
      <c r="I5533">
        <v>6</v>
      </c>
      <c r="J5533" s="19">
        <v>32.31</v>
      </c>
      <c r="K5533" s="20">
        <v>0</v>
      </c>
      <c r="L5533" s="19">
        <v>193.86</v>
      </c>
      <c r="M5533" s="19">
        <v>80.38</v>
      </c>
      <c r="N5533" s="11" t="str">
        <f t="shared" si="259"/>
        <v>NO DISCOUNT</v>
      </c>
      <c r="O5533" s="27">
        <f t="shared" si="260"/>
        <v>0.58537088620654087</v>
      </c>
      <c r="P5533" s="11" t="str">
        <f t="shared" si="261"/>
        <v>GOOD</v>
      </c>
    </row>
    <row r="5534" spans="1:16" x14ac:dyDescent="0.35">
      <c r="A5534" s="12" t="s">
        <v>5708</v>
      </c>
      <c r="B5534" s="15">
        <v>45314</v>
      </c>
      <c r="C5534" s="12" t="s">
        <v>136</v>
      </c>
      <c r="D5534" s="12" t="s">
        <v>115</v>
      </c>
      <c r="E5534" s="12" t="s">
        <v>156</v>
      </c>
      <c r="F5534" s="12" t="s">
        <v>111</v>
      </c>
      <c r="G5534" s="12" t="s">
        <v>112</v>
      </c>
      <c r="H5534" s="12" t="s">
        <v>167</v>
      </c>
      <c r="I5534" s="12">
        <v>3</v>
      </c>
      <c r="J5534" s="16">
        <v>12.21</v>
      </c>
      <c r="K5534" s="17">
        <v>0.08</v>
      </c>
      <c r="L5534" s="16">
        <v>33.700000000000003</v>
      </c>
      <c r="M5534" s="16">
        <v>16.39</v>
      </c>
      <c r="N5534" s="11" t="str">
        <f t="shared" si="259"/>
        <v>LOW</v>
      </c>
      <c r="O5534" s="27">
        <f t="shared" si="260"/>
        <v>0.51364985163204746</v>
      </c>
      <c r="P5534" s="11" t="str">
        <f t="shared" si="261"/>
        <v>AVERAGE</v>
      </c>
    </row>
    <row r="5535" spans="1:16" x14ac:dyDescent="0.35">
      <c r="A5535" t="s">
        <v>5709</v>
      </c>
      <c r="B5535" s="18">
        <v>44580</v>
      </c>
      <c r="C5535" t="s">
        <v>149</v>
      </c>
      <c r="D5535" t="s">
        <v>109</v>
      </c>
      <c r="E5535" t="s">
        <v>189</v>
      </c>
      <c r="F5535" t="s">
        <v>111</v>
      </c>
      <c r="G5535" t="s">
        <v>112</v>
      </c>
      <c r="H5535" t="s">
        <v>167</v>
      </c>
      <c r="I5535">
        <v>1</v>
      </c>
      <c r="J5535" s="19">
        <v>24.61</v>
      </c>
      <c r="K5535" s="20">
        <v>0.14000000000000001</v>
      </c>
      <c r="L5535" s="19">
        <v>21.16</v>
      </c>
      <c r="M5535" s="19">
        <v>8.91</v>
      </c>
      <c r="N5535" s="11" t="str">
        <f t="shared" si="259"/>
        <v>MEDIUM</v>
      </c>
      <c r="O5535" s="27">
        <f t="shared" si="260"/>
        <v>0.57892249527410211</v>
      </c>
      <c r="P5535" s="11" t="str">
        <f t="shared" si="261"/>
        <v>AVERAGE</v>
      </c>
    </row>
    <row r="5536" spans="1:16" x14ac:dyDescent="0.35">
      <c r="A5536" s="12" t="s">
        <v>5710</v>
      </c>
      <c r="B5536" s="15">
        <v>45638</v>
      </c>
      <c r="C5536" s="12" t="s">
        <v>136</v>
      </c>
      <c r="D5536" s="12" t="s">
        <v>109</v>
      </c>
      <c r="E5536" s="12" t="s">
        <v>110</v>
      </c>
      <c r="F5536" s="12" t="s">
        <v>117</v>
      </c>
      <c r="G5536" s="12" t="s">
        <v>122</v>
      </c>
      <c r="H5536" s="12" t="s">
        <v>142</v>
      </c>
      <c r="I5536" s="12">
        <v>4</v>
      </c>
      <c r="J5536" s="16">
        <v>63.65</v>
      </c>
      <c r="K5536" s="17">
        <v>0.13</v>
      </c>
      <c r="L5536" s="16">
        <v>221.5</v>
      </c>
      <c r="M5536" s="16">
        <v>115.04</v>
      </c>
      <c r="N5536" s="11" t="str">
        <f t="shared" si="259"/>
        <v>MEDIUM</v>
      </c>
      <c r="O5536" s="27">
        <f t="shared" si="260"/>
        <v>0.48063205417607219</v>
      </c>
      <c r="P5536" s="11" t="str">
        <f t="shared" si="261"/>
        <v>AVERAGE</v>
      </c>
    </row>
    <row r="5537" spans="1:16" x14ac:dyDescent="0.35">
      <c r="A5537" t="s">
        <v>5711</v>
      </c>
      <c r="B5537" s="18">
        <v>45035</v>
      </c>
      <c r="C5537" t="s">
        <v>108</v>
      </c>
      <c r="D5537" t="s">
        <v>125</v>
      </c>
      <c r="E5537" t="s">
        <v>185</v>
      </c>
      <c r="F5537" t="s">
        <v>111</v>
      </c>
      <c r="G5537" t="s">
        <v>122</v>
      </c>
      <c r="H5537" t="s">
        <v>187</v>
      </c>
      <c r="I5537">
        <v>5</v>
      </c>
      <c r="J5537" s="19">
        <v>566.16</v>
      </c>
      <c r="K5537" s="20">
        <v>0.4</v>
      </c>
      <c r="L5537" s="19">
        <v>1698.48</v>
      </c>
      <c r="M5537" s="19">
        <v>834</v>
      </c>
      <c r="N5537" s="11" t="str">
        <f t="shared" si="259"/>
        <v>CLEARANCE</v>
      </c>
      <c r="O5537" s="27">
        <f t="shared" si="260"/>
        <v>0.50897272855729825</v>
      </c>
      <c r="P5537" s="11" t="str">
        <f t="shared" si="261"/>
        <v>GOOD</v>
      </c>
    </row>
    <row r="5538" spans="1:16" x14ac:dyDescent="0.35">
      <c r="A5538" s="12" t="s">
        <v>5712</v>
      </c>
      <c r="B5538" s="15">
        <v>44688</v>
      </c>
      <c r="C5538" s="12" t="s">
        <v>108</v>
      </c>
      <c r="D5538" s="12" t="s">
        <v>109</v>
      </c>
      <c r="E5538" s="12" t="s">
        <v>173</v>
      </c>
      <c r="F5538" s="12" t="s">
        <v>111</v>
      </c>
      <c r="G5538" s="12" t="s">
        <v>122</v>
      </c>
      <c r="H5538" s="12" t="s">
        <v>142</v>
      </c>
      <c r="I5538" s="12">
        <v>1</v>
      </c>
      <c r="J5538" s="16">
        <v>286.45</v>
      </c>
      <c r="K5538" s="17">
        <v>0.39</v>
      </c>
      <c r="L5538" s="16">
        <v>174.73</v>
      </c>
      <c r="M5538" s="16">
        <v>58.73</v>
      </c>
      <c r="N5538" s="11" t="str">
        <f t="shared" si="259"/>
        <v>CLEARANCE</v>
      </c>
      <c r="O5538" s="27">
        <f t="shared" si="260"/>
        <v>0.6638814170434385</v>
      </c>
      <c r="P5538" s="11" t="str">
        <f t="shared" si="261"/>
        <v>AVERAGE</v>
      </c>
    </row>
    <row r="5539" spans="1:16" x14ac:dyDescent="0.35">
      <c r="A5539" t="s">
        <v>5713</v>
      </c>
      <c r="B5539" s="18">
        <v>44575</v>
      </c>
      <c r="C5539" t="s">
        <v>108</v>
      </c>
      <c r="D5539" t="s">
        <v>109</v>
      </c>
      <c r="E5539" t="s">
        <v>208</v>
      </c>
      <c r="F5539" t="s">
        <v>117</v>
      </c>
      <c r="G5539" t="s">
        <v>122</v>
      </c>
      <c r="H5539" t="s">
        <v>142</v>
      </c>
      <c r="I5539">
        <v>3</v>
      </c>
      <c r="J5539" s="19">
        <v>103.02</v>
      </c>
      <c r="K5539" s="20">
        <v>0.14000000000000001</v>
      </c>
      <c r="L5539" s="19">
        <v>265.79000000000002</v>
      </c>
      <c r="M5539" s="19">
        <v>137.32</v>
      </c>
      <c r="N5539" s="11" t="str">
        <f t="shared" si="259"/>
        <v>MEDIUM</v>
      </c>
      <c r="O5539" s="27">
        <f t="shared" si="260"/>
        <v>0.48335151811580579</v>
      </c>
      <c r="P5539" s="11" t="str">
        <f t="shared" si="261"/>
        <v>AVERAGE</v>
      </c>
    </row>
    <row r="5540" spans="1:16" x14ac:dyDescent="0.35">
      <c r="A5540" s="12" t="s">
        <v>5714</v>
      </c>
      <c r="B5540" s="15">
        <v>45358</v>
      </c>
      <c r="C5540" s="12" t="s">
        <v>120</v>
      </c>
      <c r="D5540" s="12" t="s">
        <v>140</v>
      </c>
      <c r="E5540" s="12" t="s">
        <v>203</v>
      </c>
      <c r="F5540" s="12" t="s">
        <v>117</v>
      </c>
      <c r="G5540" s="12" t="s">
        <v>127</v>
      </c>
      <c r="H5540" s="12" t="s">
        <v>128</v>
      </c>
      <c r="I5540" s="12">
        <v>3</v>
      </c>
      <c r="J5540" s="16">
        <v>203.78</v>
      </c>
      <c r="K5540" s="17">
        <v>0</v>
      </c>
      <c r="L5540" s="16">
        <v>611.34</v>
      </c>
      <c r="M5540" s="16">
        <v>242.51</v>
      </c>
      <c r="N5540" s="11" t="str">
        <f t="shared" si="259"/>
        <v>NO DISCOUNT</v>
      </c>
      <c r="O5540" s="27">
        <f t="shared" si="260"/>
        <v>0.60331403147184881</v>
      </c>
      <c r="P5540" s="11" t="str">
        <f t="shared" si="261"/>
        <v>AVERAGE</v>
      </c>
    </row>
    <row r="5541" spans="1:16" x14ac:dyDescent="0.35">
      <c r="A5541" t="s">
        <v>5715</v>
      </c>
      <c r="B5541" s="18">
        <v>45582</v>
      </c>
      <c r="C5541" t="s">
        <v>108</v>
      </c>
      <c r="D5541" t="s">
        <v>125</v>
      </c>
      <c r="E5541" t="s">
        <v>126</v>
      </c>
      <c r="F5541" t="s">
        <v>131</v>
      </c>
      <c r="G5541" t="s">
        <v>112</v>
      </c>
      <c r="H5541" t="s">
        <v>170</v>
      </c>
      <c r="I5541">
        <v>5</v>
      </c>
      <c r="J5541" s="19">
        <v>33.950000000000003</v>
      </c>
      <c r="K5541" s="20">
        <v>0.17</v>
      </c>
      <c r="L5541" s="19">
        <v>140.88999999999999</v>
      </c>
      <c r="M5541" s="19">
        <v>29.44</v>
      </c>
      <c r="N5541" s="11" t="str">
        <f t="shared" si="259"/>
        <v>MEDIUM</v>
      </c>
      <c r="O5541" s="27">
        <f t="shared" si="260"/>
        <v>0.79104265739229185</v>
      </c>
      <c r="P5541" s="11" t="str">
        <f t="shared" si="261"/>
        <v>GOOD</v>
      </c>
    </row>
    <row r="5542" spans="1:16" x14ac:dyDescent="0.35">
      <c r="A5542" s="12" t="s">
        <v>5716</v>
      </c>
      <c r="B5542" s="15">
        <v>45383</v>
      </c>
      <c r="C5542" s="12" t="s">
        <v>108</v>
      </c>
      <c r="D5542" s="12" t="s">
        <v>115</v>
      </c>
      <c r="E5542" s="12" t="s">
        <v>121</v>
      </c>
      <c r="F5542" s="12" t="s">
        <v>131</v>
      </c>
      <c r="G5542" s="12" t="s">
        <v>127</v>
      </c>
      <c r="H5542" s="12" t="s">
        <v>138</v>
      </c>
      <c r="I5542" s="12">
        <v>1</v>
      </c>
      <c r="J5542" s="16">
        <v>466.51</v>
      </c>
      <c r="K5542" s="17">
        <v>0</v>
      </c>
      <c r="L5542" s="16">
        <v>466.51</v>
      </c>
      <c r="M5542" s="16">
        <v>247.42</v>
      </c>
      <c r="N5542" s="11" t="str">
        <f t="shared" si="259"/>
        <v>NO DISCOUNT</v>
      </c>
      <c r="O5542" s="27">
        <f t="shared" si="260"/>
        <v>0.46963623502175733</v>
      </c>
      <c r="P5542" s="11" t="str">
        <f t="shared" si="261"/>
        <v>AVERAGE</v>
      </c>
    </row>
    <row r="5543" spans="1:16" x14ac:dyDescent="0.35">
      <c r="A5543" t="s">
        <v>5717</v>
      </c>
      <c r="B5543" s="18">
        <v>45571</v>
      </c>
      <c r="C5543" t="s">
        <v>108</v>
      </c>
      <c r="D5543" t="s">
        <v>140</v>
      </c>
      <c r="E5543" t="s">
        <v>273</v>
      </c>
      <c r="F5543" t="s">
        <v>131</v>
      </c>
      <c r="G5543" t="s">
        <v>127</v>
      </c>
      <c r="H5543" t="s">
        <v>138</v>
      </c>
      <c r="I5543">
        <v>3</v>
      </c>
      <c r="J5543" s="19">
        <v>244.4</v>
      </c>
      <c r="K5543" s="20">
        <v>0.03</v>
      </c>
      <c r="L5543" s="19">
        <v>711.2</v>
      </c>
      <c r="M5543" s="19">
        <v>392.32</v>
      </c>
      <c r="N5543" s="11" t="str">
        <f t="shared" si="259"/>
        <v>LOW</v>
      </c>
      <c r="O5543" s="27">
        <f t="shared" si="260"/>
        <v>0.44836895388076498</v>
      </c>
      <c r="P5543" s="11" t="str">
        <f t="shared" si="261"/>
        <v>AVERAGE</v>
      </c>
    </row>
    <row r="5544" spans="1:16" x14ac:dyDescent="0.35">
      <c r="A5544" s="12" t="s">
        <v>5718</v>
      </c>
      <c r="B5544" s="15">
        <v>44619</v>
      </c>
      <c r="C5544" s="12" t="s">
        <v>108</v>
      </c>
      <c r="D5544" s="12" t="s">
        <v>115</v>
      </c>
      <c r="E5544" s="12" t="s">
        <v>240</v>
      </c>
      <c r="F5544" s="12" t="s">
        <v>111</v>
      </c>
      <c r="G5544" s="12" t="s">
        <v>112</v>
      </c>
      <c r="H5544" s="12" t="s">
        <v>118</v>
      </c>
      <c r="I5544" s="12">
        <v>1</v>
      </c>
      <c r="J5544" s="16">
        <v>24.66</v>
      </c>
      <c r="K5544" s="17">
        <v>0</v>
      </c>
      <c r="L5544" s="16">
        <v>24.66</v>
      </c>
      <c r="M5544" s="16">
        <v>11.44</v>
      </c>
      <c r="N5544" s="11" t="str">
        <f t="shared" si="259"/>
        <v>NO DISCOUNT</v>
      </c>
      <c r="O5544" s="27">
        <f t="shared" si="260"/>
        <v>0.5360908353609084</v>
      </c>
      <c r="P5544" s="11" t="str">
        <f t="shared" si="261"/>
        <v>AVERAGE</v>
      </c>
    </row>
    <row r="5545" spans="1:16" x14ac:dyDescent="0.35">
      <c r="A5545" t="s">
        <v>5719</v>
      </c>
      <c r="B5545" s="18">
        <v>45550</v>
      </c>
      <c r="C5545" t="s">
        <v>120</v>
      </c>
      <c r="D5545" t="s">
        <v>109</v>
      </c>
      <c r="E5545" t="s">
        <v>173</v>
      </c>
      <c r="F5545" t="s">
        <v>117</v>
      </c>
      <c r="G5545" t="s">
        <v>122</v>
      </c>
      <c r="H5545" t="s">
        <v>142</v>
      </c>
      <c r="I5545">
        <v>4</v>
      </c>
      <c r="J5545" s="19">
        <v>89.18</v>
      </c>
      <c r="K5545" s="20">
        <v>0.16</v>
      </c>
      <c r="L5545" s="19">
        <v>299.64</v>
      </c>
      <c r="M5545" s="19">
        <v>136.97999999999999</v>
      </c>
      <c r="N5545" s="11" t="str">
        <f t="shared" si="259"/>
        <v>MEDIUM</v>
      </c>
      <c r="O5545" s="27">
        <f t="shared" si="260"/>
        <v>0.54285142170604728</v>
      </c>
      <c r="P5545" s="11" t="str">
        <f t="shared" si="261"/>
        <v>AVERAGE</v>
      </c>
    </row>
    <row r="5546" spans="1:16" x14ac:dyDescent="0.35">
      <c r="A5546" s="12" t="s">
        <v>5720</v>
      </c>
      <c r="B5546" s="15">
        <v>45546</v>
      </c>
      <c r="C5546" s="12" t="s">
        <v>120</v>
      </c>
      <c r="D5546" s="12" t="s">
        <v>115</v>
      </c>
      <c r="E5546" s="12" t="s">
        <v>116</v>
      </c>
      <c r="F5546" s="12" t="s">
        <v>117</v>
      </c>
      <c r="G5546" s="12" t="s">
        <v>122</v>
      </c>
      <c r="H5546" s="12" t="s">
        <v>142</v>
      </c>
      <c r="I5546" s="12">
        <v>1</v>
      </c>
      <c r="J5546" s="16">
        <v>156.56</v>
      </c>
      <c r="K5546" s="17">
        <v>0</v>
      </c>
      <c r="L5546" s="16">
        <v>156.56</v>
      </c>
      <c r="M5546" s="16">
        <v>56.69</v>
      </c>
      <c r="N5546" s="11" t="str">
        <f t="shared" si="259"/>
        <v>NO DISCOUNT</v>
      </c>
      <c r="O5546" s="27">
        <f t="shared" si="260"/>
        <v>0.63790240163515588</v>
      </c>
      <c r="P5546" s="11" t="str">
        <f t="shared" si="261"/>
        <v>AVERAGE</v>
      </c>
    </row>
    <row r="5547" spans="1:16" x14ac:dyDescent="0.35">
      <c r="A5547" t="s">
        <v>5721</v>
      </c>
      <c r="B5547" s="18">
        <v>45419</v>
      </c>
      <c r="C5547" t="s">
        <v>108</v>
      </c>
      <c r="D5547" t="s">
        <v>115</v>
      </c>
      <c r="E5547" t="s">
        <v>227</v>
      </c>
      <c r="F5547" t="s">
        <v>111</v>
      </c>
      <c r="G5547" t="s">
        <v>112</v>
      </c>
      <c r="H5547" t="s">
        <v>167</v>
      </c>
      <c r="I5547">
        <v>1</v>
      </c>
      <c r="J5547" s="19">
        <v>13.91</v>
      </c>
      <c r="K5547" s="20">
        <v>0.33</v>
      </c>
      <c r="L5547" s="19">
        <v>9.32</v>
      </c>
      <c r="M5547" s="19">
        <v>3.24</v>
      </c>
      <c r="N5547" s="11" t="str">
        <f t="shared" si="259"/>
        <v>CLEARANCE</v>
      </c>
      <c r="O5547" s="27">
        <f t="shared" si="260"/>
        <v>0.6523605150214592</v>
      </c>
      <c r="P5547" s="11" t="str">
        <f t="shared" si="261"/>
        <v>AVERAGE</v>
      </c>
    </row>
    <row r="5548" spans="1:16" x14ac:dyDescent="0.35">
      <c r="A5548" s="12" t="s">
        <v>5722</v>
      </c>
      <c r="B5548" s="15">
        <v>44937</v>
      </c>
      <c r="C5548" s="12" t="s">
        <v>108</v>
      </c>
      <c r="D5548" s="12" t="s">
        <v>115</v>
      </c>
      <c r="E5548" s="12" t="s">
        <v>205</v>
      </c>
      <c r="F5548" s="12" t="s">
        <v>131</v>
      </c>
      <c r="G5548" s="12" t="s">
        <v>112</v>
      </c>
      <c r="H5548" s="12" t="s">
        <v>113</v>
      </c>
      <c r="I5548" s="12">
        <v>1</v>
      </c>
      <c r="J5548" s="16">
        <v>11.03</v>
      </c>
      <c r="K5548" s="17">
        <v>0.19</v>
      </c>
      <c r="L5548" s="16">
        <v>8.93</v>
      </c>
      <c r="M5548" s="16">
        <v>3.43</v>
      </c>
      <c r="N5548" s="11" t="str">
        <f t="shared" si="259"/>
        <v>MEDIUM</v>
      </c>
      <c r="O5548" s="27">
        <f t="shared" si="260"/>
        <v>0.61590145576707733</v>
      </c>
      <c r="P5548" s="11" t="str">
        <f t="shared" si="261"/>
        <v>AVERAGE</v>
      </c>
    </row>
    <row r="5549" spans="1:16" x14ac:dyDescent="0.35">
      <c r="A5549" t="s">
        <v>5723</v>
      </c>
      <c r="B5549" s="18">
        <v>45475</v>
      </c>
      <c r="C5549" t="s">
        <v>149</v>
      </c>
      <c r="D5549" t="s">
        <v>109</v>
      </c>
      <c r="E5549" t="s">
        <v>195</v>
      </c>
      <c r="F5549" t="s">
        <v>111</v>
      </c>
      <c r="G5549" t="s">
        <v>112</v>
      </c>
      <c r="H5549" t="s">
        <v>170</v>
      </c>
      <c r="I5549">
        <v>2</v>
      </c>
      <c r="J5549" s="19">
        <v>30.03</v>
      </c>
      <c r="K5549" s="20">
        <v>0.02</v>
      </c>
      <c r="L5549" s="19">
        <v>58.86</v>
      </c>
      <c r="M5549" s="19">
        <v>17.350000000000001</v>
      </c>
      <c r="N5549" s="11" t="str">
        <f t="shared" si="259"/>
        <v>LOW</v>
      </c>
      <c r="O5549" s="27">
        <f t="shared" si="260"/>
        <v>0.70523275569147126</v>
      </c>
      <c r="P5549" s="11" t="str">
        <f t="shared" si="261"/>
        <v>AVERAGE</v>
      </c>
    </row>
    <row r="5550" spans="1:16" x14ac:dyDescent="0.35">
      <c r="A5550" s="12" t="s">
        <v>5724</v>
      </c>
      <c r="B5550" s="15">
        <v>44968</v>
      </c>
      <c r="C5550" s="12" t="s">
        <v>108</v>
      </c>
      <c r="D5550" s="12" t="s">
        <v>140</v>
      </c>
      <c r="E5550" s="12" t="s">
        <v>141</v>
      </c>
      <c r="F5550" s="12" t="s">
        <v>117</v>
      </c>
      <c r="G5550" s="12" t="s">
        <v>127</v>
      </c>
      <c r="H5550" s="12" t="s">
        <v>179</v>
      </c>
      <c r="I5550" s="12">
        <v>5</v>
      </c>
      <c r="J5550" s="16">
        <v>266.54000000000002</v>
      </c>
      <c r="K5550" s="17">
        <v>0</v>
      </c>
      <c r="L5550" s="16">
        <v>1332.7</v>
      </c>
      <c r="M5550" s="16">
        <v>607.1</v>
      </c>
      <c r="N5550" s="11" t="str">
        <f t="shared" si="259"/>
        <v>NO DISCOUNT</v>
      </c>
      <c r="O5550" s="27">
        <f t="shared" si="260"/>
        <v>0.5444586178434756</v>
      </c>
      <c r="P5550" s="11" t="str">
        <f t="shared" si="261"/>
        <v>GOOD</v>
      </c>
    </row>
    <row r="5551" spans="1:16" x14ac:dyDescent="0.35">
      <c r="A5551" t="s">
        <v>5725</v>
      </c>
      <c r="B5551" s="18">
        <v>44696</v>
      </c>
      <c r="C5551" t="s">
        <v>108</v>
      </c>
      <c r="D5551" t="s">
        <v>115</v>
      </c>
      <c r="E5551" t="s">
        <v>130</v>
      </c>
      <c r="F5551" t="s">
        <v>117</v>
      </c>
      <c r="G5551" t="s">
        <v>112</v>
      </c>
      <c r="H5551" t="s">
        <v>147</v>
      </c>
      <c r="I5551">
        <v>1</v>
      </c>
      <c r="J5551" s="19">
        <v>6.53</v>
      </c>
      <c r="K5551" s="20">
        <v>0.18</v>
      </c>
      <c r="L5551" s="19">
        <v>5.35</v>
      </c>
      <c r="M5551" s="19">
        <v>2.14</v>
      </c>
      <c r="N5551" s="11" t="str">
        <f t="shared" si="259"/>
        <v>MEDIUM</v>
      </c>
      <c r="O5551" s="27">
        <f t="shared" si="260"/>
        <v>0.6</v>
      </c>
      <c r="P5551" s="11" t="str">
        <f t="shared" si="261"/>
        <v>AVERAGE</v>
      </c>
    </row>
    <row r="5552" spans="1:16" x14ac:dyDescent="0.35">
      <c r="A5552" s="12" t="s">
        <v>5726</v>
      </c>
      <c r="B5552" s="15">
        <v>45022</v>
      </c>
      <c r="C5552" s="12" t="s">
        <v>108</v>
      </c>
      <c r="D5552" s="12" t="s">
        <v>140</v>
      </c>
      <c r="E5552" s="12" t="s">
        <v>166</v>
      </c>
      <c r="F5552" s="12" t="s">
        <v>117</v>
      </c>
      <c r="G5552" s="12" t="s">
        <v>122</v>
      </c>
      <c r="H5552" s="12" t="s">
        <v>187</v>
      </c>
      <c r="I5552" s="12">
        <v>4</v>
      </c>
      <c r="J5552" s="16">
        <v>136.46</v>
      </c>
      <c r="K5552" s="17">
        <v>0.28000000000000003</v>
      </c>
      <c r="L5552" s="16">
        <v>393</v>
      </c>
      <c r="M5552" s="16">
        <v>191.88</v>
      </c>
      <c r="N5552" s="11" t="str">
        <f t="shared" si="259"/>
        <v>HIGH</v>
      </c>
      <c r="O5552" s="27">
        <f t="shared" si="260"/>
        <v>0.51175572519083967</v>
      </c>
      <c r="P5552" s="11" t="str">
        <f t="shared" si="261"/>
        <v>AVERAGE</v>
      </c>
    </row>
    <row r="5553" spans="1:16" x14ac:dyDescent="0.35">
      <c r="A5553" t="s">
        <v>5727</v>
      </c>
      <c r="B5553" s="18">
        <v>45156</v>
      </c>
      <c r="C5553" t="s">
        <v>108</v>
      </c>
      <c r="D5553" t="s">
        <v>125</v>
      </c>
      <c r="E5553" t="s">
        <v>255</v>
      </c>
      <c r="F5553" t="s">
        <v>117</v>
      </c>
      <c r="G5553" t="s">
        <v>127</v>
      </c>
      <c r="H5553" t="s">
        <v>209</v>
      </c>
      <c r="I5553">
        <v>8</v>
      </c>
      <c r="J5553" s="19">
        <v>297.11</v>
      </c>
      <c r="K5553" s="20">
        <v>0.09</v>
      </c>
      <c r="L5553" s="19">
        <v>2162.96</v>
      </c>
      <c r="M5553" s="19">
        <v>1083.47</v>
      </c>
      <c r="N5553" s="11" t="str">
        <f t="shared" si="259"/>
        <v>LOW</v>
      </c>
      <c r="O5553" s="27">
        <f t="shared" si="260"/>
        <v>0.49907996449310205</v>
      </c>
      <c r="P5553" s="11" t="str">
        <f t="shared" si="261"/>
        <v>GOOD</v>
      </c>
    </row>
    <row r="5554" spans="1:16" x14ac:dyDescent="0.35">
      <c r="A5554" s="12" t="s">
        <v>5728</v>
      </c>
      <c r="B5554" s="15">
        <v>45449</v>
      </c>
      <c r="C5554" s="12" t="s">
        <v>108</v>
      </c>
      <c r="D5554" s="12" t="s">
        <v>115</v>
      </c>
      <c r="E5554" s="12" t="s">
        <v>116</v>
      </c>
      <c r="F5554" s="12" t="s">
        <v>111</v>
      </c>
      <c r="G5554" s="12" t="s">
        <v>112</v>
      </c>
      <c r="H5554" s="12" t="s">
        <v>167</v>
      </c>
      <c r="I5554" s="12">
        <v>1</v>
      </c>
      <c r="J5554" s="16">
        <v>24.39</v>
      </c>
      <c r="K5554" s="17">
        <v>0.34</v>
      </c>
      <c r="L5554" s="16">
        <v>16.100000000000001</v>
      </c>
      <c r="M5554" s="16">
        <v>6.08</v>
      </c>
      <c r="N5554" s="11" t="str">
        <f t="shared" si="259"/>
        <v>CLEARANCE</v>
      </c>
      <c r="O5554" s="27">
        <f t="shared" si="260"/>
        <v>0.62236024844720494</v>
      </c>
      <c r="P5554" s="11" t="str">
        <f t="shared" si="261"/>
        <v>AVERAGE</v>
      </c>
    </row>
    <row r="5555" spans="1:16" x14ac:dyDescent="0.35">
      <c r="A5555" t="s">
        <v>5729</v>
      </c>
      <c r="B5555" s="18">
        <v>44828</v>
      </c>
      <c r="C5555" t="s">
        <v>120</v>
      </c>
      <c r="D5555" t="s">
        <v>125</v>
      </c>
      <c r="E5555" t="s">
        <v>137</v>
      </c>
      <c r="F5555" t="s">
        <v>117</v>
      </c>
      <c r="G5555" t="s">
        <v>122</v>
      </c>
      <c r="H5555" t="s">
        <v>158</v>
      </c>
      <c r="I5555">
        <v>1</v>
      </c>
      <c r="J5555" s="19">
        <v>122.42</v>
      </c>
      <c r="K5555" s="20">
        <v>0.4</v>
      </c>
      <c r="L5555" s="19">
        <v>73.45</v>
      </c>
      <c r="M5555" s="19">
        <v>36.86</v>
      </c>
      <c r="N5555" s="11" t="str">
        <f t="shared" si="259"/>
        <v>CLEARANCE</v>
      </c>
      <c r="O5555" s="27">
        <f t="shared" si="260"/>
        <v>0.49816201497617429</v>
      </c>
      <c r="P5555" s="11" t="str">
        <f t="shared" si="261"/>
        <v>AVERAGE</v>
      </c>
    </row>
    <row r="5556" spans="1:16" x14ac:dyDescent="0.35">
      <c r="A5556" s="12" t="s">
        <v>5730</v>
      </c>
      <c r="B5556" s="15">
        <v>45627</v>
      </c>
      <c r="C5556" s="12" t="s">
        <v>108</v>
      </c>
      <c r="D5556" s="12" t="s">
        <v>109</v>
      </c>
      <c r="E5556" s="12" t="s">
        <v>173</v>
      </c>
      <c r="F5556" s="12" t="s">
        <v>111</v>
      </c>
      <c r="G5556" s="12" t="s">
        <v>112</v>
      </c>
      <c r="H5556" s="12" t="s">
        <v>113</v>
      </c>
      <c r="I5556" s="12">
        <v>5</v>
      </c>
      <c r="J5556" s="16">
        <v>11.56</v>
      </c>
      <c r="K5556" s="17">
        <v>0.02</v>
      </c>
      <c r="L5556" s="16">
        <v>56.64</v>
      </c>
      <c r="M5556" s="16">
        <v>19.27</v>
      </c>
      <c r="N5556" s="11" t="str">
        <f t="shared" si="259"/>
        <v>LOW</v>
      </c>
      <c r="O5556" s="27">
        <f t="shared" si="260"/>
        <v>0.65978107344632775</v>
      </c>
      <c r="P5556" s="11" t="str">
        <f t="shared" si="261"/>
        <v>GOOD</v>
      </c>
    </row>
    <row r="5557" spans="1:16" x14ac:dyDescent="0.35">
      <c r="A5557" t="s">
        <v>5731</v>
      </c>
      <c r="B5557" s="18">
        <v>45292</v>
      </c>
      <c r="C5557" t="s">
        <v>120</v>
      </c>
      <c r="D5557" t="s">
        <v>125</v>
      </c>
      <c r="E5557" t="s">
        <v>134</v>
      </c>
      <c r="F5557" t="s">
        <v>131</v>
      </c>
      <c r="G5557" t="s">
        <v>122</v>
      </c>
      <c r="H5557" t="s">
        <v>187</v>
      </c>
      <c r="I5557">
        <v>2</v>
      </c>
      <c r="J5557" s="19">
        <v>500.82</v>
      </c>
      <c r="K5557" s="20">
        <v>0.09</v>
      </c>
      <c r="L5557" s="19">
        <v>911.49</v>
      </c>
      <c r="M5557" s="19">
        <v>420.58</v>
      </c>
      <c r="N5557" s="11" t="str">
        <f t="shared" si="259"/>
        <v>LOW</v>
      </c>
      <c r="O5557" s="27">
        <f t="shared" si="260"/>
        <v>0.53857968820283275</v>
      </c>
      <c r="P5557" s="11" t="str">
        <f t="shared" si="261"/>
        <v>AVERAGE</v>
      </c>
    </row>
    <row r="5558" spans="1:16" x14ac:dyDescent="0.35">
      <c r="A5558" s="12" t="s">
        <v>5732</v>
      </c>
      <c r="B5558" s="15">
        <v>45649</v>
      </c>
      <c r="C5558" s="12" t="s">
        <v>136</v>
      </c>
      <c r="D5558" s="12" t="s">
        <v>115</v>
      </c>
      <c r="E5558" s="12" t="s">
        <v>156</v>
      </c>
      <c r="F5558" s="12" t="s">
        <v>131</v>
      </c>
      <c r="G5558" s="12" t="s">
        <v>122</v>
      </c>
      <c r="H5558" s="12" t="s">
        <v>123</v>
      </c>
      <c r="I5558" s="12">
        <v>1</v>
      </c>
      <c r="J5558" s="16">
        <v>2130.92</v>
      </c>
      <c r="K5558" s="17">
        <v>0</v>
      </c>
      <c r="L5558" s="16">
        <v>2130.92</v>
      </c>
      <c r="M5558" s="16">
        <v>1098.76</v>
      </c>
      <c r="N5558" s="11" t="str">
        <f t="shared" si="259"/>
        <v>NO DISCOUNT</v>
      </c>
      <c r="O5558" s="27">
        <f t="shared" si="260"/>
        <v>0.48437294689617633</v>
      </c>
      <c r="P5558" s="11" t="str">
        <f t="shared" si="261"/>
        <v>AVERAGE</v>
      </c>
    </row>
    <row r="5559" spans="1:16" x14ac:dyDescent="0.35">
      <c r="A5559" t="s">
        <v>5733</v>
      </c>
      <c r="B5559" s="18">
        <v>45478</v>
      </c>
      <c r="C5559" t="s">
        <v>108</v>
      </c>
      <c r="D5559" t="s">
        <v>125</v>
      </c>
      <c r="E5559" t="s">
        <v>134</v>
      </c>
      <c r="F5559" t="s">
        <v>111</v>
      </c>
      <c r="G5559" t="s">
        <v>122</v>
      </c>
      <c r="H5559" t="s">
        <v>187</v>
      </c>
      <c r="I5559">
        <v>2</v>
      </c>
      <c r="J5559" s="19">
        <v>551.70000000000005</v>
      </c>
      <c r="K5559" s="20">
        <v>0</v>
      </c>
      <c r="L5559" s="19">
        <v>1103.4000000000001</v>
      </c>
      <c r="M5559" s="19">
        <v>604.14</v>
      </c>
      <c r="N5559" s="11" t="str">
        <f t="shared" si="259"/>
        <v>NO DISCOUNT</v>
      </c>
      <c r="O5559" s="27">
        <f t="shared" si="260"/>
        <v>0.45247417074497015</v>
      </c>
      <c r="P5559" s="11" t="str">
        <f t="shared" si="261"/>
        <v>AVERAGE</v>
      </c>
    </row>
    <row r="5560" spans="1:16" x14ac:dyDescent="0.35">
      <c r="A5560" s="12" t="s">
        <v>5734</v>
      </c>
      <c r="B5560" s="15">
        <v>44820</v>
      </c>
      <c r="C5560" s="12" t="s">
        <v>136</v>
      </c>
      <c r="D5560" s="12" t="s">
        <v>109</v>
      </c>
      <c r="E5560" s="12" t="s">
        <v>231</v>
      </c>
      <c r="F5560" s="12" t="s">
        <v>111</v>
      </c>
      <c r="G5560" s="12" t="s">
        <v>127</v>
      </c>
      <c r="H5560" s="12" t="s">
        <v>164</v>
      </c>
      <c r="I5560" s="12">
        <v>2</v>
      </c>
      <c r="J5560" s="16">
        <v>735.99</v>
      </c>
      <c r="K5560" s="17">
        <v>0.3</v>
      </c>
      <c r="L5560" s="16">
        <v>1030.3900000000001</v>
      </c>
      <c r="M5560" s="16">
        <v>532.66</v>
      </c>
      <c r="N5560" s="11" t="b">
        <f t="shared" si="259"/>
        <v>0</v>
      </c>
      <c r="O5560" s="27">
        <f t="shared" si="260"/>
        <v>0.48305010724094766</v>
      </c>
      <c r="P5560" s="11" t="str">
        <f t="shared" si="261"/>
        <v>AVERAGE</v>
      </c>
    </row>
    <row r="5561" spans="1:16" x14ac:dyDescent="0.35">
      <c r="A5561" t="s">
        <v>5735</v>
      </c>
      <c r="B5561" s="18">
        <v>44639</v>
      </c>
      <c r="C5561" t="s">
        <v>108</v>
      </c>
      <c r="D5561" t="s">
        <v>109</v>
      </c>
      <c r="E5561" t="s">
        <v>173</v>
      </c>
      <c r="F5561" t="s">
        <v>111</v>
      </c>
      <c r="G5561" t="s">
        <v>127</v>
      </c>
      <c r="H5561" t="s">
        <v>138</v>
      </c>
      <c r="I5561">
        <v>5</v>
      </c>
      <c r="J5561" s="19">
        <v>83.7</v>
      </c>
      <c r="K5561" s="20">
        <v>0</v>
      </c>
      <c r="L5561" s="19">
        <v>418.5</v>
      </c>
      <c r="M5561" s="19">
        <v>247.49</v>
      </c>
      <c r="N5561" s="11" t="str">
        <f t="shared" si="259"/>
        <v>NO DISCOUNT</v>
      </c>
      <c r="O5561" s="27">
        <f t="shared" si="260"/>
        <v>0.40862604540023895</v>
      </c>
      <c r="P5561" s="11" t="str">
        <f t="shared" si="261"/>
        <v>GOOD</v>
      </c>
    </row>
    <row r="5562" spans="1:16" x14ac:dyDescent="0.35">
      <c r="A5562" s="12" t="s">
        <v>5736</v>
      </c>
      <c r="B5562" s="15">
        <v>45462</v>
      </c>
      <c r="C5562" s="12" t="s">
        <v>108</v>
      </c>
      <c r="D5562" s="12" t="s">
        <v>125</v>
      </c>
      <c r="E5562" s="12" t="s">
        <v>134</v>
      </c>
      <c r="F5562" s="12" t="s">
        <v>131</v>
      </c>
      <c r="G5562" s="12" t="s">
        <v>127</v>
      </c>
      <c r="H5562" s="12" t="s">
        <v>209</v>
      </c>
      <c r="I5562" s="12">
        <v>2</v>
      </c>
      <c r="J5562" s="16">
        <v>1168.26</v>
      </c>
      <c r="K5562" s="17">
        <v>0</v>
      </c>
      <c r="L5562" s="16">
        <v>2336.52</v>
      </c>
      <c r="M5562" s="16">
        <v>1056.79</v>
      </c>
      <c r="N5562" s="11" t="str">
        <f t="shared" si="259"/>
        <v>NO DISCOUNT</v>
      </c>
      <c r="O5562" s="27">
        <f t="shared" si="260"/>
        <v>0.54770770205262531</v>
      </c>
      <c r="P5562" s="11" t="str">
        <f t="shared" si="261"/>
        <v>AVERAGE</v>
      </c>
    </row>
    <row r="5563" spans="1:16" x14ac:dyDescent="0.35">
      <c r="A5563" t="s">
        <v>5737</v>
      </c>
      <c r="B5563" s="18">
        <v>45644</v>
      </c>
      <c r="C5563" t="s">
        <v>149</v>
      </c>
      <c r="D5563" t="s">
        <v>115</v>
      </c>
      <c r="E5563" t="s">
        <v>221</v>
      </c>
      <c r="F5563" t="s">
        <v>117</v>
      </c>
      <c r="G5563" t="s">
        <v>127</v>
      </c>
      <c r="H5563" t="s">
        <v>179</v>
      </c>
      <c r="I5563">
        <v>1</v>
      </c>
      <c r="J5563" s="19">
        <v>77.64</v>
      </c>
      <c r="K5563" s="20">
        <v>0</v>
      </c>
      <c r="L5563" s="19">
        <v>77.64</v>
      </c>
      <c r="M5563" s="19">
        <v>25.69</v>
      </c>
      <c r="N5563" s="11" t="str">
        <f t="shared" si="259"/>
        <v>NO DISCOUNT</v>
      </c>
      <c r="O5563" s="27">
        <f t="shared" si="260"/>
        <v>0.66911385883565178</v>
      </c>
      <c r="P5563" s="11" t="str">
        <f t="shared" si="261"/>
        <v>AVERAGE</v>
      </c>
    </row>
    <row r="5564" spans="1:16" x14ac:dyDescent="0.35">
      <c r="A5564" s="12" t="s">
        <v>5738</v>
      </c>
      <c r="B5564" s="15">
        <v>44708</v>
      </c>
      <c r="C5564" s="12" t="s">
        <v>136</v>
      </c>
      <c r="D5564" s="12" t="s">
        <v>109</v>
      </c>
      <c r="E5564" s="12" t="s">
        <v>231</v>
      </c>
      <c r="F5564" s="12" t="s">
        <v>117</v>
      </c>
      <c r="G5564" s="12" t="s">
        <v>112</v>
      </c>
      <c r="H5564" s="12" t="s">
        <v>113</v>
      </c>
      <c r="I5564" s="12">
        <v>4</v>
      </c>
      <c r="J5564" s="16">
        <v>26.26</v>
      </c>
      <c r="K5564" s="17">
        <v>0.22</v>
      </c>
      <c r="L5564" s="16">
        <v>81.93</v>
      </c>
      <c r="M5564" s="16">
        <v>30.16</v>
      </c>
      <c r="N5564" s="11" t="str">
        <f t="shared" si="259"/>
        <v>HIGH</v>
      </c>
      <c r="O5564" s="27">
        <f t="shared" si="260"/>
        <v>0.63188087391675829</v>
      </c>
      <c r="P5564" s="11" t="str">
        <f t="shared" si="261"/>
        <v>AVERAGE</v>
      </c>
    </row>
    <row r="5565" spans="1:16" x14ac:dyDescent="0.35">
      <c r="A5565" t="s">
        <v>5739</v>
      </c>
      <c r="B5565" s="18">
        <v>45235</v>
      </c>
      <c r="C5565" t="s">
        <v>136</v>
      </c>
      <c r="D5565" t="s">
        <v>125</v>
      </c>
      <c r="E5565" t="s">
        <v>169</v>
      </c>
      <c r="F5565" t="s">
        <v>117</v>
      </c>
      <c r="G5565" t="s">
        <v>122</v>
      </c>
      <c r="H5565" t="s">
        <v>142</v>
      </c>
      <c r="I5565">
        <v>3</v>
      </c>
      <c r="J5565" s="19">
        <v>248.91</v>
      </c>
      <c r="K5565" s="20">
        <v>0</v>
      </c>
      <c r="L5565" s="19">
        <v>746.73</v>
      </c>
      <c r="M5565" s="19">
        <v>232.69</v>
      </c>
      <c r="N5565" s="11" t="str">
        <f t="shared" si="259"/>
        <v>NO DISCOUNT</v>
      </c>
      <c r="O5565" s="27">
        <f t="shared" si="260"/>
        <v>0.68838803851459018</v>
      </c>
      <c r="P5565" s="11" t="str">
        <f t="shared" si="261"/>
        <v>AVERAGE</v>
      </c>
    </row>
    <row r="5566" spans="1:16" x14ac:dyDescent="0.35">
      <c r="A5566" s="12" t="s">
        <v>5740</v>
      </c>
      <c r="B5566" s="15">
        <v>45623</v>
      </c>
      <c r="C5566" s="12" t="s">
        <v>108</v>
      </c>
      <c r="D5566" s="12" t="s">
        <v>140</v>
      </c>
      <c r="E5566" s="12" t="s">
        <v>153</v>
      </c>
      <c r="F5566" s="12" t="s">
        <v>117</v>
      </c>
      <c r="G5566" s="12" t="s">
        <v>127</v>
      </c>
      <c r="H5566" s="12" t="s">
        <v>128</v>
      </c>
      <c r="I5566" s="12">
        <v>2</v>
      </c>
      <c r="J5566" s="16">
        <v>271.26</v>
      </c>
      <c r="K5566" s="17">
        <v>0.23</v>
      </c>
      <c r="L5566" s="16">
        <v>417.74</v>
      </c>
      <c r="M5566" s="16">
        <v>138.62</v>
      </c>
      <c r="N5566" s="11" t="str">
        <f t="shared" si="259"/>
        <v>HIGH</v>
      </c>
      <c r="O5566" s="27">
        <f t="shared" si="260"/>
        <v>0.6681668023172308</v>
      </c>
      <c r="P5566" s="11" t="str">
        <f t="shared" si="261"/>
        <v>AVERAGE</v>
      </c>
    </row>
    <row r="5567" spans="1:16" x14ac:dyDescent="0.35">
      <c r="A5567" t="s">
        <v>5741</v>
      </c>
      <c r="B5567" s="18">
        <v>44662</v>
      </c>
      <c r="C5567" t="s">
        <v>136</v>
      </c>
      <c r="D5567" t="s">
        <v>109</v>
      </c>
      <c r="E5567" t="s">
        <v>161</v>
      </c>
      <c r="F5567" t="s">
        <v>117</v>
      </c>
      <c r="G5567" t="s">
        <v>122</v>
      </c>
      <c r="H5567" t="s">
        <v>142</v>
      </c>
      <c r="I5567">
        <v>5</v>
      </c>
      <c r="J5567" s="19">
        <v>79.61</v>
      </c>
      <c r="K5567" s="20">
        <v>0.19</v>
      </c>
      <c r="L5567" s="19">
        <v>322.42</v>
      </c>
      <c r="M5567" s="19">
        <v>130.51</v>
      </c>
      <c r="N5567" s="11" t="str">
        <f t="shared" si="259"/>
        <v>MEDIUM</v>
      </c>
      <c r="O5567" s="27">
        <f t="shared" si="260"/>
        <v>0.59521741827430064</v>
      </c>
      <c r="P5567" s="11" t="str">
        <f t="shared" si="261"/>
        <v>GOOD</v>
      </c>
    </row>
    <row r="5568" spans="1:16" x14ac:dyDescent="0.35">
      <c r="A5568" s="12" t="s">
        <v>5742</v>
      </c>
      <c r="B5568" s="15">
        <v>44640</v>
      </c>
      <c r="C5568" s="12" t="s">
        <v>136</v>
      </c>
      <c r="D5568" s="12" t="s">
        <v>115</v>
      </c>
      <c r="E5568" s="12" t="s">
        <v>205</v>
      </c>
      <c r="F5568" s="12" t="s">
        <v>131</v>
      </c>
      <c r="G5568" s="12" t="s">
        <v>112</v>
      </c>
      <c r="H5568" s="12" t="s">
        <v>170</v>
      </c>
      <c r="I5568" s="12">
        <v>17</v>
      </c>
      <c r="J5568" s="16">
        <v>31.28</v>
      </c>
      <c r="K5568" s="17">
        <v>0.24</v>
      </c>
      <c r="L5568" s="16">
        <v>404.14</v>
      </c>
      <c r="M5568" s="16">
        <v>183.49</v>
      </c>
      <c r="N5568" s="11" t="str">
        <f t="shared" si="259"/>
        <v>HIGH</v>
      </c>
      <c r="O5568" s="27">
        <f t="shared" si="260"/>
        <v>0.54597416736774385</v>
      </c>
      <c r="P5568" s="11" t="str">
        <f t="shared" si="261"/>
        <v>EXCELLENT</v>
      </c>
    </row>
    <row r="5569" spans="1:16" x14ac:dyDescent="0.35">
      <c r="A5569" t="s">
        <v>5743</v>
      </c>
      <c r="B5569" s="18">
        <v>44730</v>
      </c>
      <c r="C5569" t="s">
        <v>108</v>
      </c>
      <c r="D5569" t="s">
        <v>140</v>
      </c>
      <c r="E5569" t="s">
        <v>166</v>
      </c>
      <c r="F5569" t="s">
        <v>111</v>
      </c>
      <c r="G5569" t="s">
        <v>127</v>
      </c>
      <c r="H5569" t="s">
        <v>179</v>
      </c>
      <c r="I5569">
        <v>1</v>
      </c>
      <c r="J5569" s="19">
        <v>295.91000000000003</v>
      </c>
      <c r="K5569" s="20">
        <v>0.09</v>
      </c>
      <c r="L5569" s="19">
        <v>269.27999999999997</v>
      </c>
      <c r="M5569" s="19">
        <v>89.72</v>
      </c>
      <c r="N5569" s="11" t="str">
        <f t="shared" si="259"/>
        <v>LOW</v>
      </c>
      <c r="O5569" s="27">
        <f t="shared" si="260"/>
        <v>0.666815210932858</v>
      </c>
      <c r="P5569" s="11" t="str">
        <f t="shared" si="261"/>
        <v>AVERAGE</v>
      </c>
    </row>
    <row r="5570" spans="1:16" x14ac:dyDescent="0.35">
      <c r="A5570" s="12" t="s">
        <v>5744</v>
      </c>
      <c r="B5570" s="15">
        <v>45125</v>
      </c>
      <c r="C5570" s="12" t="s">
        <v>108</v>
      </c>
      <c r="D5570" s="12" t="s">
        <v>125</v>
      </c>
      <c r="E5570" s="12" t="s">
        <v>201</v>
      </c>
      <c r="F5570" s="12" t="s">
        <v>111</v>
      </c>
      <c r="G5570" s="12" t="s">
        <v>122</v>
      </c>
      <c r="H5570" s="12" t="s">
        <v>187</v>
      </c>
      <c r="I5570" s="12">
        <v>7</v>
      </c>
      <c r="J5570" s="16">
        <v>642.36</v>
      </c>
      <c r="K5570" s="17">
        <v>0.2</v>
      </c>
      <c r="L5570" s="16">
        <v>3597.22</v>
      </c>
      <c r="M5570" s="16">
        <v>1976.51</v>
      </c>
      <c r="N5570" s="11" t="str">
        <f t="shared" si="259"/>
        <v>MEDIUM</v>
      </c>
      <c r="O5570" s="27">
        <f t="shared" si="260"/>
        <v>0.45054514319391081</v>
      </c>
      <c r="P5570" s="11" t="str">
        <f t="shared" si="261"/>
        <v>GOOD</v>
      </c>
    </row>
    <row r="5571" spans="1:16" x14ac:dyDescent="0.35">
      <c r="A5571" t="s">
        <v>5745</v>
      </c>
      <c r="B5571" s="18">
        <v>44825</v>
      </c>
      <c r="C5571" t="s">
        <v>108</v>
      </c>
      <c r="D5571" t="s">
        <v>115</v>
      </c>
      <c r="E5571" t="s">
        <v>227</v>
      </c>
      <c r="F5571" t="s">
        <v>111</v>
      </c>
      <c r="G5571" t="s">
        <v>122</v>
      </c>
      <c r="H5571" t="s">
        <v>132</v>
      </c>
      <c r="I5571">
        <v>16</v>
      </c>
      <c r="J5571" s="19">
        <v>300.87</v>
      </c>
      <c r="K5571" s="20">
        <v>0</v>
      </c>
      <c r="L5571" s="19">
        <v>4813.92</v>
      </c>
      <c r="M5571" s="19">
        <v>1350.39</v>
      </c>
      <c r="N5571" s="11" t="str">
        <f t="shared" ref="N5571:N5634" si="262">IF(K5571=$R$8,$R$2,IF(K5571&lt;=$R$9,$R$3,IF(K5571&lt;=$R$10,$R$4,IF(K5571&lt;$R$11,$R$5,IF(K5571&gt;$R$11,$R$6)))))</f>
        <v>NO DISCOUNT</v>
      </c>
      <c r="O5571" s="27">
        <f t="shared" ref="O5571:O5634" si="263">IFERROR(L5571-M5571,"NULL")/L5571</f>
        <v>0.71948225147073486</v>
      </c>
      <c r="P5571" s="11" t="str">
        <f t="shared" ref="P5571:P5634" si="264">IF(AND(O5571&gt;=$Q$8,I5571&gt;=$Q$13),$Q$2,IF(AND(O5571&gt;=$Q$9,I5571&gt;=$Q$14),$Q$3,IF(O5571&gt;=$Q$10,$Q$4,$Q$5)))</f>
        <v>EXCELLENT</v>
      </c>
    </row>
    <row r="5572" spans="1:16" x14ac:dyDescent="0.35">
      <c r="A5572" s="12" t="s">
        <v>5746</v>
      </c>
      <c r="B5572" s="15">
        <v>45605</v>
      </c>
      <c r="C5572" s="12" t="s">
        <v>136</v>
      </c>
      <c r="D5572" s="12" t="s">
        <v>140</v>
      </c>
      <c r="E5572" s="12" t="s">
        <v>296</v>
      </c>
      <c r="F5572" s="12" t="s">
        <v>111</v>
      </c>
      <c r="G5572" s="12" t="s">
        <v>112</v>
      </c>
      <c r="H5572" s="12" t="s">
        <v>167</v>
      </c>
      <c r="I5572" s="12">
        <v>3</v>
      </c>
      <c r="J5572" s="16">
        <v>24.99</v>
      </c>
      <c r="K5572" s="17">
        <v>0.33</v>
      </c>
      <c r="L5572" s="16">
        <v>50.23</v>
      </c>
      <c r="M5572" s="16">
        <v>18.350000000000001</v>
      </c>
      <c r="N5572" s="11" t="str">
        <f t="shared" si="262"/>
        <v>CLEARANCE</v>
      </c>
      <c r="O5572" s="27">
        <f t="shared" si="263"/>
        <v>0.63468046983874171</v>
      </c>
      <c r="P5572" s="11" t="str">
        <f t="shared" si="264"/>
        <v>AVERAGE</v>
      </c>
    </row>
    <row r="5573" spans="1:16" x14ac:dyDescent="0.35">
      <c r="A5573" t="s">
        <v>5747</v>
      </c>
      <c r="B5573" s="18">
        <v>44975</v>
      </c>
      <c r="C5573" t="s">
        <v>108</v>
      </c>
      <c r="D5573" t="s">
        <v>140</v>
      </c>
      <c r="E5573" t="s">
        <v>242</v>
      </c>
      <c r="F5573" t="s">
        <v>117</v>
      </c>
      <c r="G5573" t="s">
        <v>122</v>
      </c>
      <c r="H5573" t="s">
        <v>187</v>
      </c>
      <c r="I5573">
        <v>3</v>
      </c>
      <c r="J5573" s="19">
        <v>215.12</v>
      </c>
      <c r="K5573" s="20">
        <v>0.06</v>
      </c>
      <c r="L5573" s="19">
        <v>606.64</v>
      </c>
      <c r="M5573" s="19">
        <v>274.25</v>
      </c>
      <c r="N5573" s="11" t="str">
        <f t="shared" si="262"/>
        <v>LOW</v>
      </c>
      <c r="O5573" s="27">
        <f t="shared" si="263"/>
        <v>0.54791968877752872</v>
      </c>
      <c r="P5573" s="11" t="str">
        <f t="shared" si="264"/>
        <v>AVERAGE</v>
      </c>
    </row>
    <row r="5574" spans="1:16" x14ac:dyDescent="0.35">
      <c r="A5574" s="12" t="s">
        <v>5748</v>
      </c>
      <c r="B5574" s="15">
        <v>45073</v>
      </c>
      <c r="C5574" s="12" t="s">
        <v>108</v>
      </c>
      <c r="D5574" s="12" t="s">
        <v>109</v>
      </c>
      <c r="E5574" s="12" t="s">
        <v>161</v>
      </c>
      <c r="F5574" s="12" t="s">
        <v>117</v>
      </c>
      <c r="G5574" s="12" t="s">
        <v>112</v>
      </c>
      <c r="H5574" s="12" t="s">
        <v>167</v>
      </c>
      <c r="I5574" s="12">
        <v>8</v>
      </c>
      <c r="J5574" s="16">
        <v>10.94</v>
      </c>
      <c r="K5574" s="17">
        <v>0.19</v>
      </c>
      <c r="L5574" s="16">
        <v>70.89</v>
      </c>
      <c r="M5574" s="16">
        <v>27.1</v>
      </c>
      <c r="N5574" s="11" t="str">
        <f t="shared" si="262"/>
        <v>MEDIUM</v>
      </c>
      <c r="O5574" s="27">
        <f t="shared" si="263"/>
        <v>0.61771759063337561</v>
      </c>
      <c r="P5574" s="11" t="str">
        <f t="shared" si="264"/>
        <v>GOOD</v>
      </c>
    </row>
    <row r="5575" spans="1:16" x14ac:dyDescent="0.35">
      <c r="A5575" t="s">
        <v>5749</v>
      </c>
      <c r="B5575" s="18">
        <v>45582</v>
      </c>
      <c r="C5575" t="s">
        <v>108</v>
      </c>
      <c r="D5575" t="s">
        <v>115</v>
      </c>
      <c r="E5575" t="s">
        <v>227</v>
      </c>
      <c r="F5575" t="s">
        <v>117</v>
      </c>
      <c r="G5575" t="s">
        <v>127</v>
      </c>
      <c r="H5575" t="s">
        <v>164</v>
      </c>
      <c r="I5575">
        <v>1</v>
      </c>
      <c r="J5575" s="19">
        <v>186.7</v>
      </c>
      <c r="K5575" s="20">
        <v>7.0000000000000007E-2</v>
      </c>
      <c r="L5575" s="19">
        <v>173.63</v>
      </c>
      <c r="M5575" s="19">
        <v>63.81</v>
      </c>
      <c r="N5575" s="11" t="str">
        <f t="shared" si="262"/>
        <v>LOW</v>
      </c>
      <c r="O5575" s="27">
        <f t="shared" si="263"/>
        <v>0.63249438461095431</v>
      </c>
      <c r="P5575" s="11" t="str">
        <f t="shared" si="264"/>
        <v>AVERAGE</v>
      </c>
    </row>
    <row r="5576" spans="1:16" x14ac:dyDescent="0.35">
      <c r="A5576" s="12" t="s">
        <v>5750</v>
      </c>
      <c r="B5576" s="15">
        <v>44936</v>
      </c>
      <c r="C5576" s="12" t="s">
        <v>120</v>
      </c>
      <c r="D5576" s="12" t="s">
        <v>140</v>
      </c>
      <c r="E5576" s="12" t="s">
        <v>273</v>
      </c>
      <c r="F5576" s="12" t="s">
        <v>111</v>
      </c>
      <c r="G5576" s="12" t="s">
        <v>122</v>
      </c>
      <c r="H5576" s="12" t="s">
        <v>142</v>
      </c>
      <c r="I5576" s="12">
        <v>2</v>
      </c>
      <c r="J5576" s="16">
        <v>223.88</v>
      </c>
      <c r="K5576" s="17">
        <v>0.08</v>
      </c>
      <c r="L5576" s="16">
        <v>411.94</v>
      </c>
      <c r="M5576" s="16">
        <v>106.31</v>
      </c>
      <c r="N5576" s="11" t="str">
        <f t="shared" si="262"/>
        <v>LOW</v>
      </c>
      <c r="O5576" s="27">
        <f t="shared" si="263"/>
        <v>0.74192843618002624</v>
      </c>
      <c r="P5576" s="11" t="str">
        <f t="shared" si="264"/>
        <v>AVERAGE</v>
      </c>
    </row>
    <row r="5577" spans="1:16" x14ac:dyDescent="0.35">
      <c r="A5577" t="s">
        <v>5751</v>
      </c>
      <c r="B5577" s="18">
        <v>45249</v>
      </c>
      <c r="C5577" t="s">
        <v>120</v>
      </c>
      <c r="D5577" t="s">
        <v>140</v>
      </c>
      <c r="E5577" t="s">
        <v>273</v>
      </c>
      <c r="F5577" t="s">
        <v>111</v>
      </c>
      <c r="G5577" t="s">
        <v>122</v>
      </c>
      <c r="H5577" t="s">
        <v>187</v>
      </c>
      <c r="I5577">
        <v>13</v>
      </c>
      <c r="J5577" s="19">
        <v>652.58000000000004</v>
      </c>
      <c r="K5577" s="20">
        <v>0.09</v>
      </c>
      <c r="L5577" s="19">
        <v>7720.02</v>
      </c>
      <c r="M5577" s="19">
        <v>2023.95</v>
      </c>
      <c r="N5577" s="11" t="str">
        <f t="shared" si="262"/>
        <v>LOW</v>
      </c>
      <c r="O5577" s="27">
        <f t="shared" si="263"/>
        <v>0.73783099007515529</v>
      </c>
      <c r="P5577" s="11" t="str">
        <f t="shared" si="264"/>
        <v>EXCELLENT</v>
      </c>
    </row>
    <row r="5578" spans="1:16" x14ac:dyDescent="0.35">
      <c r="A5578" s="12" t="s">
        <v>5752</v>
      </c>
      <c r="B5578" s="15">
        <v>45538</v>
      </c>
      <c r="C5578" s="12" t="s">
        <v>108</v>
      </c>
      <c r="D5578" s="12" t="s">
        <v>115</v>
      </c>
      <c r="E5578" s="12" t="s">
        <v>130</v>
      </c>
      <c r="F5578" s="12" t="s">
        <v>117</v>
      </c>
      <c r="G5578" s="12" t="s">
        <v>122</v>
      </c>
      <c r="H5578" s="12" t="s">
        <v>187</v>
      </c>
      <c r="I5578" s="12">
        <v>4</v>
      </c>
      <c r="J5578" s="16">
        <v>107.56</v>
      </c>
      <c r="K5578" s="17">
        <v>0.02</v>
      </c>
      <c r="L5578" s="16">
        <v>421.64</v>
      </c>
      <c r="M5578" s="16">
        <v>208.92</v>
      </c>
      <c r="N5578" s="11" t="str">
        <f t="shared" si="262"/>
        <v>LOW</v>
      </c>
      <c r="O5578" s="27">
        <f t="shared" si="263"/>
        <v>0.5045062138317048</v>
      </c>
      <c r="P5578" s="11" t="str">
        <f t="shared" si="264"/>
        <v>AVERAGE</v>
      </c>
    </row>
    <row r="5579" spans="1:16" x14ac:dyDescent="0.35">
      <c r="A5579" t="s">
        <v>5753</v>
      </c>
      <c r="B5579" s="18">
        <v>45502</v>
      </c>
      <c r="C5579" t="s">
        <v>108</v>
      </c>
      <c r="D5579" t="s">
        <v>140</v>
      </c>
      <c r="E5579" t="s">
        <v>218</v>
      </c>
      <c r="F5579" t="s">
        <v>117</v>
      </c>
      <c r="G5579" t="s">
        <v>112</v>
      </c>
      <c r="H5579" t="s">
        <v>118</v>
      </c>
      <c r="I5579">
        <v>4</v>
      </c>
      <c r="J5579" s="19">
        <v>37.03</v>
      </c>
      <c r="K5579" s="20">
        <v>0</v>
      </c>
      <c r="L5579" s="19">
        <v>148.12</v>
      </c>
      <c r="M5579" s="19">
        <v>66.66</v>
      </c>
      <c r="N5579" s="11" t="str">
        <f t="shared" si="262"/>
        <v>NO DISCOUNT</v>
      </c>
      <c r="O5579" s="27">
        <f t="shared" si="263"/>
        <v>0.54995949230353769</v>
      </c>
      <c r="P5579" s="11" t="str">
        <f t="shared" si="264"/>
        <v>AVERAGE</v>
      </c>
    </row>
    <row r="5580" spans="1:16" x14ac:dyDescent="0.35">
      <c r="A5580" s="12" t="s">
        <v>5754</v>
      </c>
      <c r="B5580" s="15">
        <v>45203</v>
      </c>
      <c r="C5580" s="12" t="s">
        <v>120</v>
      </c>
      <c r="D5580" s="12" t="s">
        <v>109</v>
      </c>
      <c r="E5580" s="12" t="s">
        <v>208</v>
      </c>
      <c r="F5580" s="12" t="s">
        <v>111</v>
      </c>
      <c r="G5580" s="12" t="s">
        <v>127</v>
      </c>
      <c r="H5580" s="12" t="s">
        <v>164</v>
      </c>
      <c r="I5580" s="12">
        <v>3</v>
      </c>
      <c r="J5580" s="16">
        <v>383.18</v>
      </c>
      <c r="K5580" s="17">
        <v>0.05</v>
      </c>
      <c r="L5580" s="16">
        <v>1092.06</v>
      </c>
      <c r="M5580" s="16">
        <v>382.06</v>
      </c>
      <c r="N5580" s="11" t="str">
        <f t="shared" si="262"/>
        <v>LOW</v>
      </c>
      <c r="O5580" s="27">
        <f t="shared" si="263"/>
        <v>0.65014742779700752</v>
      </c>
      <c r="P5580" s="11" t="str">
        <f t="shared" si="264"/>
        <v>AVERAGE</v>
      </c>
    </row>
    <row r="5581" spans="1:16" x14ac:dyDescent="0.35">
      <c r="A5581" t="s">
        <v>5755</v>
      </c>
      <c r="B5581" s="18">
        <v>45374</v>
      </c>
      <c r="C5581" t="s">
        <v>136</v>
      </c>
      <c r="D5581" t="s">
        <v>109</v>
      </c>
      <c r="E5581" t="s">
        <v>110</v>
      </c>
      <c r="F5581" t="s">
        <v>111</v>
      </c>
      <c r="G5581" t="s">
        <v>127</v>
      </c>
      <c r="H5581" t="s">
        <v>209</v>
      </c>
      <c r="I5581">
        <v>1</v>
      </c>
      <c r="J5581" s="19">
        <v>1144.29</v>
      </c>
      <c r="K5581" s="20">
        <v>0.12</v>
      </c>
      <c r="L5581" s="19">
        <v>1006.98</v>
      </c>
      <c r="M5581" s="19">
        <v>579.24</v>
      </c>
      <c r="N5581" s="11" t="str">
        <f t="shared" si="262"/>
        <v>MEDIUM</v>
      </c>
      <c r="O5581" s="27">
        <f t="shared" si="263"/>
        <v>0.42477507001132098</v>
      </c>
      <c r="P5581" s="11" t="str">
        <f t="shared" si="264"/>
        <v>AVERAGE</v>
      </c>
    </row>
    <row r="5582" spans="1:16" x14ac:dyDescent="0.35">
      <c r="A5582" s="12" t="s">
        <v>5756</v>
      </c>
      <c r="B5582" s="15">
        <v>45335</v>
      </c>
      <c r="C5582" s="12" t="s">
        <v>136</v>
      </c>
      <c r="D5582" s="12" t="s">
        <v>109</v>
      </c>
      <c r="E5582" s="12" t="s">
        <v>195</v>
      </c>
      <c r="F5582" s="12" t="s">
        <v>111</v>
      </c>
      <c r="G5582" s="12" t="s">
        <v>112</v>
      </c>
      <c r="H5582" s="12" t="s">
        <v>118</v>
      </c>
      <c r="I5582" s="12">
        <v>2</v>
      </c>
      <c r="J5582" s="16">
        <v>10.68</v>
      </c>
      <c r="K5582" s="17">
        <v>0.22</v>
      </c>
      <c r="L5582" s="16">
        <v>16.66</v>
      </c>
      <c r="M5582" s="16">
        <v>3.81</v>
      </c>
      <c r="N5582" s="11" t="str">
        <f t="shared" si="262"/>
        <v>HIGH</v>
      </c>
      <c r="O5582" s="27">
        <f t="shared" si="263"/>
        <v>0.77130852340936373</v>
      </c>
      <c r="P5582" s="11" t="str">
        <f t="shared" si="264"/>
        <v>AVERAGE</v>
      </c>
    </row>
    <row r="5583" spans="1:16" x14ac:dyDescent="0.35">
      <c r="A5583" t="s">
        <v>5757</v>
      </c>
      <c r="B5583" s="18">
        <v>44856</v>
      </c>
      <c r="C5583" t="s">
        <v>149</v>
      </c>
      <c r="D5583" t="s">
        <v>109</v>
      </c>
      <c r="E5583" t="s">
        <v>110</v>
      </c>
      <c r="F5583" t="s">
        <v>131</v>
      </c>
      <c r="G5583" t="s">
        <v>112</v>
      </c>
      <c r="H5583" t="s">
        <v>113</v>
      </c>
      <c r="I5583">
        <v>1</v>
      </c>
      <c r="J5583" s="19">
        <v>26.8</v>
      </c>
      <c r="K5583" s="20">
        <v>0</v>
      </c>
      <c r="L5583" s="19">
        <v>26.8</v>
      </c>
      <c r="M5583" s="19">
        <v>12.78</v>
      </c>
      <c r="N5583" s="11" t="str">
        <f t="shared" si="262"/>
        <v>NO DISCOUNT</v>
      </c>
      <c r="O5583" s="27">
        <f t="shared" si="263"/>
        <v>0.52313432835820894</v>
      </c>
      <c r="P5583" s="11" t="str">
        <f t="shared" si="264"/>
        <v>AVERAGE</v>
      </c>
    </row>
    <row r="5584" spans="1:16" x14ac:dyDescent="0.35">
      <c r="A5584" s="12" t="s">
        <v>5758</v>
      </c>
      <c r="B5584" s="15">
        <v>45288</v>
      </c>
      <c r="C5584" s="12" t="s">
        <v>108</v>
      </c>
      <c r="D5584" s="12" t="s">
        <v>140</v>
      </c>
      <c r="E5584" s="12" t="s">
        <v>307</v>
      </c>
      <c r="F5584" s="12" t="s">
        <v>131</v>
      </c>
      <c r="G5584" s="12" t="s">
        <v>112</v>
      </c>
      <c r="H5584" s="12" t="s">
        <v>147</v>
      </c>
      <c r="I5584" s="12">
        <v>1</v>
      </c>
      <c r="J5584" s="16">
        <v>8.5399999999999991</v>
      </c>
      <c r="K5584" s="17">
        <v>0.23</v>
      </c>
      <c r="L5584" s="16">
        <v>6.58</v>
      </c>
      <c r="M5584" s="16">
        <v>2.4500000000000002</v>
      </c>
      <c r="N5584" s="11" t="str">
        <f t="shared" si="262"/>
        <v>HIGH</v>
      </c>
      <c r="O5584" s="27">
        <f t="shared" si="263"/>
        <v>0.62765957446808507</v>
      </c>
      <c r="P5584" s="11" t="str">
        <f t="shared" si="264"/>
        <v>AVERAGE</v>
      </c>
    </row>
    <row r="5585" spans="1:16" x14ac:dyDescent="0.35">
      <c r="A5585" t="s">
        <v>5759</v>
      </c>
      <c r="B5585" s="18">
        <v>45585</v>
      </c>
      <c r="C5585" t="s">
        <v>108</v>
      </c>
      <c r="D5585" t="s">
        <v>115</v>
      </c>
      <c r="E5585" t="s">
        <v>121</v>
      </c>
      <c r="F5585" t="s">
        <v>131</v>
      </c>
      <c r="G5585" t="s">
        <v>127</v>
      </c>
      <c r="H5585" t="s">
        <v>138</v>
      </c>
      <c r="I5585">
        <v>3</v>
      </c>
      <c r="J5585" s="19">
        <v>175.68</v>
      </c>
      <c r="K5585" s="20">
        <v>0</v>
      </c>
      <c r="L5585" s="19">
        <v>527.04</v>
      </c>
      <c r="M5585" s="19">
        <v>210.44</v>
      </c>
      <c r="N5585" s="11" t="str">
        <f t="shared" si="262"/>
        <v>NO DISCOUNT</v>
      </c>
      <c r="O5585" s="27">
        <f t="shared" si="263"/>
        <v>0.60071341833636915</v>
      </c>
      <c r="P5585" s="11" t="str">
        <f t="shared" si="264"/>
        <v>AVERAGE</v>
      </c>
    </row>
    <row r="5586" spans="1:16" x14ac:dyDescent="0.35">
      <c r="A5586" s="12" t="s">
        <v>5760</v>
      </c>
      <c r="B5586" s="15">
        <v>45061</v>
      </c>
      <c r="C5586" s="12" t="s">
        <v>108</v>
      </c>
      <c r="D5586" s="12" t="s">
        <v>125</v>
      </c>
      <c r="E5586" s="12" t="s">
        <v>255</v>
      </c>
      <c r="F5586" s="12" t="s">
        <v>117</v>
      </c>
      <c r="G5586" s="12" t="s">
        <v>127</v>
      </c>
      <c r="H5586" s="12" t="s">
        <v>179</v>
      </c>
      <c r="I5586" s="12">
        <v>1</v>
      </c>
      <c r="J5586" s="16">
        <v>27.18</v>
      </c>
      <c r="K5586" s="17">
        <v>0</v>
      </c>
      <c r="L5586" s="16">
        <v>27.18</v>
      </c>
      <c r="M5586" s="16">
        <v>14.18</v>
      </c>
      <c r="N5586" s="11" t="str">
        <f t="shared" si="262"/>
        <v>NO DISCOUNT</v>
      </c>
      <c r="O5586" s="27">
        <f t="shared" si="263"/>
        <v>0.47829286239882268</v>
      </c>
      <c r="P5586" s="11" t="str">
        <f t="shared" si="264"/>
        <v>AVERAGE</v>
      </c>
    </row>
    <row r="5587" spans="1:16" x14ac:dyDescent="0.35">
      <c r="A5587" t="s">
        <v>5761</v>
      </c>
      <c r="B5587" s="18">
        <v>45233</v>
      </c>
      <c r="C5587" t="s">
        <v>136</v>
      </c>
      <c r="D5587" t="s">
        <v>109</v>
      </c>
      <c r="E5587" t="s">
        <v>176</v>
      </c>
      <c r="F5587" t="s">
        <v>111</v>
      </c>
      <c r="G5587" t="s">
        <v>122</v>
      </c>
      <c r="H5587" t="s">
        <v>158</v>
      </c>
      <c r="I5587">
        <v>5</v>
      </c>
      <c r="J5587" s="19">
        <v>43.95</v>
      </c>
      <c r="K5587" s="20">
        <v>7.0000000000000007E-2</v>
      </c>
      <c r="L5587" s="19">
        <v>204.37</v>
      </c>
      <c r="M5587" s="19">
        <v>112.18</v>
      </c>
      <c r="N5587" s="11" t="str">
        <f t="shared" si="262"/>
        <v>LOW</v>
      </c>
      <c r="O5587" s="27">
        <f t="shared" si="263"/>
        <v>0.45109360473650728</v>
      </c>
      <c r="P5587" s="11" t="str">
        <f t="shared" si="264"/>
        <v>GOOD</v>
      </c>
    </row>
    <row r="5588" spans="1:16" x14ac:dyDescent="0.35">
      <c r="A5588" s="12" t="s">
        <v>5762</v>
      </c>
      <c r="B5588" s="15">
        <v>45506</v>
      </c>
      <c r="C5588" s="12" t="s">
        <v>149</v>
      </c>
      <c r="D5588" s="12" t="s">
        <v>140</v>
      </c>
      <c r="E5588" s="12" t="s">
        <v>153</v>
      </c>
      <c r="F5588" s="12" t="s">
        <v>111</v>
      </c>
      <c r="G5588" s="12" t="s">
        <v>127</v>
      </c>
      <c r="H5588" s="12" t="s">
        <v>128</v>
      </c>
      <c r="I5588" s="12">
        <v>1</v>
      </c>
      <c r="J5588" s="16">
        <v>473.95</v>
      </c>
      <c r="K5588" s="17">
        <v>0</v>
      </c>
      <c r="L5588" s="16">
        <v>473.95</v>
      </c>
      <c r="M5588" s="16">
        <v>256.8</v>
      </c>
      <c r="N5588" s="11" t="str">
        <f t="shared" si="262"/>
        <v>NO DISCOUNT</v>
      </c>
      <c r="O5588" s="27">
        <f t="shared" si="263"/>
        <v>0.45817069311108766</v>
      </c>
      <c r="P5588" s="11" t="str">
        <f t="shared" si="264"/>
        <v>AVERAGE</v>
      </c>
    </row>
    <row r="5589" spans="1:16" x14ac:dyDescent="0.35">
      <c r="A5589" t="s">
        <v>5763</v>
      </c>
      <c r="B5589" s="18">
        <v>45306</v>
      </c>
      <c r="C5589" t="s">
        <v>108</v>
      </c>
      <c r="D5589" t="s">
        <v>115</v>
      </c>
      <c r="E5589" t="s">
        <v>116</v>
      </c>
      <c r="F5589" t="s">
        <v>131</v>
      </c>
      <c r="G5589" t="s">
        <v>127</v>
      </c>
      <c r="H5589" t="s">
        <v>138</v>
      </c>
      <c r="I5589">
        <v>18</v>
      </c>
      <c r="J5589" s="19">
        <v>175.32</v>
      </c>
      <c r="K5589" s="20">
        <v>0.16</v>
      </c>
      <c r="L5589" s="19">
        <v>2650.84</v>
      </c>
      <c r="M5589" s="19">
        <v>1042.95</v>
      </c>
      <c r="N5589" s="11" t="str">
        <f t="shared" si="262"/>
        <v>MEDIUM</v>
      </c>
      <c r="O5589" s="27">
        <f t="shared" si="263"/>
        <v>0.60655867574052003</v>
      </c>
      <c r="P5589" s="11" t="str">
        <f t="shared" si="264"/>
        <v>EXCELLENT</v>
      </c>
    </row>
    <row r="5590" spans="1:16" x14ac:dyDescent="0.35">
      <c r="A5590" s="12" t="s">
        <v>5764</v>
      </c>
      <c r="B5590" s="15">
        <v>45466</v>
      </c>
      <c r="C5590" s="12" t="s">
        <v>108</v>
      </c>
      <c r="D5590" s="12" t="s">
        <v>115</v>
      </c>
      <c r="E5590" s="12" t="s">
        <v>240</v>
      </c>
      <c r="F5590" s="12" t="s">
        <v>117</v>
      </c>
      <c r="G5590" s="12" t="s">
        <v>112</v>
      </c>
      <c r="H5590" s="12" t="s">
        <v>113</v>
      </c>
      <c r="I5590" s="12">
        <v>2</v>
      </c>
      <c r="J5590" s="16">
        <v>43.63</v>
      </c>
      <c r="K5590" s="17">
        <v>0.1</v>
      </c>
      <c r="L5590" s="16">
        <v>78.53</v>
      </c>
      <c r="M5590" s="16">
        <v>17.22</v>
      </c>
      <c r="N5590" s="11" t="str">
        <f t="shared" si="262"/>
        <v>LOW</v>
      </c>
      <c r="O5590" s="27">
        <f t="shared" si="263"/>
        <v>0.78072074366484145</v>
      </c>
      <c r="P5590" s="11" t="str">
        <f t="shared" si="264"/>
        <v>AVERAGE</v>
      </c>
    </row>
    <row r="5591" spans="1:16" x14ac:dyDescent="0.35">
      <c r="A5591" t="s">
        <v>5765</v>
      </c>
      <c r="B5591" s="18">
        <v>45174</v>
      </c>
      <c r="C5591" t="s">
        <v>108</v>
      </c>
      <c r="D5591" t="s">
        <v>115</v>
      </c>
      <c r="E5591" t="s">
        <v>156</v>
      </c>
      <c r="F5591" t="s">
        <v>117</v>
      </c>
      <c r="G5591" t="s">
        <v>112</v>
      </c>
      <c r="H5591" t="s">
        <v>167</v>
      </c>
      <c r="I5591">
        <v>1</v>
      </c>
      <c r="J5591" s="19">
        <v>21.89</v>
      </c>
      <c r="K5591" s="20">
        <v>0.3</v>
      </c>
      <c r="L5591" s="19">
        <v>15.32</v>
      </c>
      <c r="M5591" s="19">
        <v>3.25</v>
      </c>
      <c r="N5591" s="11" t="b">
        <f t="shared" si="262"/>
        <v>0</v>
      </c>
      <c r="O5591" s="27">
        <f t="shared" si="263"/>
        <v>0.78785900783289819</v>
      </c>
      <c r="P5591" s="11" t="str">
        <f t="shared" si="264"/>
        <v>AVERAGE</v>
      </c>
    </row>
    <row r="5592" spans="1:16" x14ac:dyDescent="0.35">
      <c r="A5592" s="12" t="s">
        <v>5766</v>
      </c>
      <c r="B5592" s="15">
        <v>45494</v>
      </c>
      <c r="C5592" s="12" t="s">
        <v>108</v>
      </c>
      <c r="D5592" s="12" t="s">
        <v>125</v>
      </c>
      <c r="E5592" s="12" t="s">
        <v>178</v>
      </c>
      <c r="F5592" s="12" t="s">
        <v>117</v>
      </c>
      <c r="G5592" s="12" t="s">
        <v>112</v>
      </c>
      <c r="H5592" s="12" t="s">
        <v>118</v>
      </c>
      <c r="I5592" s="12">
        <v>5</v>
      </c>
      <c r="J5592" s="16">
        <v>29.06</v>
      </c>
      <c r="K5592" s="17">
        <v>0.19</v>
      </c>
      <c r="L5592" s="16">
        <v>117.69</v>
      </c>
      <c r="M5592" s="16">
        <v>49.32</v>
      </c>
      <c r="N5592" s="11" t="str">
        <f t="shared" si="262"/>
        <v>MEDIUM</v>
      </c>
      <c r="O5592" s="27">
        <f t="shared" si="263"/>
        <v>0.58093295946979362</v>
      </c>
      <c r="P5592" s="11" t="str">
        <f t="shared" si="264"/>
        <v>GOOD</v>
      </c>
    </row>
    <row r="5593" spans="1:16" x14ac:dyDescent="0.35">
      <c r="A5593" t="s">
        <v>5767</v>
      </c>
      <c r="B5593" s="18">
        <v>45564</v>
      </c>
      <c r="C5593" t="s">
        <v>136</v>
      </c>
      <c r="D5593" t="s">
        <v>140</v>
      </c>
      <c r="E5593" t="s">
        <v>141</v>
      </c>
      <c r="F5593" t="s">
        <v>117</v>
      </c>
      <c r="G5593" t="s">
        <v>112</v>
      </c>
      <c r="H5593" t="s">
        <v>118</v>
      </c>
      <c r="I5593">
        <v>1</v>
      </c>
      <c r="J5593" s="19">
        <v>20.37</v>
      </c>
      <c r="K5593" s="20">
        <v>0.14000000000000001</v>
      </c>
      <c r="L5593" s="19">
        <v>17.52</v>
      </c>
      <c r="M5593" s="19">
        <v>5.99</v>
      </c>
      <c r="N5593" s="11" t="str">
        <f t="shared" si="262"/>
        <v>MEDIUM</v>
      </c>
      <c r="O5593" s="27">
        <f t="shared" si="263"/>
        <v>0.65810502283105021</v>
      </c>
      <c r="P5593" s="11" t="str">
        <f t="shared" si="264"/>
        <v>AVERAGE</v>
      </c>
    </row>
    <row r="5594" spans="1:16" x14ac:dyDescent="0.35">
      <c r="A5594" s="12" t="s">
        <v>5768</v>
      </c>
      <c r="B5594" s="15">
        <v>45395</v>
      </c>
      <c r="C5594" s="12" t="s">
        <v>136</v>
      </c>
      <c r="D5594" s="12" t="s">
        <v>125</v>
      </c>
      <c r="E5594" s="12" t="s">
        <v>185</v>
      </c>
      <c r="F5594" s="12" t="s">
        <v>111</v>
      </c>
      <c r="G5594" s="12" t="s">
        <v>112</v>
      </c>
      <c r="H5594" s="12" t="s">
        <v>147</v>
      </c>
      <c r="I5594" s="12">
        <v>1</v>
      </c>
      <c r="J5594" s="16">
        <v>24.6</v>
      </c>
      <c r="K5594" s="17">
        <v>0.21</v>
      </c>
      <c r="L5594" s="16">
        <v>19.43</v>
      </c>
      <c r="M5594" s="16">
        <v>8.82</v>
      </c>
      <c r="N5594" s="11" t="str">
        <f t="shared" si="262"/>
        <v>HIGH</v>
      </c>
      <c r="O5594" s="27">
        <f t="shared" si="263"/>
        <v>0.54606278950077203</v>
      </c>
      <c r="P5594" s="11" t="str">
        <f t="shared" si="264"/>
        <v>AVERAGE</v>
      </c>
    </row>
    <row r="5595" spans="1:16" x14ac:dyDescent="0.35">
      <c r="A5595" t="s">
        <v>5769</v>
      </c>
      <c r="B5595" s="18">
        <v>44980</v>
      </c>
      <c r="C5595" t="s">
        <v>149</v>
      </c>
      <c r="D5595" t="s">
        <v>115</v>
      </c>
      <c r="E5595" t="s">
        <v>289</v>
      </c>
      <c r="F5595" t="s">
        <v>111</v>
      </c>
      <c r="G5595" t="s">
        <v>127</v>
      </c>
      <c r="H5595" t="s">
        <v>164</v>
      </c>
      <c r="I5595">
        <v>1</v>
      </c>
      <c r="J5595" s="19">
        <v>613.78</v>
      </c>
      <c r="K5595" s="20">
        <v>7.0000000000000007E-2</v>
      </c>
      <c r="L5595" s="19">
        <v>570.82000000000005</v>
      </c>
      <c r="M5595" s="19">
        <v>257.08</v>
      </c>
      <c r="N5595" s="11" t="str">
        <f t="shared" si="262"/>
        <v>LOW</v>
      </c>
      <c r="O5595" s="27">
        <f t="shared" si="263"/>
        <v>0.54963035632949098</v>
      </c>
      <c r="P5595" s="11" t="str">
        <f t="shared" si="264"/>
        <v>AVERAGE</v>
      </c>
    </row>
    <row r="5596" spans="1:16" x14ac:dyDescent="0.35">
      <c r="A5596" s="12" t="s">
        <v>5770</v>
      </c>
      <c r="B5596" s="15">
        <v>45415</v>
      </c>
      <c r="C5596" s="12" t="s">
        <v>136</v>
      </c>
      <c r="D5596" s="12" t="s">
        <v>109</v>
      </c>
      <c r="E5596" s="12" t="s">
        <v>195</v>
      </c>
      <c r="F5596" s="12" t="s">
        <v>117</v>
      </c>
      <c r="G5596" s="12" t="s">
        <v>122</v>
      </c>
      <c r="H5596" s="12" t="s">
        <v>123</v>
      </c>
      <c r="I5596" s="12">
        <v>6</v>
      </c>
      <c r="J5596" s="16">
        <v>1662.62</v>
      </c>
      <c r="K5596" s="17">
        <v>0.13</v>
      </c>
      <c r="L5596" s="16">
        <v>8678.8799999999992</v>
      </c>
      <c r="M5596" s="16">
        <v>3219.81</v>
      </c>
      <c r="N5596" s="11" t="str">
        <f t="shared" si="262"/>
        <v>MEDIUM</v>
      </c>
      <c r="O5596" s="27">
        <f t="shared" si="263"/>
        <v>0.62900627730767111</v>
      </c>
      <c r="P5596" s="11" t="str">
        <f t="shared" si="264"/>
        <v>GOOD</v>
      </c>
    </row>
    <row r="5597" spans="1:16" x14ac:dyDescent="0.35">
      <c r="A5597" t="s">
        <v>5771</v>
      </c>
      <c r="B5597" s="18">
        <v>45608</v>
      </c>
      <c r="C5597" t="s">
        <v>120</v>
      </c>
      <c r="D5597" t="s">
        <v>115</v>
      </c>
      <c r="E5597" t="s">
        <v>121</v>
      </c>
      <c r="F5597" t="s">
        <v>111</v>
      </c>
      <c r="G5597" t="s">
        <v>112</v>
      </c>
      <c r="H5597" t="s">
        <v>118</v>
      </c>
      <c r="I5597">
        <v>6</v>
      </c>
      <c r="J5597" s="19">
        <v>31.81</v>
      </c>
      <c r="K5597" s="20">
        <v>0</v>
      </c>
      <c r="L5597" s="19">
        <v>190.86</v>
      </c>
      <c r="M5597" s="19">
        <v>42.44</v>
      </c>
      <c r="N5597" s="11" t="str">
        <f t="shared" si="262"/>
        <v>NO DISCOUNT</v>
      </c>
      <c r="O5597" s="27">
        <f t="shared" si="263"/>
        <v>0.77763805931048935</v>
      </c>
      <c r="P5597" s="11" t="str">
        <f t="shared" si="264"/>
        <v>GOOD</v>
      </c>
    </row>
    <row r="5598" spans="1:16" x14ac:dyDescent="0.35">
      <c r="A5598" s="12" t="s">
        <v>5772</v>
      </c>
      <c r="B5598" s="15">
        <v>44781</v>
      </c>
      <c r="C5598" s="12" t="s">
        <v>120</v>
      </c>
      <c r="D5598" s="12" t="s">
        <v>115</v>
      </c>
      <c r="E5598" s="12" t="s">
        <v>163</v>
      </c>
      <c r="F5598" s="12" t="s">
        <v>117</v>
      </c>
      <c r="G5598" s="12" t="s">
        <v>127</v>
      </c>
      <c r="H5598" s="12" t="s">
        <v>179</v>
      </c>
      <c r="I5598" s="12">
        <v>1</v>
      </c>
      <c r="J5598" s="16">
        <v>239.42</v>
      </c>
      <c r="K5598" s="17">
        <v>0.06</v>
      </c>
      <c r="L5598" s="16">
        <v>225.05</v>
      </c>
      <c r="M5598" s="16">
        <v>111.09</v>
      </c>
      <c r="N5598" s="11" t="str">
        <f t="shared" si="262"/>
        <v>LOW</v>
      </c>
      <c r="O5598" s="27">
        <f t="shared" si="263"/>
        <v>0.50637636080870918</v>
      </c>
      <c r="P5598" s="11" t="str">
        <f t="shared" si="264"/>
        <v>AVERAGE</v>
      </c>
    </row>
    <row r="5599" spans="1:16" x14ac:dyDescent="0.35">
      <c r="A5599" t="s">
        <v>5773</v>
      </c>
      <c r="B5599" s="18">
        <v>44939</v>
      </c>
      <c r="C5599" t="s">
        <v>108</v>
      </c>
      <c r="D5599" t="s">
        <v>115</v>
      </c>
      <c r="E5599" t="s">
        <v>121</v>
      </c>
      <c r="F5599" t="s">
        <v>111</v>
      </c>
      <c r="G5599" t="s">
        <v>127</v>
      </c>
      <c r="H5599" t="s">
        <v>179</v>
      </c>
      <c r="I5599">
        <v>1</v>
      </c>
      <c r="J5599" s="19">
        <v>82.31</v>
      </c>
      <c r="K5599" s="20">
        <v>0.03</v>
      </c>
      <c r="L5599" s="19">
        <v>79.84</v>
      </c>
      <c r="M5599" s="19">
        <v>44.12</v>
      </c>
      <c r="N5599" s="11" t="str">
        <f t="shared" si="262"/>
        <v>LOW</v>
      </c>
      <c r="O5599" s="27">
        <f t="shared" si="263"/>
        <v>0.44739478957915835</v>
      </c>
      <c r="P5599" s="11" t="str">
        <f t="shared" si="264"/>
        <v>AVERAGE</v>
      </c>
    </row>
    <row r="5600" spans="1:16" x14ac:dyDescent="0.35">
      <c r="A5600" s="12" t="s">
        <v>5774</v>
      </c>
      <c r="B5600" s="15">
        <v>44845</v>
      </c>
      <c r="C5600" s="12" t="s">
        <v>108</v>
      </c>
      <c r="D5600" s="12" t="s">
        <v>125</v>
      </c>
      <c r="E5600" s="12" t="s">
        <v>146</v>
      </c>
      <c r="F5600" s="12" t="s">
        <v>117</v>
      </c>
      <c r="G5600" s="12" t="s">
        <v>112</v>
      </c>
      <c r="H5600" s="12" t="s">
        <v>113</v>
      </c>
      <c r="I5600" s="12">
        <v>7</v>
      </c>
      <c r="J5600" s="16">
        <v>46.3</v>
      </c>
      <c r="K5600" s="17">
        <v>0</v>
      </c>
      <c r="L5600" s="16">
        <v>324.10000000000002</v>
      </c>
      <c r="M5600" s="16">
        <v>66.430000000000007</v>
      </c>
      <c r="N5600" s="11" t="str">
        <f t="shared" si="262"/>
        <v>NO DISCOUNT</v>
      </c>
      <c r="O5600" s="27">
        <f t="shared" si="263"/>
        <v>0.7950323974082073</v>
      </c>
      <c r="P5600" s="11" t="str">
        <f t="shared" si="264"/>
        <v>GOOD</v>
      </c>
    </row>
    <row r="5601" spans="1:16" x14ac:dyDescent="0.35">
      <c r="A5601" t="s">
        <v>5775</v>
      </c>
      <c r="B5601" s="18">
        <v>44997</v>
      </c>
      <c r="C5601" t="s">
        <v>108</v>
      </c>
      <c r="D5601" t="s">
        <v>125</v>
      </c>
      <c r="E5601" t="s">
        <v>146</v>
      </c>
      <c r="F5601" t="s">
        <v>117</v>
      </c>
      <c r="G5601" t="s">
        <v>122</v>
      </c>
      <c r="H5601" t="s">
        <v>132</v>
      </c>
      <c r="I5601">
        <v>1</v>
      </c>
      <c r="J5601" s="19">
        <v>556.6</v>
      </c>
      <c r="K5601" s="20">
        <v>0.18</v>
      </c>
      <c r="L5601" s="19">
        <v>456.41</v>
      </c>
      <c r="M5601" s="19">
        <v>222.49</v>
      </c>
      <c r="N5601" s="11" t="str">
        <f t="shared" si="262"/>
        <v>MEDIUM</v>
      </c>
      <c r="O5601" s="27">
        <f t="shared" si="263"/>
        <v>0.51252163624811031</v>
      </c>
      <c r="P5601" s="11" t="str">
        <f t="shared" si="264"/>
        <v>AVERAGE</v>
      </c>
    </row>
    <row r="5602" spans="1:16" x14ac:dyDescent="0.35">
      <c r="A5602" s="12" t="s">
        <v>5776</v>
      </c>
      <c r="B5602" s="15">
        <v>45412</v>
      </c>
      <c r="C5602" s="12" t="s">
        <v>108</v>
      </c>
      <c r="D5602" s="12" t="s">
        <v>115</v>
      </c>
      <c r="E5602" s="12" t="s">
        <v>240</v>
      </c>
      <c r="F5602" s="12" t="s">
        <v>111</v>
      </c>
      <c r="G5602" s="12" t="s">
        <v>122</v>
      </c>
      <c r="H5602" s="12" t="s">
        <v>158</v>
      </c>
      <c r="I5602" s="12">
        <v>5</v>
      </c>
      <c r="J5602" s="16">
        <v>48.19</v>
      </c>
      <c r="K5602" s="17">
        <v>0</v>
      </c>
      <c r="L5602" s="16">
        <v>240.95</v>
      </c>
      <c r="M5602" s="16">
        <v>122.66</v>
      </c>
      <c r="N5602" s="11" t="str">
        <f t="shared" si="262"/>
        <v>NO DISCOUNT</v>
      </c>
      <c r="O5602" s="27">
        <f t="shared" si="263"/>
        <v>0.49093172857439304</v>
      </c>
      <c r="P5602" s="11" t="str">
        <f t="shared" si="264"/>
        <v>GOOD</v>
      </c>
    </row>
    <row r="5603" spans="1:16" x14ac:dyDescent="0.35">
      <c r="A5603" t="s">
        <v>5777</v>
      </c>
      <c r="B5603" s="18">
        <v>45274</v>
      </c>
      <c r="C5603" t="s">
        <v>120</v>
      </c>
      <c r="D5603" t="s">
        <v>125</v>
      </c>
      <c r="E5603" t="s">
        <v>134</v>
      </c>
      <c r="F5603" t="s">
        <v>131</v>
      </c>
      <c r="G5603" t="s">
        <v>122</v>
      </c>
      <c r="H5603" t="s">
        <v>132</v>
      </c>
      <c r="I5603">
        <v>3</v>
      </c>
      <c r="J5603" s="19">
        <v>620.44000000000005</v>
      </c>
      <c r="K5603" s="20">
        <v>0</v>
      </c>
      <c r="L5603" s="19">
        <v>1861.32</v>
      </c>
      <c r="M5603" s="19">
        <v>747.01</v>
      </c>
      <c r="N5603" s="11" t="str">
        <f t="shared" si="262"/>
        <v>NO DISCOUNT</v>
      </c>
      <c r="O5603" s="27">
        <f t="shared" si="263"/>
        <v>0.59866653772591494</v>
      </c>
      <c r="P5603" s="11" t="str">
        <f t="shared" si="264"/>
        <v>AVERAGE</v>
      </c>
    </row>
    <row r="5604" spans="1:16" x14ac:dyDescent="0.35">
      <c r="A5604" s="12" t="s">
        <v>5778</v>
      </c>
      <c r="B5604" s="15">
        <v>45607</v>
      </c>
      <c r="C5604" s="12" t="s">
        <v>136</v>
      </c>
      <c r="D5604" s="12" t="s">
        <v>125</v>
      </c>
      <c r="E5604" s="12" t="s">
        <v>146</v>
      </c>
      <c r="F5604" s="12" t="s">
        <v>131</v>
      </c>
      <c r="G5604" s="12" t="s">
        <v>122</v>
      </c>
      <c r="H5604" s="12" t="s">
        <v>187</v>
      </c>
      <c r="I5604" s="12">
        <v>1</v>
      </c>
      <c r="J5604" s="16">
        <v>520.08000000000004</v>
      </c>
      <c r="K5604" s="17">
        <v>0</v>
      </c>
      <c r="L5604" s="16">
        <v>520.08000000000004</v>
      </c>
      <c r="M5604" s="16">
        <v>258.94</v>
      </c>
      <c r="N5604" s="11" t="str">
        <f t="shared" si="262"/>
        <v>NO DISCOUNT</v>
      </c>
      <c r="O5604" s="27">
        <f t="shared" si="263"/>
        <v>0.50211505922165822</v>
      </c>
      <c r="P5604" s="11" t="str">
        <f t="shared" si="264"/>
        <v>AVERAGE</v>
      </c>
    </row>
    <row r="5605" spans="1:16" x14ac:dyDescent="0.35">
      <c r="A5605" t="s">
        <v>5779</v>
      </c>
      <c r="B5605" s="18">
        <v>45265</v>
      </c>
      <c r="C5605" t="s">
        <v>108</v>
      </c>
      <c r="D5605" t="s">
        <v>125</v>
      </c>
      <c r="E5605" t="s">
        <v>146</v>
      </c>
      <c r="F5605" t="s">
        <v>131</v>
      </c>
      <c r="G5605" t="s">
        <v>112</v>
      </c>
      <c r="H5605" t="s">
        <v>170</v>
      </c>
      <c r="I5605">
        <v>5</v>
      </c>
      <c r="J5605" s="19">
        <v>32.99</v>
      </c>
      <c r="K5605" s="20">
        <v>0</v>
      </c>
      <c r="L5605" s="19">
        <v>164.95</v>
      </c>
      <c r="M5605" s="19">
        <v>58.79</v>
      </c>
      <c r="N5605" s="11" t="str">
        <f t="shared" si="262"/>
        <v>NO DISCOUNT</v>
      </c>
      <c r="O5605" s="27">
        <f t="shared" si="263"/>
        <v>0.64358896635344043</v>
      </c>
      <c r="P5605" s="11" t="str">
        <f t="shared" si="264"/>
        <v>GOOD</v>
      </c>
    </row>
    <row r="5606" spans="1:16" x14ac:dyDescent="0.35">
      <c r="A5606" s="12" t="s">
        <v>5780</v>
      </c>
      <c r="B5606" s="15">
        <v>45371</v>
      </c>
      <c r="C5606" s="12" t="s">
        <v>108</v>
      </c>
      <c r="D5606" s="12" t="s">
        <v>125</v>
      </c>
      <c r="E5606" s="12" t="s">
        <v>137</v>
      </c>
      <c r="F5606" s="12" t="s">
        <v>117</v>
      </c>
      <c r="G5606" s="12" t="s">
        <v>112</v>
      </c>
      <c r="H5606" s="12" t="s">
        <v>170</v>
      </c>
      <c r="I5606" s="12">
        <v>1</v>
      </c>
      <c r="J5606" s="16">
        <v>5.25</v>
      </c>
      <c r="K5606" s="17">
        <v>0.12</v>
      </c>
      <c r="L5606" s="16">
        <v>4.62</v>
      </c>
      <c r="M5606" s="16">
        <v>1.76</v>
      </c>
      <c r="N5606" s="11" t="str">
        <f t="shared" si="262"/>
        <v>MEDIUM</v>
      </c>
      <c r="O5606" s="27">
        <f t="shared" si="263"/>
        <v>0.61904761904761907</v>
      </c>
      <c r="P5606" s="11" t="str">
        <f t="shared" si="264"/>
        <v>AVERAGE</v>
      </c>
    </row>
    <row r="5607" spans="1:16" x14ac:dyDescent="0.35">
      <c r="A5607" t="s">
        <v>5781</v>
      </c>
      <c r="B5607" s="18">
        <v>45054</v>
      </c>
      <c r="C5607" t="s">
        <v>108</v>
      </c>
      <c r="D5607" t="s">
        <v>125</v>
      </c>
      <c r="E5607" t="s">
        <v>134</v>
      </c>
      <c r="F5607" t="s">
        <v>111</v>
      </c>
      <c r="G5607" t="s">
        <v>127</v>
      </c>
      <c r="H5607" t="s">
        <v>209</v>
      </c>
      <c r="I5607">
        <v>1</v>
      </c>
      <c r="J5607" s="19">
        <v>234.49</v>
      </c>
      <c r="K5607" s="20">
        <v>0.06</v>
      </c>
      <c r="L5607" s="19">
        <v>220.42</v>
      </c>
      <c r="M5607" s="19">
        <v>118.59</v>
      </c>
      <c r="N5607" s="11" t="str">
        <f t="shared" si="262"/>
        <v>LOW</v>
      </c>
      <c r="O5607" s="27">
        <f t="shared" si="263"/>
        <v>0.46198167135468649</v>
      </c>
      <c r="P5607" s="11" t="str">
        <f t="shared" si="264"/>
        <v>AVERAGE</v>
      </c>
    </row>
    <row r="5608" spans="1:16" x14ac:dyDescent="0.35">
      <c r="A5608" s="12" t="s">
        <v>5782</v>
      </c>
      <c r="B5608" s="15">
        <v>44809</v>
      </c>
      <c r="C5608" s="12" t="s">
        <v>136</v>
      </c>
      <c r="D5608" s="12" t="s">
        <v>109</v>
      </c>
      <c r="E5608" s="12" t="s">
        <v>231</v>
      </c>
      <c r="F5608" s="12" t="s">
        <v>111</v>
      </c>
      <c r="G5608" s="12" t="s">
        <v>112</v>
      </c>
      <c r="H5608" s="12" t="s">
        <v>147</v>
      </c>
      <c r="I5608" s="12">
        <v>3</v>
      </c>
      <c r="J5608" s="16">
        <v>24.43</v>
      </c>
      <c r="K5608" s="17">
        <v>0</v>
      </c>
      <c r="L5608" s="16">
        <v>73.290000000000006</v>
      </c>
      <c r="M5608" s="16">
        <v>30.55</v>
      </c>
      <c r="N5608" s="11" t="str">
        <f t="shared" si="262"/>
        <v>NO DISCOUNT</v>
      </c>
      <c r="O5608" s="27">
        <f t="shared" si="263"/>
        <v>0.5831627780051849</v>
      </c>
      <c r="P5608" s="11" t="str">
        <f t="shared" si="264"/>
        <v>AVERAGE</v>
      </c>
    </row>
    <row r="5609" spans="1:16" x14ac:dyDescent="0.35">
      <c r="A5609" t="s">
        <v>5783</v>
      </c>
      <c r="B5609" s="18">
        <v>45256</v>
      </c>
      <c r="C5609" t="s">
        <v>149</v>
      </c>
      <c r="D5609" t="s">
        <v>125</v>
      </c>
      <c r="E5609" t="s">
        <v>201</v>
      </c>
      <c r="F5609" t="s">
        <v>111</v>
      </c>
      <c r="G5609" t="s">
        <v>122</v>
      </c>
      <c r="H5609" t="s">
        <v>158</v>
      </c>
      <c r="I5609">
        <v>5</v>
      </c>
      <c r="J5609" s="19">
        <v>52.16</v>
      </c>
      <c r="K5609" s="20">
        <v>0.27</v>
      </c>
      <c r="L5609" s="19">
        <v>190.38</v>
      </c>
      <c r="M5609" s="19">
        <v>82.87</v>
      </c>
      <c r="N5609" s="11" t="str">
        <f t="shared" si="262"/>
        <v>HIGH</v>
      </c>
      <c r="O5609" s="27">
        <f t="shared" si="263"/>
        <v>0.56471267990335117</v>
      </c>
      <c r="P5609" s="11" t="str">
        <f t="shared" si="264"/>
        <v>GOOD</v>
      </c>
    </row>
    <row r="5610" spans="1:16" x14ac:dyDescent="0.35">
      <c r="A5610" s="12" t="s">
        <v>5784</v>
      </c>
      <c r="B5610" s="15">
        <v>44676</v>
      </c>
      <c r="C5610" s="12" t="s">
        <v>108</v>
      </c>
      <c r="D5610" s="12" t="s">
        <v>115</v>
      </c>
      <c r="E5610" s="12" t="s">
        <v>227</v>
      </c>
      <c r="F5610" s="12" t="s">
        <v>131</v>
      </c>
      <c r="G5610" s="12" t="s">
        <v>112</v>
      </c>
      <c r="H5610" s="12" t="s">
        <v>147</v>
      </c>
      <c r="I5610" s="12">
        <v>2</v>
      </c>
      <c r="J5610" s="16">
        <v>3.36</v>
      </c>
      <c r="K5610" s="17">
        <v>0.18</v>
      </c>
      <c r="L5610" s="16">
        <v>5.51</v>
      </c>
      <c r="M5610" s="16">
        <v>2.5099999999999998</v>
      </c>
      <c r="N5610" s="11" t="str">
        <f t="shared" si="262"/>
        <v>MEDIUM</v>
      </c>
      <c r="O5610" s="27">
        <f t="shared" si="263"/>
        <v>0.54446460980036304</v>
      </c>
      <c r="P5610" s="11" t="str">
        <f t="shared" si="264"/>
        <v>AVERAGE</v>
      </c>
    </row>
    <row r="5611" spans="1:16" x14ac:dyDescent="0.35">
      <c r="A5611" t="s">
        <v>5785</v>
      </c>
      <c r="B5611" s="18">
        <v>45553</v>
      </c>
      <c r="C5611" t="s">
        <v>108</v>
      </c>
      <c r="D5611" t="s">
        <v>109</v>
      </c>
      <c r="E5611" t="s">
        <v>231</v>
      </c>
      <c r="F5611" t="s">
        <v>111</v>
      </c>
      <c r="G5611" t="s">
        <v>112</v>
      </c>
      <c r="H5611" t="s">
        <v>170</v>
      </c>
      <c r="I5611">
        <v>9</v>
      </c>
      <c r="J5611" s="19">
        <v>13.1</v>
      </c>
      <c r="K5611" s="20">
        <v>0</v>
      </c>
      <c r="L5611" s="19">
        <v>117.9</v>
      </c>
      <c r="M5611" s="19">
        <v>45.89</v>
      </c>
      <c r="N5611" s="11" t="str">
        <f t="shared" si="262"/>
        <v>NO DISCOUNT</v>
      </c>
      <c r="O5611" s="27">
        <f t="shared" si="263"/>
        <v>0.61077184054283296</v>
      </c>
      <c r="P5611" s="11" t="str">
        <f t="shared" si="264"/>
        <v>GOOD</v>
      </c>
    </row>
    <row r="5612" spans="1:16" x14ac:dyDescent="0.35">
      <c r="A5612" s="12" t="s">
        <v>5786</v>
      </c>
      <c r="B5612" s="15">
        <v>45317</v>
      </c>
      <c r="C5612" s="12" t="s">
        <v>108</v>
      </c>
      <c r="D5612" s="12" t="s">
        <v>109</v>
      </c>
      <c r="E5612" s="12" t="s">
        <v>150</v>
      </c>
      <c r="F5612" s="12" t="s">
        <v>117</v>
      </c>
      <c r="G5612" s="12" t="s">
        <v>122</v>
      </c>
      <c r="H5612" s="12" t="s">
        <v>142</v>
      </c>
      <c r="I5612" s="12">
        <v>2</v>
      </c>
      <c r="J5612" s="16">
        <v>258.08999999999997</v>
      </c>
      <c r="K5612" s="17">
        <v>0</v>
      </c>
      <c r="L5612" s="16">
        <v>516.17999999999995</v>
      </c>
      <c r="M5612" s="16">
        <v>281.07</v>
      </c>
      <c r="N5612" s="11" t="str">
        <f t="shared" si="262"/>
        <v>NO DISCOUNT</v>
      </c>
      <c r="O5612" s="27">
        <f t="shared" si="263"/>
        <v>0.45548064628617918</v>
      </c>
      <c r="P5612" s="11" t="str">
        <f t="shared" si="264"/>
        <v>AVERAGE</v>
      </c>
    </row>
    <row r="5613" spans="1:16" x14ac:dyDescent="0.35">
      <c r="A5613" t="s">
        <v>5787</v>
      </c>
      <c r="B5613" s="18">
        <v>45468</v>
      </c>
      <c r="C5613" t="s">
        <v>136</v>
      </c>
      <c r="D5613" t="s">
        <v>109</v>
      </c>
      <c r="E5613" t="s">
        <v>161</v>
      </c>
      <c r="F5613" t="s">
        <v>111</v>
      </c>
      <c r="G5613" t="s">
        <v>127</v>
      </c>
      <c r="H5613" t="s">
        <v>164</v>
      </c>
      <c r="I5613">
        <v>14</v>
      </c>
      <c r="J5613" s="19">
        <v>458.75</v>
      </c>
      <c r="K5613" s="20">
        <v>0</v>
      </c>
      <c r="L5613" s="19">
        <v>6422.5</v>
      </c>
      <c r="M5613" s="19">
        <v>3490.61</v>
      </c>
      <c r="N5613" s="11" t="str">
        <f t="shared" si="262"/>
        <v>NO DISCOUNT</v>
      </c>
      <c r="O5613" s="27">
        <f t="shared" si="263"/>
        <v>0.45650291942390031</v>
      </c>
      <c r="P5613" s="11" t="str">
        <f t="shared" si="264"/>
        <v>EXCELLENT</v>
      </c>
    </row>
    <row r="5614" spans="1:16" x14ac:dyDescent="0.35">
      <c r="A5614" s="12" t="s">
        <v>5788</v>
      </c>
      <c r="B5614" s="15">
        <v>45360</v>
      </c>
      <c r="C5614" s="12" t="s">
        <v>108</v>
      </c>
      <c r="D5614" s="12" t="s">
        <v>125</v>
      </c>
      <c r="E5614" s="12" t="s">
        <v>255</v>
      </c>
      <c r="F5614" s="12" t="s">
        <v>111</v>
      </c>
      <c r="G5614" s="12" t="s">
        <v>122</v>
      </c>
      <c r="H5614" s="12" t="s">
        <v>123</v>
      </c>
      <c r="I5614" s="12">
        <v>1</v>
      </c>
      <c r="J5614" s="16">
        <v>772.16</v>
      </c>
      <c r="K5614" s="17">
        <v>0.14000000000000001</v>
      </c>
      <c r="L5614" s="16">
        <v>664.06</v>
      </c>
      <c r="M5614" s="16">
        <v>277.94</v>
      </c>
      <c r="N5614" s="11" t="str">
        <f t="shared" si="262"/>
        <v>MEDIUM</v>
      </c>
      <c r="O5614" s="27">
        <f t="shared" si="263"/>
        <v>0.58145348311899525</v>
      </c>
      <c r="P5614" s="11" t="str">
        <f t="shared" si="264"/>
        <v>AVERAGE</v>
      </c>
    </row>
    <row r="5615" spans="1:16" x14ac:dyDescent="0.35">
      <c r="A5615" t="s">
        <v>5789</v>
      </c>
      <c r="B5615" s="18">
        <v>45645</v>
      </c>
      <c r="C5615" t="s">
        <v>108</v>
      </c>
      <c r="D5615" t="s">
        <v>125</v>
      </c>
      <c r="E5615" t="s">
        <v>169</v>
      </c>
      <c r="F5615" t="s">
        <v>117</v>
      </c>
      <c r="G5615" t="s">
        <v>127</v>
      </c>
      <c r="H5615" t="s">
        <v>179</v>
      </c>
      <c r="I5615">
        <v>1</v>
      </c>
      <c r="J5615" s="19">
        <v>221.92</v>
      </c>
      <c r="K5615" s="20">
        <v>0.4</v>
      </c>
      <c r="L5615" s="19">
        <v>133.15</v>
      </c>
      <c r="M5615" s="19">
        <v>62.37</v>
      </c>
      <c r="N5615" s="11" t="str">
        <f t="shared" si="262"/>
        <v>CLEARANCE</v>
      </c>
      <c r="O5615" s="27">
        <f t="shared" si="263"/>
        <v>0.53158092377018396</v>
      </c>
      <c r="P5615" s="11" t="str">
        <f t="shared" si="264"/>
        <v>AVERAGE</v>
      </c>
    </row>
    <row r="5616" spans="1:16" x14ac:dyDescent="0.35">
      <c r="A5616" s="12" t="s">
        <v>5790</v>
      </c>
      <c r="B5616" s="15">
        <v>44800</v>
      </c>
      <c r="C5616" s="12" t="s">
        <v>136</v>
      </c>
      <c r="D5616" s="12" t="s">
        <v>140</v>
      </c>
      <c r="E5616" s="12" t="s">
        <v>203</v>
      </c>
      <c r="F5616" s="12" t="s">
        <v>111</v>
      </c>
      <c r="G5616" s="12" t="s">
        <v>112</v>
      </c>
      <c r="H5616" s="12" t="s">
        <v>147</v>
      </c>
      <c r="I5616" s="12">
        <v>1</v>
      </c>
      <c r="J5616" s="16">
        <v>22.28</v>
      </c>
      <c r="K5616" s="17">
        <v>0.02</v>
      </c>
      <c r="L5616" s="16">
        <v>21.83</v>
      </c>
      <c r="M5616" s="16">
        <v>7.24</v>
      </c>
      <c r="N5616" s="11" t="str">
        <f t="shared" si="262"/>
        <v>LOW</v>
      </c>
      <c r="O5616" s="27">
        <f t="shared" si="263"/>
        <v>0.66834631241410902</v>
      </c>
      <c r="P5616" s="11" t="str">
        <f t="shared" si="264"/>
        <v>AVERAGE</v>
      </c>
    </row>
    <row r="5617" spans="1:16" x14ac:dyDescent="0.35">
      <c r="A5617" t="s">
        <v>5791</v>
      </c>
      <c r="B5617" s="18">
        <v>45636</v>
      </c>
      <c r="C5617" t="s">
        <v>108</v>
      </c>
      <c r="D5617" t="s">
        <v>109</v>
      </c>
      <c r="E5617" t="s">
        <v>173</v>
      </c>
      <c r="F5617" t="s">
        <v>111</v>
      </c>
      <c r="G5617" t="s">
        <v>112</v>
      </c>
      <c r="H5617" t="s">
        <v>147</v>
      </c>
      <c r="I5617">
        <v>1</v>
      </c>
      <c r="J5617" s="19">
        <v>23.12</v>
      </c>
      <c r="K5617" s="20">
        <v>0</v>
      </c>
      <c r="L5617" s="19">
        <v>23.12</v>
      </c>
      <c r="M5617" s="19">
        <v>7.39</v>
      </c>
      <c r="N5617" s="11" t="str">
        <f t="shared" si="262"/>
        <v>NO DISCOUNT</v>
      </c>
      <c r="O5617" s="27">
        <f t="shared" si="263"/>
        <v>0.68036332179930792</v>
      </c>
      <c r="P5617" s="11" t="str">
        <f t="shared" si="264"/>
        <v>AVERAGE</v>
      </c>
    </row>
    <row r="5618" spans="1:16" x14ac:dyDescent="0.35">
      <c r="A5618" s="12" t="s">
        <v>5792</v>
      </c>
      <c r="B5618" s="15">
        <v>45410</v>
      </c>
      <c r="C5618" s="12" t="s">
        <v>120</v>
      </c>
      <c r="D5618" s="12" t="s">
        <v>109</v>
      </c>
      <c r="E5618" s="12" t="s">
        <v>195</v>
      </c>
      <c r="F5618" s="12" t="s">
        <v>117</v>
      </c>
      <c r="G5618" s="12" t="s">
        <v>112</v>
      </c>
      <c r="H5618" s="12" t="s">
        <v>167</v>
      </c>
      <c r="I5618" s="12">
        <v>1</v>
      </c>
      <c r="J5618" s="16">
        <v>21.49</v>
      </c>
      <c r="K5618" s="17">
        <v>0.09</v>
      </c>
      <c r="L5618" s="16">
        <v>19.559999999999999</v>
      </c>
      <c r="M5618" s="16">
        <v>5.0199999999999996</v>
      </c>
      <c r="N5618" s="11" t="str">
        <f t="shared" si="262"/>
        <v>LOW</v>
      </c>
      <c r="O5618" s="27">
        <f t="shared" si="263"/>
        <v>0.74335378323108381</v>
      </c>
      <c r="P5618" s="11" t="str">
        <f t="shared" si="264"/>
        <v>AVERAGE</v>
      </c>
    </row>
    <row r="5619" spans="1:16" x14ac:dyDescent="0.35">
      <c r="A5619" t="s">
        <v>5793</v>
      </c>
      <c r="B5619" s="18">
        <v>45185</v>
      </c>
      <c r="C5619" t="s">
        <v>149</v>
      </c>
      <c r="D5619" t="s">
        <v>109</v>
      </c>
      <c r="E5619" t="s">
        <v>208</v>
      </c>
      <c r="F5619" t="s">
        <v>131</v>
      </c>
      <c r="G5619" t="s">
        <v>112</v>
      </c>
      <c r="H5619" t="s">
        <v>167</v>
      </c>
      <c r="I5619">
        <v>1</v>
      </c>
      <c r="J5619" s="19">
        <v>14.22</v>
      </c>
      <c r="K5619" s="20">
        <v>0.37</v>
      </c>
      <c r="L5619" s="19">
        <v>8.9600000000000009</v>
      </c>
      <c r="M5619" s="19">
        <v>2.2999999999999998</v>
      </c>
      <c r="N5619" s="11" t="str">
        <f t="shared" si="262"/>
        <v>CLEARANCE</v>
      </c>
      <c r="O5619" s="27">
        <f t="shared" si="263"/>
        <v>0.74330357142857151</v>
      </c>
      <c r="P5619" s="11" t="str">
        <f t="shared" si="264"/>
        <v>AVERAGE</v>
      </c>
    </row>
    <row r="5620" spans="1:16" x14ac:dyDescent="0.35">
      <c r="A5620" s="12" t="s">
        <v>5794</v>
      </c>
      <c r="B5620" s="15">
        <v>45654</v>
      </c>
      <c r="C5620" s="12" t="s">
        <v>120</v>
      </c>
      <c r="D5620" s="12" t="s">
        <v>140</v>
      </c>
      <c r="E5620" s="12" t="s">
        <v>153</v>
      </c>
      <c r="F5620" s="12" t="s">
        <v>131</v>
      </c>
      <c r="G5620" s="12" t="s">
        <v>127</v>
      </c>
      <c r="H5620" s="12" t="s">
        <v>128</v>
      </c>
      <c r="I5620" s="12">
        <v>1</v>
      </c>
      <c r="J5620" s="16">
        <v>162.77000000000001</v>
      </c>
      <c r="K5620" s="17">
        <v>0</v>
      </c>
      <c r="L5620" s="16">
        <v>162.77000000000001</v>
      </c>
      <c r="M5620" s="16">
        <v>88.97</v>
      </c>
      <c r="N5620" s="11" t="str">
        <f t="shared" si="262"/>
        <v>NO DISCOUNT</v>
      </c>
      <c r="O5620" s="27">
        <f t="shared" si="263"/>
        <v>0.45340050377833757</v>
      </c>
      <c r="P5620" s="11" t="str">
        <f t="shared" si="264"/>
        <v>AVERAGE</v>
      </c>
    </row>
    <row r="5621" spans="1:16" x14ac:dyDescent="0.35">
      <c r="A5621" t="s">
        <v>5795</v>
      </c>
      <c r="B5621" s="18">
        <v>45570</v>
      </c>
      <c r="C5621" t="s">
        <v>108</v>
      </c>
      <c r="D5621" t="s">
        <v>125</v>
      </c>
      <c r="E5621" t="s">
        <v>178</v>
      </c>
      <c r="F5621" t="s">
        <v>111</v>
      </c>
      <c r="G5621" t="s">
        <v>112</v>
      </c>
      <c r="H5621" t="s">
        <v>170</v>
      </c>
      <c r="I5621">
        <v>4</v>
      </c>
      <c r="J5621" s="19">
        <v>20.73</v>
      </c>
      <c r="K5621" s="20">
        <v>0.22</v>
      </c>
      <c r="L5621" s="19">
        <v>64.680000000000007</v>
      </c>
      <c r="M5621" s="19">
        <v>29.5</v>
      </c>
      <c r="N5621" s="11" t="str">
        <f t="shared" si="262"/>
        <v>HIGH</v>
      </c>
      <c r="O5621" s="27">
        <f t="shared" si="263"/>
        <v>0.54390847247990115</v>
      </c>
      <c r="P5621" s="11" t="str">
        <f t="shared" si="264"/>
        <v>AVERAGE</v>
      </c>
    </row>
    <row r="5622" spans="1:16" x14ac:dyDescent="0.35">
      <c r="A5622" s="12" t="s">
        <v>5796</v>
      </c>
      <c r="B5622" s="15">
        <v>44681</v>
      </c>
      <c r="C5622" s="12" t="s">
        <v>108</v>
      </c>
      <c r="D5622" s="12" t="s">
        <v>140</v>
      </c>
      <c r="E5622" s="12" t="s">
        <v>218</v>
      </c>
      <c r="F5622" s="12" t="s">
        <v>111</v>
      </c>
      <c r="G5622" s="12" t="s">
        <v>127</v>
      </c>
      <c r="H5622" s="12" t="s">
        <v>179</v>
      </c>
      <c r="I5622" s="12">
        <v>2</v>
      </c>
      <c r="J5622" s="16">
        <v>248.38</v>
      </c>
      <c r="K5622" s="17">
        <v>0</v>
      </c>
      <c r="L5622" s="16">
        <v>496.76</v>
      </c>
      <c r="M5622" s="16">
        <v>244.59</v>
      </c>
      <c r="N5622" s="11" t="str">
        <f t="shared" si="262"/>
        <v>NO DISCOUNT</v>
      </c>
      <c r="O5622" s="27">
        <f t="shared" si="263"/>
        <v>0.50762943876318545</v>
      </c>
      <c r="P5622" s="11" t="str">
        <f t="shared" si="264"/>
        <v>AVERAGE</v>
      </c>
    </row>
    <row r="5623" spans="1:16" x14ac:dyDescent="0.35">
      <c r="A5623" t="s">
        <v>5797</v>
      </c>
      <c r="B5623" s="18">
        <v>45411</v>
      </c>
      <c r="C5623" t="s">
        <v>149</v>
      </c>
      <c r="D5623" t="s">
        <v>109</v>
      </c>
      <c r="E5623" t="s">
        <v>252</v>
      </c>
      <c r="F5623" t="s">
        <v>117</v>
      </c>
      <c r="G5623" t="s">
        <v>127</v>
      </c>
      <c r="H5623" t="s">
        <v>138</v>
      </c>
      <c r="I5623">
        <v>4</v>
      </c>
      <c r="J5623" s="19">
        <v>353.33</v>
      </c>
      <c r="K5623" s="20">
        <v>0</v>
      </c>
      <c r="L5623" s="19">
        <v>1413.32</v>
      </c>
      <c r="M5623" s="19">
        <v>798.68</v>
      </c>
      <c r="N5623" s="11" t="str">
        <f t="shared" si="262"/>
        <v>NO DISCOUNT</v>
      </c>
      <c r="O5623" s="27">
        <f t="shared" si="263"/>
        <v>0.43489089519712454</v>
      </c>
      <c r="P5623" s="11" t="str">
        <f t="shared" si="264"/>
        <v>AVERAGE</v>
      </c>
    </row>
    <row r="5624" spans="1:16" x14ac:dyDescent="0.35">
      <c r="A5624" s="12" t="s">
        <v>5798</v>
      </c>
      <c r="B5624" s="15">
        <v>44565</v>
      </c>
      <c r="C5624" s="12" t="s">
        <v>108</v>
      </c>
      <c r="D5624" s="12" t="s">
        <v>125</v>
      </c>
      <c r="E5624" s="12" t="s">
        <v>201</v>
      </c>
      <c r="F5624" s="12" t="s">
        <v>117</v>
      </c>
      <c r="G5624" s="12" t="s">
        <v>112</v>
      </c>
      <c r="H5624" s="12" t="s">
        <v>147</v>
      </c>
      <c r="I5624" s="12">
        <v>5</v>
      </c>
      <c r="J5624" s="16">
        <v>26.26</v>
      </c>
      <c r="K5624" s="17">
        <v>0.08</v>
      </c>
      <c r="L5624" s="16">
        <v>120.8</v>
      </c>
      <c r="M5624" s="16">
        <v>40.65</v>
      </c>
      <c r="N5624" s="11" t="str">
        <f t="shared" si="262"/>
        <v>LOW</v>
      </c>
      <c r="O5624" s="27">
        <f t="shared" si="263"/>
        <v>0.66349337748344372</v>
      </c>
      <c r="P5624" s="11" t="str">
        <f t="shared" si="264"/>
        <v>GOOD</v>
      </c>
    </row>
    <row r="5625" spans="1:16" x14ac:dyDescent="0.35">
      <c r="A5625" t="s">
        <v>5799</v>
      </c>
      <c r="B5625" s="18">
        <v>45504</v>
      </c>
      <c r="C5625" t="s">
        <v>120</v>
      </c>
      <c r="D5625" t="s">
        <v>109</v>
      </c>
      <c r="E5625" t="s">
        <v>252</v>
      </c>
      <c r="F5625" t="s">
        <v>111</v>
      </c>
      <c r="G5625" t="s">
        <v>122</v>
      </c>
      <c r="H5625" t="s">
        <v>187</v>
      </c>
      <c r="I5625">
        <v>7</v>
      </c>
      <c r="J5625" s="19">
        <v>448.9</v>
      </c>
      <c r="K5625" s="20">
        <v>0</v>
      </c>
      <c r="L5625" s="19">
        <v>3142.3</v>
      </c>
      <c r="M5625" s="19">
        <v>1038.44</v>
      </c>
      <c r="N5625" s="11" t="str">
        <f t="shared" si="262"/>
        <v>NO DISCOUNT</v>
      </c>
      <c r="O5625" s="27">
        <f t="shared" si="263"/>
        <v>0.66952868917671771</v>
      </c>
      <c r="P5625" s="11" t="str">
        <f t="shared" si="264"/>
        <v>GOOD</v>
      </c>
    </row>
    <row r="5626" spans="1:16" x14ac:dyDescent="0.35">
      <c r="A5626" s="12" t="s">
        <v>5800</v>
      </c>
      <c r="B5626" s="15">
        <v>44809</v>
      </c>
      <c r="C5626" s="12" t="s">
        <v>108</v>
      </c>
      <c r="D5626" s="12" t="s">
        <v>125</v>
      </c>
      <c r="E5626" s="12" t="s">
        <v>126</v>
      </c>
      <c r="F5626" s="12" t="s">
        <v>111</v>
      </c>
      <c r="G5626" s="12" t="s">
        <v>122</v>
      </c>
      <c r="H5626" s="12" t="s">
        <v>123</v>
      </c>
      <c r="I5626" s="12">
        <v>9</v>
      </c>
      <c r="J5626" s="16">
        <v>1426.15</v>
      </c>
      <c r="K5626" s="17">
        <v>0.03</v>
      </c>
      <c r="L5626" s="16">
        <v>12450.29</v>
      </c>
      <c r="M5626" s="16">
        <v>5234.91</v>
      </c>
      <c r="N5626" s="11" t="str">
        <f t="shared" si="262"/>
        <v>LOW</v>
      </c>
      <c r="O5626" s="27">
        <f t="shared" si="263"/>
        <v>0.57953509516645796</v>
      </c>
      <c r="P5626" s="11" t="str">
        <f t="shared" si="264"/>
        <v>GOOD</v>
      </c>
    </row>
    <row r="5627" spans="1:16" x14ac:dyDescent="0.35">
      <c r="A5627" t="s">
        <v>5801</v>
      </c>
      <c r="B5627" s="18">
        <v>44592</v>
      </c>
      <c r="C5627" t="s">
        <v>108</v>
      </c>
      <c r="D5627" t="s">
        <v>115</v>
      </c>
      <c r="E5627" t="s">
        <v>227</v>
      </c>
      <c r="F5627" t="s">
        <v>117</v>
      </c>
      <c r="G5627" t="s">
        <v>122</v>
      </c>
      <c r="H5627" t="s">
        <v>142</v>
      </c>
      <c r="I5627">
        <v>1</v>
      </c>
      <c r="J5627" s="19">
        <v>114.7</v>
      </c>
      <c r="K5627" s="20">
        <v>0.3</v>
      </c>
      <c r="L5627" s="19">
        <v>80.290000000000006</v>
      </c>
      <c r="M5627" s="19">
        <v>26.87</v>
      </c>
      <c r="N5627" s="11" t="b">
        <f t="shared" si="262"/>
        <v>0</v>
      </c>
      <c r="O5627" s="27">
        <f t="shared" si="263"/>
        <v>0.66533814920911694</v>
      </c>
      <c r="P5627" s="11" t="str">
        <f t="shared" si="264"/>
        <v>AVERAGE</v>
      </c>
    </row>
    <row r="5628" spans="1:16" x14ac:dyDescent="0.35">
      <c r="A5628" s="12" t="s">
        <v>5802</v>
      </c>
      <c r="B5628" s="15">
        <v>44602</v>
      </c>
      <c r="C5628" s="12" t="s">
        <v>108</v>
      </c>
      <c r="D5628" s="12" t="s">
        <v>109</v>
      </c>
      <c r="E5628" s="12" t="s">
        <v>208</v>
      </c>
      <c r="F5628" s="12" t="s">
        <v>111</v>
      </c>
      <c r="G5628" s="12" t="s">
        <v>122</v>
      </c>
      <c r="H5628" s="12" t="s">
        <v>132</v>
      </c>
      <c r="I5628" s="12">
        <v>1</v>
      </c>
      <c r="J5628" s="16">
        <v>442.37</v>
      </c>
      <c r="K5628" s="17">
        <v>0.28000000000000003</v>
      </c>
      <c r="L5628" s="16">
        <v>318.51</v>
      </c>
      <c r="M5628" s="16">
        <v>107.7</v>
      </c>
      <c r="N5628" s="11" t="str">
        <f t="shared" si="262"/>
        <v>HIGH</v>
      </c>
      <c r="O5628" s="27">
        <f t="shared" si="263"/>
        <v>0.66186304982575117</v>
      </c>
      <c r="P5628" s="11" t="str">
        <f t="shared" si="264"/>
        <v>AVERAGE</v>
      </c>
    </row>
    <row r="5629" spans="1:16" x14ac:dyDescent="0.35">
      <c r="A5629" t="s">
        <v>5803</v>
      </c>
      <c r="B5629" s="18">
        <v>45116</v>
      </c>
      <c r="C5629" t="s">
        <v>136</v>
      </c>
      <c r="D5629" t="s">
        <v>125</v>
      </c>
      <c r="E5629" t="s">
        <v>169</v>
      </c>
      <c r="F5629" t="s">
        <v>131</v>
      </c>
      <c r="G5629" t="s">
        <v>127</v>
      </c>
      <c r="H5629" t="s">
        <v>128</v>
      </c>
      <c r="I5629">
        <v>1</v>
      </c>
      <c r="J5629" s="19">
        <v>310.38</v>
      </c>
      <c r="K5629" s="20">
        <v>0.08</v>
      </c>
      <c r="L5629" s="19">
        <v>285.55</v>
      </c>
      <c r="M5629" s="19">
        <v>163.41</v>
      </c>
      <c r="N5629" s="11" t="str">
        <f t="shared" si="262"/>
        <v>LOW</v>
      </c>
      <c r="O5629" s="27">
        <f t="shared" si="263"/>
        <v>0.42773594817019789</v>
      </c>
      <c r="P5629" s="11" t="str">
        <f t="shared" si="264"/>
        <v>AVERAGE</v>
      </c>
    </row>
    <row r="5630" spans="1:16" x14ac:dyDescent="0.35">
      <c r="A5630" s="12" t="s">
        <v>5804</v>
      </c>
      <c r="B5630" s="15">
        <v>44583</v>
      </c>
      <c r="C5630" s="12" t="s">
        <v>108</v>
      </c>
      <c r="D5630" s="12" t="s">
        <v>115</v>
      </c>
      <c r="E5630" s="12" t="s">
        <v>116</v>
      </c>
      <c r="F5630" s="12" t="s">
        <v>111</v>
      </c>
      <c r="G5630" s="12" t="s">
        <v>112</v>
      </c>
      <c r="H5630" s="12" t="s">
        <v>118</v>
      </c>
      <c r="I5630" s="12">
        <v>6</v>
      </c>
      <c r="J5630" s="16">
        <v>7.87</v>
      </c>
      <c r="K5630" s="17">
        <v>0</v>
      </c>
      <c r="L5630" s="16">
        <v>47.22</v>
      </c>
      <c r="M5630" s="16">
        <v>19.61</v>
      </c>
      <c r="N5630" s="11" t="str">
        <f t="shared" si="262"/>
        <v>NO DISCOUNT</v>
      </c>
      <c r="O5630" s="27">
        <f t="shared" si="263"/>
        <v>0.58470986869970354</v>
      </c>
      <c r="P5630" s="11" t="str">
        <f t="shared" si="264"/>
        <v>GOOD</v>
      </c>
    </row>
    <row r="5631" spans="1:16" x14ac:dyDescent="0.35">
      <c r="A5631" t="s">
        <v>5805</v>
      </c>
      <c r="B5631" s="18">
        <v>44782</v>
      </c>
      <c r="C5631" t="s">
        <v>136</v>
      </c>
      <c r="D5631" t="s">
        <v>115</v>
      </c>
      <c r="E5631" t="s">
        <v>121</v>
      </c>
      <c r="F5631" t="s">
        <v>131</v>
      </c>
      <c r="G5631" t="s">
        <v>122</v>
      </c>
      <c r="H5631" t="s">
        <v>132</v>
      </c>
      <c r="I5631">
        <v>2</v>
      </c>
      <c r="J5631" s="19">
        <v>749.74</v>
      </c>
      <c r="K5631" s="20">
        <v>0.17</v>
      </c>
      <c r="L5631" s="19">
        <v>1244.57</v>
      </c>
      <c r="M5631" s="19">
        <v>524.91999999999996</v>
      </c>
      <c r="N5631" s="11" t="str">
        <f t="shared" si="262"/>
        <v>MEDIUM</v>
      </c>
      <c r="O5631" s="27">
        <f t="shared" si="263"/>
        <v>0.57823183910908993</v>
      </c>
      <c r="P5631" s="11" t="str">
        <f t="shared" si="264"/>
        <v>AVERAGE</v>
      </c>
    </row>
    <row r="5632" spans="1:16" x14ac:dyDescent="0.35">
      <c r="A5632" s="12" t="s">
        <v>5806</v>
      </c>
      <c r="B5632" s="15">
        <v>45570</v>
      </c>
      <c r="C5632" s="12" t="s">
        <v>108</v>
      </c>
      <c r="D5632" s="12" t="s">
        <v>140</v>
      </c>
      <c r="E5632" s="12" t="s">
        <v>153</v>
      </c>
      <c r="F5632" s="12" t="s">
        <v>117</v>
      </c>
      <c r="G5632" s="12" t="s">
        <v>112</v>
      </c>
      <c r="H5632" s="12" t="s">
        <v>170</v>
      </c>
      <c r="I5632" s="12">
        <v>7</v>
      </c>
      <c r="J5632" s="16">
        <v>28.56</v>
      </c>
      <c r="K5632" s="17">
        <v>0.04</v>
      </c>
      <c r="L5632" s="16">
        <v>191.92</v>
      </c>
      <c r="M5632" s="16">
        <v>84.85</v>
      </c>
      <c r="N5632" s="11" t="str">
        <f t="shared" si="262"/>
        <v>LOW</v>
      </c>
      <c r="O5632" s="27">
        <f t="shared" si="263"/>
        <v>0.557888703626511</v>
      </c>
      <c r="P5632" s="11" t="str">
        <f t="shared" si="264"/>
        <v>GOOD</v>
      </c>
    </row>
    <row r="5633" spans="1:16" x14ac:dyDescent="0.35">
      <c r="A5633" t="s">
        <v>5807</v>
      </c>
      <c r="B5633" s="18">
        <v>45455</v>
      </c>
      <c r="C5633" t="s">
        <v>136</v>
      </c>
      <c r="D5633" t="s">
        <v>140</v>
      </c>
      <c r="E5633" t="s">
        <v>296</v>
      </c>
      <c r="F5633" t="s">
        <v>111</v>
      </c>
      <c r="G5633" t="s">
        <v>112</v>
      </c>
      <c r="H5633" t="s">
        <v>170</v>
      </c>
      <c r="I5633">
        <v>5</v>
      </c>
      <c r="J5633" s="19">
        <v>24.3</v>
      </c>
      <c r="K5633" s="20">
        <v>0.16</v>
      </c>
      <c r="L5633" s="19">
        <v>102.06</v>
      </c>
      <c r="M5633" s="19">
        <v>24.94</v>
      </c>
      <c r="N5633" s="11" t="str">
        <f t="shared" si="262"/>
        <v>MEDIUM</v>
      </c>
      <c r="O5633" s="27">
        <f t="shared" si="263"/>
        <v>0.75563394081912605</v>
      </c>
      <c r="P5633" s="11" t="str">
        <f t="shared" si="264"/>
        <v>GOOD</v>
      </c>
    </row>
    <row r="5634" spans="1:16" x14ac:dyDescent="0.35">
      <c r="A5634" s="12" t="s">
        <v>5808</v>
      </c>
      <c r="B5634" s="15">
        <v>44993</v>
      </c>
      <c r="C5634" s="12" t="s">
        <v>108</v>
      </c>
      <c r="D5634" s="12" t="s">
        <v>109</v>
      </c>
      <c r="E5634" s="12" t="s">
        <v>195</v>
      </c>
      <c r="F5634" s="12" t="s">
        <v>111</v>
      </c>
      <c r="G5634" s="12" t="s">
        <v>112</v>
      </c>
      <c r="H5634" s="12" t="s">
        <v>167</v>
      </c>
      <c r="I5634" s="12">
        <v>1</v>
      </c>
      <c r="J5634" s="16">
        <v>14.87</v>
      </c>
      <c r="K5634" s="17">
        <v>0</v>
      </c>
      <c r="L5634" s="16">
        <v>14.87</v>
      </c>
      <c r="M5634" s="16">
        <v>7.42</v>
      </c>
      <c r="N5634" s="11" t="str">
        <f t="shared" si="262"/>
        <v>NO DISCOUNT</v>
      </c>
      <c r="O5634" s="27">
        <f t="shared" si="263"/>
        <v>0.50100874243443172</v>
      </c>
      <c r="P5634" s="11" t="str">
        <f t="shared" si="264"/>
        <v>AVERAGE</v>
      </c>
    </row>
    <row r="5635" spans="1:16" x14ac:dyDescent="0.35">
      <c r="A5635" t="s">
        <v>5809</v>
      </c>
      <c r="B5635" s="18">
        <v>45237</v>
      </c>
      <c r="C5635" t="s">
        <v>136</v>
      </c>
      <c r="D5635" t="s">
        <v>125</v>
      </c>
      <c r="E5635" t="s">
        <v>134</v>
      </c>
      <c r="F5635" t="s">
        <v>111</v>
      </c>
      <c r="G5635" t="s">
        <v>112</v>
      </c>
      <c r="H5635" t="s">
        <v>118</v>
      </c>
      <c r="I5635">
        <v>4</v>
      </c>
      <c r="J5635" s="19">
        <v>19.34</v>
      </c>
      <c r="K5635" s="20">
        <v>0.15</v>
      </c>
      <c r="L5635" s="19">
        <v>65.760000000000005</v>
      </c>
      <c r="M5635" s="19">
        <v>21.23</v>
      </c>
      <c r="N5635" s="11" t="str">
        <f t="shared" ref="N5635:N5698" si="265">IF(K5635=$R$8,$R$2,IF(K5635&lt;=$R$9,$R$3,IF(K5635&lt;=$R$10,$R$4,IF(K5635&lt;$R$11,$R$5,IF(K5635&gt;$R$11,$R$6)))))</f>
        <v>MEDIUM</v>
      </c>
      <c r="O5635" s="27">
        <f t="shared" ref="O5635:O5698" si="266">IFERROR(L5635-M5635,"NULL")/L5635</f>
        <v>0.67715936739659366</v>
      </c>
      <c r="P5635" s="11" t="str">
        <f t="shared" ref="P5635:P5698" si="267">IF(AND(O5635&gt;=$Q$8,I5635&gt;=$Q$13),$Q$2,IF(AND(O5635&gt;=$Q$9,I5635&gt;=$Q$14),$Q$3,IF(O5635&gt;=$Q$10,$Q$4,$Q$5)))</f>
        <v>AVERAGE</v>
      </c>
    </row>
    <row r="5636" spans="1:16" x14ac:dyDescent="0.35">
      <c r="A5636" s="12" t="s">
        <v>5810</v>
      </c>
      <c r="B5636" s="15">
        <v>45600</v>
      </c>
      <c r="C5636" s="12" t="s">
        <v>149</v>
      </c>
      <c r="D5636" s="12" t="s">
        <v>125</v>
      </c>
      <c r="E5636" s="12" t="s">
        <v>178</v>
      </c>
      <c r="F5636" s="12" t="s">
        <v>117</v>
      </c>
      <c r="G5636" s="12" t="s">
        <v>122</v>
      </c>
      <c r="H5636" s="12" t="s">
        <v>158</v>
      </c>
      <c r="I5636" s="12">
        <v>6</v>
      </c>
      <c r="J5636" s="16">
        <v>146.87</v>
      </c>
      <c r="K5636" s="17">
        <v>7.0000000000000007E-2</v>
      </c>
      <c r="L5636" s="16">
        <v>819.53</v>
      </c>
      <c r="M5636" s="16">
        <v>315.68</v>
      </c>
      <c r="N5636" s="11" t="str">
        <f t="shared" si="265"/>
        <v>LOW</v>
      </c>
      <c r="O5636" s="27">
        <f t="shared" si="266"/>
        <v>0.61480360694544434</v>
      </c>
      <c r="P5636" s="11" t="str">
        <f t="shared" si="267"/>
        <v>GOOD</v>
      </c>
    </row>
    <row r="5637" spans="1:16" x14ac:dyDescent="0.35">
      <c r="A5637" t="s">
        <v>5811</v>
      </c>
      <c r="B5637" s="18">
        <v>44832</v>
      </c>
      <c r="C5637" t="s">
        <v>149</v>
      </c>
      <c r="D5637" t="s">
        <v>109</v>
      </c>
      <c r="E5637" t="s">
        <v>252</v>
      </c>
      <c r="F5637" t="s">
        <v>131</v>
      </c>
      <c r="G5637" t="s">
        <v>127</v>
      </c>
      <c r="H5637" t="s">
        <v>179</v>
      </c>
      <c r="I5637">
        <v>1</v>
      </c>
      <c r="J5637" s="19">
        <v>74.8</v>
      </c>
      <c r="K5637" s="20">
        <v>0</v>
      </c>
      <c r="L5637" s="19">
        <v>74.8</v>
      </c>
      <c r="M5637" s="19">
        <v>37.479999999999997</v>
      </c>
      <c r="N5637" s="11" t="str">
        <f t="shared" si="265"/>
        <v>NO DISCOUNT</v>
      </c>
      <c r="O5637" s="27">
        <f t="shared" si="266"/>
        <v>0.49893048128342249</v>
      </c>
      <c r="P5637" s="11" t="str">
        <f t="shared" si="267"/>
        <v>AVERAGE</v>
      </c>
    </row>
    <row r="5638" spans="1:16" x14ac:dyDescent="0.35">
      <c r="A5638" s="12" t="s">
        <v>5812</v>
      </c>
      <c r="B5638" s="15">
        <v>44888</v>
      </c>
      <c r="C5638" s="12" t="s">
        <v>136</v>
      </c>
      <c r="D5638" s="12" t="s">
        <v>140</v>
      </c>
      <c r="E5638" s="12" t="s">
        <v>166</v>
      </c>
      <c r="F5638" s="12" t="s">
        <v>131</v>
      </c>
      <c r="G5638" s="12" t="s">
        <v>112</v>
      </c>
      <c r="H5638" s="12" t="s">
        <v>118</v>
      </c>
      <c r="I5638" s="12">
        <v>1</v>
      </c>
      <c r="J5638" s="16">
        <v>28.15</v>
      </c>
      <c r="K5638" s="17">
        <v>0.03</v>
      </c>
      <c r="L5638" s="16">
        <v>27.31</v>
      </c>
      <c r="M5638" s="16">
        <v>6.96</v>
      </c>
      <c r="N5638" s="11" t="str">
        <f t="shared" si="265"/>
        <v>LOW</v>
      </c>
      <c r="O5638" s="27">
        <f t="shared" si="266"/>
        <v>0.7451482973269864</v>
      </c>
      <c r="P5638" s="11" t="str">
        <f t="shared" si="267"/>
        <v>AVERAGE</v>
      </c>
    </row>
    <row r="5639" spans="1:16" x14ac:dyDescent="0.35">
      <c r="A5639" t="s">
        <v>5813</v>
      </c>
      <c r="B5639" s="18">
        <v>45621</v>
      </c>
      <c r="C5639" t="s">
        <v>108</v>
      </c>
      <c r="D5639" t="s">
        <v>109</v>
      </c>
      <c r="E5639" t="s">
        <v>176</v>
      </c>
      <c r="F5639" t="s">
        <v>117</v>
      </c>
      <c r="G5639" t="s">
        <v>122</v>
      </c>
      <c r="H5639" t="s">
        <v>132</v>
      </c>
      <c r="I5639">
        <v>3</v>
      </c>
      <c r="J5639" s="19">
        <v>444.15</v>
      </c>
      <c r="K5639" s="20">
        <v>0.08</v>
      </c>
      <c r="L5639" s="19">
        <v>1225.8499999999999</v>
      </c>
      <c r="M5639" s="19">
        <v>445.44</v>
      </c>
      <c r="N5639" s="11" t="str">
        <f t="shared" si="265"/>
        <v>LOW</v>
      </c>
      <c r="O5639" s="27">
        <f t="shared" si="266"/>
        <v>0.63662764612309819</v>
      </c>
      <c r="P5639" s="11" t="str">
        <f t="shared" si="267"/>
        <v>AVERAGE</v>
      </c>
    </row>
    <row r="5640" spans="1:16" x14ac:dyDescent="0.35">
      <c r="A5640" s="12" t="s">
        <v>5814</v>
      </c>
      <c r="B5640" s="15">
        <v>45067</v>
      </c>
      <c r="C5640" s="12" t="s">
        <v>108</v>
      </c>
      <c r="D5640" s="12" t="s">
        <v>125</v>
      </c>
      <c r="E5640" s="12" t="s">
        <v>137</v>
      </c>
      <c r="F5640" s="12" t="s">
        <v>131</v>
      </c>
      <c r="G5640" s="12" t="s">
        <v>112</v>
      </c>
      <c r="H5640" s="12" t="s">
        <v>113</v>
      </c>
      <c r="I5640" s="12">
        <v>3</v>
      </c>
      <c r="J5640" s="16">
        <v>39.229999999999997</v>
      </c>
      <c r="K5640" s="17">
        <v>0</v>
      </c>
      <c r="L5640" s="16">
        <v>117.69</v>
      </c>
      <c r="M5640" s="16">
        <v>25.69</v>
      </c>
      <c r="N5640" s="11" t="str">
        <f t="shared" si="265"/>
        <v>NO DISCOUNT</v>
      </c>
      <c r="O5640" s="27">
        <f t="shared" si="266"/>
        <v>0.78171467414393747</v>
      </c>
      <c r="P5640" s="11" t="str">
        <f t="shared" si="267"/>
        <v>AVERAGE</v>
      </c>
    </row>
    <row r="5641" spans="1:16" x14ac:dyDescent="0.35">
      <c r="A5641" t="s">
        <v>5815</v>
      </c>
      <c r="B5641" s="18">
        <v>45519</v>
      </c>
      <c r="C5641" t="s">
        <v>149</v>
      </c>
      <c r="D5641" t="s">
        <v>115</v>
      </c>
      <c r="E5641" t="s">
        <v>116</v>
      </c>
      <c r="F5641" t="s">
        <v>117</v>
      </c>
      <c r="G5641" t="s">
        <v>127</v>
      </c>
      <c r="H5641" t="s">
        <v>209</v>
      </c>
      <c r="I5641">
        <v>7</v>
      </c>
      <c r="J5641" s="19">
        <v>356.67</v>
      </c>
      <c r="K5641" s="20">
        <v>0</v>
      </c>
      <c r="L5641" s="19">
        <v>2496.69</v>
      </c>
      <c r="M5641" s="19">
        <v>840.78</v>
      </c>
      <c r="N5641" s="11" t="str">
        <f t="shared" si="265"/>
        <v>NO DISCOUNT</v>
      </c>
      <c r="O5641" s="27">
        <f t="shared" si="266"/>
        <v>0.66324213258354059</v>
      </c>
      <c r="P5641" s="11" t="str">
        <f t="shared" si="267"/>
        <v>GOOD</v>
      </c>
    </row>
    <row r="5642" spans="1:16" x14ac:dyDescent="0.35">
      <c r="A5642" s="12" t="s">
        <v>5816</v>
      </c>
      <c r="B5642" s="15">
        <v>45368</v>
      </c>
      <c r="C5642" s="12" t="s">
        <v>136</v>
      </c>
      <c r="D5642" s="12" t="s">
        <v>115</v>
      </c>
      <c r="E5642" s="12" t="s">
        <v>116</v>
      </c>
      <c r="F5642" s="12" t="s">
        <v>117</v>
      </c>
      <c r="G5642" s="12" t="s">
        <v>112</v>
      </c>
      <c r="H5642" s="12" t="s">
        <v>118</v>
      </c>
      <c r="I5642" s="12">
        <v>1</v>
      </c>
      <c r="J5642" s="16">
        <v>25.02</v>
      </c>
      <c r="K5642" s="17">
        <v>0.02</v>
      </c>
      <c r="L5642" s="16">
        <v>24.52</v>
      </c>
      <c r="M5642" s="16">
        <v>9.4</v>
      </c>
      <c r="N5642" s="11" t="str">
        <f t="shared" si="265"/>
        <v>LOW</v>
      </c>
      <c r="O5642" s="27">
        <f t="shared" si="266"/>
        <v>0.61663947797716145</v>
      </c>
      <c r="P5642" s="11" t="str">
        <f t="shared" si="267"/>
        <v>AVERAGE</v>
      </c>
    </row>
    <row r="5643" spans="1:16" x14ac:dyDescent="0.35">
      <c r="A5643" t="s">
        <v>5817</v>
      </c>
      <c r="B5643" s="18">
        <v>45010</v>
      </c>
      <c r="C5643" t="s">
        <v>108</v>
      </c>
      <c r="D5643" t="s">
        <v>140</v>
      </c>
      <c r="E5643" t="s">
        <v>218</v>
      </c>
      <c r="F5643" t="s">
        <v>117</v>
      </c>
      <c r="G5643" t="s">
        <v>127</v>
      </c>
      <c r="H5643" t="s">
        <v>128</v>
      </c>
      <c r="I5643">
        <v>1</v>
      </c>
      <c r="J5643" s="19">
        <v>106.02</v>
      </c>
      <c r="K5643" s="20">
        <v>0.16</v>
      </c>
      <c r="L5643" s="19">
        <v>89.06</v>
      </c>
      <c r="M5643" s="19">
        <v>38.15</v>
      </c>
      <c r="N5643" s="11" t="str">
        <f t="shared" si="265"/>
        <v>MEDIUM</v>
      </c>
      <c r="O5643" s="27">
        <f t="shared" si="266"/>
        <v>0.57163709858522349</v>
      </c>
      <c r="P5643" s="11" t="str">
        <f t="shared" si="267"/>
        <v>AVERAGE</v>
      </c>
    </row>
    <row r="5644" spans="1:16" x14ac:dyDescent="0.35">
      <c r="A5644" s="12" t="s">
        <v>5818</v>
      </c>
      <c r="B5644" s="15">
        <v>45096</v>
      </c>
      <c r="C5644" s="12" t="s">
        <v>108</v>
      </c>
      <c r="D5644" s="12" t="s">
        <v>125</v>
      </c>
      <c r="E5644" s="12" t="s">
        <v>146</v>
      </c>
      <c r="F5644" s="12" t="s">
        <v>131</v>
      </c>
      <c r="G5644" s="12" t="s">
        <v>127</v>
      </c>
      <c r="H5644" s="12" t="s">
        <v>128</v>
      </c>
      <c r="I5644" s="12">
        <v>3</v>
      </c>
      <c r="J5644" s="16">
        <v>126.62</v>
      </c>
      <c r="K5644" s="17">
        <v>0.02</v>
      </c>
      <c r="L5644" s="16">
        <v>372.26</v>
      </c>
      <c r="M5644" s="16">
        <v>208.43</v>
      </c>
      <c r="N5644" s="11" t="str">
        <f t="shared" si="265"/>
        <v>LOW</v>
      </c>
      <c r="O5644" s="27">
        <f t="shared" si="266"/>
        <v>0.44009563208510177</v>
      </c>
      <c r="P5644" s="11" t="str">
        <f t="shared" si="267"/>
        <v>AVERAGE</v>
      </c>
    </row>
    <row r="5645" spans="1:16" x14ac:dyDescent="0.35">
      <c r="A5645" t="s">
        <v>5819</v>
      </c>
      <c r="B5645" s="18">
        <v>44801</v>
      </c>
      <c r="C5645" t="s">
        <v>120</v>
      </c>
      <c r="D5645" t="s">
        <v>140</v>
      </c>
      <c r="E5645" t="s">
        <v>242</v>
      </c>
      <c r="F5645" t="s">
        <v>111</v>
      </c>
      <c r="G5645" t="s">
        <v>127</v>
      </c>
      <c r="H5645" t="s">
        <v>138</v>
      </c>
      <c r="I5645">
        <v>2</v>
      </c>
      <c r="J5645" s="19">
        <v>243.68</v>
      </c>
      <c r="K5645" s="20">
        <v>0.01</v>
      </c>
      <c r="L5645" s="19">
        <v>482.49</v>
      </c>
      <c r="M5645" s="19">
        <v>171.33</v>
      </c>
      <c r="N5645" s="11" t="str">
        <f t="shared" si="265"/>
        <v>LOW</v>
      </c>
      <c r="O5645" s="27">
        <f t="shared" si="266"/>
        <v>0.6449045576074115</v>
      </c>
      <c r="P5645" s="11" t="str">
        <f t="shared" si="267"/>
        <v>AVERAGE</v>
      </c>
    </row>
    <row r="5646" spans="1:16" x14ac:dyDescent="0.35">
      <c r="A5646" s="12" t="s">
        <v>5820</v>
      </c>
      <c r="B5646" s="15">
        <v>44733</v>
      </c>
      <c r="C5646" s="12" t="s">
        <v>120</v>
      </c>
      <c r="D5646" s="12" t="s">
        <v>115</v>
      </c>
      <c r="E5646" s="12" t="s">
        <v>205</v>
      </c>
      <c r="F5646" s="12" t="s">
        <v>111</v>
      </c>
      <c r="G5646" s="12" t="s">
        <v>127</v>
      </c>
      <c r="H5646" s="12" t="s">
        <v>164</v>
      </c>
      <c r="I5646" s="12">
        <v>2</v>
      </c>
      <c r="J5646" s="16">
        <v>377.76</v>
      </c>
      <c r="K5646" s="17">
        <v>0.02</v>
      </c>
      <c r="L5646" s="16">
        <v>740.41</v>
      </c>
      <c r="M5646" s="16">
        <v>405.02</v>
      </c>
      <c r="N5646" s="11" t="str">
        <f t="shared" si="265"/>
        <v>LOW</v>
      </c>
      <c r="O5646" s="27">
        <f t="shared" si="266"/>
        <v>0.45297875501411378</v>
      </c>
      <c r="P5646" s="11" t="str">
        <f t="shared" si="267"/>
        <v>AVERAGE</v>
      </c>
    </row>
    <row r="5647" spans="1:16" x14ac:dyDescent="0.35">
      <c r="A5647" t="s">
        <v>5821</v>
      </c>
      <c r="B5647" s="18">
        <v>44893</v>
      </c>
      <c r="C5647" t="s">
        <v>108</v>
      </c>
      <c r="D5647" t="s">
        <v>140</v>
      </c>
      <c r="E5647" t="s">
        <v>268</v>
      </c>
      <c r="F5647" t="s">
        <v>117</v>
      </c>
      <c r="G5647" t="s">
        <v>127</v>
      </c>
      <c r="H5647" t="s">
        <v>128</v>
      </c>
      <c r="I5647">
        <v>2</v>
      </c>
      <c r="J5647" s="19">
        <v>310.81</v>
      </c>
      <c r="K5647" s="20">
        <v>0.28000000000000003</v>
      </c>
      <c r="L5647" s="19">
        <v>447.57</v>
      </c>
      <c r="M5647" s="19">
        <v>224.12</v>
      </c>
      <c r="N5647" s="11" t="str">
        <f t="shared" si="265"/>
        <v>HIGH</v>
      </c>
      <c r="O5647" s="27">
        <f t="shared" si="266"/>
        <v>0.49925151372969589</v>
      </c>
      <c r="P5647" s="11" t="str">
        <f t="shared" si="267"/>
        <v>AVERAGE</v>
      </c>
    </row>
    <row r="5648" spans="1:16" x14ac:dyDescent="0.35">
      <c r="A5648" s="12" t="s">
        <v>5822</v>
      </c>
      <c r="B5648" s="15">
        <v>44810</v>
      </c>
      <c r="C5648" s="12" t="s">
        <v>120</v>
      </c>
      <c r="D5648" s="12" t="s">
        <v>125</v>
      </c>
      <c r="E5648" s="12" t="s">
        <v>134</v>
      </c>
      <c r="F5648" s="12" t="s">
        <v>111</v>
      </c>
      <c r="G5648" s="12" t="s">
        <v>112</v>
      </c>
      <c r="H5648" s="12" t="s">
        <v>170</v>
      </c>
      <c r="I5648" s="12">
        <v>3</v>
      </c>
      <c r="J5648" s="16">
        <v>12.25</v>
      </c>
      <c r="K5648" s="17">
        <v>0.17</v>
      </c>
      <c r="L5648" s="16">
        <v>30.5</v>
      </c>
      <c r="M5648" s="16">
        <v>6.54</v>
      </c>
      <c r="N5648" s="11" t="str">
        <f t="shared" si="265"/>
        <v>MEDIUM</v>
      </c>
      <c r="O5648" s="27">
        <f t="shared" si="266"/>
        <v>0.78557377049180332</v>
      </c>
      <c r="P5648" s="11" t="str">
        <f t="shared" si="267"/>
        <v>AVERAGE</v>
      </c>
    </row>
    <row r="5649" spans="1:16" x14ac:dyDescent="0.35">
      <c r="A5649" t="s">
        <v>5823</v>
      </c>
      <c r="B5649" s="18">
        <v>45589</v>
      </c>
      <c r="C5649" t="s">
        <v>108</v>
      </c>
      <c r="D5649" t="s">
        <v>140</v>
      </c>
      <c r="E5649" t="s">
        <v>268</v>
      </c>
      <c r="F5649" t="s">
        <v>111</v>
      </c>
      <c r="G5649" t="s">
        <v>122</v>
      </c>
      <c r="H5649" t="s">
        <v>123</v>
      </c>
      <c r="I5649">
        <v>5</v>
      </c>
      <c r="J5649" s="19">
        <v>1291.5999999999999</v>
      </c>
      <c r="K5649" s="20">
        <v>0.42</v>
      </c>
      <c r="L5649" s="19">
        <v>3745.64</v>
      </c>
      <c r="M5649" s="19">
        <v>1659.07</v>
      </c>
      <c r="N5649" s="11" t="str">
        <f t="shared" si="265"/>
        <v>CLEARANCE</v>
      </c>
      <c r="O5649" s="27">
        <f t="shared" si="266"/>
        <v>0.55706634914193565</v>
      </c>
      <c r="P5649" s="11" t="str">
        <f t="shared" si="267"/>
        <v>GOOD</v>
      </c>
    </row>
    <row r="5650" spans="1:16" x14ac:dyDescent="0.35">
      <c r="A5650" s="12" t="s">
        <v>5824</v>
      </c>
      <c r="B5650" s="15">
        <v>45003</v>
      </c>
      <c r="C5650" s="12" t="s">
        <v>149</v>
      </c>
      <c r="D5650" s="12" t="s">
        <v>125</v>
      </c>
      <c r="E5650" s="12" t="s">
        <v>137</v>
      </c>
      <c r="F5650" s="12" t="s">
        <v>111</v>
      </c>
      <c r="G5650" s="12" t="s">
        <v>127</v>
      </c>
      <c r="H5650" s="12" t="s">
        <v>179</v>
      </c>
      <c r="I5650" s="12">
        <v>5</v>
      </c>
      <c r="J5650" s="16">
        <v>185.29</v>
      </c>
      <c r="K5650" s="17">
        <v>0.24</v>
      </c>
      <c r="L5650" s="16">
        <v>704.1</v>
      </c>
      <c r="M5650" s="16">
        <v>240.96</v>
      </c>
      <c r="N5650" s="11" t="str">
        <f t="shared" si="265"/>
        <v>HIGH</v>
      </c>
      <c r="O5650" s="27">
        <f t="shared" si="266"/>
        <v>0.65777588410737109</v>
      </c>
      <c r="P5650" s="11" t="str">
        <f t="shared" si="267"/>
        <v>GOOD</v>
      </c>
    </row>
    <row r="5651" spans="1:16" x14ac:dyDescent="0.35">
      <c r="A5651" t="s">
        <v>5825</v>
      </c>
      <c r="B5651" s="18">
        <v>44983</v>
      </c>
      <c r="C5651" t="s">
        <v>108</v>
      </c>
      <c r="D5651" t="s">
        <v>140</v>
      </c>
      <c r="E5651" t="s">
        <v>166</v>
      </c>
      <c r="F5651" t="s">
        <v>111</v>
      </c>
      <c r="G5651" t="s">
        <v>122</v>
      </c>
      <c r="H5651" t="s">
        <v>123</v>
      </c>
      <c r="I5651">
        <v>10</v>
      </c>
      <c r="J5651" s="19">
        <v>997.15</v>
      </c>
      <c r="K5651" s="20">
        <v>0</v>
      </c>
      <c r="L5651" s="19">
        <v>9971.5</v>
      </c>
      <c r="M5651" s="19">
        <v>5269.26</v>
      </c>
      <c r="N5651" s="11" t="str">
        <f t="shared" si="265"/>
        <v>NO DISCOUNT</v>
      </c>
      <c r="O5651" s="27">
        <f t="shared" si="266"/>
        <v>0.47156796871082585</v>
      </c>
      <c r="P5651" s="11" t="str">
        <f t="shared" si="267"/>
        <v>EXCELLENT</v>
      </c>
    </row>
    <row r="5652" spans="1:16" x14ac:dyDescent="0.35">
      <c r="A5652" s="12" t="s">
        <v>5826</v>
      </c>
      <c r="B5652" s="15">
        <v>45238</v>
      </c>
      <c r="C5652" s="12" t="s">
        <v>149</v>
      </c>
      <c r="D5652" s="12" t="s">
        <v>109</v>
      </c>
      <c r="E5652" s="12" t="s">
        <v>173</v>
      </c>
      <c r="F5652" s="12" t="s">
        <v>117</v>
      </c>
      <c r="G5652" s="12" t="s">
        <v>127</v>
      </c>
      <c r="H5652" s="12" t="s">
        <v>179</v>
      </c>
      <c r="I5652" s="12">
        <v>1</v>
      </c>
      <c r="J5652" s="16">
        <v>64.05</v>
      </c>
      <c r="K5652" s="17">
        <v>0.05</v>
      </c>
      <c r="L5652" s="16">
        <v>60.85</v>
      </c>
      <c r="M5652" s="16">
        <v>23.01</v>
      </c>
      <c r="N5652" s="11" t="str">
        <f t="shared" si="265"/>
        <v>LOW</v>
      </c>
      <c r="O5652" s="27">
        <f t="shared" si="266"/>
        <v>0.62185702547247335</v>
      </c>
      <c r="P5652" s="11" t="str">
        <f t="shared" si="267"/>
        <v>AVERAGE</v>
      </c>
    </row>
    <row r="5653" spans="1:16" x14ac:dyDescent="0.35">
      <c r="A5653" t="s">
        <v>5827</v>
      </c>
      <c r="B5653" s="18">
        <v>44918</v>
      </c>
      <c r="C5653" t="s">
        <v>136</v>
      </c>
      <c r="D5653" t="s">
        <v>125</v>
      </c>
      <c r="E5653" t="s">
        <v>126</v>
      </c>
      <c r="F5653" t="s">
        <v>111</v>
      </c>
      <c r="G5653" t="s">
        <v>127</v>
      </c>
      <c r="H5653" t="s">
        <v>128</v>
      </c>
      <c r="I5653">
        <v>2</v>
      </c>
      <c r="J5653" s="19">
        <v>372.26</v>
      </c>
      <c r="K5653" s="20">
        <v>0.43</v>
      </c>
      <c r="L5653" s="19">
        <v>424.38</v>
      </c>
      <c r="M5653" s="19">
        <v>161.9</v>
      </c>
      <c r="N5653" s="11" t="str">
        <f t="shared" si="265"/>
        <v>CLEARANCE</v>
      </c>
      <c r="O5653" s="27">
        <f t="shared" si="266"/>
        <v>0.61850228568735577</v>
      </c>
      <c r="P5653" s="11" t="str">
        <f t="shared" si="267"/>
        <v>AVERAGE</v>
      </c>
    </row>
    <row r="5654" spans="1:16" x14ac:dyDescent="0.35">
      <c r="A5654" s="12" t="s">
        <v>5828</v>
      </c>
      <c r="B5654" s="15">
        <v>44941</v>
      </c>
      <c r="C5654" s="12" t="s">
        <v>120</v>
      </c>
      <c r="D5654" s="12" t="s">
        <v>115</v>
      </c>
      <c r="E5654" s="12" t="s">
        <v>156</v>
      </c>
      <c r="F5654" s="12" t="s">
        <v>111</v>
      </c>
      <c r="G5654" s="12" t="s">
        <v>122</v>
      </c>
      <c r="H5654" s="12" t="s">
        <v>187</v>
      </c>
      <c r="I5654" s="12">
        <v>3</v>
      </c>
      <c r="J5654" s="16">
        <v>641.79999999999995</v>
      </c>
      <c r="K5654" s="17">
        <v>0.06</v>
      </c>
      <c r="L5654" s="16">
        <v>1809.88</v>
      </c>
      <c r="M5654" s="16">
        <v>809.72</v>
      </c>
      <c r="N5654" s="11" t="str">
        <f t="shared" si="265"/>
        <v>LOW</v>
      </c>
      <c r="O5654" s="27">
        <f t="shared" si="266"/>
        <v>0.5526112228435035</v>
      </c>
      <c r="P5654" s="11" t="str">
        <f t="shared" si="267"/>
        <v>AVERAGE</v>
      </c>
    </row>
    <row r="5655" spans="1:16" x14ac:dyDescent="0.35">
      <c r="A5655" t="s">
        <v>5829</v>
      </c>
      <c r="B5655" s="18">
        <v>45322</v>
      </c>
      <c r="C5655" t="s">
        <v>149</v>
      </c>
      <c r="D5655" t="s">
        <v>109</v>
      </c>
      <c r="E5655" t="s">
        <v>161</v>
      </c>
      <c r="F5655" t="s">
        <v>131</v>
      </c>
      <c r="G5655" t="s">
        <v>122</v>
      </c>
      <c r="H5655" t="s">
        <v>132</v>
      </c>
      <c r="I5655">
        <v>1</v>
      </c>
      <c r="J5655" s="19">
        <v>300.77</v>
      </c>
      <c r="K5655" s="20">
        <v>0.36</v>
      </c>
      <c r="L5655" s="19">
        <v>192.49</v>
      </c>
      <c r="M5655" s="19">
        <v>50.58</v>
      </c>
      <c r="N5655" s="11" t="str">
        <f t="shared" si="265"/>
        <v>CLEARANCE</v>
      </c>
      <c r="O5655" s="27">
        <f t="shared" si="266"/>
        <v>0.73723310301833866</v>
      </c>
      <c r="P5655" s="11" t="str">
        <f t="shared" si="267"/>
        <v>AVERAGE</v>
      </c>
    </row>
    <row r="5656" spans="1:16" x14ac:dyDescent="0.35">
      <c r="A5656" s="12" t="s">
        <v>5830</v>
      </c>
      <c r="B5656" s="15">
        <v>44651</v>
      </c>
      <c r="C5656" s="12" t="s">
        <v>108</v>
      </c>
      <c r="D5656" s="12" t="s">
        <v>115</v>
      </c>
      <c r="E5656" s="12" t="s">
        <v>130</v>
      </c>
      <c r="F5656" s="12" t="s">
        <v>111</v>
      </c>
      <c r="G5656" s="12" t="s">
        <v>112</v>
      </c>
      <c r="H5656" s="12" t="s">
        <v>167</v>
      </c>
      <c r="I5656" s="12">
        <v>2</v>
      </c>
      <c r="J5656" s="16">
        <v>13.76</v>
      </c>
      <c r="K5656" s="17">
        <v>0.2</v>
      </c>
      <c r="L5656" s="16">
        <v>22.02</v>
      </c>
      <c r="M5656" s="16">
        <v>5.71</v>
      </c>
      <c r="N5656" s="11" t="str">
        <f t="shared" si="265"/>
        <v>MEDIUM</v>
      </c>
      <c r="O5656" s="27">
        <f t="shared" si="266"/>
        <v>0.74069028156221617</v>
      </c>
      <c r="P5656" s="11" t="str">
        <f t="shared" si="267"/>
        <v>AVERAGE</v>
      </c>
    </row>
    <row r="5657" spans="1:16" x14ac:dyDescent="0.35">
      <c r="A5657" t="s">
        <v>5831</v>
      </c>
      <c r="B5657" s="18">
        <v>45016</v>
      </c>
      <c r="C5657" t="s">
        <v>108</v>
      </c>
      <c r="D5657" t="s">
        <v>140</v>
      </c>
      <c r="E5657" t="s">
        <v>273</v>
      </c>
      <c r="F5657" t="s">
        <v>117</v>
      </c>
      <c r="G5657" t="s">
        <v>122</v>
      </c>
      <c r="H5657" t="s">
        <v>187</v>
      </c>
      <c r="I5657">
        <v>3</v>
      </c>
      <c r="J5657" s="19">
        <v>280.37</v>
      </c>
      <c r="K5657" s="20">
        <v>0</v>
      </c>
      <c r="L5657" s="19">
        <v>841.11</v>
      </c>
      <c r="M5657" s="19">
        <v>402.44</v>
      </c>
      <c r="N5657" s="11" t="str">
        <f t="shared" si="265"/>
        <v>NO DISCOUNT</v>
      </c>
      <c r="O5657" s="27">
        <f t="shared" si="266"/>
        <v>0.52153701656144857</v>
      </c>
      <c r="P5657" s="11" t="str">
        <f t="shared" si="267"/>
        <v>AVERAGE</v>
      </c>
    </row>
    <row r="5658" spans="1:16" x14ac:dyDescent="0.35">
      <c r="A5658" s="12" t="s">
        <v>5832</v>
      </c>
      <c r="B5658" s="15">
        <v>45196</v>
      </c>
      <c r="C5658" s="12" t="s">
        <v>108</v>
      </c>
      <c r="D5658" s="12" t="s">
        <v>109</v>
      </c>
      <c r="E5658" s="12" t="s">
        <v>231</v>
      </c>
      <c r="F5658" s="12" t="s">
        <v>131</v>
      </c>
      <c r="G5658" s="12" t="s">
        <v>112</v>
      </c>
      <c r="H5658" s="12" t="s">
        <v>113</v>
      </c>
      <c r="I5658" s="12">
        <v>1</v>
      </c>
      <c r="J5658" s="16">
        <v>28.8</v>
      </c>
      <c r="K5658" s="17">
        <v>0</v>
      </c>
      <c r="L5658" s="16">
        <v>28.8</v>
      </c>
      <c r="M5658" s="16">
        <v>7.77</v>
      </c>
      <c r="N5658" s="11" t="str">
        <f t="shared" si="265"/>
        <v>NO DISCOUNT</v>
      </c>
      <c r="O5658" s="27">
        <f t="shared" si="266"/>
        <v>0.73020833333333335</v>
      </c>
      <c r="P5658" s="11" t="str">
        <f t="shared" si="267"/>
        <v>AVERAGE</v>
      </c>
    </row>
    <row r="5659" spans="1:16" x14ac:dyDescent="0.35">
      <c r="A5659" t="s">
        <v>5833</v>
      </c>
      <c r="B5659" s="18">
        <v>45114</v>
      </c>
      <c r="C5659" t="s">
        <v>108</v>
      </c>
      <c r="D5659" t="s">
        <v>125</v>
      </c>
      <c r="E5659" t="s">
        <v>144</v>
      </c>
      <c r="F5659" t="s">
        <v>111</v>
      </c>
      <c r="G5659" t="s">
        <v>127</v>
      </c>
      <c r="H5659" t="s">
        <v>179</v>
      </c>
      <c r="I5659">
        <v>1</v>
      </c>
      <c r="J5659" s="19">
        <v>242.18</v>
      </c>
      <c r="K5659" s="20">
        <v>0.06</v>
      </c>
      <c r="L5659" s="19">
        <v>227.65</v>
      </c>
      <c r="M5659" s="19">
        <v>70.3</v>
      </c>
      <c r="N5659" s="11" t="str">
        <f t="shared" si="265"/>
        <v>LOW</v>
      </c>
      <c r="O5659" s="27">
        <f t="shared" si="266"/>
        <v>0.69119262025038442</v>
      </c>
      <c r="P5659" s="11" t="str">
        <f t="shared" si="267"/>
        <v>AVERAGE</v>
      </c>
    </row>
    <row r="5660" spans="1:16" x14ac:dyDescent="0.35">
      <c r="A5660" s="12" t="s">
        <v>5834</v>
      </c>
      <c r="B5660" s="15">
        <v>45373</v>
      </c>
      <c r="C5660" s="12" t="s">
        <v>108</v>
      </c>
      <c r="D5660" s="12" t="s">
        <v>125</v>
      </c>
      <c r="E5660" s="12" t="s">
        <v>126</v>
      </c>
      <c r="F5660" s="12" t="s">
        <v>111</v>
      </c>
      <c r="G5660" s="12" t="s">
        <v>112</v>
      </c>
      <c r="H5660" s="12" t="s">
        <v>147</v>
      </c>
      <c r="I5660" s="12">
        <v>1</v>
      </c>
      <c r="J5660" s="16">
        <v>6.45</v>
      </c>
      <c r="K5660" s="17">
        <v>0.05</v>
      </c>
      <c r="L5660" s="16">
        <v>6.13</v>
      </c>
      <c r="M5660" s="16">
        <v>1.79</v>
      </c>
      <c r="N5660" s="11" t="str">
        <f t="shared" si="265"/>
        <v>LOW</v>
      </c>
      <c r="O5660" s="27">
        <f t="shared" si="266"/>
        <v>0.70799347471451879</v>
      </c>
      <c r="P5660" s="11" t="str">
        <f t="shared" si="267"/>
        <v>AVERAGE</v>
      </c>
    </row>
    <row r="5661" spans="1:16" x14ac:dyDescent="0.35">
      <c r="A5661" t="s">
        <v>5835</v>
      </c>
      <c r="B5661" s="18">
        <v>45265</v>
      </c>
      <c r="C5661" t="s">
        <v>108</v>
      </c>
      <c r="D5661" t="s">
        <v>109</v>
      </c>
      <c r="E5661" t="s">
        <v>176</v>
      </c>
      <c r="F5661" t="s">
        <v>117</v>
      </c>
      <c r="G5661" t="s">
        <v>127</v>
      </c>
      <c r="H5661" t="s">
        <v>179</v>
      </c>
      <c r="I5661">
        <v>1</v>
      </c>
      <c r="J5661" s="19">
        <v>51.33</v>
      </c>
      <c r="K5661" s="20">
        <v>0.03</v>
      </c>
      <c r="L5661" s="19">
        <v>49.79</v>
      </c>
      <c r="M5661" s="19">
        <v>19.559999999999999</v>
      </c>
      <c r="N5661" s="11" t="str">
        <f t="shared" si="265"/>
        <v>LOW</v>
      </c>
      <c r="O5661" s="27">
        <f t="shared" si="266"/>
        <v>0.60715003012653146</v>
      </c>
      <c r="P5661" s="11" t="str">
        <f t="shared" si="267"/>
        <v>AVERAGE</v>
      </c>
    </row>
    <row r="5662" spans="1:16" x14ac:dyDescent="0.35">
      <c r="A5662" s="12" t="s">
        <v>5836</v>
      </c>
      <c r="B5662" s="15">
        <v>44578</v>
      </c>
      <c r="C5662" s="12" t="s">
        <v>108</v>
      </c>
      <c r="D5662" s="12" t="s">
        <v>109</v>
      </c>
      <c r="E5662" s="12" t="s">
        <v>208</v>
      </c>
      <c r="F5662" s="12" t="s">
        <v>111</v>
      </c>
      <c r="G5662" s="12" t="s">
        <v>112</v>
      </c>
      <c r="H5662" s="12" t="s">
        <v>118</v>
      </c>
      <c r="I5662" s="12">
        <v>2</v>
      </c>
      <c r="J5662" s="16">
        <v>24.19</v>
      </c>
      <c r="K5662" s="17">
        <v>0</v>
      </c>
      <c r="L5662" s="16">
        <v>48.38</v>
      </c>
      <c r="M5662" s="16">
        <v>11.87</v>
      </c>
      <c r="N5662" s="11" t="str">
        <f t="shared" si="265"/>
        <v>NO DISCOUNT</v>
      </c>
      <c r="O5662" s="27">
        <f t="shared" si="266"/>
        <v>0.75465068210004138</v>
      </c>
      <c r="P5662" s="11" t="str">
        <f t="shared" si="267"/>
        <v>AVERAGE</v>
      </c>
    </row>
    <row r="5663" spans="1:16" x14ac:dyDescent="0.35">
      <c r="A5663" t="s">
        <v>5837</v>
      </c>
      <c r="B5663" s="18">
        <v>45528</v>
      </c>
      <c r="C5663" t="s">
        <v>149</v>
      </c>
      <c r="D5663" t="s">
        <v>125</v>
      </c>
      <c r="E5663" t="s">
        <v>146</v>
      </c>
      <c r="F5663" t="s">
        <v>131</v>
      </c>
      <c r="G5663" t="s">
        <v>112</v>
      </c>
      <c r="H5663" t="s">
        <v>147</v>
      </c>
      <c r="I5663">
        <v>1</v>
      </c>
      <c r="J5663" s="19">
        <v>28.9</v>
      </c>
      <c r="K5663" s="20">
        <v>0.06</v>
      </c>
      <c r="L5663" s="19">
        <v>27.17</v>
      </c>
      <c r="M5663" s="19">
        <v>6.54</v>
      </c>
      <c r="N5663" s="11" t="str">
        <f t="shared" si="265"/>
        <v>LOW</v>
      </c>
      <c r="O5663" s="27">
        <f t="shared" si="266"/>
        <v>0.75929333824070666</v>
      </c>
      <c r="P5663" s="11" t="str">
        <f t="shared" si="267"/>
        <v>AVERAGE</v>
      </c>
    </row>
    <row r="5664" spans="1:16" x14ac:dyDescent="0.35">
      <c r="A5664" s="12" t="s">
        <v>5838</v>
      </c>
      <c r="B5664" s="15">
        <v>45050</v>
      </c>
      <c r="C5664" s="12" t="s">
        <v>136</v>
      </c>
      <c r="D5664" s="12" t="s">
        <v>115</v>
      </c>
      <c r="E5664" s="12" t="s">
        <v>156</v>
      </c>
      <c r="F5664" s="12" t="s">
        <v>111</v>
      </c>
      <c r="G5664" s="12" t="s">
        <v>122</v>
      </c>
      <c r="H5664" s="12" t="s">
        <v>123</v>
      </c>
      <c r="I5664" s="12">
        <v>3</v>
      </c>
      <c r="J5664" s="16">
        <v>622.79999999999995</v>
      </c>
      <c r="K5664" s="17">
        <v>0.27</v>
      </c>
      <c r="L5664" s="16">
        <v>1363.93</v>
      </c>
      <c r="M5664" s="16">
        <v>733.03</v>
      </c>
      <c r="N5664" s="11" t="str">
        <f t="shared" si="265"/>
        <v>HIGH</v>
      </c>
      <c r="O5664" s="27">
        <f t="shared" si="266"/>
        <v>0.46256039532820603</v>
      </c>
      <c r="P5664" s="11" t="str">
        <f t="shared" si="267"/>
        <v>AVERAGE</v>
      </c>
    </row>
    <row r="5665" spans="1:16" x14ac:dyDescent="0.35">
      <c r="A5665" t="s">
        <v>5839</v>
      </c>
      <c r="B5665" s="18">
        <v>45131</v>
      </c>
      <c r="C5665" t="s">
        <v>136</v>
      </c>
      <c r="D5665" t="s">
        <v>125</v>
      </c>
      <c r="E5665" t="s">
        <v>144</v>
      </c>
      <c r="F5665" t="s">
        <v>117</v>
      </c>
      <c r="G5665" t="s">
        <v>127</v>
      </c>
      <c r="H5665" t="s">
        <v>164</v>
      </c>
      <c r="I5665">
        <v>5</v>
      </c>
      <c r="J5665" s="19">
        <v>397.07</v>
      </c>
      <c r="K5665" s="20">
        <v>0.08</v>
      </c>
      <c r="L5665" s="19">
        <v>1826.52</v>
      </c>
      <c r="M5665" s="19">
        <v>686.31</v>
      </c>
      <c r="N5665" s="11" t="str">
        <f t="shared" si="265"/>
        <v>LOW</v>
      </c>
      <c r="O5665" s="27">
        <f t="shared" si="266"/>
        <v>0.62425267722225875</v>
      </c>
      <c r="P5665" s="11" t="str">
        <f t="shared" si="267"/>
        <v>GOOD</v>
      </c>
    </row>
    <row r="5666" spans="1:16" x14ac:dyDescent="0.35">
      <c r="A5666" s="12" t="s">
        <v>5840</v>
      </c>
      <c r="B5666" s="15">
        <v>44904</v>
      </c>
      <c r="C5666" s="12" t="s">
        <v>149</v>
      </c>
      <c r="D5666" s="12" t="s">
        <v>140</v>
      </c>
      <c r="E5666" s="12" t="s">
        <v>268</v>
      </c>
      <c r="F5666" s="12" t="s">
        <v>111</v>
      </c>
      <c r="G5666" s="12" t="s">
        <v>112</v>
      </c>
      <c r="H5666" s="12" t="s">
        <v>118</v>
      </c>
      <c r="I5666" s="12">
        <v>2</v>
      </c>
      <c r="J5666" s="16">
        <v>21.59</v>
      </c>
      <c r="K5666" s="17">
        <v>0</v>
      </c>
      <c r="L5666" s="16">
        <v>43.18</v>
      </c>
      <c r="M5666" s="16">
        <v>12.25</v>
      </c>
      <c r="N5666" s="11" t="str">
        <f t="shared" si="265"/>
        <v>NO DISCOUNT</v>
      </c>
      <c r="O5666" s="27">
        <f t="shared" si="266"/>
        <v>0.71630384437239458</v>
      </c>
      <c r="P5666" s="11" t="str">
        <f t="shared" si="267"/>
        <v>AVERAGE</v>
      </c>
    </row>
    <row r="5667" spans="1:16" x14ac:dyDescent="0.35">
      <c r="A5667" t="s">
        <v>5841</v>
      </c>
      <c r="B5667" s="18">
        <v>44860</v>
      </c>
      <c r="C5667" t="s">
        <v>108</v>
      </c>
      <c r="D5667" t="s">
        <v>140</v>
      </c>
      <c r="E5667" t="s">
        <v>141</v>
      </c>
      <c r="F5667" t="s">
        <v>131</v>
      </c>
      <c r="G5667" t="s">
        <v>122</v>
      </c>
      <c r="H5667" t="s">
        <v>158</v>
      </c>
      <c r="I5667">
        <v>1</v>
      </c>
      <c r="J5667" s="19">
        <v>77.040000000000006</v>
      </c>
      <c r="K5667" s="20">
        <v>0.03</v>
      </c>
      <c r="L5667" s="19">
        <v>74.73</v>
      </c>
      <c r="M5667" s="19">
        <v>24.17</v>
      </c>
      <c r="N5667" s="11" t="str">
        <f t="shared" si="265"/>
        <v>LOW</v>
      </c>
      <c r="O5667" s="27">
        <f t="shared" si="266"/>
        <v>0.6765689816673357</v>
      </c>
      <c r="P5667" s="11" t="str">
        <f t="shared" si="267"/>
        <v>AVERAGE</v>
      </c>
    </row>
    <row r="5668" spans="1:16" x14ac:dyDescent="0.35">
      <c r="A5668" s="12" t="s">
        <v>5842</v>
      </c>
      <c r="B5668" s="15">
        <v>45186</v>
      </c>
      <c r="C5668" s="12" t="s">
        <v>120</v>
      </c>
      <c r="D5668" s="12" t="s">
        <v>115</v>
      </c>
      <c r="E5668" s="12" t="s">
        <v>121</v>
      </c>
      <c r="F5668" s="12" t="s">
        <v>111</v>
      </c>
      <c r="G5668" s="12" t="s">
        <v>112</v>
      </c>
      <c r="H5668" s="12" t="s">
        <v>118</v>
      </c>
      <c r="I5668" s="12">
        <v>1</v>
      </c>
      <c r="J5668" s="16">
        <v>10.25</v>
      </c>
      <c r="K5668" s="17">
        <v>0.04</v>
      </c>
      <c r="L5668" s="16">
        <v>9.84</v>
      </c>
      <c r="M5668" s="16">
        <v>3.44</v>
      </c>
      <c r="N5668" s="11" t="str">
        <f t="shared" si="265"/>
        <v>LOW</v>
      </c>
      <c r="O5668" s="27">
        <f t="shared" si="266"/>
        <v>0.65040650406504075</v>
      </c>
      <c r="P5668" s="11" t="str">
        <f t="shared" si="267"/>
        <v>AVERAGE</v>
      </c>
    </row>
    <row r="5669" spans="1:16" x14ac:dyDescent="0.35">
      <c r="A5669" t="s">
        <v>5843</v>
      </c>
      <c r="B5669" s="18">
        <v>45286</v>
      </c>
      <c r="C5669" t="s">
        <v>108</v>
      </c>
      <c r="D5669" t="s">
        <v>109</v>
      </c>
      <c r="E5669" t="s">
        <v>173</v>
      </c>
      <c r="F5669" t="s">
        <v>117</v>
      </c>
      <c r="G5669" t="s">
        <v>122</v>
      </c>
      <c r="H5669" t="s">
        <v>158</v>
      </c>
      <c r="I5669">
        <v>1</v>
      </c>
      <c r="J5669" s="19">
        <v>97.24</v>
      </c>
      <c r="K5669" s="20">
        <v>0.28000000000000003</v>
      </c>
      <c r="L5669" s="19">
        <v>70.010000000000005</v>
      </c>
      <c r="M5669" s="19">
        <v>32.11</v>
      </c>
      <c r="N5669" s="11" t="str">
        <f t="shared" si="265"/>
        <v>HIGH</v>
      </c>
      <c r="O5669" s="27">
        <f t="shared" si="266"/>
        <v>0.54135123553778031</v>
      </c>
      <c r="P5669" s="11" t="str">
        <f t="shared" si="267"/>
        <v>AVERAGE</v>
      </c>
    </row>
    <row r="5670" spans="1:16" x14ac:dyDescent="0.35">
      <c r="A5670" s="12" t="s">
        <v>5844</v>
      </c>
      <c r="B5670" s="15">
        <v>45617</v>
      </c>
      <c r="C5670" s="12" t="s">
        <v>120</v>
      </c>
      <c r="D5670" s="12" t="s">
        <v>115</v>
      </c>
      <c r="E5670" s="12" t="s">
        <v>130</v>
      </c>
      <c r="F5670" s="12" t="s">
        <v>117</v>
      </c>
      <c r="G5670" s="12" t="s">
        <v>112</v>
      </c>
      <c r="H5670" s="12" t="s">
        <v>118</v>
      </c>
      <c r="I5670" s="12">
        <v>1</v>
      </c>
      <c r="J5670" s="16">
        <v>33.44</v>
      </c>
      <c r="K5670" s="17">
        <v>0</v>
      </c>
      <c r="L5670" s="16">
        <v>33.44</v>
      </c>
      <c r="M5670" s="16">
        <v>11.08</v>
      </c>
      <c r="N5670" s="11" t="str">
        <f t="shared" si="265"/>
        <v>NO DISCOUNT</v>
      </c>
      <c r="O5670" s="27">
        <f t="shared" si="266"/>
        <v>0.66866028708133973</v>
      </c>
      <c r="P5670" s="11" t="str">
        <f t="shared" si="267"/>
        <v>AVERAGE</v>
      </c>
    </row>
    <row r="5671" spans="1:16" x14ac:dyDescent="0.35">
      <c r="A5671" t="s">
        <v>5845</v>
      </c>
      <c r="B5671" s="18">
        <v>45025</v>
      </c>
      <c r="C5671" t="s">
        <v>108</v>
      </c>
      <c r="D5671" t="s">
        <v>140</v>
      </c>
      <c r="E5671" t="s">
        <v>273</v>
      </c>
      <c r="F5671" t="s">
        <v>111</v>
      </c>
      <c r="G5671" t="s">
        <v>112</v>
      </c>
      <c r="H5671" t="s">
        <v>167</v>
      </c>
      <c r="I5671">
        <v>1</v>
      </c>
      <c r="J5671" s="19">
        <v>5.62</v>
      </c>
      <c r="K5671" s="20">
        <v>0.16</v>
      </c>
      <c r="L5671" s="19">
        <v>4.72</v>
      </c>
      <c r="M5671" s="19">
        <v>2.0299999999999998</v>
      </c>
      <c r="N5671" s="11" t="str">
        <f t="shared" si="265"/>
        <v>MEDIUM</v>
      </c>
      <c r="O5671" s="27">
        <f t="shared" si="266"/>
        <v>0.56991525423728817</v>
      </c>
      <c r="P5671" s="11" t="str">
        <f t="shared" si="267"/>
        <v>AVERAGE</v>
      </c>
    </row>
    <row r="5672" spans="1:16" x14ac:dyDescent="0.35">
      <c r="A5672" s="12" t="s">
        <v>5846</v>
      </c>
      <c r="B5672" s="15">
        <v>44635</v>
      </c>
      <c r="C5672" s="12" t="s">
        <v>136</v>
      </c>
      <c r="D5672" s="12" t="s">
        <v>115</v>
      </c>
      <c r="E5672" s="12" t="s">
        <v>156</v>
      </c>
      <c r="F5672" s="12" t="s">
        <v>111</v>
      </c>
      <c r="G5672" s="12" t="s">
        <v>127</v>
      </c>
      <c r="H5672" s="12" t="s">
        <v>138</v>
      </c>
      <c r="I5672" s="12">
        <v>3</v>
      </c>
      <c r="J5672" s="16">
        <v>425.38</v>
      </c>
      <c r="K5672" s="17">
        <v>0</v>
      </c>
      <c r="L5672" s="16">
        <v>1276.1400000000001</v>
      </c>
      <c r="M5672" s="16">
        <v>516.66</v>
      </c>
      <c r="N5672" s="11" t="str">
        <f t="shared" si="265"/>
        <v>NO DISCOUNT</v>
      </c>
      <c r="O5672" s="27">
        <f t="shared" si="266"/>
        <v>0.59513846443180218</v>
      </c>
      <c r="P5672" s="11" t="str">
        <f t="shared" si="267"/>
        <v>AVERAGE</v>
      </c>
    </row>
    <row r="5673" spans="1:16" x14ac:dyDescent="0.35">
      <c r="A5673" t="s">
        <v>5847</v>
      </c>
      <c r="B5673" s="18">
        <v>45114</v>
      </c>
      <c r="C5673" t="s">
        <v>120</v>
      </c>
      <c r="D5673" t="s">
        <v>109</v>
      </c>
      <c r="E5673" t="s">
        <v>173</v>
      </c>
      <c r="F5673" t="s">
        <v>111</v>
      </c>
      <c r="G5673" t="s">
        <v>127</v>
      </c>
      <c r="H5673" t="s">
        <v>164</v>
      </c>
      <c r="I5673">
        <v>5</v>
      </c>
      <c r="J5673" s="19">
        <v>572.38</v>
      </c>
      <c r="K5673" s="20">
        <v>0.19</v>
      </c>
      <c r="L5673" s="19">
        <v>2318.14</v>
      </c>
      <c r="M5673" s="19">
        <v>1035.69</v>
      </c>
      <c r="N5673" s="11" t="str">
        <f t="shared" si="265"/>
        <v>MEDIUM</v>
      </c>
      <c r="O5673" s="27">
        <f t="shared" si="266"/>
        <v>0.55322370521193709</v>
      </c>
      <c r="P5673" s="11" t="str">
        <f t="shared" si="267"/>
        <v>GOOD</v>
      </c>
    </row>
    <row r="5674" spans="1:16" x14ac:dyDescent="0.35">
      <c r="A5674" s="12" t="s">
        <v>5848</v>
      </c>
      <c r="B5674" s="15">
        <v>45439</v>
      </c>
      <c r="C5674" s="12" t="s">
        <v>108</v>
      </c>
      <c r="D5674" s="12" t="s">
        <v>115</v>
      </c>
      <c r="E5674" s="12" t="s">
        <v>227</v>
      </c>
      <c r="F5674" s="12" t="s">
        <v>111</v>
      </c>
      <c r="G5674" s="12" t="s">
        <v>127</v>
      </c>
      <c r="H5674" s="12" t="s">
        <v>179</v>
      </c>
      <c r="I5674" s="12">
        <v>1</v>
      </c>
      <c r="J5674" s="16">
        <v>155.85</v>
      </c>
      <c r="K5674" s="17">
        <v>0.1</v>
      </c>
      <c r="L5674" s="16">
        <v>140.26</v>
      </c>
      <c r="M5674" s="16">
        <v>60.9</v>
      </c>
      <c r="N5674" s="11" t="str">
        <f t="shared" si="265"/>
        <v>LOW</v>
      </c>
      <c r="O5674" s="27">
        <f t="shared" si="266"/>
        <v>0.56580635961785253</v>
      </c>
      <c r="P5674" s="11" t="str">
        <f t="shared" si="267"/>
        <v>AVERAGE</v>
      </c>
    </row>
    <row r="5675" spans="1:16" x14ac:dyDescent="0.35">
      <c r="A5675" t="s">
        <v>5849</v>
      </c>
      <c r="B5675" s="18">
        <v>45010</v>
      </c>
      <c r="C5675" t="s">
        <v>108</v>
      </c>
      <c r="D5675" t="s">
        <v>109</v>
      </c>
      <c r="E5675" t="s">
        <v>195</v>
      </c>
      <c r="F5675" t="s">
        <v>111</v>
      </c>
      <c r="G5675" t="s">
        <v>112</v>
      </c>
      <c r="H5675" t="s">
        <v>118</v>
      </c>
      <c r="I5675">
        <v>12</v>
      </c>
      <c r="J5675" s="19">
        <v>7.67</v>
      </c>
      <c r="K5675" s="20">
        <v>0.3</v>
      </c>
      <c r="L5675" s="19">
        <v>64.430000000000007</v>
      </c>
      <c r="M5675" s="19">
        <v>19.260000000000002</v>
      </c>
      <c r="N5675" s="11" t="b">
        <f t="shared" si="265"/>
        <v>0</v>
      </c>
      <c r="O5675" s="27">
        <f t="shared" si="266"/>
        <v>0.7010709296911376</v>
      </c>
      <c r="P5675" s="11" t="str">
        <f t="shared" si="267"/>
        <v>EXCELLENT</v>
      </c>
    </row>
    <row r="5676" spans="1:16" x14ac:dyDescent="0.35">
      <c r="A5676" s="12" t="s">
        <v>5850</v>
      </c>
      <c r="B5676" s="15">
        <v>44795</v>
      </c>
      <c r="C5676" s="12" t="s">
        <v>108</v>
      </c>
      <c r="D5676" s="12" t="s">
        <v>140</v>
      </c>
      <c r="E5676" s="12" t="s">
        <v>166</v>
      </c>
      <c r="F5676" s="12" t="s">
        <v>111</v>
      </c>
      <c r="G5676" s="12" t="s">
        <v>127</v>
      </c>
      <c r="H5676" s="12" t="s">
        <v>179</v>
      </c>
      <c r="I5676" s="12">
        <v>2</v>
      </c>
      <c r="J5676" s="16">
        <v>274.91000000000003</v>
      </c>
      <c r="K5676" s="17">
        <v>0.21</v>
      </c>
      <c r="L5676" s="16">
        <v>434.36</v>
      </c>
      <c r="M5676" s="16">
        <v>192.55</v>
      </c>
      <c r="N5676" s="11" t="str">
        <f t="shared" si="265"/>
        <v>HIGH</v>
      </c>
      <c r="O5676" s="27">
        <f t="shared" si="266"/>
        <v>0.55670411640114192</v>
      </c>
      <c r="P5676" s="11" t="str">
        <f t="shared" si="267"/>
        <v>AVERAGE</v>
      </c>
    </row>
    <row r="5677" spans="1:16" x14ac:dyDescent="0.35">
      <c r="A5677" t="s">
        <v>5851</v>
      </c>
      <c r="B5677" s="18">
        <v>45542</v>
      </c>
      <c r="C5677" t="s">
        <v>108</v>
      </c>
      <c r="D5677" t="s">
        <v>125</v>
      </c>
      <c r="E5677" t="s">
        <v>178</v>
      </c>
      <c r="F5677" t="s">
        <v>111</v>
      </c>
      <c r="G5677" t="s">
        <v>122</v>
      </c>
      <c r="H5677" t="s">
        <v>123</v>
      </c>
      <c r="I5677">
        <v>1</v>
      </c>
      <c r="J5677" s="19">
        <v>1111.8399999999999</v>
      </c>
      <c r="K5677" s="20">
        <v>0.17</v>
      </c>
      <c r="L5677" s="19">
        <v>922.83</v>
      </c>
      <c r="M5677" s="19">
        <v>333.67</v>
      </c>
      <c r="N5677" s="11" t="str">
        <f t="shared" si="265"/>
        <v>MEDIUM</v>
      </c>
      <c r="O5677" s="27">
        <f t="shared" si="266"/>
        <v>0.63842744600847401</v>
      </c>
      <c r="P5677" s="11" t="str">
        <f t="shared" si="267"/>
        <v>AVERAGE</v>
      </c>
    </row>
    <row r="5678" spans="1:16" x14ac:dyDescent="0.35">
      <c r="A5678" s="12" t="s">
        <v>5852</v>
      </c>
      <c r="B5678" s="15">
        <v>44597</v>
      </c>
      <c r="C5678" s="12" t="s">
        <v>108</v>
      </c>
      <c r="D5678" s="12" t="s">
        <v>109</v>
      </c>
      <c r="E5678" s="12" t="s">
        <v>150</v>
      </c>
      <c r="F5678" s="12" t="s">
        <v>111</v>
      </c>
      <c r="G5678" s="12" t="s">
        <v>122</v>
      </c>
      <c r="H5678" s="12" t="s">
        <v>123</v>
      </c>
      <c r="I5678" s="12">
        <v>4</v>
      </c>
      <c r="J5678" s="16">
        <v>549.70000000000005</v>
      </c>
      <c r="K5678" s="17">
        <v>0.25</v>
      </c>
      <c r="L5678" s="16">
        <v>1649.1</v>
      </c>
      <c r="M5678" s="16">
        <v>818.84</v>
      </c>
      <c r="N5678" s="11" t="str">
        <f t="shared" si="265"/>
        <v>HIGH</v>
      </c>
      <c r="O5678" s="27">
        <f t="shared" si="266"/>
        <v>0.50346249469407556</v>
      </c>
      <c r="P5678" s="11" t="str">
        <f t="shared" si="267"/>
        <v>AVERAGE</v>
      </c>
    </row>
    <row r="5679" spans="1:16" x14ac:dyDescent="0.35">
      <c r="A5679" t="s">
        <v>5853</v>
      </c>
      <c r="B5679" s="18">
        <v>44846</v>
      </c>
      <c r="C5679" t="s">
        <v>108</v>
      </c>
      <c r="D5679" t="s">
        <v>115</v>
      </c>
      <c r="E5679" t="s">
        <v>163</v>
      </c>
      <c r="F5679" t="s">
        <v>111</v>
      </c>
      <c r="G5679" t="s">
        <v>127</v>
      </c>
      <c r="H5679" t="s">
        <v>164</v>
      </c>
      <c r="I5679">
        <v>11</v>
      </c>
      <c r="J5679" s="19">
        <v>522.86</v>
      </c>
      <c r="K5679" s="20">
        <v>0</v>
      </c>
      <c r="L5679" s="19">
        <v>5751.46</v>
      </c>
      <c r="M5679" s="19">
        <v>1943</v>
      </c>
      <c r="N5679" s="11" t="str">
        <f t="shared" si="265"/>
        <v>NO DISCOUNT</v>
      </c>
      <c r="O5679" s="27">
        <f t="shared" si="266"/>
        <v>0.66217273527069653</v>
      </c>
      <c r="P5679" s="11" t="str">
        <f t="shared" si="267"/>
        <v>EXCELLENT</v>
      </c>
    </row>
    <row r="5680" spans="1:16" x14ac:dyDescent="0.35">
      <c r="A5680" s="12" t="s">
        <v>5854</v>
      </c>
      <c r="B5680" s="15">
        <v>45442</v>
      </c>
      <c r="C5680" s="12" t="s">
        <v>120</v>
      </c>
      <c r="D5680" s="12" t="s">
        <v>125</v>
      </c>
      <c r="E5680" s="12" t="s">
        <v>185</v>
      </c>
      <c r="F5680" s="12" t="s">
        <v>117</v>
      </c>
      <c r="G5680" s="12" t="s">
        <v>112</v>
      </c>
      <c r="H5680" s="12" t="s">
        <v>167</v>
      </c>
      <c r="I5680" s="12">
        <v>4</v>
      </c>
      <c r="J5680" s="16">
        <v>17.850000000000001</v>
      </c>
      <c r="K5680" s="17">
        <v>0.01</v>
      </c>
      <c r="L5680" s="16">
        <v>70.69</v>
      </c>
      <c r="M5680" s="16">
        <v>24.33</v>
      </c>
      <c r="N5680" s="11" t="str">
        <f t="shared" si="265"/>
        <v>LOW</v>
      </c>
      <c r="O5680" s="27">
        <f t="shared" si="266"/>
        <v>0.6558211911161409</v>
      </c>
      <c r="P5680" s="11" t="str">
        <f t="shared" si="267"/>
        <v>AVERAGE</v>
      </c>
    </row>
    <row r="5681" spans="1:16" x14ac:dyDescent="0.35">
      <c r="A5681" t="s">
        <v>5855</v>
      </c>
      <c r="B5681" s="18">
        <v>45408</v>
      </c>
      <c r="C5681" t="s">
        <v>136</v>
      </c>
      <c r="D5681" t="s">
        <v>140</v>
      </c>
      <c r="E5681" t="s">
        <v>296</v>
      </c>
      <c r="F5681" t="s">
        <v>131</v>
      </c>
      <c r="G5681" t="s">
        <v>112</v>
      </c>
      <c r="H5681" t="s">
        <v>167</v>
      </c>
      <c r="I5681">
        <v>3</v>
      </c>
      <c r="J5681" s="19">
        <v>14.06</v>
      </c>
      <c r="K5681" s="20">
        <v>0.39</v>
      </c>
      <c r="L5681" s="19">
        <v>25.73</v>
      </c>
      <c r="M5681" s="19">
        <v>5.91</v>
      </c>
      <c r="N5681" s="11" t="str">
        <f t="shared" si="265"/>
        <v>CLEARANCE</v>
      </c>
      <c r="O5681" s="27">
        <f t="shared" si="266"/>
        <v>0.77030703458997274</v>
      </c>
      <c r="P5681" s="11" t="str">
        <f t="shared" si="267"/>
        <v>AVERAGE</v>
      </c>
    </row>
    <row r="5682" spans="1:16" x14ac:dyDescent="0.35">
      <c r="A5682" s="12" t="s">
        <v>5856</v>
      </c>
      <c r="B5682" s="15">
        <v>44908</v>
      </c>
      <c r="C5682" s="12" t="s">
        <v>120</v>
      </c>
      <c r="D5682" s="12" t="s">
        <v>109</v>
      </c>
      <c r="E5682" s="12" t="s">
        <v>176</v>
      </c>
      <c r="F5682" s="12" t="s">
        <v>117</v>
      </c>
      <c r="G5682" s="12" t="s">
        <v>122</v>
      </c>
      <c r="H5682" s="12" t="s">
        <v>132</v>
      </c>
      <c r="I5682" s="12">
        <v>12</v>
      </c>
      <c r="J5682" s="16">
        <v>233.66</v>
      </c>
      <c r="K5682" s="17">
        <v>0.35</v>
      </c>
      <c r="L5682" s="16">
        <v>1822.55</v>
      </c>
      <c r="M5682" s="16">
        <v>810.89</v>
      </c>
      <c r="N5682" s="11" t="str">
        <f t="shared" si="265"/>
        <v>CLEARANCE</v>
      </c>
      <c r="O5682" s="27">
        <f t="shared" si="266"/>
        <v>0.55507942168939128</v>
      </c>
      <c r="P5682" s="11" t="str">
        <f t="shared" si="267"/>
        <v>EXCELLENT</v>
      </c>
    </row>
    <row r="5683" spans="1:16" x14ac:dyDescent="0.35">
      <c r="A5683" t="s">
        <v>5857</v>
      </c>
      <c r="B5683" s="18">
        <v>45639</v>
      </c>
      <c r="C5683" t="s">
        <v>136</v>
      </c>
      <c r="D5683" t="s">
        <v>109</v>
      </c>
      <c r="E5683" t="s">
        <v>252</v>
      </c>
      <c r="F5683" t="s">
        <v>117</v>
      </c>
      <c r="G5683" t="s">
        <v>122</v>
      </c>
      <c r="H5683" t="s">
        <v>123</v>
      </c>
      <c r="I5683">
        <v>9</v>
      </c>
      <c r="J5683" s="19">
        <v>1064.3800000000001</v>
      </c>
      <c r="K5683" s="20">
        <v>0</v>
      </c>
      <c r="L5683" s="19">
        <v>9579.42</v>
      </c>
      <c r="M5683" s="19">
        <v>4461.13</v>
      </c>
      <c r="N5683" s="11" t="str">
        <f t="shared" si="265"/>
        <v>NO DISCOUNT</v>
      </c>
      <c r="O5683" s="27">
        <f t="shared" si="266"/>
        <v>0.53430061527733408</v>
      </c>
      <c r="P5683" s="11" t="str">
        <f t="shared" si="267"/>
        <v>GOOD</v>
      </c>
    </row>
    <row r="5684" spans="1:16" x14ac:dyDescent="0.35">
      <c r="A5684" s="12" t="s">
        <v>5858</v>
      </c>
      <c r="B5684" s="15">
        <v>45155</v>
      </c>
      <c r="C5684" s="12" t="s">
        <v>136</v>
      </c>
      <c r="D5684" s="12" t="s">
        <v>140</v>
      </c>
      <c r="E5684" s="12" t="s">
        <v>296</v>
      </c>
      <c r="F5684" s="12" t="s">
        <v>131</v>
      </c>
      <c r="G5684" s="12" t="s">
        <v>112</v>
      </c>
      <c r="H5684" s="12" t="s">
        <v>118</v>
      </c>
      <c r="I5684" s="12">
        <v>1</v>
      </c>
      <c r="J5684" s="16">
        <v>37.409999999999997</v>
      </c>
      <c r="K5684" s="17">
        <v>0.28000000000000003</v>
      </c>
      <c r="L5684" s="16">
        <v>26.94</v>
      </c>
      <c r="M5684" s="16">
        <v>11.5</v>
      </c>
      <c r="N5684" s="11" t="str">
        <f t="shared" si="265"/>
        <v>HIGH</v>
      </c>
      <c r="O5684" s="27">
        <f t="shared" si="266"/>
        <v>0.57312546399406095</v>
      </c>
      <c r="P5684" s="11" t="str">
        <f t="shared" si="267"/>
        <v>AVERAGE</v>
      </c>
    </row>
    <row r="5685" spans="1:16" x14ac:dyDescent="0.35">
      <c r="A5685" t="s">
        <v>5859</v>
      </c>
      <c r="B5685" s="18">
        <v>45373</v>
      </c>
      <c r="C5685" t="s">
        <v>136</v>
      </c>
      <c r="D5685" t="s">
        <v>115</v>
      </c>
      <c r="E5685" t="s">
        <v>227</v>
      </c>
      <c r="F5685" t="s">
        <v>111</v>
      </c>
      <c r="G5685" t="s">
        <v>112</v>
      </c>
      <c r="H5685" t="s">
        <v>170</v>
      </c>
      <c r="I5685">
        <v>8</v>
      </c>
      <c r="J5685" s="19">
        <v>33.99</v>
      </c>
      <c r="K5685" s="20">
        <v>0</v>
      </c>
      <c r="L5685" s="19">
        <v>271.92</v>
      </c>
      <c r="M5685" s="19">
        <v>62.36</v>
      </c>
      <c r="N5685" s="11" t="str">
        <f t="shared" si="265"/>
        <v>NO DISCOUNT</v>
      </c>
      <c r="O5685" s="27">
        <f t="shared" si="266"/>
        <v>0.77066784348337747</v>
      </c>
      <c r="P5685" s="11" t="str">
        <f t="shared" si="267"/>
        <v>GOOD</v>
      </c>
    </row>
    <row r="5686" spans="1:16" x14ac:dyDescent="0.35">
      <c r="A5686" s="12" t="s">
        <v>5860</v>
      </c>
      <c r="B5686" s="15">
        <v>45334</v>
      </c>
      <c r="C5686" s="12" t="s">
        <v>108</v>
      </c>
      <c r="D5686" s="12" t="s">
        <v>125</v>
      </c>
      <c r="E5686" s="12" t="s">
        <v>146</v>
      </c>
      <c r="F5686" s="12" t="s">
        <v>111</v>
      </c>
      <c r="G5686" s="12" t="s">
        <v>112</v>
      </c>
      <c r="H5686" s="12" t="s">
        <v>170</v>
      </c>
      <c r="I5686" s="12">
        <v>1</v>
      </c>
      <c r="J5686" s="16">
        <v>26.05</v>
      </c>
      <c r="K5686" s="17">
        <v>0.13</v>
      </c>
      <c r="L5686" s="16">
        <v>22.66</v>
      </c>
      <c r="M5686" s="16">
        <v>7.34</v>
      </c>
      <c r="N5686" s="11" t="str">
        <f t="shared" si="265"/>
        <v>MEDIUM</v>
      </c>
      <c r="O5686" s="27">
        <f t="shared" si="266"/>
        <v>0.67608120035304498</v>
      </c>
      <c r="P5686" s="11" t="str">
        <f t="shared" si="267"/>
        <v>AVERAGE</v>
      </c>
    </row>
    <row r="5687" spans="1:16" x14ac:dyDescent="0.35">
      <c r="A5687" t="s">
        <v>5861</v>
      </c>
      <c r="B5687" s="18">
        <v>45244</v>
      </c>
      <c r="C5687" t="s">
        <v>120</v>
      </c>
      <c r="D5687" t="s">
        <v>115</v>
      </c>
      <c r="E5687" t="s">
        <v>227</v>
      </c>
      <c r="F5687" t="s">
        <v>117</v>
      </c>
      <c r="G5687" t="s">
        <v>127</v>
      </c>
      <c r="H5687" t="s">
        <v>179</v>
      </c>
      <c r="I5687">
        <v>2</v>
      </c>
      <c r="J5687" s="19">
        <v>62.37</v>
      </c>
      <c r="K5687" s="20">
        <v>0.11</v>
      </c>
      <c r="L5687" s="19">
        <v>111.02</v>
      </c>
      <c r="M5687" s="19">
        <v>33.799999999999997</v>
      </c>
      <c r="N5687" s="11" t="str">
        <f t="shared" si="265"/>
        <v>MEDIUM</v>
      </c>
      <c r="O5687" s="27">
        <f t="shared" si="266"/>
        <v>0.6955503512880562</v>
      </c>
      <c r="P5687" s="11" t="str">
        <f t="shared" si="267"/>
        <v>AVERAGE</v>
      </c>
    </row>
    <row r="5688" spans="1:16" x14ac:dyDescent="0.35">
      <c r="A5688" s="12" t="s">
        <v>5862</v>
      </c>
      <c r="B5688" s="15">
        <v>45139</v>
      </c>
      <c r="C5688" s="12" t="s">
        <v>108</v>
      </c>
      <c r="D5688" s="12" t="s">
        <v>115</v>
      </c>
      <c r="E5688" s="12" t="s">
        <v>163</v>
      </c>
      <c r="F5688" s="12" t="s">
        <v>111</v>
      </c>
      <c r="G5688" s="12" t="s">
        <v>122</v>
      </c>
      <c r="H5688" s="12" t="s">
        <v>132</v>
      </c>
      <c r="I5688" s="12">
        <v>6</v>
      </c>
      <c r="J5688" s="16">
        <v>477.57</v>
      </c>
      <c r="K5688" s="17">
        <v>0.24</v>
      </c>
      <c r="L5688" s="16">
        <v>2177.7199999999998</v>
      </c>
      <c r="M5688" s="16">
        <v>1155.47</v>
      </c>
      <c r="N5688" s="11" t="str">
        <f t="shared" si="265"/>
        <v>HIGH</v>
      </c>
      <c r="O5688" s="27">
        <f t="shared" si="266"/>
        <v>0.46941296401741267</v>
      </c>
      <c r="P5688" s="11" t="str">
        <f t="shared" si="267"/>
        <v>GOOD</v>
      </c>
    </row>
    <row r="5689" spans="1:16" x14ac:dyDescent="0.35">
      <c r="A5689" t="s">
        <v>5863</v>
      </c>
      <c r="B5689" s="18">
        <v>44950</v>
      </c>
      <c r="C5689" t="s">
        <v>136</v>
      </c>
      <c r="D5689" t="s">
        <v>125</v>
      </c>
      <c r="E5689" t="s">
        <v>137</v>
      </c>
      <c r="F5689" t="s">
        <v>117</v>
      </c>
      <c r="G5689" t="s">
        <v>127</v>
      </c>
      <c r="H5689" t="s">
        <v>179</v>
      </c>
      <c r="I5689">
        <v>2</v>
      </c>
      <c r="J5689" s="19">
        <v>52.96</v>
      </c>
      <c r="K5689" s="20">
        <v>0.21</v>
      </c>
      <c r="L5689" s="19">
        <v>83.68</v>
      </c>
      <c r="M5689" s="19">
        <v>34.270000000000003</v>
      </c>
      <c r="N5689" s="11" t="str">
        <f t="shared" si="265"/>
        <v>HIGH</v>
      </c>
      <c r="O5689" s="27">
        <f t="shared" si="266"/>
        <v>0.59046367112810705</v>
      </c>
      <c r="P5689" s="11" t="str">
        <f t="shared" si="267"/>
        <v>AVERAGE</v>
      </c>
    </row>
    <row r="5690" spans="1:16" x14ac:dyDescent="0.35">
      <c r="A5690" s="12" t="s">
        <v>5864</v>
      </c>
      <c r="B5690" s="15">
        <v>45622</v>
      </c>
      <c r="C5690" s="12" t="s">
        <v>108</v>
      </c>
      <c r="D5690" s="12" t="s">
        <v>115</v>
      </c>
      <c r="E5690" s="12" t="s">
        <v>240</v>
      </c>
      <c r="F5690" s="12" t="s">
        <v>117</v>
      </c>
      <c r="G5690" s="12" t="s">
        <v>112</v>
      </c>
      <c r="H5690" s="12" t="s">
        <v>113</v>
      </c>
      <c r="I5690" s="12">
        <v>2</v>
      </c>
      <c r="J5690" s="16">
        <v>44.54</v>
      </c>
      <c r="K5690" s="17">
        <v>0</v>
      </c>
      <c r="L5690" s="16">
        <v>89.08</v>
      </c>
      <c r="M5690" s="16">
        <v>31.25</v>
      </c>
      <c r="N5690" s="11" t="str">
        <f t="shared" si="265"/>
        <v>NO DISCOUNT</v>
      </c>
      <c r="O5690" s="27">
        <f t="shared" si="266"/>
        <v>0.64919173776380779</v>
      </c>
      <c r="P5690" s="11" t="str">
        <f t="shared" si="267"/>
        <v>AVERAGE</v>
      </c>
    </row>
    <row r="5691" spans="1:16" x14ac:dyDescent="0.35">
      <c r="A5691" t="s">
        <v>5865</v>
      </c>
      <c r="B5691" s="18">
        <v>44858</v>
      </c>
      <c r="C5691" t="s">
        <v>108</v>
      </c>
      <c r="D5691" t="s">
        <v>140</v>
      </c>
      <c r="E5691" t="s">
        <v>153</v>
      </c>
      <c r="F5691" t="s">
        <v>111</v>
      </c>
      <c r="G5691" t="s">
        <v>122</v>
      </c>
      <c r="H5691" t="s">
        <v>132</v>
      </c>
      <c r="I5691">
        <v>4</v>
      </c>
      <c r="J5691" s="19">
        <v>553.97</v>
      </c>
      <c r="K5691" s="20">
        <v>0.08</v>
      </c>
      <c r="L5691" s="19">
        <v>2038.61</v>
      </c>
      <c r="M5691" s="19">
        <v>1023.91</v>
      </c>
      <c r="N5691" s="11" t="str">
        <f t="shared" si="265"/>
        <v>LOW</v>
      </c>
      <c r="O5691" s="27">
        <f t="shared" si="266"/>
        <v>0.4977411079117634</v>
      </c>
      <c r="P5691" s="11" t="str">
        <f t="shared" si="267"/>
        <v>AVERAGE</v>
      </c>
    </row>
    <row r="5692" spans="1:16" x14ac:dyDescent="0.35">
      <c r="A5692" s="12" t="s">
        <v>5866</v>
      </c>
      <c r="B5692" s="15">
        <v>44985</v>
      </c>
      <c r="C5692" s="12" t="s">
        <v>120</v>
      </c>
      <c r="D5692" s="12" t="s">
        <v>115</v>
      </c>
      <c r="E5692" s="12" t="s">
        <v>240</v>
      </c>
      <c r="F5692" s="12" t="s">
        <v>111</v>
      </c>
      <c r="G5692" s="12" t="s">
        <v>112</v>
      </c>
      <c r="H5692" s="12" t="s">
        <v>113</v>
      </c>
      <c r="I5692" s="12">
        <v>1</v>
      </c>
      <c r="J5692" s="16">
        <v>48.51</v>
      </c>
      <c r="K5692" s="17">
        <v>0.11</v>
      </c>
      <c r="L5692" s="16">
        <v>43.17</v>
      </c>
      <c r="M5692" s="16">
        <v>14.01</v>
      </c>
      <c r="N5692" s="11" t="str">
        <f t="shared" si="265"/>
        <v>MEDIUM</v>
      </c>
      <c r="O5692" s="27">
        <f t="shared" si="266"/>
        <v>0.67546907574704662</v>
      </c>
      <c r="P5692" s="11" t="str">
        <f t="shared" si="267"/>
        <v>AVERAGE</v>
      </c>
    </row>
    <row r="5693" spans="1:16" x14ac:dyDescent="0.35">
      <c r="A5693" t="s">
        <v>5867</v>
      </c>
      <c r="B5693" s="18">
        <v>44658</v>
      </c>
      <c r="C5693" t="s">
        <v>136</v>
      </c>
      <c r="D5693" t="s">
        <v>140</v>
      </c>
      <c r="E5693" t="s">
        <v>242</v>
      </c>
      <c r="F5693" t="s">
        <v>111</v>
      </c>
      <c r="G5693" t="s">
        <v>127</v>
      </c>
      <c r="H5693" t="s">
        <v>128</v>
      </c>
      <c r="I5693">
        <v>1</v>
      </c>
      <c r="J5693" s="19">
        <v>420.75</v>
      </c>
      <c r="K5693" s="20">
        <v>0</v>
      </c>
      <c r="L5693" s="19">
        <v>420.75</v>
      </c>
      <c r="M5693" s="19">
        <v>130.46</v>
      </c>
      <c r="N5693" s="11" t="str">
        <f t="shared" si="265"/>
        <v>NO DISCOUNT</v>
      </c>
      <c r="O5693" s="27">
        <f t="shared" si="266"/>
        <v>0.68993464052287568</v>
      </c>
      <c r="P5693" s="11" t="str">
        <f t="shared" si="267"/>
        <v>AVERAGE</v>
      </c>
    </row>
    <row r="5694" spans="1:16" x14ac:dyDescent="0.35">
      <c r="A5694" s="12" t="s">
        <v>5868</v>
      </c>
      <c r="B5694" s="15">
        <v>45458</v>
      </c>
      <c r="C5694" s="12" t="s">
        <v>120</v>
      </c>
      <c r="D5694" s="12" t="s">
        <v>140</v>
      </c>
      <c r="E5694" s="12" t="s">
        <v>268</v>
      </c>
      <c r="F5694" s="12" t="s">
        <v>131</v>
      </c>
      <c r="G5694" s="12" t="s">
        <v>127</v>
      </c>
      <c r="H5694" s="12" t="s">
        <v>164</v>
      </c>
      <c r="I5694" s="12">
        <v>1</v>
      </c>
      <c r="J5694" s="16">
        <v>107.19</v>
      </c>
      <c r="K5694" s="17">
        <v>0.14000000000000001</v>
      </c>
      <c r="L5694" s="16">
        <v>92.18</v>
      </c>
      <c r="M5694" s="16">
        <v>33.22</v>
      </c>
      <c r="N5694" s="11" t="str">
        <f t="shared" si="265"/>
        <v>MEDIUM</v>
      </c>
      <c r="O5694" s="27">
        <f t="shared" si="266"/>
        <v>0.63961813842482107</v>
      </c>
      <c r="P5694" s="11" t="str">
        <f t="shared" si="267"/>
        <v>AVERAGE</v>
      </c>
    </row>
    <row r="5695" spans="1:16" x14ac:dyDescent="0.35">
      <c r="A5695" t="s">
        <v>5869</v>
      </c>
      <c r="B5695" s="18">
        <v>45132</v>
      </c>
      <c r="C5695" t="s">
        <v>108</v>
      </c>
      <c r="D5695" t="s">
        <v>115</v>
      </c>
      <c r="E5695" t="s">
        <v>121</v>
      </c>
      <c r="F5695" t="s">
        <v>111</v>
      </c>
      <c r="G5695" t="s">
        <v>122</v>
      </c>
      <c r="H5695" t="s">
        <v>123</v>
      </c>
      <c r="I5695">
        <v>2</v>
      </c>
      <c r="J5695" s="19">
        <v>865.38</v>
      </c>
      <c r="K5695" s="20">
        <v>0.28000000000000003</v>
      </c>
      <c r="L5695" s="19">
        <v>1246.1500000000001</v>
      </c>
      <c r="M5695" s="19">
        <v>378.32</v>
      </c>
      <c r="N5695" s="11" t="str">
        <f t="shared" si="265"/>
        <v>HIGH</v>
      </c>
      <c r="O5695" s="27">
        <f t="shared" si="266"/>
        <v>0.69640893953376404</v>
      </c>
      <c r="P5695" s="11" t="str">
        <f t="shared" si="267"/>
        <v>AVERAGE</v>
      </c>
    </row>
    <row r="5696" spans="1:16" x14ac:dyDescent="0.35">
      <c r="A5696" s="12" t="s">
        <v>5870</v>
      </c>
      <c r="B5696" s="15">
        <v>45270</v>
      </c>
      <c r="C5696" s="12" t="s">
        <v>108</v>
      </c>
      <c r="D5696" s="12" t="s">
        <v>140</v>
      </c>
      <c r="E5696" s="12" t="s">
        <v>141</v>
      </c>
      <c r="F5696" s="12" t="s">
        <v>111</v>
      </c>
      <c r="G5696" s="12" t="s">
        <v>122</v>
      </c>
      <c r="H5696" s="12" t="s">
        <v>158</v>
      </c>
      <c r="I5696" s="12">
        <v>8</v>
      </c>
      <c r="J5696" s="16">
        <v>62.14</v>
      </c>
      <c r="K5696" s="17">
        <v>0.13</v>
      </c>
      <c r="L5696" s="16">
        <v>432.49</v>
      </c>
      <c r="M5696" s="16">
        <v>148.16999999999999</v>
      </c>
      <c r="N5696" s="11" t="str">
        <f t="shared" si="265"/>
        <v>MEDIUM</v>
      </c>
      <c r="O5696" s="27">
        <f t="shared" si="266"/>
        <v>0.65740248329441153</v>
      </c>
      <c r="P5696" s="11" t="str">
        <f t="shared" si="267"/>
        <v>GOOD</v>
      </c>
    </row>
    <row r="5697" spans="1:16" x14ac:dyDescent="0.35">
      <c r="A5697" t="s">
        <v>5871</v>
      </c>
      <c r="B5697" s="18">
        <v>45093</v>
      </c>
      <c r="C5697" t="s">
        <v>108</v>
      </c>
      <c r="D5697" t="s">
        <v>125</v>
      </c>
      <c r="E5697" t="s">
        <v>126</v>
      </c>
      <c r="F5697" t="s">
        <v>131</v>
      </c>
      <c r="G5697" t="s">
        <v>112</v>
      </c>
      <c r="H5697" t="s">
        <v>147</v>
      </c>
      <c r="I5697">
        <v>5</v>
      </c>
      <c r="J5697" s="19">
        <v>26.68</v>
      </c>
      <c r="K5697" s="20">
        <v>0</v>
      </c>
      <c r="L5697" s="19">
        <v>133.4</v>
      </c>
      <c r="M5697" s="19">
        <v>43.3</v>
      </c>
      <c r="N5697" s="11" t="str">
        <f t="shared" si="265"/>
        <v>NO DISCOUNT</v>
      </c>
      <c r="O5697" s="27">
        <f t="shared" si="266"/>
        <v>0.67541229385307355</v>
      </c>
      <c r="P5697" s="11" t="str">
        <f t="shared" si="267"/>
        <v>GOOD</v>
      </c>
    </row>
    <row r="5698" spans="1:16" x14ac:dyDescent="0.35">
      <c r="A5698" s="12" t="s">
        <v>5872</v>
      </c>
      <c r="B5698" s="15">
        <v>44712</v>
      </c>
      <c r="C5698" s="12" t="s">
        <v>108</v>
      </c>
      <c r="D5698" s="12" t="s">
        <v>140</v>
      </c>
      <c r="E5698" s="12" t="s">
        <v>242</v>
      </c>
      <c r="F5698" s="12" t="s">
        <v>111</v>
      </c>
      <c r="G5698" s="12" t="s">
        <v>112</v>
      </c>
      <c r="H5698" s="12" t="s">
        <v>170</v>
      </c>
      <c r="I5698" s="12">
        <v>1</v>
      </c>
      <c r="J5698" s="16">
        <v>5.93</v>
      </c>
      <c r="K5698" s="17">
        <v>0.05</v>
      </c>
      <c r="L5698" s="16">
        <v>5.63</v>
      </c>
      <c r="M5698" s="16">
        <v>1.38</v>
      </c>
      <c r="N5698" s="11" t="str">
        <f t="shared" si="265"/>
        <v>LOW</v>
      </c>
      <c r="O5698" s="27">
        <f t="shared" si="266"/>
        <v>0.75488454706927177</v>
      </c>
      <c r="P5698" s="11" t="str">
        <f t="shared" si="267"/>
        <v>AVERAGE</v>
      </c>
    </row>
    <row r="5699" spans="1:16" x14ac:dyDescent="0.35">
      <c r="A5699" t="s">
        <v>5873</v>
      </c>
      <c r="B5699" s="18">
        <v>45209</v>
      </c>
      <c r="C5699" t="s">
        <v>108</v>
      </c>
      <c r="D5699" t="s">
        <v>109</v>
      </c>
      <c r="E5699" t="s">
        <v>150</v>
      </c>
      <c r="F5699" t="s">
        <v>111</v>
      </c>
      <c r="G5699" t="s">
        <v>122</v>
      </c>
      <c r="H5699" t="s">
        <v>142</v>
      </c>
      <c r="I5699">
        <v>1</v>
      </c>
      <c r="J5699" s="19">
        <v>422.7</v>
      </c>
      <c r="K5699" s="20">
        <v>0</v>
      </c>
      <c r="L5699" s="19">
        <v>422.7</v>
      </c>
      <c r="M5699" s="19">
        <v>132.52000000000001</v>
      </c>
      <c r="N5699" s="11" t="str">
        <f t="shared" ref="N5699:N5762" si="268">IF(K5699=$R$8,$R$2,IF(K5699&lt;=$R$9,$R$3,IF(K5699&lt;=$R$10,$R$4,IF(K5699&lt;$R$11,$R$5,IF(K5699&gt;$R$11,$R$6)))))</f>
        <v>NO DISCOUNT</v>
      </c>
      <c r="O5699" s="27">
        <f t="shared" ref="O5699:O5762" si="269">IFERROR(L5699-M5699,"NULL")/L5699</f>
        <v>0.68649160160870581</v>
      </c>
      <c r="P5699" s="11" t="str">
        <f t="shared" ref="P5699:P5762" si="270">IF(AND(O5699&gt;=$Q$8,I5699&gt;=$Q$13),$Q$2,IF(AND(O5699&gt;=$Q$9,I5699&gt;=$Q$14),$Q$3,IF(O5699&gt;=$Q$10,$Q$4,$Q$5)))</f>
        <v>AVERAGE</v>
      </c>
    </row>
    <row r="5700" spans="1:16" x14ac:dyDescent="0.35">
      <c r="A5700" s="12" t="s">
        <v>5874</v>
      </c>
      <c r="B5700" s="15">
        <v>45613</v>
      </c>
      <c r="C5700" s="12" t="s">
        <v>120</v>
      </c>
      <c r="D5700" s="12" t="s">
        <v>125</v>
      </c>
      <c r="E5700" s="12" t="s">
        <v>144</v>
      </c>
      <c r="F5700" s="12" t="s">
        <v>111</v>
      </c>
      <c r="G5700" s="12" t="s">
        <v>127</v>
      </c>
      <c r="H5700" s="12" t="s">
        <v>138</v>
      </c>
      <c r="I5700" s="12">
        <v>3</v>
      </c>
      <c r="J5700" s="16">
        <v>115.66</v>
      </c>
      <c r="K5700" s="17">
        <v>0.34</v>
      </c>
      <c r="L5700" s="16">
        <v>229.01</v>
      </c>
      <c r="M5700" s="16">
        <v>136.13999999999999</v>
      </c>
      <c r="N5700" s="11" t="str">
        <f t="shared" si="268"/>
        <v>CLEARANCE</v>
      </c>
      <c r="O5700" s="27">
        <f t="shared" si="269"/>
        <v>0.40552814287585698</v>
      </c>
      <c r="P5700" s="11" t="str">
        <f t="shared" si="270"/>
        <v>AVERAGE</v>
      </c>
    </row>
    <row r="5701" spans="1:16" x14ac:dyDescent="0.35">
      <c r="A5701" t="s">
        <v>5875</v>
      </c>
      <c r="B5701" s="18">
        <v>45251</v>
      </c>
      <c r="C5701" t="s">
        <v>108</v>
      </c>
      <c r="D5701" t="s">
        <v>115</v>
      </c>
      <c r="E5701" t="s">
        <v>227</v>
      </c>
      <c r="F5701" t="s">
        <v>111</v>
      </c>
      <c r="G5701" t="s">
        <v>122</v>
      </c>
      <c r="H5701" t="s">
        <v>123</v>
      </c>
      <c r="I5701">
        <v>1</v>
      </c>
      <c r="J5701" s="19">
        <v>925.09</v>
      </c>
      <c r="K5701" s="20">
        <v>0.12</v>
      </c>
      <c r="L5701" s="19">
        <v>814.08</v>
      </c>
      <c r="M5701" s="19">
        <v>277.3</v>
      </c>
      <c r="N5701" s="11" t="str">
        <f t="shared" si="268"/>
        <v>MEDIUM</v>
      </c>
      <c r="O5701" s="27">
        <f t="shared" si="269"/>
        <v>0.65937008647798734</v>
      </c>
      <c r="P5701" s="11" t="str">
        <f t="shared" si="270"/>
        <v>AVERAGE</v>
      </c>
    </row>
    <row r="5702" spans="1:16" x14ac:dyDescent="0.35">
      <c r="A5702" s="12" t="s">
        <v>5876</v>
      </c>
      <c r="B5702" s="15">
        <v>44596</v>
      </c>
      <c r="C5702" s="12" t="s">
        <v>108</v>
      </c>
      <c r="D5702" s="12" t="s">
        <v>109</v>
      </c>
      <c r="E5702" s="12" t="s">
        <v>189</v>
      </c>
      <c r="F5702" s="12" t="s">
        <v>111</v>
      </c>
      <c r="G5702" s="12" t="s">
        <v>122</v>
      </c>
      <c r="H5702" s="12" t="s">
        <v>187</v>
      </c>
      <c r="I5702" s="12">
        <v>2</v>
      </c>
      <c r="J5702" s="16">
        <v>334.29</v>
      </c>
      <c r="K5702" s="17">
        <v>0.05</v>
      </c>
      <c r="L5702" s="16">
        <v>635.15</v>
      </c>
      <c r="M5702" s="16">
        <v>239.04</v>
      </c>
      <c r="N5702" s="11" t="str">
        <f t="shared" si="268"/>
        <v>LOW</v>
      </c>
      <c r="O5702" s="27">
        <f t="shared" si="269"/>
        <v>0.62364795717547039</v>
      </c>
      <c r="P5702" s="11" t="str">
        <f t="shared" si="270"/>
        <v>AVERAGE</v>
      </c>
    </row>
    <row r="5703" spans="1:16" x14ac:dyDescent="0.35">
      <c r="A5703" t="s">
        <v>5877</v>
      </c>
      <c r="B5703" s="18">
        <v>45389</v>
      </c>
      <c r="C5703" t="s">
        <v>108</v>
      </c>
      <c r="D5703" t="s">
        <v>115</v>
      </c>
      <c r="E5703" t="s">
        <v>221</v>
      </c>
      <c r="F5703" t="s">
        <v>131</v>
      </c>
      <c r="G5703" t="s">
        <v>127</v>
      </c>
      <c r="H5703" t="s">
        <v>209</v>
      </c>
      <c r="I5703">
        <v>1</v>
      </c>
      <c r="J5703" s="19">
        <v>289.72000000000003</v>
      </c>
      <c r="K5703" s="20">
        <v>0</v>
      </c>
      <c r="L5703" s="19">
        <v>289.72000000000003</v>
      </c>
      <c r="M5703" s="19">
        <v>113.96</v>
      </c>
      <c r="N5703" s="11" t="str">
        <f t="shared" si="268"/>
        <v>NO DISCOUNT</v>
      </c>
      <c r="O5703" s="27">
        <f t="shared" si="269"/>
        <v>0.6066547010907084</v>
      </c>
      <c r="P5703" s="11" t="str">
        <f t="shared" si="270"/>
        <v>AVERAGE</v>
      </c>
    </row>
    <row r="5704" spans="1:16" x14ac:dyDescent="0.35">
      <c r="A5704" s="12" t="s">
        <v>5878</v>
      </c>
      <c r="B5704" s="15">
        <v>45610</v>
      </c>
      <c r="C5704" s="12" t="s">
        <v>149</v>
      </c>
      <c r="D5704" s="12" t="s">
        <v>115</v>
      </c>
      <c r="E5704" s="12" t="s">
        <v>156</v>
      </c>
      <c r="F5704" s="12" t="s">
        <v>111</v>
      </c>
      <c r="G5704" s="12" t="s">
        <v>112</v>
      </c>
      <c r="H5704" s="12" t="s">
        <v>113</v>
      </c>
      <c r="I5704" s="12">
        <v>2</v>
      </c>
      <c r="J5704" s="16">
        <v>23.54</v>
      </c>
      <c r="K5704" s="17">
        <v>0.1</v>
      </c>
      <c r="L5704" s="16">
        <v>42.37</v>
      </c>
      <c r="M5704" s="16">
        <v>8.61</v>
      </c>
      <c r="N5704" s="11" t="str">
        <f t="shared" si="268"/>
        <v>LOW</v>
      </c>
      <c r="O5704" s="27">
        <f t="shared" si="269"/>
        <v>0.79679018173235783</v>
      </c>
      <c r="P5704" s="11" t="str">
        <f t="shared" si="270"/>
        <v>AVERAGE</v>
      </c>
    </row>
    <row r="5705" spans="1:16" x14ac:dyDescent="0.35">
      <c r="A5705" t="s">
        <v>5879</v>
      </c>
      <c r="B5705" s="18">
        <v>44869</v>
      </c>
      <c r="C5705" t="s">
        <v>136</v>
      </c>
      <c r="D5705" t="s">
        <v>140</v>
      </c>
      <c r="E5705" t="s">
        <v>242</v>
      </c>
      <c r="F5705" t="s">
        <v>111</v>
      </c>
      <c r="G5705" t="s">
        <v>112</v>
      </c>
      <c r="H5705" t="s">
        <v>167</v>
      </c>
      <c r="I5705">
        <v>2</v>
      </c>
      <c r="J5705" s="19">
        <v>17.600000000000001</v>
      </c>
      <c r="K5705" s="20">
        <v>0</v>
      </c>
      <c r="L5705" s="19">
        <v>35.200000000000003</v>
      </c>
      <c r="M5705" s="19">
        <v>15.77</v>
      </c>
      <c r="N5705" s="11" t="str">
        <f t="shared" si="268"/>
        <v>NO DISCOUNT</v>
      </c>
      <c r="O5705" s="27">
        <f t="shared" si="269"/>
        <v>0.55198863636363638</v>
      </c>
      <c r="P5705" s="11" t="str">
        <f t="shared" si="270"/>
        <v>AVERAGE</v>
      </c>
    </row>
    <row r="5706" spans="1:16" x14ac:dyDescent="0.35">
      <c r="A5706" s="12" t="s">
        <v>5880</v>
      </c>
      <c r="B5706" s="15">
        <v>45430</v>
      </c>
      <c r="C5706" s="12" t="s">
        <v>120</v>
      </c>
      <c r="D5706" s="12" t="s">
        <v>140</v>
      </c>
      <c r="E5706" s="12" t="s">
        <v>153</v>
      </c>
      <c r="F5706" s="12" t="s">
        <v>111</v>
      </c>
      <c r="G5706" s="12" t="s">
        <v>127</v>
      </c>
      <c r="H5706" s="12" t="s">
        <v>138</v>
      </c>
      <c r="I5706" s="12">
        <v>8</v>
      </c>
      <c r="J5706" s="16">
        <v>493.4</v>
      </c>
      <c r="K5706" s="17">
        <v>7.0000000000000007E-2</v>
      </c>
      <c r="L5706" s="16">
        <v>3670.9</v>
      </c>
      <c r="M5706" s="16">
        <v>1603.61</v>
      </c>
      <c r="N5706" s="11" t="str">
        <f t="shared" si="268"/>
        <v>LOW</v>
      </c>
      <c r="O5706" s="27">
        <f t="shared" si="269"/>
        <v>0.56315617423520115</v>
      </c>
      <c r="P5706" s="11" t="str">
        <f t="shared" si="270"/>
        <v>GOOD</v>
      </c>
    </row>
    <row r="5707" spans="1:16" x14ac:dyDescent="0.35">
      <c r="A5707" t="s">
        <v>5881</v>
      </c>
      <c r="B5707" s="18">
        <v>45433</v>
      </c>
      <c r="C5707" t="s">
        <v>108</v>
      </c>
      <c r="D5707" t="s">
        <v>140</v>
      </c>
      <c r="E5707" t="s">
        <v>203</v>
      </c>
      <c r="F5707" t="s">
        <v>111</v>
      </c>
      <c r="G5707" t="s">
        <v>127</v>
      </c>
      <c r="H5707" t="s">
        <v>209</v>
      </c>
      <c r="I5707">
        <v>3</v>
      </c>
      <c r="J5707" s="19">
        <v>1080.6300000000001</v>
      </c>
      <c r="K5707" s="20">
        <v>0.34</v>
      </c>
      <c r="L5707" s="19">
        <v>2139.65</v>
      </c>
      <c r="M5707" s="19">
        <v>1254.21</v>
      </c>
      <c r="N5707" s="11" t="str">
        <f t="shared" si="268"/>
        <v>CLEARANCE</v>
      </c>
      <c r="O5707" s="27">
        <f t="shared" si="269"/>
        <v>0.41382469095412799</v>
      </c>
      <c r="P5707" s="11" t="str">
        <f t="shared" si="270"/>
        <v>AVERAGE</v>
      </c>
    </row>
    <row r="5708" spans="1:16" x14ac:dyDescent="0.35">
      <c r="A5708" s="12" t="s">
        <v>5882</v>
      </c>
      <c r="B5708" s="15">
        <v>45530</v>
      </c>
      <c r="C5708" s="12" t="s">
        <v>136</v>
      </c>
      <c r="D5708" s="12" t="s">
        <v>140</v>
      </c>
      <c r="E5708" s="12" t="s">
        <v>166</v>
      </c>
      <c r="F5708" s="12" t="s">
        <v>111</v>
      </c>
      <c r="G5708" s="12" t="s">
        <v>127</v>
      </c>
      <c r="H5708" s="12" t="s">
        <v>179</v>
      </c>
      <c r="I5708" s="12">
        <v>1</v>
      </c>
      <c r="J5708" s="16">
        <v>219.9</v>
      </c>
      <c r="K5708" s="17">
        <v>0.25</v>
      </c>
      <c r="L5708" s="16">
        <v>164.93</v>
      </c>
      <c r="M5708" s="16">
        <v>61.51</v>
      </c>
      <c r="N5708" s="11" t="str">
        <f t="shared" si="268"/>
        <v>HIGH</v>
      </c>
      <c r="O5708" s="27">
        <f t="shared" si="269"/>
        <v>0.62705390165524777</v>
      </c>
      <c r="P5708" s="11" t="str">
        <f t="shared" si="270"/>
        <v>AVERAGE</v>
      </c>
    </row>
    <row r="5709" spans="1:16" x14ac:dyDescent="0.35">
      <c r="A5709" t="s">
        <v>5883</v>
      </c>
      <c r="B5709" s="18">
        <v>45165</v>
      </c>
      <c r="C5709" t="s">
        <v>136</v>
      </c>
      <c r="D5709" t="s">
        <v>115</v>
      </c>
      <c r="E5709" t="s">
        <v>289</v>
      </c>
      <c r="F5709" t="s">
        <v>111</v>
      </c>
      <c r="G5709" t="s">
        <v>122</v>
      </c>
      <c r="H5709" t="s">
        <v>158</v>
      </c>
      <c r="I5709">
        <v>4</v>
      </c>
      <c r="J5709" s="19">
        <v>81.64</v>
      </c>
      <c r="K5709" s="20">
        <v>0.09</v>
      </c>
      <c r="L5709" s="19">
        <v>297.17</v>
      </c>
      <c r="M5709" s="19">
        <v>88.49</v>
      </c>
      <c r="N5709" s="11" t="str">
        <f t="shared" si="268"/>
        <v>LOW</v>
      </c>
      <c r="O5709" s="27">
        <f t="shared" si="269"/>
        <v>0.70222431604805324</v>
      </c>
      <c r="P5709" s="11" t="str">
        <f t="shared" si="270"/>
        <v>AVERAGE</v>
      </c>
    </row>
    <row r="5710" spans="1:16" x14ac:dyDescent="0.35">
      <c r="A5710" s="12" t="s">
        <v>5884</v>
      </c>
      <c r="B5710" s="15">
        <v>45631</v>
      </c>
      <c r="C5710" s="12" t="s">
        <v>108</v>
      </c>
      <c r="D5710" s="12" t="s">
        <v>140</v>
      </c>
      <c r="E5710" s="12" t="s">
        <v>141</v>
      </c>
      <c r="F5710" s="12" t="s">
        <v>117</v>
      </c>
      <c r="G5710" s="12" t="s">
        <v>122</v>
      </c>
      <c r="H5710" s="12" t="s">
        <v>132</v>
      </c>
      <c r="I5710" s="12">
        <v>9</v>
      </c>
      <c r="J5710" s="16">
        <v>422.7</v>
      </c>
      <c r="K5710" s="17">
        <v>0.1</v>
      </c>
      <c r="L5710" s="16">
        <v>3423.87</v>
      </c>
      <c r="M5710" s="16">
        <v>1177.54</v>
      </c>
      <c r="N5710" s="11" t="str">
        <f t="shared" si="268"/>
        <v>LOW</v>
      </c>
      <c r="O5710" s="27">
        <f t="shared" si="269"/>
        <v>0.65607923198018614</v>
      </c>
      <c r="P5710" s="11" t="str">
        <f t="shared" si="270"/>
        <v>GOOD</v>
      </c>
    </row>
    <row r="5711" spans="1:16" x14ac:dyDescent="0.35">
      <c r="A5711" t="s">
        <v>5885</v>
      </c>
      <c r="B5711" s="18">
        <v>44698</v>
      </c>
      <c r="C5711" t="s">
        <v>120</v>
      </c>
      <c r="D5711" t="s">
        <v>125</v>
      </c>
      <c r="E5711" t="s">
        <v>169</v>
      </c>
      <c r="F5711" t="s">
        <v>117</v>
      </c>
      <c r="G5711" t="s">
        <v>127</v>
      </c>
      <c r="H5711" t="s">
        <v>164</v>
      </c>
      <c r="I5711">
        <v>2</v>
      </c>
      <c r="J5711" s="19">
        <v>485.87</v>
      </c>
      <c r="K5711" s="20">
        <v>0.13</v>
      </c>
      <c r="L5711" s="19">
        <v>845.41</v>
      </c>
      <c r="M5711" s="19">
        <v>264.7</v>
      </c>
      <c r="N5711" s="11" t="str">
        <f t="shared" si="268"/>
        <v>MEDIUM</v>
      </c>
      <c r="O5711" s="27">
        <f t="shared" si="269"/>
        <v>0.68689748169527221</v>
      </c>
      <c r="P5711" s="11" t="str">
        <f t="shared" si="270"/>
        <v>AVERAGE</v>
      </c>
    </row>
    <row r="5712" spans="1:16" x14ac:dyDescent="0.35">
      <c r="A5712" s="12" t="s">
        <v>5886</v>
      </c>
      <c r="B5712" s="15">
        <v>44659</v>
      </c>
      <c r="C5712" s="12" t="s">
        <v>108</v>
      </c>
      <c r="D5712" s="12" t="s">
        <v>125</v>
      </c>
      <c r="E5712" s="12" t="s">
        <v>137</v>
      </c>
      <c r="F5712" s="12" t="s">
        <v>111</v>
      </c>
      <c r="G5712" s="12" t="s">
        <v>122</v>
      </c>
      <c r="H5712" s="12" t="s">
        <v>123</v>
      </c>
      <c r="I5712" s="12">
        <v>1</v>
      </c>
      <c r="J5712" s="16">
        <v>1823.52</v>
      </c>
      <c r="K5712" s="17">
        <v>0.09</v>
      </c>
      <c r="L5712" s="16">
        <v>1659.4</v>
      </c>
      <c r="M5712" s="16">
        <v>774.42</v>
      </c>
      <c r="N5712" s="11" t="str">
        <f t="shared" si="268"/>
        <v>LOW</v>
      </c>
      <c r="O5712" s="27">
        <f t="shared" si="269"/>
        <v>0.53331324575147654</v>
      </c>
      <c r="P5712" s="11" t="str">
        <f t="shared" si="270"/>
        <v>AVERAGE</v>
      </c>
    </row>
    <row r="5713" spans="1:16" x14ac:dyDescent="0.35">
      <c r="A5713" t="s">
        <v>5887</v>
      </c>
      <c r="B5713" s="18">
        <v>44750</v>
      </c>
      <c r="C5713" t="s">
        <v>108</v>
      </c>
      <c r="D5713" t="s">
        <v>125</v>
      </c>
      <c r="E5713" t="s">
        <v>169</v>
      </c>
      <c r="F5713" t="s">
        <v>131</v>
      </c>
      <c r="G5713" t="s">
        <v>122</v>
      </c>
      <c r="H5713" t="s">
        <v>123</v>
      </c>
      <c r="I5713">
        <v>3</v>
      </c>
      <c r="J5713" s="19">
        <v>955.93</v>
      </c>
      <c r="K5713" s="20">
        <v>0.27</v>
      </c>
      <c r="L5713" s="19">
        <v>2093.4899999999998</v>
      </c>
      <c r="M5713" s="19">
        <v>756.06</v>
      </c>
      <c r="N5713" s="11" t="str">
        <f t="shared" si="268"/>
        <v>HIGH</v>
      </c>
      <c r="O5713" s="27">
        <f t="shared" si="269"/>
        <v>0.63885186936646465</v>
      </c>
      <c r="P5713" s="11" t="str">
        <f t="shared" si="270"/>
        <v>AVERAGE</v>
      </c>
    </row>
    <row r="5714" spans="1:16" x14ac:dyDescent="0.35">
      <c r="A5714" s="12" t="s">
        <v>5888</v>
      </c>
      <c r="B5714" s="15">
        <v>44582</v>
      </c>
      <c r="C5714" s="12" t="s">
        <v>136</v>
      </c>
      <c r="D5714" s="12" t="s">
        <v>140</v>
      </c>
      <c r="E5714" s="12" t="s">
        <v>141</v>
      </c>
      <c r="F5714" s="12" t="s">
        <v>111</v>
      </c>
      <c r="G5714" s="12" t="s">
        <v>112</v>
      </c>
      <c r="H5714" s="12" t="s">
        <v>113</v>
      </c>
      <c r="I5714" s="12">
        <v>1</v>
      </c>
      <c r="J5714" s="16">
        <v>13.99</v>
      </c>
      <c r="K5714" s="17">
        <v>0.14000000000000001</v>
      </c>
      <c r="L5714" s="16">
        <v>12.03</v>
      </c>
      <c r="M5714" s="16">
        <v>3.4</v>
      </c>
      <c r="N5714" s="11" t="str">
        <f t="shared" si="268"/>
        <v>MEDIUM</v>
      </c>
      <c r="O5714" s="27">
        <f t="shared" si="269"/>
        <v>0.71737323358270988</v>
      </c>
      <c r="P5714" s="11" t="str">
        <f t="shared" si="270"/>
        <v>AVERAGE</v>
      </c>
    </row>
    <row r="5715" spans="1:16" x14ac:dyDescent="0.35">
      <c r="A5715" t="s">
        <v>5889</v>
      </c>
      <c r="B5715" s="18">
        <v>44672</v>
      </c>
      <c r="C5715" t="s">
        <v>108</v>
      </c>
      <c r="D5715" t="s">
        <v>140</v>
      </c>
      <c r="E5715" t="s">
        <v>268</v>
      </c>
      <c r="F5715" t="s">
        <v>111</v>
      </c>
      <c r="G5715" t="s">
        <v>127</v>
      </c>
      <c r="H5715" t="s">
        <v>164</v>
      </c>
      <c r="I5715">
        <v>4</v>
      </c>
      <c r="J5715" s="19">
        <v>732.28</v>
      </c>
      <c r="K5715" s="20">
        <v>0.4</v>
      </c>
      <c r="L5715" s="19">
        <v>1757.47</v>
      </c>
      <c r="M5715" s="19">
        <v>1041.93</v>
      </c>
      <c r="N5715" s="11" t="str">
        <f t="shared" si="268"/>
        <v>CLEARANCE</v>
      </c>
      <c r="O5715" s="27">
        <f t="shared" si="269"/>
        <v>0.40714208492890347</v>
      </c>
      <c r="P5715" s="11" t="str">
        <f t="shared" si="270"/>
        <v>AVERAGE</v>
      </c>
    </row>
    <row r="5716" spans="1:16" x14ac:dyDescent="0.35">
      <c r="A5716" s="12" t="s">
        <v>5890</v>
      </c>
      <c r="B5716" s="15">
        <v>45425</v>
      </c>
      <c r="C5716" s="12" t="s">
        <v>108</v>
      </c>
      <c r="D5716" s="12" t="s">
        <v>140</v>
      </c>
      <c r="E5716" s="12" t="s">
        <v>273</v>
      </c>
      <c r="F5716" s="12" t="s">
        <v>111</v>
      </c>
      <c r="G5716" s="12" t="s">
        <v>127</v>
      </c>
      <c r="H5716" s="12" t="s">
        <v>209</v>
      </c>
      <c r="I5716" s="12">
        <v>7</v>
      </c>
      <c r="J5716" s="16">
        <v>375.08</v>
      </c>
      <c r="K5716" s="17">
        <v>0.03</v>
      </c>
      <c r="L5716" s="16">
        <v>2546.79</v>
      </c>
      <c r="M5716" s="16">
        <v>792.48</v>
      </c>
      <c r="N5716" s="11" t="str">
        <f t="shared" si="268"/>
        <v>LOW</v>
      </c>
      <c r="O5716" s="27">
        <f t="shared" si="269"/>
        <v>0.6888318235896953</v>
      </c>
      <c r="P5716" s="11" t="str">
        <f t="shared" si="270"/>
        <v>GOOD</v>
      </c>
    </row>
    <row r="5717" spans="1:16" x14ac:dyDescent="0.35">
      <c r="A5717" t="s">
        <v>5891</v>
      </c>
      <c r="B5717" s="18">
        <v>44898</v>
      </c>
      <c r="C5717" t="s">
        <v>136</v>
      </c>
      <c r="D5717" t="s">
        <v>125</v>
      </c>
      <c r="E5717" t="s">
        <v>255</v>
      </c>
      <c r="F5717" t="s">
        <v>111</v>
      </c>
      <c r="G5717" t="s">
        <v>122</v>
      </c>
      <c r="H5717" t="s">
        <v>123</v>
      </c>
      <c r="I5717">
        <v>3</v>
      </c>
      <c r="J5717" s="19">
        <v>1189.31</v>
      </c>
      <c r="K5717" s="20">
        <v>0.26</v>
      </c>
      <c r="L5717" s="19">
        <v>2640.27</v>
      </c>
      <c r="M5717" s="19">
        <v>1291.8599999999999</v>
      </c>
      <c r="N5717" s="11" t="str">
        <f t="shared" si="268"/>
        <v>HIGH</v>
      </c>
      <c r="O5717" s="27">
        <f t="shared" si="269"/>
        <v>0.51070913202058887</v>
      </c>
      <c r="P5717" s="11" t="str">
        <f t="shared" si="270"/>
        <v>AVERAGE</v>
      </c>
    </row>
    <row r="5718" spans="1:16" x14ac:dyDescent="0.35">
      <c r="A5718" s="12" t="s">
        <v>5892</v>
      </c>
      <c r="B5718" s="15">
        <v>44617</v>
      </c>
      <c r="C5718" s="12" t="s">
        <v>108</v>
      </c>
      <c r="D5718" s="12" t="s">
        <v>109</v>
      </c>
      <c r="E5718" s="12" t="s">
        <v>173</v>
      </c>
      <c r="F5718" s="12" t="s">
        <v>131</v>
      </c>
      <c r="G5718" s="12" t="s">
        <v>122</v>
      </c>
      <c r="H5718" s="12" t="s">
        <v>158</v>
      </c>
      <c r="I5718" s="12">
        <v>4</v>
      </c>
      <c r="J5718" s="16">
        <v>38.72</v>
      </c>
      <c r="K5718" s="17">
        <v>0.05</v>
      </c>
      <c r="L5718" s="16">
        <v>147.13999999999999</v>
      </c>
      <c r="M5718" s="16">
        <v>47.39</v>
      </c>
      <c r="N5718" s="11" t="str">
        <f t="shared" si="268"/>
        <v>LOW</v>
      </c>
      <c r="O5718" s="27">
        <f t="shared" si="269"/>
        <v>0.67792578496669831</v>
      </c>
      <c r="P5718" s="11" t="str">
        <f t="shared" si="270"/>
        <v>AVERAGE</v>
      </c>
    </row>
    <row r="5719" spans="1:16" x14ac:dyDescent="0.35">
      <c r="A5719" t="s">
        <v>5893</v>
      </c>
      <c r="B5719" s="18">
        <v>44985</v>
      </c>
      <c r="C5719" t="s">
        <v>108</v>
      </c>
      <c r="D5719" t="s">
        <v>125</v>
      </c>
      <c r="E5719" t="s">
        <v>201</v>
      </c>
      <c r="F5719" t="s">
        <v>111</v>
      </c>
      <c r="G5719" t="s">
        <v>127</v>
      </c>
      <c r="H5719" t="s">
        <v>209</v>
      </c>
      <c r="I5719">
        <v>9</v>
      </c>
      <c r="J5719" s="19">
        <v>1141.94</v>
      </c>
      <c r="K5719" s="20">
        <v>0.4</v>
      </c>
      <c r="L5719" s="19">
        <v>6166.48</v>
      </c>
      <c r="M5719" s="19">
        <v>2645.73</v>
      </c>
      <c r="N5719" s="11" t="str">
        <f t="shared" si="268"/>
        <v>CLEARANCE</v>
      </c>
      <c r="O5719" s="27">
        <f t="shared" si="269"/>
        <v>0.57094971523462323</v>
      </c>
      <c r="P5719" s="11" t="str">
        <f t="shared" si="270"/>
        <v>GOOD</v>
      </c>
    </row>
    <row r="5720" spans="1:16" x14ac:dyDescent="0.35">
      <c r="A5720" s="12" t="s">
        <v>5894</v>
      </c>
      <c r="B5720" s="15">
        <v>45366</v>
      </c>
      <c r="C5720" s="12" t="s">
        <v>108</v>
      </c>
      <c r="D5720" s="12" t="s">
        <v>115</v>
      </c>
      <c r="E5720" s="12" t="s">
        <v>205</v>
      </c>
      <c r="F5720" s="12" t="s">
        <v>131</v>
      </c>
      <c r="G5720" s="12" t="s">
        <v>122</v>
      </c>
      <c r="H5720" s="12" t="s">
        <v>123</v>
      </c>
      <c r="I5720" s="12">
        <v>4</v>
      </c>
      <c r="J5720" s="16">
        <v>470.23</v>
      </c>
      <c r="K5720" s="17">
        <v>0.05</v>
      </c>
      <c r="L5720" s="16">
        <v>1786.87</v>
      </c>
      <c r="M5720" s="16">
        <v>698.57</v>
      </c>
      <c r="N5720" s="11" t="str">
        <f t="shared" si="268"/>
        <v>LOW</v>
      </c>
      <c r="O5720" s="27">
        <f t="shared" si="269"/>
        <v>0.60905382036745803</v>
      </c>
      <c r="P5720" s="11" t="str">
        <f t="shared" si="270"/>
        <v>AVERAGE</v>
      </c>
    </row>
    <row r="5721" spans="1:16" x14ac:dyDescent="0.35">
      <c r="A5721" t="s">
        <v>5895</v>
      </c>
      <c r="B5721" s="18">
        <v>45372</v>
      </c>
      <c r="C5721" t="s">
        <v>108</v>
      </c>
      <c r="D5721" t="s">
        <v>125</v>
      </c>
      <c r="E5721" t="s">
        <v>137</v>
      </c>
      <c r="F5721" t="s">
        <v>111</v>
      </c>
      <c r="G5721" t="s">
        <v>112</v>
      </c>
      <c r="H5721" t="s">
        <v>170</v>
      </c>
      <c r="I5721">
        <v>2</v>
      </c>
      <c r="J5721" s="19">
        <v>18.47</v>
      </c>
      <c r="K5721" s="20">
        <v>0.13</v>
      </c>
      <c r="L5721" s="19">
        <v>32.14</v>
      </c>
      <c r="M5721" s="19">
        <v>10.14</v>
      </c>
      <c r="N5721" s="11" t="str">
        <f t="shared" si="268"/>
        <v>MEDIUM</v>
      </c>
      <c r="O5721" s="27">
        <f t="shared" si="269"/>
        <v>0.68450528935905408</v>
      </c>
      <c r="P5721" s="11" t="str">
        <f t="shared" si="270"/>
        <v>AVERAGE</v>
      </c>
    </row>
    <row r="5722" spans="1:16" x14ac:dyDescent="0.35">
      <c r="A5722" s="12" t="s">
        <v>5896</v>
      </c>
      <c r="B5722" s="15">
        <v>45445</v>
      </c>
      <c r="C5722" s="12" t="s">
        <v>108</v>
      </c>
      <c r="D5722" s="12" t="s">
        <v>109</v>
      </c>
      <c r="E5722" s="12" t="s">
        <v>208</v>
      </c>
      <c r="F5722" s="12" t="s">
        <v>117</v>
      </c>
      <c r="G5722" s="12" t="s">
        <v>122</v>
      </c>
      <c r="H5722" s="12" t="s">
        <v>132</v>
      </c>
      <c r="I5722" s="12">
        <v>3</v>
      </c>
      <c r="J5722" s="16">
        <v>331.07</v>
      </c>
      <c r="K5722" s="17">
        <v>0.45</v>
      </c>
      <c r="L5722" s="16">
        <v>546.27</v>
      </c>
      <c r="M5722" s="16">
        <v>180.54</v>
      </c>
      <c r="N5722" s="11" t="str">
        <f t="shared" si="268"/>
        <v>CLEARANCE</v>
      </c>
      <c r="O5722" s="27">
        <f t="shared" si="269"/>
        <v>0.66950409138338185</v>
      </c>
      <c r="P5722" s="11" t="str">
        <f t="shared" si="270"/>
        <v>AVERAGE</v>
      </c>
    </row>
    <row r="5723" spans="1:16" x14ac:dyDescent="0.35">
      <c r="A5723" t="s">
        <v>5897</v>
      </c>
      <c r="B5723" s="18">
        <v>44700</v>
      </c>
      <c r="C5723" t="s">
        <v>120</v>
      </c>
      <c r="D5723" t="s">
        <v>140</v>
      </c>
      <c r="E5723" t="s">
        <v>153</v>
      </c>
      <c r="F5723" t="s">
        <v>111</v>
      </c>
      <c r="G5723" t="s">
        <v>122</v>
      </c>
      <c r="H5723" t="s">
        <v>123</v>
      </c>
      <c r="I5723">
        <v>5</v>
      </c>
      <c r="J5723" s="19">
        <v>1189.6400000000001</v>
      </c>
      <c r="K5723" s="20">
        <v>0.19</v>
      </c>
      <c r="L5723" s="19">
        <v>4818.04</v>
      </c>
      <c r="M5723" s="19">
        <v>1806.54</v>
      </c>
      <c r="N5723" s="11" t="str">
        <f t="shared" si="268"/>
        <v>MEDIUM</v>
      </c>
      <c r="O5723" s="27">
        <f t="shared" si="269"/>
        <v>0.62504669948775848</v>
      </c>
      <c r="P5723" s="11" t="str">
        <f t="shared" si="270"/>
        <v>GOOD</v>
      </c>
    </row>
    <row r="5724" spans="1:16" x14ac:dyDescent="0.35">
      <c r="A5724" s="12" t="s">
        <v>5898</v>
      </c>
      <c r="B5724" s="15">
        <v>44916</v>
      </c>
      <c r="C5724" s="12" t="s">
        <v>108</v>
      </c>
      <c r="D5724" s="12" t="s">
        <v>109</v>
      </c>
      <c r="E5724" s="12" t="s">
        <v>208</v>
      </c>
      <c r="F5724" s="12" t="s">
        <v>131</v>
      </c>
      <c r="G5724" s="12" t="s">
        <v>127</v>
      </c>
      <c r="H5724" s="12" t="s">
        <v>209</v>
      </c>
      <c r="I5724" s="12">
        <v>7</v>
      </c>
      <c r="J5724" s="16">
        <v>218.03</v>
      </c>
      <c r="K5724" s="17">
        <v>0.27</v>
      </c>
      <c r="L5724" s="16">
        <v>1114.1300000000001</v>
      </c>
      <c r="M5724" s="16">
        <v>667.55</v>
      </c>
      <c r="N5724" s="11" t="str">
        <f t="shared" si="268"/>
        <v>HIGH</v>
      </c>
      <c r="O5724" s="27">
        <f t="shared" si="269"/>
        <v>0.40083293691041449</v>
      </c>
      <c r="P5724" s="11" t="str">
        <f t="shared" si="270"/>
        <v>GOOD</v>
      </c>
    </row>
    <row r="5725" spans="1:16" x14ac:dyDescent="0.35">
      <c r="A5725" t="s">
        <v>5899</v>
      </c>
      <c r="B5725" s="18">
        <v>44651</v>
      </c>
      <c r="C5725" t="s">
        <v>108</v>
      </c>
      <c r="D5725" t="s">
        <v>125</v>
      </c>
      <c r="E5725" t="s">
        <v>185</v>
      </c>
      <c r="F5725" t="s">
        <v>111</v>
      </c>
      <c r="G5725" t="s">
        <v>122</v>
      </c>
      <c r="H5725" t="s">
        <v>158</v>
      </c>
      <c r="I5725">
        <v>1</v>
      </c>
      <c r="J5725" s="19">
        <v>11.85</v>
      </c>
      <c r="K5725" s="20">
        <v>0.17</v>
      </c>
      <c r="L5725" s="19">
        <v>9.84</v>
      </c>
      <c r="M5725" s="19">
        <v>3.58</v>
      </c>
      <c r="N5725" s="11" t="str">
        <f t="shared" si="268"/>
        <v>MEDIUM</v>
      </c>
      <c r="O5725" s="27">
        <f t="shared" si="269"/>
        <v>0.63617886178861782</v>
      </c>
      <c r="P5725" s="11" t="str">
        <f t="shared" si="270"/>
        <v>AVERAGE</v>
      </c>
    </row>
    <row r="5726" spans="1:16" x14ac:dyDescent="0.35">
      <c r="A5726" s="12" t="s">
        <v>5900</v>
      </c>
      <c r="B5726" s="15">
        <v>44722</v>
      </c>
      <c r="C5726" s="12" t="s">
        <v>136</v>
      </c>
      <c r="D5726" s="12" t="s">
        <v>115</v>
      </c>
      <c r="E5726" s="12" t="s">
        <v>240</v>
      </c>
      <c r="F5726" s="12" t="s">
        <v>111</v>
      </c>
      <c r="G5726" s="12" t="s">
        <v>122</v>
      </c>
      <c r="H5726" s="12" t="s">
        <v>123</v>
      </c>
      <c r="I5726" s="12">
        <v>2</v>
      </c>
      <c r="J5726" s="16">
        <v>924.67</v>
      </c>
      <c r="K5726" s="17">
        <v>0.23</v>
      </c>
      <c r="L5726" s="16">
        <v>1423.99</v>
      </c>
      <c r="M5726" s="16">
        <v>369.26</v>
      </c>
      <c r="N5726" s="11" t="str">
        <f t="shared" si="268"/>
        <v>HIGH</v>
      </c>
      <c r="O5726" s="27">
        <f t="shared" si="269"/>
        <v>0.7406863812245873</v>
      </c>
      <c r="P5726" s="11" t="str">
        <f t="shared" si="270"/>
        <v>AVERAGE</v>
      </c>
    </row>
    <row r="5727" spans="1:16" x14ac:dyDescent="0.35">
      <c r="A5727" t="s">
        <v>5901</v>
      </c>
      <c r="B5727" s="18">
        <v>45011</v>
      </c>
      <c r="C5727" t="s">
        <v>108</v>
      </c>
      <c r="D5727" t="s">
        <v>140</v>
      </c>
      <c r="E5727" t="s">
        <v>166</v>
      </c>
      <c r="F5727" t="s">
        <v>111</v>
      </c>
      <c r="G5727" t="s">
        <v>127</v>
      </c>
      <c r="H5727" t="s">
        <v>179</v>
      </c>
      <c r="I5727">
        <v>1</v>
      </c>
      <c r="J5727" s="19">
        <v>104.55</v>
      </c>
      <c r="K5727" s="20">
        <v>0.37</v>
      </c>
      <c r="L5727" s="19">
        <v>65.87</v>
      </c>
      <c r="M5727" s="19">
        <v>21.66</v>
      </c>
      <c r="N5727" s="11" t="str">
        <f t="shared" si="268"/>
        <v>CLEARANCE</v>
      </c>
      <c r="O5727" s="27">
        <f t="shared" si="269"/>
        <v>0.67117048732351614</v>
      </c>
      <c r="P5727" s="11" t="str">
        <f t="shared" si="270"/>
        <v>AVERAGE</v>
      </c>
    </row>
    <row r="5728" spans="1:16" x14ac:dyDescent="0.35">
      <c r="A5728" s="12" t="s">
        <v>5902</v>
      </c>
      <c r="B5728" s="15">
        <v>45234</v>
      </c>
      <c r="C5728" s="12" t="s">
        <v>136</v>
      </c>
      <c r="D5728" s="12" t="s">
        <v>140</v>
      </c>
      <c r="E5728" s="12" t="s">
        <v>242</v>
      </c>
      <c r="F5728" s="12" t="s">
        <v>111</v>
      </c>
      <c r="G5728" s="12" t="s">
        <v>112</v>
      </c>
      <c r="H5728" s="12" t="s">
        <v>113</v>
      </c>
      <c r="I5728" s="12">
        <v>2</v>
      </c>
      <c r="J5728" s="16">
        <v>25.98</v>
      </c>
      <c r="K5728" s="17">
        <v>0.11</v>
      </c>
      <c r="L5728" s="16">
        <v>46.24</v>
      </c>
      <c r="M5728" s="16">
        <v>16</v>
      </c>
      <c r="N5728" s="11" t="str">
        <f t="shared" si="268"/>
        <v>MEDIUM</v>
      </c>
      <c r="O5728" s="27">
        <f t="shared" si="269"/>
        <v>0.65397923875432529</v>
      </c>
      <c r="P5728" s="11" t="str">
        <f t="shared" si="270"/>
        <v>AVERAGE</v>
      </c>
    </row>
    <row r="5729" spans="1:16" x14ac:dyDescent="0.35">
      <c r="A5729" t="s">
        <v>5903</v>
      </c>
      <c r="B5729" s="18">
        <v>45078</v>
      </c>
      <c r="C5729" t="s">
        <v>108</v>
      </c>
      <c r="D5729" t="s">
        <v>140</v>
      </c>
      <c r="E5729" t="s">
        <v>203</v>
      </c>
      <c r="F5729" t="s">
        <v>131</v>
      </c>
      <c r="G5729" t="s">
        <v>122</v>
      </c>
      <c r="H5729" t="s">
        <v>158</v>
      </c>
      <c r="I5729">
        <v>1</v>
      </c>
      <c r="J5729" s="19">
        <v>112.73</v>
      </c>
      <c r="K5729" s="20">
        <v>0.1</v>
      </c>
      <c r="L5729" s="19">
        <v>101.46</v>
      </c>
      <c r="M5729" s="19">
        <v>29.6</v>
      </c>
      <c r="N5729" s="11" t="str">
        <f t="shared" si="268"/>
        <v>LOW</v>
      </c>
      <c r="O5729" s="27">
        <f t="shared" si="269"/>
        <v>0.70825941257638469</v>
      </c>
      <c r="P5729" s="11" t="str">
        <f t="shared" si="270"/>
        <v>AVERAGE</v>
      </c>
    </row>
    <row r="5730" spans="1:16" x14ac:dyDescent="0.35">
      <c r="A5730" s="12" t="s">
        <v>5904</v>
      </c>
      <c r="B5730" s="15">
        <v>45462</v>
      </c>
      <c r="C5730" s="12" t="s">
        <v>136</v>
      </c>
      <c r="D5730" s="12" t="s">
        <v>140</v>
      </c>
      <c r="E5730" s="12" t="s">
        <v>307</v>
      </c>
      <c r="F5730" s="12" t="s">
        <v>111</v>
      </c>
      <c r="G5730" s="12" t="s">
        <v>112</v>
      </c>
      <c r="H5730" s="12" t="s">
        <v>167</v>
      </c>
      <c r="I5730" s="12">
        <v>4</v>
      </c>
      <c r="J5730" s="16">
        <v>24.02</v>
      </c>
      <c r="K5730" s="17">
        <v>0</v>
      </c>
      <c r="L5730" s="16">
        <v>96.08</v>
      </c>
      <c r="M5730" s="16">
        <v>35.07</v>
      </c>
      <c r="N5730" s="11" t="str">
        <f t="shared" si="268"/>
        <v>NO DISCOUNT</v>
      </c>
      <c r="O5730" s="27">
        <f t="shared" si="269"/>
        <v>0.63499167360532893</v>
      </c>
      <c r="P5730" s="11" t="str">
        <f t="shared" si="270"/>
        <v>AVERAGE</v>
      </c>
    </row>
    <row r="5731" spans="1:16" x14ac:dyDescent="0.35">
      <c r="A5731" t="s">
        <v>5905</v>
      </c>
      <c r="B5731" s="18">
        <v>45458</v>
      </c>
      <c r="C5731" t="s">
        <v>108</v>
      </c>
      <c r="D5731" t="s">
        <v>140</v>
      </c>
      <c r="E5731" t="s">
        <v>307</v>
      </c>
      <c r="F5731" t="s">
        <v>131</v>
      </c>
      <c r="G5731" t="s">
        <v>127</v>
      </c>
      <c r="H5731" t="s">
        <v>209</v>
      </c>
      <c r="I5731">
        <v>3</v>
      </c>
      <c r="J5731" s="19">
        <v>997.42</v>
      </c>
      <c r="K5731" s="20">
        <v>0</v>
      </c>
      <c r="L5731" s="19">
        <v>2992.26</v>
      </c>
      <c r="M5731" s="19">
        <v>1600.03</v>
      </c>
      <c r="N5731" s="11" t="str">
        <f t="shared" si="268"/>
        <v>NO DISCOUNT</v>
      </c>
      <c r="O5731" s="27">
        <f t="shared" si="269"/>
        <v>0.46527708153703223</v>
      </c>
      <c r="P5731" s="11" t="str">
        <f t="shared" si="270"/>
        <v>AVERAGE</v>
      </c>
    </row>
    <row r="5732" spans="1:16" x14ac:dyDescent="0.35">
      <c r="A5732" s="12" t="s">
        <v>5906</v>
      </c>
      <c r="B5732" s="15">
        <v>44599</v>
      </c>
      <c r="C5732" s="12" t="s">
        <v>120</v>
      </c>
      <c r="D5732" s="12" t="s">
        <v>125</v>
      </c>
      <c r="E5732" s="12" t="s">
        <v>201</v>
      </c>
      <c r="F5732" s="12" t="s">
        <v>131</v>
      </c>
      <c r="G5732" s="12" t="s">
        <v>112</v>
      </c>
      <c r="H5732" s="12" t="s">
        <v>167</v>
      </c>
      <c r="I5732" s="12">
        <v>5</v>
      </c>
      <c r="J5732" s="16">
        <v>17.41</v>
      </c>
      <c r="K5732" s="17">
        <v>0.28000000000000003</v>
      </c>
      <c r="L5732" s="16">
        <v>62.68</v>
      </c>
      <c r="M5732" s="16">
        <v>20.46</v>
      </c>
      <c r="N5732" s="11" t="str">
        <f t="shared" si="268"/>
        <v>HIGH</v>
      </c>
      <c r="O5732" s="27">
        <f t="shared" si="269"/>
        <v>0.67358008934269298</v>
      </c>
      <c r="P5732" s="11" t="str">
        <f t="shared" si="270"/>
        <v>GOOD</v>
      </c>
    </row>
    <row r="5733" spans="1:16" x14ac:dyDescent="0.35">
      <c r="A5733" t="s">
        <v>5907</v>
      </c>
      <c r="B5733" s="18">
        <v>45473</v>
      </c>
      <c r="C5733" t="s">
        <v>108</v>
      </c>
      <c r="D5733" t="s">
        <v>109</v>
      </c>
      <c r="E5733" t="s">
        <v>150</v>
      </c>
      <c r="F5733" t="s">
        <v>111</v>
      </c>
      <c r="G5733" t="s">
        <v>122</v>
      </c>
      <c r="H5733" t="s">
        <v>132</v>
      </c>
      <c r="I5733">
        <v>2</v>
      </c>
      <c r="J5733" s="19">
        <v>408.93</v>
      </c>
      <c r="K5733" s="20">
        <v>0</v>
      </c>
      <c r="L5733" s="19">
        <v>817.86</v>
      </c>
      <c r="M5733" s="19">
        <v>311.54000000000002</v>
      </c>
      <c r="N5733" s="11" t="str">
        <f t="shared" si="268"/>
        <v>NO DISCOUNT</v>
      </c>
      <c r="O5733" s="27">
        <f t="shared" si="269"/>
        <v>0.61907905998581658</v>
      </c>
      <c r="P5733" s="11" t="str">
        <f t="shared" si="270"/>
        <v>AVERAGE</v>
      </c>
    </row>
    <row r="5734" spans="1:16" x14ac:dyDescent="0.35">
      <c r="A5734" s="12" t="s">
        <v>5908</v>
      </c>
      <c r="B5734" s="15">
        <v>44837</v>
      </c>
      <c r="C5734" s="12" t="s">
        <v>108</v>
      </c>
      <c r="D5734" s="12" t="s">
        <v>109</v>
      </c>
      <c r="E5734" s="12" t="s">
        <v>195</v>
      </c>
      <c r="F5734" s="12" t="s">
        <v>111</v>
      </c>
      <c r="G5734" s="12" t="s">
        <v>127</v>
      </c>
      <c r="H5734" s="12" t="s">
        <v>128</v>
      </c>
      <c r="I5734" s="12">
        <v>2</v>
      </c>
      <c r="J5734" s="16">
        <v>490.71</v>
      </c>
      <c r="K5734" s="17">
        <v>0</v>
      </c>
      <c r="L5734" s="16">
        <v>981.42</v>
      </c>
      <c r="M5734" s="16">
        <v>507.84</v>
      </c>
      <c r="N5734" s="11" t="str">
        <f t="shared" si="268"/>
        <v>NO DISCOUNT</v>
      </c>
      <c r="O5734" s="27">
        <f t="shared" si="269"/>
        <v>0.48254569908907502</v>
      </c>
      <c r="P5734" s="11" t="str">
        <f t="shared" si="270"/>
        <v>AVERAGE</v>
      </c>
    </row>
    <row r="5735" spans="1:16" x14ac:dyDescent="0.35">
      <c r="A5735" t="s">
        <v>5909</v>
      </c>
      <c r="B5735" s="18">
        <v>44622</v>
      </c>
      <c r="C5735" t="s">
        <v>108</v>
      </c>
      <c r="D5735" t="s">
        <v>125</v>
      </c>
      <c r="E5735" t="s">
        <v>255</v>
      </c>
      <c r="F5735" t="s">
        <v>111</v>
      </c>
      <c r="G5735" t="s">
        <v>122</v>
      </c>
      <c r="H5735" t="s">
        <v>142</v>
      </c>
      <c r="I5735">
        <v>8</v>
      </c>
      <c r="J5735" s="19">
        <v>351.66</v>
      </c>
      <c r="K5735" s="20">
        <v>0.04</v>
      </c>
      <c r="L5735" s="19">
        <v>2700.75</v>
      </c>
      <c r="M5735" s="19">
        <v>1069.51</v>
      </c>
      <c r="N5735" s="11" t="str">
        <f t="shared" si="268"/>
        <v>LOW</v>
      </c>
      <c r="O5735" s="27">
        <f t="shared" si="269"/>
        <v>0.60399518652226236</v>
      </c>
      <c r="P5735" s="11" t="str">
        <f t="shared" si="270"/>
        <v>GOOD</v>
      </c>
    </row>
    <row r="5736" spans="1:16" x14ac:dyDescent="0.35">
      <c r="A5736" s="12" t="s">
        <v>5910</v>
      </c>
      <c r="B5736" s="15">
        <v>45266</v>
      </c>
      <c r="C5736" s="12" t="s">
        <v>136</v>
      </c>
      <c r="D5736" s="12" t="s">
        <v>115</v>
      </c>
      <c r="E5736" s="12" t="s">
        <v>121</v>
      </c>
      <c r="F5736" s="12" t="s">
        <v>131</v>
      </c>
      <c r="G5736" s="12" t="s">
        <v>122</v>
      </c>
      <c r="H5736" s="12" t="s">
        <v>142</v>
      </c>
      <c r="I5736" s="12">
        <v>1</v>
      </c>
      <c r="J5736" s="16">
        <v>401.23</v>
      </c>
      <c r="K5736" s="17">
        <v>0</v>
      </c>
      <c r="L5736" s="16">
        <v>401.23</v>
      </c>
      <c r="M5736" s="16">
        <v>133.41</v>
      </c>
      <c r="N5736" s="11" t="str">
        <f t="shared" si="268"/>
        <v>NO DISCOUNT</v>
      </c>
      <c r="O5736" s="27">
        <f t="shared" si="269"/>
        <v>0.66749744535553179</v>
      </c>
      <c r="P5736" s="11" t="str">
        <f t="shared" si="270"/>
        <v>AVERAGE</v>
      </c>
    </row>
    <row r="5737" spans="1:16" x14ac:dyDescent="0.35">
      <c r="A5737" t="s">
        <v>5911</v>
      </c>
      <c r="B5737" s="18">
        <v>45332</v>
      </c>
      <c r="C5737" t="s">
        <v>108</v>
      </c>
      <c r="D5737" t="s">
        <v>109</v>
      </c>
      <c r="E5737" t="s">
        <v>150</v>
      </c>
      <c r="F5737" t="s">
        <v>131</v>
      </c>
      <c r="G5737" t="s">
        <v>122</v>
      </c>
      <c r="H5737" t="s">
        <v>123</v>
      </c>
      <c r="I5737">
        <v>9</v>
      </c>
      <c r="J5737" s="19">
        <v>1210.32</v>
      </c>
      <c r="K5737" s="20">
        <v>0.26</v>
      </c>
      <c r="L5737" s="19">
        <v>8060.73</v>
      </c>
      <c r="M5737" s="19">
        <v>3095.17</v>
      </c>
      <c r="N5737" s="11" t="str">
        <f t="shared" si="268"/>
        <v>HIGH</v>
      </c>
      <c r="O5737" s="27">
        <f t="shared" si="269"/>
        <v>0.61601864843506726</v>
      </c>
      <c r="P5737" s="11" t="str">
        <f t="shared" si="270"/>
        <v>GOOD</v>
      </c>
    </row>
    <row r="5738" spans="1:16" x14ac:dyDescent="0.35">
      <c r="A5738" s="12" t="s">
        <v>5912</v>
      </c>
      <c r="B5738" s="15">
        <v>45108</v>
      </c>
      <c r="C5738" s="12" t="s">
        <v>108</v>
      </c>
      <c r="D5738" s="12" t="s">
        <v>115</v>
      </c>
      <c r="E5738" s="12" t="s">
        <v>240</v>
      </c>
      <c r="F5738" s="12" t="s">
        <v>131</v>
      </c>
      <c r="G5738" s="12" t="s">
        <v>112</v>
      </c>
      <c r="H5738" s="12" t="s">
        <v>113</v>
      </c>
      <c r="I5738" s="12">
        <v>12</v>
      </c>
      <c r="J5738" s="16">
        <v>20.6</v>
      </c>
      <c r="K5738" s="17">
        <v>0.08</v>
      </c>
      <c r="L5738" s="16">
        <v>227.42</v>
      </c>
      <c r="M5738" s="16">
        <v>65.36</v>
      </c>
      <c r="N5738" s="11" t="str">
        <f t="shared" si="268"/>
        <v>LOW</v>
      </c>
      <c r="O5738" s="27">
        <f t="shared" si="269"/>
        <v>0.7126022337525284</v>
      </c>
      <c r="P5738" s="11" t="str">
        <f t="shared" si="270"/>
        <v>EXCELLENT</v>
      </c>
    </row>
    <row r="5739" spans="1:16" x14ac:dyDescent="0.35">
      <c r="A5739" t="s">
        <v>5913</v>
      </c>
      <c r="B5739" s="18">
        <v>44963</v>
      </c>
      <c r="C5739" t="s">
        <v>149</v>
      </c>
      <c r="D5739" t="s">
        <v>115</v>
      </c>
      <c r="E5739" t="s">
        <v>121</v>
      </c>
      <c r="F5739" t="s">
        <v>117</v>
      </c>
      <c r="G5739" t="s">
        <v>112</v>
      </c>
      <c r="H5739" t="s">
        <v>118</v>
      </c>
      <c r="I5739">
        <v>1</v>
      </c>
      <c r="J5739" s="19">
        <v>12.76</v>
      </c>
      <c r="K5739" s="20">
        <v>0.16</v>
      </c>
      <c r="L5739" s="19">
        <v>10.72</v>
      </c>
      <c r="M5739" s="19">
        <v>3.51</v>
      </c>
      <c r="N5739" s="11" t="str">
        <f t="shared" si="268"/>
        <v>MEDIUM</v>
      </c>
      <c r="O5739" s="27">
        <f t="shared" si="269"/>
        <v>0.67257462686567171</v>
      </c>
      <c r="P5739" s="11" t="str">
        <f t="shared" si="270"/>
        <v>AVERAGE</v>
      </c>
    </row>
    <row r="5740" spans="1:16" x14ac:dyDescent="0.35">
      <c r="A5740" s="12" t="s">
        <v>5914</v>
      </c>
      <c r="B5740" s="15">
        <v>45516</v>
      </c>
      <c r="C5740" s="12" t="s">
        <v>108</v>
      </c>
      <c r="D5740" s="12" t="s">
        <v>115</v>
      </c>
      <c r="E5740" s="12" t="s">
        <v>156</v>
      </c>
      <c r="F5740" s="12" t="s">
        <v>111</v>
      </c>
      <c r="G5740" s="12" t="s">
        <v>122</v>
      </c>
      <c r="H5740" s="12" t="s">
        <v>132</v>
      </c>
      <c r="I5740" s="12">
        <v>10</v>
      </c>
      <c r="J5740" s="16">
        <v>580.41999999999996</v>
      </c>
      <c r="K5740" s="17">
        <v>0.04</v>
      </c>
      <c r="L5740" s="16">
        <v>5572.03</v>
      </c>
      <c r="M5740" s="16">
        <v>1616.89</v>
      </c>
      <c r="N5740" s="11" t="str">
        <f t="shared" si="268"/>
        <v>LOW</v>
      </c>
      <c r="O5740" s="27">
        <f t="shared" si="269"/>
        <v>0.70982029888568432</v>
      </c>
      <c r="P5740" s="11" t="str">
        <f t="shared" si="270"/>
        <v>EXCELLENT</v>
      </c>
    </row>
    <row r="5741" spans="1:16" x14ac:dyDescent="0.35">
      <c r="A5741" t="s">
        <v>5915</v>
      </c>
      <c r="B5741" s="18">
        <v>45008</v>
      </c>
      <c r="C5741" t="s">
        <v>108</v>
      </c>
      <c r="D5741" t="s">
        <v>125</v>
      </c>
      <c r="E5741" t="s">
        <v>255</v>
      </c>
      <c r="F5741" t="s">
        <v>131</v>
      </c>
      <c r="G5741" t="s">
        <v>122</v>
      </c>
      <c r="H5741" t="s">
        <v>132</v>
      </c>
      <c r="I5741">
        <v>1</v>
      </c>
      <c r="J5741" s="19">
        <v>717.08</v>
      </c>
      <c r="K5741" s="20">
        <v>0.08</v>
      </c>
      <c r="L5741" s="19">
        <v>659.71</v>
      </c>
      <c r="M5741" s="19">
        <v>280.12</v>
      </c>
      <c r="N5741" s="11" t="str">
        <f t="shared" si="268"/>
        <v>LOW</v>
      </c>
      <c r="O5741" s="27">
        <f t="shared" si="269"/>
        <v>0.57538918615755408</v>
      </c>
      <c r="P5741" s="11" t="str">
        <f t="shared" si="270"/>
        <v>AVERAGE</v>
      </c>
    </row>
    <row r="5742" spans="1:16" x14ac:dyDescent="0.35">
      <c r="A5742" s="12" t="s">
        <v>5916</v>
      </c>
      <c r="B5742" s="15">
        <v>45487</v>
      </c>
      <c r="C5742" s="12" t="s">
        <v>120</v>
      </c>
      <c r="D5742" s="12" t="s">
        <v>125</v>
      </c>
      <c r="E5742" s="12" t="s">
        <v>255</v>
      </c>
      <c r="F5742" s="12" t="s">
        <v>131</v>
      </c>
      <c r="G5742" s="12" t="s">
        <v>112</v>
      </c>
      <c r="H5742" s="12" t="s">
        <v>167</v>
      </c>
      <c r="I5742" s="12">
        <v>5</v>
      </c>
      <c r="J5742" s="16">
        <v>18.25</v>
      </c>
      <c r="K5742" s="17">
        <v>0.45</v>
      </c>
      <c r="L5742" s="16">
        <v>50.19</v>
      </c>
      <c r="M5742" s="16">
        <v>11.21</v>
      </c>
      <c r="N5742" s="11" t="str">
        <f t="shared" si="268"/>
        <v>CLEARANCE</v>
      </c>
      <c r="O5742" s="27">
        <f t="shared" si="269"/>
        <v>0.77664873480773056</v>
      </c>
      <c r="P5742" s="11" t="str">
        <f t="shared" si="270"/>
        <v>GOOD</v>
      </c>
    </row>
    <row r="5743" spans="1:16" x14ac:dyDescent="0.35">
      <c r="A5743" t="s">
        <v>5917</v>
      </c>
      <c r="B5743" s="18">
        <v>44918</v>
      </c>
      <c r="C5743" t="s">
        <v>108</v>
      </c>
      <c r="D5743" t="s">
        <v>125</v>
      </c>
      <c r="E5743" t="s">
        <v>169</v>
      </c>
      <c r="F5743" t="s">
        <v>131</v>
      </c>
      <c r="G5743" t="s">
        <v>112</v>
      </c>
      <c r="H5743" t="s">
        <v>147</v>
      </c>
      <c r="I5743">
        <v>7</v>
      </c>
      <c r="J5743" s="19">
        <v>11.37</v>
      </c>
      <c r="K5743" s="20">
        <v>0.13</v>
      </c>
      <c r="L5743" s="19">
        <v>69.239999999999995</v>
      </c>
      <c r="M5743" s="19">
        <v>24.53</v>
      </c>
      <c r="N5743" s="11" t="str">
        <f t="shared" si="268"/>
        <v>MEDIUM</v>
      </c>
      <c r="O5743" s="27">
        <f t="shared" si="269"/>
        <v>0.64572501444251873</v>
      </c>
      <c r="P5743" s="11" t="str">
        <f t="shared" si="270"/>
        <v>GOOD</v>
      </c>
    </row>
    <row r="5744" spans="1:16" x14ac:dyDescent="0.35">
      <c r="A5744" s="12" t="s">
        <v>5918</v>
      </c>
      <c r="B5744" s="15">
        <v>45272</v>
      </c>
      <c r="C5744" s="12" t="s">
        <v>136</v>
      </c>
      <c r="D5744" s="12" t="s">
        <v>125</v>
      </c>
      <c r="E5744" s="12" t="s">
        <v>201</v>
      </c>
      <c r="F5744" s="12" t="s">
        <v>131</v>
      </c>
      <c r="G5744" s="12" t="s">
        <v>112</v>
      </c>
      <c r="H5744" s="12" t="s">
        <v>167</v>
      </c>
      <c r="I5744" s="12">
        <v>1</v>
      </c>
      <c r="J5744" s="16">
        <v>14.16</v>
      </c>
      <c r="K5744" s="17">
        <v>0.06</v>
      </c>
      <c r="L5744" s="16">
        <v>13.31</v>
      </c>
      <c r="M5744" s="16">
        <v>3.47</v>
      </c>
      <c r="N5744" s="11" t="str">
        <f t="shared" si="268"/>
        <v>LOW</v>
      </c>
      <c r="O5744" s="27">
        <f t="shared" si="269"/>
        <v>0.73929376408715253</v>
      </c>
      <c r="P5744" s="11" t="str">
        <f t="shared" si="270"/>
        <v>AVERAGE</v>
      </c>
    </row>
    <row r="5745" spans="1:16" x14ac:dyDescent="0.35">
      <c r="A5745" t="s">
        <v>5919</v>
      </c>
      <c r="B5745" s="18">
        <v>44568</v>
      </c>
      <c r="C5745" t="s">
        <v>108</v>
      </c>
      <c r="D5745" t="s">
        <v>125</v>
      </c>
      <c r="E5745" t="s">
        <v>255</v>
      </c>
      <c r="F5745" t="s">
        <v>131</v>
      </c>
      <c r="G5745" t="s">
        <v>112</v>
      </c>
      <c r="H5745" t="s">
        <v>170</v>
      </c>
      <c r="I5745">
        <v>2</v>
      </c>
      <c r="J5745" s="19">
        <v>13.43</v>
      </c>
      <c r="K5745" s="20">
        <v>0.01</v>
      </c>
      <c r="L5745" s="19">
        <v>26.59</v>
      </c>
      <c r="M5745" s="19">
        <v>5.37</v>
      </c>
      <c r="N5745" s="11" t="str">
        <f t="shared" si="268"/>
        <v>LOW</v>
      </c>
      <c r="O5745" s="27">
        <f t="shared" si="269"/>
        <v>0.79804437758555846</v>
      </c>
      <c r="P5745" s="11" t="str">
        <f t="shared" si="270"/>
        <v>AVERAGE</v>
      </c>
    </row>
    <row r="5746" spans="1:16" x14ac:dyDescent="0.35">
      <c r="A5746" s="12" t="s">
        <v>5920</v>
      </c>
      <c r="B5746" s="15">
        <v>44903</v>
      </c>
      <c r="C5746" s="12" t="s">
        <v>108</v>
      </c>
      <c r="D5746" s="12" t="s">
        <v>125</v>
      </c>
      <c r="E5746" s="12" t="s">
        <v>178</v>
      </c>
      <c r="F5746" s="12" t="s">
        <v>117</v>
      </c>
      <c r="G5746" s="12" t="s">
        <v>127</v>
      </c>
      <c r="H5746" s="12" t="s">
        <v>128</v>
      </c>
      <c r="I5746" s="12">
        <v>7</v>
      </c>
      <c r="J5746" s="16">
        <v>280.04000000000002</v>
      </c>
      <c r="K5746" s="17">
        <v>0.28000000000000003</v>
      </c>
      <c r="L5746" s="16">
        <v>1411.4</v>
      </c>
      <c r="M5746" s="16">
        <v>653.80999999999995</v>
      </c>
      <c r="N5746" s="11" t="str">
        <f t="shared" si="268"/>
        <v>HIGH</v>
      </c>
      <c r="O5746" s="27">
        <f t="shared" si="269"/>
        <v>0.53676491426951967</v>
      </c>
      <c r="P5746" s="11" t="str">
        <f t="shared" si="270"/>
        <v>GOOD</v>
      </c>
    </row>
    <row r="5747" spans="1:16" x14ac:dyDescent="0.35">
      <c r="A5747" t="s">
        <v>5921</v>
      </c>
      <c r="B5747" s="18">
        <v>44864</v>
      </c>
      <c r="C5747" t="s">
        <v>120</v>
      </c>
      <c r="D5747" t="s">
        <v>115</v>
      </c>
      <c r="E5747" t="s">
        <v>130</v>
      </c>
      <c r="F5747" t="s">
        <v>111</v>
      </c>
      <c r="G5747" t="s">
        <v>122</v>
      </c>
      <c r="H5747" t="s">
        <v>158</v>
      </c>
      <c r="I5747">
        <v>1</v>
      </c>
      <c r="J5747" s="19">
        <v>81.37</v>
      </c>
      <c r="K5747" s="20">
        <v>0</v>
      </c>
      <c r="L5747" s="19">
        <v>81.37</v>
      </c>
      <c r="M5747" s="19">
        <v>39.29</v>
      </c>
      <c r="N5747" s="11" t="str">
        <f t="shared" si="268"/>
        <v>NO DISCOUNT</v>
      </c>
      <c r="O5747" s="27">
        <f t="shared" si="269"/>
        <v>0.51714391053213715</v>
      </c>
      <c r="P5747" s="11" t="str">
        <f t="shared" si="270"/>
        <v>AVERAGE</v>
      </c>
    </row>
    <row r="5748" spans="1:16" x14ac:dyDescent="0.35">
      <c r="A5748" s="12" t="s">
        <v>5922</v>
      </c>
      <c r="B5748" s="15">
        <v>44632</v>
      </c>
      <c r="C5748" s="12" t="s">
        <v>149</v>
      </c>
      <c r="D5748" s="12" t="s">
        <v>140</v>
      </c>
      <c r="E5748" s="12" t="s">
        <v>296</v>
      </c>
      <c r="F5748" s="12" t="s">
        <v>131</v>
      </c>
      <c r="G5748" s="12" t="s">
        <v>112</v>
      </c>
      <c r="H5748" s="12" t="s">
        <v>113</v>
      </c>
      <c r="I5748" s="12">
        <v>6</v>
      </c>
      <c r="J5748" s="16">
        <v>25.87</v>
      </c>
      <c r="K5748" s="17">
        <v>7.0000000000000007E-2</v>
      </c>
      <c r="L5748" s="16">
        <v>144.35</v>
      </c>
      <c r="M5748" s="16">
        <v>60.09</v>
      </c>
      <c r="N5748" s="11" t="str">
        <f t="shared" si="268"/>
        <v>LOW</v>
      </c>
      <c r="O5748" s="27">
        <f t="shared" si="269"/>
        <v>0.58372012469691714</v>
      </c>
      <c r="P5748" s="11" t="str">
        <f t="shared" si="270"/>
        <v>GOOD</v>
      </c>
    </row>
    <row r="5749" spans="1:16" x14ac:dyDescent="0.35">
      <c r="A5749" t="s">
        <v>5923</v>
      </c>
      <c r="B5749" s="18">
        <v>45493</v>
      </c>
      <c r="C5749" t="s">
        <v>108</v>
      </c>
      <c r="D5749" t="s">
        <v>125</v>
      </c>
      <c r="E5749" t="s">
        <v>178</v>
      </c>
      <c r="F5749" t="s">
        <v>131</v>
      </c>
      <c r="G5749" t="s">
        <v>112</v>
      </c>
      <c r="H5749" t="s">
        <v>167</v>
      </c>
      <c r="I5749">
        <v>14</v>
      </c>
      <c r="J5749" s="19">
        <v>13.62</v>
      </c>
      <c r="K5749" s="20">
        <v>0.24</v>
      </c>
      <c r="L5749" s="19">
        <v>144.91999999999999</v>
      </c>
      <c r="M5749" s="19">
        <v>31.41</v>
      </c>
      <c r="N5749" s="11" t="str">
        <f t="shared" si="268"/>
        <v>HIGH</v>
      </c>
      <c r="O5749" s="27">
        <f t="shared" si="269"/>
        <v>0.78325972950593437</v>
      </c>
      <c r="P5749" s="11" t="str">
        <f t="shared" si="270"/>
        <v>EXCELLENT</v>
      </c>
    </row>
    <row r="5750" spans="1:16" x14ac:dyDescent="0.35">
      <c r="A5750" s="12" t="s">
        <v>5924</v>
      </c>
      <c r="B5750" s="15">
        <v>45246</v>
      </c>
      <c r="C5750" s="12" t="s">
        <v>108</v>
      </c>
      <c r="D5750" s="12" t="s">
        <v>109</v>
      </c>
      <c r="E5750" s="12" t="s">
        <v>110</v>
      </c>
      <c r="F5750" s="12" t="s">
        <v>111</v>
      </c>
      <c r="G5750" s="12" t="s">
        <v>122</v>
      </c>
      <c r="H5750" s="12" t="s">
        <v>132</v>
      </c>
      <c r="I5750" s="12">
        <v>5</v>
      </c>
      <c r="J5750" s="16">
        <v>433.04</v>
      </c>
      <c r="K5750" s="17">
        <v>0.22</v>
      </c>
      <c r="L5750" s="16">
        <v>1688.86</v>
      </c>
      <c r="M5750" s="16">
        <v>457.01</v>
      </c>
      <c r="N5750" s="11" t="str">
        <f t="shared" si="268"/>
        <v>HIGH</v>
      </c>
      <c r="O5750" s="27">
        <f t="shared" si="269"/>
        <v>0.72939734495458475</v>
      </c>
      <c r="P5750" s="11" t="str">
        <f t="shared" si="270"/>
        <v>GOOD</v>
      </c>
    </row>
    <row r="5751" spans="1:16" x14ac:dyDescent="0.35">
      <c r="A5751" t="s">
        <v>5925</v>
      </c>
      <c r="B5751" s="18">
        <v>44838</v>
      </c>
      <c r="C5751" t="s">
        <v>136</v>
      </c>
      <c r="D5751" t="s">
        <v>140</v>
      </c>
      <c r="E5751" t="s">
        <v>273</v>
      </c>
      <c r="F5751" t="s">
        <v>111</v>
      </c>
      <c r="G5751" t="s">
        <v>112</v>
      </c>
      <c r="H5751" t="s">
        <v>167</v>
      </c>
      <c r="I5751">
        <v>8</v>
      </c>
      <c r="J5751" s="19">
        <v>10.18</v>
      </c>
      <c r="K5751" s="20">
        <v>0</v>
      </c>
      <c r="L5751" s="19">
        <v>81.44</v>
      </c>
      <c r="M5751" s="19">
        <v>18.57</v>
      </c>
      <c r="N5751" s="11" t="str">
        <f t="shared" si="268"/>
        <v>NO DISCOUNT</v>
      </c>
      <c r="O5751" s="27">
        <f t="shared" si="269"/>
        <v>0.77197937131630645</v>
      </c>
      <c r="P5751" s="11" t="str">
        <f t="shared" si="270"/>
        <v>GOOD</v>
      </c>
    </row>
    <row r="5752" spans="1:16" x14ac:dyDescent="0.35">
      <c r="A5752" s="12" t="s">
        <v>5926</v>
      </c>
      <c r="B5752" s="15">
        <v>45438</v>
      </c>
      <c r="C5752" s="12" t="s">
        <v>108</v>
      </c>
      <c r="D5752" s="12" t="s">
        <v>125</v>
      </c>
      <c r="E5752" s="12" t="s">
        <v>178</v>
      </c>
      <c r="F5752" s="12" t="s">
        <v>111</v>
      </c>
      <c r="G5752" s="12" t="s">
        <v>112</v>
      </c>
      <c r="H5752" s="12" t="s">
        <v>113</v>
      </c>
      <c r="I5752" s="12">
        <v>7</v>
      </c>
      <c r="J5752" s="16">
        <v>39.96</v>
      </c>
      <c r="K5752" s="17">
        <v>0.27</v>
      </c>
      <c r="L5752" s="16">
        <v>204.2</v>
      </c>
      <c r="M5752" s="16">
        <v>47.92</v>
      </c>
      <c r="N5752" s="11" t="str">
        <f t="shared" si="268"/>
        <v>HIGH</v>
      </c>
      <c r="O5752" s="27">
        <f t="shared" si="269"/>
        <v>0.76532810969637599</v>
      </c>
      <c r="P5752" s="11" t="str">
        <f t="shared" si="270"/>
        <v>GOOD</v>
      </c>
    </row>
    <row r="5753" spans="1:16" x14ac:dyDescent="0.35">
      <c r="A5753" t="s">
        <v>5927</v>
      </c>
      <c r="B5753" s="18">
        <v>45319</v>
      </c>
      <c r="C5753" t="s">
        <v>108</v>
      </c>
      <c r="D5753" t="s">
        <v>115</v>
      </c>
      <c r="E5753" t="s">
        <v>289</v>
      </c>
      <c r="F5753" t="s">
        <v>131</v>
      </c>
      <c r="G5753" t="s">
        <v>127</v>
      </c>
      <c r="H5753" t="s">
        <v>209</v>
      </c>
      <c r="I5753">
        <v>3</v>
      </c>
      <c r="J5753" s="19">
        <v>272.45</v>
      </c>
      <c r="K5753" s="20">
        <v>0.15</v>
      </c>
      <c r="L5753" s="19">
        <v>694.75</v>
      </c>
      <c r="M5753" s="19">
        <v>389.44</v>
      </c>
      <c r="N5753" s="11" t="str">
        <f t="shared" si="268"/>
        <v>MEDIUM</v>
      </c>
      <c r="O5753" s="27">
        <f t="shared" si="269"/>
        <v>0.43945304066210866</v>
      </c>
      <c r="P5753" s="11" t="str">
        <f t="shared" si="270"/>
        <v>AVERAGE</v>
      </c>
    </row>
    <row r="5754" spans="1:16" x14ac:dyDescent="0.35">
      <c r="A5754" s="12" t="s">
        <v>5928</v>
      </c>
      <c r="B5754" s="15">
        <v>45520</v>
      </c>
      <c r="C5754" s="12" t="s">
        <v>108</v>
      </c>
      <c r="D5754" s="12" t="s">
        <v>125</v>
      </c>
      <c r="E5754" s="12" t="s">
        <v>185</v>
      </c>
      <c r="F5754" s="12" t="s">
        <v>131</v>
      </c>
      <c r="G5754" s="12" t="s">
        <v>122</v>
      </c>
      <c r="H5754" s="12" t="s">
        <v>132</v>
      </c>
      <c r="I5754" s="12">
        <v>3</v>
      </c>
      <c r="J5754" s="16">
        <v>451.19</v>
      </c>
      <c r="K5754" s="17">
        <v>0.12</v>
      </c>
      <c r="L5754" s="16">
        <v>1191.1400000000001</v>
      </c>
      <c r="M5754" s="16">
        <v>305.05</v>
      </c>
      <c r="N5754" s="11" t="str">
        <f t="shared" si="268"/>
        <v>MEDIUM</v>
      </c>
      <c r="O5754" s="27">
        <f t="shared" si="269"/>
        <v>0.74390080091341071</v>
      </c>
      <c r="P5754" s="11" t="str">
        <f t="shared" si="270"/>
        <v>AVERAGE</v>
      </c>
    </row>
    <row r="5755" spans="1:16" x14ac:dyDescent="0.35">
      <c r="A5755" t="s">
        <v>5929</v>
      </c>
      <c r="B5755" s="18">
        <v>44883</v>
      </c>
      <c r="C5755" t="s">
        <v>108</v>
      </c>
      <c r="D5755" t="s">
        <v>140</v>
      </c>
      <c r="E5755" t="s">
        <v>296</v>
      </c>
      <c r="F5755" t="s">
        <v>111</v>
      </c>
      <c r="G5755" t="s">
        <v>112</v>
      </c>
      <c r="H5755" t="s">
        <v>170</v>
      </c>
      <c r="I5755">
        <v>2</v>
      </c>
      <c r="J5755" s="19">
        <v>15.77</v>
      </c>
      <c r="K5755" s="20">
        <v>0.25</v>
      </c>
      <c r="L5755" s="19">
        <v>23.66</v>
      </c>
      <c r="M5755" s="19">
        <v>5.55</v>
      </c>
      <c r="N5755" s="11" t="str">
        <f t="shared" si="268"/>
        <v>HIGH</v>
      </c>
      <c r="O5755" s="27">
        <f t="shared" si="269"/>
        <v>0.76542688081149612</v>
      </c>
      <c r="P5755" s="11" t="str">
        <f t="shared" si="270"/>
        <v>AVERAGE</v>
      </c>
    </row>
    <row r="5756" spans="1:16" x14ac:dyDescent="0.35">
      <c r="A5756" s="12" t="s">
        <v>5930</v>
      </c>
      <c r="B5756" s="15">
        <v>45250</v>
      </c>
      <c r="C5756" s="12" t="s">
        <v>149</v>
      </c>
      <c r="D5756" s="12" t="s">
        <v>109</v>
      </c>
      <c r="E5756" s="12" t="s">
        <v>161</v>
      </c>
      <c r="F5756" s="12" t="s">
        <v>111</v>
      </c>
      <c r="G5756" s="12" t="s">
        <v>122</v>
      </c>
      <c r="H5756" s="12" t="s">
        <v>123</v>
      </c>
      <c r="I5756" s="12">
        <v>1</v>
      </c>
      <c r="J5756" s="16">
        <v>1575.67</v>
      </c>
      <c r="K5756" s="17">
        <v>0.08</v>
      </c>
      <c r="L5756" s="16">
        <v>1449.62</v>
      </c>
      <c r="M5756" s="16">
        <v>393.63</v>
      </c>
      <c r="N5756" s="11" t="str">
        <f t="shared" si="268"/>
        <v>LOW</v>
      </c>
      <c r="O5756" s="27">
        <f t="shared" si="269"/>
        <v>0.72845987224238062</v>
      </c>
      <c r="P5756" s="11" t="str">
        <f t="shared" si="270"/>
        <v>AVERAGE</v>
      </c>
    </row>
    <row r="5757" spans="1:16" x14ac:dyDescent="0.35">
      <c r="A5757" t="s">
        <v>5931</v>
      </c>
      <c r="B5757" s="18">
        <v>45349</v>
      </c>
      <c r="C5757" t="s">
        <v>149</v>
      </c>
      <c r="D5757" t="s">
        <v>115</v>
      </c>
      <c r="E5757" t="s">
        <v>205</v>
      </c>
      <c r="F5757" t="s">
        <v>111</v>
      </c>
      <c r="G5757" t="s">
        <v>127</v>
      </c>
      <c r="H5757" t="s">
        <v>164</v>
      </c>
      <c r="I5757">
        <v>2</v>
      </c>
      <c r="J5757" s="19">
        <v>563.29999999999995</v>
      </c>
      <c r="K5757" s="20">
        <v>0.15</v>
      </c>
      <c r="L5757" s="19">
        <v>957.61</v>
      </c>
      <c r="M5757" s="19">
        <v>342.25</v>
      </c>
      <c r="N5757" s="11" t="str">
        <f t="shared" si="268"/>
        <v>MEDIUM</v>
      </c>
      <c r="O5757" s="27">
        <f t="shared" si="269"/>
        <v>0.64259980576643938</v>
      </c>
      <c r="P5757" s="11" t="str">
        <f t="shared" si="270"/>
        <v>AVERAGE</v>
      </c>
    </row>
    <row r="5758" spans="1:16" x14ac:dyDescent="0.35">
      <c r="A5758" s="12" t="s">
        <v>5932</v>
      </c>
      <c r="B5758" s="15">
        <v>45010</v>
      </c>
      <c r="C5758" s="12" t="s">
        <v>108</v>
      </c>
      <c r="D5758" s="12" t="s">
        <v>125</v>
      </c>
      <c r="E5758" s="12" t="s">
        <v>169</v>
      </c>
      <c r="F5758" s="12" t="s">
        <v>111</v>
      </c>
      <c r="G5758" s="12" t="s">
        <v>122</v>
      </c>
      <c r="H5758" s="12" t="s">
        <v>132</v>
      </c>
      <c r="I5758" s="12">
        <v>3</v>
      </c>
      <c r="J5758" s="16">
        <v>781.38</v>
      </c>
      <c r="K5758" s="17">
        <v>0</v>
      </c>
      <c r="L5758" s="16">
        <v>2344.14</v>
      </c>
      <c r="M5758" s="16">
        <v>1025.3399999999999</v>
      </c>
      <c r="N5758" s="11" t="str">
        <f t="shared" si="268"/>
        <v>NO DISCOUNT</v>
      </c>
      <c r="O5758" s="27">
        <f t="shared" si="269"/>
        <v>0.56259438429445341</v>
      </c>
      <c r="P5758" s="11" t="str">
        <f t="shared" si="270"/>
        <v>AVERAGE</v>
      </c>
    </row>
    <row r="5759" spans="1:16" x14ac:dyDescent="0.35">
      <c r="A5759" t="s">
        <v>5933</v>
      </c>
      <c r="B5759" s="18">
        <v>45641</v>
      </c>
      <c r="C5759" t="s">
        <v>108</v>
      </c>
      <c r="D5759" t="s">
        <v>109</v>
      </c>
      <c r="E5759" t="s">
        <v>150</v>
      </c>
      <c r="F5759" t="s">
        <v>131</v>
      </c>
      <c r="G5759" t="s">
        <v>127</v>
      </c>
      <c r="H5759" t="s">
        <v>128</v>
      </c>
      <c r="I5759">
        <v>1</v>
      </c>
      <c r="J5759" s="19">
        <v>95.84</v>
      </c>
      <c r="K5759" s="20">
        <v>0</v>
      </c>
      <c r="L5759" s="19">
        <v>95.84</v>
      </c>
      <c r="M5759" s="19">
        <v>54.13</v>
      </c>
      <c r="N5759" s="11" t="str">
        <f t="shared" si="268"/>
        <v>NO DISCOUNT</v>
      </c>
      <c r="O5759" s="27">
        <f t="shared" si="269"/>
        <v>0.43520450751252088</v>
      </c>
      <c r="P5759" s="11" t="str">
        <f t="shared" si="270"/>
        <v>AVERAGE</v>
      </c>
    </row>
    <row r="5760" spans="1:16" x14ac:dyDescent="0.35">
      <c r="A5760" s="12" t="s">
        <v>5934</v>
      </c>
      <c r="B5760" s="15">
        <v>45626</v>
      </c>
      <c r="C5760" s="12" t="s">
        <v>108</v>
      </c>
      <c r="D5760" s="12" t="s">
        <v>140</v>
      </c>
      <c r="E5760" s="12" t="s">
        <v>153</v>
      </c>
      <c r="F5760" s="12" t="s">
        <v>111</v>
      </c>
      <c r="G5760" s="12" t="s">
        <v>112</v>
      </c>
      <c r="H5760" s="12" t="s">
        <v>113</v>
      </c>
      <c r="I5760" s="12">
        <v>1</v>
      </c>
      <c r="J5760" s="16">
        <v>47.18</v>
      </c>
      <c r="K5760" s="17">
        <v>0</v>
      </c>
      <c r="L5760" s="16">
        <v>47.18</v>
      </c>
      <c r="M5760" s="16">
        <v>14.27</v>
      </c>
      <c r="N5760" s="11" t="str">
        <f t="shared" si="268"/>
        <v>NO DISCOUNT</v>
      </c>
      <c r="O5760" s="27">
        <f t="shared" si="269"/>
        <v>0.69754133107248828</v>
      </c>
      <c r="P5760" s="11" t="str">
        <f t="shared" si="270"/>
        <v>AVERAGE</v>
      </c>
    </row>
    <row r="5761" spans="1:16" x14ac:dyDescent="0.35">
      <c r="A5761" t="s">
        <v>5935</v>
      </c>
      <c r="B5761" s="18">
        <v>45032</v>
      </c>
      <c r="C5761" t="s">
        <v>108</v>
      </c>
      <c r="D5761" t="s">
        <v>109</v>
      </c>
      <c r="E5761" t="s">
        <v>176</v>
      </c>
      <c r="F5761" t="s">
        <v>131</v>
      </c>
      <c r="G5761" t="s">
        <v>127</v>
      </c>
      <c r="H5761" t="s">
        <v>164</v>
      </c>
      <c r="I5761">
        <v>3</v>
      </c>
      <c r="J5761" s="19">
        <v>328.09</v>
      </c>
      <c r="K5761" s="20">
        <v>0</v>
      </c>
      <c r="L5761" s="19">
        <v>984.27</v>
      </c>
      <c r="M5761" s="19">
        <v>509.59</v>
      </c>
      <c r="N5761" s="11" t="str">
        <f t="shared" si="268"/>
        <v>NO DISCOUNT</v>
      </c>
      <c r="O5761" s="27">
        <f t="shared" si="269"/>
        <v>0.48226604488605768</v>
      </c>
      <c r="P5761" s="11" t="str">
        <f t="shared" si="270"/>
        <v>AVERAGE</v>
      </c>
    </row>
    <row r="5762" spans="1:16" x14ac:dyDescent="0.35">
      <c r="A5762" s="12" t="s">
        <v>5936</v>
      </c>
      <c r="B5762" s="15">
        <v>45362</v>
      </c>
      <c r="C5762" s="12" t="s">
        <v>108</v>
      </c>
      <c r="D5762" s="12" t="s">
        <v>125</v>
      </c>
      <c r="E5762" s="12" t="s">
        <v>134</v>
      </c>
      <c r="F5762" s="12" t="s">
        <v>111</v>
      </c>
      <c r="G5762" s="12" t="s">
        <v>122</v>
      </c>
      <c r="H5762" s="12" t="s">
        <v>123</v>
      </c>
      <c r="I5762" s="12">
        <v>7</v>
      </c>
      <c r="J5762" s="16">
        <v>1700.47</v>
      </c>
      <c r="K5762" s="17">
        <v>0</v>
      </c>
      <c r="L5762" s="16">
        <v>11903.29</v>
      </c>
      <c r="M5762" s="16">
        <v>3656.02</v>
      </c>
      <c r="N5762" s="11" t="str">
        <f t="shared" si="268"/>
        <v>NO DISCOUNT</v>
      </c>
      <c r="O5762" s="27">
        <f t="shared" si="269"/>
        <v>0.69285634475846591</v>
      </c>
      <c r="P5762" s="11" t="str">
        <f t="shared" si="270"/>
        <v>GOOD</v>
      </c>
    </row>
    <row r="5763" spans="1:16" x14ac:dyDescent="0.35">
      <c r="A5763" t="s">
        <v>5937</v>
      </c>
      <c r="B5763" s="18">
        <v>45470</v>
      </c>
      <c r="C5763" t="s">
        <v>108</v>
      </c>
      <c r="D5763" t="s">
        <v>115</v>
      </c>
      <c r="E5763" t="s">
        <v>205</v>
      </c>
      <c r="F5763" t="s">
        <v>117</v>
      </c>
      <c r="G5763" t="s">
        <v>112</v>
      </c>
      <c r="H5763" t="s">
        <v>147</v>
      </c>
      <c r="I5763">
        <v>2</v>
      </c>
      <c r="J5763" s="19">
        <v>23.32</v>
      </c>
      <c r="K5763" s="20">
        <v>0</v>
      </c>
      <c r="L5763" s="19">
        <v>46.64</v>
      </c>
      <c r="M5763" s="19">
        <v>10.3</v>
      </c>
      <c r="N5763" s="11" t="str">
        <f t="shared" ref="N5763:N5826" si="271">IF(K5763=$R$8,$R$2,IF(K5763&lt;=$R$9,$R$3,IF(K5763&lt;=$R$10,$R$4,IF(K5763&lt;$R$11,$R$5,IF(K5763&gt;$R$11,$R$6)))))</f>
        <v>NO DISCOUNT</v>
      </c>
      <c r="O5763" s="27">
        <f t="shared" ref="O5763:O5826" si="272">IFERROR(L5763-M5763,"NULL")/L5763</f>
        <v>0.77915951972555753</v>
      </c>
      <c r="P5763" s="11" t="str">
        <f t="shared" ref="P5763:P5826" si="273">IF(AND(O5763&gt;=$Q$8,I5763&gt;=$Q$13),$Q$2,IF(AND(O5763&gt;=$Q$9,I5763&gt;=$Q$14),$Q$3,IF(O5763&gt;=$Q$10,$Q$4,$Q$5)))</f>
        <v>AVERAGE</v>
      </c>
    </row>
    <row r="5764" spans="1:16" x14ac:dyDescent="0.35">
      <c r="A5764" s="12" t="s">
        <v>5938</v>
      </c>
      <c r="B5764" s="15">
        <v>44692</v>
      </c>
      <c r="C5764" s="12" t="s">
        <v>120</v>
      </c>
      <c r="D5764" s="12" t="s">
        <v>125</v>
      </c>
      <c r="E5764" s="12" t="s">
        <v>126</v>
      </c>
      <c r="F5764" s="12" t="s">
        <v>111</v>
      </c>
      <c r="G5764" s="12" t="s">
        <v>112</v>
      </c>
      <c r="H5764" s="12" t="s">
        <v>118</v>
      </c>
      <c r="I5764" s="12">
        <v>1</v>
      </c>
      <c r="J5764" s="16">
        <v>19.940000000000001</v>
      </c>
      <c r="K5764" s="17">
        <v>0</v>
      </c>
      <c r="L5764" s="16">
        <v>19.940000000000001</v>
      </c>
      <c r="M5764" s="16">
        <v>4.37</v>
      </c>
      <c r="N5764" s="11" t="str">
        <f t="shared" si="271"/>
        <v>NO DISCOUNT</v>
      </c>
      <c r="O5764" s="27">
        <f t="shared" si="272"/>
        <v>0.78084252758274819</v>
      </c>
      <c r="P5764" s="11" t="str">
        <f t="shared" si="273"/>
        <v>AVERAGE</v>
      </c>
    </row>
    <row r="5765" spans="1:16" x14ac:dyDescent="0.35">
      <c r="A5765" t="s">
        <v>5939</v>
      </c>
      <c r="B5765" s="18">
        <v>45182</v>
      </c>
      <c r="C5765" t="s">
        <v>108</v>
      </c>
      <c r="D5765" t="s">
        <v>109</v>
      </c>
      <c r="E5765" t="s">
        <v>208</v>
      </c>
      <c r="F5765" t="s">
        <v>111</v>
      </c>
      <c r="G5765" t="s">
        <v>122</v>
      </c>
      <c r="H5765" t="s">
        <v>132</v>
      </c>
      <c r="I5765">
        <v>1</v>
      </c>
      <c r="J5765" s="19">
        <v>178.54</v>
      </c>
      <c r="K5765" s="20">
        <v>0</v>
      </c>
      <c r="L5765" s="19">
        <v>178.54</v>
      </c>
      <c r="M5765" s="19">
        <v>66.61</v>
      </c>
      <c r="N5765" s="11" t="str">
        <f t="shared" si="271"/>
        <v>NO DISCOUNT</v>
      </c>
      <c r="O5765" s="27">
        <f t="shared" si="272"/>
        <v>0.62691833762742244</v>
      </c>
      <c r="P5765" s="11" t="str">
        <f t="shared" si="273"/>
        <v>AVERAGE</v>
      </c>
    </row>
    <row r="5766" spans="1:16" x14ac:dyDescent="0.35">
      <c r="A5766" s="12" t="s">
        <v>5940</v>
      </c>
      <c r="B5766" s="15">
        <v>45438</v>
      </c>
      <c r="C5766" s="12" t="s">
        <v>149</v>
      </c>
      <c r="D5766" s="12" t="s">
        <v>140</v>
      </c>
      <c r="E5766" s="12" t="s">
        <v>166</v>
      </c>
      <c r="F5766" s="12" t="s">
        <v>131</v>
      </c>
      <c r="G5766" s="12" t="s">
        <v>122</v>
      </c>
      <c r="H5766" s="12" t="s">
        <v>158</v>
      </c>
      <c r="I5766" s="12">
        <v>2</v>
      </c>
      <c r="J5766" s="16">
        <v>140.88</v>
      </c>
      <c r="K5766" s="17">
        <v>0</v>
      </c>
      <c r="L5766" s="16">
        <v>281.76</v>
      </c>
      <c r="M5766" s="16">
        <v>120.76</v>
      </c>
      <c r="N5766" s="11" t="str">
        <f t="shared" si="271"/>
        <v>NO DISCOUNT</v>
      </c>
      <c r="O5766" s="27">
        <f t="shared" si="272"/>
        <v>0.57140829074389554</v>
      </c>
      <c r="P5766" s="11" t="str">
        <f t="shared" si="273"/>
        <v>AVERAGE</v>
      </c>
    </row>
    <row r="5767" spans="1:16" x14ac:dyDescent="0.35">
      <c r="A5767" t="s">
        <v>5941</v>
      </c>
      <c r="B5767" s="18">
        <v>44690</v>
      </c>
      <c r="C5767" t="s">
        <v>108</v>
      </c>
      <c r="D5767" t="s">
        <v>109</v>
      </c>
      <c r="E5767" t="s">
        <v>208</v>
      </c>
      <c r="F5767" t="s">
        <v>111</v>
      </c>
      <c r="G5767" t="s">
        <v>122</v>
      </c>
      <c r="H5767" t="s">
        <v>158</v>
      </c>
      <c r="I5767">
        <v>2</v>
      </c>
      <c r="J5767" s="19">
        <v>119.45</v>
      </c>
      <c r="K5767" s="20">
        <v>0.26</v>
      </c>
      <c r="L5767" s="19">
        <v>176.79</v>
      </c>
      <c r="M5767" s="19">
        <v>58.81</v>
      </c>
      <c r="N5767" s="11" t="str">
        <f t="shared" si="271"/>
        <v>HIGH</v>
      </c>
      <c r="O5767" s="27">
        <f t="shared" si="272"/>
        <v>0.66734543809038971</v>
      </c>
      <c r="P5767" s="11" t="str">
        <f t="shared" si="273"/>
        <v>AVERAGE</v>
      </c>
    </row>
    <row r="5768" spans="1:16" x14ac:dyDescent="0.35">
      <c r="A5768" s="12" t="s">
        <v>5942</v>
      </c>
      <c r="B5768" s="15">
        <v>45077</v>
      </c>
      <c r="C5768" s="12" t="s">
        <v>108</v>
      </c>
      <c r="D5768" s="12" t="s">
        <v>109</v>
      </c>
      <c r="E5768" s="12" t="s">
        <v>150</v>
      </c>
      <c r="F5768" s="12" t="s">
        <v>117</v>
      </c>
      <c r="G5768" s="12" t="s">
        <v>127</v>
      </c>
      <c r="H5768" s="12" t="s">
        <v>179</v>
      </c>
      <c r="I5768" s="12">
        <v>7</v>
      </c>
      <c r="J5768" s="16">
        <v>99.11</v>
      </c>
      <c r="K5768" s="17">
        <v>0.13</v>
      </c>
      <c r="L5768" s="16">
        <v>603.58000000000004</v>
      </c>
      <c r="M5768" s="16">
        <v>326.33</v>
      </c>
      <c r="N5768" s="11" t="str">
        <f t="shared" si="271"/>
        <v>MEDIUM</v>
      </c>
      <c r="O5768" s="27">
        <f t="shared" si="272"/>
        <v>0.45934258921766796</v>
      </c>
      <c r="P5768" s="11" t="str">
        <f t="shared" si="273"/>
        <v>GOOD</v>
      </c>
    </row>
    <row r="5769" spans="1:16" x14ac:dyDescent="0.35">
      <c r="A5769" t="s">
        <v>5943</v>
      </c>
      <c r="B5769" s="18">
        <v>45300</v>
      </c>
      <c r="C5769" t="s">
        <v>108</v>
      </c>
      <c r="D5769" t="s">
        <v>115</v>
      </c>
      <c r="E5769" t="s">
        <v>116</v>
      </c>
      <c r="F5769" t="s">
        <v>111</v>
      </c>
      <c r="G5769" t="s">
        <v>112</v>
      </c>
      <c r="H5769" t="s">
        <v>118</v>
      </c>
      <c r="I5769">
        <v>1</v>
      </c>
      <c r="J5769" s="19">
        <v>33.46</v>
      </c>
      <c r="K5769" s="20">
        <v>0</v>
      </c>
      <c r="L5769" s="19">
        <v>33.46</v>
      </c>
      <c r="M5769" s="19">
        <v>7.02</v>
      </c>
      <c r="N5769" s="11" t="str">
        <f t="shared" si="271"/>
        <v>NO DISCOUNT</v>
      </c>
      <c r="O5769" s="27">
        <f t="shared" si="272"/>
        <v>0.79019725044829647</v>
      </c>
      <c r="P5769" s="11" t="str">
        <f t="shared" si="273"/>
        <v>AVERAGE</v>
      </c>
    </row>
    <row r="5770" spans="1:16" x14ac:dyDescent="0.35">
      <c r="A5770" s="12" t="s">
        <v>5944</v>
      </c>
      <c r="B5770" s="15">
        <v>45629</v>
      </c>
      <c r="C5770" s="12" t="s">
        <v>120</v>
      </c>
      <c r="D5770" s="12" t="s">
        <v>125</v>
      </c>
      <c r="E5770" s="12" t="s">
        <v>201</v>
      </c>
      <c r="F5770" s="12" t="s">
        <v>111</v>
      </c>
      <c r="G5770" s="12" t="s">
        <v>112</v>
      </c>
      <c r="H5770" s="12" t="s">
        <v>167</v>
      </c>
      <c r="I5770" s="12">
        <v>1</v>
      </c>
      <c r="J5770" s="16">
        <v>17.309999999999999</v>
      </c>
      <c r="K5770" s="17">
        <v>0</v>
      </c>
      <c r="L5770" s="16">
        <v>17.309999999999999</v>
      </c>
      <c r="M5770" s="16">
        <v>7.34</v>
      </c>
      <c r="N5770" s="11" t="str">
        <f t="shared" si="271"/>
        <v>NO DISCOUNT</v>
      </c>
      <c r="O5770" s="27">
        <f t="shared" si="272"/>
        <v>0.57596764875794337</v>
      </c>
      <c r="P5770" s="11" t="str">
        <f t="shared" si="273"/>
        <v>AVERAGE</v>
      </c>
    </row>
    <row r="5771" spans="1:16" x14ac:dyDescent="0.35">
      <c r="A5771" t="s">
        <v>5945</v>
      </c>
      <c r="B5771" s="18">
        <v>45202</v>
      </c>
      <c r="C5771" t="s">
        <v>149</v>
      </c>
      <c r="D5771" t="s">
        <v>125</v>
      </c>
      <c r="E5771" t="s">
        <v>144</v>
      </c>
      <c r="F5771" t="s">
        <v>111</v>
      </c>
      <c r="G5771" t="s">
        <v>112</v>
      </c>
      <c r="H5771" t="s">
        <v>118</v>
      </c>
      <c r="I5771">
        <v>3</v>
      </c>
      <c r="J5771" s="19">
        <v>9.06</v>
      </c>
      <c r="K5771" s="20">
        <v>0.17</v>
      </c>
      <c r="L5771" s="19">
        <v>22.56</v>
      </c>
      <c r="M5771" s="19">
        <v>8.5</v>
      </c>
      <c r="N5771" s="11" t="str">
        <f t="shared" si="271"/>
        <v>MEDIUM</v>
      </c>
      <c r="O5771" s="27">
        <f t="shared" si="272"/>
        <v>0.62322695035460995</v>
      </c>
      <c r="P5771" s="11" t="str">
        <f t="shared" si="273"/>
        <v>AVERAGE</v>
      </c>
    </row>
    <row r="5772" spans="1:16" x14ac:dyDescent="0.35">
      <c r="A5772" s="12" t="s">
        <v>5946</v>
      </c>
      <c r="B5772" s="15">
        <v>44688</v>
      </c>
      <c r="C5772" s="12" t="s">
        <v>136</v>
      </c>
      <c r="D5772" s="12" t="s">
        <v>109</v>
      </c>
      <c r="E5772" s="12" t="s">
        <v>252</v>
      </c>
      <c r="F5772" s="12" t="s">
        <v>111</v>
      </c>
      <c r="G5772" s="12" t="s">
        <v>127</v>
      </c>
      <c r="H5772" s="12" t="s">
        <v>209</v>
      </c>
      <c r="I5772" s="12">
        <v>3</v>
      </c>
      <c r="J5772" s="16">
        <v>1098.1199999999999</v>
      </c>
      <c r="K5772" s="17">
        <v>0.19</v>
      </c>
      <c r="L5772" s="16">
        <v>2668.43</v>
      </c>
      <c r="M5772" s="16">
        <v>962.74</v>
      </c>
      <c r="N5772" s="11" t="str">
        <f t="shared" si="271"/>
        <v>MEDIUM</v>
      </c>
      <c r="O5772" s="27">
        <f t="shared" si="272"/>
        <v>0.63921107167885238</v>
      </c>
      <c r="P5772" s="11" t="str">
        <f t="shared" si="273"/>
        <v>AVERAGE</v>
      </c>
    </row>
    <row r="5773" spans="1:16" x14ac:dyDescent="0.35">
      <c r="A5773" t="s">
        <v>5947</v>
      </c>
      <c r="B5773" s="18">
        <v>45167</v>
      </c>
      <c r="C5773" t="s">
        <v>108</v>
      </c>
      <c r="D5773" t="s">
        <v>125</v>
      </c>
      <c r="E5773" t="s">
        <v>146</v>
      </c>
      <c r="F5773" t="s">
        <v>111</v>
      </c>
      <c r="G5773" t="s">
        <v>112</v>
      </c>
      <c r="H5773" t="s">
        <v>170</v>
      </c>
      <c r="I5773">
        <v>7</v>
      </c>
      <c r="J5773" s="19">
        <v>30.13</v>
      </c>
      <c r="K5773" s="20">
        <v>7.0000000000000007E-2</v>
      </c>
      <c r="L5773" s="19">
        <v>196.15</v>
      </c>
      <c r="M5773" s="19">
        <v>49.65</v>
      </c>
      <c r="N5773" s="11" t="str">
        <f t="shared" si="271"/>
        <v>LOW</v>
      </c>
      <c r="O5773" s="27">
        <f t="shared" si="272"/>
        <v>0.74687738975274021</v>
      </c>
      <c r="P5773" s="11" t="str">
        <f t="shared" si="273"/>
        <v>GOOD</v>
      </c>
    </row>
    <row r="5774" spans="1:16" x14ac:dyDescent="0.35">
      <c r="A5774" s="12" t="s">
        <v>5948</v>
      </c>
      <c r="B5774" s="15">
        <v>45168</v>
      </c>
      <c r="C5774" s="12" t="s">
        <v>120</v>
      </c>
      <c r="D5774" s="12" t="s">
        <v>125</v>
      </c>
      <c r="E5774" s="12" t="s">
        <v>185</v>
      </c>
      <c r="F5774" s="12" t="s">
        <v>117</v>
      </c>
      <c r="G5774" s="12" t="s">
        <v>112</v>
      </c>
      <c r="H5774" s="12" t="s">
        <v>118</v>
      </c>
      <c r="I5774" s="12">
        <v>5</v>
      </c>
      <c r="J5774" s="16">
        <v>30.25</v>
      </c>
      <c r="K5774" s="17">
        <v>0.18</v>
      </c>
      <c r="L5774" s="16">
        <v>124.03</v>
      </c>
      <c r="M5774" s="16">
        <v>42.04</v>
      </c>
      <c r="N5774" s="11" t="str">
        <f t="shared" si="271"/>
        <v>MEDIUM</v>
      </c>
      <c r="O5774" s="27">
        <f t="shared" si="272"/>
        <v>0.66104974602918654</v>
      </c>
      <c r="P5774" s="11" t="str">
        <f t="shared" si="273"/>
        <v>GOOD</v>
      </c>
    </row>
    <row r="5775" spans="1:16" x14ac:dyDescent="0.35">
      <c r="A5775" t="s">
        <v>5949</v>
      </c>
      <c r="B5775" s="18">
        <v>44854</v>
      </c>
      <c r="C5775" t="s">
        <v>120</v>
      </c>
      <c r="D5775" t="s">
        <v>140</v>
      </c>
      <c r="E5775" t="s">
        <v>166</v>
      </c>
      <c r="F5775" t="s">
        <v>117</v>
      </c>
      <c r="G5775" t="s">
        <v>127</v>
      </c>
      <c r="H5775" t="s">
        <v>138</v>
      </c>
      <c r="I5775">
        <v>3</v>
      </c>
      <c r="J5775" s="19">
        <v>462.11</v>
      </c>
      <c r="K5775" s="20">
        <v>0.15</v>
      </c>
      <c r="L5775" s="19">
        <v>1178.3800000000001</v>
      </c>
      <c r="M5775" s="19">
        <v>395.2</v>
      </c>
      <c r="N5775" s="11" t="str">
        <f t="shared" si="271"/>
        <v>MEDIUM</v>
      </c>
      <c r="O5775" s="27">
        <f t="shared" si="272"/>
        <v>0.66462431473718153</v>
      </c>
      <c r="P5775" s="11" t="str">
        <f t="shared" si="273"/>
        <v>AVERAGE</v>
      </c>
    </row>
    <row r="5776" spans="1:16" x14ac:dyDescent="0.35">
      <c r="A5776" s="12" t="s">
        <v>5950</v>
      </c>
      <c r="B5776" s="15">
        <v>45556</v>
      </c>
      <c r="C5776" s="12" t="s">
        <v>136</v>
      </c>
      <c r="D5776" s="12" t="s">
        <v>115</v>
      </c>
      <c r="E5776" s="12" t="s">
        <v>240</v>
      </c>
      <c r="F5776" s="12" t="s">
        <v>117</v>
      </c>
      <c r="G5776" s="12" t="s">
        <v>112</v>
      </c>
      <c r="H5776" s="12" t="s">
        <v>118</v>
      </c>
      <c r="I5776" s="12">
        <v>2</v>
      </c>
      <c r="J5776" s="16">
        <v>32.49</v>
      </c>
      <c r="K5776" s="17">
        <v>0.12</v>
      </c>
      <c r="L5776" s="16">
        <v>57.18</v>
      </c>
      <c r="M5776" s="16">
        <v>24.14</v>
      </c>
      <c r="N5776" s="11" t="str">
        <f t="shared" si="271"/>
        <v>MEDIUM</v>
      </c>
      <c r="O5776" s="27">
        <f t="shared" si="272"/>
        <v>0.57782441413081498</v>
      </c>
      <c r="P5776" s="11" t="str">
        <f t="shared" si="273"/>
        <v>AVERAGE</v>
      </c>
    </row>
    <row r="5777" spans="1:16" x14ac:dyDescent="0.35">
      <c r="A5777" t="s">
        <v>5951</v>
      </c>
      <c r="B5777" s="18">
        <v>45080</v>
      </c>
      <c r="C5777" t="s">
        <v>149</v>
      </c>
      <c r="D5777" t="s">
        <v>140</v>
      </c>
      <c r="E5777" t="s">
        <v>166</v>
      </c>
      <c r="F5777" t="s">
        <v>111</v>
      </c>
      <c r="G5777" t="s">
        <v>127</v>
      </c>
      <c r="H5777" t="s">
        <v>164</v>
      </c>
      <c r="I5777">
        <v>2</v>
      </c>
      <c r="J5777" s="19">
        <v>622.32000000000005</v>
      </c>
      <c r="K5777" s="20">
        <v>0.34</v>
      </c>
      <c r="L5777" s="19">
        <v>821.46</v>
      </c>
      <c r="M5777" s="19">
        <v>488.08</v>
      </c>
      <c r="N5777" s="11" t="str">
        <f t="shared" si="271"/>
        <v>CLEARANCE</v>
      </c>
      <c r="O5777" s="27">
        <f t="shared" si="272"/>
        <v>0.40583838531395328</v>
      </c>
      <c r="P5777" s="11" t="str">
        <f t="shared" si="273"/>
        <v>AVERAGE</v>
      </c>
    </row>
    <row r="5778" spans="1:16" x14ac:dyDescent="0.35">
      <c r="A5778" s="12" t="s">
        <v>5952</v>
      </c>
      <c r="B5778" s="15">
        <v>45612</v>
      </c>
      <c r="C5778" s="12" t="s">
        <v>136</v>
      </c>
      <c r="D5778" s="12" t="s">
        <v>140</v>
      </c>
      <c r="E5778" s="12" t="s">
        <v>296</v>
      </c>
      <c r="F5778" s="12" t="s">
        <v>111</v>
      </c>
      <c r="G5778" s="12" t="s">
        <v>122</v>
      </c>
      <c r="H5778" s="12" t="s">
        <v>123</v>
      </c>
      <c r="I5778" s="12">
        <v>2</v>
      </c>
      <c r="J5778" s="16">
        <v>1711.02</v>
      </c>
      <c r="K5778" s="17">
        <v>0</v>
      </c>
      <c r="L5778" s="16">
        <v>3422.04</v>
      </c>
      <c r="M5778" s="16">
        <v>1432.1</v>
      </c>
      <c r="N5778" s="11" t="str">
        <f t="shared" si="271"/>
        <v>NO DISCOUNT</v>
      </c>
      <c r="O5778" s="27">
        <f t="shared" si="272"/>
        <v>0.58150693738238013</v>
      </c>
      <c r="P5778" s="11" t="str">
        <f t="shared" si="273"/>
        <v>AVERAGE</v>
      </c>
    </row>
    <row r="5779" spans="1:16" x14ac:dyDescent="0.35">
      <c r="A5779" t="s">
        <v>5953</v>
      </c>
      <c r="B5779" s="18">
        <v>45524</v>
      </c>
      <c r="C5779" t="s">
        <v>108</v>
      </c>
      <c r="D5779" t="s">
        <v>140</v>
      </c>
      <c r="E5779" t="s">
        <v>166</v>
      </c>
      <c r="F5779" t="s">
        <v>111</v>
      </c>
      <c r="G5779" t="s">
        <v>122</v>
      </c>
      <c r="H5779" t="s">
        <v>132</v>
      </c>
      <c r="I5779">
        <v>1</v>
      </c>
      <c r="J5779" s="19">
        <v>740.85</v>
      </c>
      <c r="K5779" s="20">
        <v>0</v>
      </c>
      <c r="L5779" s="19">
        <v>740.85</v>
      </c>
      <c r="M5779" s="19">
        <v>350.91</v>
      </c>
      <c r="N5779" s="11" t="str">
        <f t="shared" si="271"/>
        <v>NO DISCOUNT</v>
      </c>
      <c r="O5779" s="27">
        <f t="shared" si="272"/>
        <v>0.52634136464871428</v>
      </c>
      <c r="P5779" s="11" t="str">
        <f t="shared" si="273"/>
        <v>AVERAGE</v>
      </c>
    </row>
    <row r="5780" spans="1:16" x14ac:dyDescent="0.35">
      <c r="A5780" s="12" t="s">
        <v>5954</v>
      </c>
      <c r="B5780" s="15">
        <v>45352</v>
      </c>
      <c r="C5780" s="12" t="s">
        <v>108</v>
      </c>
      <c r="D5780" s="12" t="s">
        <v>140</v>
      </c>
      <c r="E5780" s="12" t="s">
        <v>242</v>
      </c>
      <c r="F5780" s="12" t="s">
        <v>111</v>
      </c>
      <c r="G5780" s="12" t="s">
        <v>122</v>
      </c>
      <c r="H5780" s="12" t="s">
        <v>123</v>
      </c>
      <c r="I5780" s="12">
        <v>3</v>
      </c>
      <c r="J5780" s="16">
        <v>461.7</v>
      </c>
      <c r="K5780" s="17">
        <v>0</v>
      </c>
      <c r="L5780" s="16">
        <v>1385.1</v>
      </c>
      <c r="M5780" s="16">
        <v>525.19000000000005</v>
      </c>
      <c r="N5780" s="11" t="str">
        <f t="shared" si="271"/>
        <v>NO DISCOUNT</v>
      </c>
      <c r="O5780" s="27">
        <f t="shared" si="272"/>
        <v>0.6208288210237527</v>
      </c>
      <c r="P5780" s="11" t="str">
        <f t="shared" si="273"/>
        <v>AVERAGE</v>
      </c>
    </row>
    <row r="5781" spans="1:16" x14ac:dyDescent="0.35">
      <c r="A5781" t="s">
        <v>5955</v>
      </c>
      <c r="B5781" s="18">
        <v>45621</v>
      </c>
      <c r="C5781" t="s">
        <v>149</v>
      </c>
      <c r="D5781" t="s">
        <v>140</v>
      </c>
      <c r="E5781" t="s">
        <v>218</v>
      </c>
      <c r="F5781" t="s">
        <v>131</v>
      </c>
      <c r="G5781" t="s">
        <v>122</v>
      </c>
      <c r="H5781" t="s">
        <v>158</v>
      </c>
      <c r="I5781">
        <v>1</v>
      </c>
      <c r="J5781" s="19">
        <v>123.86</v>
      </c>
      <c r="K5781" s="20">
        <v>0.09</v>
      </c>
      <c r="L5781" s="19">
        <v>112.71</v>
      </c>
      <c r="M5781" s="19">
        <v>29.73</v>
      </c>
      <c r="N5781" s="11" t="str">
        <f t="shared" si="271"/>
        <v>LOW</v>
      </c>
      <c r="O5781" s="27">
        <f t="shared" si="272"/>
        <v>0.73622571200425868</v>
      </c>
      <c r="P5781" s="11" t="str">
        <f t="shared" si="273"/>
        <v>AVERAGE</v>
      </c>
    </row>
    <row r="5782" spans="1:16" x14ac:dyDescent="0.35">
      <c r="A5782" s="12" t="s">
        <v>5956</v>
      </c>
      <c r="B5782" s="15">
        <v>44784</v>
      </c>
      <c r="C5782" s="12" t="s">
        <v>108</v>
      </c>
      <c r="D5782" s="12" t="s">
        <v>140</v>
      </c>
      <c r="E5782" s="12" t="s">
        <v>153</v>
      </c>
      <c r="F5782" s="12" t="s">
        <v>117</v>
      </c>
      <c r="G5782" s="12" t="s">
        <v>127</v>
      </c>
      <c r="H5782" s="12" t="s">
        <v>179</v>
      </c>
      <c r="I5782" s="12">
        <v>8</v>
      </c>
      <c r="J5782" s="16">
        <v>171.4</v>
      </c>
      <c r="K5782" s="17">
        <v>0</v>
      </c>
      <c r="L5782" s="16">
        <v>1371.2</v>
      </c>
      <c r="M5782" s="16">
        <v>444.81</v>
      </c>
      <c r="N5782" s="11" t="str">
        <f t="shared" si="271"/>
        <v>NO DISCOUNT</v>
      </c>
      <c r="O5782" s="27">
        <f t="shared" si="272"/>
        <v>0.67560530921820305</v>
      </c>
      <c r="P5782" s="11" t="str">
        <f t="shared" si="273"/>
        <v>GOOD</v>
      </c>
    </row>
    <row r="5783" spans="1:16" x14ac:dyDescent="0.35">
      <c r="A5783" t="s">
        <v>5957</v>
      </c>
      <c r="B5783" s="18">
        <v>44889</v>
      </c>
      <c r="C5783" t="s">
        <v>108</v>
      </c>
      <c r="D5783" t="s">
        <v>125</v>
      </c>
      <c r="E5783" t="s">
        <v>146</v>
      </c>
      <c r="F5783" t="s">
        <v>111</v>
      </c>
      <c r="G5783" t="s">
        <v>122</v>
      </c>
      <c r="H5783" t="s">
        <v>158</v>
      </c>
      <c r="I5783">
        <v>2</v>
      </c>
      <c r="J5783" s="19">
        <v>11.97</v>
      </c>
      <c r="K5783" s="20">
        <v>0.2</v>
      </c>
      <c r="L5783" s="19">
        <v>19.149999999999999</v>
      </c>
      <c r="M5783" s="19">
        <v>10.35</v>
      </c>
      <c r="N5783" s="11" t="str">
        <f t="shared" si="271"/>
        <v>MEDIUM</v>
      </c>
      <c r="O5783" s="27">
        <f t="shared" si="272"/>
        <v>0.45953002610966054</v>
      </c>
      <c r="P5783" s="11" t="str">
        <f t="shared" si="273"/>
        <v>AVERAGE</v>
      </c>
    </row>
    <row r="5784" spans="1:16" x14ac:dyDescent="0.35">
      <c r="A5784" s="12" t="s">
        <v>5958</v>
      </c>
      <c r="B5784" s="15">
        <v>45433</v>
      </c>
      <c r="C5784" s="12" t="s">
        <v>108</v>
      </c>
      <c r="D5784" s="12" t="s">
        <v>115</v>
      </c>
      <c r="E5784" s="12" t="s">
        <v>163</v>
      </c>
      <c r="F5784" s="12" t="s">
        <v>111</v>
      </c>
      <c r="G5784" s="12" t="s">
        <v>122</v>
      </c>
      <c r="H5784" s="12" t="s">
        <v>158</v>
      </c>
      <c r="I5784" s="12">
        <v>6</v>
      </c>
      <c r="J5784" s="16">
        <v>118.46</v>
      </c>
      <c r="K5784" s="17">
        <v>0.23</v>
      </c>
      <c r="L5784" s="16">
        <v>547.29</v>
      </c>
      <c r="M5784" s="16">
        <v>165.05</v>
      </c>
      <c r="N5784" s="11" t="str">
        <f t="shared" si="271"/>
        <v>HIGH</v>
      </c>
      <c r="O5784" s="27">
        <f t="shared" si="272"/>
        <v>0.69842313946902002</v>
      </c>
      <c r="P5784" s="11" t="str">
        <f t="shared" si="273"/>
        <v>GOOD</v>
      </c>
    </row>
    <row r="5785" spans="1:16" x14ac:dyDescent="0.35">
      <c r="A5785" t="s">
        <v>5959</v>
      </c>
      <c r="B5785" s="18">
        <v>45599</v>
      </c>
      <c r="C5785" t="s">
        <v>149</v>
      </c>
      <c r="D5785" t="s">
        <v>140</v>
      </c>
      <c r="E5785" t="s">
        <v>203</v>
      </c>
      <c r="F5785" t="s">
        <v>117</v>
      </c>
      <c r="G5785" t="s">
        <v>122</v>
      </c>
      <c r="H5785" t="s">
        <v>132</v>
      </c>
      <c r="I5785">
        <v>5</v>
      </c>
      <c r="J5785" s="19">
        <v>287.89</v>
      </c>
      <c r="K5785" s="20">
        <v>0.1</v>
      </c>
      <c r="L5785" s="19">
        <v>1295.5</v>
      </c>
      <c r="M5785" s="19">
        <v>474.49</v>
      </c>
      <c r="N5785" s="11" t="str">
        <f t="shared" si="271"/>
        <v>LOW</v>
      </c>
      <c r="O5785" s="27">
        <f t="shared" si="272"/>
        <v>0.6337398687765341</v>
      </c>
      <c r="P5785" s="11" t="str">
        <f t="shared" si="273"/>
        <v>GOOD</v>
      </c>
    </row>
    <row r="5786" spans="1:16" x14ac:dyDescent="0.35">
      <c r="A5786" s="12" t="s">
        <v>5960</v>
      </c>
      <c r="B5786" s="15">
        <v>45391</v>
      </c>
      <c r="C5786" s="12" t="s">
        <v>108</v>
      </c>
      <c r="D5786" s="12" t="s">
        <v>125</v>
      </c>
      <c r="E5786" s="12" t="s">
        <v>134</v>
      </c>
      <c r="F5786" s="12" t="s">
        <v>111</v>
      </c>
      <c r="G5786" s="12" t="s">
        <v>127</v>
      </c>
      <c r="H5786" s="12" t="s">
        <v>179</v>
      </c>
      <c r="I5786" s="12">
        <v>2</v>
      </c>
      <c r="J5786" s="16">
        <v>38.83</v>
      </c>
      <c r="K5786" s="17">
        <v>0</v>
      </c>
      <c r="L5786" s="16">
        <v>77.66</v>
      </c>
      <c r="M5786" s="16">
        <v>32.14</v>
      </c>
      <c r="N5786" s="11" t="str">
        <f t="shared" si="271"/>
        <v>NO DISCOUNT</v>
      </c>
      <c r="O5786" s="27">
        <f t="shared" si="272"/>
        <v>0.58614473345351525</v>
      </c>
      <c r="P5786" s="11" t="str">
        <f t="shared" si="273"/>
        <v>AVERAGE</v>
      </c>
    </row>
    <row r="5787" spans="1:16" x14ac:dyDescent="0.35">
      <c r="A5787" t="s">
        <v>5961</v>
      </c>
      <c r="B5787" s="18">
        <v>44755</v>
      </c>
      <c r="C5787" t="s">
        <v>120</v>
      </c>
      <c r="D5787" t="s">
        <v>125</v>
      </c>
      <c r="E5787" t="s">
        <v>185</v>
      </c>
      <c r="F5787" t="s">
        <v>117</v>
      </c>
      <c r="G5787" t="s">
        <v>122</v>
      </c>
      <c r="H5787" t="s">
        <v>158</v>
      </c>
      <c r="I5787">
        <v>4</v>
      </c>
      <c r="J5787" s="19">
        <v>60.9</v>
      </c>
      <c r="K5787" s="20">
        <v>0.01</v>
      </c>
      <c r="L5787" s="19">
        <v>241.16</v>
      </c>
      <c r="M5787" s="19">
        <v>75.86</v>
      </c>
      <c r="N5787" s="11" t="str">
        <f t="shared" si="271"/>
        <v>LOW</v>
      </c>
      <c r="O5787" s="27">
        <f t="shared" si="272"/>
        <v>0.6854370542378504</v>
      </c>
      <c r="P5787" s="11" t="str">
        <f t="shared" si="273"/>
        <v>AVERAGE</v>
      </c>
    </row>
    <row r="5788" spans="1:16" x14ac:dyDescent="0.35">
      <c r="A5788" s="12" t="s">
        <v>5962</v>
      </c>
      <c r="B5788" s="15">
        <v>44892</v>
      </c>
      <c r="C5788" s="12" t="s">
        <v>149</v>
      </c>
      <c r="D5788" s="12" t="s">
        <v>125</v>
      </c>
      <c r="E5788" s="12" t="s">
        <v>201</v>
      </c>
      <c r="F5788" s="12" t="s">
        <v>111</v>
      </c>
      <c r="G5788" s="12" t="s">
        <v>112</v>
      </c>
      <c r="H5788" s="12" t="s">
        <v>118</v>
      </c>
      <c r="I5788" s="12">
        <v>1</v>
      </c>
      <c r="J5788" s="16">
        <v>17.399999999999999</v>
      </c>
      <c r="K5788" s="17">
        <v>0.18</v>
      </c>
      <c r="L5788" s="16">
        <v>14.27</v>
      </c>
      <c r="M5788" s="16">
        <v>6.66</v>
      </c>
      <c r="N5788" s="11" t="str">
        <f t="shared" si="271"/>
        <v>MEDIUM</v>
      </c>
      <c r="O5788" s="27">
        <f t="shared" si="272"/>
        <v>0.53328661527680443</v>
      </c>
      <c r="P5788" s="11" t="str">
        <f t="shared" si="273"/>
        <v>AVERAGE</v>
      </c>
    </row>
    <row r="5789" spans="1:16" x14ac:dyDescent="0.35">
      <c r="A5789" t="s">
        <v>5963</v>
      </c>
      <c r="B5789" s="18">
        <v>44600</v>
      </c>
      <c r="C5789" t="s">
        <v>120</v>
      </c>
      <c r="D5789" t="s">
        <v>140</v>
      </c>
      <c r="E5789" t="s">
        <v>141</v>
      </c>
      <c r="F5789" t="s">
        <v>111</v>
      </c>
      <c r="G5789" t="s">
        <v>122</v>
      </c>
      <c r="H5789" t="s">
        <v>158</v>
      </c>
      <c r="I5789">
        <v>2</v>
      </c>
      <c r="J5789" s="19">
        <v>126.42</v>
      </c>
      <c r="K5789" s="20">
        <v>0.4</v>
      </c>
      <c r="L5789" s="19">
        <v>151.69999999999999</v>
      </c>
      <c r="M5789" s="19">
        <v>63.14</v>
      </c>
      <c r="N5789" s="11" t="str">
        <f t="shared" si="271"/>
        <v>CLEARANCE</v>
      </c>
      <c r="O5789" s="27">
        <f t="shared" si="272"/>
        <v>0.58378378378378371</v>
      </c>
      <c r="P5789" s="11" t="str">
        <f t="shared" si="273"/>
        <v>AVERAGE</v>
      </c>
    </row>
    <row r="5790" spans="1:16" x14ac:dyDescent="0.35">
      <c r="A5790" s="12" t="s">
        <v>5964</v>
      </c>
      <c r="B5790" s="15">
        <v>45092</v>
      </c>
      <c r="C5790" s="12" t="s">
        <v>108</v>
      </c>
      <c r="D5790" s="12" t="s">
        <v>140</v>
      </c>
      <c r="E5790" s="12" t="s">
        <v>242</v>
      </c>
      <c r="F5790" s="12" t="s">
        <v>111</v>
      </c>
      <c r="G5790" s="12" t="s">
        <v>122</v>
      </c>
      <c r="H5790" s="12" t="s">
        <v>158</v>
      </c>
      <c r="I5790" s="12">
        <v>3</v>
      </c>
      <c r="J5790" s="16">
        <v>49.16</v>
      </c>
      <c r="K5790" s="17">
        <v>0.06</v>
      </c>
      <c r="L5790" s="16">
        <v>138.63</v>
      </c>
      <c r="M5790" s="16">
        <v>73.12</v>
      </c>
      <c r="N5790" s="11" t="str">
        <f t="shared" si="271"/>
        <v>LOW</v>
      </c>
      <c r="O5790" s="27">
        <f t="shared" si="272"/>
        <v>0.47255283849094709</v>
      </c>
      <c r="P5790" s="11" t="str">
        <f t="shared" si="273"/>
        <v>AVERAGE</v>
      </c>
    </row>
    <row r="5791" spans="1:16" x14ac:dyDescent="0.35">
      <c r="A5791" t="s">
        <v>5965</v>
      </c>
      <c r="B5791" s="18">
        <v>44793</v>
      </c>
      <c r="C5791" t="s">
        <v>108</v>
      </c>
      <c r="D5791" t="s">
        <v>140</v>
      </c>
      <c r="E5791" t="s">
        <v>153</v>
      </c>
      <c r="F5791" t="s">
        <v>111</v>
      </c>
      <c r="G5791" t="s">
        <v>127</v>
      </c>
      <c r="H5791" t="s">
        <v>179</v>
      </c>
      <c r="I5791">
        <v>6</v>
      </c>
      <c r="J5791" s="19">
        <v>265.37</v>
      </c>
      <c r="K5791" s="20">
        <v>0.02</v>
      </c>
      <c r="L5791" s="19">
        <v>1560.38</v>
      </c>
      <c r="M5791" s="19">
        <v>592.73</v>
      </c>
      <c r="N5791" s="11" t="str">
        <f t="shared" si="271"/>
        <v>LOW</v>
      </c>
      <c r="O5791" s="27">
        <f t="shared" si="272"/>
        <v>0.62013740242761384</v>
      </c>
      <c r="P5791" s="11" t="str">
        <f t="shared" si="273"/>
        <v>GOOD</v>
      </c>
    </row>
    <row r="5792" spans="1:16" x14ac:dyDescent="0.35">
      <c r="A5792" s="12" t="s">
        <v>5966</v>
      </c>
      <c r="B5792" s="15">
        <v>45590</v>
      </c>
      <c r="C5792" s="12" t="s">
        <v>108</v>
      </c>
      <c r="D5792" s="12" t="s">
        <v>125</v>
      </c>
      <c r="E5792" s="12" t="s">
        <v>169</v>
      </c>
      <c r="F5792" s="12" t="s">
        <v>117</v>
      </c>
      <c r="G5792" s="12" t="s">
        <v>112</v>
      </c>
      <c r="H5792" s="12" t="s">
        <v>118</v>
      </c>
      <c r="I5792" s="12">
        <v>5</v>
      </c>
      <c r="J5792" s="16">
        <v>36.86</v>
      </c>
      <c r="K5792" s="17">
        <v>0.39</v>
      </c>
      <c r="L5792" s="16">
        <v>112.42</v>
      </c>
      <c r="M5792" s="16">
        <v>25.79</v>
      </c>
      <c r="N5792" s="11" t="str">
        <f t="shared" si="271"/>
        <v>CLEARANCE</v>
      </c>
      <c r="O5792" s="27">
        <f t="shared" si="272"/>
        <v>0.77059242127735272</v>
      </c>
      <c r="P5792" s="11" t="str">
        <f t="shared" si="273"/>
        <v>GOOD</v>
      </c>
    </row>
    <row r="5793" spans="1:16" x14ac:dyDescent="0.35">
      <c r="A5793" t="s">
        <v>5967</v>
      </c>
      <c r="B5793" s="18">
        <v>44859</v>
      </c>
      <c r="C5793" t="s">
        <v>120</v>
      </c>
      <c r="D5793" t="s">
        <v>115</v>
      </c>
      <c r="E5793" t="s">
        <v>227</v>
      </c>
      <c r="F5793" t="s">
        <v>117</v>
      </c>
      <c r="G5793" t="s">
        <v>112</v>
      </c>
      <c r="H5793" t="s">
        <v>167</v>
      </c>
      <c r="I5793">
        <v>1</v>
      </c>
      <c r="J5793" s="19">
        <v>14.83</v>
      </c>
      <c r="K5793" s="20">
        <v>0.16</v>
      </c>
      <c r="L5793" s="19">
        <v>12.46</v>
      </c>
      <c r="M5793" s="19">
        <v>4.0599999999999996</v>
      </c>
      <c r="N5793" s="11" t="str">
        <f t="shared" si="271"/>
        <v>MEDIUM</v>
      </c>
      <c r="O5793" s="27">
        <f t="shared" si="272"/>
        <v>0.67415730337078661</v>
      </c>
      <c r="P5793" s="11" t="str">
        <f t="shared" si="273"/>
        <v>AVERAGE</v>
      </c>
    </row>
    <row r="5794" spans="1:16" x14ac:dyDescent="0.35">
      <c r="A5794" s="12" t="s">
        <v>5968</v>
      </c>
      <c r="B5794" s="15">
        <v>45423</v>
      </c>
      <c r="C5794" s="12" t="s">
        <v>136</v>
      </c>
      <c r="D5794" s="12" t="s">
        <v>109</v>
      </c>
      <c r="E5794" s="12" t="s">
        <v>189</v>
      </c>
      <c r="F5794" s="12" t="s">
        <v>111</v>
      </c>
      <c r="G5794" s="12" t="s">
        <v>122</v>
      </c>
      <c r="H5794" s="12" t="s">
        <v>132</v>
      </c>
      <c r="I5794" s="12">
        <v>8</v>
      </c>
      <c r="J5794" s="16">
        <v>236.86</v>
      </c>
      <c r="K5794" s="17">
        <v>0.22</v>
      </c>
      <c r="L5794" s="16">
        <v>1478.01</v>
      </c>
      <c r="M5794" s="16">
        <v>372.55</v>
      </c>
      <c r="N5794" s="11" t="str">
        <f t="shared" si="271"/>
        <v>HIGH</v>
      </c>
      <c r="O5794" s="27">
        <f t="shared" si="272"/>
        <v>0.74793810596680677</v>
      </c>
      <c r="P5794" s="11" t="str">
        <f t="shared" si="273"/>
        <v>GOOD</v>
      </c>
    </row>
    <row r="5795" spans="1:16" x14ac:dyDescent="0.35">
      <c r="A5795" t="s">
        <v>5969</v>
      </c>
      <c r="B5795" s="18">
        <v>44697</v>
      </c>
      <c r="C5795" t="s">
        <v>120</v>
      </c>
      <c r="D5795" t="s">
        <v>115</v>
      </c>
      <c r="E5795" t="s">
        <v>205</v>
      </c>
      <c r="F5795" t="s">
        <v>111</v>
      </c>
      <c r="G5795" t="s">
        <v>127</v>
      </c>
      <c r="H5795" t="s">
        <v>209</v>
      </c>
      <c r="I5795">
        <v>1</v>
      </c>
      <c r="J5795" s="19">
        <v>723.49</v>
      </c>
      <c r="K5795" s="20">
        <v>0.13</v>
      </c>
      <c r="L5795" s="19">
        <v>629.44000000000005</v>
      </c>
      <c r="M5795" s="19">
        <v>281.52999999999997</v>
      </c>
      <c r="N5795" s="11" t="str">
        <f t="shared" si="271"/>
        <v>MEDIUM</v>
      </c>
      <c r="O5795" s="27">
        <f t="shared" si="272"/>
        <v>0.55272941026944589</v>
      </c>
      <c r="P5795" s="11" t="str">
        <f t="shared" si="273"/>
        <v>AVERAGE</v>
      </c>
    </row>
    <row r="5796" spans="1:16" x14ac:dyDescent="0.35">
      <c r="A5796" s="12" t="s">
        <v>5970</v>
      </c>
      <c r="B5796" s="15">
        <v>45518</v>
      </c>
      <c r="C5796" s="12" t="s">
        <v>108</v>
      </c>
      <c r="D5796" s="12" t="s">
        <v>115</v>
      </c>
      <c r="E5796" s="12" t="s">
        <v>121</v>
      </c>
      <c r="F5796" s="12" t="s">
        <v>117</v>
      </c>
      <c r="G5796" s="12" t="s">
        <v>127</v>
      </c>
      <c r="H5796" s="12" t="s">
        <v>164</v>
      </c>
      <c r="I5796" s="12">
        <v>2</v>
      </c>
      <c r="J5796" s="16">
        <v>420.39</v>
      </c>
      <c r="K5796" s="17">
        <v>0.03</v>
      </c>
      <c r="L5796" s="16">
        <v>815.56</v>
      </c>
      <c r="M5796" s="16">
        <v>265.95</v>
      </c>
      <c r="N5796" s="11" t="str">
        <f t="shared" si="271"/>
        <v>LOW</v>
      </c>
      <c r="O5796" s="27">
        <f t="shared" si="272"/>
        <v>0.67390504683898178</v>
      </c>
      <c r="P5796" s="11" t="str">
        <f t="shared" si="273"/>
        <v>AVERAGE</v>
      </c>
    </row>
    <row r="5797" spans="1:16" x14ac:dyDescent="0.35">
      <c r="A5797" t="s">
        <v>5971</v>
      </c>
      <c r="B5797" s="18">
        <v>44834</v>
      </c>
      <c r="C5797" t="s">
        <v>136</v>
      </c>
      <c r="D5797" t="s">
        <v>109</v>
      </c>
      <c r="E5797" t="s">
        <v>189</v>
      </c>
      <c r="F5797" t="s">
        <v>111</v>
      </c>
      <c r="G5797" t="s">
        <v>112</v>
      </c>
      <c r="H5797" t="s">
        <v>147</v>
      </c>
      <c r="I5797">
        <v>1</v>
      </c>
      <c r="J5797" s="19">
        <v>4.01</v>
      </c>
      <c r="K5797" s="20">
        <v>0.22</v>
      </c>
      <c r="L5797" s="19">
        <v>3.13</v>
      </c>
      <c r="M5797" s="19">
        <v>1.32</v>
      </c>
      <c r="N5797" s="11" t="str">
        <f t="shared" si="271"/>
        <v>HIGH</v>
      </c>
      <c r="O5797" s="27">
        <f t="shared" si="272"/>
        <v>0.57827476038338654</v>
      </c>
      <c r="P5797" s="11" t="str">
        <f t="shared" si="273"/>
        <v>AVERAGE</v>
      </c>
    </row>
    <row r="5798" spans="1:16" x14ac:dyDescent="0.35">
      <c r="A5798" s="12" t="s">
        <v>5972</v>
      </c>
      <c r="B5798" s="15">
        <v>45393</v>
      </c>
      <c r="C5798" s="12" t="s">
        <v>108</v>
      </c>
      <c r="D5798" s="12" t="s">
        <v>140</v>
      </c>
      <c r="E5798" s="12" t="s">
        <v>268</v>
      </c>
      <c r="F5798" s="12" t="s">
        <v>111</v>
      </c>
      <c r="G5798" s="12" t="s">
        <v>127</v>
      </c>
      <c r="H5798" s="12" t="s">
        <v>179</v>
      </c>
      <c r="I5798" s="12">
        <v>4</v>
      </c>
      <c r="J5798" s="16">
        <v>215.2</v>
      </c>
      <c r="K5798" s="17">
        <v>0.01</v>
      </c>
      <c r="L5798" s="16">
        <v>852.19</v>
      </c>
      <c r="M5798" s="16">
        <v>336.28</v>
      </c>
      <c r="N5798" s="11" t="str">
        <f t="shared" si="271"/>
        <v>LOW</v>
      </c>
      <c r="O5798" s="27">
        <f t="shared" si="272"/>
        <v>0.60539316349640349</v>
      </c>
      <c r="P5798" s="11" t="str">
        <f t="shared" si="273"/>
        <v>AVERAGE</v>
      </c>
    </row>
    <row r="5799" spans="1:16" x14ac:dyDescent="0.35">
      <c r="A5799" t="s">
        <v>5973</v>
      </c>
      <c r="B5799" s="18">
        <v>45075</v>
      </c>
      <c r="C5799" t="s">
        <v>149</v>
      </c>
      <c r="D5799" t="s">
        <v>125</v>
      </c>
      <c r="E5799" t="s">
        <v>137</v>
      </c>
      <c r="F5799" t="s">
        <v>111</v>
      </c>
      <c r="G5799" t="s">
        <v>122</v>
      </c>
      <c r="H5799" t="s">
        <v>158</v>
      </c>
      <c r="I5799">
        <v>2</v>
      </c>
      <c r="J5799" s="19">
        <v>137.62</v>
      </c>
      <c r="K5799" s="20">
        <v>0</v>
      </c>
      <c r="L5799" s="19">
        <v>275.24</v>
      </c>
      <c r="M5799" s="19">
        <v>81.48</v>
      </c>
      <c r="N5799" s="11" t="str">
        <f t="shared" si="271"/>
        <v>NO DISCOUNT</v>
      </c>
      <c r="O5799" s="27">
        <f t="shared" si="272"/>
        <v>0.703967446592065</v>
      </c>
      <c r="P5799" s="11" t="str">
        <f t="shared" si="273"/>
        <v>AVERAGE</v>
      </c>
    </row>
    <row r="5800" spans="1:16" x14ac:dyDescent="0.35">
      <c r="A5800" s="12" t="s">
        <v>5974</v>
      </c>
      <c r="B5800" s="15">
        <v>45577</v>
      </c>
      <c r="C5800" s="12" t="s">
        <v>108</v>
      </c>
      <c r="D5800" s="12" t="s">
        <v>109</v>
      </c>
      <c r="E5800" s="12" t="s">
        <v>208</v>
      </c>
      <c r="F5800" s="12" t="s">
        <v>111</v>
      </c>
      <c r="G5800" s="12" t="s">
        <v>112</v>
      </c>
      <c r="H5800" s="12" t="s">
        <v>147</v>
      </c>
      <c r="I5800" s="12">
        <v>7</v>
      </c>
      <c r="J5800" s="16">
        <v>3.17</v>
      </c>
      <c r="K5800" s="17">
        <v>0.12</v>
      </c>
      <c r="L5800" s="16">
        <v>19.53</v>
      </c>
      <c r="M5800" s="16">
        <v>5.43</v>
      </c>
      <c r="N5800" s="11" t="str">
        <f t="shared" si="271"/>
        <v>MEDIUM</v>
      </c>
      <c r="O5800" s="27">
        <f t="shared" si="272"/>
        <v>0.72196620583717364</v>
      </c>
      <c r="P5800" s="11" t="str">
        <f t="shared" si="273"/>
        <v>GOOD</v>
      </c>
    </row>
    <row r="5801" spans="1:16" x14ac:dyDescent="0.35">
      <c r="A5801" t="s">
        <v>5975</v>
      </c>
      <c r="B5801" s="18">
        <v>45627</v>
      </c>
      <c r="C5801" t="s">
        <v>108</v>
      </c>
      <c r="D5801" t="s">
        <v>125</v>
      </c>
      <c r="E5801" t="s">
        <v>144</v>
      </c>
      <c r="F5801" t="s">
        <v>131</v>
      </c>
      <c r="G5801" t="s">
        <v>112</v>
      </c>
      <c r="H5801" t="s">
        <v>147</v>
      </c>
      <c r="I5801">
        <v>7</v>
      </c>
      <c r="J5801" s="19">
        <v>25.49</v>
      </c>
      <c r="K5801" s="20">
        <v>0.01</v>
      </c>
      <c r="L5801" s="19">
        <v>176.65</v>
      </c>
      <c r="M5801" s="19">
        <v>46.14</v>
      </c>
      <c r="N5801" s="11" t="str">
        <f t="shared" si="271"/>
        <v>LOW</v>
      </c>
      <c r="O5801" s="27">
        <f t="shared" si="272"/>
        <v>0.73880554769317852</v>
      </c>
      <c r="P5801" s="11" t="str">
        <f t="shared" si="273"/>
        <v>GOOD</v>
      </c>
    </row>
    <row r="5802" spans="1:16" x14ac:dyDescent="0.35">
      <c r="A5802" s="12" t="s">
        <v>5976</v>
      </c>
      <c r="B5802" s="15">
        <v>45379</v>
      </c>
      <c r="C5802" s="12" t="s">
        <v>136</v>
      </c>
      <c r="D5802" s="12" t="s">
        <v>115</v>
      </c>
      <c r="E5802" s="12" t="s">
        <v>121</v>
      </c>
      <c r="F5802" s="12" t="s">
        <v>111</v>
      </c>
      <c r="G5802" s="12" t="s">
        <v>122</v>
      </c>
      <c r="H5802" s="12" t="s">
        <v>158</v>
      </c>
      <c r="I5802" s="12">
        <v>2</v>
      </c>
      <c r="J5802" s="16">
        <v>56.95</v>
      </c>
      <c r="K5802" s="17">
        <v>0.17</v>
      </c>
      <c r="L5802" s="16">
        <v>94.54</v>
      </c>
      <c r="M5802" s="16">
        <v>29.58</v>
      </c>
      <c r="N5802" s="11" t="str">
        <f t="shared" si="271"/>
        <v>MEDIUM</v>
      </c>
      <c r="O5802" s="27">
        <f t="shared" si="272"/>
        <v>0.68711656441717794</v>
      </c>
      <c r="P5802" s="11" t="str">
        <f t="shared" si="273"/>
        <v>AVERAGE</v>
      </c>
    </row>
    <row r="5803" spans="1:16" x14ac:dyDescent="0.35">
      <c r="A5803" t="s">
        <v>5977</v>
      </c>
      <c r="B5803" s="18">
        <v>44940</v>
      </c>
      <c r="C5803" t="s">
        <v>120</v>
      </c>
      <c r="D5803" t="s">
        <v>125</v>
      </c>
      <c r="E5803" t="s">
        <v>201</v>
      </c>
      <c r="F5803" t="s">
        <v>111</v>
      </c>
      <c r="G5803" t="s">
        <v>127</v>
      </c>
      <c r="H5803" t="s">
        <v>138</v>
      </c>
      <c r="I5803">
        <v>9</v>
      </c>
      <c r="J5803" s="19">
        <v>465.6</v>
      </c>
      <c r="K5803" s="20">
        <v>0</v>
      </c>
      <c r="L5803" s="19">
        <v>4190.3999999999996</v>
      </c>
      <c r="M5803" s="19">
        <v>1327.03</v>
      </c>
      <c r="N5803" s="11" t="str">
        <f t="shared" si="271"/>
        <v>NO DISCOUNT</v>
      </c>
      <c r="O5803" s="27">
        <f t="shared" si="272"/>
        <v>0.68331662848415431</v>
      </c>
      <c r="P5803" s="11" t="str">
        <f t="shared" si="273"/>
        <v>GOOD</v>
      </c>
    </row>
    <row r="5804" spans="1:16" x14ac:dyDescent="0.35">
      <c r="A5804" s="12" t="s">
        <v>5978</v>
      </c>
      <c r="B5804" s="15">
        <v>45620</v>
      </c>
      <c r="C5804" s="12" t="s">
        <v>108</v>
      </c>
      <c r="D5804" s="12" t="s">
        <v>140</v>
      </c>
      <c r="E5804" s="12" t="s">
        <v>273</v>
      </c>
      <c r="F5804" s="12" t="s">
        <v>117</v>
      </c>
      <c r="G5804" s="12" t="s">
        <v>127</v>
      </c>
      <c r="H5804" s="12" t="s">
        <v>209</v>
      </c>
      <c r="I5804" s="12">
        <v>3</v>
      </c>
      <c r="J5804" s="16">
        <v>1032.54</v>
      </c>
      <c r="K5804" s="17">
        <v>0</v>
      </c>
      <c r="L5804" s="16">
        <v>3097.62</v>
      </c>
      <c r="M5804" s="16">
        <v>1063.32</v>
      </c>
      <c r="N5804" s="11" t="str">
        <f t="shared" si="271"/>
        <v>NO DISCOUNT</v>
      </c>
      <c r="O5804" s="27">
        <f t="shared" si="272"/>
        <v>0.65673000561721584</v>
      </c>
      <c r="P5804" s="11" t="str">
        <f t="shared" si="273"/>
        <v>AVERAGE</v>
      </c>
    </row>
    <row r="5805" spans="1:16" x14ac:dyDescent="0.35">
      <c r="A5805" t="s">
        <v>5979</v>
      </c>
      <c r="B5805" s="18">
        <v>44599</v>
      </c>
      <c r="C5805" t="s">
        <v>108</v>
      </c>
      <c r="D5805" t="s">
        <v>125</v>
      </c>
      <c r="E5805" t="s">
        <v>144</v>
      </c>
      <c r="F5805" t="s">
        <v>117</v>
      </c>
      <c r="G5805" t="s">
        <v>127</v>
      </c>
      <c r="H5805" t="s">
        <v>209</v>
      </c>
      <c r="I5805">
        <v>1</v>
      </c>
      <c r="J5805" s="19">
        <v>124.63</v>
      </c>
      <c r="K5805" s="20">
        <v>0.04</v>
      </c>
      <c r="L5805" s="19">
        <v>119.64</v>
      </c>
      <c r="M5805" s="19">
        <v>49.27</v>
      </c>
      <c r="N5805" s="11" t="str">
        <f t="shared" si="271"/>
        <v>LOW</v>
      </c>
      <c r="O5805" s="27">
        <f t="shared" si="272"/>
        <v>0.58818121029755943</v>
      </c>
      <c r="P5805" s="11" t="str">
        <f t="shared" si="273"/>
        <v>AVERAGE</v>
      </c>
    </row>
    <row r="5806" spans="1:16" x14ac:dyDescent="0.35">
      <c r="A5806" s="12" t="s">
        <v>5980</v>
      </c>
      <c r="B5806" s="15">
        <v>45350</v>
      </c>
      <c r="C5806" s="12" t="s">
        <v>108</v>
      </c>
      <c r="D5806" s="12" t="s">
        <v>109</v>
      </c>
      <c r="E5806" s="12" t="s">
        <v>189</v>
      </c>
      <c r="F5806" s="12" t="s">
        <v>111</v>
      </c>
      <c r="G5806" s="12" t="s">
        <v>122</v>
      </c>
      <c r="H5806" s="12" t="s">
        <v>142</v>
      </c>
      <c r="I5806" s="12">
        <v>3</v>
      </c>
      <c r="J5806" s="16">
        <v>180.21</v>
      </c>
      <c r="K5806" s="17">
        <v>0</v>
      </c>
      <c r="L5806" s="16">
        <v>540.63</v>
      </c>
      <c r="M5806" s="16">
        <v>257.74</v>
      </c>
      <c r="N5806" s="11" t="str">
        <f t="shared" si="271"/>
        <v>NO DISCOUNT</v>
      </c>
      <c r="O5806" s="27">
        <f t="shared" si="272"/>
        <v>0.52325990048646942</v>
      </c>
      <c r="P5806" s="11" t="str">
        <f t="shared" si="273"/>
        <v>AVERAGE</v>
      </c>
    </row>
    <row r="5807" spans="1:16" x14ac:dyDescent="0.35">
      <c r="A5807" t="s">
        <v>5981</v>
      </c>
      <c r="B5807" s="18">
        <v>45319</v>
      </c>
      <c r="C5807" t="s">
        <v>149</v>
      </c>
      <c r="D5807" t="s">
        <v>125</v>
      </c>
      <c r="E5807" t="s">
        <v>126</v>
      </c>
      <c r="F5807" t="s">
        <v>111</v>
      </c>
      <c r="G5807" t="s">
        <v>127</v>
      </c>
      <c r="H5807" t="s">
        <v>209</v>
      </c>
      <c r="I5807">
        <v>2</v>
      </c>
      <c r="J5807" s="19">
        <v>513.83000000000004</v>
      </c>
      <c r="K5807" s="20">
        <v>0</v>
      </c>
      <c r="L5807" s="19">
        <v>1027.6600000000001</v>
      </c>
      <c r="M5807" s="19">
        <v>547.53</v>
      </c>
      <c r="N5807" s="11" t="str">
        <f t="shared" si="271"/>
        <v>NO DISCOUNT</v>
      </c>
      <c r="O5807" s="27">
        <f t="shared" si="272"/>
        <v>0.46720705291633424</v>
      </c>
      <c r="P5807" s="11" t="str">
        <f t="shared" si="273"/>
        <v>AVERAGE</v>
      </c>
    </row>
    <row r="5808" spans="1:16" x14ac:dyDescent="0.35">
      <c r="A5808" s="12" t="s">
        <v>5982</v>
      </c>
      <c r="B5808" s="15">
        <v>44936</v>
      </c>
      <c r="C5808" s="12" t="s">
        <v>108</v>
      </c>
      <c r="D5808" s="12" t="s">
        <v>125</v>
      </c>
      <c r="E5808" s="12" t="s">
        <v>134</v>
      </c>
      <c r="F5808" s="12" t="s">
        <v>111</v>
      </c>
      <c r="G5808" s="12" t="s">
        <v>122</v>
      </c>
      <c r="H5808" s="12" t="s">
        <v>187</v>
      </c>
      <c r="I5808" s="12">
        <v>4</v>
      </c>
      <c r="J5808" s="16">
        <v>137.05000000000001</v>
      </c>
      <c r="K5808" s="17">
        <v>0</v>
      </c>
      <c r="L5808" s="16">
        <v>548.20000000000005</v>
      </c>
      <c r="M5808" s="16">
        <v>169.21</v>
      </c>
      <c r="N5808" s="11" t="str">
        <f t="shared" si="271"/>
        <v>NO DISCOUNT</v>
      </c>
      <c r="O5808" s="27">
        <f t="shared" si="272"/>
        <v>0.69133527909522063</v>
      </c>
      <c r="P5808" s="11" t="str">
        <f t="shared" si="273"/>
        <v>AVERAGE</v>
      </c>
    </row>
    <row r="5809" spans="1:16" x14ac:dyDescent="0.35">
      <c r="A5809" t="s">
        <v>5983</v>
      </c>
      <c r="B5809" s="18">
        <v>45311</v>
      </c>
      <c r="C5809" t="s">
        <v>108</v>
      </c>
      <c r="D5809" t="s">
        <v>109</v>
      </c>
      <c r="E5809" t="s">
        <v>195</v>
      </c>
      <c r="F5809" t="s">
        <v>117</v>
      </c>
      <c r="G5809" t="s">
        <v>122</v>
      </c>
      <c r="H5809" t="s">
        <v>158</v>
      </c>
      <c r="I5809">
        <v>1</v>
      </c>
      <c r="J5809" s="19">
        <v>99.68</v>
      </c>
      <c r="K5809" s="20">
        <v>0.12</v>
      </c>
      <c r="L5809" s="19">
        <v>87.72</v>
      </c>
      <c r="M5809" s="19">
        <v>39.86</v>
      </c>
      <c r="N5809" s="11" t="str">
        <f t="shared" si="271"/>
        <v>MEDIUM</v>
      </c>
      <c r="O5809" s="27">
        <f t="shared" si="272"/>
        <v>0.54559963520291843</v>
      </c>
      <c r="P5809" s="11" t="str">
        <f t="shared" si="273"/>
        <v>AVERAGE</v>
      </c>
    </row>
    <row r="5810" spans="1:16" x14ac:dyDescent="0.35">
      <c r="A5810" s="12" t="s">
        <v>5984</v>
      </c>
      <c r="B5810" s="15">
        <v>45239</v>
      </c>
      <c r="C5810" s="12" t="s">
        <v>136</v>
      </c>
      <c r="D5810" s="12" t="s">
        <v>140</v>
      </c>
      <c r="E5810" s="12" t="s">
        <v>218</v>
      </c>
      <c r="F5810" s="12" t="s">
        <v>131</v>
      </c>
      <c r="G5810" s="12" t="s">
        <v>112</v>
      </c>
      <c r="H5810" s="12" t="s">
        <v>118</v>
      </c>
      <c r="I5810" s="12">
        <v>2</v>
      </c>
      <c r="J5810" s="16">
        <v>9.6999999999999993</v>
      </c>
      <c r="K5810" s="17">
        <v>0</v>
      </c>
      <c r="L5810" s="16">
        <v>19.399999999999999</v>
      </c>
      <c r="M5810" s="16">
        <v>5.5</v>
      </c>
      <c r="N5810" s="11" t="str">
        <f t="shared" si="271"/>
        <v>NO DISCOUNT</v>
      </c>
      <c r="O5810" s="27">
        <f t="shared" si="272"/>
        <v>0.71649484536082475</v>
      </c>
      <c r="P5810" s="11" t="str">
        <f t="shared" si="273"/>
        <v>AVERAGE</v>
      </c>
    </row>
    <row r="5811" spans="1:16" x14ac:dyDescent="0.35">
      <c r="A5811" t="s">
        <v>5985</v>
      </c>
      <c r="B5811" s="18">
        <v>44761</v>
      </c>
      <c r="C5811" t="s">
        <v>136</v>
      </c>
      <c r="D5811" t="s">
        <v>125</v>
      </c>
      <c r="E5811" t="s">
        <v>255</v>
      </c>
      <c r="F5811" t="s">
        <v>117</v>
      </c>
      <c r="G5811" t="s">
        <v>112</v>
      </c>
      <c r="H5811" t="s">
        <v>113</v>
      </c>
      <c r="I5811">
        <v>3</v>
      </c>
      <c r="J5811" s="19">
        <v>36.72</v>
      </c>
      <c r="K5811" s="20">
        <v>0.1</v>
      </c>
      <c r="L5811" s="19">
        <v>99.14</v>
      </c>
      <c r="M5811" s="19">
        <v>39.15</v>
      </c>
      <c r="N5811" s="11" t="str">
        <f t="shared" si="271"/>
        <v>LOW</v>
      </c>
      <c r="O5811" s="27">
        <f t="shared" si="272"/>
        <v>0.6051038934839621</v>
      </c>
      <c r="P5811" s="11" t="str">
        <f t="shared" si="273"/>
        <v>AVERAGE</v>
      </c>
    </row>
    <row r="5812" spans="1:16" x14ac:dyDescent="0.35">
      <c r="A5812" s="12" t="s">
        <v>5986</v>
      </c>
      <c r="B5812" s="15">
        <v>45344</v>
      </c>
      <c r="C5812" s="12" t="s">
        <v>108</v>
      </c>
      <c r="D5812" s="12" t="s">
        <v>140</v>
      </c>
      <c r="E5812" s="12" t="s">
        <v>203</v>
      </c>
      <c r="F5812" s="12" t="s">
        <v>111</v>
      </c>
      <c r="G5812" s="12" t="s">
        <v>122</v>
      </c>
      <c r="H5812" s="12" t="s">
        <v>132</v>
      </c>
      <c r="I5812" s="12">
        <v>6</v>
      </c>
      <c r="J5812" s="16">
        <v>294.51</v>
      </c>
      <c r="K5812" s="17">
        <v>0.16</v>
      </c>
      <c r="L5812" s="16">
        <v>1484.33</v>
      </c>
      <c r="M5812" s="16">
        <v>705.32</v>
      </c>
      <c r="N5812" s="11" t="str">
        <f t="shared" si="271"/>
        <v>MEDIUM</v>
      </c>
      <c r="O5812" s="27">
        <f t="shared" si="272"/>
        <v>0.52482264725499039</v>
      </c>
      <c r="P5812" s="11" t="str">
        <f t="shared" si="273"/>
        <v>GOOD</v>
      </c>
    </row>
    <row r="5813" spans="1:16" x14ac:dyDescent="0.35">
      <c r="A5813" t="s">
        <v>5987</v>
      </c>
      <c r="B5813" s="18">
        <v>45542</v>
      </c>
      <c r="C5813" t="s">
        <v>108</v>
      </c>
      <c r="D5813" t="s">
        <v>125</v>
      </c>
      <c r="E5813" t="s">
        <v>201</v>
      </c>
      <c r="F5813" t="s">
        <v>131</v>
      </c>
      <c r="G5813" t="s">
        <v>112</v>
      </c>
      <c r="H5813" t="s">
        <v>167</v>
      </c>
      <c r="I5813">
        <v>2</v>
      </c>
      <c r="J5813" s="19">
        <v>14.71</v>
      </c>
      <c r="K5813" s="20">
        <v>0.13</v>
      </c>
      <c r="L5813" s="19">
        <v>25.6</v>
      </c>
      <c r="M5813" s="19">
        <v>12.24</v>
      </c>
      <c r="N5813" s="11" t="str">
        <f t="shared" si="271"/>
        <v>MEDIUM</v>
      </c>
      <c r="O5813" s="27">
        <f t="shared" si="272"/>
        <v>0.52187499999999998</v>
      </c>
      <c r="P5813" s="11" t="str">
        <f t="shared" si="273"/>
        <v>AVERAGE</v>
      </c>
    </row>
    <row r="5814" spans="1:16" x14ac:dyDescent="0.35">
      <c r="A5814" s="12" t="s">
        <v>5988</v>
      </c>
      <c r="B5814" s="15">
        <v>44707</v>
      </c>
      <c r="C5814" s="12" t="s">
        <v>108</v>
      </c>
      <c r="D5814" s="12" t="s">
        <v>109</v>
      </c>
      <c r="E5814" s="12" t="s">
        <v>195</v>
      </c>
      <c r="F5814" s="12" t="s">
        <v>111</v>
      </c>
      <c r="G5814" s="12" t="s">
        <v>112</v>
      </c>
      <c r="H5814" s="12" t="s">
        <v>113</v>
      </c>
      <c r="I5814" s="12">
        <v>1</v>
      </c>
      <c r="J5814" s="16">
        <v>29.29</v>
      </c>
      <c r="K5814" s="17">
        <v>0.05</v>
      </c>
      <c r="L5814" s="16">
        <v>27.83</v>
      </c>
      <c r="M5814" s="16">
        <v>11.52</v>
      </c>
      <c r="N5814" s="11" t="str">
        <f t="shared" si="271"/>
        <v>LOW</v>
      </c>
      <c r="O5814" s="27">
        <f t="shared" si="272"/>
        <v>0.58605821056413943</v>
      </c>
      <c r="P5814" s="11" t="str">
        <f t="shared" si="273"/>
        <v>AVERAGE</v>
      </c>
    </row>
    <row r="5815" spans="1:16" x14ac:dyDescent="0.35">
      <c r="A5815" t="s">
        <v>5989</v>
      </c>
      <c r="B5815" s="18">
        <v>45628</v>
      </c>
      <c r="C5815" t="s">
        <v>120</v>
      </c>
      <c r="D5815" t="s">
        <v>115</v>
      </c>
      <c r="E5815" t="s">
        <v>221</v>
      </c>
      <c r="F5815" t="s">
        <v>117</v>
      </c>
      <c r="G5815" t="s">
        <v>127</v>
      </c>
      <c r="H5815" t="s">
        <v>138</v>
      </c>
      <c r="I5815">
        <v>1</v>
      </c>
      <c r="J5815" s="19">
        <v>140.97999999999999</v>
      </c>
      <c r="K5815" s="20">
        <v>0</v>
      </c>
      <c r="L5815" s="19">
        <v>140.97999999999999</v>
      </c>
      <c r="M5815" s="19">
        <v>51.51</v>
      </c>
      <c r="N5815" s="11" t="str">
        <f t="shared" si="271"/>
        <v>NO DISCOUNT</v>
      </c>
      <c r="O5815" s="27">
        <f t="shared" si="272"/>
        <v>0.63462902539367294</v>
      </c>
      <c r="P5815" s="11" t="str">
        <f t="shared" si="273"/>
        <v>AVERAGE</v>
      </c>
    </row>
    <row r="5816" spans="1:16" x14ac:dyDescent="0.35">
      <c r="A5816" s="12" t="s">
        <v>5990</v>
      </c>
      <c r="B5816" s="15">
        <v>44733</v>
      </c>
      <c r="C5816" s="12" t="s">
        <v>120</v>
      </c>
      <c r="D5816" s="12" t="s">
        <v>115</v>
      </c>
      <c r="E5816" s="12" t="s">
        <v>240</v>
      </c>
      <c r="F5816" s="12" t="s">
        <v>111</v>
      </c>
      <c r="G5816" s="12" t="s">
        <v>112</v>
      </c>
      <c r="H5816" s="12" t="s">
        <v>167</v>
      </c>
      <c r="I5816" s="12">
        <v>6</v>
      </c>
      <c r="J5816" s="16">
        <v>9.58</v>
      </c>
      <c r="K5816" s="17">
        <v>7.0000000000000007E-2</v>
      </c>
      <c r="L5816" s="16">
        <v>53.46</v>
      </c>
      <c r="M5816" s="16">
        <v>22.23</v>
      </c>
      <c r="N5816" s="11" t="str">
        <f t="shared" si="271"/>
        <v>LOW</v>
      </c>
      <c r="O5816" s="27">
        <f t="shared" si="272"/>
        <v>0.58417508417508412</v>
      </c>
      <c r="P5816" s="11" t="str">
        <f t="shared" si="273"/>
        <v>GOOD</v>
      </c>
    </row>
    <row r="5817" spans="1:16" x14ac:dyDescent="0.35">
      <c r="A5817" t="s">
        <v>5991</v>
      </c>
      <c r="B5817" s="18">
        <v>45152</v>
      </c>
      <c r="C5817" t="s">
        <v>108</v>
      </c>
      <c r="D5817" t="s">
        <v>140</v>
      </c>
      <c r="E5817" t="s">
        <v>268</v>
      </c>
      <c r="F5817" t="s">
        <v>111</v>
      </c>
      <c r="G5817" t="s">
        <v>122</v>
      </c>
      <c r="H5817" t="s">
        <v>132</v>
      </c>
      <c r="I5817">
        <v>2</v>
      </c>
      <c r="J5817" s="19">
        <v>730.52</v>
      </c>
      <c r="K5817" s="20">
        <v>0.08</v>
      </c>
      <c r="L5817" s="19">
        <v>1344.16</v>
      </c>
      <c r="M5817" s="19">
        <v>705.95</v>
      </c>
      <c r="N5817" s="11" t="str">
        <f t="shared" si="271"/>
        <v>LOW</v>
      </c>
      <c r="O5817" s="27">
        <f t="shared" si="272"/>
        <v>0.47480210689203667</v>
      </c>
      <c r="P5817" s="11" t="str">
        <f t="shared" si="273"/>
        <v>AVERAGE</v>
      </c>
    </row>
    <row r="5818" spans="1:16" x14ac:dyDescent="0.35">
      <c r="A5818" s="12" t="s">
        <v>5992</v>
      </c>
      <c r="B5818" s="15">
        <v>44650</v>
      </c>
      <c r="C5818" s="12" t="s">
        <v>136</v>
      </c>
      <c r="D5818" s="12" t="s">
        <v>125</v>
      </c>
      <c r="E5818" s="12" t="s">
        <v>201</v>
      </c>
      <c r="F5818" s="12" t="s">
        <v>117</v>
      </c>
      <c r="G5818" s="12" t="s">
        <v>127</v>
      </c>
      <c r="H5818" s="12" t="s">
        <v>209</v>
      </c>
      <c r="I5818" s="12">
        <v>1</v>
      </c>
      <c r="J5818" s="16">
        <v>1017.31</v>
      </c>
      <c r="K5818" s="17">
        <v>0.17</v>
      </c>
      <c r="L5818" s="16">
        <v>844.37</v>
      </c>
      <c r="M5818" s="16">
        <v>260.61</v>
      </c>
      <c r="N5818" s="11" t="str">
        <f t="shared" si="271"/>
        <v>MEDIUM</v>
      </c>
      <c r="O5818" s="27">
        <f t="shared" si="272"/>
        <v>0.69135568530383595</v>
      </c>
      <c r="P5818" s="11" t="str">
        <f t="shared" si="273"/>
        <v>AVERAGE</v>
      </c>
    </row>
    <row r="5819" spans="1:16" x14ac:dyDescent="0.35">
      <c r="A5819" t="s">
        <v>5993</v>
      </c>
      <c r="B5819" s="18">
        <v>45296</v>
      </c>
      <c r="C5819" t="s">
        <v>108</v>
      </c>
      <c r="D5819" t="s">
        <v>140</v>
      </c>
      <c r="E5819" t="s">
        <v>153</v>
      </c>
      <c r="F5819" t="s">
        <v>131</v>
      </c>
      <c r="G5819" t="s">
        <v>127</v>
      </c>
      <c r="H5819" t="s">
        <v>209</v>
      </c>
      <c r="I5819">
        <v>7</v>
      </c>
      <c r="J5819" s="19">
        <v>379.72</v>
      </c>
      <c r="K5819" s="20">
        <v>0</v>
      </c>
      <c r="L5819" s="19">
        <v>2658.04</v>
      </c>
      <c r="M5819" s="19">
        <v>1581.35</v>
      </c>
      <c r="N5819" s="11" t="str">
        <f t="shared" si="271"/>
        <v>NO DISCOUNT</v>
      </c>
      <c r="O5819" s="27">
        <f t="shared" si="272"/>
        <v>0.40506914869603167</v>
      </c>
      <c r="P5819" s="11" t="str">
        <f t="shared" si="273"/>
        <v>GOOD</v>
      </c>
    </row>
    <row r="5820" spans="1:16" x14ac:dyDescent="0.35">
      <c r="A5820" s="12" t="s">
        <v>5994</v>
      </c>
      <c r="B5820" s="15">
        <v>45475</v>
      </c>
      <c r="C5820" s="12" t="s">
        <v>120</v>
      </c>
      <c r="D5820" s="12" t="s">
        <v>125</v>
      </c>
      <c r="E5820" s="12" t="s">
        <v>255</v>
      </c>
      <c r="F5820" s="12" t="s">
        <v>111</v>
      </c>
      <c r="G5820" s="12" t="s">
        <v>122</v>
      </c>
      <c r="H5820" s="12" t="s">
        <v>187</v>
      </c>
      <c r="I5820" s="12">
        <v>8</v>
      </c>
      <c r="J5820" s="16">
        <v>181.84</v>
      </c>
      <c r="K5820" s="17">
        <v>0.05</v>
      </c>
      <c r="L5820" s="16">
        <v>1381.98</v>
      </c>
      <c r="M5820" s="16">
        <v>465.82</v>
      </c>
      <c r="N5820" s="11" t="str">
        <f t="shared" si="271"/>
        <v>LOW</v>
      </c>
      <c r="O5820" s="27">
        <f t="shared" si="272"/>
        <v>0.66293289338485362</v>
      </c>
      <c r="P5820" s="11" t="str">
        <f t="shared" si="273"/>
        <v>GOOD</v>
      </c>
    </row>
    <row r="5821" spans="1:16" x14ac:dyDescent="0.35">
      <c r="A5821" t="s">
        <v>5995</v>
      </c>
      <c r="B5821" s="18">
        <v>45446</v>
      </c>
      <c r="C5821" t="s">
        <v>108</v>
      </c>
      <c r="D5821" t="s">
        <v>125</v>
      </c>
      <c r="E5821" t="s">
        <v>134</v>
      </c>
      <c r="F5821" t="s">
        <v>111</v>
      </c>
      <c r="G5821" t="s">
        <v>112</v>
      </c>
      <c r="H5821" t="s">
        <v>147</v>
      </c>
      <c r="I5821">
        <v>8</v>
      </c>
      <c r="J5821" s="19">
        <v>21.72</v>
      </c>
      <c r="K5821" s="20">
        <v>0</v>
      </c>
      <c r="L5821" s="19">
        <v>173.76</v>
      </c>
      <c r="M5821" s="19">
        <v>36.19</v>
      </c>
      <c r="N5821" s="11" t="str">
        <f t="shared" si="271"/>
        <v>NO DISCOUNT</v>
      </c>
      <c r="O5821" s="27">
        <f t="shared" si="272"/>
        <v>0.79172421731123388</v>
      </c>
      <c r="P5821" s="11" t="str">
        <f t="shared" si="273"/>
        <v>GOOD</v>
      </c>
    </row>
    <row r="5822" spans="1:16" x14ac:dyDescent="0.35">
      <c r="A5822" s="12" t="s">
        <v>5996</v>
      </c>
      <c r="B5822" s="15">
        <v>44785</v>
      </c>
      <c r="C5822" s="12" t="s">
        <v>149</v>
      </c>
      <c r="D5822" s="12" t="s">
        <v>109</v>
      </c>
      <c r="E5822" s="12" t="s">
        <v>173</v>
      </c>
      <c r="F5822" s="12" t="s">
        <v>117</v>
      </c>
      <c r="G5822" s="12" t="s">
        <v>127</v>
      </c>
      <c r="H5822" s="12" t="s">
        <v>209</v>
      </c>
      <c r="I5822" s="12">
        <v>16</v>
      </c>
      <c r="J5822" s="16">
        <v>1053.42</v>
      </c>
      <c r="K5822" s="17">
        <v>0.08</v>
      </c>
      <c r="L5822" s="16">
        <v>15506.34</v>
      </c>
      <c r="M5822" s="16">
        <v>7253.73</v>
      </c>
      <c r="N5822" s="11" t="str">
        <f t="shared" si="271"/>
        <v>LOW</v>
      </c>
      <c r="O5822" s="27">
        <f t="shared" si="272"/>
        <v>0.53220876106160453</v>
      </c>
      <c r="P5822" s="11" t="str">
        <f t="shared" si="273"/>
        <v>EXCELLENT</v>
      </c>
    </row>
    <row r="5823" spans="1:16" x14ac:dyDescent="0.35">
      <c r="A5823" t="s">
        <v>5997</v>
      </c>
      <c r="B5823" s="18">
        <v>44778</v>
      </c>
      <c r="C5823" t="s">
        <v>108</v>
      </c>
      <c r="D5823" t="s">
        <v>115</v>
      </c>
      <c r="E5823" t="s">
        <v>240</v>
      </c>
      <c r="F5823" t="s">
        <v>111</v>
      </c>
      <c r="G5823" t="s">
        <v>112</v>
      </c>
      <c r="H5823" t="s">
        <v>167</v>
      </c>
      <c r="I5823">
        <v>2</v>
      </c>
      <c r="J5823" s="19">
        <v>9.58</v>
      </c>
      <c r="K5823" s="20">
        <v>0.01</v>
      </c>
      <c r="L5823" s="19">
        <v>18.97</v>
      </c>
      <c r="M5823" s="19">
        <v>7.26</v>
      </c>
      <c r="N5823" s="11" t="str">
        <f t="shared" si="271"/>
        <v>LOW</v>
      </c>
      <c r="O5823" s="27">
        <f t="shared" si="272"/>
        <v>0.61729045861887188</v>
      </c>
      <c r="P5823" s="11" t="str">
        <f t="shared" si="273"/>
        <v>AVERAGE</v>
      </c>
    </row>
    <row r="5824" spans="1:16" x14ac:dyDescent="0.35">
      <c r="A5824" s="12" t="s">
        <v>5998</v>
      </c>
      <c r="B5824" s="15">
        <v>45314</v>
      </c>
      <c r="C5824" s="12" t="s">
        <v>108</v>
      </c>
      <c r="D5824" s="12" t="s">
        <v>109</v>
      </c>
      <c r="E5824" s="12" t="s">
        <v>176</v>
      </c>
      <c r="F5824" s="12" t="s">
        <v>117</v>
      </c>
      <c r="G5824" s="12" t="s">
        <v>112</v>
      </c>
      <c r="H5824" s="12" t="s">
        <v>167</v>
      </c>
      <c r="I5824" s="12">
        <v>2</v>
      </c>
      <c r="J5824" s="16">
        <v>21.43</v>
      </c>
      <c r="K5824" s="17">
        <v>0.43</v>
      </c>
      <c r="L5824" s="16">
        <v>24.43</v>
      </c>
      <c r="M5824" s="16">
        <v>7.43</v>
      </c>
      <c r="N5824" s="11" t="str">
        <f t="shared" si="271"/>
        <v>CLEARANCE</v>
      </c>
      <c r="O5824" s="27">
        <f t="shared" si="272"/>
        <v>0.69586573884568159</v>
      </c>
      <c r="P5824" s="11" t="str">
        <f t="shared" si="273"/>
        <v>AVERAGE</v>
      </c>
    </row>
    <row r="5825" spans="1:16" x14ac:dyDescent="0.35">
      <c r="A5825" t="s">
        <v>5999</v>
      </c>
      <c r="B5825" s="18">
        <v>45563</v>
      </c>
      <c r="C5825" t="s">
        <v>108</v>
      </c>
      <c r="D5825" t="s">
        <v>125</v>
      </c>
      <c r="E5825" t="s">
        <v>169</v>
      </c>
      <c r="F5825" t="s">
        <v>111</v>
      </c>
      <c r="G5825" t="s">
        <v>112</v>
      </c>
      <c r="H5825" t="s">
        <v>147</v>
      </c>
      <c r="I5825">
        <v>1</v>
      </c>
      <c r="J5825" s="19">
        <v>28.88</v>
      </c>
      <c r="K5825" s="20">
        <v>0.28000000000000003</v>
      </c>
      <c r="L5825" s="19">
        <v>20.79</v>
      </c>
      <c r="M5825" s="19">
        <v>8.0399999999999991</v>
      </c>
      <c r="N5825" s="11" t="str">
        <f t="shared" si="271"/>
        <v>HIGH</v>
      </c>
      <c r="O5825" s="27">
        <f t="shared" si="272"/>
        <v>0.61327561327561331</v>
      </c>
      <c r="P5825" s="11" t="str">
        <f t="shared" si="273"/>
        <v>AVERAGE</v>
      </c>
    </row>
    <row r="5826" spans="1:16" x14ac:dyDescent="0.35">
      <c r="A5826" s="12" t="s">
        <v>6000</v>
      </c>
      <c r="B5826" s="15">
        <v>44628</v>
      </c>
      <c r="C5826" s="12" t="s">
        <v>120</v>
      </c>
      <c r="D5826" s="12" t="s">
        <v>125</v>
      </c>
      <c r="E5826" s="12" t="s">
        <v>146</v>
      </c>
      <c r="F5826" s="12" t="s">
        <v>111</v>
      </c>
      <c r="G5826" s="12" t="s">
        <v>112</v>
      </c>
      <c r="H5826" s="12" t="s">
        <v>167</v>
      </c>
      <c r="I5826" s="12">
        <v>11</v>
      </c>
      <c r="J5826" s="16">
        <v>8.56</v>
      </c>
      <c r="K5826" s="17">
        <v>0.16</v>
      </c>
      <c r="L5826" s="16">
        <v>79.09</v>
      </c>
      <c r="M5826" s="16">
        <v>23.57</v>
      </c>
      <c r="N5826" s="11" t="str">
        <f t="shared" si="271"/>
        <v>MEDIUM</v>
      </c>
      <c r="O5826" s="27">
        <f t="shared" si="272"/>
        <v>0.70198508028827922</v>
      </c>
      <c r="P5826" s="11" t="str">
        <f t="shared" si="273"/>
        <v>EXCELLENT</v>
      </c>
    </row>
    <row r="5827" spans="1:16" x14ac:dyDescent="0.35">
      <c r="A5827" t="s">
        <v>6001</v>
      </c>
      <c r="B5827" s="18">
        <v>45450</v>
      </c>
      <c r="C5827" t="s">
        <v>108</v>
      </c>
      <c r="D5827" t="s">
        <v>140</v>
      </c>
      <c r="E5827" t="s">
        <v>153</v>
      </c>
      <c r="F5827" t="s">
        <v>111</v>
      </c>
      <c r="G5827" t="s">
        <v>122</v>
      </c>
      <c r="H5827" t="s">
        <v>132</v>
      </c>
      <c r="I5827">
        <v>8</v>
      </c>
      <c r="J5827" s="19">
        <v>154.69</v>
      </c>
      <c r="K5827" s="20">
        <v>7.0000000000000007E-2</v>
      </c>
      <c r="L5827" s="19">
        <v>1150.8900000000001</v>
      </c>
      <c r="M5827" s="19">
        <v>581.46</v>
      </c>
      <c r="N5827" s="11" t="str">
        <f t="shared" ref="N5827:N5890" si="274">IF(K5827=$R$8,$R$2,IF(K5827&lt;=$R$9,$R$3,IF(K5827&lt;=$R$10,$R$4,IF(K5827&lt;$R$11,$R$5,IF(K5827&gt;$R$11,$R$6)))))</f>
        <v>LOW</v>
      </c>
      <c r="O5827" s="27">
        <f t="shared" ref="O5827:O5890" si="275">IFERROR(L5827-M5827,"NULL")/L5827</f>
        <v>0.49477360998879127</v>
      </c>
      <c r="P5827" s="11" t="str">
        <f t="shared" ref="P5827:P5890" si="276">IF(AND(O5827&gt;=$Q$8,I5827&gt;=$Q$13),$Q$2,IF(AND(O5827&gt;=$Q$9,I5827&gt;=$Q$14),$Q$3,IF(O5827&gt;=$Q$10,$Q$4,$Q$5)))</f>
        <v>GOOD</v>
      </c>
    </row>
    <row r="5828" spans="1:16" x14ac:dyDescent="0.35">
      <c r="A5828" s="12" t="s">
        <v>6002</v>
      </c>
      <c r="B5828" s="15">
        <v>44865</v>
      </c>
      <c r="C5828" s="12" t="s">
        <v>108</v>
      </c>
      <c r="D5828" s="12" t="s">
        <v>115</v>
      </c>
      <c r="E5828" s="12" t="s">
        <v>289</v>
      </c>
      <c r="F5828" s="12" t="s">
        <v>117</v>
      </c>
      <c r="G5828" s="12" t="s">
        <v>112</v>
      </c>
      <c r="H5828" s="12" t="s">
        <v>167</v>
      </c>
      <c r="I5828" s="12">
        <v>5</v>
      </c>
      <c r="J5828" s="16">
        <v>5.73</v>
      </c>
      <c r="K5828" s="17">
        <v>0.15</v>
      </c>
      <c r="L5828" s="16">
        <v>24.35</v>
      </c>
      <c r="M5828" s="16">
        <v>11.04</v>
      </c>
      <c r="N5828" s="11" t="str">
        <f t="shared" si="274"/>
        <v>MEDIUM</v>
      </c>
      <c r="O5828" s="27">
        <f t="shared" si="275"/>
        <v>0.5466119096509241</v>
      </c>
      <c r="P5828" s="11" t="str">
        <f t="shared" si="276"/>
        <v>GOOD</v>
      </c>
    </row>
    <row r="5829" spans="1:16" x14ac:dyDescent="0.35">
      <c r="A5829" t="s">
        <v>6003</v>
      </c>
      <c r="B5829" s="18">
        <v>45233</v>
      </c>
      <c r="C5829" t="s">
        <v>108</v>
      </c>
      <c r="D5829" t="s">
        <v>125</v>
      </c>
      <c r="E5829" t="s">
        <v>169</v>
      </c>
      <c r="F5829" t="s">
        <v>111</v>
      </c>
      <c r="G5829" t="s">
        <v>127</v>
      </c>
      <c r="H5829" t="s">
        <v>138</v>
      </c>
      <c r="I5829">
        <v>1</v>
      </c>
      <c r="J5829" s="19">
        <v>363.72</v>
      </c>
      <c r="K5829" s="20">
        <v>0.14000000000000001</v>
      </c>
      <c r="L5829" s="19">
        <v>312.8</v>
      </c>
      <c r="M5829" s="19">
        <v>132.88</v>
      </c>
      <c r="N5829" s="11" t="str">
        <f t="shared" si="274"/>
        <v>MEDIUM</v>
      </c>
      <c r="O5829" s="27">
        <f t="shared" si="275"/>
        <v>0.57519181585677748</v>
      </c>
      <c r="P5829" s="11" t="str">
        <f t="shared" si="276"/>
        <v>AVERAGE</v>
      </c>
    </row>
    <row r="5830" spans="1:16" x14ac:dyDescent="0.35">
      <c r="A5830" s="12" t="s">
        <v>6004</v>
      </c>
      <c r="B5830" s="15">
        <v>45398</v>
      </c>
      <c r="C5830" s="12" t="s">
        <v>136</v>
      </c>
      <c r="D5830" s="12" t="s">
        <v>125</v>
      </c>
      <c r="E5830" s="12" t="s">
        <v>255</v>
      </c>
      <c r="F5830" s="12" t="s">
        <v>131</v>
      </c>
      <c r="G5830" s="12" t="s">
        <v>127</v>
      </c>
      <c r="H5830" s="12" t="s">
        <v>179</v>
      </c>
      <c r="I5830" s="12">
        <v>5</v>
      </c>
      <c r="J5830" s="16">
        <v>193.43</v>
      </c>
      <c r="K5830" s="17">
        <v>0.2</v>
      </c>
      <c r="L5830" s="16">
        <v>773.72</v>
      </c>
      <c r="M5830" s="16">
        <v>401.92</v>
      </c>
      <c r="N5830" s="11" t="str">
        <f t="shared" si="274"/>
        <v>MEDIUM</v>
      </c>
      <c r="O5830" s="27">
        <f t="shared" si="275"/>
        <v>0.48053559427182962</v>
      </c>
      <c r="P5830" s="11" t="str">
        <f t="shared" si="276"/>
        <v>GOOD</v>
      </c>
    </row>
    <row r="5831" spans="1:16" x14ac:dyDescent="0.35">
      <c r="A5831" t="s">
        <v>6005</v>
      </c>
      <c r="B5831" s="18">
        <v>45250</v>
      </c>
      <c r="C5831" t="s">
        <v>108</v>
      </c>
      <c r="D5831" t="s">
        <v>125</v>
      </c>
      <c r="E5831" t="s">
        <v>134</v>
      </c>
      <c r="F5831" t="s">
        <v>111</v>
      </c>
      <c r="G5831" t="s">
        <v>112</v>
      </c>
      <c r="H5831" t="s">
        <v>113</v>
      </c>
      <c r="I5831">
        <v>2</v>
      </c>
      <c r="J5831" s="19">
        <v>5.8</v>
      </c>
      <c r="K5831" s="20">
        <v>0</v>
      </c>
      <c r="L5831" s="19">
        <v>11.6</v>
      </c>
      <c r="M5831" s="19">
        <v>2.77</v>
      </c>
      <c r="N5831" s="11" t="str">
        <f t="shared" si="274"/>
        <v>NO DISCOUNT</v>
      </c>
      <c r="O5831" s="27">
        <f t="shared" si="275"/>
        <v>0.76120689655172413</v>
      </c>
      <c r="P5831" s="11" t="str">
        <f t="shared" si="276"/>
        <v>AVERAGE</v>
      </c>
    </row>
    <row r="5832" spans="1:16" x14ac:dyDescent="0.35">
      <c r="A5832" s="12" t="s">
        <v>6006</v>
      </c>
      <c r="B5832" s="15">
        <v>45393</v>
      </c>
      <c r="C5832" s="12" t="s">
        <v>120</v>
      </c>
      <c r="D5832" s="12" t="s">
        <v>115</v>
      </c>
      <c r="E5832" s="12" t="s">
        <v>221</v>
      </c>
      <c r="F5832" s="12" t="s">
        <v>117</v>
      </c>
      <c r="G5832" s="12" t="s">
        <v>122</v>
      </c>
      <c r="H5832" s="12" t="s">
        <v>123</v>
      </c>
      <c r="I5832" s="12">
        <v>1</v>
      </c>
      <c r="J5832" s="16">
        <v>1934.95</v>
      </c>
      <c r="K5832" s="17">
        <v>0</v>
      </c>
      <c r="L5832" s="16">
        <v>1934.95</v>
      </c>
      <c r="M5832" s="16">
        <v>755.48</v>
      </c>
      <c r="N5832" s="11" t="str">
        <f t="shared" si="274"/>
        <v>NO DISCOUNT</v>
      </c>
      <c r="O5832" s="27">
        <f t="shared" si="275"/>
        <v>0.60956097056771497</v>
      </c>
      <c r="P5832" s="11" t="str">
        <f t="shared" si="276"/>
        <v>AVERAGE</v>
      </c>
    </row>
    <row r="5833" spans="1:16" x14ac:dyDescent="0.35">
      <c r="A5833" t="s">
        <v>6007</v>
      </c>
      <c r="B5833" s="18">
        <v>44630</v>
      </c>
      <c r="C5833" t="s">
        <v>108</v>
      </c>
      <c r="D5833" t="s">
        <v>125</v>
      </c>
      <c r="E5833" t="s">
        <v>201</v>
      </c>
      <c r="F5833" t="s">
        <v>111</v>
      </c>
      <c r="G5833" t="s">
        <v>127</v>
      </c>
      <c r="H5833" t="s">
        <v>138</v>
      </c>
      <c r="I5833">
        <v>2</v>
      </c>
      <c r="J5833" s="19">
        <v>334.7</v>
      </c>
      <c r="K5833" s="20">
        <v>7.0000000000000007E-2</v>
      </c>
      <c r="L5833" s="19">
        <v>622.54</v>
      </c>
      <c r="M5833" s="19">
        <v>358.77</v>
      </c>
      <c r="N5833" s="11" t="str">
        <f t="shared" si="274"/>
        <v>LOW</v>
      </c>
      <c r="O5833" s="27">
        <f t="shared" si="275"/>
        <v>0.42369968194814789</v>
      </c>
      <c r="P5833" s="11" t="str">
        <f t="shared" si="276"/>
        <v>AVERAGE</v>
      </c>
    </row>
    <row r="5834" spans="1:16" x14ac:dyDescent="0.35">
      <c r="A5834" s="12" t="s">
        <v>6008</v>
      </c>
      <c r="B5834" s="15">
        <v>45474</v>
      </c>
      <c r="C5834" s="12" t="s">
        <v>120</v>
      </c>
      <c r="D5834" s="12" t="s">
        <v>140</v>
      </c>
      <c r="E5834" s="12" t="s">
        <v>166</v>
      </c>
      <c r="F5834" s="12" t="s">
        <v>111</v>
      </c>
      <c r="G5834" s="12" t="s">
        <v>112</v>
      </c>
      <c r="H5834" s="12" t="s">
        <v>113</v>
      </c>
      <c r="I5834" s="12">
        <v>14</v>
      </c>
      <c r="J5834" s="16">
        <v>33.03</v>
      </c>
      <c r="K5834" s="17">
        <v>0.31</v>
      </c>
      <c r="L5834" s="16">
        <v>319.07</v>
      </c>
      <c r="M5834" s="16">
        <v>126.58</v>
      </c>
      <c r="N5834" s="11" t="str">
        <f t="shared" si="274"/>
        <v>CLEARANCE</v>
      </c>
      <c r="O5834" s="27">
        <f t="shared" si="275"/>
        <v>0.60328454571097256</v>
      </c>
      <c r="P5834" s="11" t="str">
        <f t="shared" si="276"/>
        <v>EXCELLENT</v>
      </c>
    </row>
    <row r="5835" spans="1:16" x14ac:dyDescent="0.35">
      <c r="A5835" t="s">
        <v>6009</v>
      </c>
      <c r="B5835" s="18">
        <v>45450</v>
      </c>
      <c r="C5835" t="s">
        <v>108</v>
      </c>
      <c r="D5835" t="s">
        <v>115</v>
      </c>
      <c r="E5835" t="s">
        <v>130</v>
      </c>
      <c r="F5835" t="s">
        <v>117</v>
      </c>
      <c r="G5835" t="s">
        <v>112</v>
      </c>
      <c r="H5835" t="s">
        <v>147</v>
      </c>
      <c r="I5835">
        <v>2</v>
      </c>
      <c r="J5835" s="19">
        <v>12.21</v>
      </c>
      <c r="K5835" s="20">
        <v>0.11</v>
      </c>
      <c r="L5835" s="19">
        <v>21.73</v>
      </c>
      <c r="M5835" s="19">
        <v>5.67</v>
      </c>
      <c r="N5835" s="11" t="str">
        <f t="shared" si="274"/>
        <v>MEDIUM</v>
      </c>
      <c r="O5835" s="27">
        <f t="shared" si="275"/>
        <v>0.7390704095720203</v>
      </c>
      <c r="P5835" s="11" t="str">
        <f t="shared" si="276"/>
        <v>AVERAGE</v>
      </c>
    </row>
    <row r="5836" spans="1:16" x14ac:dyDescent="0.35">
      <c r="A5836" s="12" t="s">
        <v>6010</v>
      </c>
      <c r="B5836" s="15">
        <v>44977</v>
      </c>
      <c r="C5836" s="12" t="s">
        <v>149</v>
      </c>
      <c r="D5836" s="12" t="s">
        <v>125</v>
      </c>
      <c r="E5836" s="12" t="s">
        <v>126</v>
      </c>
      <c r="F5836" s="12" t="s">
        <v>117</v>
      </c>
      <c r="G5836" s="12" t="s">
        <v>122</v>
      </c>
      <c r="H5836" s="12" t="s">
        <v>132</v>
      </c>
      <c r="I5836" s="12">
        <v>1</v>
      </c>
      <c r="J5836" s="16">
        <v>574.29999999999995</v>
      </c>
      <c r="K5836" s="17">
        <v>0.42</v>
      </c>
      <c r="L5836" s="16">
        <v>333.09</v>
      </c>
      <c r="M5836" s="16">
        <v>179.67</v>
      </c>
      <c r="N5836" s="11" t="str">
        <f t="shared" si="274"/>
        <v>CLEARANCE</v>
      </c>
      <c r="O5836" s="27">
        <f t="shared" si="275"/>
        <v>0.46059623525173377</v>
      </c>
      <c r="P5836" s="11" t="str">
        <f t="shared" si="276"/>
        <v>AVERAGE</v>
      </c>
    </row>
    <row r="5837" spans="1:16" x14ac:dyDescent="0.35">
      <c r="A5837" t="s">
        <v>6011</v>
      </c>
      <c r="B5837" s="18">
        <v>44645</v>
      </c>
      <c r="C5837" t="s">
        <v>108</v>
      </c>
      <c r="D5837" t="s">
        <v>115</v>
      </c>
      <c r="E5837" t="s">
        <v>227</v>
      </c>
      <c r="F5837" t="s">
        <v>131</v>
      </c>
      <c r="G5837" t="s">
        <v>112</v>
      </c>
      <c r="H5837" t="s">
        <v>147</v>
      </c>
      <c r="I5837">
        <v>6</v>
      </c>
      <c r="J5837" s="19">
        <v>29.38</v>
      </c>
      <c r="K5837" s="20">
        <v>0</v>
      </c>
      <c r="L5837" s="19">
        <v>176.28</v>
      </c>
      <c r="M5837" s="19">
        <v>61.05</v>
      </c>
      <c r="N5837" s="11" t="str">
        <f t="shared" si="274"/>
        <v>NO DISCOUNT</v>
      </c>
      <c r="O5837" s="27">
        <f t="shared" si="275"/>
        <v>0.65367597004765143</v>
      </c>
      <c r="P5837" s="11" t="str">
        <f t="shared" si="276"/>
        <v>GOOD</v>
      </c>
    </row>
    <row r="5838" spans="1:16" x14ac:dyDescent="0.35">
      <c r="A5838" s="12" t="s">
        <v>6012</v>
      </c>
      <c r="B5838" s="15">
        <v>45566</v>
      </c>
      <c r="C5838" s="12" t="s">
        <v>108</v>
      </c>
      <c r="D5838" s="12" t="s">
        <v>140</v>
      </c>
      <c r="E5838" s="12" t="s">
        <v>296</v>
      </c>
      <c r="F5838" s="12" t="s">
        <v>111</v>
      </c>
      <c r="G5838" s="12" t="s">
        <v>112</v>
      </c>
      <c r="H5838" s="12" t="s">
        <v>147</v>
      </c>
      <c r="I5838" s="12">
        <v>1</v>
      </c>
      <c r="J5838" s="16">
        <v>19.84</v>
      </c>
      <c r="K5838" s="17">
        <v>0.28999999999999998</v>
      </c>
      <c r="L5838" s="16">
        <v>14.09</v>
      </c>
      <c r="M5838" s="16">
        <v>4.96</v>
      </c>
      <c r="N5838" s="11" t="str">
        <f t="shared" si="274"/>
        <v>HIGH</v>
      </c>
      <c r="O5838" s="27">
        <f t="shared" si="275"/>
        <v>0.64797728885734562</v>
      </c>
      <c r="P5838" s="11" t="str">
        <f t="shared" si="276"/>
        <v>AVERAGE</v>
      </c>
    </row>
    <row r="5839" spans="1:16" x14ac:dyDescent="0.35">
      <c r="A5839" t="s">
        <v>6013</v>
      </c>
      <c r="B5839" s="18">
        <v>44981</v>
      </c>
      <c r="C5839" t="s">
        <v>108</v>
      </c>
      <c r="D5839" t="s">
        <v>115</v>
      </c>
      <c r="E5839" t="s">
        <v>130</v>
      </c>
      <c r="F5839" t="s">
        <v>131</v>
      </c>
      <c r="G5839" t="s">
        <v>122</v>
      </c>
      <c r="H5839" t="s">
        <v>132</v>
      </c>
      <c r="I5839">
        <v>5</v>
      </c>
      <c r="J5839" s="19">
        <v>239</v>
      </c>
      <c r="K5839" s="20">
        <v>0.08</v>
      </c>
      <c r="L5839" s="19">
        <v>1099.4000000000001</v>
      </c>
      <c r="M5839" s="19">
        <v>489.19</v>
      </c>
      <c r="N5839" s="11" t="str">
        <f t="shared" si="274"/>
        <v>LOW</v>
      </c>
      <c r="O5839" s="27">
        <f t="shared" si="275"/>
        <v>0.5550391122430417</v>
      </c>
      <c r="P5839" s="11" t="str">
        <f t="shared" si="276"/>
        <v>GOOD</v>
      </c>
    </row>
    <row r="5840" spans="1:16" x14ac:dyDescent="0.35">
      <c r="A5840" s="12" t="s">
        <v>6014</v>
      </c>
      <c r="B5840" s="15">
        <v>45286</v>
      </c>
      <c r="C5840" s="12" t="s">
        <v>149</v>
      </c>
      <c r="D5840" s="12" t="s">
        <v>140</v>
      </c>
      <c r="E5840" s="12" t="s">
        <v>166</v>
      </c>
      <c r="F5840" s="12" t="s">
        <v>111</v>
      </c>
      <c r="G5840" s="12" t="s">
        <v>122</v>
      </c>
      <c r="H5840" s="12" t="s">
        <v>132</v>
      </c>
      <c r="I5840" s="12">
        <v>2</v>
      </c>
      <c r="J5840" s="16">
        <v>189.64</v>
      </c>
      <c r="K5840" s="17">
        <v>0.16</v>
      </c>
      <c r="L5840" s="16">
        <v>318.60000000000002</v>
      </c>
      <c r="M5840" s="16">
        <v>114.99</v>
      </c>
      <c r="N5840" s="11" t="str">
        <f t="shared" si="274"/>
        <v>MEDIUM</v>
      </c>
      <c r="O5840" s="27">
        <f t="shared" si="275"/>
        <v>0.63907721280602636</v>
      </c>
      <c r="P5840" s="11" t="str">
        <f t="shared" si="276"/>
        <v>AVERAGE</v>
      </c>
    </row>
    <row r="5841" spans="1:16" x14ac:dyDescent="0.35">
      <c r="A5841" t="s">
        <v>6015</v>
      </c>
      <c r="B5841" s="18">
        <v>45127</v>
      </c>
      <c r="C5841" t="s">
        <v>108</v>
      </c>
      <c r="D5841" t="s">
        <v>140</v>
      </c>
      <c r="E5841" t="s">
        <v>242</v>
      </c>
      <c r="F5841" t="s">
        <v>111</v>
      </c>
      <c r="G5841" t="s">
        <v>122</v>
      </c>
      <c r="H5841" t="s">
        <v>187</v>
      </c>
      <c r="I5841">
        <v>2</v>
      </c>
      <c r="J5841" s="19">
        <v>689.02</v>
      </c>
      <c r="K5841" s="20">
        <v>0.28999999999999998</v>
      </c>
      <c r="L5841" s="19">
        <v>978.41</v>
      </c>
      <c r="M5841" s="19">
        <v>317.31</v>
      </c>
      <c r="N5841" s="11" t="str">
        <f t="shared" si="274"/>
        <v>HIGH</v>
      </c>
      <c r="O5841" s="27">
        <f t="shared" si="275"/>
        <v>0.67568810621314168</v>
      </c>
      <c r="P5841" s="11" t="str">
        <f t="shared" si="276"/>
        <v>AVERAGE</v>
      </c>
    </row>
    <row r="5842" spans="1:16" x14ac:dyDescent="0.35">
      <c r="A5842" s="12" t="s">
        <v>6016</v>
      </c>
      <c r="B5842" s="15">
        <v>44689</v>
      </c>
      <c r="C5842" s="12" t="s">
        <v>120</v>
      </c>
      <c r="D5842" s="12" t="s">
        <v>115</v>
      </c>
      <c r="E5842" s="12" t="s">
        <v>163</v>
      </c>
      <c r="F5842" s="12" t="s">
        <v>111</v>
      </c>
      <c r="G5842" s="12" t="s">
        <v>122</v>
      </c>
      <c r="H5842" s="12" t="s">
        <v>132</v>
      </c>
      <c r="I5842" s="12">
        <v>2</v>
      </c>
      <c r="J5842" s="16">
        <v>226.84</v>
      </c>
      <c r="K5842" s="17">
        <v>0.03</v>
      </c>
      <c r="L5842" s="16">
        <v>440.07</v>
      </c>
      <c r="M5842" s="16">
        <v>234.03</v>
      </c>
      <c r="N5842" s="11" t="str">
        <f t="shared" si="274"/>
        <v>LOW</v>
      </c>
      <c r="O5842" s="27">
        <f t="shared" si="275"/>
        <v>0.46819824118890174</v>
      </c>
      <c r="P5842" s="11" t="str">
        <f t="shared" si="276"/>
        <v>AVERAGE</v>
      </c>
    </row>
    <row r="5843" spans="1:16" x14ac:dyDescent="0.35">
      <c r="A5843" t="s">
        <v>6017</v>
      </c>
      <c r="B5843" s="18">
        <v>45057</v>
      </c>
      <c r="C5843" t="s">
        <v>108</v>
      </c>
      <c r="D5843" t="s">
        <v>140</v>
      </c>
      <c r="E5843" t="s">
        <v>166</v>
      </c>
      <c r="F5843" t="s">
        <v>131</v>
      </c>
      <c r="G5843" t="s">
        <v>122</v>
      </c>
      <c r="H5843" t="s">
        <v>132</v>
      </c>
      <c r="I5843">
        <v>2</v>
      </c>
      <c r="J5843" s="19">
        <v>216.43</v>
      </c>
      <c r="K5843" s="20">
        <v>0.19</v>
      </c>
      <c r="L5843" s="19">
        <v>350.62</v>
      </c>
      <c r="M5843" s="19">
        <v>184.62</v>
      </c>
      <c r="N5843" s="11" t="str">
        <f t="shared" si="274"/>
        <v>MEDIUM</v>
      </c>
      <c r="O5843" s="27">
        <f t="shared" si="275"/>
        <v>0.4734470366778849</v>
      </c>
      <c r="P5843" s="11" t="str">
        <f t="shared" si="276"/>
        <v>AVERAGE</v>
      </c>
    </row>
    <row r="5844" spans="1:16" x14ac:dyDescent="0.35">
      <c r="A5844" s="12" t="s">
        <v>6018</v>
      </c>
      <c r="B5844" s="15">
        <v>44887</v>
      </c>
      <c r="C5844" s="12" t="s">
        <v>136</v>
      </c>
      <c r="D5844" s="12" t="s">
        <v>115</v>
      </c>
      <c r="E5844" s="12" t="s">
        <v>121</v>
      </c>
      <c r="F5844" s="12" t="s">
        <v>111</v>
      </c>
      <c r="G5844" s="12" t="s">
        <v>112</v>
      </c>
      <c r="H5844" s="12" t="s">
        <v>170</v>
      </c>
      <c r="I5844" s="12">
        <v>1</v>
      </c>
      <c r="J5844" s="16">
        <v>10.71</v>
      </c>
      <c r="K5844" s="17">
        <v>0.14000000000000001</v>
      </c>
      <c r="L5844" s="16">
        <v>9.2100000000000009</v>
      </c>
      <c r="M5844" s="16">
        <v>2.12</v>
      </c>
      <c r="N5844" s="11" t="str">
        <f t="shared" si="274"/>
        <v>MEDIUM</v>
      </c>
      <c r="O5844" s="27">
        <f t="shared" si="275"/>
        <v>0.76981541802388709</v>
      </c>
      <c r="P5844" s="11" t="str">
        <f t="shared" si="276"/>
        <v>AVERAGE</v>
      </c>
    </row>
    <row r="5845" spans="1:16" x14ac:dyDescent="0.35">
      <c r="A5845" t="s">
        <v>6019</v>
      </c>
      <c r="B5845" s="18">
        <v>44753</v>
      </c>
      <c r="C5845" t="s">
        <v>108</v>
      </c>
      <c r="D5845" t="s">
        <v>115</v>
      </c>
      <c r="E5845" t="s">
        <v>156</v>
      </c>
      <c r="F5845" t="s">
        <v>117</v>
      </c>
      <c r="G5845" t="s">
        <v>112</v>
      </c>
      <c r="H5845" t="s">
        <v>167</v>
      </c>
      <c r="I5845">
        <v>9</v>
      </c>
      <c r="J5845" s="19">
        <v>13.59</v>
      </c>
      <c r="K5845" s="20">
        <v>0.04</v>
      </c>
      <c r="L5845" s="19">
        <v>117.42</v>
      </c>
      <c r="M5845" s="19">
        <v>28.44</v>
      </c>
      <c r="N5845" s="11" t="str">
        <f t="shared" si="274"/>
        <v>LOW</v>
      </c>
      <c r="O5845" s="27">
        <f t="shared" si="275"/>
        <v>0.75779253960143078</v>
      </c>
      <c r="P5845" s="11" t="str">
        <f t="shared" si="276"/>
        <v>GOOD</v>
      </c>
    </row>
    <row r="5846" spans="1:16" x14ac:dyDescent="0.35">
      <c r="A5846" s="12" t="s">
        <v>6020</v>
      </c>
      <c r="B5846" s="15">
        <v>44581</v>
      </c>
      <c r="C5846" s="12" t="s">
        <v>120</v>
      </c>
      <c r="D5846" s="12" t="s">
        <v>140</v>
      </c>
      <c r="E5846" s="12" t="s">
        <v>273</v>
      </c>
      <c r="F5846" s="12" t="s">
        <v>111</v>
      </c>
      <c r="G5846" s="12" t="s">
        <v>127</v>
      </c>
      <c r="H5846" s="12" t="s">
        <v>209</v>
      </c>
      <c r="I5846" s="12">
        <v>2</v>
      </c>
      <c r="J5846" s="16">
        <v>612.04999999999995</v>
      </c>
      <c r="K5846" s="17">
        <v>0.11</v>
      </c>
      <c r="L5846" s="16">
        <v>1089.45</v>
      </c>
      <c r="M5846" s="16">
        <v>456.06</v>
      </c>
      <c r="N5846" s="11" t="str">
        <f t="shared" si="274"/>
        <v>MEDIUM</v>
      </c>
      <c r="O5846" s="27">
        <f t="shared" si="275"/>
        <v>0.58138510257469367</v>
      </c>
      <c r="P5846" s="11" t="str">
        <f t="shared" si="276"/>
        <v>AVERAGE</v>
      </c>
    </row>
    <row r="5847" spans="1:16" x14ac:dyDescent="0.35">
      <c r="A5847" t="s">
        <v>6021</v>
      </c>
      <c r="B5847" s="18">
        <v>44880</v>
      </c>
      <c r="C5847" t="s">
        <v>108</v>
      </c>
      <c r="D5847" t="s">
        <v>140</v>
      </c>
      <c r="E5847" t="s">
        <v>296</v>
      </c>
      <c r="F5847" t="s">
        <v>117</v>
      </c>
      <c r="G5847" t="s">
        <v>127</v>
      </c>
      <c r="H5847" t="s">
        <v>128</v>
      </c>
      <c r="I5847">
        <v>2</v>
      </c>
      <c r="J5847" s="19">
        <v>574.42999999999995</v>
      </c>
      <c r="K5847" s="20">
        <v>0</v>
      </c>
      <c r="L5847" s="19">
        <v>1148.8599999999999</v>
      </c>
      <c r="M5847" s="19">
        <v>366.59</v>
      </c>
      <c r="N5847" s="11" t="str">
        <f t="shared" si="274"/>
        <v>NO DISCOUNT</v>
      </c>
      <c r="O5847" s="27">
        <f t="shared" si="275"/>
        <v>0.68090977142558717</v>
      </c>
      <c r="P5847" s="11" t="str">
        <f t="shared" si="276"/>
        <v>AVERAGE</v>
      </c>
    </row>
    <row r="5848" spans="1:16" x14ac:dyDescent="0.35">
      <c r="A5848" s="12" t="s">
        <v>6022</v>
      </c>
      <c r="B5848" s="15">
        <v>44728</v>
      </c>
      <c r="C5848" s="12" t="s">
        <v>108</v>
      </c>
      <c r="D5848" s="12" t="s">
        <v>115</v>
      </c>
      <c r="E5848" s="12" t="s">
        <v>227</v>
      </c>
      <c r="F5848" s="12" t="s">
        <v>117</v>
      </c>
      <c r="G5848" s="12" t="s">
        <v>122</v>
      </c>
      <c r="H5848" s="12" t="s">
        <v>187</v>
      </c>
      <c r="I5848" s="12">
        <v>2</v>
      </c>
      <c r="J5848" s="16">
        <v>265.52</v>
      </c>
      <c r="K5848" s="17">
        <v>0</v>
      </c>
      <c r="L5848" s="16">
        <v>531.04</v>
      </c>
      <c r="M5848" s="16">
        <v>208.73</v>
      </c>
      <c r="N5848" s="11" t="str">
        <f t="shared" si="274"/>
        <v>NO DISCOUNT</v>
      </c>
      <c r="O5848" s="27">
        <f t="shared" si="275"/>
        <v>0.60694109671587826</v>
      </c>
      <c r="P5848" s="11" t="str">
        <f t="shared" si="276"/>
        <v>AVERAGE</v>
      </c>
    </row>
    <row r="5849" spans="1:16" x14ac:dyDescent="0.35">
      <c r="A5849" t="s">
        <v>6023</v>
      </c>
      <c r="B5849" s="18">
        <v>45118</v>
      </c>
      <c r="C5849" t="s">
        <v>108</v>
      </c>
      <c r="D5849" t="s">
        <v>109</v>
      </c>
      <c r="E5849" t="s">
        <v>231</v>
      </c>
      <c r="F5849" t="s">
        <v>111</v>
      </c>
      <c r="G5849" t="s">
        <v>122</v>
      </c>
      <c r="H5849" t="s">
        <v>187</v>
      </c>
      <c r="I5849">
        <v>2</v>
      </c>
      <c r="J5849" s="19">
        <v>183.57</v>
      </c>
      <c r="K5849" s="20">
        <v>0</v>
      </c>
      <c r="L5849" s="19">
        <v>367.14</v>
      </c>
      <c r="M5849" s="19">
        <v>99.94</v>
      </c>
      <c r="N5849" s="11" t="str">
        <f t="shared" si="274"/>
        <v>NO DISCOUNT</v>
      </c>
      <c r="O5849" s="27">
        <f t="shared" si="275"/>
        <v>0.72778776488532981</v>
      </c>
      <c r="P5849" s="11" t="str">
        <f t="shared" si="276"/>
        <v>AVERAGE</v>
      </c>
    </row>
    <row r="5850" spans="1:16" x14ac:dyDescent="0.35">
      <c r="A5850" s="12" t="s">
        <v>6024</v>
      </c>
      <c r="B5850" s="15">
        <v>44937</v>
      </c>
      <c r="C5850" s="12" t="s">
        <v>149</v>
      </c>
      <c r="D5850" s="12" t="s">
        <v>125</v>
      </c>
      <c r="E5850" s="12" t="s">
        <v>126</v>
      </c>
      <c r="F5850" s="12" t="s">
        <v>111</v>
      </c>
      <c r="G5850" s="12" t="s">
        <v>122</v>
      </c>
      <c r="H5850" s="12" t="s">
        <v>132</v>
      </c>
      <c r="I5850" s="12">
        <v>2</v>
      </c>
      <c r="J5850" s="16">
        <v>486.73</v>
      </c>
      <c r="K5850" s="17">
        <v>0</v>
      </c>
      <c r="L5850" s="16">
        <v>973.46</v>
      </c>
      <c r="M5850" s="16">
        <v>484.21</v>
      </c>
      <c r="N5850" s="11" t="str">
        <f t="shared" si="274"/>
        <v>NO DISCOUNT</v>
      </c>
      <c r="O5850" s="27">
        <f t="shared" si="275"/>
        <v>0.50258870420972612</v>
      </c>
      <c r="P5850" s="11" t="str">
        <f t="shared" si="276"/>
        <v>AVERAGE</v>
      </c>
    </row>
    <row r="5851" spans="1:16" x14ac:dyDescent="0.35">
      <c r="A5851" t="s">
        <v>6025</v>
      </c>
      <c r="B5851" s="18">
        <v>45559</v>
      </c>
      <c r="C5851" t="s">
        <v>108</v>
      </c>
      <c r="D5851" t="s">
        <v>115</v>
      </c>
      <c r="E5851" t="s">
        <v>163</v>
      </c>
      <c r="F5851" t="s">
        <v>117</v>
      </c>
      <c r="G5851" t="s">
        <v>127</v>
      </c>
      <c r="H5851" t="s">
        <v>209</v>
      </c>
      <c r="I5851">
        <v>1</v>
      </c>
      <c r="J5851" s="19">
        <v>226.96</v>
      </c>
      <c r="K5851" s="20">
        <v>0</v>
      </c>
      <c r="L5851" s="19">
        <v>226.96</v>
      </c>
      <c r="M5851" s="19">
        <v>107.05</v>
      </c>
      <c r="N5851" s="11" t="str">
        <f t="shared" si="274"/>
        <v>NO DISCOUNT</v>
      </c>
      <c r="O5851" s="27">
        <f t="shared" si="275"/>
        <v>0.52833098343320417</v>
      </c>
      <c r="P5851" s="11" t="str">
        <f t="shared" si="276"/>
        <v>AVERAGE</v>
      </c>
    </row>
    <row r="5852" spans="1:16" x14ac:dyDescent="0.35">
      <c r="A5852" s="12" t="s">
        <v>6026</v>
      </c>
      <c r="B5852" s="15">
        <v>44817</v>
      </c>
      <c r="C5852" s="12" t="s">
        <v>136</v>
      </c>
      <c r="D5852" s="12" t="s">
        <v>140</v>
      </c>
      <c r="E5852" s="12" t="s">
        <v>268</v>
      </c>
      <c r="F5852" s="12" t="s">
        <v>117</v>
      </c>
      <c r="G5852" s="12" t="s">
        <v>127</v>
      </c>
      <c r="H5852" s="12" t="s">
        <v>128</v>
      </c>
      <c r="I5852" s="12">
        <v>7</v>
      </c>
      <c r="J5852" s="16">
        <v>527.52</v>
      </c>
      <c r="K5852" s="17">
        <v>0.21</v>
      </c>
      <c r="L5852" s="16">
        <v>2917.19</v>
      </c>
      <c r="M5852" s="16">
        <v>1382.38</v>
      </c>
      <c r="N5852" s="11" t="str">
        <f t="shared" si="274"/>
        <v>HIGH</v>
      </c>
      <c r="O5852" s="27">
        <f t="shared" si="275"/>
        <v>0.52612616936161161</v>
      </c>
      <c r="P5852" s="11" t="str">
        <f t="shared" si="276"/>
        <v>GOOD</v>
      </c>
    </row>
    <row r="5853" spans="1:16" x14ac:dyDescent="0.35">
      <c r="A5853" t="s">
        <v>6027</v>
      </c>
      <c r="B5853" s="18">
        <v>45023</v>
      </c>
      <c r="C5853" t="s">
        <v>120</v>
      </c>
      <c r="D5853" t="s">
        <v>140</v>
      </c>
      <c r="E5853" t="s">
        <v>307</v>
      </c>
      <c r="F5853" t="s">
        <v>111</v>
      </c>
      <c r="G5853" t="s">
        <v>122</v>
      </c>
      <c r="H5853" t="s">
        <v>132</v>
      </c>
      <c r="I5853">
        <v>10</v>
      </c>
      <c r="J5853" s="19">
        <v>601.14</v>
      </c>
      <c r="K5853" s="20">
        <v>0.03</v>
      </c>
      <c r="L5853" s="19">
        <v>5831.06</v>
      </c>
      <c r="M5853" s="19">
        <v>2848.94</v>
      </c>
      <c r="N5853" s="11" t="str">
        <f t="shared" si="274"/>
        <v>LOW</v>
      </c>
      <c r="O5853" s="27">
        <f t="shared" si="275"/>
        <v>0.51141987906143993</v>
      </c>
      <c r="P5853" s="11" t="str">
        <f t="shared" si="276"/>
        <v>EXCELLENT</v>
      </c>
    </row>
    <row r="5854" spans="1:16" x14ac:dyDescent="0.35">
      <c r="A5854" s="12" t="s">
        <v>6028</v>
      </c>
      <c r="B5854" s="15">
        <v>45516</v>
      </c>
      <c r="C5854" s="12" t="s">
        <v>149</v>
      </c>
      <c r="D5854" s="12" t="s">
        <v>109</v>
      </c>
      <c r="E5854" s="12" t="s">
        <v>173</v>
      </c>
      <c r="F5854" s="12" t="s">
        <v>117</v>
      </c>
      <c r="G5854" s="12" t="s">
        <v>122</v>
      </c>
      <c r="H5854" s="12" t="s">
        <v>132</v>
      </c>
      <c r="I5854" s="12">
        <v>2</v>
      </c>
      <c r="J5854" s="16">
        <v>596.66</v>
      </c>
      <c r="K5854" s="17">
        <v>0</v>
      </c>
      <c r="L5854" s="16">
        <v>1193.32</v>
      </c>
      <c r="M5854" s="16">
        <v>330.6</v>
      </c>
      <c r="N5854" s="11" t="str">
        <f t="shared" si="274"/>
        <v>NO DISCOUNT</v>
      </c>
      <c r="O5854" s="27">
        <f t="shared" si="275"/>
        <v>0.72295779841115537</v>
      </c>
      <c r="P5854" s="11" t="str">
        <f t="shared" si="276"/>
        <v>AVERAGE</v>
      </c>
    </row>
    <row r="5855" spans="1:16" x14ac:dyDescent="0.35">
      <c r="A5855" t="s">
        <v>6029</v>
      </c>
      <c r="B5855" s="18">
        <v>44893</v>
      </c>
      <c r="C5855" t="s">
        <v>108</v>
      </c>
      <c r="D5855" t="s">
        <v>140</v>
      </c>
      <c r="E5855" t="s">
        <v>166</v>
      </c>
      <c r="F5855" t="s">
        <v>117</v>
      </c>
      <c r="G5855" t="s">
        <v>122</v>
      </c>
      <c r="H5855" t="s">
        <v>123</v>
      </c>
      <c r="I5855">
        <v>1</v>
      </c>
      <c r="J5855" s="19">
        <v>697.46</v>
      </c>
      <c r="K5855" s="20">
        <v>0.18</v>
      </c>
      <c r="L5855" s="19">
        <v>571.91999999999996</v>
      </c>
      <c r="M5855" s="19">
        <v>251.63</v>
      </c>
      <c r="N5855" s="11" t="str">
        <f t="shared" si="274"/>
        <v>MEDIUM</v>
      </c>
      <c r="O5855" s="27">
        <f t="shared" si="275"/>
        <v>0.56002587774513912</v>
      </c>
      <c r="P5855" s="11" t="str">
        <f t="shared" si="276"/>
        <v>AVERAGE</v>
      </c>
    </row>
    <row r="5856" spans="1:16" x14ac:dyDescent="0.35">
      <c r="A5856" s="12" t="s">
        <v>6030</v>
      </c>
      <c r="B5856" s="15">
        <v>45297</v>
      </c>
      <c r="C5856" s="12" t="s">
        <v>136</v>
      </c>
      <c r="D5856" s="12" t="s">
        <v>115</v>
      </c>
      <c r="E5856" s="12" t="s">
        <v>116</v>
      </c>
      <c r="F5856" s="12" t="s">
        <v>117</v>
      </c>
      <c r="G5856" s="12" t="s">
        <v>122</v>
      </c>
      <c r="H5856" s="12" t="s">
        <v>187</v>
      </c>
      <c r="I5856" s="12">
        <v>2</v>
      </c>
      <c r="J5856" s="16">
        <v>492.25</v>
      </c>
      <c r="K5856" s="17">
        <v>0.39</v>
      </c>
      <c r="L5856" s="16">
        <v>600.54</v>
      </c>
      <c r="M5856" s="16">
        <v>183.16</v>
      </c>
      <c r="N5856" s="11" t="str">
        <f t="shared" si="274"/>
        <v>CLEARANCE</v>
      </c>
      <c r="O5856" s="27">
        <f t="shared" si="275"/>
        <v>0.69500782628967261</v>
      </c>
      <c r="P5856" s="11" t="str">
        <f t="shared" si="276"/>
        <v>AVERAGE</v>
      </c>
    </row>
    <row r="5857" spans="1:16" x14ac:dyDescent="0.35">
      <c r="A5857" t="s">
        <v>6031</v>
      </c>
      <c r="B5857" s="18">
        <v>44946</v>
      </c>
      <c r="C5857" t="s">
        <v>108</v>
      </c>
      <c r="D5857" t="s">
        <v>109</v>
      </c>
      <c r="E5857" t="s">
        <v>110</v>
      </c>
      <c r="F5857" t="s">
        <v>117</v>
      </c>
      <c r="G5857" t="s">
        <v>127</v>
      </c>
      <c r="H5857" t="s">
        <v>209</v>
      </c>
      <c r="I5857">
        <v>5</v>
      </c>
      <c r="J5857" s="19">
        <v>273.43</v>
      </c>
      <c r="K5857" s="20">
        <v>0.05</v>
      </c>
      <c r="L5857" s="19">
        <v>1298.79</v>
      </c>
      <c r="M5857" s="19">
        <v>537.83000000000004</v>
      </c>
      <c r="N5857" s="11" t="str">
        <f t="shared" si="274"/>
        <v>LOW</v>
      </c>
      <c r="O5857" s="27">
        <f t="shared" si="275"/>
        <v>0.58589918308579525</v>
      </c>
      <c r="P5857" s="11" t="str">
        <f t="shared" si="276"/>
        <v>GOOD</v>
      </c>
    </row>
    <row r="5858" spans="1:16" x14ac:dyDescent="0.35">
      <c r="A5858" s="12" t="s">
        <v>6032</v>
      </c>
      <c r="B5858" s="15">
        <v>45085</v>
      </c>
      <c r="C5858" s="12" t="s">
        <v>108</v>
      </c>
      <c r="D5858" s="12" t="s">
        <v>109</v>
      </c>
      <c r="E5858" s="12" t="s">
        <v>195</v>
      </c>
      <c r="F5858" s="12" t="s">
        <v>111</v>
      </c>
      <c r="G5858" s="12" t="s">
        <v>127</v>
      </c>
      <c r="H5858" s="12" t="s">
        <v>138</v>
      </c>
      <c r="I5858" s="12">
        <v>1</v>
      </c>
      <c r="J5858" s="16">
        <v>77.58</v>
      </c>
      <c r="K5858" s="17">
        <v>0.06</v>
      </c>
      <c r="L5858" s="16">
        <v>72.930000000000007</v>
      </c>
      <c r="M5858" s="16">
        <v>29.83</v>
      </c>
      <c r="N5858" s="11" t="str">
        <f t="shared" si="274"/>
        <v>LOW</v>
      </c>
      <c r="O5858" s="27">
        <f t="shared" si="275"/>
        <v>0.59097764980117928</v>
      </c>
      <c r="P5858" s="11" t="str">
        <f t="shared" si="276"/>
        <v>AVERAGE</v>
      </c>
    </row>
    <row r="5859" spans="1:16" x14ac:dyDescent="0.35">
      <c r="A5859" t="s">
        <v>6033</v>
      </c>
      <c r="B5859" s="18">
        <v>45289</v>
      </c>
      <c r="C5859" t="s">
        <v>108</v>
      </c>
      <c r="D5859" t="s">
        <v>109</v>
      </c>
      <c r="E5859" t="s">
        <v>176</v>
      </c>
      <c r="F5859" t="s">
        <v>117</v>
      </c>
      <c r="G5859" t="s">
        <v>112</v>
      </c>
      <c r="H5859" t="s">
        <v>167</v>
      </c>
      <c r="I5859">
        <v>3</v>
      </c>
      <c r="J5859" s="19">
        <v>23.27</v>
      </c>
      <c r="K5859" s="20">
        <v>0</v>
      </c>
      <c r="L5859" s="19">
        <v>69.81</v>
      </c>
      <c r="M5859" s="19">
        <v>19.57</v>
      </c>
      <c r="N5859" s="11" t="str">
        <f t="shared" si="274"/>
        <v>NO DISCOUNT</v>
      </c>
      <c r="O5859" s="27">
        <f t="shared" si="275"/>
        <v>0.71966766938833981</v>
      </c>
      <c r="P5859" s="11" t="str">
        <f t="shared" si="276"/>
        <v>AVERAGE</v>
      </c>
    </row>
    <row r="5860" spans="1:16" x14ac:dyDescent="0.35">
      <c r="A5860" s="12" t="s">
        <v>6034</v>
      </c>
      <c r="B5860" s="15">
        <v>45502</v>
      </c>
      <c r="C5860" s="12" t="s">
        <v>120</v>
      </c>
      <c r="D5860" s="12" t="s">
        <v>109</v>
      </c>
      <c r="E5860" s="12" t="s">
        <v>173</v>
      </c>
      <c r="F5860" s="12" t="s">
        <v>117</v>
      </c>
      <c r="G5860" s="12" t="s">
        <v>112</v>
      </c>
      <c r="H5860" s="12" t="s">
        <v>147</v>
      </c>
      <c r="I5860" s="12">
        <v>5</v>
      </c>
      <c r="J5860" s="16">
        <v>29.16</v>
      </c>
      <c r="K5860" s="17">
        <v>7.0000000000000007E-2</v>
      </c>
      <c r="L5860" s="16">
        <v>135.59</v>
      </c>
      <c r="M5860" s="16">
        <v>57.99</v>
      </c>
      <c r="N5860" s="11" t="str">
        <f t="shared" si="274"/>
        <v>LOW</v>
      </c>
      <c r="O5860" s="27">
        <f t="shared" si="275"/>
        <v>0.57231359244782054</v>
      </c>
      <c r="P5860" s="11" t="str">
        <f t="shared" si="276"/>
        <v>GOOD</v>
      </c>
    </row>
    <row r="5861" spans="1:16" x14ac:dyDescent="0.35">
      <c r="A5861" t="s">
        <v>6035</v>
      </c>
      <c r="B5861" s="18">
        <v>44776</v>
      </c>
      <c r="C5861" t="s">
        <v>108</v>
      </c>
      <c r="D5861" t="s">
        <v>125</v>
      </c>
      <c r="E5861" t="s">
        <v>137</v>
      </c>
      <c r="F5861" t="s">
        <v>131</v>
      </c>
      <c r="G5861" t="s">
        <v>112</v>
      </c>
      <c r="H5861" t="s">
        <v>118</v>
      </c>
      <c r="I5861">
        <v>1</v>
      </c>
      <c r="J5861" s="19">
        <v>34.26</v>
      </c>
      <c r="K5861" s="20">
        <v>0</v>
      </c>
      <c r="L5861" s="19">
        <v>34.26</v>
      </c>
      <c r="M5861" s="19">
        <v>8.77</v>
      </c>
      <c r="N5861" s="11" t="str">
        <f t="shared" si="274"/>
        <v>NO DISCOUNT</v>
      </c>
      <c r="O5861" s="27">
        <f t="shared" si="275"/>
        <v>0.74401634559252772</v>
      </c>
      <c r="P5861" s="11" t="str">
        <f t="shared" si="276"/>
        <v>AVERAGE</v>
      </c>
    </row>
    <row r="5862" spans="1:16" x14ac:dyDescent="0.35">
      <c r="A5862" s="12" t="s">
        <v>6036</v>
      </c>
      <c r="B5862" s="15">
        <v>45436</v>
      </c>
      <c r="C5862" s="12" t="s">
        <v>108</v>
      </c>
      <c r="D5862" s="12" t="s">
        <v>140</v>
      </c>
      <c r="E5862" s="12" t="s">
        <v>268</v>
      </c>
      <c r="F5862" s="12" t="s">
        <v>111</v>
      </c>
      <c r="G5862" s="12" t="s">
        <v>122</v>
      </c>
      <c r="H5862" s="12" t="s">
        <v>142</v>
      </c>
      <c r="I5862" s="12">
        <v>2</v>
      </c>
      <c r="J5862" s="16">
        <v>429.57</v>
      </c>
      <c r="K5862" s="17">
        <v>0</v>
      </c>
      <c r="L5862" s="16">
        <v>859.14</v>
      </c>
      <c r="M5862" s="16">
        <v>222.55</v>
      </c>
      <c r="N5862" s="11" t="str">
        <f t="shared" si="274"/>
        <v>NO DISCOUNT</v>
      </c>
      <c r="O5862" s="27">
        <f t="shared" si="275"/>
        <v>0.74096189212468277</v>
      </c>
      <c r="P5862" s="11" t="str">
        <f t="shared" si="276"/>
        <v>AVERAGE</v>
      </c>
    </row>
    <row r="5863" spans="1:16" x14ac:dyDescent="0.35">
      <c r="A5863" t="s">
        <v>6037</v>
      </c>
      <c r="B5863" s="18">
        <v>45621</v>
      </c>
      <c r="C5863" t="s">
        <v>120</v>
      </c>
      <c r="D5863" t="s">
        <v>115</v>
      </c>
      <c r="E5863" t="s">
        <v>227</v>
      </c>
      <c r="F5863" t="s">
        <v>131</v>
      </c>
      <c r="G5863" t="s">
        <v>122</v>
      </c>
      <c r="H5863" t="s">
        <v>158</v>
      </c>
      <c r="I5863">
        <v>2</v>
      </c>
      <c r="J5863" s="19">
        <v>122.97</v>
      </c>
      <c r="K5863" s="20">
        <v>0.12</v>
      </c>
      <c r="L5863" s="19">
        <v>216.43</v>
      </c>
      <c r="M5863" s="19">
        <v>118.55</v>
      </c>
      <c r="N5863" s="11" t="str">
        <f t="shared" si="274"/>
        <v>MEDIUM</v>
      </c>
      <c r="O5863" s="27">
        <f t="shared" si="275"/>
        <v>0.45224783994825118</v>
      </c>
      <c r="P5863" s="11" t="str">
        <f t="shared" si="276"/>
        <v>AVERAGE</v>
      </c>
    </row>
    <row r="5864" spans="1:16" x14ac:dyDescent="0.35">
      <c r="A5864" s="12" t="s">
        <v>6038</v>
      </c>
      <c r="B5864" s="15">
        <v>45472</v>
      </c>
      <c r="C5864" s="12" t="s">
        <v>108</v>
      </c>
      <c r="D5864" s="12" t="s">
        <v>140</v>
      </c>
      <c r="E5864" s="12" t="s">
        <v>153</v>
      </c>
      <c r="F5864" s="12" t="s">
        <v>131</v>
      </c>
      <c r="G5864" s="12" t="s">
        <v>127</v>
      </c>
      <c r="H5864" s="12" t="s">
        <v>209</v>
      </c>
      <c r="I5864" s="12">
        <v>3</v>
      </c>
      <c r="J5864" s="16">
        <v>140.81</v>
      </c>
      <c r="K5864" s="17">
        <v>0.28999999999999998</v>
      </c>
      <c r="L5864" s="16">
        <v>299.93</v>
      </c>
      <c r="M5864" s="16">
        <v>162.75</v>
      </c>
      <c r="N5864" s="11" t="str">
        <f t="shared" si="274"/>
        <v>HIGH</v>
      </c>
      <c r="O5864" s="27">
        <f t="shared" si="275"/>
        <v>0.45737338712366221</v>
      </c>
      <c r="P5864" s="11" t="str">
        <f t="shared" si="276"/>
        <v>AVERAGE</v>
      </c>
    </row>
    <row r="5865" spans="1:16" x14ac:dyDescent="0.35">
      <c r="A5865" t="s">
        <v>6039</v>
      </c>
      <c r="B5865" s="18">
        <v>44670</v>
      </c>
      <c r="C5865" t="s">
        <v>108</v>
      </c>
      <c r="D5865" t="s">
        <v>140</v>
      </c>
      <c r="E5865" t="s">
        <v>268</v>
      </c>
      <c r="F5865" t="s">
        <v>111</v>
      </c>
      <c r="G5865" t="s">
        <v>112</v>
      </c>
      <c r="H5865" t="s">
        <v>113</v>
      </c>
      <c r="I5865">
        <v>2</v>
      </c>
      <c r="J5865" s="19">
        <v>14.4</v>
      </c>
      <c r="K5865" s="20">
        <v>0</v>
      </c>
      <c r="L5865" s="19">
        <v>28.8</v>
      </c>
      <c r="M5865" s="19">
        <v>14.25</v>
      </c>
      <c r="N5865" s="11" t="str">
        <f t="shared" si="274"/>
        <v>NO DISCOUNT</v>
      </c>
      <c r="O5865" s="27">
        <f t="shared" si="275"/>
        <v>0.50520833333333337</v>
      </c>
      <c r="P5865" s="11" t="str">
        <f t="shared" si="276"/>
        <v>AVERAGE</v>
      </c>
    </row>
    <row r="5866" spans="1:16" x14ac:dyDescent="0.35">
      <c r="A5866" s="12" t="s">
        <v>6040</v>
      </c>
      <c r="B5866" s="15">
        <v>44880</v>
      </c>
      <c r="C5866" s="12" t="s">
        <v>108</v>
      </c>
      <c r="D5866" s="12" t="s">
        <v>115</v>
      </c>
      <c r="E5866" s="12" t="s">
        <v>227</v>
      </c>
      <c r="F5866" s="12" t="s">
        <v>131</v>
      </c>
      <c r="G5866" s="12" t="s">
        <v>122</v>
      </c>
      <c r="H5866" s="12" t="s">
        <v>158</v>
      </c>
      <c r="I5866" s="12">
        <v>1</v>
      </c>
      <c r="J5866" s="16">
        <v>70.12</v>
      </c>
      <c r="K5866" s="17">
        <v>0.06</v>
      </c>
      <c r="L5866" s="16">
        <v>65.91</v>
      </c>
      <c r="M5866" s="16">
        <v>22.62</v>
      </c>
      <c r="N5866" s="11" t="str">
        <f t="shared" si="274"/>
        <v>LOW</v>
      </c>
      <c r="O5866" s="27">
        <f t="shared" si="275"/>
        <v>0.65680473372781056</v>
      </c>
      <c r="P5866" s="11" t="str">
        <f t="shared" si="276"/>
        <v>AVERAGE</v>
      </c>
    </row>
    <row r="5867" spans="1:16" x14ac:dyDescent="0.35">
      <c r="A5867" t="s">
        <v>6041</v>
      </c>
      <c r="B5867" s="18">
        <v>45298</v>
      </c>
      <c r="C5867" t="s">
        <v>120</v>
      </c>
      <c r="D5867" t="s">
        <v>115</v>
      </c>
      <c r="E5867" t="s">
        <v>289</v>
      </c>
      <c r="F5867" t="s">
        <v>111</v>
      </c>
      <c r="G5867" t="s">
        <v>112</v>
      </c>
      <c r="H5867" t="s">
        <v>167</v>
      </c>
      <c r="I5867">
        <v>3</v>
      </c>
      <c r="J5867" s="19">
        <v>6.03</v>
      </c>
      <c r="K5867" s="20">
        <v>0.22</v>
      </c>
      <c r="L5867" s="19">
        <v>14.11</v>
      </c>
      <c r="M5867" s="19">
        <v>4.78</v>
      </c>
      <c r="N5867" s="11" t="str">
        <f t="shared" si="274"/>
        <v>HIGH</v>
      </c>
      <c r="O5867" s="27">
        <f t="shared" si="275"/>
        <v>0.66123316796598153</v>
      </c>
      <c r="P5867" s="11" t="str">
        <f t="shared" si="276"/>
        <v>AVERAGE</v>
      </c>
    </row>
    <row r="5868" spans="1:16" x14ac:dyDescent="0.35">
      <c r="A5868" s="12" t="s">
        <v>6042</v>
      </c>
      <c r="B5868" s="15">
        <v>44741</v>
      </c>
      <c r="C5868" s="12" t="s">
        <v>108</v>
      </c>
      <c r="D5868" s="12" t="s">
        <v>125</v>
      </c>
      <c r="E5868" s="12" t="s">
        <v>126</v>
      </c>
      <c r="F5868" s="12" t="s">
        <v>131</v>
      </c>
      <c r="G5868" s="12" t="s">
        <v>122</v>
      </c>
      <c r="H5868" s="12" t="s">
        <v>158</v>
      </c>
      <c r="I5868" s="12">
        <v>3</v>
      </c>
      <c r="J5868" s="16">
        <v>61.02</v>
      </c>
      <c r="K5868" s="17">
        <v>0</v>
      </c>
      <c r="L5868" s="16">
        <v>183.06</v>
      </c>
      <c r="M5868" s="16">
        <v>52.87</v>
      </c>
      <c r="N5868" s="11" t="str">
        <f t="shared" si="274"/>
        <v>NO DISCOUNT</v>
      </c>
      <c r="O5868" s="27">
        <f t="shared" si="275"/>
        <v>0.71118758876870969</v>
      </c>
      <c r="P5868" s="11" t="str">
        <f t="shared" si="276"/>
        <v>AVERAGE</v>
      </c>
    </row>
    <row r="5869" spans="1:16" x14ac:dyDescent="0.35">
      <c r="A5869" t="s">
        <v>6043</v>
      </c>
      <c r="B5869" s="18">
        <v>45391</v>
      </c>
      <c r="C5869" t="s">
        <v>108</v>
      </c>
      <c r="D5869" t="s">
        <v>140</v>
      </c>
      <c r="E5869" t="s">
        <v>141</v>
      </c>
      <c r="F5869" t="s">
        <v>111</v>
      </c>
      <c r="G5869" t="s">
        <v>122</v>
      </c>
      <c r="H5869" t="s">
        <v>158</v>
      </c>
      <c r="I5869">
        <v>1</v>
      </c>
      <c r="J5869" s="19">
        <v>28.94</v>
      </c>
      <c r="K5869" s="20">
        <v>0</v>
      </c>
      <c r="L5869" s="19">
        <v>28.94</v>
      </c>
      <c r="M5869" s="19">
        <v>14.64</v>
      </c>
      <c r="N5869" s="11" t="str">
        <f t="shared" si="274"/>
        <v>NO DISCOUNT</v>
      </c>
      <c r="O5869" s="27">
        <f t="shared" si="275"/>
        <v>0.49412577747062891</v>
      </c>
      <c r="P5869" s="11" t="str">
        <f t="shared" si="276"/>
        <v>AVERAGE</v>
      </c>
    </row>
    <row r="5870" spans="1:16" x14ac:dyDescent="0.35">
      <c r="A5870" s="12" t="s">
        <v>6044</v>
      </c>
      <c r="B5870" s="15">
        <v>45144</v>
      </c>
      <c r="C5870" s="12" t="s">
        <v>108</v>
      </c>
      <c r="D5870" s="12" t="s">
        <v>109</v>
      </c>
      <c r="E5870" s="12" t="s">
        <v>150</v>
      </c>
      <c r="F5870" s="12" t="s">
        <v>117</v>
      </c>
      <c r="G5870" s="12" t="s">
        <v>122</v>
      </c>
      <c r="H5870" s="12" t="s">
        <v>123</v>
      </c>
      <c r="I5870" s="12">
        <v>2</v>
      </c>
      <c r="J5870" s="16">
        <v>1622.71</v>
      </c>
      <c r="K5870" s="17">
        <v>0.06</v>
      </c>
      <c r="L5870" s="16">
        <v>3050.69</v>
      </c>
      <c r="M5870" s="16">
        <v>967.52</v>
      </c>
      <c r="N5870" s="11" t="str">
        <f t="shared" si="274"/>
        <v>LOW</v>
      </c>
      <c r="O5870" s="27">
        <f t="shared" si="275"/>
        <v>0.68285207608770471</v>
      </c>
      <c r="P5870" s="11" t="str">
        <f t="shared" si="276"/>
        <v>AVERAGE</v>
      </c>
    </row>
    <row r="5871" spans="1:16" x14ac:dyDescent="0.35">
      <c r="A5871" t="s">
        <v>6045</v>
      </c>
      <c r="B5871" s="18">
        <v>44691</v>
      </c>
      <c r="C5871" t="s">
        <v>108</v>
      </c>
      <c r="D5871" t="s">
        <v>109</v>
      </c>
      <c r="E5871" t="s">
        <v>150</v>
      </c>
      <c r="F5871" t="s">
        <v>111</v>
      </c>
      <c r="G5871" t="s">
        <v>112</v>
      </c>
      <c r="H5871" t="s">
        <v>170</v>
      </c>
      <c r="I5871">
        <v>1</v>
      </c>
      <c r="J5871" s="19">
        <v>6.59</v>
      </c>
      <c r="K5871" s="20">
        <v>0.06</v>
      </c>
      <c r="L5871" s="19">
        <v>6.19</v>
      </c>
      <c r="M5871" s="19">
        <v>2.93</v>
      </c>
      <c r="N5871" s="11" t="str">
        <f t="shared" si="274"/>
        <v>LOW</v>
      </c>
      <c r="O5871" s="27">
        <f t="shared" si="275"/>
        <v>0.5266558966074314</v>
      </c>
      <c r="P5871" s="11" t="str">
        <f t="shared" si="276"/>
        <v>AVERAGE</v>
      </c>
    </row>
    <row r="5872" spans="1:16" x14ac:dyDescent="0.35">
      <c r="A5872" s="12" t="s">
        <v>6046</v>
      </c>
      <c r="B5872" s="15">
        <v>45389</v>
      </c>
      <c r="C5872" s="12" t="s">
        <v>108</v>
      </c>
      <c r="D5872" s="12" t="s">
        <v>125</v>
      </c>
      <c r="E5872" s="12" t="s">
        <v>137</v>
      </c>
      <c r="F5872" s="12" t="s">
        <v>131</v>
      </c>
      <c r="G5872" s="12" t="s">
        <v>112</v>
      </c>
      <c r="H5872" s="12" t="s">
        <v>118</v>
      </c>
      <c r="I5872" s="12">
        <v>2</v>
      </c>
      <c r="J5872" s="16">
        <v>33.590000000000003</v>
      </c>
      <c r="K5872" s="17">
        <v>0.43</v>
      </c>
      <c r="L5872" s="16">
        <v>38.29</v>
      </c>
      <c r="M5872" s="16">
        <v>14.04</v>
      </c>
      <c r="N5872" s="11" t="str">
        <f t="shared" si="274"/>
        <v>CLEARANCE</v>
      </c>
      <c r="O5872" s="27">
        <f t="shared" si="275"/>
        <v>0.63332462784016719</v>
      </c>
      <c r="P5872" s="11" t="str">
        <f t="shared" si="276"/>
        <v>AVERAGE</v>
      </c>
    </row>
    <row r="5873" spans="1:16" x14ac:dyDescent="0.35">
      <c r="A5873" t="s">
        <v>6047</v>
      </c>
      <c r="B5873" s="18">
        <v>44642</v>
      </c>
      <c r="C5873" t="s">
        <v>108</v>
      </c>
      <c r="D5873" t="s">
        <v>140</v>
      </c>
      <c r="E5873" t="s">
        <v>153</v>
      </c>
      <c r="F5873" t="s">
        <v>117</v>
      </c>
      <c r="G5873" t="s">
        <v>112</v>
      </c>
      <c r="H5873" t="s">
        <v>167</v>
      </c>
      <c r="I5873">
        <v>3</v>
      </c>
      <c r="J5873" s="19">
        <v>18.690000000000001</v>
      </c>
      <c r="K5873" s="20">
        <v>0.18</v>
      </c>
      <c r="L5873" s="19">
        <v>45.98</v>
      </c>
      <c r="M5873" s="19">
        <v>10.41</v>
      </c>
      <c r="N5873" s="11" t="str">
        <f t="shared" si="274"/>
        <v>MEDIUM</v>
      </c>
      <c r="O5873" s="27">
        <f t="shared" si="275"/>
        <v>0.77359721618094812</v>
      </c>
      <c r="P5873" s="11" t="str">
        <f t="shared" si="276"/>
        <v>AVERAGE</v>
      </c>
    </row>
    <row r="5874" spans="1:16" x14ac:dyDescent="0.35">
      <c r="A5874" s="12" t="s">
        <v>6048</v>
      </c>
      <c r="B5874" s="15">
        <v>44957</v>
      </c>
      <c r="C5874" s="12" t="s">
        <v>149</v>
      </c>
      <c r="D5874" s="12" t="s">
        <v>140</v>
      </c>
      <c r="E5874" s="12" t="s">
        <v>242</v>
      </c>
      <c r="F5874" s="12" t="s">
        <v>111</v>
      </c>
      <c r="G5874" s="12" t="s">
        <v>122</v>
      </c>
      <c r="H5874" s="12" t="s">
        <v>123</v>
      </c>
      <c r="I5874" s="12">
        <v>4</v>
      </c>
      <c r="J5874" s="16">
        <v>889.25</v>
      </c>
      <c r="K5874" s="17">
        <v>0.28000000000000003</v>
      </c>
      <c r="L5874" s="16">
        <v>2561.04</v>
      </c>
      <c r="M5874" s="16">
        <v>1358.83</v>
      </c>
      <c r="N5874" s="11" t="str">
        <f t="shared" si="274"/>
        <v>HIGH</v>
      </c>
      <c r="O5874" s="27">
        <f t="shared" si="275"/>
        <v>0.46942257832755446</v>
      </c>
      <c r="P5874" s="11" t="str">
        <f t="shared" si="276"/>
        <v>AVERAGE</v>
      </c>
    </row>
    <row r="5875" spans="1:16" x14ac:dyDescent="0.35">
      <c r="A5875" t="s">
        <v>6049</v>
      </c>
      <c r="B5875" s="18">
        <v>45012</v>
      </c>
      <c r="C5875" t="s">
        <v>108</v>
      </c>
      <c r="D5875" t="s">
        <v>140</v>
      </c>
      <c r="E5875" t="s">
        <v>141</v>
      </c>
      <c r="F5875" t="s">
        <v>111</v>
      </c>
      <c r="G5875" t="s">
        <v>112</v>
      </c>
      <c r="H5875" t="s">
        <v>147</v>
      </c>
      <c r="I5875">
        <v>4</v>
      </c>
      <c r="J5875" s="19">
        <v>13.7</v>
      </c>
      <c r="K5875" s="20">
        <v>0.03</v>
      </c>
      <c r="L5875" s="19">
        <v>53.16</v>
      </c>
      <c r="M5875" s="19">
        <v>24.25</v>
      </c>
      <c r="N5875" s="11" t="str">
        <f t="shared" si="274"/>
        <v>LOW</v>
      </c>
      <c r="O5875" s="27">
        <f t="shared" si="275"/>
        <v>0.54382994732881862</v>
      </c>
      <c r="P5875" s="11" t="str">
        <f t="shared" si="276"/>
        <v>AVERAGE</v>
      </c>
    </row>
    <row r="5876" spans="1:16" x14ac:dyDescent="0.35">
      <c r="A5876" s="12" t="s">
        <v>6050</v>
      </c>
      <c r="B5876" s="15">
        <v>45565</v>
      </c>
      <c r="C5876" s="12" t="s">
        <v>108</v>
      </c>
      <c r="D5876" s="12" t="s">
        <v>109</v>
      </c>
      <c r="E5876" s="12" t="s">
        <v>208</v>
      </c>
      <c r="F5876" s="12" t="s">
        <v>117</v>
      </c>
      <c r="G5876" s="12" t="s">
        <v>112</v>
      </c>
      <c r="H5876" s="12" t="s">
        <v>147</v>
      </c>
      <c r="I5876" s="12">
        <v>1</v>
      </c>
      <c r="J5876" s="16">
        <v>17.48</v>
      </c>
      <c r="K5876" s="17">
        <v>0.08</v>
      </c>
      <c r="L5876" s="16">
        <v>16.079999999999998</v>
      </c>
      <c r="M5876" s="16">
        <v>3.24</v>
      </c>
      <c r="N5876" s="11" t="str">
        <f t="shared" si="274"/>
        <v>LOW</v>
      </c>
      <c r="O5876" s="27">
        <f t="shared" si="275"/>
        <v>0.79850746268656714</v>
      </c>
      <c r="P5876" s="11" t="str">
        <f t="shared" si="276"/>
        <v>AVERAGE</v>
      </c>
    </row>
    <row r="5877" spans="1:16" x14ac:dyDescent="0.35">
      <c r="A5877" t="s">
        <v>6051</v>
      </c>
      <c r="B5877" s="18">
        <v>45638</v>
      </c>
      <c r="C5877" t="s">
        <v>136</v>
      </c>
      <c r="D5877" t="s">
        <v>125</v>
      </c>
      <c r="E5877" t="s">
        <v>134</v>
      </c>
      <c r="F5877" t="s">
        <v>117</v>
      </c>
      <c r="G5877" t="s">
        <v>122</v>
      </c>
      <c r="H5877" t="s">
        <v>132</v>
      </c>
      <c r="I5877">
        <v>2</v>
      </c>
      <c r="J5877" s="19">
        <v>403.5</v>
      </c>
      <c r="K5877" s="20">
        <v>0</v>
      </c>
      <c r="L5877" s="19">
        <v>807</v>
      </c>
      <c r="M5877" s="19">
        <v>329.28</v>
      </c>
      <c r="N5877" s="11" t="str">
        <f t="shared" si="274"/>
        <v>NO DISCOUNT</v>
      </c>
      <c r="O5877" s="27">
        <f t="shared" si="275"/>
        <v>0.59197026022304833</v>
      </c>
      <c r="P5877" s="11" t="str">
        <f t="shared" si="276"/>
        <v>AVERAGE</v>
      </c>
    </row>
    <row r="5878" spans="1:16" x14ac:dyDescent="0.35">
      <c r="A5878" s="12" t="s">
        <v>6052</v>
      </c>
      <c r="B5878" s="15">
        <v>44695</v>
      </c>
      <c r="C5878" s="12" t="s">
        <v>108</v>
      </c>
      <c r="D5878" s="12" t="s">
        <v>109</v>
      </c>
      <c r="E5878" s="12" t="s">
        <v>208</v>
      </c>
      <c r="F5878" s="12" t="s">
        <v>131</v>
      </c>
      <c r="G5878" s="12" t="s">
        <v>127</v>
      </c>
      <c r="H5878" s="12" t="s">
        <v>164</v>
      </c>
      <c r="I5878" s="12">
        <v>3</v>
      </c>
      <c r="J5878" s="16">
        <v>134.38</v>
      </c>
      <c r="K5878" s="17">
        <v>0</v>
      </c>
      <c r="L5878" s="16">
        <v>403.14</v>
      </c>
      <c r="M5878" s="16">
        <v>237.56</v>
      </c>
      <c r="N5878" s="11" t="str">
        <f t="shared" si="274"/>
        <v>NO DISCOUNT</v>
      </c>
      <c r="O5878" s="27">
        <f t="shared" si="275"/>
        <v>0.41072580245076151</v>
      </c>
      <c r="P5878" s="11" t="str">
        <f t="shared" si="276"/>
        <v>AVERAGE</v>
      </c>
    </row>
    <row r="5879" spans="1:16" x14ac:dyDescent="0.35">
      <c r="A5879" t="s">
        <v>6053</v>
      </c>
      <c r="B5879" s="18">
        <v>45281</v>
      </c>
      <c r="C5879" t="s">
        <v>108</v>
      </c>
      <c r="D5879" t="s">
        <v>109</v>
      </c>
      <c r="E5879" t="s">
        <v>252</v>
      </c>
      <c r="F5879" t="s">
        <v>131</v>
      </c>
      <c r="G5879" t="s">
        <v>122</v>
      </c>
      <c r="H5879" t="s">
        <v>132</v>
      </c>
      <c r="I5879">
        <v>3</v>
      </c>
      <c r="J5879" s="19">
        <v>597.80999999999995</v>
      </c>
      <c r="K5879" s="20">
        <v>0.03</v>
      </c>
      <c r="L5879" s="19">
        <v>1739.63</v>
      </c>
      <c r="M5879" s="19">
        <v>817.65</v>
      </c>
      <c r="N5879" s="11" t="str">
        <f t="shared" si="274"/>
        <v>LOW</v>
      </c>
      <c r="O5879" s="27">
        <f t="shared" si="275"/>
        <v>0.5299862614463996</v>
      </c>
      <c r="P5879" s="11" t="str">
        <f t="shared" si="276"/>
        <v>AVERAGE</v>
      </c>
    </row>
    <row r="5880" spans="1:16" x14ac:dyDescent="0.35">
      <c r="A5880" s="12" t="s">
        <v>6054</v>
      </c>
      <c r="B5880" s="15">
        <v>45400</v>
      </c>
      <c r="C5880" s="12" t="s">
        <v>108</v>
      </c>
      <c r="D5880" s="12" t="s">
        <v>115</v>
      </c>
      <c r="E5880" s="12" t="s">
        <v>205</v>
      </c>
      <c r="F5880" s="12" t="s">
        <v>131</v>
      </c>
      <c r="G5880" s="12" t="s">
        <v>127</v>
      </c>
      <c r="H5880" s="12" t="s">
        <v>128</v>
      </c>
      <c r="I5880" s="12">
        <v>10</v>
      </c>
      <c r="J5880" s="16">
        <v>578.75</v>
      </c>
      <c r="K5880" s="17">
        <v>0</v>
      </c>
      <c r="L5880" s="16">
        <v>5787.5</v>
      </c>
      <c r="M5880" s="16">
        <v>3269.97</v>
      </c>
      <c r="N5880" s="11" t="str">
        <f t="shared" si="274"/>
        <v>NO DISCOUNT</v>
      </c>
      <c r="O5880" s="27">
        <f t="shared" si="275"/>
        <v>0.4349943844492441</v>
      </c>
      <c r="P5880" s="11" t="str">
        <f t="shared" si="276"/>
        <v>EXCELLENT</v>
      </c>
    </row>
    <row r="5881" spans="1:16" x14ac:dyDescent="0.35">
      <c r="A5881" t="s">
        <v>6055</v>
      </c>
      <c r="B5881" s="18">
        <v>44794</v>
      </c>
      <c r="C5881" t="s">
        <v>136</v>
      </c>
      <c r="D5881" t="s">
        <v>109</v>
      </c>
      <c r="E5881" t="s">
        <v>150</v>
      </c>
      <c r="F5881" t="s">
        <v>117</v>
      </c>
      <c r="G5881" t="s">
        <v>112</v>
      </c>
      <c r="H5881" t="s">
        <v>170</v>
      </c>
      <c r="I5881">
        <v>1</v>
      </c>
      <c r="J5881" s="19">
        <v>10.91</v>
      </c>
      <c r="K5881" s="20">
        <v>0.22</v>
      </c>
      <c r="L5881" s="19">
        <v>8.51</v>
      </c>
      <c r="M5881" s="19">
        <v>3.81</v>
      </c>
      <c r="N5881" s="11" t="str">
        <f t="shared" si="274"/>
        <v>HIGH</v>
      </c>
      <c r="O5881" s="27">
        <f t="shared" si="275"/>
        <v>0.55229142185663915</v>
      </c>
      <c r="P5881" s="11" t="str">
        <f t="shared" si="276"/>
        <v>AVERAGE</v>
      </c>
    </row>
    <row r="5882" spans="1:16" x14ac:dyDescent="0.35">
      <c r="A5882" s="12" t="s">
        <v>6056</v>
      </c>
      <c r="B5882" s="15">
        <v>45636</v>
      </c>
      <c r="C5882" s="12" t="s">
        <v>120</v>
      </c>
      <c r="D5882" s="12" t="s">
        <v>140</v>
      </c>
      <c r="E5882" s="12" t="s">
        <v>218</v>
      </c>
      <c r="F5882" s="12" t="s">
        <v>131</v>
      </c>
      <c r="G5882" s="12" t="s">
        <v>122</v>
      </c>
      <c r="H5882" s="12" t="s">
        <v>158</v>
      </c>
      <c r="I5882" s="12">
        <v>1</v>
      </c>
      <c r="J5882" s="16">
        <v>80.540000000000006</v>
      </c>
      <c r="K5882" s="17">
        <v>0.16</v>
      </c>
      <c r="L5882" s="16">
        <v>67.650000000000006</v>
      </c>
      <c r="M5882" s="16">
        <v>21.81</v>
      </c>
      <c r="N5882" s="11" t="str">
        <f t="shared" si="274"/>
        <v>MEDIUM</v>
      </c>
      <c r="O5882" s="27">
        <f t="shared" si="275"/>
        <v>0.67760532150776054</v>
      </c>
      <c r="P5882" s="11" t="str">
        <f t="shared" si="276"/>
        <v>AVERAGE</v>
      </c>
    </row>
    <row r="5883" spans="1:16" x14ac:dyDescent="0.35">
      <c r="A5883" t="s">
        <v>6057</v>
      </c>
      <c r="B5883" s="18">
        <v>44843</v>
      </c>
      <c r="C5883" t="s">
        <v>120</v>
      </c>
      <c r="D5883" t="s">
        <v>125</v>
      </c>
      <c r="E5883" t="s">
        <v>126</v>
      </c>
      <c r="F5883" t="s">
        <v>117</v>
      </c>
      <c r="G5883" t="s">
        <v>127</v>
      </c>
      <c r="H5883" t="s">
        <v>128</v>
      </c>
      <c r="I5883">
        <v>2</v>
      </c>
      <c r="J5883" s="19">
        <v>520.16</v>
      </c>
      <c r="K5883" s="20">
        <v>0.14000000000000001</v>
      </c>
      <c r="L5883" s="19">
        <v>894.68</v>
      </c>
      <c r="M5883" s="19">
        <v>528.82000000000005</v>
      </c>
      <c r="N5883" s="11" t="str">
        <f t="shared" si="274"/>
        <v>MEDIUM</v>
      </c>
      <c r="O5883" s="27">
        <f t="shared" si="275"/>
        <v>0.40892833191755701</v>
      </c>
      <c r="P5883" s="11" t="str">
        <f t="shared" si="276"/>
        <v>AVERAGE</v>
      </c>
    </row>
    <row r="5884" spans="1:16" x14ac:dyDescent="0.35">
      <c r="A5884" s="12" t="s">
        <v>6058</v>
      </c>
      <c r="B5884" s="15">
        <v>44695</v>
      </c>
      <c r="C5884" s="12" t="s">
        <v>108</v>
      </c>
      <c r="D5884" s="12" t="s">
        <v>125</v>
      </c>
      <c r="E5884" s="12" t="s">
        <v>185</v>
      </c>
      <c r="F5884" s="12" t="s">
        <v>117</v>
      </c>
      <c r="G5884" s="12" t="s">
        <v>112</v>
      </c>
      <c r="H5884" s="12" t="s">
        <v>147</v>
      </c>
      <c r="I5884" s="12">
        <v>1</v>
      </c>
      <c r="J5884" s="16">
        <v>29.28</v>
      </c>
      <c r="K5884" s="17">
        <v>0</v>
      </c>
      <c r="L5884" s="16">
        <v>29.28</v>
      </c>
      <c r="M5884" s="16">
        <v>6.93</v>
      </c>
      <c r="N5884" s="11" t="str">
        <f t="shared" si="274"/>
        <v>NO DISCOUNT</v>
      </c>
      <c r="O5884" s="27">
        <f t="shared" si="275"/>
        <v>0.7633196721311476</v>
      </c>
      <c r="P5884" s="11" t="str">
        <f t="shared" si="276"/>
        <v>AVERAGE</v>
      </c>
    </row>
    <row r="5885" spans="1:16" x14ac:dyDescent="0.35">
      <c r="A5885" t="s">
        <v>6059</v>
      </c>
      <c r="B5885" s="18">
        <v>45126</v>
      </c>
      <c r="C5885" t="s">
        <v>108</v>
      </c>
      <c r="D5885" t="s">
        <v>140</v>
      </c>
      <c r="E5885" t="s">
        <v>218</v>
      </c>
      <c r="F5885" t="s">
        <v>131</v>
      </c>
      <c r="G5885" t="s">
        <v>122</v>
      </c>
      <c r="H5885" t="s">
        <v>158</v>
      </c>
      <c r="I5885">
        <v>1</v>
      </c>
      <c r="J5885" s="19">
        <v>122.04</v>
      </c>
      <c r="K5885" s="20">
        <v>0.05</v>
      </c>
      <c r="L5885" s="19">
        <v>115.94</v>
      </c>
      <c r="M5885" s="19">
        <v>36.090000000000003</v>
      </c>
      <c r="N5885" s="11" t="str">
        <f t="shared" si="274"/>
        <v>LOW</v>
      </c>
      <c r="O5885" s="27">
        <f t="shared" si="275"/>
        <v>0.68871830257029498</v>
      </c>
      <c r="P5885" s="11" t="str">
        <f t="shared" si="276"/>
        <v>AVERAGE</v>
      </c>
    </row>
    <row r="5886" spans="1:16" x14ac:dyDescent="0.35">
      <c r="A5886" s="12" t="s">
        <v>6060</v>
      </c>
      <c r="B5886" s="15">
        <v>45335</v>
      </c>
      <c r="C5886" s="12" t="s">
        <v>108</v>
      </c>
      <c r="D5886" s="12" t="s">
        <v>125</v>
      </c>
      <c r="E5886" s="12" t="s">
        <v>144</v>
      </c>
      <c r="F5886" s="12" t="s">
        <v>131</v>
      </c>
      <c r="G5886" s="12" t="s">
        <v>112</v>
      </c>
      <c r="H5886" s="12" t="s">
        <v>170</v>
      </c>
      <c r="I5886" s="12">
        <v>3</v>
      </c>
      <c r="J5886" s="16">
        <v>27.72</v>
      </c>
      <c r="K5886" s="17">
        <v>0</v>
      </c>
      <c r="L5886" s="16">
        <v>83.16</v>
      </c>
      <c r="M5886" s="16">
        <v>28.03</v>
      </c>
      <c r="N5886" s="11" t="str">
        <f t="shared" si="274"/>
        <v>NO DISCOUNT</v>
      </c>
      <c r="O5886" s="27">
        <f t="shared" si="275"/>
        <v>0.66293891293891294</v>
      </c>
      <c r="P5886" s="11" t="str">
        <f t="shared" si="276"/>
        <v>AVERAGE</v>
      </c>
    </row>
    <row r="5887" spans="1:16" x14ac:dyDescent="0.35">
      <c r="A5887" t="s">
        <v>6061</v>
      </c>
      <c r="B5887" s="18">
        <v>45088</v>
      </c>
      <c r="C5887" t="s">
        <v>120</v>
      </c>
      <c r="D5887" t="s">
        <v>140</v>
      </c>
      <c r="E5887" t="s">
        <v>268</v>
      </c>
      <c r="F5887" t="s">
        <v>111</v>
      </c>
      <c r="G5887" t="s">
        <v>127</v>
      </c>
      <c r="H5887" t="s">
        <v>179</v>
      </c>
      <c r="I5887">
        <v>7</v>
      </c>
      <c r="J5887" s="19">
        <v>174.74</v>
      </c>
      <c r="K5887" s="20">
        <v>0</v>
      </c>
      <c r="L5887" s="19">
        <v>1223.18</v>
      </c>
      <c r="M5887" s="19">
        <v>694.17</v>
      </c>
      <c r="N5887" s="11" t="str">
        <f t="shared" si="274"/>
        <v>NO DISCOUNT</v>
      </c>
      <c r="O5887" s="27">
        <f t="shared" si="275"/>
        <v>0.43248745074314499</v>
      </c>
      <c r="P5887" s="11" t="str">
        <f t="shared" si="276"/>
        <v>GOOD</v>
      </c>
    </row>
    <row r="5888" spans="1:16" x14ac:dyDescent="0.35">
      <c r="A5888" s="12" t="s">
        <v>6062</v>
      </c>
      <c r="B5888" s="15">
        <v>44695</v>
      </c>
      <c r="C5888" s="12" t="s">
        <v>108</v>
      </c>
      <c r="D5888" s="12" t="s">
        <v>115</v>
      </c>
      <c r="E5888" s="12" t="s">
        <v>205</v>
      </c>
      <c r="F5888" s="12" t="s">
        <v>111</v>
      </c>
      <c r="G5888" s="12" t="s">
        <v>112</v>
      </c>
      <c r="H5888" s="12" t="s">
        <v>113</v>
      </c>
      <c r="I5888" s="12">
        <v>1</v>
      </c>
      <c r="J5888" s="16">
        <v>33.840000000000003</v>
      </c>
      <c r="K5888" s="17">
        <v>0.08</v>
      </c>
      <c r="L5888" s="16">
        <v>31.13</v>
      </c>
      <c r="M5888" s="16">
        <v>9.6199999999999992</v>
      </c>
      <c r="N5888" s="11" t="str">
        <f t="shared" si="274"/>
        <v>LOW</v>
      </c>
      <c r="O5888" s="27">
        <f t="shared" si="275"/>
        <v>0.69097333761644708</v>
      </c>
      <c r="P5888" s="11" t="str">
        <f t="shared" si="276"/>
        <v>AVERAGE</v>
      </c>
    </row>
    <row r="5889" spans="1:16" x14ac:dyDescent="0.35">
      <c r="A5889" t="s">
        <v>6063</v>
      </c>
      <c r="B5889" s="18">
        <v>44823</v>
      </c>
      <c r="C5889" t="s">
        <v>108</v>
      </c>
      <c r="D5889" t="s">
        <v>115</v>
      </c>
      <c r="E5889" t="s">
        <v>116</v>
      </c>
      <c r="F5889" t="s">
        <v>131</v>
      </c>
      <c r="G5889" t="s">
        <v>112</v>
      </c>
      <c r="H5889" t="s">
        <v>118</v>
      </c>
      <c r="I5889">
        <v>1</v>
      </c>
      <c r="J5889" s="19">
        <v>22.46</v>
      </c>
      <c r="K5889" s="20">
        <v>0.11</v>
      </c>
      <c r="L5889" s="19">
        <v>19.989999999999998</v>
      </c>
      <c r="M5889" s="19">
        <v>6.71</v>
      </c>
      <c r="N5889" s="11" t="str">
        <f t="shared" si="274"/>
        <v>MEDIUM</v>
      </c>
      <c r="O5889" s="27">
        <f t="shared" si="275"/>
        <v>0.66433216608304146</v>
      </c>
      <c r="P5889" s="11" t="str">
        <f t="shared" si="276"/>
        <v>AVERAGE</v>
      </c>
    </row>
    <row r="5890" spans="1:16" x14ac:dyDescent="0.35">
      <c r="A5890" s="12" t="s">
        <v>6064</v>
      </c>
      <c r="B5890" s="15">
        <v>45190</v>
      </c>
      <c r="C5890" s="12" t="s">
        <v>120</v>
      </c>
      <c r="D5890" s="12" t="s">
        <v>125</v>
      </c>
      <c r="E5890" s="12" t="s">
        <v>134</v>
      </c>
      <c r="F5890" s="12" t="s">
        <v>117</v>
      </c>
      <c r="G5890" s="12" t="s">
        <v>122</v>
      </c>
      <c r="H5890" s="12" t="s">
        <v>142</v>
      </c>
      <c r="I5890" s="12">
        <v>13</v>
      </c>
      <c r="J5890" s="16">
        <v>488.34</v>
      </c>
      <c r="K5890" s="17">
        <v>0</v>
      </c>
      <c r="L5890" s="16">
        <v>6348.42</v>
      </c>
      <c r="M5890" s="16">
        <v>2517.37</v>
      </c>
      <c r="N5890" s="11" t="str">
        <f t="shared" si="274"/>
        <v>NO DISCOUNT</v>
      </c>
      <c r="O5890" s="27">
        <f t="shared" si="275"/>
        <v>0.60346511415438808</v>
      </c>
      <c r="P5890" s="11" t="str">
        <f t="shared" si="276"/>
        <v>EXCELLENT</v>
      </c>
    </row>
    <row r="5891" spans="1:16" x14ac:dyDescent="0.35">
      <c r="A5891" t="s">
        <v>6065</v>
      </c>
      <c r="B5891" s="18">
        <v>45232</v>
      </c>
      <c r="C5891" t="s">
        <v>108</v>
      </c>
      <c r="D5891" t="s">
        <v>125</v>
      </c>
      <c r="E5891" t="s">
        <v>144</v>
      </c>
      <c r="F5891" t="s">
        <v>111</v>
      </c>
      <c r="G5891" t="s">
        <v>112</v>
      </c>
      <c r="H5891" t="s">
        <v>118</v>
      </c>
      <c r="I5891">
        <v>4</v>
      </c>
      <c r="J5891" s="19">
        <v>38.47</v>
      </c>
      <c r="K5891" s="20">
        <v>0.27</v>
      </c>
      <c r="L5891" s="19">
        <v>112.33</v>
      </c>
      <c r="M5891" s="19">
        <v>51.88</v>
      </c>
      <c r="N5891" s="11" t="str">
        <f t="shared" ref="N5891:N5954" si="277">IF(K5891=$R$8,$R$2,IF(K5891&lt;=$R$9,$R$3,IF(K5891&lt;=$R$10,$R$4,IF(K5891&lt;$R$11,$R$5,IF(K5891&gt;$R$11,$R$6)))))</f>
        <v>HIGH</v>
      </c>
      <c r="O5891" s="27">
        <f t="shared" ref="O5891:O5954" si="278">IFERROR(L5891-M5891,"NULL")/L5891</f>
        <v>0.53814653253805744</v>
      </c>
      <c r="P5891" s="11" t="str">
        <f t="shared" ref="P5891:P5954" si="279">IF(AND(O5891&gt;=$Q$8,I5891&gt;=$Q$13),$Q$2,IF(AND(O5891&gt;=$Q$9,I5891&gt;=$Q$14),$Q$3,IF(O5891&gt;=$Q$10,$Q$4,$Q$5)))</f>
        <v>AVERAGE</v>
      </c>
    </row>
    <row r="5892" spans="1:16" x14ac:dyDescent="0.35">
      <c r="A5892" s="12" t="s">
        <v>6066</v>
      </c>
      <c r="B5892" s="15">
        <v>44964</v>
      </c>
      <c r="C5892" s="12" t="s">
        <v>120</v>
      </c>
      <c r="D5892" s="12" t="s">
        <v>115</v>
      </c>
      <c r="E5892" s="12" t="s">
        <v>163</v>
      </c>
      <c r="F5892" s="12" t="s">
        <v>111</v>
      </c>
      <c r="G5892" s="12" t="s">
        <v>112</v>
      </c>
      <c r="H5892" s="12" t="s">
        <v>113</v>
      </c>
      <c r="I5892" s="12">
        <v>9</v>
      </c>
      <c r="J5892" s="16">
        <v>14.26</v>
      </c>
      <c r="K5892" s="17">
        <v>0.09</v>
      </c>
      <c r="L5892" s="16">
        <v>116.79</v>
      </c>
      <c r="M5892" s="16">
        <v>31.56</v>
      </c>
      <c r="N5892" s="11" t="str">
        <f t="shared" si="277"/>
        <v>LOW</v>
      </c>
      <c r="O5892" s="27">
        <f t="shared" si="278"/>
        <v>0.72977138453634727</v>
      </c>
      <c r="P5892" s="11" t="str">
        <f t="shared" si="279"/>
        <v>GOOD</v>
      </c>
    </row>
    <row r="5893" spans="1:16" x14ac:dyDescent="0.35">
      <c r="A5893" t="s">
        <v>6067</v>
      </c>
      <c r="B5893" s="18">
        <v>45579</v>
      </c>
      <c r="C5893" t="s">
        <v>108</v>
      </c>
      <c r="D5893" t="s">
        <v>140</v>
      </c>
      <c r="E5893" t="s">
        <v>166</v>
      </c>
      <c r="F5893" t="s">
        <v>111</v>
      </c>
      <c r="G5893" t="s">
        <v>112</v>
      </c>
      <c r="H5893" t="s">
        <v>147</v>
      </c>
      <c r="I5893">
        <v>5</v>
      </c>
      <c r="J5893" s="19">
        <v>13.87</v>
      </c>
      <c r="K5893" s="20">
        <v>0</v>
      </c>
      <c r="L5893" s="19">
        <v>69.349999999999994</v>
      </c>
      <c r="M5893" s="19">
        <v>32.89</v>
      </c>
      <c r="N5893" s="11" t="str">
        <f t="shared" si="277"/>
        <v>NO DISCOUNT</v>
      </c>
      <c r="O5893" s="27">
        <f t="shared" si="278"/>
        <v>0.52573900504686366</v>
      </c>
      <c r="P5893" s="11" t="str">
        <f t="shared" si="279"/>
        <v>GOOD</v>
      </c>
    </row>
    <row r="5894" spans="1:16" x14ac:dyDescent="0.35">
      <c r="A5894" s="12" t="s">
        <v>6068</v>
      </c>
      <c r="B5894" s="15">
        <v>45562</v>
      </c>
      <c r="C5894" s="12" t="s">
        <v>120</v>
      </c>
      <c r="D5894" s="12" t="s">
        <v>125</v>
      </c>
      <c r="E5894" s="12" t="s">
        <v>201</v>
      </c>
      <c r="F5894" s="12" t="s">
        <v>111</v>
      </c>
      <c r="G5894" s="12" t="s">
        <v>122</v>
      </c>
      <c r="H5894" s="12" t="s">
        <v>158</v>
      </c>
      <c r="I5894" s="12">
        <v>13</v>
      </c>
      <c r="J5894" s="16">
        <v>125.64</v>
      </c>
      <c r="K5894" s="17">
        <v>0</v>
      </c>
      <c r="L5894" s="16">
        <v>1633.32</v>
      </c>
      <c r="M5894" s="16">
        <v>757.69</v>
      </c>
      <c r="N5894" s="11" t="str">
        <f t="shared" si="277"/>
        <v>NO DISCOUNT</v>
      </c>
      <c r="O5894" s="27">
        <f t="shared" si="278"/>
        <v>0.53610437636225594</v>
      </c>
      <c r="P5894" s="11" t="str">
        <f t="shared" si="279"/>
        <v>EXCELLENT</v>
      </c>
    </row>
    <row r="5895" spans="1:16" x14ac:dyDescent="0.35">
      <c r="A5895" t="s">
        <v>6069</v>
      </c>
      <c r="B5895" s="18">
        <v>44940</v>
      </c>
      <c r="C5895" t="s">
        <v>120</v>
      </c>
      <c r="D5895" t="s">
        <v>109</v>
      </c>
      <c r="E5895" t="s">
        <v>231</v>
      </c>
      <c r="F5895" t="s">
        <v>111</v>
      </c>
      <c r="G5895" t="s">
        <v>112</v>
      </c>
      <c r="H5895" t="s">
        <v>113</v>
      </c>
      <c r="I5895">
        <v>14</v>
      </c>
      <c r="J5895" s="19">
        <v>18.14</v>
      </c>
      <c r="K5895" s="20">
        <v>0</v>
      </c>
      <c r="L5895" s="19">
        <v>253.96</v>
      </c>
      <c r="M5895" s="19">
        <v>63.75</v>
      </c>
      <c r="N5895" s="11" t="str">
        <f t="shared" si="277"/>
        <v>NO DISCOUNT</v>
      </c>
      <c r="O5895" s="27">
        <f t="shared" si="278"/>
        <v>0.74897621672704362</v>
      </c>
      <c r="P5895" s="11" t="str">
        <f t="shared" si="279"/>
        <v>EXCELLENT</v>
      </c>
    </row>
    <row r="5896" spans="1:16" x14ac:dyDescent="0.35">
      <c r="A5896" s="12" t="s">
        <v>6070</v>
      </c>
      <c r="B5896" s="15">
        <v>44755</v>
      </c>
      <c r="C5896" s="12" t="s">
        <v>108</v>
      </c>
      <c r="D5896" s="12" t="s">
        <v>125</v>
      </c>
      <c r="E5896" s="12" t="s">
        <v>178</v>
      </c>
      <c r="F5896" s="12" t="s">
        <v>117</v>
      </c>
      <c r="G5896" s="12" t="s">
        <v>127</v>
      </c>
      <c r="H5896" s="12" t="s">
        <v>128</v>
      </c>
      <c r="I5896" s="12">
        <v>1</v>
      </c>
      <c r="J5896" s="16">
        <v>513.72</v>
      </c>
      <c r="K5896" s="17">
        <v>0</v>
      </c>
      <c r="L5896" s="16">
        <v>513.72</v>
      </c>
      <c r="M5896" s="16">
        <v>291.60000000000002</v>
      </c>
      <c r="N5896" s="11" t="str">
        <f t="shared" si="277"/>
        <v>NO DISCOUNT</v>
      </c>
      <c r="O5896" s="27">
        <f t="shared" si="278"/>
        <v>0.43237561317449191</v>
      </c>
      <c r="P5896" s="11" t="str">
        <f t="shared" si="279"/>
        <v>AVERAGE</v>
      </c>
    </row>
    <row r="5897" spans="1:16" x14ac:dyDescent="0.35">
      <c r="A5897" t="s">
        <v>6071</v>
      </c>
      <c r="B5897" s="18">
        <v>44769</v>
      </c>
      <c r="C5897" t="s">
        <v>108</v>
      </c>
      <c r="D5897" t="s">
        <v>115</v>
      </c>
      <c r="E5897" t="s">
        <v>227</v>
      </c>
      <c r="F5897" t="s">
        <v>111</v>
      </c>
      <c r="G5897" t="s">
        <v>127</v>
      </c>
      <c r="H5897" t="s">
        <v>209</v>
      </c>
      <c r="I5897">
        <v>1</v>
      </c>
      <c r="J5897" s="19">
        <v>827.68</v>
      </c>
      <c r="K5897" s="20">
        <v>0.13</v>
      </c>
      <c r="L5897" s="19">
        <v>720.08</v>
      </c>
      <c r="M5897" s="19">
        <v>358.63</v>
      </c>
      <c r="N5897" s="11" t="str">
        <f t="shared" si="277"/>
        <v>MEDIUM</v>
      </c>
      <c r="O5897" s="27">
        <f t="shared" si="278"/>
        <v>0.501958115764915</v>
      </c>
      <c r="P5897" s="11" t="str">
        <f t="shared" si="279"/>
        <v>AVERAGE</v>
      </c>
    </row>
    <row r="5898" spans="1:16" x14ac:dyDescent="0.35">
      <c r="A5898" s="12" t="s">
        <v>6072</v>
      </c>
      <c r="B5898" s="15">
        <v>45539</v>
      </c>
      <c r="C5898" s="12" t="s">
        <v>120</v>
      </c>
      <c r="D5898" s="12" t="s">
        <v>125</v>
      </c>
      <c r="E5898" s="12" t="s">
        <v>185</v>
      </c>
      <c r="F5898" s="12" t="s">
        <v>111</v>
      </c>
      <c r="G5898" s="12" t="s">
        <v>122</v>
      </c>
      <c r="H5898" s="12" t="s">
        <v>187</v>
      </c>
      <c r="I5898" s="12">
        <v>10</v>
      </c>
      <c r="J5898" s="16">
        <v>385.07</v>
      </c>
      <c r="K5898" s="17">
        <v>0.05</v>
      </c>
      <c r="L5898" s="16">
        <v>3658.16</v>
      </c>
      <c r="M5898" s="16">
        <v>1395.2</v>
      </c>
      <c r="N5898" s="11" t="str">
        <f t="shared" si="277"/>
        <v>LOW</v>
      </c>
      <c r="O5898" s="27">
        <f t="shared" si="278"/>
        <v>0.61860607518533917</v>
      </c>
      <c r="P5898" s="11" t="str">
        <f t="shared" si="279"/>
        <v>EXCELLENT</v>
      </c>
    </row>
    <row r="5899" spans="1:16" x14ac:dyDescent="0.35">
      <c r="A5899" t="s">
        <v>6073</v>
      </c>
      <c r="B5899" s="18">
        <v>44606</v>
      </c>
      <c r="C5899" t="s">
        <v>108</v>
      </c>
      <c r="D5899" t="s">
        <v>115</v>
      </c>
      <c r="E5899" t="s">
        <v>240</v>
      </c>
      <c r="F5899" t="s">
        <v>117</v>
      </c>
      <c r="G5899" t="s">
        <v>122</v>
      </c>
      <c r="H5899" t="s">
        <v>158</v>
      </c>
      <c r="I5899">
        <v>1</v>
      </c>
      <c r="J5899" s="19">
        <v>53.83</v>
      </c>
      <c r="K5899" s="20">
        <v>0.12</v>
      </c>
      <c r="L5899" s="19">
        <v>47.37</v>
      </c>
      <c r="M5899" s="19">
        <v>14.5</v>
      </c>
      <c r="N5899" s="11" t="str">
        <f t="shared" si="277"/>
        <v>MEDIUM</v>
      </c>
      <c r="O5899" s="27">
        <f t="shared" si="278"/>
        <v>0.69389909225248048</v>
      </c>
      <c r="P5899" s="11" t="str">
        <f t="shared" si="279"/>
        <v>AVERAGE</v>
      </c>
    </row>
    <row r="5900" spans="1:16" x14ac:dyDescent="0.35">
      <c r="A5900" s="12" t="s">
        <v>6074</v>
      </c>
      <c r="B5900" s="15">
        <v>44608</v>
      </c>
      <c r="C5900" s="12" t="s">
        <v>108</v>
      </c>
      <c r="D5900" s="12" t="s">
        <v>125</v>
      </c>
      <c r="E5900" s="12" t="s">
        <v>146</v>
      </c>
      <c r="F5900" s="12" t="s">
        <v>131</v>
      </c>
      <c r="G5900" s="12" t="s">
        <v>122</v>
      </c>
      <c r="H5900" s="12" t="s">
        <v>132</v>
      </c>
      <c r="I5900" s="12">
        <v>5</v>
      </c>
      <c r="J5900" s="16">
        <v>403.32</v>
      </c>
      <c r="K5900" s="17">
        <v>0</v>
      </c>
      <c r="L5900" s="16">
        <v>2016.6</v>
      </c>
      <c r="M5900" s="16">
        <v>708.27</v>
      </c>
      <c r="N5900" s="11" t="str">
        <f t="shared" si="277"/>
        <v>NO DISCOUNT</v>
      </c>
      <c r="O5900" s="27">
        <f t="shared" si="278"/>
        <v>0.64878012496280868</v>
      </c>
      <c r="P5900" s="11" t="str">
        <f t="shared" si="279"/>
        <v>GOOD</v>
      </c>
    </row>
    <row r="5901" spans="1:16" x14ac:dyDescent="0.35">
      <c r="A5901" t="s">
        <v>6075</v>
      </c>
      <c r="B5901" s="18">
        <v>45592</v>
      </c>
      <c r="C5901" t="s">
        <v>108</v>
      </c>
      <c r="D5901" t="s">
        <v>125</v>
      </c>
      <c r="E5901" t="s">
        <v>134</v>
      </c>
      <c r="F5901" t="s">
        <v>111</v>
      </c>
      <c r="G5901" t="s">
        <v>122</v>
      </c>
      <c r="H5901" t="s">
        <v>123</v>
      </c>
      <c r="I5901">
        <v>5</v>
      </c>
      <c r="J5901" s="19">
        <v>856.4</v>
      </c>
      <c r="K5901" s="20">
        <v>0</v>
      </c>
      <c r="L5901" s="19">
        <v>4282</v>
      </c>
      <c r="M5901" s="19">
        <v>1194.8800000000001</v>
      </c>
      <c r="N5901" s="11" t="str">
        <f t="shared" si="277"/>
        <v>NO DISCOUNT</v>
      </c>
      <c r="O5901" s="27">
        <f t="shared" si="278"/>
        <v>0.72095282578234465</v>
      </c>
      <c r="P5901" s="11" t="str">
        <f t="shared" si="279"/>
        <v>GOOD</v>
      </c>
    </row>
    <row r="5902" spans="1:16" x14ac:dyDescent="0.35">
      <c r="A5902" s="12" t="s">
        <v>6076</v>
      </c>
      <c r="B5902" s="15">
        <v>45191</v>
      </c>
      <c r="C5902" s="12" t="s">
        <v>136</v>
      </c>
      <c r="D5902" s="12" t="s">
        <v>109</v>
      </c>
      <c r="E5902" s="12" t="s">
        <v>110</v>
      </c>
      <c r="F5902" s="12" t="s">
        <v>117</v>
      </c>
      <c r="G5902" s="12" t="s">
        <v>122</v>
      </c>
      <c r="H5902" s="12" t="s">
        <v>142</v>
      </c>
      <c r="I5902" s="12">
        <v>1</v>
      </c>
      <c r="J5902" s="16">
        <v>388.03</v>
      </c>
      <c r="K5902" s="17">
        <v>0.16</v>
      </c>
      <c r="L5902" s="16">
        <v>325.95</v>
      </c>
      <c r="M5902" s="16">
        <v>132.16</v>
      </c>
      <c r="N5902" s="11" t="str">
        <f t="shared" si="277"/>
        <v>MEDIUM</v>
      </c>
      <c r="O5902" s="27">
        <f t="shared" si="278"/>
        <v>0.59453903973001998</v>
      </c>
      <c r="P5902" s="11" t="str">
        <f t="shared" si="279"/>
        <v>AVERAGE</v>
      </c>
    </row>
    <row r="5903" spans="1:16" x14ac:dyDescent="0.35">
      <c r="A5903" t="s">
        <v>6077</v>
      </c>
      <c r="B5903" s="18">
        <v>45042</v>
      </c>
      <c r="C5903" t="s">
        <v>136</v>
      </c>
      <c r="D5903" t="s">
        <v>115</v>
      </c>
      <c r="E5903" t="s">
        <v>227</v>
      </c>
      <c r="F5903" t="s">
        <v>111</v>
      </c>
      <c r="G5903" t="s">
        <v>112</v>
      </c>
      <c r="H5903" t="s">
        <v>118</v>
      </c>
      <c r="I5903">
        <v>4</v>
      </c>
      <c r="J5903" s="19">
        <v>39.119999999999997</v>
      </c>
      <c r="K5903" s="20">
        <v>0.01</v>
      </c>
      <c r="L5903" s="19">
        <v>154.91999999999999</v>
      </c>
      <c r="M5903" s="19">
        <v>56.6</v>
      </c>
      <c r="N5903" s="11" t="str">
        <f t="shared" si="277"/>
        <v>LOW</v>
      </c>
      <c r="O5903" s="27">
        <f t="shared" si="278"/>
        <v>0.63465014200877878</v>
      </c>
      <c r="P5903" s="11" t="str">
        <f t="shared" si="279"/>
        <v>AVERAGE</v>
      </c>
    </row>
    <row r="5904" spans="1:16" x14ac:dyDescent="0.35">
      <c r="A5904" s="12" t="s">
        <v>6078</v>
      </c>
      <c r="B5904" s="15">
        <v>45321</v>
      </c>
      <c r="C5904" s="12" t="s">
        <v>108</v>
      </c>
      <c r="D5904" s="12" t="s">
        <v>109</v>
      </c>
      <c r="E5904" s="12" t="s">
        <v>189</v>
      </c>
      <c r="F5904" s="12" t="s">
        <v>111</v>
      </c>
      <c r="G5904" s="12" t="s">
        <v>122</v>
      </c>
      <c r="H5904" s="12" t="s">
        <v>158</v>
      </c>
      <c r="I5904" s="12">
        <v>1</v>
      </c>
      <c r="J5904" s="16">
        <v>36.9</v>
      </c>
      <c r="K5904" s="17">
        <v>0.16</v>
      </c>
      <c r="L5904" s="16">
        <v>31</v>
      </c>
      <c r="M5904" s="16">
        <v>15.69</v>
      </c>
      <c r="N5904" s="11" t="str">
        <f t="shared" si="277"/>
        <v>MEDIUM</v>
      </c>
      <c r="O5904" s="27">
        <f t="shared" si="278"/>
        <v>0.49387096774193551</v>
      </c>
      <c r="P5904" s="11" t="str">
        <f t="shared" si="279"/>
        <v>AVERAGE</v>
      </c>
    </row>
    <row r="5905" spans="1:16" x14ac:dyDescent="0.35">
      <c r="A5905" t="s">
        <v>6079</v>
      </c>
      <c r="B5905" s="18">
        <v>44883</v>
      </c>
      <c r="C5905" t="s">
        <v>108</v>
      </c>
      <c r="D5905" t="s">
        <v>109</v>
      </c>
      <c r="E5905" t="s">
        <v>208</v>
      </c>
      <c r="F5905" t="s">
        <v>131</v>
      </c>
      <c r="G5905" t="s">
        <v>127</v>
      </c>
      <c r="H5905" t="s">
        <v>179</v>
      </c>
      <c r="I5905">
        <v>3</v>
      </c>
      <c r="J5905" s="19">
        <v>89.92</v>
      </c>
      <c r="K5905" s="20">
        <v>0</v>
      </c>
      <c r="L5905" s="19">
        <v>269.76</v>
      </c>
      <c r="M5905" s="19">
        <v>141.75</v>
      </c>
      <c r="N5905" s="11" t="str">
        <f t="shared" si="277"/>
        <v>NO DISCOUNT</v>
      </c>
      <c r="O5905" s="27">
        <f t="shared" si="278"/>
        <v>0.47453291814946619</v>
      </c>
      <c r="P5905" s="11" t="str">
        <f t="shared" si="279"/>
        <v>AVERAGE</v>
      </c>
    </row>
    <row r="5906" spans="1:16" x14ac:dyDescent="0.35">
      <c r="A5906" s="12" t="s">
        <v>6080</v>
      </c>
      <c r="B5906" s="15">
        <v>45529</v>
      </c>
      <c r="C5906" s="12" t="s">
        <v>108</v>
      </c>
      <c r="D5906" s="12" t="s">
        <v>125</v>
      </c>
      <c r="E5906" s="12" t="s">
        <v>146</v>
      </c>
      <c r="F5906" s="12" t="s">
        <v>111</v>
      </c>
      <c r="G5906" s="12" t="s">
        <v>112</v>
      </c>
      <c r="H5906" s="12" t="s">
        <v>167</v>
      </c>
      <c r="I5906" s="12">
        <v>10</v>
      </c>
      <c r="J5906" s="16">
        <v>11.17</v>
      </c>
      <c r="K5906" s="17">
        <v>0.43</v>
      </c>
      <c r="L5906" s="16">
        <v>63.67</v>
      </c>
      <c r="M5906" s="16">
        <v>14.71</v>
      </c>
      <c r="N5906" s="11" t="str">
        <f t="shared" si="277"/>
        <v>CLEARANCE</v>
      </c>
      <c r="O5906" s="27">
        <f t="shared" si="278"/>
        <v>0.76896497565572486</v>
      </c>
      <c r="P5906" s="11" t="str">
        <f t="shared" si="279"/>
        <v>EXCELLENT</v>
      </c>
    </row>
    <row r="5907" spans="1:16" x14ac:dyDescent="0.35">
      <c r="A5907" t="s">
        <v>6081</v>
      </c>
      <c r="B5907" s="18">
        <v>44933</v>
      </c>
      <c r="C5907" t="s">
        <v>136</v>
      </c>
      <c r="D5907" t="s">
        <v>125</v>
      </c>
      <c r="E5907" t="s">
        <v>201</v>
      </c>
      <c r="F5907" t="s">
        <v>111</v>
      </c>
      <c r="G5907" t="s">
        <v>122</v>
      </c>
      <c r="H5907" t="s">
        <v>142</v>
      </c>
      <c r="I5907">
        <v>4</v>
      </c>
      <c r="J5907" s="19">
        <v>341.06</v>
      </c>
      <c r="K5907" s="20">
        <v>0.02</v>
      </c>
      <c r="L5907" s="19">
        <v>1336.96</v>
      </c>
      <c r="M5907" s="19">
        <v>617.91999999999996</v>
      </c>
      <c r="N5907" s="11" t="str">
        <f t="shared" si="277"/>
        <v>LOW</v>
      </c>
      <c r="O5907" s="27">
        <f t="shared" si="278"/>
        <v>0.53781713738630932</v>
      </c>
      <c r="P5907" s="11" t="str">
        <f t="shared" si="279"/>
        <v>AVERAGE</v>
      </c>
    </row>
    <row r="5908" spans="1:16" x14ac:dyDescent="0.35">
      <c r="A5908" s="12" t="s">
        <v>6082</v>
      </c>
      <c r="B5908" s="15">
        <v>44842</v>
      </c>
      <c r="C5908" s="12" t="s">
        <v>120</v>
      </c>
      <c r="D5908" s="12" t="s">
        <v>140</v>
      </c>
      <c r="E5908" s="12" t="s">
        <v>218</v>
      </c>
      <c r="F5908" s="12" t="s">
        <v>111</v>
      </c>
      <c r="G5908" s="12" t="s">
        <v>127</v>
      </c>
      <c r="H5908" s="12" t="s">
        <v>179</v>
      </c>
      <c r="I5908" s="12">
        <v>2</v>
      </c>
      <c r="J5908" s="16">
        <v>163.15</v>
      </c>
      <c r="K5908" s="17">
        <v>0</v>
      </c>
      <c r="L5908" s="16">
        <v>326.3</v>
      </c>
      <c r="M5908" s="16">
        <v>153.82</v>
      </c>
      <c r="N5908" s="11" t="str">
        <f t="shared" si="277"/>
        <v>NO DISCOUNT</v>
      </c>
      <c r="O5908" s="27">
        <f t="shared" si="278"/>
        <v>0.52859331903156603</v>
      </c>
      <c r="P5908" s="11" t="str">
        <f t="shared" si="279"/>
        <v>AVERAGE</v>
      </c>
    </row>
    <row r="5909" spans="1:16" x14ac:dyDescent="0.35">
      <c r="A5909" t="s">
        <v>6083</v>
      </c>
      <c r="B5909" s="18">
        <v>44960</v>
      </c>
      <c r="C5909" t="s">
        <v>108</v>
      </c>
      <c r="D5909" t="s">
        <v>115</v>
      </c>
      <c r="E5909" t="s">
        <v>156</v>
      </c>
      <c r="F5909" t="s">
        <v>131</v>
      </c>
      <c r="G5909" t="s">
        <v>112</v>
      </c>
      <c r="H5909" t="s">
        <v>147</v>
      </c>
      <c r="I5909">
        <v>3</v>
      </c>
      <c r="J5909" s="19">
        <v>12.89</v>
      </c>
      <c r="K5909" s="20">
        <v>0.06</v>
      </c>
      <c r="L5909" s="19">
        <v>36.35</v>
      </c>
      <c r="M5909" s="19">
        <v>13.18</v>
      </c>
      <c r="N5909" s="11" t="str">
        <f t="shared" si="277"/>
        <v>LOW</v>
      </c>
      <c r="O5909" s="27">
        <f t="shared" si="278"/>
        <v>0.63741403026134802</v>
      </c>
      <c r="P5909" s="11" t="str">
        <f t="shared" si="279"/>
        <v>AVERAGE</v>
      </c>
    </row>
    <row r="5910" spans="1:16" x14ac:dyDescent="0.35">
      <c r="A5910" s="12" t="s">
        <v>6084</v>
      </c>
      <c r="B5910" s="15">
        <v>45462</v>
      </c>
      <c r="C5910" s="12" t="s">
        <v>108</v>
      </c>
      <c r="D5910" s="12" t="s">
        <v>140</v>
      </c>
      <c r="E5910" s="12" t="s">
        <v>153</v>
      </c>
      <c r="F5910" s="12" t="s">
        <v>111</v>
      </c>
      <c r="G5910" s="12" t="s">
        <v>122</v>
      </c>
      <c r="H5910" s="12" t="s">
        <v>187</v>
      </c>
      <c r="I5910" s="12">
        <v>2</v>
      </c>
      <c r="J5910" s="16">
        <v>275.08</v>
      </c>
      <c r="K5910" s="17">
        <v>0.14000000000000001</v>
      </c>
      <c r="L5910" s="16">
        <v>473.14</v>
      </c>
      <c r="M5910" s="16">
        <v>151.74</v>
      </c>
      <c r="N5910" s="11" t="str">
        <f t="shared" si="277"/>
        <v>MEDIUM</v>
      </c>
      <c r="O5910" s="27">
        <f t="shared" si="278"/>
        <v>0.67929154161558947</v>
      </c>
      <c r="P5910" s="11" t="str">
        <f t="shared" si="279"/>
        <v>AVERAGE</v>
      </c>
    </row>
    <row r="5911" spans="1:16" x14ac:dyDescent="0.35">
      <c r="A5911" t="s">
        <v>6085</v>
      </c>
      <c r="B5911" s="18">
        <v>44871</v>
      </c>
      <c r="C5911" t="s">
        <v>120</v>
      </c>
      <c r="D5911" t="s">
        <v>140</v>
      </c>
      <c r="E5911" t="s">
        <v>203</v>
      </c>
      <c r="F5911" t="s">
        <v>111</v>
      </c>
      <c r="G5911" t="s">
        <v>122</v>
      </c>
      <c r="H5911" t="s">
        <v>142</v>
      </c>
      <c r="I5911">
        <v>9</v>
      </c>
      <c r="J5911" s="19">
        <v>104.3</v>
      </c>
      <c r="K5911" s="20">
        <v>0.26</v>
      </c>
      <c r="L5911" s="19">
        <v>694.64</v>
      </c>
      <c r="M5911" s="19">
        <v>261.27999999999997</v>
      </c>
      <c r="N5911" s="11" t="str">
        <f t="shared" si="277"/>
        <v>HIGH</v>
      </c>
      <c r="O5911" s="27">
        <f t="shared" si="278"/>
        <v>0.6238627202579754</v>
      </c>
      <c r="P5911" s="11" t="str">
        <f t="shared" si="279"/>
        <v>GOOD</v>
      </c>
    </row>
    <row r="5912" spans="1:16" x14ac:dyDescent="0.35">
      <c r="A5912" s="12" t="s">
        <v>6086</v>
      </c>
      <c r="B5912" s="15">
        <v>44965</v>
      </c>
      <c r="C5912" s="12" t="s">
        <v>120</v>
      </c>
      <c r="D5912" s="12" t="s">
        <v>115</v>
      </c>
      <c r="E5912" s="12" t="s">
        <v>121</v>
      </c>
      <c r="F5912" s="12" t="s">
        <v>111</v>
      </c>
      <c r="G5912" s="12" t="s">
        <v>122</v>
      </c>
      <c r="H5912" s="12" t="s">
        <v>132</v>
      </c>
      <c r="I5912" s="12">
        <v>3</v>
      </c>
      <c r="J5912" s="16">
        <v>429.94</v>
      </c>
      <c r="K5912" s="17">
        <v>0</v>
      </c>
      <c r="L5912" s="16">
        <v>1289.82</v>
      </c>
      <c r="M5912" s="16">
        <v>431.88</v>
      </c>
      <c r="N5912" s="11" t="str">
        <f t="shared" si="277"/>
        <v>NO DISCOUNT</v>
      </c>
      <c r="O5912" s="27">
        <f t="shared" si="278"/>
        <v>0.66516258082523139</v>
      </c>
      <c r="P5912" s="11" t="str">
        <f t="shared" si="279"/>
        <v>AVERAGE</v>
      </c>
    </row>
    <row r="5913" spans="1:16" x14ac:dyDescent="0.35">
      <c r="A5913" t="s">
        <v>6087</v>
      </c>
      <c r="B5913" s="18">
        <v>44838</v>
      </c>
      <c r="C5913" t="s">
        <v>108</v>
      </c>
      <c r="D5913" t="s">
        <v>125</v>
      </c>
      <c r="E5913" t="s">
        <v>169</v>
      </c>
      <c r="F5913" t="s">
        <v>111</v>
      </c>
      <c r="G5913" t="s">
        <v>127</v>
      </c>
      <c r="H5913" t="s">
        <v>164</v>
      </c>
      <c r="I5913">
        <v>3</v>
      </c>
      <c r="J5913" s="19">
        <v>121.6</v>
      </c>
      <c r="K5913" s="20">
        <v>0.18</v>
      </c>
      <c r="L5913" s="19">
        <v>299.14</v>
      </c>
      <c r="M5913" s="19">
        <v>177.28</v>
      </c>
      <c r="N5913" s="11" t="str">
        <f t="shared" si="277"/>
        <v>MEDIUM</v>
      </c>
      <c r="O5913" s="27">
        <f t="shared" si="278"/>
        <v>0.40736778765795278</v>
      </c>
      <c r="P5913" s="11" t="str">
        <f t="shared" si="279"/>
        <v>AVERAGE</v>
      </c>
    </row>
    <row r="5914" spans="1:16" x14ac:dyDescent="0.35">
      <c r="A5914" s="12" t="s">
        <v>6088</v>
      </c>
      <c r="B5914" s="15">
        <v>45050</v>
      </c>
      <c r="C5914" s="12" t="s">
        <v>120</v>
      </c>
      <c r="D5914" s="12" t="s">
        <v>115</v>
      </c>
      <c r="E5914" s="12" t="s">
        <v>130</v>
      </c>
      <c r="F5914" s="12" t="s">
        <v>117</v>
      </c>
      <c r="G5914" s="12" t="s">
        <v>122</v>
      </c>
      <c r="H5914" s="12" t="s">
        <v>187</v>
      </c>
      <c r="I5914" s="12">
        <v>4</v>
      </c>
      <c r="J5914" s="16">
        <v>304.95999999999998</v>
      </c>
      <c r="K5914" s="17">
        <v>0.45</v>
      </c>
      <c r="L5914" s="16">
        <v>670.91</v>
      </c>
      <c r="M5914" s="16">
        <v>285.56</v>
      </c>
      <c r="N5914" s="11" t="str">
        <f t="shared" si="277"/>
        <v>CLEARANCE</v>
      </c>
      <c r="O5914" s="27">
        <f t="shared" si="278"/>
        <v>0.57436914042121889</v>
      </c>
      <c r="P5914" s="11" t="str">
        <f t="shared" si="279"/>
        <v>AVERAGE</v>
      </c>
    </row>
    <row r="5915" spans="1:16" x14ac:dyDescent="0.35">
      <c r="A5915" t="s">
        <v>6089</v>
      </c>
      <c r="B5915" s="18">
        <v>45378</v>
      </c>
      <c r="C5915" t="s">
        <v>120</v>
      </c>
      <c r="D5915" t="s">
        <v>115</v>
      </c>
      <c r="E5915" t="s">
        <v>156</v>
      </c>
      <c r="F5915" t="s">
        <v>111</v>
      </c>
      <c r="G5915" t="s">
        <v>122</v>
      </c>
      <c r="H5915" t="s">
        <v>158</v>
      </c>
      <c r="I5915">
        <v>3</v>
      </c>
      <c r="J5915" s="19">
        <v>118.87</v>
      </c>
      <c r="K5915" s="20">
        <v>0.22</v>
      </c>
      <c r="L5915" s="19">
        <v>278.16000000000003</v>
      </c>
      <c r="M5915" s="19">
        <v>114.56</v>
      </c>
      <c r="N5915" s="11" t="str">
        <f t="shared" si="277"/>
        <v>HIGH</v>
      </c>
      <c r="O5915" s="27">
        <f t="shared" si="278"/>
        <v>0.58815070463042851</v>
      </c>
      <c r="P5915" s="11" t="str">
        <f t="shared" si="279"/>
        <v>AVERAGE</v>
      </c>
    </row>
    <row r="5916" spans="1:16" x14ac:dyDescent="0.35">
      <c r="A5916" s="12" t="s">
        <v>6090</v>
      </c>
      <c r="B5916" s="15">
        <v>45606</v>
      </c>
      <c r="C5916" s="12" t="s">
        <v>108</v>
      </c>
      <c r="D5916" s="12" t="s">
        <v>109</v>
      </c>
      <c r="E5916" s="12" t="s">
        <v>252</v>
      </c>
      <c r="F5916" s="12" t="s">
        <v>111</v>
      </c>
      <c r="G5916" s="12" t="s">
        <v>127</v>
      </c>
      <c r="H5916" s="12" t="s">
        <v>164</v>
      </c>
      <c r="I5916" s="12">
        <v>1</v>
      </c>
      <c r="J5916" s="16">
        <v>96.75</v>
      </c>
      <c r="K5916" s="17">
        <v>0.41</v>
      </c>
      <c r="L5916" s="16">
        <v>57.08</v>
      </c>
      <c r="M5916" s="16">
        <v>23.2</v>
      </c>
      <c r="N5916" s="11" t="str">
        <f t="shared" si="277"/>
        <v>CLEARANCE</v>
      </c>
      <c r="O5916" s="27">
        <f t="shared" si="278"/>
        <v>0.59355290819901885</v>
      </c>
      <c r="P5916" s="11" t="str">
        <f t="shared" si="279"/>
        <v>AVERAGE</v>
      </c>
    </row>
    <row r="5917" spans="1:16" x14ac:dyDescent="0.35">
      <c r="A5917" t="s">
        <v>6091</v>
      </c>
      <c r="B5917" s="18">
        <v>45479</v>
      </c>
      <c r="C5917" t="s">
        <v>120</v>
      </c>
      <c r="D5917" t="s">
        <v>109</v>
      </c>
      <c r="E5917" t="s">
        <v>231</v>
      </c>
      <c r="F5917" t="s">
        <v>117</v>
      </c>
      <c r="G5917" t="s">
        <v>112</v>
      </c>
      <c r="H5917" t="s">
        <v>170</v>
      </c>
      <c r="I5917">
        <v>4</v>
      </c>
      <c r="J5917" s="19">
        <v>15.19</v>
      </c>
      <c r="K5917" s="20">
        <v>0.06</v>
      </c>
      <c r="L5917" s="19">
        <v>57.11</v>
      </c>
      <c r="M5917" s="19">
        <v>12.46</v>
      </c>
      <c r="N5917" s="11" t="str">
        <f t="shared" si="277"/>
        <v>LOW</v>
      </c>
      <c r="O5917" s="27">
        <f t="shared" si="278"/>
        <v>0.78182454911574151</v>
      </c>
      <c r="P5917" s="11" t="str">
        <f t="shared" si="279"/>
        <v>AVERAGE</v>
      </c>
    </row>
    <row r="5918" spans="1:16" x14ac:dyDescent="0.35">
      <c r="A5918" s="12" t="s">
        <v>6092</v>
      </c>
      <c r="B5918" s="15">
        <v>45237</v>
      </c>
      <c r="C5918" s="12" t="s">
        <v>120</v>
      </c>
      <c r="D5918" s="12" t="s">
        <v>109</v>
      </c>
      <c r="E5918" s="12" t="s">
        <v>189</v>
      </c>
      <c r="F5918" s="12" t="s">
        <v>131</v>
      </c>
      <c r="G5918" s="12" t="s">
        <v>122</v>
      </c>
      <c r="H5918" s="12" t="s">
        <v>158</v>
      </c>
      <c r="I5918" s="12">
        <v>1</v>
      </c>
      <c r="J5918" s="16">
        <v>144.41999999999999</v>
      </c>
      <c r="K5918" s="17">
        <v>0.14000000000000001</v>
      </c>
      <c r="L5918" s="16">
        <v>124.2</v>
      </c>
      <c r="M5918" s="16">
        <v>48.77</v>
      </c>
      <c r="N5918" s="11" t="str">
        <f t="shared" si="277"/>
        <v>MEDIUM</v>
      </c>
      <c r="O5918" s="27">
        <f t="shared" si="278"/>
        <v>0.60732689210950086</v>
      </c>
      <c r="P5918" s="11" t="str">
        <f t="shared" si="279"/>
        <v>AVERAGE</v>
      </c>
    </row>
    <row r="5919" spans="1:16" x14ac:dyDescent="0.35">
      <c r="A5919" t="s">
        <v>6093</v>
      </c>
      <c r="B5919" s="18">
        <v>44882</v>
      </c>
      <c r="C5919" t="s">
        <v>108</v>
      </c>
      <c r="D5919" t="s">
        <v>125</v>
      </c>
      <c r="E5919" t="s">
        <v>169</v>
      </c>
      <c r="F5919" t="s">
        <v>117</v>
      </c>
      <c r="G5919" t="s">
        <v>127</v>
      </c>
      <c r="H5919" t="s">
        <v>179</v>
      </c>
      <c r="I5919">
        <v>5</v>
      </c>
      <c r="J5919" s="19">
        <v>221.75</v>
      </c>
      <c r="K5919" s="20">
        <v>0.16</v>
      </c>
      <c r="L5919" s="19">
        <v>931.35</v>
      </c>
      <c r="M5919" s="19">
        <v>400.15</v>
      </c>
      <c r="N5919" s="11" t="str">
        <f t="shared" si="277"/>
        <v>MEDIUM</v>
      </c>
      <c r="O5919" s="27">
        <f t="shared" si="278"/>
        <v>0.57035486122295598</v>
      </c>
      <c r="P5919" s="11" t="str">
        <f t="shared" si="279"/>
        <v>GOOD</v>
      </c>
    </row>
    <row r="5920" spans="1:16" x14ac:dyDescent="0.35">
      <c r="A5920" s="12" t="s">
        <v>6094</v>
      </c>
      <c r="B5920" s="15">
        <v>45013</v>
      </c>
      <c r="C5920" s="12" t="s">
        <v>108</v>
      </c>
      <c r="D5920" s="12" t="s">
        <v>115</v>
      </c>
      <c r="E5920" s="12" t="s">
        <v>116</v>
      </c>
      <c r="F5920" s="12" t="s">
        <v>111</v>
      </c>
      <c r="G5920" s="12" t="s">
        <v>122</v>
      </c>
      <c r="H5920" s="12" t="s">
        <v>142</v>
      </c>
      <c r="I5920" s="12">
        <v>2</v>
      </c>
      <c r="J5920" s="16">
        <v>241.75</v>
      </c>
      <c r="K5920" s="17">
        <v>0.12</v>
      </c>
      <c r="L5920" s="16">
        <v>425.48</v>
      </c>
      <c r="M5920" s="16">
        <v>206.58</v>
      </c>
      <c r="N5920" s="11" t="str">
        <f t="shared" si="277"/>
        <v>MEDIUM</v>
      </c>
      <c r="O5920" s="27">
        <f t="shared" si="278"/>
        <v>0.51447776628748709</v>
      </c>
      <c r="P5920" s="11" t="str">
        <f t="shared" si="279"/>
        <v>AVERAGE</v>
      </c>
    </row>
    <row r="5921" spans="1:16" x14ac:dyDescent="0.35">
      <c r="A5921" t="s">
        <v>6095</v>
      </c>
      <c r="B5921" s="18">
        <v>45112</v>
      </c>
      <c r="C5921" t="s">
        <v>136</v>
      </c>
      <c r="D5921" t="s">
        <v>109</v>
      </c>
      <c r="E5921" t="s">
        <v>195</v>
      </c>
      <c r="F5921" t="s">
        <v>131</v>
      </c>
      <c r="G5921" t="s">
        <v>127</v>
      </c>
      <c r="H5921" t="s">
        <v>164</v>
      </c>
      <c r="I5921">
        <v>3</v>
      </c>
      <c r="J5921" s="19">
        <v>873.01</v>
      </c>
      <c r="K5921" s="20">
        <v>0</v>
      </c>
      <c r="L5921" s="19">
        <v>2619.0300000000002</v>
      </c>
      <c r="M5921" s="19">
        <v>1337.73</v>
      </c>
      <c r="N5921" s="11" t="str">
        <f t="shared" si="277"/>
        <v>NO DISCOUNT</v>
      </c>
      <c r="O5921" s="27">
        <f t="shared" si="278"/>
        <v>0.48922692752660341</v>
      </c>
      <c r="P5921" s="11" t="str">
        <f t="shared" si="279"/>
        <v>AVERAGE</v>
      </c>
    </row>
    <row r="5922" spans="1:16" x14ac:dyDescent="0.35">
      <c r="A5922" s="12" t="s">
        <v>6096</v>
      </c>
      <c r="B5922" s="15">
        <v>44677</v>
      </c>
      <c r="C5922" s="12" t="s">
        <v>136</v>
      </c>
      <c r="D5922" s="12" t="s">
        <v>115</v>
      </c>
      <c r="E5922" s="12" t="s">
        <v>121</v>
      </c>
      <c r="F5922" s="12" t="s">
        <v>111</v>
      </c>
      <c r="G5922" s="12" t="s">
        <v>122</v>
      </c>
      <c r="H5922" s="12" t="s">
        <v>158</v>
      </c>
      <c r="I5922" s="12">
        <v>4</v>
      </c>
      <c r="J5922" s="16">
        <v>117.54</v>
      </c>
      <c r="K5922" s="17">
        <v>0</v>
      </c>
      <c r="L5922" s="16">
        <v>470.16</v>
      </c>
      <c r="M5922" s="16">
        <v>135.16999999999999</v>
      </c>
      <c r="N5922" s="11" t="str">
        <f t="shared" si="277"/>
        <v>NO DISCOUNT</v>
      </c>
      <c r="O5922" s="27">
        <f t="shared" si="278"/>
        <v>0.71250212693551129</v>
      </c>
      <c r="P5922" s="11" t="str">
        <f t="shared" si="279"/>
        <v>AVERAGE</v>
      </c>
    </row>
    <row r="5923" spans="1:16" x14ac:dyDescent="0.35">
      <c r="A5923" t="s">
        <v>6097</v>
      </c>
      <c r="B5923" s="18">
        <v>45132</v>
      </c>
      <c r="C5923" t="s">
        <v>108</v>
      </c>
      <c r="D5923" t="s">
        <v>125</v>
      </c>
      <c r="E5923" t="s">
        <v>134</v>
      </c>
      <c r="F5923" t="s">
        <v>117</v>
      </c>
      <c r="G5923" t="s">
        <v>127</v>
      </c>
      <c r="H5923" t="s">
        <v>138</v>
      </c>
      <c r="I5923">
        <v>1</v>
      </c>
      <c r="J5923" s="19">
        <v>65.95</v>
      </c>
      <c r="K5923" s="20">
        <v>0</v>
      </c>
      <c r="L5923" s="19">
        <v>65.95</v>
      </c>
      <c r="M5923" s="19">
        <v>22.66</v>
      </c>
      <c r="N5923" s="11" t="str">
        <f t="shared" si="277"/>
        <v>NO DISCOUNT</v>
      </c>
      <c r="O5923" s="27">
        <f t="shared" si="278"/>
        <v>0.65640636846095535</v>
      </c>
      <c r="P5923" s="11" t="str">
        <f t="shared" si="279"/>
        <v>AVERAGE</v>
      </c>
    </row>
    <row r="5924" spans="1:16" x14ac:dyDescent="0.35">
      <c r="A5924" s="12" t="s">
        <v>6098</v>
      </c>
      <c r="B5924" s="15">
        <v>44879</v>
      </c>
      <c r="C5924" s="12" t="s">
        <v>136</v>
      </c>
      <c r="D5924" s="12" t="s">
        <v>109</v>
      </c>
      <c r="E5924" s="12" t="s">
        <v>189</v>
      </c>
      <c r="F5924" s="12" t="s">
        <v>111</v>
      </c>
      <c r="G5924" s="12" t="s">
        <v>127</v>
      </c>
      <c r="H5924" s="12" t="s">
        <v>209</v>
      </c>
      <c r="I5924" s="12">
        <v>2</v>
      </c>
      <c r="J5924" s="16">
        <v>795.64</v>
      </c>
      <c r="K5924" s="17">
        <v>0.44</v>
      </c>
      <c r="L5924" s="16">
        <v>891.12</v>
      </c>
      <c r="M5924" s="16">
        <v>376.34</v>
      </c>
      <c r="N5924" s="11" t="str">
        <f t="shared" si="277"/>
        <v>CLEARANCE</v>
      </c>
      <c r="O5924" s="27">
        <f t="shared" si="278"/>
        <v>0.57767752940120298</v>
      </c>
      <c r="P5924" s="11" t="str">
        <f t="shared" si="279"/>
        <v>AVERAGE</v>
      </c>
    </row>
    <row r="5925" spans="1:16" x14ac:dyDescent="0.35">
      <c r="A5925" t="s">
        <v>6099</v>
      </c>
      <c r="B5925" s="18">
        <v>45614</v>
      </c>
      <c r="C5925" t="s">
        <v>108</v>
      </c>
      <c r="D5925" t="s">
        <v>115</v>
      </c>
      <c r="E5925" t="s">
        <v>289</v>
      </c>
      <c r="F5925" t="s">
        <v>111</v>
      </c>
      <c r="G5925" t="s">
        <v>127</v>
      </c>
      <c r="H5925" t="s">
        <v>138</v>
      </c>
      <c r="I5925">
        <v>6</v>
      </c>
      <c r="J5925" s="19">
        <v>362.01</v>
      </c>
      <c r="K5925" s="20">
        <v>0.03</v>
      </c>
      <c r="L5925" s="19">
        <v>2106.9</v>
      </c>
      <c r="M5925" s="19">
        <v>1105.8800000000001</v>
      </c>
      <c r="N5925" s="11" t="str">
        <f t="shared" si="277"/>
        <v>LOW</v>
      </c>
      <c r="O5925" s="27">
        <f t="shared" si="278"/>
        <v>0.4751150980112962</v>
      </c>
      <c r="P5925" s="11" t="str">
        <f t="shared" si="279"/>
        <v>GOOD</v>
      </c>
    </row>
    <row r="5926" spans="1:16" x14ac:dyDescent="0.35">
      <c r="A5926" s="12" t="s">
        <v>6100</v>
      </c>
      <c r="B5926" s="15">
        <v>45078</v>
      </c>
      <c r="C5926" s="12" t="s">
        <v>108</v>
      </c>
      <c r="D5926" s="12" t="s">
        <v>109</v>
      </c>
      <c r="E5926" s="12" t="s">
        <v>110</v>
      </c>
      <c r="F5926" s="12" t="s">
        <v>117</v>
      </c>
      <c r="G5926" s="12" t="s">
        <v>112</v>
      </c>
      <c r="H5926" s="12" t="s">
        <v>118</v>
      </c>
      <c r="I5926" s="12">
        <v>3</v>
      </c>
      <c r="J5926" s="16">
        <v>10.53</v>
      </c>
      <c r="K5926" s="17">
        <v>0.19</v>
      </c>
      <c r="L5926" s="16">
        <v>25.59</v>
      </c>
      <c r="M5926" s="16">
        <v>8.77</v>
      </c>
      <c r="N5926" s="11" t="str">
        <f t="shared" si="277"/>
        <v>MEDIUM</v>
      </c>
      <c r="O5926" s="27">
        <f t="shared" si="278"/>
        <v>0.65728800312622115</v>
      </c>
      <c r="P5926" s="11" t="str">
        <f t="shared" si="279"/>
        <v>AVERAGE</v>
      </c>
    </row>
    <row r="5927" spans="1:16" x14ac:dyDescent="0.35">
      <c r="A5927" t="s">
        <v>6101</v>
      </c>
      <c r="B5927" s="18">
        <v>45302</v>
      </c>
      <c r="C5927" t="s">
        <v>120</v>
      </c>
      <c r="D5927" t="s">
        <v>115</v>
      </c>
      <c r="E5927" t="s">
        <v>227</v>
      </c>
      <c r="F5927" t="s">
        <v>111</v>
      </c>
      <c r="G5927" t="s">
        <v>112</v>
      </c>
      <c r="H5927" t="s">
        <v>118</v>
      </c>
      <c r="I5927">
        <v>1</v>
      </c>
      <c r="J5927" s="19">
        <v>11.82</v>
      </c>
      <c r="K5927" s="20">
        <v>0</v>
      </c>
      <c r="L5927" s="19">
        <v>11.82</v>
      </c>
      <c r="M5927" s="19">
        <v>4.33</v>
      </c>
      <c r="N5927" s="11" t="str">
        <f t="shared" si="277"/>
        <v>NO DISCOUNT</v>
      </c>
      <c r="O5927" s="27">
        <f t="shared" si="278"/>
        <v>0.63367174280879868</v>
      </c>
      <c r="P5927" s="11" t="str">
        <f t="shared" si="279"/>
        <v>AVERAGE</v>
      </c>
    </row>
    <row r="5928" spans="1:16" x14ac:dyDescent="0.35">
      <c r="A5928" s="12" t="s">
        <v>6102</v>
      </c>
      <c r="B5928" s="15">
        <v>44827</v>
      </c>
      <c r="C5928" s="12" t="s">
        <v>108</v>
      </c>
      <c r="D5928" s="12" t="s">
        <v>115</v>
      </c>
      <c r="E5928" s="12" t="s">
        <v>116</v>
      </c>
      <c r="F5928" s="12" t="s">
        <v>117</v>
      </c>
      <c r="G5928" s="12" t="s">
        <v>122</v>
      </c>
      <c r="H5928" s="12" t="s">
        <v>158</v>
      </c>
      <c r="I5928" s="12">
        <v>1</v>
      </c>
      <c r="J5928" s="16">
        <v>65.510000000000005</v>
      </c>
      <c r="K5928" s="17">
        <v>0.09</v>
      </c>
      <c r="L5928" s="16">
        <v>59.61</v>
      </c>
      <c r="M5928" s="16">
        <v>27.23</v>
      </c>
      <c r="N5928" s="11" t="str">
        <f t="shared" si="277"/>
        <v>LOW</v>
      </c>
      <c r="O5928" s="27">
        <f t="shared" si="278"/>
        <v>0.54319745009226628</v>
      </c>
      <c r="P5928" s="11" t="str">
        <f t="shared" si="279"/>
        <v>AVERAGE</v>
      </c>
    </row>
    <row r="5929" spans="1:16" x14ac:dyDescent="0.35">
      <c r="A5929" t="s">
        <v>6103</v>
      </c>
      <c r="B5929" s="18">
        <v>44812</v>
      </c>
      <c r="C5929" t="s">
        <v>108</v>
      </c>
      <c r="D5929" t="s">
        <v>115</v>
      </c>
      <c r="E5929" t="s">
        <v>116</v>
      </c>
      <c r="F5929" t="s">
        <v>111</v>
      </c>
      <c r="G5929" t="s">
        <v>112</v>
      </c>
      <c r="H5929" t="s">
        <v>147</v>
      </c>
      <c r="I5929">
        <v>5</v>
      </c>
      <c r="J5929" s="19">
        <v>8.16</v>
      </c>
      <c r="K5929" s="20">
        <v>0.19</v>
      </c>
      <c r="L5929" s="19">
        <v>33.049999999999997</v>
      </c>
      <c r="M5929" s="19">
        <v>11.56</v>
      </c>
      <c r="N5929" s="11" t="str">
        <f t="shared" si="277"/>
        <v>MEDIUM</v>
      </c>
      <c r="O5929" s="27">
        <f t="shared" si="278"/>
        <v>0.65022692889561262</v>
      </c>
      <c r="P5929" s="11" t="str">
        <f t="shared" si="279"/>
        <v>GOOD</v>
      </c>
    </row>
    <row r="5930" spans="1:16" x14ac:dyDescent="0.35">
      <c r="A5930" s="12" t="s">
        <v>6104</v>
      </c>
      <c r="B5930" s="15">
        <v>44721</v>
      </c>
      <c r="C5930" s="12" t="s">
        <v>108</v>
      </c>
      <c r="D5930" s="12" t="s">
        <v>109</v>
      </c>
      <c r="E5930" s="12" t="s">
        <v>252</v>
      </c>
      <c r="F5930" s="12" t="s">
        <v>117</v>
      </c>
      <c r="G5930" s="12" t="s">
        <v>112</v>
      </c>
      <c r="H5930" s="12" t="s">
        <v>147</v>
      </c>
      <c r="I5930" s="12">
        <v>5</v>
      </c>
      <c r="J5930" s="16">
        <v>26.45</v>
      </c>
      <c r="K5930" s="17">
        <v>0.16</v>
      </c>
      <c r="L5930" s="16">
        <v>111.09</v>
      </c>
      <c r="M5930" s="16">
        <v>48.32</v>
      </c>
      <c r="N5930" s="11" t="str">
        <f t="shared" si="277"/>
        <v>MEDIUM</v>
      </c>
      <c r="O5930" s="27">
        <f t="shared" si="278"/>
        <v>0.56503735709784864</v>
      </c>
      <c r="P5930" s="11" t="str">
        <f t="shared" si="279"/>
        <v>GOOD</v>
      </c>
    </row>
    <row r="5931" spans="1:16" x14ac:dyDescent="0.35">
      <c r="A5931" t="s">
        <v>6105</v>
      </c>
      <c r="B5931" s="18">
        <v>45077</v>
      </c>
      <c r="C5931" t="s">
        <v>136</v>
      </c>
      <c r="D5931" t="s">
        <v>125</v>
      </c>
      <c r="E5931" t="s">
        <v>134</v>
      </c>
      <c r="F5931" t="s">
        <v>111</v>
      </c>
      <c r="G5931" t="s">
        <v>122</v>
      </c>
      <c r="H5931" t="s">
        <v>142</v>
      </c>
      <c r="I5931">
        <v>4</v>
      </c>
      <c r="J5931" s="19">
        <v>156.43</v>
      </c>
      <c r="K5931" s="20">
        <v>0</v>
      </c>
      <c r="L5931" s="19">
        <v>625.72</v>
      </c>
      <c r="M5931" s="19">
        <v>192.49</v>
      </c>
      <c r="N5931" s="11" t="str">
        <f t="shared" si="277"/>
        <v>NO DISCOUNT</v>
      </c>
      <c r="O5931" s="27">
        <f t="shared" si="278"/>
        <v>0.69237038931151318</v>
      </c>
      <c r="P5931" s="11" t="str">
        <f t="shared" si="279"/>
        <v>AVERAGE</v>
      </c>
    </row>
    <row r="5932" spans="1:16" x14ac:dyDescent="0.35">
      <c r="A5932" s="12" t="s">
        <v>6106</v>
      </c>
      <c r="B5932" s="15">
        <v>44770</v>
      </c>
      <c r="C5932" s="12" t="s">
        <v>108</v>
      </c>
      <c r="D5932" s="12" t="s">
        <v>109</v>
      </c>
      <c r="E5932" s="12" t="s">
        <v>252</v>
      </c>
      <c r="F5932" s="12" t="s">
        <v>117</v>
      </c>
      <c r="G5932" s="12" t="s">
        <v>122</v>
      </c>
      <c r="H5932" s="12" t="s">
        <v>123</v>
      </c>
      <c r="I5932" s="12">
        <v>6</v>
      </c>
      <c r="J5932" s="16">
        <v>948.46</v>
      </c>
      <c r="K5932" s="17">
        <v>0</v>
      </c>
      <c r="L5932" s="16">
        <v>5690.76</v>
      </c>
      <c r="M5932" s="16">
        <v>2043.91</v>
      </c>
      <c r="N5932" s="11" t="str">
        <f t="shared" si="277"/>
        <v>NO DISCOUNT</v>
      </c>
      <c r="O5932" s="27">
        <f t="shared" si="278"/>
        <v>0.64083707624289199</v>
      </c>
      <c r="P5932" s="11" t="str">
        <f t="shared" si="279"/>
        <v>GOOD</v>
      </c>
    </row>
    <row r="5933" spans="1:16" x14ac:dyDescent="0.35">
      <c r="A5933" t="s">
        <v>6107</v>
      </c>
      <c r="B5933" s="18">
        <v>45062</v>
      </c>
      <c r="C5933" t="s">
        <v>149</v>
      </c>
      <c r="D5933" t="s">
        <v>115</v>
      </c>
      <c r="E5933" t="s">
        <v>227</v>
      </c>
      <c r="F5933" t="s">
        <v>131</v>
      </c>
      <c r="G5933" t="s">
        <v>122</v>
      </c>
      <c r="H5933" t="s">
        <v>158</v>
      </c>
      <c r="I5933">
        <v>4</v>
      </c>
      <c r="J5933" s="19">
        <v>78.13</v>
      </c>
      <c r="K5933" s="20">
        <v>0.13</v>
      </c>
      <c r="L5933" s="19">
        <v>271.89</v>
      </c>
      <c r="M5933" s="19">
        <v>128.77000000000001</v>
      </c>
      <c r="N5933" s="11" t="str">
        <f t="shared" si="277"/>
        <v>MEDIUM</v>
      </c>
      <c r="O5933" s="27">
        <f t="shared" si="278"/>
        <v>0.52638934863363851</v>
      </c>
      <c r="P5933" s="11" t="str">
        <f t="shared" si="279"/>
        <v>AVERAGE</v>
      </c>
    </row>
    <row r="5934" spans="1:16" x14ac:dyDescent="0.35">
      <c r="A5934" s="12" t="s">
        <v>6108</v>
      </c>
      <c r="B5934" s="15">
        <v>44682</v>
      </c>
      <c r="C5934" s="12" t="s">
        <v>108</v>
      </c>
      <c r="D5934" s="12" t="s">
        <v>115</v>
      </c>
      <c r="E5934" s="12" t="s">
        <v>156</v>
      </c>
      <c r="F5934" s="12" t="s">
        <v>117</v>
      </c>
      <c r="G5934" s="12" t="s">
        <v>112</v>
      </c>
      <c r="H5934" s="12" t="s">
        <v>167</v>
      </c>
      <c r="I5934" s="12">
        <v>3</v>
      </c>
      <c r="J5934" s="16">
        <v>11.79</v>
      </c>
      <c r="K5934" s="17">
        <v>0.12</v>
      </c>
      <c r="L5934" s="16">
        <v>31.13</v>
      </c>
      <c r="M5934" s="16">
        <v>15.14</v>
      </c>
      <c r="N5934" s="11" t="str">
        <f t="shared" si="277"/>
        <v>MEDIUM</v>
      </c>
      <c r="O5934" s="27">
        <f t="shared" si="278"/>
        <v>0.51365242531320265</v>
      </c>
      <c r="P5934" s="11" t="str">
        <f t="shared" si="279"/>
        <v>AVERAGE</v>
      </c>
    </row>
    <row r="5935" spans="1:16" x14ac:dyDescent="0.35">
      <c r="A5935" t="s">
        <v>6109</v>
      </c>
      <c r="B5935" s="18">
        <v>44586</v>
      </c>
      <c r="C5935" t="s">
        <v>108</v>
      </c>
      <c r="D5935" t="s">
        <v>109</v>
      </c>
      <c r="E5935" t="s">
        <v>195</v>
      </c>
      <c r="F5935" t="s">
        <v>111</v>
      </c>
      <c r="G5935" t="s">
        <v>127</v>
      </c>
      <c r="H5935" t="s">
        <v>138</v>
      </c>
      <c r="I5935">
        <v>1</v>
      </c>
      <c r="J5935" s="19">
        <v>192.44</v>
      </c>
      <c r="K5935" s="20">
        <v>0.28999999999999998</v>
      </c>
      <c r="L5935" s="19">
        <v>136.63</v>
      </c>
      <c r="M5935" s="19">
        <v>59.95</v>
      </c>
      <c r="N5935" s="11" t="str">
        <f t="shared" si="277"/>
        <v>HIGH</v>
      </c>
      <c r="O5935" s="27">
        <f t="shared" si="278"/>
        <v>0.56122374295542699</v>
      </c>
      <c r="P5935" s="11" t="str">
        <f t="shared" si="279"/>
        <v>AVERAGE</v>
      </c>
    </row>
    <row r="5936" spans="1:16" x14ac:dyDescent="0.35">
      <c r="A5936" s="12" t="s">
        <v>6110</v>
      </c>
      <c r="B5936" s="15">
        <v>44669</v>
      </c>
      <c r="C5936" s="12" t="s">
        <v>108</v>
      </c>
      <c r="D5936" s="12" t="s">
        <v>115</v>
      </c>
      <c r="E5936" s="12" t="s">
        <v>121</v>
      </c>
      <c r="F5936" s="12" t="s">
        <v>111</v>
      </c>
      <c r="G5936" s="12" t="s">
        <v>122</v>
      </c>
      <c r="H5936" s="12" t="s">
        <v>187</v>
      </c>
      <c r="I5936" s="12">
        <v>5</v>
      </c>
      <c r="J5936" s="16">
        <v>387.32</v>
      </c>
      <c r="K5936" s="17">
        <v>0</v>
      </c>
      <c r="L5936" s="16">
        <v>1936.6</v>
      </c>
      <c r="M5936" s="16">
        <v>565.79999999999995</v>
      </c>
      <c r="N5936" s="11" t="str">
        <f t="shared" si="277"/>
        <v>NO DISCOUNT</v>
      </c>
      <c r="O5936" s="27">
        <f t="shared" si="278"/>
        <v>0.70783847980997627</v>
      </c>
      <c r="P5936" s="11" t="str">
        <f t="shared" si="279"/>
        <v>GOOD</v>
      </c>
    </row>
    <row r="5937" spans="1:16" x14ac:dyDescent="0.35">
      <c r="A5937" t="s">
        <v>6111</v>
      </c>
      <c r="B5937" s="18">
        <v>44653</v>
      </c>
      <c r="C5937" t="s">
        <v>149</v>
      </c>
      <c r="D5937" t="s">
        <v>125</v>
      </c>
      <c r="E5937" t="s">
        <v>134</v>
      </c>
      <c r="F5937" t="s">
        <v>111</v>
      </c>
      <c r="G5937" t="s">
        <v>127</v>
      </c>
      <c r="H5937" t="s">
        <v>209</v>
      </c>
      <c r="I5937">
        <v>2</v>
      </c>
      <c r="J5937" s="19">
        <v>335.93</v>
      </c>
      <c r="K5937" s="20">
        <v>0.15</v>
      </c>
      <c r="L5937" s="19">
        <v>571.08000000000004</v>
      </c>
      <c r="M5937" s="19">
        <v>303.60000000000002</v>
      </c>
      <c r="N5937" s="11" t="str">
        <f t="shared" si="277"/>
        <v>MEDIUM</v>
      </c>
      <c r="O5937" s="27">
        <f t="shared" si="278"/>
        <v>0.46837570918260141</v>
      </c>
      <c r="P5937" s="11" t="str">
        <f t="shared" si="279"/>
        <v>AVERAGE</v>
      </c>
    </row>
    <row r="5938" spans="1:16" x14ac:dyDescent="0.35">
      <c r="A5938" s="12" t="s">
        <v>6112</v>
      </c>
      <c r="B5938" s="15">
        <v>45052</v>
      </c>
      <c r="C5938" s="12" t="s">
        <v>108</v>
      </c>
      <c r="D5938" s="12" t="s">
        <v>109</v>
      </c>
      <c r="E5938" s="12" t="s">
        <v>161</v>
      </c>
      <c r="F5938" s="12" t="s">
        <v>117</v>
      </c>
      <c r="G5938" s="12" t="s">
        <v>122</v>
      </c>
      <c r="H5938" s="12" t="s">
        <v>123</v>
      </c>
      <c r="I5938" s="12">
        <v>6</v>
      </c>
      <c r="J5938" s="16">
        <v>758.59</v>
      </c>
      <c r="K5938" s="17">
        <v>0.09</v>
      </c>
      <c r="L5938" s="16">
        <v>4141.8999999999996</v>
      </c>
      <c r="M5938" s="16">
        <v>2174.15</v>
      </c>
      <c r="N5938" s="11" t="str">
        <f t="shared" si="277"/>
        <v>LOW</v>
      </c>
      <c r="O5938" s="27">
        <f t="shared" si="278"/>
        <v>0.4750838986938361</v>
      </c>
      <c r="P5938" s="11" t="str">
        <f t="shared" si="279"/>
        <v>GOOD</v>
      </c>
    </row>
    <row r="5939" spans="1:16" x14ac:dyDescent="0.35">
      <c r="A5939" t="s">
        <v>6113</v>
      </c>
      <c r="B5939" s="18">
        <v>44784</v>
      </c>
      <c r="C5939" t="s">
        <v>120</v>
      </c>
      <c r="D5939" t="s">
        <v>125</v>
      </c>
      <c r="E5939" t="s">
        <v>126</v>
      </c>
      <c r="F5939" t="s">
        <v>117</v>
      </c>
      <c r="G5939" t="s">
        <v>127</v>
      </c>
      <c r="H5939" t="s">
        <v>128</v>
      </c>
      <c r="I5939">
        <v>5</v>
      </c>
      <c r="J5939" s="19">
        <v>300.36</v>
      </c>
      <c r="K5939" s="20">
        <v>0.27</v>
      </c>
      <c r="L5939" s="19">
        <v>1096.31</v>
      </c>
      <c r="M5939" s="19">
        <v>400.09</v>
      </c>
      <c r="N5939" s="11" t="str">
        <f t="shared" si="277"/>
        <v>HIGH</v>
      </c>
      <c r="O5939" s="27">
        <f t="shared" si="278"/>
        <v>0.63505760232051156</v>
      </c>
      <c r="P5939" s="11" t="str">
        <f t="shared" si="279"/>
        <v>GOOD</v>
      </c>
    </row>
    <row r="5940" spans="1:16" x14ac:dyDescent="0.35">
      <c r="A5940" s="12" t="s">
        <v>6114</v>
      </c>
      <c r="B5940" s="15">
        <v>44603</v>
      </c>
      <c r="C5940" s="12" t="s">
        <v>108</v>
      </c>
      <c r="D5940" s="12" t="s">
        <v>115</v>
      </c>
      <c r="E5940" s="12" t="s">
        <v>205</v>
      </c>
      <c r="F5940" s="12" t="s">
        <v>117</v>
      </c>
      <c r="G5940" s="12" t="s">
        <v>122</v>
      </c>
      <c r="H5940" s="12" t="s">
        <v>158</v>
      </c>
      <c r="I5940" s="12">
        <v>1</v>
      </c>
      <c r="J5940" s="16">
        <v>131.15</v>
      </c>
      <c r="K5940" s="17">
        <v>0.24</v>
      </c>
      <c r="L5940" s="16">
        <v>99.67</v>
      </c>
      <c r="M5940" s="16">
        <v>40.479999999999997</v>
      </c>
      <c r="N5940" s="11" t="str">
        <f t="shared" si="277"/>
        <v>HIGH</v>
      </c>
      <c r="O5940" s="27">
        <f t="shared" si="278"/>
        <v>0.59385973713253737</v>
      </c>
      <c r="P5940" s="11" t="str">
        <f t="shared" si="279"/>
        <v>AVERAGE</v>
      </c>
    </row>
    <row r="5941" spans="1:16" x14ac:dyDescent="0.35">
      <c r="A5941" t="s">
        <v>6115</v>
      </c>
      <c r="B5941" s="18">
        <v>44709</v>
      </c>
      <c r="C5941" t="s">
        <v>149</v>
      </c>
      <c r="D5941" t="s">
        <v>125</v>
      </c>
      <c r="E5941" t="s">
        <v>137</v>
      </c>
      <c r="F5941" t="s">
        <v>111</v>
      </c>
      <c r="G5941" t="s">
        <v>122</v>
      </c>
      <c r="H5941" t="s">
        <v>132</v>
      </c>
      <c r="I5941">
        <v>1</v>
      </c>
      <c r="J5941" s="19">
        <v>686.04</v>
      </c>
      <c r="K5941" s="20">
        <v>0.05</v>
      </c>
      <c r="L5941" s="19">
        <v>651.74</v>
      </c>
      <c r="M5941" s="19">
        <v>288.2</v>
      </c>
      <c r="N5941" s="11" t="str">
        <f t="shared" si="277"/>
        <v>LOW</v>
      </c>
      <c r="O5941" s="27">
        <f t="shared" si="278"/>
        <v>0.55779912234940321</v>
      </c>
      <c r="P5941" s="11" t="str">
        <f t="shared" si="279"/>
        <v>AVERAGE</v>
      </c>
    </row>
    <row r="5942" spans="1:16" x14ac:dyDescent="0.35">
      <c r="A5942" s="12" t="s">
        <v>6116</v>
      </c>
      <c r="B5942" s="15">
        <v>44701</v>
      </c>
      <c r="C5942" s="12" t="s">
        <v>108</v>
      </c>
      <c r="D5942" s="12" t="s">
        <v>140</v>
      </c>
      <c r="E5942" s="12" t="s">
        <v>307</v>
      </c>
      <c r="F5942" s="12" t="s">
        <v>131</v>
      </c>
      <c r="G5942" s="12" t="s">
        <v>122</v>
      </c>
      <c r="H5942" s="12" t="s">
        <v>142</v>
      </c>
      <c r="I5942" s="12">
        <v>5</v>
      </c>
      <c r="J5942" s="16">
        <v>95.12</v>
      </c>
      <c r="K5942" s="17">
        <v>0.14000000000000001</v>
      </c>
      <c r="L5942" s="16">
        <v>409.02</v>
      </c>
      <c r="M5942" s="16">
        <v>223.28</v>
      </c>
      <c r="N5942" s="11" t="str">
        <f t="shared" si="277"/>
        <v>MEDIUM</v>
      </c>
      <c r="O5942" s="27">
        <f t="shared" si="278"/>
        <v>0.45410982348051437</v>
      </c>
      <c r="P5942" s="11" t="str">
        <f t="shared" si="279"/>
        <v>GOOD</v>
      </c>
    </row>
    <row r="5943" spans="1:16" x14ac:dyDescent="0.35">
      <c r="A5943" t="s">
        <v>6117</v>
      </c>
      <c r="B5943" s="18">
        <v>44888</v>
      </c>
      <c r="C5943" t="s">
        <v>120</v>
      </c>
      <c r="D5943" t="s">
        <v>125</v>
      </c>
      <c r="E5943" t="s">
        <v>185</v>
      </c>
      <c r="F5943" t="s">
        <v>117</v>
      </c>
      <c r="G5943" t="s">
        <v>112</v>
      </c>
      <c r="H5943" t="s">
        <v>167</v>
      </c>
      <c r="I5943">
        <v>10</v>
      </c>
      <c r="J5943" s="19">
        <v>17.739999999999998</v>
      </c>
      <c r="K5943" s="20">
        <v>0.08</v>
      </c>
      <c r="L5943" s="19">
        <v>163.21</v>
      </c>
      <c r="M5943" s="19">
        <v>68.19</v>
      </c>
      <c r="N5943" s="11" t="str">
        <f t="shared" si="277"/>
        <v>LOW</v>
      </c>
      <c r="O5943" s="27">
        <f t="shared" si="278"/>
        <v>0.58219471846087867</v>
      </c>
      <c r="P5943" s="11" t="str">
        <f t="shared" si="279"/>
        <v>EXCELLENT</v>
      </c>
    </row>
    <row r="5944" spans="1:16" x14ac:dyDescent="0.35">
      <c r="A5944" s="12" t="s">
        <v>6118</v>
      </c>
      <c r="B5944" s="15">
        <v>45603</v>
      </c>
      <c r="C5944" s="12" t="s">
        <v>149</v>
      </c>
      <c r="D5944" s="12" t="s">
        <v>125</v>
      </c>
      <c r="E5944" s="12" t="s">
        <v>144</v>
      </c>
      <c r="F5944" s="12" t="s">
        <v>131</v>
      </c>
      <c r="G5944" s="12" t="s">
        <v>127</v>
      </c>
      <c r="H5944" s="12" t="s">
        <v>164</v>
      </c>
      <c r="I5944" s="12">
        <v>4</v>
      </c>
      <c r="J5944" s="16">
        <v>333.49</v>
      </c>
      <c r="K5944" s="17">
        <v>0.04</v>
      </c>
      <c r="L5944" s="16">
        <v>1280.5999999999999</v>
      </c>
      <c r="M5944" s="16">
        <v>707.54</v>
      </c>
      <c r="N5944" s="11" t="str">
        <f t="shared" si="277"/>
        <v>LOW</v>
      </c>
      <c r="O5944" s="27">
        <f t="shared" si="278"/>
        <v>0.44749336248633453</v>
      </c>
      <c r="P5944" s="11" t="str">
        <f t="shared" si="279"/>
        <v>AVERAGE</v>
      </c>
    </row>
    <row r="5945" spans="1:16" x14ac:dyDescent="0.35">
      <c r="A5945" t="s">
        <v>6119</v>
      </c>
      <c r="B5945" s="18">
        <v>44936</v>
      </c>
      <c r="C5945" t="s">
        <v>136</v>
      </c>
      <c r="D5945" t="s">
        <v>115</v>
      </c>
      <c r="E5945" t="s">
        <v>289</v>
      </c>
      <c r="F5945" t="s">
        <v>117</v>
      </c>
      <c r="G5945" t="s">
        <v>122</v>
      </c>
      <c r="H5945" t="s">
        <v>132</v>
      </c>
      <c r="I5945">
        <v>2</v>
      </c>
      <c r="J5945" s="19">
        <v>554.42999999999995</v>
      </c>
      <c r="K5945" s="20">
        <v>0.28999999999999998</v>
      </c>
      <c r="L5945" s="19">
        <v>787.29</v>
      </c>
      <c r="M5945" s="19">
        <v>260.66000000000003</v>
      </c>
      <c r="N5945" s="11" t="str">
        <f t="shared" si="277"/>
        <v>HIGH</v>
      </c>
      <c r="O5945" s="27">
        <f t="shared" si="278"/>
        <v>0.66891488523923825</v>
      </c>
      <c r="P5945" s="11" t="str">
        <f t="shared" si="279"/>
        <v>AVERAGE</v>
      </c>
    </row>
    <row r="5946" spans="1:16" x14ac:dyDescent="0.35">
      <c r="A5946" s="12" t="s">
        <v>6120</v>
      </c>
      <c r="B5946" s="15">
        <v>45393</v>
      </c>
      <c r="C5946" s="12" t="s">
        <v>108</v>
      </c>
      <c r="D5946" s="12" t="s">
        <v>115</v>
      </c>
      <c r="E5946" s="12" t="s">
        <v>156</v>
      </c>
      <c r="F5946" s="12" t="s">
        <v>117</v>
      </c>
      <c r="G5946" s="12" t="s">
        <v>127</v>
      </c>
      <c r="H5946" s="12" t="s">
        <v>164</v>
      </c>
      <c r="I5946" s="12">
        <v>2</v>
      </c>
      <c r="J5946" s="16">
        <v>760.77</v>
      </c>
      <c r="K5946" s="17">
        <v>0.28999999999999998</v>
      </c>
      <c r="L5946" s="16">
        <v>1080.29</v>
      </c>
      <c r="M5946" s="16">
        <v>598.13</v>
      </c>
      <c r="N5946" s="11" t="str">
        <f t="shared" si="277"/>
        <v>HIGH</v>
      </c>
      <c r="O5946" s="27">
        <f t="shared" si="278"/>
        <v>0.4463245980246045</v>
      </c>
      <c r="P5946" s="11" t="str">
        <f t="shared" si="279"/>
        <v>AVERAGE</v>
      </c>
    </row>
    <row r="5947" spans="1:16" x14ac:dyDescent="0.35">
      <c r="A5947" t="s">
        <v>6121</v>
      </c>
      <c r="B5947" s="18">
        <v>45023</v>
      </c>
      <c r="C5947" t="s">
        <v>120</v>
      </c>
      <c r="D5947" t="s">
        <v>115</v>
      </c>
      <c r="E5947" t="s">
        <v>221</v>
      </c>
      <c r="F5947" t="s">
        <v>117</v>
      </c>
      <c r="G5947" t="s">
        <v>112</v>
      </c>
      <c r="H5947" t="s">
        <v>167</v>
      </c>
      <c r="I5947">
        <v>1</v>
      </c>
      <c r="J5947" s="19">
        <v>22.42</v>
      </c>
      <c r="K5947" s="20">
        <v>0.27</v>
      </c>
      <c r="L5947" s="19">
        <v>16.37</v>
      </c>
      <c r="M5947" s="19">
        <v>7.7</v>
      </c>
      <c r="N5947" s="11" t="str">
        <f t="shared" si="277"/>
        <v>HIGH</v>
      </c>
      <c r="O5947" s="27">
        <f t="shared" si="278"/>
        <v>0.52962736713500314</v>
      </c>
      <c r="P5947" s="11" t="str">
        <f t="shared" si="279"/>
        <v>AVERAGE</v>
      </c>
    </row>
    <row r="5948" spans="1:16" x14ac:dyDescent="0.35">
      <c r="A5948" s="12" t="s">
        <v>6122</v>
      </c>
      <c r="B5948" s="15">
        <v>45546</v>
      </c>
      <c r="C5948" s="12" t="s">
        <v>108</v>
      </c>
      <c r="D5948" s="12" t="s">
        <v>115</v>
      </c>
      <c r="E5948" s="12" t="s">
        <v>163</v>
      </c>
      <c r="F5948" s="12" t="s">
        <v>111</v>
      </c>
      <c r="G5948" s="12" t="s">
        <v>127</v>
      </c>
      <c r="H5948" s="12" t="s">
        <v>164</v>
      </c>
      <c r="I5948" s="12">
        <v>4</v>
      </c>
      <c r="J5948" s="16">
        <v>826.82</v>
      </c>
      <c r="K5948" s="17">
        <v>0</v>
      </c>
      <c r="L5948" s="16">
        <v>3307.28</v>
      </c>
      <c r="M5948" s="16">
        <v>1748.17</v>
      </c>
      <c r="N5948" s="11" t="str">
        <f t="shared" si="277"/>
        <v>NO DISCOUNT</v>
      </c>
      <c r="O5948" s="27">
        <f t="shared" si="278"/>
        <v>0.47141759996129751</v>
      </c>
      <c r="P5948" s="11" t="str">
        <f t="shared" si="279"/>
        <v>AVERAGE</v>
      </c>
    </row>
    <row r="5949" spans="1:16" x14ac:dyDescent="0.35">
      <c r="A5949" t="s">
        <v>6123</v>
      </c>
      <c r="B5949" s="18">
        <v>45643</v>
      </c>
      <c r="C5949" t="s">
        <v>149</v>
      </c>
      <c r="D5949" t="s">
        <v>125</v>
      </c>
      <c r="E5949" t="s">
        <v>126</v>
      </c>
      <c r="F5949" t="s">
        <v>111</v>
      </c>
      <c r="G5949" t="s">
        <v>112</v>
      </c>
      <c r="H5949" t="s">
        <v>113</v>
      </c>
      <c r="I5949">
        <v>1</v>
      </c>
      <c r="J5949" s="19">
        <v>49.29</v>
      </c>
      <c r="K5949" s="20">
        <v>0.24</v>
      </c>
      <c r="L5949" s="19">
        <v>37.46</v>
      </c>
      <c r="M5949" s="19">
        <v>8.66</v>
      </c>
      <c r="N5949" s="11" t="str">
        <f t="shared" si="277"/>
        <v>HIGH</v>
      </c>
      <c r="O5949" s="27">
        <f t="shared" si="278"/>
        <v>0.76882007474639613</v>
      </c>
      <c r="P5949" s="11" t="str">
        <f t="shared" si="279"/>
        <v>AVERAGE</v>
      </c>
    </row>
    <row r="5950" spans="1:16" x14ac:dyDescent="0.35">
      <c r="A5950" s="12" t="s">
        <v>6124</v>
      </c>
      <c r="B5950" s="15">
        <v>45570</v>
      </c>
      <c r="C5950" s="12" t="s">
        <v>108</v>
      </c>
      <c r="D5950" s="12" t="s">
        <v>125</v>
      </c>
      <c r="E5950" s="12" t="s">
        <v>169</v>
      </c>
      <c r="F5950" s="12" t="s">
        <v>111</v>
      </c>
      <c r="G5950" s="12" t="s">
        <v>112</v>
      </c>
      <c r="H5950" s="12" t="s">
        <v>147</v>
      </c>
      <c r="I5950" s="12">
        <v>1</v>
      </c>
      <c r="J5950" s="16">
        <v>11.48</v>
      </c>
      <c r="K5950" s="17">
        <v>0.38</v>
      </c>
      <c r="L5950" s="16">
        <v>7.12</v>
      </c>
      <c r="M5950" s="16">
        <v>2.21</v>
      </c>
      <c r="N5950" s="11" t="str">
        <f t="shared" si="277"/>
        <v>CLEARANCE</v>
      </c>
      <c r="O5950" s="27">
        <f t="shared" si="278"/>
        <v>0.6896067415730337</v>
      </c>
      <c r="P5950" s="11" t="str">
        <f t="shared" si="279"/>
        <v>AVERAGE</v>
      </c>
    </row>
    <row r="5951" spans="1:16" x14ac:dyDescent="0.35">
      <c r="A5951" t="s">
        <v>6125</v>
      </c>
      <c r="B5951" s="18">
        <v>44926</v>
      </c>
      <c r="C5951" t="s">
        <v>108</v>
      </c>
      <c r="D5951" t="s">
        <v>125</v>
      </c>
      <c r="E5951" t="s">
        <v>137</v>
      </c>
      <c r="F5951" t="s">
        <v>131</v>
      </c>
      <c r="G5951" t="s">
        <v>112</v>
      </c>
      <c r="H5951" t="s">
        <v>147</v>
      </c>
      <c r="I5951">
        <v>2</v>
      </c>
      <c r="J5951" s="19">
        <v>24.39</v>
      </c>
      <c r="K5951" s="20">
        <v>0</v>
      </c>
      <c r="L5951" s="19">
        <v>48.78</v>
      </c>
      <c r="M5951" s="19">
        <v>23.83</v>
      </c>
      <c r="N5951" s="11" t="str">
        <f t="shared" si="277"/>
        <v>NO DISCOUNT</v>
      </c>
      <c r="O5951" s="27">
        <f t="shared" si="278"/>
        <v>0.51148011480114808</v>
      </c>
      <c r="P5951" s="11" t="str">
        <f t="shared" si="279"/>
        <v>AVERAGE</v>
      </c>
    </row>
    <row r="5952" spans="1:16" x14ac:dyDescent="0.35">
      <c r="A5952" s="12" t="s">
        <v>6126</v>
      </c>
      <c r="B5952" s="15">
        <v>45169</v>
      </c>
      <c r="C5952" s="12" t="s">
        <v>108</v>
      </c>
      <c r="D5952" s="12" t="s">
        <v>109</v>
      </c>
      <c r="E5952" s="12" t="s">
        <v>161</v>
      </c>
      <c r="F5952" s="12" t="s">
        <v>117</v>
      </c>
      <c r="G5952" s="12" t="s">
        <v>127</v>
      </c>
      <c r="H5952" s="12" t="s">
        <v>179</v>
      </c>
      <c r="I5952" s="12">
        <v>3</v>
      </c>
      <c r="J5952" s="16">
        <v>81.760000000000005</v>
      </c>
      <c r="K5952" s="17">
        <v>0.23</v>
      </c>
      <c r="L5952" s="16">
        <v>188.87</v>
      </c>
      <c r="M5952" s="16">
        <v>84.16</v>
      </c>
      <c r="N5952" s="11" t="str">
        <f t="shared" si="277"/>
        <v>HIGH</v>
      </c>
      <c r="O5952" s="27">
        <f t="shared" si="278"/>
        <v>0.55440249907343675</v>
      </c>
      <c r="P5952" s="11" t="str">
        <f t="shared" si="279"/>
        <v>AVERAGE</v>
      </c>
    </row>
    <row r="5953" spans="1:16" x14ac:dyDescent="0.35">
      <c r="A5953" t="s">
        <v>6127</v>
      </c>
      <c r="B5953" s="18">
        <v>44734</v>
      </c>
      <c r="C5953" t="s">
        <v>108</v>
      </c>
      <c r="D5953" t="s">
        <v>140</v>
      </c>
      <c r="E5953" t="s">
        <v>166</v>
      </c>
      <c r="F5953" t="s">
        <v>111</v>
      </c>
      <c r="G5953" t="s">
        <v>127</v>
      </c>
      <c r="H5953" t="s">
        <v>128</v>
      </c>
      <c r="I5953">
        <v>2</v>
      </c>
      <c r="J5953" s="19">
        <v>469.82</v>
      </c>
      <c r="K5953" s="20">
        <v>0</v>
      </c>
      <c r="L5953" s="19">
        <v>939.64</v>
      </c>
      <c r="M5953" s="19">
        <v>332.49</v>
      </c>
      <c r="N5953" s="11" t="str">
        <f t="shared" si="277"/>
        <v>NO DISCOUNT</v>
      </c>
      <c r="O5953" s="27">
        <f t="shared" si="278"/>
        <v>0.64615171767911117</v>
      </c>
      <c r="P5953" s="11" t="str">
        <f t="shared" si="279"/>
        <v>AVERAGE</v>
      </c>
    </row>
    <row r="5954" spans="1:16" x14ac:dyDescent="0.35">
      <c r="A5954" s="12" t="s">
        <v>6128</v>
      </c>
      <c r="B5954" s="15">
        <v>44575</v>
      </c>
      <c r="C5954" s="12" t="s">
        <v>108</v>
      </c>
      <c r="D5954" s="12" t="s">
        <v>140</v>
      </c>
      <c r="E5954" s="12" t="s">
        <v>273</v>
      </c>
      <c r="F5954" s="12" t="s">
        <v>117</v>
      </c>
      <c r="G5954" s="12" t="s">
        <v>122</v>
      </c>
      <c r="H5954" s="12" t="s">
        <v>123</v>
      </c>
      <c r="I5954" s="12">
        <v>1</v>
      </c>
      <c r="J5954" s="16">
        <v>644.69000000000005</v>
      </c>
      <c r="K5954" s="17">
        <v>0</v>
      </c>
      <c r="L5954" s="16">
        <v>644.69000000000005</v>
      </c>
      <c r="M5954" s="16">
        <v>217.08</v>
      </c>
      <c r="N5954" s="11" t="str">
        <f t="shared" si="277"/>
        <v>NO DISCOUNT</v>
      </c>
      <c r="O5954" s="27">
        <f t="shared" si="278"/>
        <v>0.66328002605903613</v>
      </c>
      <c r="P5954" s="11" t="str">
        <f t="shared" si="279"/>
        <v>AVERAGE</v>
      </c>
    </row>
    <row r="5955" spans="1:16" x14ac:dyDescent="0.35">
      <c r="A5955" t="s">
        <v>6129</v>
      </c>
      <c r="B5955" s="18">
        <v>44865</v>
      </c>
      <c r="C5955" t="s">
        <v>136</v>
      </c>
      <c r="D5955" t="s">
        <v>140</v>
      </c>
      <c r="E5955" t="s">
        <v>307</v>
      </c>
      <c r="F5955" t="s">
        <v>111</v>
      </c>
      <c r="G5955" t="s">
        <v>112</v>
      </c>
      <c r="H5955" t="s">
        <v>147</v>
      </c>
      <c r="I5955">
        <v>3</v>
      </c>
      <c r="J5955" s="19">
        <v>11.54</v>
      </c>
      <c r="K5955" s="20">
        <v>0.34</v>
      </c>
      <c r="L5955" s="19">
        <v>22.85</v>
      </c>
      <c r="M5955" s="19">
        <v>7.88</v>
      </c>
      <c r="N5955" s="11" t="str">
        <f t="shared" ref="N5955:N6018" si="280">IF(K5955=$R$8,$R$2,IF(K5955&lt;=$R$9,$R$3,IF(K5955&lt;=$R$10,$R$4,IF(K5955&lt;$R$11,$R$5,IF(K5955&gt;$R$11,$R$6)))))</f>
        <v>CLEARANCE</v>
      </c>
      <c r="O5955" s="27">
        <f t="shared" ref="O5955:O6018" si="281">IFERROR(L5955-M5955,"NULL")/L5955</f>
        <v>0.65514223194748367</v>
      </c>
      <c r="P5955" s="11" t="str">
        <f t="shared" ref="P5955:P6018" si="282">IF(AND(O5955&gt;=$Q$8,I5955&gt;=$Q$13),$Q$2,IF(AND(O5955&gt;=$Q$9,I5955&gt;=$Q$14),$Q$3,IF(O5955&gt;=$Q$10,$Q$4,$Q$5)))</f>
        <v>AVERAGE</v>
      </c>
    </row>
    <row r="5956" spans="1:16" x14ac:dyDescent="0.35">
      <c r="A5956" s="12" t="s">
        <v>6130</v>
      </c>
      <c r="B5956" s="15">
        <v>45167</v>
      </c>
      <c r="C5956" s="12" t="s">
        <v>108</v>
      </c>
      <c r="D5956" s="12" t="s">
        <v>115</v>
      </c>
      <c r="E5956" s="12" t="s">
        <v>163</v>
      </c>
      <c r="F5956" s="12" t="s">
        <v>117</v>
      </c>
      <c r="G5956" s="12" t="s">
        <v>122</v>
      </c>
      <c r="H5956" s="12" t="s">
        <v>142</v>
      </c>
      <c r="I5956" s="12">
        <v>2</v>
      </c>
      <c r="J5956" s="16">
        <v>386.27</v>
      </c>
      <c r="K5956" s="17">
        <v>0.18</v>
      </c>
      <c r="L5956" s="16">
        <v>633.48</v>
      </c>
      <c r="M5956" s="16">
        <v>242.5</v>
      </c>
      <c r="N5956" s="11" t="str">
        <f t="shared" si="280"/>
        <v>MEDIUM</v>
      </c>
      <c r="O5956" s="27">
        <f t="shared" si="281"/>
        <v>0.61719391298857107</v>
      </c>
      <c r="P5956" s="11" t="str">
        <f t="shared" si="282"/>
        <v>AVERAGE</v>
      </c>
    </row>
    <row r="5957" spans="1:16" x14ac:dyDescent="0.35">
      <c r="A5957" t="s">
        <v>6131</v>
      </c>
      <c r="B5957" s="18">
        <v>44858</v>
      </c>
      <c r="C5957" t="s">
        <v>108</v>
      </c>
      <c r="D5957" t="s">
        <v>115</v>
      </c>
      <c r="E5957" t="s">
        <v>163</v>
      </c>
      <c r="F5957" t="s">
        <v>111</v>
      </c>
      <c r="G5957" t="s">
        <v>127</v>
      </c>
      <c r="H5957" t="s">
        <v>209</v>
      </c>
      <c r="I5957">
        <v>4</v>
      </c>
      <c r="J5957" s="19">
        <v>437.05</v>
      </c>
      <c r="K5957" s="20">
        <v>0</v>
      </c>
      <c r="L5957" s="19">
        <v>1748.2</v>
      </c>
      <c r="M5957" s="19">
        <v>590.5</v>
      </c>
      <c r="N5957" s="11" t="str">
        <f t="shared" si="280"/>
        <v>NO DISCOUNT</v>
      </c>
      <c r="O5957" s="27">
        <f t="shared" si="281"/>
        <v>0.66222400183045416</v>
      </c>
      <c r="P5957" s="11" t="str">
        <f t="shared" si="282"/>
        <v>AVERAGE</v>
      </c>
    </row>
    <row r="5958" spans="1:16" x14ac:dyDescent="0.35">
      <c r="A5958" s="12" t="s">
        <v>6132</v>
      </c>
      <c r="B5958" s="15">
        <v>44799</v>
      </c>
      <c r="C5958" s="12" t="s">
        <v>120</v>
      </c>
      <c r="D5958" s="12" t="s">
        <v>115</v>
      </c>
      <c r="E5958" s="12" t="s">
        <v>289</v>
      </c>
      <c r="F5958" s="12" t="s">
        <v>117</v>
      </c>
      <c r="G5958" s="12" t="s">
        <v>127</v>
      </c>
      <c r="H5958" s="12" t="s">
        <v>209</v>
      </c>
      <c r="I5958" s="12">
        <v>8</v>
      </c>
      <c r="J5958" s="16">
        <v>335.46</v>
      </c>
      <c r="K5958" s="17">
        <v>0.02</v>
      </c>
      <c r="L5958" s="16">
        <v>2630.01</v>
      </c>
      <c r="M5958" s="16">
        <v>1342.85</v>
      </c>
      <c r="N5958" s="11" t="str">
        <f t="shared" si="280"/>
        <v>LOW</v>
      </c>
      <c r="O5958" s="27">
        <f t="shared" si="281"/>
        <v>0.48941258778483737</v>
      </c>
      <c r="P5958" s="11" t="str">
        <f t="shared" si="282"/>
        <v>GOOD</v>
      </c>
    </row>
    <row r="5959" spans="1:16" x14ac:dyDescent="0.35">
      <c r="A5959" t="s">
        <v>6133</v>
      </c>
      <c r="B5959" s="18">
        <v>45524</v>
      </c>
      <c r="C5959" t="s">
        <v>136</v>
      </c>
      <c r="D5959" t="s">
        <v>140</v>
      </c>
      <c r="E5959" t="s">
        <v>141</v>
      </c>
      <c r="F5959" t="s">
        <v>111</v>
      </c>
      <c r="G5959" t="s">
        <v>112</v>
      </c>
      <c r="H5959" t="s">
        <v>167</v>
      </c>
      <c r="I5959">
        <v>1</v>
      </c>
      <c r="J5959" s="19">
        <v>16.579999999999998</v>
      </c>
      <c r="K5959" s="20">
        <v>0.03</v>
      </c>
      <c r="L5959" s="19">
        <v>16.079999999999998</v>
      </c>
      <c r="M5959" s="19">
        <v>5.9</v>
      </c>
      <c r="N5959" s="11" t="str">
        <f t="shared" si="280"/>
        <v>LOW</v>
      </c>
      <c r="O5959" s="27">
        <f t="shared" si="281"/>
        <v>0.63308457711442778</v>
      </c>
      <c r="P5959" s="11" t="str">
        <f t="shared" si="282"/>
        <v>AVERAGE</v>
      </c>
    </row>
    <row r="5960" spans="1:16" x14ac:dyDescent="0.35">
      <c r="A5960" s="12" t="s">
        <v>6134</v>
      </c>
      <c r="B5960" s="15">
        <v>44918</v>
      </c>
      <c r="C5960" s="12" t="s">
        <v>108</v>
      </c>
      <c r="D5960" s="12" t="s">
        <v>125</v>
      </c>
      <c r="E5960" s="12" t="s">
        <v>126</v>
      </c>
      <c r="F5960" s="12" t="s">
        <v>111</v>
      </c>
      <c r="G5960" s="12" t="s">
        <v>127</v>
      </c>
      <c r="H5960" s="12" t="s">
        <v>179</v>
      </c>
      <c r="I5960" s="12">
        <v>3</v>
      </c>
      <c r="J5960" s="16">
        <v>53.42</v>
      </c>
      <c r="K5960" s="17">
        <v>0.02</v>
      </c>
      <c r="L5960" s="16">
        <v>157.05000000000001</v>
      </c>
      <c r="M5960" s="16">
        <v>69.63</v>
      </c>
      <c r="N5960" s="11" t="str">
        <f t="shared" si="280"/>
        <v>LOW</v>
      </c>
      <c r="O5960" s="27">
        <f t="shared" si="281"/>
        <v>0.55663801337153784</v>
      </c>
      <c r="P5960" s="11" t="str">
        <f t="shared" si="282"/>
        <v>AVERAGE</v>
      </c>
    </row>
    <row r="5961" spans="1:16" x14ac:dyDescent="0.35">
      <c r="A5961" t="s">
        <v>6135</v>
      </c>
      <c r="B5961" s="18">
        <v>45130</v>
      </c>
      <c r="C5961" t="s">
        <v>108</v>
      </c>
      <c r="D5961" t="s">
        <v>109</v>
      </c>
      <c r="E5961" t="s">
        <v>252</v>
      </c>
      <c r="F5961" t="s">
        <v>111</v>
      </c>
      <c r="G5961" t="s">
        <v>122</v>
      </c>
      <c r="H5961" t="s">
        <v>158</v>
      </c>
      <c r="I5961">
        <v>7</v>
      </c>
      <c r="J5961" s="19">
        <v>122.71</v>
      </c>
      <c r="K5961" s="20">
        <v>0.26</v>
      </c>
      <c r="L5961" s="19">
        <v>635.64</v>
      </c>
      <c r="M5961" s="19">
        <v>227.12</v>
      </c>
      <c r="N5961" s="11" t="str">
        <f t="shared" si="280"/>
        <v>HIGH</v>
      </c>
      <c r="O5961" s="27">
        <f t="shared" si="281"/>
        <v>0.64269083128815052</v>
      </c>
      <c r="P5961" s="11" t="str">
        <f t="shared" si="282"/>
        <v>GOOD</v>
      </c>
    </row>
    <row r="5962" spans="1:16" x14ac:dyDescent="0.35">
      <c r="A5962" s="12" t="s">
        <v>6136</v>
      </c>
      <c r="B5962" s="15">
        <v>44953</v>
      </c>
      <c r="C5962" s="12" t="s">
        <v>108</v>
      </c>
      <c r="D5962" s="12" t="s">
        <v>109</v>
      </c>
      <c r="E5962" s="12" t="s">
        <v>252</v>
      </c>
      <c r="F5962" s="12" t="s">
        <v>117</v>
      </c>
      <c r="G5962" s="12" t="s">
        <v>112</v>
      </c>
      <c r="H5962" s="12" t="s">
        <v>170</v>
      </c>
      <c r="I5962" s="12">
        <v>3</v>
      </c>
      <c r="J5962" s="16">
        <v>8.4700000000000006</v>
      </c>
      <c r="K5962" s="17">
        <v>0</v>
      </c>
      <c r="L5962" s="16">
        <v>25.41</v>
      </c>
      <c r="M5962" s="16">
        <v>6.69</v>
      </c>
      <c r="N5962" s="11" t="str">
        <f t="shared" si="280"/>
        <v>NO DISCOUNT</v>
      </c>
      <c r="O5962" s="27">
        <f t="shared" si="281"/>
        <v>0.73671782762691851</v>
      </c>
      <c r="P5962" s="11" t="str">
        <f t="shared" si="282"/>
        <v>AVERAGE</v>
      </c>
    </row>
    <row r="5963" spans="1:16" x14ac:dyDescent="0.35">
      <c r="A5963" t="s">
        <v>6137</v>
      </c>
      <c r="B5963" s="18">
        <v>44604</v>
      </c>
      <c r="C5963" t="s">
        <v>149</v>
      </c>
      <c r="D5963" t="s">
        <v>125</v>
      </c>
      <c r="E5963" t="s">
        <v>134</v>
      </c>
      <c r="F5963" t="s">
        <v>111</v>
      </c>
      <c r="G5963" t="s">
        <v>122</v>
      </c>
      <c r="H5963" t="s">
        <v>187</v>
      </c>
      <c r="I5963">
        <v>2</v>
      </c>
      <c r="J5963" s="19">
        <v>303.22000000000003</v>
      </c>
      <c r="K5963" s="20">
        <v>0.14000000000000001</v>
      </c>
      <c r="L5963" s="19">
        <v>521.54</v>
      </c>
      <c r="M5963" s="19">
        <v>279.38</v>
      </c>
      <c r="N5963" s="11" t="str">
        <f t="shared" si="280"/>
        <v>MEDIUM</v>
      </c>
      <c r="O5963" s="27">
        <f t="shared" si="281"/>
        <v>0.46431721440349732</v>
      </c>
      <c r="P5963" s="11" t="str">
        <f t="shared" si="282"/>
        <v>AVERAGE</v>
      </c>
    </row>
    <row r="5964" spans="1:16" x14ac:dyDescent="0.35">
      <c r="A5964" s="12" t="s">
        <v>6138</v>
      </c>
      <c r="B5964" s="15">
        <v>44639</v>
      </c>
      <c r="C5964" s="12" t="s">
        <v>108</v>
      </c>
      <c r="D5964" s="12" t="s">
        <v>109</v>
      </c>
      <c r="E5964" s="12" t="s">
        <v>252</v>
      </c>
      <c r="F5964" s="12" t="s">
        <v>111</v>
      </c>
      <c r="G5964" s="12" t="s">
        <v>127</v>
      </c>
      <c r="H5964" s="12" t="s">
        <v>164</v>
      </c>
      <c r="I5964" s="12">
        <v>1</v>
      </c>
      <c r="J5964" s="16">
        <v>734.92</v>
      </c>
      <c r="K5964" s="17">
        <v>0</v>
      </c>
      <c r="L5964" s="16">
        <v>734.92</v>
      </c>
      <c r="M5964" s="16">
        <v>288.17</v>
      </c>
      <c r="N5964" s="11" t="str">
        <f t="shared" si="280"/>
        <v>NO DISCOUNT</v>
      </c>
      <c r="O5964" s="27">
        <f t="shared" si="281"/>
        <v>0.60788929407282422</v>
      </c>
      <c r="P5964" s="11" t="str">
        <f t="shared" si="282"/>
        <v>AVERAGE</v>
      </c>
    </row>
    <row r="5965" spans="1:16" x14ac:dyDescent="0.35">
      <c r="A5965" t="s">
        <v>6139</v>
      </c>
      <c r="B5965" s="18">
        <v>44750</v>
      </c>
      <c r="C5965" t="s">
        <v>108</v>
      </c>
      <c r="D5965" t="s">
        <v>125</v>
      </c>
      <c r="E5965" t="s">
        <v>178</v>
      </c>
      <c r="F5965" t="s">
        <v>117</v>
      </c>
      <c r="G5965" t="s">
        <v>112</v>
      </c>
      <c r="H5965" t="s">
        <v>118</v>
      </c>
      <c r="I5965">
        <v>3</v>
      </c>
      <c r="J5965" s="19">
        <v>19.27</v>
      </c>
      <c r="K5965" s="20">
        <v>0.14000000000000001</v>
      </c>
      <c r="L5965" s="19">
        <v>49.72</v>
      </c>
      <c r="M5965" s="19">
        <v>12.28</v>
      </c>
      <c r="N5965" s="11" t="str">
        <f t="shared" si="280"/>
        <v>MEDIUM</v>
      </c>
      <c r="O5965" s="27">
        <f t="shared" si="281"/>
        <v>0.75301689460981491</v>
      </c>
      <c r="P5965" s="11" t="str">
        <f t="shared" si="282"/>
        <v>AVERAGE</v>
      </c>
    </row>
    <row r="5966" spans="1:16" x14ac:dyDescent="0.35">
      <c r="A5966" s="12" t="s">
        <v>6140</v>
      </c>
      <c r="B5966" s="15">
        <v>45584</v>
      </c>
      <c r="C5966" s="12" t="s">
        <v>108</v>
      </c>
      <c r="D5966" s="12" t="s">
        <v>109</v>
      </c>
      <c r="E5966" s="12" t="s">
        <v>110</v>
      </c>
      <c r="F5966" s="12" t="s">
        <v>111</v>
      </c>
      <c r="G5966" s="12" t="s">
        <v>122</v>
      </c>
      <c r="H5966" s="12" t="s">
        <v>187</v>
      </c>
      <c r="I5966" s="12">
        <v>5</v>
      </c>
      <c r="J5966" s="16">
        <v>238.38</v>
      </c>
      <c r="K5966" s="17">
        <v>0.44</v>
      </c>
      <c r="L5966" s="16">
        <v>667.46</v>
      </c>
      <c r="M5966" s="16">
        <v>363.52</v>
      </c>
      <c r="N5966" s="11" t="str">
        <f t="shared" si="280"/>
        <v>CLEARANCE</v>
      </c>
      <c r="O5966" s="27">
        <f t="shared" si="281"/>
        <v>0.45536811194678339</v>
      </c>
      <c r="P5966" s="11" t="str">
        <f t="shared" si="282"/>
        <v>GOOD</v>
      </c>
    </row>
    <row r="5967" spans="1:16" x14ac:dyDescent="0.35">
      <c r="A5967" t="s">
        <v>6141</v>
      </c>
      <c r="B5967" s="18">
        <v>45557</v>
      </c>
      <c r="C5967" t="s">
        <v>108</v>
      </c>
      <c r="D5967" t="s">
        <v>115</v>
      </c>
      <c r="E5967" t="s">
        <v>221</v>
      </c>
      <c r="F5967" t="s">
        <v>111</v>
      </c>
      <c r="G5967" t="s">
        <v>122</v>
      </c>
      <c r="H5967" t="s">
        <v>142</v>
      </c>
      <c r="I5967">
        <v>1</v>
      </c>
      <c r="J5967" s="19">
        <v>397.28</v>
      </c>
      <c r="K5967" s="20">
        <v>0.09</v>
      </c>
      <c r="L5967" s="19">
        <v>361.52</v>
      </c>
      <c r="M5967" s="19">
        <v>166.73</v>
      </c>
      <c r="N5967" s="11" t="str">
        <f t="shared" si="280"/>
        <v>LOW</v>
      </c>
      <c r="O5967" s="27">
        <f t="shared" si="281"/>
        <v>0.53880836468245186</v>
      </c>
      <c r="P5967" s="11" t="str">
        <f t="shared" si="282"/>
        <v>AVERAGE</v>
      </c>
    </row>
    <row r="5968" spans="1:16" x14ac:dyDescent="0.35">
      <c r="A5968" s="12" t="s">
        <v>6142</v>
      </c>
      <c r="B5968" s="15">
        <v>45291</v>
      </c>
      <c r="C5968" s="12" t="s">
        <v>149</v>
      </c>
      <c r="D5968" s="12" t="s">
        <v>140</v>
      </c>
      <c r="E5968" s="12" t="s">
        <v>273</v>
      </c>
      <c r="F5968" s="12" t="s">
        <v>111</v>
      </c>
      <c r="G5968" s="12" t="s">
        <v>112</v>
      </c>
      <c r="H5968" s="12" t="s">
        <v>118</v>
      </c>
      <c r="I5968" s="12">
        <v>2</v>
      </c>
      <c r="J5968" s="16">
        <v>20.25</v>
      </c>
      <c r="K5968" s="17">
        <v>0.09</v>
      </c>
      <c r="L5968" s="16">
        <v>36.86</v>
      </c>
      <c r="M5968" s="16">
        <v>8.17</v>
      </c>
      <c r="N5968" s="11" t="str">
        <f t="shared" si="280"/>
        <v>LOW</v>
      </c>
      <c r="O5968" s="27">
        <f t="shared" si="281"/>
        <v>0.77835051546391743</v>
      </c>
      <c r="P5968" s="11" t="str">
        <f t="shared" si="282"/>
        <v>AVERAGE</v>
      </c>
    </row>
    <row r="5969" spans="1:16" x14ac:dyDescent="0.35">
      <c r="A5969" t="s">
        <v>6143</v>
      </c>
      <c r="B5969" s="18">
        <v>44623</v>
      </c>
      <c r="C5969" t="s">
        <v>149</v>
      </c>
      <c r="D5969" t="s">
        <v>140</v>
      </c>
      <c r="E5969" t="s">
        <v>166</v>
      </c>
      <c r="F5969" t="s">
        <v>131</v>
      </c>
      <c r="G5969" t="s">
        <v>122</v>
      </c>
      <c r="H5969" t="s">
        <v>123</v>
      </c>
      <c r="I5969">
        <v>3</v>
      </c>
      <c r="J5969" s="19">
        <v>1423.63</v>
      </c>
      <c r="K5969" s="20">
        <v>0.11</v>
      </c>
      <c r="L5969" s="19">
        <v>3801.09</v>
      </c>
      <c r="M5969" s="19">
        <v>1969.58</v>
      </c>
      <c r="N5969" s="11" t="str">
        <f t="shared" si="280"/>
        <v>MEDIUM</v>
      </c>
      <c r="O5969" s="27">
        <f t="shared" si="281"/>
        <v>0.48183810433323077</v>
      </c>
      <c r="P5969" s="11" t="str">
        <f t="shared" si="282"/>
        <v>AVERAGE</v>
      </c>
    </row>
    <row r="5970" spans="1:16" x14ac:dyDescent="0.35">
      <c r="A5970" s="12" t="s">
        <v>6144</v>
      </c>
      <c r="B5970" s="15">
        <v>44842</v>
      </c>
      <c r="C5970" s="12" t="s">
        <v>149</v>
      </c>
      <c r="D5970" s="12" t="s">
        <v>125</v>
      </c>
      <c r="E5970" s="12" t="s">
        <v>201</v>
      </c>
      <c r="F5970" s="12" t="s">
        <v>111</v>
      </c>
      <c r="G5970" s="12" t="s">
        <v>112</v>
      </c>
      <c r="H5970" s="12" t="s">
        <v>170</v>
      </c>
      <c r="I5970" s="12">
        <v>7</v>
      </c>
      <c r="J5970" s="16">
        <v>5.25</v>
      </c>
      <c r="K5970" s="17">
        <v>0</v>
      </c>
      <c r="L5970" s="16">
        <v>36.75</v>
      </c>
      <c r="M5970" s="16">
        <v>14.35</v>
      </c>
      <c r="N5970" s="11" t="str">
        <f t="shared" si="280"/>
        <v>NO DISCOUNT</v>
      </c>
      <c r="O5970" s="27">
        <f t="shared" si="281"/>
        <v>0.60952380952380947</v>
      </c>
      <c r="P5970" s="11" t="str">
        <f t="shared" si="282"/>
        <v>GOOD</v>
      </c>
    </row>
    <row r="5971" spans="1:16" x14ac:dyDescent="0.35">
      <c r="A5971" t="s">
        <v>6145</v>
      </c>
      <c r="B5971" s="18">
        <v>44844</v>
      </c>
      <c r="C5971" t="s">
        <v>108</v>
      </c>
      <c r="D5971" t="s">
        <v>140</v>
      </c>
      <c r="E5971" t="s">
        <v>307</v>
      </c>
      <c r="F5971" t="s">
        <v>117</v>
      </c>
      <c r="G5971" t="s">
        <v>112</v>
      </c>
      <c r="H5971" t="s">
        <v>170</v>
      </c>
      <c r="I5971">
        <v>1</v>
      </c>
      <c r="J5971" s="19">
        <v>24.05</v>
      </c>
      <c r="K5971" s="20">
        <v>0</v>
      </c>
      <c r="L5971" s="19">
        <v>24.05</v>
      </c>
      <c r="M5971" s="19">
        <v>7.87</v>
      </c>
      <c r="N5971" s="11" t="str">
        <f t="shared" si="280"/>
        <v>NO DISCOUNT</v>
      </c>
      <c r="O5971" s="27">
        <f t="shared" si="281"/>
        <v>0.67276507276507269</v>
      </c>
      <c r="P5971" s="11" t="str">
        <f t="shared" si="282"/>
        <v>AVERAGE</v>
      </c>
    </row>
    <row r="5972" spans="1:16" x14ac:dyDescent="0.35">
      <c r="A5972" s="12" t="s">
        <v>6146</v>
      </c>
      <c r="B5972" s="15">
        <v>44796</v>
      </c>
      <c r="C5972" s="12" t="s">
        <v>108</v>
      </c>
      <c r="D5972" s="12" t="s">
        <v>109</v>
      </c>
      <c r="E5972" s="12" t="s">
        <v>195</v>
      </c>
      <c r="F5972" s="12" t="s">
        <v>131</v>
      </c>
      <c r="G5972" s="12" t="s">
        <v>127</v>
      </c>
      <c r="H5972" s="12" t="s">
        <v>179</v>
      </c>
      <c r="I5972" s="12">
        <v>8</v>
      </c>
      <c r="J5972" s="16">
        <v>213.56</v>
      </c>
      <c r="K5972" s="17">
        <v>7.0000000000000007E-2</v>
      </c>
      <c r="L5972" s="16">
        <v>1588.89</v>
      </c>
      <c r="M5972" s="16">
        <v>637.41999999999996</v>
      </c>
      <c r="N5972" s="11" t="str">
        <f t="shared" si="280"/>
        <v>LOW</v>
      </c>
      <c r="O5972" s="27">
        <f t="shared" si="281"/>
        <v>0.59882685396723501</v>
      </c>
      <c r="P5972" s="11" t="str">
        <f t="shared" si="282"/>
        <v>GOOD</v>
      </c>
    </row>
    <row r="5973" spans="1:16" x14ac:dyDescent="0.35">
      <c r="A5973" t="s">
        <v>6147</v>
      </c>
      <c r="B5973" s="18">
        <v>44847</v>
      </c>
      <c r="C5973" t="s">
        <v>108</v>
      </c>
      <c r="D5973" t="s">
        <v>140</v>
      </c>
      <c r="E5973" t="s">
        <v>296</v>
      </c>
      <c r="F5973" t="s">
        <v>117</v>
      </c>
      <c r="G5973" t="s">
        <v>127</v>
      </c>
      <c r="H5973" t="s">
        <v>138</v>
      </c>
      <c r="I5973">
        <v>1</v>
      </c>
      <c r="J5973" s="19">
        <v>237.37</v>
      </c>
      <c r="K5973" s="20">
        <v>0</v>
      </c>
      <c r="L5973" s="19">
        <v>237.37</v>
      </c>
      <c r="M5973" s="19">
        <v>79.489999999999995</v>
      </c>
      <c r="N5973" s="11" t="str">
        <f t="shared" si="280"/>
        <v>NO DISCOUNT</v>
      </c>
      <c r="O5973" s="27">
        <f t="shared" si="281"/>
        <v>0.66512196149471281</v>
      </c>
      <c r="P5973" s="11" t="str">
        <f t="shared" si="282"/>
        <v>AVERAGE</v>
      </c>
    </row>
    <row r="5974" spans="1:16" x14ac:dyDescent="0.35">
      <c r="A5974" s="12" t="s">
        <v>6148</v>
      </c>
      <c r="B5974" s="15">
        <v>45247</v>
      </c>
      <c r="C5974" s="12" t="s">
        <v>120</v>
      </c>
      <c r="D5974" s="12" t="s">
        <v>140</v>
      </c>
      <c r="E5974" s="12" t="s">
        <v>141</v>
      </c>
      <c r="F5974" s="12" t="s">
        <v>131</v>
      </c>
      <c r="G5974" s="12" t="s">
        <v>112</v>
      </c>
      <c r="H5974" s="12" t="s">
        <v>113</v>
      </c>
      <c r="I5974" s="12">
        <v>6</v>
      </c>
      <c r="J5974" s="16">
        <v>17.010000000000002</v>
      </c>
      <c r="K5974" s="17">
        <v>0.15</v>
      </c>
      <c r="L5974" s="16">
        <v>86.75</v>
      </c>
      <c r="M5974" s="16">
        <v>19.690000000000001</v>
      </c>
      <c r="N5974" s="11" t="str">
        <f t="shared" si="280"/>
        <v>MEDIUM</v>
      </c>
      <c r="O5974" s="27">
        <f t="shared" si="281"/>
        <v>0.77302593659942365</v>
      </c>
      <c r="P5974" s="11" t="str">
        <f t="shared" si="282"/>
        <v>GOOD</v>
      </c>
    </row>
    <row r="5975" spans="1:16" x14ac:dyDescent="0.35">
      <c r="A5975" t="s">
        <v>6149</v>
      </c>
      <c r="B5975" s="18">
        <v>45165</v>
      </c>
      <c r="C5975" t="s">
        <v>149</v>
      </c>
      <c r="D5975" t="s">
        <v>115</v>
      </c>
      <c r="E5975" t="s">
        <v>227</v>
      </c>
      <c r="F5975" t="s">
        <v>117</v>
      </c>
      <c r="G5975" t="s">
        <v>122</v>
      </c>
      <c r="H5975" t="s">
        <v>142</v>
      </c>
      <c r="I5975">
        <v>2</v>
      </c>
      <c r="J5975" s="19">
        <v>448.48</v>
      </c>
      <c r="K5975" s="20">
        <v>0.12</v>
      </c>
      <c r="L5975" s="19">
        <v>789.32</v>
      </c>
      <c r="M5975" s="19">
        <v>210.01</v>
      </c>
      <c r="N5975" s="11" t="str">
        <f t="shared" si="280"/>
        <v>MEDIUM</v>
      </c>
      <c r="O5975" s="27">
        <f t="shared" si="281"/>
        <v>0.73393553945168</v>
      </c>
      <c r="P5975" s="11" t="str">
        <f t="shared" si="282"/>
        <v>AVERAGE</v>
      </c>
    </row>
    <row r="5976" spans="1:16" x14ac:dyDescent="0.35">
      <c r="A5976" s="12" t="s">
        <v>6150</v>
      </c>
      <c r="B5976" s="15">
        <v>44774</v>
      </c>
      <c r="C5976" s="12" t="s">
        <v>136</v>
      </c>
      <c r="D5976" s="12" t="s">
        <v>109</v>
      </c>
      <c r="E5976" s="12" t="s">
        <v>208</v>
      </c>
      <c r="F5976" s="12" t="s">
        <v>111</v>
      </c>
      <c r="G5976" s="12" t="s">
        <v>122</v>
      </c>
      <c r="H5976" s="12" t="s">
        <v>158</v>
      </c>
      <c r="I5976" s="12">
        <v>5</v>
      </c>
      <c r="J5976" s="16">
        <v>99.33</v>
      </c>
      <c r="K5976" s="17">
        <v>0.01</v>
      </c>
      <c r="L5976" s="16">
        <v>491.68</v>
      </c>
      <c r="M5976" s="16">
        <v>126.48</v>
      </c>
      <c r="N5976" s="11" t="str">
        <f t="shared" si="280"/>
        <v>LOW</v>
      </c>
      <c r="O5976" s="27">
        <f t="shared" si="281"/>
        <v>0.74275951838594201</v>
      </c>
      <c r="P5976" s="11" t="str">
        <f t="shared" si="282"/>
        <v>GOOD</v>
      </c>
    </row>
    <row r="5977" spans="1:16" x14ac:dyDescent="0.35">
      <c r="A5977" t="s">
        <v>6151</v>
      </c>
      <c r="B5977" s="18">
        <v>44789</v>
      </c>
      <c r="C5977" t="s">
        <v>136</v>
      </c>
      <c r="D5977" t="s">
        <v>115</v>
      </c>
      <c r="E5977" t="s">
        <v>227</v>
      </c>
      <c r="F5977" t="s">
        <v>111</v>
      </c>
      <c r="G5977" t="s">
        <v>127</v>
      </c>
      <c r="H5977" t="s">
        <v>164</v>
      </c>
      <c r="I5977">
        <v>3</v>
      </c>
      <c r="J5977" s="19">
        <v>314.86</v>
      </c>
      <c r="K5977" s="20">
        <v>0</v>
      </c>
      <c r="L5977" s="19">
        <v>944.58</v>
      </c>
      <c r="M5977" s="19">
        <v>394.49</v>
      </c>
      <c r="N5977" s="11" t="str">
        <f t="shared" si="280"/>
        <v>NO DISCOUNT</v>
      </c>
      <c r="O5977" s="27">
        <f t="shared" si="281"/>
        <v>0.58236464883863726</v>
      </c>
      <c r="P5977" s="11" t="str">
        <f t="shared" si="282"/>
        <v>AVERAGE</v>
      </c>
    </row>
    <row r="5978" spans="1:16" x14ac:dyDescent="0.35">
      <c r="A5978" s="12" t="s">
        <v>6152</v>
      </c>
      <c r="B5978" s="15">
        <v>44819</v>
      </c>
      <c r="C5978" s="12" t="s">
        <v>108</v>
      </c>
      <c r="D5978" s="12" t="s">
        <v>125</v>
      </c>
      <c r="E5978" s="12" t="s">
        <v>137</v>
      </c>
      <c r="F5978" s="12" t="s">
        <v>131</v>
      </c>
      <c r="G5978" s="12" t="s">
        <v>112</v>
      </c>
      <c r="H5978" s="12" t="s">
        <v>118</v>
      </c>
      <c r="I5978" s="12">
        <v>4</v>
      </c>
      <c r="J5978" s="16">
        <v>7.49</v>
      </c>
      <c r="K5978" s="17">
        <v>0</v>
      </c>
      <c r="L5978" s="16">
        <v>29.96</v>
      </c>
      <c r="M5978" s="16">
        <v>12.25</v>
      </c>
      <c r="N5978" s="11" t="str">
        <f t="shared" si="280"/>
        <v>NO DISCOUNT</v>
      </c>
      <c r="O5978" s="27">
        <f t="shared" si="281"/>
        <v>0.59112149532710279</v>
      </c>
      <c r="P5978" s="11" t="str">
        <f t="shared" si="282"/>
        <v>AVERAGE</v>
      </c>
    </row>
    <row r="5979" spans="1:16" x14ac:dyDescent="0.35">
      <c r="A5979" t="s">
        <v>6153</v>
      </c>
      <c r="B5979" s="18">
        <v>45437</v>
      </c>
      <c r="C5979" t="s">
        <v>120</v>
      </c>
      <c r="D5979" t="s">
        <v>125</v>
      </c>
      <c r="E5979" t="s">
        <v>137</v>
      </c>
      <c r="F5979" t="s">
        <v>111</v>
      </c>
      <c r="G5979" t="s">
        <v>127</v>
      </c>
      <c r="H5979" t="s">
        <v>138</v>
      </c>
      <c r="I5979">
        <v>1</v>
      </c>
      <c r="J5979" s="19">
        <v>292.18</v>
      </c>
      <c r="K5979" s="20">
        <v>0.12</v>
      </c>
      <c r="L5979" s="19">
        <v>257.12</v>
      </c>
      <c r="M5979" s="19">
        <v>127.32</v>
      </c>
      <c r="N5979" s="11" t="str">
        <f t="shared" si="280"/>
        <v>MEDIUM</v>
      </c>
      <c r="O5979" s="27">
        <f t="shared" si="281"/>
        <v>0.50482265090230249</v>
      </c>
      <c r="P5979" s="11" t="str">
        <f t="shared" si="282"/>
        <v>AVERAGE</v>
      </c>
    </row>
    <row r="5980" spans="1:16" x14ac:dyDescent="0.35">
      <c r="A5980" s="12" t="s">
        <v>6154</v>
      </c>
      <c r="B5980" s="15">
        <v>44709</v>
      </c>
      <c r="C5980" s="12" t="s">
        <v>120</v>
      </c>
      <c r="D5980" s="12" t="s">
        <v>125</v>
      </c>
      <c r="E5980" s="12" t="s">
        <v>144</v>
      </c>
      <c r="F5980" s="12" t="s">
        <v>131</v>
      </c>
      <c r="G5980" s="12" t="s">
        <v>112</v>
      </c>
      <c r="H5980" s="12" t="s">
        <v>147</v>
      </c>
      <c r="I5980" s="12">
        <v>11</v>
      </c>
      <c r="J5980" s="16">
        <v>10.33</v>
      </c>
      <c r="K5980" s="17">
        <v>0.05</v>
      </c>
      <c r="L5980" s="16">
        <v>107.95</v>
      </c>
      <c r="M5980" s="16">
        <v>29.99</v>
      </c>
      <c r="N5980" s="11" t="str">
        <f t="shared" si="280"/>
        <v>LOW</v>
      </c>
      <c r="O5980" s="27">
        <f t="shared" si="281"/>
        <v>0.72218619731357114</v>
      </c>
      <c r="P5980" s="11" t="str">
        <f t="shared" si="282"/>
        <v>EXCELLENT</v>
      </c>
    </row>
    <row r="5981" spans="1:16" x14ac:dyDescent="0.35">
      <c r="A5981" t="s">
        <v>6155</v>
      </c>
      <c r="B5981" s="18">
        <v>45618</v>
      </c>
      <c r="C5981" t="s">
        <v>108</v>
      </c>
      <c r="D5981" t="s">
        <v>125</v>
      </c>
      <c r="E5981" t="s">
        <v>137</v>
      </c>
      <c r="F5981" t="s">
        <v>131</v>
      </c>
      <c r="G5981" t="s">
        <v>122</v>
      </c>
      <c r="H5981" t="s">
        <v>158</v>
      </c>
      <c r="I5981">
        <v>1</v>
      </c>
      <c r="J5981" s="19">
        <v>124.25</v>
      </c>
      <c r="K5981" s="20">
        <v>0.06</v>
      </c>
      <c r="L5981" s="19">
        <v>116.79</v>
      </c>
      <c r="M5981" s="19">
        <v>61.05</v>
      </c>
      <c r="N5981" s="11" t="str">
        <f t="shared" si="280"/>
        <v>LOW</v>
      </c>
      <c r="O5981" s="27">
        <f t="shared" si="281"/>
        <v>0.47726688928846656</v>
      </c>
      <c r="P5981" s="11" t="str">
        <f t="shared" si="282"/>
        <v>AVERAGE</v>
      </c>
    </row>
    <row r="5982" spans="1:16" x14ac:dyDescent="0.35">
      <c r="A5982" s="12" t="s">
        <v>6156</v>
      </c>
      <c r="B5982" s="15">
        <v>45533</v>
      </c>
      <c r="C5982" s="12" t="s">
        <v>120</v>
      </c>
      <c r="D5982" s="12" t="s">
        <v>115</v>
      </c>
      <c r="E5982" s="12" t="s">
        <v>163</v>
      </c>
      <c r="F5982" s="12" t="s">
        <v>117</v>
      </c>
      <c r="G5982" s="12" t="s">
        <v>122</v>
      </c>
      <c r="H5982" s="12" t="s">
        <v>123</v>
      </c>
      <c r="I5982" s="12">
        <v>7</v>
      </c>
      <c r="J5982" s="16">
        <v>847.19</v>
      </c>
      <c r="K5982" s="17">
        <v>0</v>
      </c>
      <c r="L5982" s="16">
        <v>5930.33</v>
      </c>
      <c r="M5982" s="16">
        <v>1526.53</v>
      </c>
      <c r="N5982" s="11" t="str">
        <f t="shared" si="280"/>
        <v>NO DISCOUNT</v>
      </c>
      <c r="O5982" s="27">
        <f t="shared" si="281"/>
        <v>0.74258936686491317</v>
      </c>
      <c r="P5982" s="11" t="str">
        <f t="shared" si="282"/>
        <v>GOOD</v>
      </c>
    </row>
    <row r="5983" spans="1:16" x14ac:dyDescent="0.35">
      <c r="A5983" t="s">
        <v>6157</v>
      </c>
      <c r="B5983" s="18">
        <v>45239</v>
      </c>
      <c r="C5983" t="s">
        <v>120</v>
      </c>
      <c r="D5983" t="s">
        <v>140</v>
      </c>
      <c r="E5983" t="s">
        <v>141</v>
      </c>
      <c r="F5983" t="s">
        <v>131</v>
      </c>
      <c r="G5983" t="s">
        <v>112</v>
      </c>
      <c r="H5983" t="s">
        <v>113</v>
      </c>
      <c r="I5983">
        <v>4</v>
      </c>
      <c r="J5983" s="19">
        <v>25.79</v>
      </c>
      <c r="K5983" s="20">
        <v>0.05</v>
      </c>
      <c r="L5983" s="19">
        <v>98</v>
      </c>
      <c r="M5983" s="19">
        <v>46.36</v>
      </c>
      <c r="N5983" s="11" t="str">
        <f t="shared" si="280"/>
        <v>LOW</v>
      </c>
      <c r="O5983" s="27">
        <f t="shared" si="281"/>
        <v>0.52693877551020407</v>
      </c>
      <c r="P5983" s="11" t="str">
        <f t="shared" si="282"/>
        <v>AVERAGE</v>
      </c>
    </row>
    <row r="5984" spans="1:16" x14ac:dyDescent="0.35">
      <c r="A5984" s="12" t="s">
        <v>6158</v>
      </c>
      <c r="B5984" s="15">
        <v>45058</v>
      </c>
      <c r="C5984" s="12" t="s">
        <v>108</v>
      </c>
      <c r="D5984" s="12" t="s">
        <v>109</v>
      </c>
      <c r="E5984" s="12" t="s">
        <v>150</v>
      </c>
      <c r="F5984" s="12" t="s">
        <v>117</v>
      </c>
      <c r="G5984" s="12" t="s">
        <v>122</v>
      </c>
      <c r="H5984" s="12" t="s">
        <v>132</v>
      </c>
      <c r="I5984" s="12">
        <v>9</v>
      </c>
      <c r="J5984" s="16">
        <v>433.01</v>
      </c>
      <c r="K5984" s="17">
        <v>0.06</v>
      </c>
      <c r="L5984" s="16">
        <v>3663.26</v>
      </c>
      <c r="M5984" s="16">
        <v>1935.77</v>
      </c>
      <c r="N5984" s="11" t="str">
        <f t="shared" si="280"/>
        <v>LOW</v>
      </c>
      <c r="O5984" s="27">
        <f t="shared" si="281"/>
        <v>0.47157176940757689</v>
      </c>
      <c r="P5984" s="11" t="str">
        <f t="shared" si="282"/>
        <v>GOOD</v>
      </c>
    </row>
    <row r="5985" spans="1:16" x14ac:dyDescent="0.35">
      <c r="A5985" t="s">
        <v>6159</v>
      </c>
      <c r="B5985" s="18">
        <v>44999</v>
      </c>
      <c r="C5985" t="s">
        <v>120</v>
      </c>
      <c r="D5985" t="s">
        <v>140</v>
      </c>
      <c r="E5985" t="s">
        <v>166</v>
      </c>
      <c r="F5985" t="s">
        <v>111</v>
      </c>
      <c r="G5985" t="s">
        <v>127</v>
      </c>
      <c r="H5985" t="s">
        <v>164</v>
      </c>
      <c r="I5985">
        <v>4</v>
      </c>
      <c r="J5985" s="19">
        <v>560.12</v>
      </c>
      <c r="K5985" s="20">
        <v>0.2</v>
      </c>
      <c r="L5985" s="19">
        <v>1792.38</v>
      </c>
      <c r="M5985" s="19">
        <v>645.74</v>
      </c>
      <c r="N5985" s="11" t="str">
        <f t="shared" si="280"/>
        <v>MEDIUM</v>
      </c>
      <c r="O5985" s="27">
        <f t="shared" si="281"/>
        <v>0.63973041430946564</v>
      </c>
      <c r="P5985" s="11" t="str">
        <f t="shared" si="282"/>
        <v>AVERAGE</v>
      </c>
    </row>
    <row r="5986" spans="1:16" x14ac:dyDescent="0.35">
      <c r="A5986" s="12" t="s">
        <v>6160</v>
      </c>
      <c r="B5986" s="15">
        <v>45082</v>
      </c>
      <c r="C5986" s="12" t="s">
        <v>108</v>
      </c>
      <c r="D5986" s="12" t="s">
        <v>115</v>
      </c>
      <c r="E5986" s="12" t="s">
        <v>121</v>
      </c>
      <c r="F5986" s="12" t="s">
        <v>111</v>
      </c>
      <c r="G5986" s="12" t="s">
        <v>127</v>
      </c>
      <c r="H5986" s="12" t="s">
        <v>209</v>
      </c>
      <c r="I5986" s="12">
        <v>2</v>
      </c>
      <c r="J5986" s="16">
        <v>331.33</v>
      </c>
      <c r="K5986" s="17">
        <v>0</v>
      </c>
      <c r="L5986" s="16">
        <v>662.66</v>
      </c>
      <c r="M5986" s="16">
        <v>379.11</v>
      </c>
      <c r="N5986" s="11" t="str">
        <f t="shared" si="280"/>
        <v>NO DISCOUNT</v>
      </c>
      <c r="O5986" s="27">
        <f t="shared" si="281"/>
        <v>0.42789665892010981</v>
      </c>
      <c r="P5986" s="11" t="str">
        <f t="shared" si="282"/>
        <v>AVERAGE</v>
      </c>
    </row>
    <row r="5987" spans="1:16" x14ac:dyDescent="0.35">
      <c r="A5987" t="s">
        <v>6161</v>
      </c>
      <c r="B5987" s="18">
        <v>45320</v>
      </c>
      <c r="C5987" t="s">
        <v>149</v>
      </c>
      <c r="D5987" t="s">
        <v>109</v>
      </c>
      <c r="E5987" t="s">
        <v>150</v>
      </c>
      <c r="F5987" t="s">
        <v>117</v>
      </c>
      <c r="G5987" t="s">
        <v>122</v>
      </c>
      <c r="H5987" t="s">
        <v>132</v>
      </c>
      <c r="I5987">
        <v>3</v>
      </c>
      <c r="J5987" s="19">
        <v>563.99</v>
      </c>
      <c r="K5987" s="20">
        <v>0.09</v>
      </c>
      <c r="L5987" s="19">
        <v>1539.69</v>
      </c>
      <c r="M5987" s="19">
        <v>639.54999999999995</v>
      </c>
      <c r="N5987" s="11" t="str">
        <f t="shared" si="280"/>
        <v>LOW</v>
      </c>
      <c r="O5987" s="27">
        <f t="shared" si="281"/>
        <v>0.58462417759419105</v>
      </c>
      <c r="P5987" s="11" t="str">
        <f t="shared" si="282"/>
        <v>AVERAGE</v>
      </c>
    </row>
    <row r="5988" spans="1:16" x14ac:dyDescent="0.35">
      <c r="A5988" s="12" t="s">
        <v>6162</v>
      </c>
      <c r="B5988" s="15">
        <v>45584</v>
      </c>
      <c r="C5988" s="12" t="s">
        <v>108</v>
      </c>
      <c r="D5988" s="12" t="s">
        <v>140</v>
      </c>
      <c r="E5988" s="12" t="s">
        <v>268</v>
      </c>
      <c r="F5988" s="12" t="s">
        <v>117</v>
      </c>
      <c r="G5988" s="12" t="s">
        <v>122</v>
      </c>
      <c r="H5988" s="12" t="s">
        <v>158</v>
      </c>
      <c r="I5988" s="12">
        <v>1</v>
      </c>
      <c r="J5988" s="16">
        <v>57.38</v>
      </c>
      <c r="K5988" s="17">
        <v>0.19</v>
      </c>
      <c r="L5988" s="16">
        <v>46.48</v>
      </c>
      <c r="M5988" s="16">
        <v>23.22</v>
      </c>
      <c r="N5988" s="11" t="str">
        <f t="shared" si="280"/>
        <v>MEDIUM</v>
      </c>
      <c r="O5988" s="27">
        <f t="shared" si="281"/>
        <v>0.50043029259896732</v>
      </c>
      <c r="P5988" s="11" t="str">
        <f t="shared" si="282"/>
        <v>AVERAGE</v>
      </c>
    </row>
    <row r="5989" spans="1:16" x14ac:dyDescent="0.35">
      <c r="A5989" t="s">
        <v>6163</v>
      </c>
      <c r="B5989" s="18">
        <v>44609</v>
      </c>
      <c r="C5989" t="s">
        <v>108</v>
      </c>
      <c r="D5989" t="s">
        <v>140</v>
      </c>
      <c r="E5989" t="s">
        <v>242</v>
      </c>
      <c r="F5989" t="s">
        <v>111</v>
      </c>
      <c r="G5989" t="s">
        <v>127</v>
      </c>
      <c r="H5989" t="s">
        <v>209</v>
      </c>
      <c r="I5989">
        <v>6</v>
      </c>
      <c r="J5989" s="19">
        <v>289.17</v>
      </c>
      <c r="K5989" s="20">
        <v>0.02</v>
      </c>
      <c r="L5989" s="19">
        <v>1700.32</v>
      </c>
      <c r="M5989" s="19">
        <v>612.97</v>
      </c>
      <c r="N5989" s="11" t="str">
        <f t="shared" si="280"/>
        <v>LOW</v>
      </c>
      <c r="O5989" s="27">
        <f t="shared" si="281"/>
        <v>0.63949727110191024</v>
      </c>
      <c r="P5989" s="11" t="str">
        <f t="shared" si="282"/>
        <v>GOOD</v>
      </c>
    </row>
    <row r="5990" spans="1:16" x14ac:dyDescent="0.35">
      <c r="A5990" s="12" t="s">
        <v>6164</v>
      </c>
      <c r="B5990" s="15">
        <v>45097</v>
      </c>
      <c r="C5990" s="12" t="s">
        <v>136</v>
      </c>
      <c r="D5990" s="12" t="s">
        <v>109</v>
      </c>
      <c r="E5990" s="12" t="s">
        <v>189</v>
      </c>
      <c r="F5990" s="12" t="s">
        <v>111</v>
      </c>
      <c r="G5990" s="12" t="s">
        <v>122</v>
      </c>
      <c r="H5990" s="12" t="s">
        <v>158</v>
      </c>
      <c r="I5990" s="12">
        <v>2</v>
      </c>
      <c r="J5990" s="16">
        <v>148.53</v>
      </c>
      <c r="K5990" s="17">
        <v>0.2</v>
      </c>
      <c r="L5990" s="16">
        <v>237.65</v>
      </c>
      <c r="M5990" s="16">
        <v>113.31</v>
      </c>
      <c r="N5990" s="11" t="str">
        <f t="shared" si="280"/>
        <v>MEDIUM</v>
      </c>
      <c r="O5990" s="27">
        <f t="shared" si="281"/>
        <v>0.52320639596044605</v>
      </c>
      <c r="P5990" s="11" t="str">
        <f t="shared" si="282"/>
        <v>AVERAGE</v>
      </c>
    </row>
    <row r="5991" spans="1:16" x14ac:dyDescent="0.35">
      <c r="A5991" t="s">
        <v>6165</v>
      </c>
      <c r="B5991" s="18">
        <v>45276</v>
      </c>
      <c r="C5991" t="s">
        <v>108</v>
      </c>
      <c r="D5991" t="s">
        <v>115</v>
      </c>
      <c r="E5991" t="s">
        <v>130</v>
      </c>
      <c r="F5991" t="s">
        <v>111</v>
      </c>
      <c r="G5991" t="s">
        <v>127</v>
      </c>
      <c r="H5991" t="s">
        <v>209</v>
      </c>
      <c r="I5991">
        <v>2</v>
      </c>
      <c r="J5991" s="19">
        <v>1042.82</v>
      </c>
      <c r="K5991" s="20">
        <v>0.24</v>
      </c>
      <c r="L5991" s="19">
        <v>1585.09</v>
      </c>
      <c r="M5991" s="19">
        <v>555.59</v>
      </c>
      <c r="N5991" s="11" t="str">
        <f t="shared" si="280"/>
        <v>HIGH</v>
      </c>
      <c r="O5991" s="27">
        <f t="shared" si="281"/>
        <v>0.64948993432549573</v>
      </c>
      <c r="P5991" s="11" t="str">
        <f t="shared" si="282"/>
        <v>AVERAGE</v>
      </c>
    </row>
    <row r="5992" spans="1:16" x14ac:dyDescent="0.35">
      <c r="A5992" s="12" t="s">
        <v>6166</v>
      </c>
      <c r="B5992" s="15">
        <v>45374</v>
      </c>
      <c r="C5992" s="12" t="s">
        <v>120</v>
      </c>
      <c r="D5992" s="12" t="s">
        <v>140</v>
      </c>
      <c r="E5992" s="12" t="s">
        <v>268</v>
      </c>
      <c r="F5992" s="12" t="s">
        <v>117</v>
      </c>
      <c r="G5992" s="12" t="s">
        <v>127</v>
      </c>
      <c r="H5992" s="12" t="s">
        <v>179</v>
      </c>
      <c r="I5992" s="12">
        <v>8</v>
      </c>
      <c r="J5992" s="16">
        <v>139.69999999999999</v>
      </c>
      <c r="K5992" s="17">
        <v>0</v>
      </c>
      <c r="L5992" s="16">
        <v>1117.5999999999999</v>
      </c>
      <c r="M5992" s="16">
        <v>655.29</v>
      </c>
      <c r="N5992" s="11" t="str">
        <f t="shared" si="280"/>
        <v>NO DISCOUNT</v>
      </c>
      <c r="O5992" s="27">
        <f t="shared" si="281"/>
        <v>0.41366320687186825</v>
      </c>
      <c r="P5992" s="11" t="str">
        <f t="shared" si="282"/>
        <v>GOOD</v>
      </c>
    </row>
    <row r="5993" spans="1:16" x14ac:dyDescent="0.35">
      <c r="A5993" t="s">
        <v>6167</v>
      </c>
      <c r="B5993" s="18">
        <v>45096</v>
      </c>
      <c r="C5993" t="s">
        <v>149</v>
      </c>
      <c r="D5993" t="s">
        <v>140</v>
      </c>
      <c r="E5993" t="s">
        <v>218</v>
      </c>
      <c r="F5993" t="s">
        <v>117</v>
      </c>
      <c r="G5993" t="s">
        <v>127</v>
      </c>
      <c r="H5993" t="s">
        <v>209</v>
      </c>
      <c r="I5993">
        <v>1</v>
      </c>
      <c r="J5993" s="19">
        <v>781.49</v>
      </c>
      <c r="K5993" s="20">
        <v>0.21</v>
      </c>
      <c r="L5993" s="19">
        <v>617.38</v>
      </c>
      <c r="M5993" s="19">
        <v>331.23</v>
      </c>
      <c r="N5993" s="11" t="str">
        <f t="shared" si="280"/>
        <v>HIGH</v>
      </c>
      <c r="O5993" s="27">
        <f t="shared" si="281"/>
        <v>0.46349088081894452</v>
      </c>
      <c r="P5993" s="11" t="str">
        <f t="shared" si="282"/>
        <v>AVERAGE</v>
      </c>
    </row>
    <row r="5994" spans="1:16" x14ac:dyDescent="0.35">
      <c r="A5994" s="12" t="s">
        <v>6168</v>
      </c>
      <c r="B5994" s="15">
        <v>44903</v>
      </c>
      <c r="C5994" s="12" t="s">
        <v>108</v>
      </c>
      <c r="D5994" s="12" t="s">
        <v>125</v>
      </c>
      <c r="E5994" s="12" t="s">
        <v>134</v>
      </c>
      <c r="F5994" s="12" t="s">
        <v>131</v>
      </c>
      <c r="G5994" s="12" t="s">
        <v>122</v>
      </c>
      <c r="H5994" s="12" t="s">
        <v>132</v>
      </c>
      <c r="I5994" s="12">
        <v>2</v>
      </c>
      <c r="J5994" s="16">
        <v>392.52</v>
      </c>
      <c r="K5994" s="17">
        <v>0.08</v>
      </c>
      <c r="L5994" s="16">
        <v>722.24</v>
      </c>
      <c r="M5994" s="16">
        <v>388.82</v>
      </c>
      <c r="N5994" s="11" t="str">
        <f t="shared" si="280"/>
        <v>LOW</v>
      </c>
      <c r="O5994" s="27">
        <f t="shared" si="281"/>
        <v>0.46164709791758973</v>
      </c>
      <c r="P5994" s="11" t="str">
        <f t="shared" si="282"/>
        <v>AVERAGE</v>
      </c>
    </row>
    <row r="5995" spans="1:16" x14ac:dyDescent="0.35">
      <c r="A5995" t="s">
        <v>6169</v>
      </c>
      <c r="B5995" s="18">
        <v>44850</v>
      </c>
      <c r="C5995" t="s">
        <v>108</v>
      </c>
      <c r="D5995" t="s">
        <v>125</v>
      </c>
      <c r="E5995" t="s">
        <v>137</v>
      </c>
      <c r="F5995" t="s">
        <v>111</v>
      </c>
      <c r="G5995" t="s">
        <v>127</v>
      </c>
      <c r="H5995" t="s">
        <v>179</v>
      </c>
      <c r="I5995">
        <v>1</v>
      </c>
      <c r="J5995" s="19">
        <v>218</v>
      </c>
      <c r="K5995" s="20">
        <v>0.05</v>
      </c>
      <c r="L5995" s="19">
        <v>207.1</v>
      </c>
      <c r="M5995" s="19">
        <v>99.94</v>
      </c>
      <c r="N5995" s="11" t="str">
        <f t="shared" si="280"/>
        <v>LOW</v>
      </c>
      <c r="O5995" s="27">
        <f t="shared" si="281"/>
        <v>0.51743119266055049</v>
      </c>
      <c r="P5995" s="11" t="str">
        <f t="shared" si="282"/>
        <v>AVERAGE</v>
      </c>
    </row>
    <row r="5996" spans="1:16" x14ac:dyDescent="0.35">
      <c r="A5996" s="12" t="s">
        <v>6170</v>
      </c>
      <c r="B5996" s="15">
        <v>44969</v>
      </c>
      <c r="C5996" s="12" t="s">
        <v>108</v>
      </c>
      <c r="D5996" s="12" t="s">
        <v>109</v>
      </c>
      <c r="E5996" s="12" t="s">
        <v>252</v>
      </c>
      <c r="F5996" s="12" t="s">
        <v>111</v>
      </c>
      <c r="G5996" s="12" t="s">
        <v>127</v>
      </c>
      <c r="H5996" s="12" t="s">
        <v>179</v>
      </c>
      <c r="I5996" s="12">
        <v>2</v>
      </c>
      <c r="J5996" s="16">
        <v>205.23</v>
      </c>
      <c r="K5996" s="17">
        <v>0</v>
      </c>
      <c r="L5996" s="16">
        <v>410.46</v>
      </c>
      <c r="M5996" s="16">
        <v>234.7</v>
      </c>
      <c r="N5996" s="11" t="str">
        <f t="shared" si="280"/>
        <v>NO DISCOUNT</v>
      </c>
      <c r="O5996" s="27">
        <f t="shared" si="281"/>
        <v>0.42820250450713832</v>
      </c>
      <c r="P5996" s="11" t="str">
        <f t="shared" si="282"/>
        <v>AVERAGE</v>
      </c>
    </row>
    <row r="5997" spans="1:16" x14ac:dyDescent="0.35">
      <c r="A5997" t="s">
        <v>6171</v>
      </c>
      <c r="B5997" s="18">
        <v>44975</v>
      </c>
      <c r="C5997" t="s">
        <v>136</v>
      </c>
      <c r="D5997" t="s">
        <v>125</v>
      </c>
      <c r="E5997" t="s">
        <v>255</v>
      </c>
      <c r="F5997" t="s">
        <v>131</v>
      </c>
      <c r="G5997" t="s">
        <v>122</v>
      </c>
      <c r="H5997" t="s">
        <v>187</v>
      </c>
      <c r="I5997">
        <v>5</v>
      </c>
      <c r="J5997" s="19">
        <v>120.43</v>
      </c>
      <c r="K5997" s="20">
        <v>0.16</v>
      </c>
      <c r="L5997" s="19">
        <v>505.81</v>
      </c>
      <c r="M5997" s="19">
        <v>205.95</v>
      </c>
      <c r="N5997" s="11" t="str">
        <f t="shared" si="280"/>
        <v>MEDIUM</v>
      </c>
      <c r="O5997" s="27">
        <f t="shared" si="281"/>
        <v>0.59283130029062303</v>
      </c>
      <c r="P5997" s="11" t="str">
        <f t="shared" si="282"/>
        <v>GOOD</v>
      </c>
    </row>
    <row r="5998" spans="1:16" x14ac:dyDescent="0.35">
      <c r="A5998" s="12" t="s">
        <v>6172</v>
      </c>
      <c r="B5998" s="15">
        <v>45203</v>
      </c>
      <c r="C5998" s="12" t="s">
        <v>108</v>
      </c>
      <c r="D5998" s="12" t="s">
        <v>125</v>
      </c>
      <c r="E5998" s="12" t="s">
        <v>201</v>
      </c>
      <c r="F5998" s="12" t="s">
        <v>111</v>
      </c>
      <c r="G5998" s="12" t="s">
        <v>122</v>
      </c>
      <c r="H5998" s="12" t="s">
        <v>132</v>
      </c>
      <c r="I5998" s="12">
        <v>5</v>
      </c>
      <c r="J5998" s="16">
        <v>165.87</v>
      </c>
      <c r="K5998" s="17">
        <v>0.05</v>
      </c>
      <c r="L5998" s="16">
        <v>787.88</v>
      </c>
      <c r="M5998" s="16">
        <v>403.79</v>
      </c>
      <c r="N5998" s="11" t="str">
        <f t="shared" si="280"/>
        <v>LOW</v>
      </c>
      <c r="O5998" s="27">
        <f t="shared" si="281"/>
        <v>0.48749809615677514</v>
      </c>
      <c r="P5998" s="11" t="str">
        <f t="shared" si="282"/>
        <v>GOOD</v>
      </c>
    </row>
    <row r="5999" spans="1:16" x14ac:dyDescent="0.35">
      <c r="A5999" t="s">
        <v>6173</v>
      </c>
      <c r="B5999" s="18">
        <v>45215</v>
      </c>
      <c r="C5999" t="s">
        <v>108</v>
      </c>
      <c r="D5999" t="s">
        <v>115</v>
      </c>
      <c r="E5999" t="s">
        <v>205</v>
      </c>
      <c r="F5999" t="s">
        <v>131</v>
      </c>
      <c r="G5999" t="s">
        <v>112</v>
      </c>
      <c r="H5999" t="s">
        <v>147</v>
      </c>
      <c r="I5999">
        <v>8</v>
      </c>
      <c r="J5999" s="19">
        <v>15.53</v>
      </c>
      <c r="K5999" s="20">
        <v>0</v>
      </c>
      <c r="L5999" s="19">
        <v>124.24</v>
      </c>
      <c r="M5999" s="19">
        <v>37.31</v>
      </c>
      <c r="N5999" s="11" t="str">
        <f t="shared" si="280"/>
        <v>NO DISCOUNT</v>
      </c>
      <c r="O5999" s="27">
        <f t="shared" si="281"/>
        <v>0.69969414037347066</v>
      </c>
      <c r="P5999" s="11" t="str">
        <f t="shared" si="282"/>
        <v>GOOD</v>
      </c>
    </row>
    <row r="6000" spans="1:16" x14ac:dyDescent="0.35">
      <c r="A6000" s="12" t="s">
        <v>6174</v>
      </c>
      <c r="B6000" s="15">
        <v>45650</v>
      </c>
      <c r="C6000" s="12" t="s">
        <v>120</v>
      </c>
      <c r="D6000" s="12" t="s">
        <v>140</v>
      </c>
      <c r="E6000" s="12" t="s">
        <v>296</v>
      </c>
      <c r="F6000" s="12" t="s">
        <v>117</v>
      </c>
      <c r="G6000" s="12" t="s">
        <v>127</v>
      </c>
      <c r="H6000" s="12" t="s">
        <v>128</v>
      </c>
      <c r="I6000" s="12">
        <v>1</v>
      </c>
      <c r="J6000" s="16">
        <v>111.13</v>
      </c>
      <c r="K6000" s="17">
        <v>0.24</v>
      </c>
      <c r="L6000" s="16">
        <v>84.46</v>
      </c>
      <c r="M6000" s="16">
        <v>28.92</v>
      </c>
      <c r="N6000" s="11" t="str">
        <f t="shared" si="280"/>
        <v>HIGH</v>
      </c>
      <c r="O6000" s="27">
        <f t="shared" si="281"/>
        <v>0.65758939142789485</v>
      </c>
      <c r="P6000" s="11" t="str">
        <f t="shared" si="282"/>
        <v>AVERAGE</v>
      </c>
    </row>
    <row r="6001" spans="1:16" x14ac:dyDescent="0.35">
      <c r="A6001" t="s">
        <v>6175</v>
      </c>
      <c r="B6001" s="18">
        <v>44905</v>
      </c>
      <c r="C6001" t="s">
        <v>108</v>
      </c>
      <c r="D6001" t="s">
        <v>140</v>
      </c>
      <c r="E6001" t="s">
        <v>268</v>
      </c>
      <c r="F6001" t="s">
        <v>117</v>
      </c>
      <c r="G6001" t="s">
        <v>127</v>
      </c>
      <c r="H6001" t="s">
        <v>179</v>
      </c>
      <c r="I6001">
        <v>2</v>
      </c>
      <c r="J6001" s="19">
        <v>240.59</v>
      </c>
      <c r="K6001" s="20">
        <v>0.15</v>
      </c>
      <c r="L6001" s="19">
        <v>409</v>
      </c>
      <c r="M6001" s="19">
        <v>245.12</v>
      </c>
      <c r="N6001" s="11" t="str">
        <f t="shared" si="280"/>
        <v>MEDIUM</v>
      </c>
      <c r="O6001" s="27">
        <f t="shared" si="281"/>
        <v>0.4006845965770171</v>
      </c>
      <c r="P6001" s="11" t="str">
        <f t="shared" si="282"/>
        <v>AVERAGE</v>
      </c>
    </row>
    <row r="6002" spans="1:16" x14ac:dyDescent="0.35">
      <c r="A6002" s="12" t="s">
        <v>6176</v>
      </c>
      <c r="B6002" s="15">
        <v>45155</v>
      </c>
      <c r="C6002" s="12" t="s">
        <v>108</v>
      </c>
      <c r="D6002" s="12" t="s">
        <v>115</v>
      </c>
      <c r="E6002" s="12" t="s">
        <v>116</v>
      </c>
      <c r="F6002" s="12" t="s">
        <v>111</v>
      </c>
      <c r="G6002" s="12" t="s">
        <v>122</v>
      </c>
      <c r="H6002" s="12" t="s">
        <v>123</v>
      </c>
      <c r="I6002" s="12">
        <v>1</v>
      </c>
      <c r="J6002" s="16">
        <v>1849.16</v>
      </c>
      <c r="K6002" s="17">
        <v>0.28000000000000003</v>
      </c>
      <c r="L6002" s="16">
        <v>1331.4</v>
      </c>
      <c r="M6002" s="16">
        <v>507.77</v>
      </c>
      <c r="N6002" s="11" t="str">
        <f t="shared" si="280"/>
        <v>HIGH</v>
      </c>
      <c r="O6002" s="27">
        <f t="shared" si="281"/>
        <v>0.61861949827249518</v>
      </c>
      <c r="P6002" s="11" t="str">
        <f t="shared" si="282"/>
        <v>AVERAGE</v>
      </c>
    </row>
    <row r="6003" spans="1:16" x14ac:dyDescent="0.35">
      <c r="A6003" t="s">
        <v>6177</v>
      </c>
      <c r="B6003" s="18">
        <v>44613</v>
      </c>
      <c r="C6003" t="s">
        <v>149</v>
      </c>
      <c r="D6003" t="s">
        <v>125</v>
      </c>
      <c r="E6003" t="s">
        <v>144</v>
      </c>
      <c r="F6003" t="s">
        <v>111</v>
      </c>
      <c r="G6003" t="s">
        <v>127</v>
      </c>
      <c r="H6003" t="s">
        <v>164</v>
      </c>
      <c r="I6003">
        <v>4</v>
      </c>
      <c r="J6003" s="19">
        <v>282.14999999999998</v>
      </c>
      <c r="K6003" s="20">
        <v>0.13</v>
      </c>
      <c r="L6003" s="19">
        <v>981.88</v>
      </c>
      <c r="M6003" s="19">
        <v>374.12</v>
      </c>
      <c r="N6003" s="11" t="str">
        <f t="shared" si="280"/>
        <v>MEDIUM</v>
      </c>
      <c r="O6003" s="27">
        <f t="shared" si="281"/>
        <v>0.61897584226178348</v>
      </c>
      <c r="P6003" s="11" t="str">
        <f t="shared" si="282"/>
        <v>AVERAGE</v>
      </c>
    </row>
    <row r="6004" spans="1:16" x14ac:dyDescent="0.35">
      <c r="A6004" s="12" t="s">
        <v>6178</v>
      </c>
      <c r="B6004" s="15">
        <v>45194</v>
      </c>
      <c r="C6004" s="12" t="s">
        <v>108</v>
      </c>
      <c r="D6004" s="12" t="s">
        <v>140</v>
      </c>
      <c r="E6004" s="12" t="s">
        <v>273</v>
      </c>
      <c r="F6004" s="12" t="s">
        <v>111</v>
      </c>
      <c r="G6004" s="12" t="s">
        <v>112</v>
      </c>
      <c r="H6004" s="12" t="s">
        <v>167</v>
      </c>
      <c r="I6004" s="12">
        <v>3</v>
      </c>
      <c r="J6004" s="16">
        <v>8.51</v>
      </c>
      <c r="K6004" s="17">
        <v>0.12</v>
      </c>
      <c r="L6004" s="16">
        <v>22.47</v>
      </c>
      <c r="M6004" s="16">
        <v>8.6</v>
      </c>
      <c r="N6004" s="11" t="str">
        <f t="shared" si="280"/>
        <v>MEDIUM</v>
      </c>
      <c r="O6004" s="27">
        <f t="shared" si="281"/>
        <v>0.61726746773475749</v>
      </c>
      <c r="P6004" s="11" t="str">
        <f t="shared" si="282"/>
        <v>AVERAGE</v>
      </c>
    </row>
    <row r="6005" spans="1:16" x14ac:dyDescent="0.35">
      <c r="A6005" t="s">
        <v>6179</v>
      </c>
      <c r="B6005" s="18">
        <v>44965</v>
      </c>
      <c r="C6005" t="s">
        <v>108</v>
      </c>
      <c r="D6005" t="s">
        <v>109</v>
      </c>
      <c r="E6005" t="s">
        <v>195</v>
      </c>
      <c r="F6005" t="s">
        <v>111</v>
      </c>
      <c r="G6005" t="s">
        <v>112</v>
      </c>
      <c r="H6005" t="s">
        <v>167</v>
      </c>
      <c r="I6005">
        <v>2</v>
      </c>
      <c r="J6005" s="19">
        <v>21.62</v>
      </c>
      <c r="K6005" s="20">
        <v>0.09</v>
      </c>
      <c r="L6005" s="19">
        <v>39.35</v>
      </c>
      <c r="M6005" s="19">
        <v>12.59</v>
      </c>
      <c r="N6005" s="11" t="str">
        <f t="shared" si="280"/>
        <v>LOW</v>
      </c>
      <c r="O6005" s="27">
        <f t="shared" si="281"/>
        <v>0.68005082592121979</v>
      </c>
      <c r="P6005" s="11" t="str">
        <f t="shared" si="282"/>
        <v>AVERAGE</v>
      </c>
    </row>
    <row r="6006" spans="1:16" x14ac:dyDescent="0.35">
      <c r="A6006" s="12" t="s">
        <v>6180</v>
      </c>
      <c r="B6006" s="15">
        <v>44677</v>
      </c>
      <c r="C6006" s="12" t="s">
        <v>108</v>
      </c>
      <c r="D6006" s="12" t="s">
        <v>140</v>
      </c>
      <c r="E6006" s="12" t="s">
        <v>273</v>
      </c>
      <c r="F6006" s="12" t="s">
        <v>117</v>
      </c>
      <c r="G6006" s="12" t="s">
        <v>127</v>
      </c>
      <c r="H6006" s="12" t="s">
        <v>128</v>
      </c>
      <c r="I6006" s="12">
        <v>6</v>
      </c>
      <c r="J6006" s="16">
        <v>104.53</v>
      </c>
      <c r="K6006" s="17">
        <v>0</v>
      </c>
      <c r="L6006" s="16">
        <v>627.17999999999995</v>
      </c>
      <c r="M6006" s="16">
        <v>328.13</v>
      </c>
      <c r="N6006" s="11" t="str">
        <f t="shared" si="280"/>
        <v>NO DISCOUNT</v>
      </c>
      <c r="O6006" s="27">
        <f t="shared" si="281"/>
        <v>0.4768168627826142</v>
      </c>
      <c r="P6006" s="11" t="str">
        <f t="shared" si="282"/>
        <v>GOOD</v>
      </c>
    </row>
    <row r="6007" spans="1:16" x14ac:dyDescent="0.35">
      <c r="A6007" t="s">
        <v>6181</v>
      </c>
      <c r="B6007" s="18">
        <v>44601</v>
      </c>
      <c r="C6007" t="s">
        <v>149</v>
      </c>
      <c r="D6007" t="s">
        <v>140</v>
      </c>
      <c r="E6007" t="s">
        <v>307</v>
      </c>
      <c r="F6007" t="s">
        <v>111</v>
      </c>
      <c r="G6007" t="s">
        <v>122</v>
      </c>
      <c r="H6007" t="s">
        <v>132</v>
      </c>
      <c r="I6007">
        <v>2</v>
      </c>
      <c r="J6007" s="19">
        <v>500.23</v>
      </c>
      <c r="K6007" s="20">
        <v>0</v>
      </c>
      <c r="L6007" s="19">
        <v>1000.46</v>
      </c>
      <c r="M6007" s="19">
        <v>277.44</v>
      </c>
      <c r="N6007" s="11" t="str">
        <f t="shared" si="280"/>
        <v>NO DISCOUNT</v>
      </c>
      <c r="O6007" s="27">
        <f t="shared" si="281"/>
        <v>0.72268756372068843</v>
      </c>
      <c r="P6007" s="11" t="str">
        <f t="shared" si="282"/>
        <v>AVERAGE</v>
      </c>
    </row>
    <row r="6008" spans="1:16" x14ac:dyDescent="0.35">
      <c r="A6008" s="12" t="s">
        <v>6182</v>
      </c>
      <c r="B6008" s="15">
        <v>45647</v>
      </c>
      <c r="C6008" s="12" t="s">
        <v>108</v>
      </c>
      <c r="D6008" s="12" t="s">
        <v>125</v>
      </c>
      <c r="E6008" s="12" t="s">
        <v>169</v>
      </c>
      <c r="F6008" s="12" t="s">
        <v>111</v>
      </c>
      <c r="G6008" s="12" t="s">
        <v>112</v>
      </c>
      <c r="H6008" s="12" t="s">
        <v>118</v>
      </c>
      <c r="I6008" s="12">
        <v>7</v>
      </c>
      <c r="J6008" s="16">
        <v>20.71</v>
      </c>
      <c r="K6008" s="17">
        <v>0.11</v>
      </c>
      <c r="L6008" s="16">
        <v>129.02000000000001</v>
      </c>
      <c r="M6008" s="16">
        <v>53.94</v>
      </c>
      <c r="N6008" s="11" t="str">
        <f t="shared" si="280"/>
        <v>MEDIUM</v>
      </c>
      <c r="O6008" s="27">
        <f t="shared" si="281"/>
        <v>0.58192528290187573</v>
      </c>
      <c r="P6008" s="11" t="str">
        <f t="shared" si="282"/>
        <v>GOOD</v>
      </c>
    </row>
    <row r="6009" spans="1:16" x14ac:dyDescent="0.35">
      <c r="A6009" t="s">
        <v>6183</v>
      </c>
      <c r="B6009" s="18">
        <v>45398</v>
      </c>
      <c r="C6009" t="s">
        <v>136</v>
      </c>
      <c r="D6009" t="s">
        <v>140</v>
      </c>
      <c r="E6009" t="s">
        <v>296</v>
      </c>
      <c r="F6009" t="s">
        <v>117</v>
      </c>
      <c r="G6009" t="s">
        <v>112</v>
      </c>
      <c r="H6009" t="s">
        <v>147</v>
      </c>
      <c r="I6009">
        <v>1</v>
      </c>
      <c r="J6009" s="19">
        <v>28.89</v>
      </c>
      <c r="K6009" s="20">
        <v>0</v>
      </c>
      <c r="L6009" s="19">
        <v>28.89</v>
      </c>
      <c r="M6009" s="19">
        <v>10.5</v>
      </c>
      <c r="N6009" s="11" t="str">
        <f t="shared" si="280"/>
        <v>NO DISCOUNT</v>
      </c>
      <c r="O6009" s="27">
        <f t="shared" si="281"/>
        <v>0.63655244029075808</v>
      </c>
      <c r="P6009" s="11" t="str">
        <f t="shared" si="282"/>
        <v>AVERAGE</v>
      </c>
    </row>
    <row r="6010" spans="1:16" x14ac:dyDescent="0.35">
      <c r="A6010" s="12" t="s">
        <v>6184</v>
      </c>
      <c r="B6010" s="15">
        <v>44778</v>
      </c>
      <c r="C6010" s="12" t="s">
        <v>136</v>
      </c>
      <c r="D6010" s="12" t="s">
        <v>109</v>
      </c>
      <c r="E6010" s="12" t="s">
        <v>173</v>
      </c>
      <c r="F6010" s="12" t="s">
        <v>111</v>
      </c>
      <c r="G6010" s="12" t="s">
        <v>127</v>
      </c>
      <c r="H6010" s="12" t="s">
        <v>179</v>
      </c>
      <c r="I6010" s="12">
        <v>1</v>
      </c>
      <c r="J6010" s="16">
        <v>120.72</v>
      </c>
      <c r="K6010" s="17">
        <v>0.13</v>
      </c>
      <c r="L6010" s="16">
        <v>105.03</v>
      </c>
      <c r="M6010" s="16">
        <v>52.39</v>
      </c>
      <c r="N6010" s="11" t="str">
        <f t="shared" si="280"/>
        <v>MEDIUM</v>
      </c>
      <c r="O6010" s="27">
        <f t="shared" si="281"/>
        <v>0.5011901361515757</v>
      </c>
      <c r="P6010" s="11" t="str">
        <f t="shared" si="282"/>
        <v>AVERAGE</v>
      </c>
    </row>
    <row r="6011" spans="1:16" x14ac:dyDescent="0.35">
      <c r="A6011" t="s">
        <v>6185</v>
      </c>
      <c r="B6011" s="18">
        <v>44691</v>
      </c>
      <c r="C6011" t="s">
        <v>120</v>
      </c>
      <c r="D6011" t="s">
        <v>115</v>
      </c>
      <c r="E6011" t="s">
        <v>156</v>
      </c>
      <c r="F6011" t="s">
        <v>111</v>
      </c>
      <c r="G6011" t="s">
        <v>127</v>
      </c>
      <c r="H6011" t="s">
        <v>179</v>
      </c>
      <c r="I6011">
        <v>7</v>
      </c>
      <c r="J6011" s="19">
        <v>116.39</v>
      </c>
      <c r="K6011" s="20">
        <v>0.03</v>
      </c>
      <c r="L6011" s="19">
        <v>790.29</v>
      </c>
      <c r="M6011" s="19">
        <v>314.66000000000003</v>
      </c>
      <c r="N6011" s="11" t="str">
        <f t="shared" si="280"/>
        <v>LOW</v>
      </c>
      <c r="O6011" s="27">
        <f t="shared" si="281"/>
        <v>0.60184236166470528</v>
      </c>
      <c r="P6011" s="11" t="str">
        <f t="shared" si="282"/>
        <v>GOOD</v>
      </c>
    </row>
    <row r="6012" spans="1:16" x14ac:dyDescent="0.35">
      <c r="A6012" s="12" t="s">
        <v>6186</v>
      </c>
      <c r="B6012" s="15">
        <v>44820</v>
      </c>
      <c r="C6012" s="12" t="s">
        <v>120</v>
      </c>
      <c r="D6012" s="12" t="s">
        <v>125</v>
      </c>
      <c r="E6012" s="12" t="s">
        <v>134</v>
      </c>
      <c r="F6012" s="12" t="s">
        <v>111</v>
      </c>
      <c r="G6012" s="12" t="s">
        <v>127</v>
      </c>
      <c r="H6012" s="12" t="s">
        <v>179</v>
      </c>
      <c r="I6012" s="12">
        <v>2</v>
      </c>
      <c r="J6012" s="16">
        <v>47.77</v>
      </c>
      <c r="K6012" s="17">
        <v>0.19</v>
      </c>
      <c r="L6012" s="16">
        <v>77.39</v>
      </c>
      <c r="M6012" s="16">
        <v>33.96</v>
      </c>
      <c r="N6012" s="11" t="str">
        <f t="shared" si="280"/>
        <v>MEDIUM</v>
      </c>
      <c r="O6012" s="27">
        <f t="shared" si="281"/>
        <v>0.56118361545419304</v>
      </c>
      <c r="P6012" s="11" t="str">
        <f t="shared" si="282"/>
        <v>AVERAGE</v>
      </c>
    </row>
    <row r="6013" spans="1:16" x14ac:dyDescent="0.35">
      <c r="A6013" t="s">
        <v>6187</v>
      </c>
      <c r="B6013" s="18">
        <v>45340</v>
      </c>
      <c r="C6013" t="s">
        <v>120</v>
      </c>
      <c r="D6013" t="s">
        <v>109</v>
      </c>
      <c r="E6013" t="s">
        <v>231</v>
      </c>
      <c r="F6013" t="s">
        <v>117</v>
      </c>
      <c r="G6013" t="s">
        <v>112</v>
      </c>
      <c r="H6013" t="s">
        <v>167</v>
      </c>
      <c r="I6013">
        <v>2</v>
      </c>
      <c r="J6013" s="19">
        <v>18.88</v>
      </c>
      <c r="K6013" s="20">
        <v>0.15</v>
      </c>
      <c r="L6013" s="19">
        <v>32.1</v>
      </c>
      <c r="M6013" s="19">
        <v>12.16</v>
      </c>
      <c r="N6013" s="11" t="str">
        <f t="shared" si="280"/>
        <v>MEDIUM</v>
      </c>
      <c r="O6013" s="27">
        <f t="shared" si="281"/>
        <v>0.62118380062305301</v>
      </c>
      <c r="P6013" s="11" t="str">
        <f t="shared" si="282"/>
        <v>AVERAGE</v>
      </c>
    </row>
    <row r="6014" spans="1:16" x14ac:dyDescent="0.35">
      <c r="A6014" s="12" t="s">
        <v>6188</v>
      </c>
      <c r="B6014" s="15">
        <v>45304</v>
      </c>
      <c r="C6014" s="12" t="s">
        <v>108</v>
      </c>
      <c r="D6014" s="12" t="s">
        <v>125</v>
      </c>
      <c r="E6014" s="12" t="s">
        <v>178</v>
      </c>
      <c r="F6014" s="12" t="s">
        <v>111</v>
      </c>
      <c r="G6014" s="12" t="s">
        <v>112</v>
      </c>
      <c r="H6014" s="12" t="s">
        <v>167</v>
      </c>
      <c r="I6014" s="12">
        <v>4</v>
      </c>
      <c r="J6014" s="16">
        <v>13.16</v>
      </c>
      <c r="K6014" s="17">
        <v>0.02</v>
      </c>
      <c r="L6014" s="16">
        <v>51.59</v>
      </c>
      <c r="M6014" s="16">
        <v>16.21</v>
      </c>
      <c r="N6014" s="11" t="str">
        <f t="shared" si="280"/>
        <v>LOW</v>
      </c>
      <c r="O6014" s="27">
        <f t="shared" si="281"/>
        <v>0.68579182012017836</v>
      </c>
      <c r="P6014" s="11" t="str">
        <f t="shared" si="282"/>
        <v>AVERAGE</v>
      </c>
    </row>
    <row r="6015" spans="1:16" x14ac:dyDescent="0.35">
      <c r="A6015" t="s">
        <v>6189</v>
      </c>
      <c r="B6015" s="18">
        <v>45009</v>
      </c>
      <c r="C6015" t="s">
        <v>149</v>
      </c>
      <c r="D6015" t="s">
        <v>109</v>
      </c>
      <c r="E6015" t="s">
        <v>150</v>
      </c>
      <c r="F6015" t="s">
        <v>111</v>
      </c>
      <c r="G6015" t="s">
        <v>127</v>
      </c>
      <c r="H6015" t="s">
        <v>209</v>
      </c>
      <c r="I6015">
        <v>23</v>
      </c>
      <c r="J6015" s="19">
        <v>1113.5999999999999</v>
      </c>
      <c r="K6015" s="20">
        <v>0.02</v>
      </c>
      <c r="L6015" s="19">
        <v>25100.54</v>
      </c>
      <c r="M6015" s="19">
        <v>10013.52</v>
      </c>
      <c r="N6015" s="11" t="str">
        <f t="shared" si="280"/>
        <v>LOW</v>
      </c>
      <c r="O6015" s="27">
        <f t="shared" si="281"/>
        <v>0.60106356277594031</v>
      </c>
      <c r="P6015" s="11" t="str">
        <f t="shared" si="282"/>
        <v>EXCELLENT</v>
      </c>
    </row>
    <row r="6016" spans="1:16" x14ac:dyDescent="0.35">
      <c r="A6016" s="12" t="s">
        <v>6190</v>
      </c>
      <c r="B6016" s="15">
        <v>44800</v>
      </c>
      <c r="C6016" s="12" t="s">
        <v>120</v>
      </c>
      <c r="D6016" s="12" t="s">
        <v>109</v>
      </c>
      <c r="E6016" s="12" t="s">
        <v>189</v>
      </c>
      <c r="F6016" s="12" t="s">
        <v>117</v>
      </c>
      <c r="G6016" s="12" t="s">
        <v>127</v>
      </c>
      <c r="H6016" s="12" t="s">
        <v>209</v>
      </c>
      <c r="I6016" s="12">
        <v>1</v>
      </c>
      <c r="J6016" s="16">
        <v>105.28</v>
      </c>
      <c r="K6016" s="17">
        <v>0</v>
      </c>
      <c r="L6016" s="16">
        <v>105.28</v>
      </c>
      <c r="M6016" s="16">
        <v>59.51</v>
      </c>
      <c r="N6016" s="11" t="str">
        <f t="shared" si="280"/>
        <v>NO DISCOUNT</v>
      </c>
      <c r="O6016" s="27">
        <f t="shared" si="281"/>
        <v>0.43474544072948329</v>
      </c>
      <c r="P6016" s="11" t="str">
        <f t="shared" si="282"/>
        <v>AVERAGE</v>
      </c>
    </row>
    <row r="6017" spans="1:16" x14ac:dyDescent="0.35">
      <c r="A6017" t="s">
        <v>6191</v>
      </c>
      <c r="B6017" s="18">
        <v>45310</v>
      </c>
      <c r="C6017" t="s">
        <v>108</v>
      </c>
      <c r="D6017" t="s">
        <v>109</v>
      </c>
      <c r="E6017" t="s">
        <v>176</v>
      </c>
      <c r="F6017" t="s">
        <v>131</v>
      </c>
      <c r="G6017" t="s">
        <v>127</v>
      </c>
      <c r="H6017" t="s">
        <v>138</v>
      </c>
      <c r="I6017">
        <v>5</v>
      </c>
      <c r="J6017" s="19">
        <v>290.22000000000003</v>
      </c>
      <c r="K6017" s="20">
        <v>0.13</v>
      </c>
      <c r="L6017" s="19">
        <v>1262.46</v>
      </c>
      <c r="M6017" s="19">
        <v>429.51</v>
      </c>
      <c r="N6017" s="11" t="str">
        <f t="shared" si="280"/>
        <v>MEDIUM</v>
      </c>
      <c r="O6017" s="27">
        <f t="shared" si="281"/>
        <v>0.65978328026234501</v>
      </c>
      <c r="P6017" s="11" t="str">
        <f t="shared" si="282"/>
        <v>GOOD</v>
      </c>
    </row>
    <row r="6018" spans="1:16" x14ac:dyDescent="0.35">
      <c r="A6018" s="12" t="s">
        <v>6192</v>
      </c>
      <c r="B6018" s="15">
        <v>44916</v>
      </c>
      <c r="C6018" s="12" t="s">
        <v>120</v>
      </c>
      <c r="D6018" s="12" t="s">
        <v>140</v>
      </c>
      <c r="E6018" s="12" t="s">
        <v>296</v>
      </c>
      <c r="F6018" s="12" t="s">
        <v>131</v>
      </c>
      <c r="G6018" s="12" t="s">
        <v>112</v>
      </c>
      <c r="H6018" s="12" t="s">
        <v>167</v>
      </c>
      <c r="I6018" s="12">
        <v>1</v>
      </c>
      <c r="J6018" s="16">
        <v>12.93</v>
      </c>
      <c r="K6018" s="17">
        <v>0.25</v>
      </c>
      <c r="L6018" s="16">
        <v>9.6999999999999993</v>
      </c>
      <c r="M6018" s="16">
        <v>3.96</v>
      </c>
      <c r="N6018" s="11" t="str">
        <f t="shared" si="280"/>
        <v>HIGH</v>
      </c>
      <c r="O6018" s="27">
        <f t="shared" si="281"/>
        <v>0.59175257731958764</v>
      </c>
      <c r="P6018" s="11" t="str">
        <f t="shared" si="282"/>
        <v>AVERAGE</v>
      </c>
    </row>
    <row r="6019" spans="1:16" x14ac:dyDescent="0.35">
      <c r="A6019" t="s">
        <v>6193</v>
      </c>
      <c r="B6019" s="18">
        <v>44635</v>
      </c>
      <c r="C6019" t="s">
        <v>108</v>
      </c>
      <c r="D6019" t="s">
        <v>109</v>
      </c>
      <c r="E6019" t="s">
        <v>252</v>
      </c>
      <c r="F6019" t="s">
        <v>131</v>
      </c>
      <c r="G6019" t="s">
        <v>122</v>
      </c>
      <c r="H6019" t="s">
        <v>158</v>
      </c>
      <c r="I6019">
        <v>4</v>
      </c>
      <c r="J6019" s="19">
        <v>96.27</v>
      </c>
      <c r="K6019" s="20">
        <v>0.3</v>
      </c>
      <c r="L6019" s="19">
        <v>269.56</v>
      </c>
      <c r="M6019" s="19">
        <v>75</v>
      </c>
      <c r="N6019" s="11" t="b">
        <f t="shared" ref="N6019:N6082" si="283">IF(K6019=$R$8,$R$2,IF(K6019&lt;=$R$9,$R$3,IF(K6019&lt;=$R$10,$R$4,IF(K6019&lt;$R$11,$R$5,IF(K6019&gt;$R$11,$R$6)))))</f>
        <v>0</v>
      </c>
      <c r="O6019" s="27">
        <f t="shared" ref="O6019:O6082" si="284">IFERROR(L6019-M6019,"NULL")/L6019</f>
        <v>0.72176880842855018</v>
      </c>
      <c r="P6019" s="11" t="str">
        <f t="shared" ref="P6019:P6082" si="285">IF(AND(O6019&gt;=$Q$8,I6019&gt;=$Q$13),$Q$2,IF(AND(O6019&gt;=$Q$9,I6019&gt;=$Q$14),$Q$3,IF(O6019&gt;=$Q$10,$Q$4,$Q$5)))</f>
        <v>AVERAGE</v>
      </c>
    </row>
    <row r="6020" spans="1:16" x14ac:dyDescent="0.35">
      <c r="A6020" s="12" t="s">
        <v>6194</v>
      </c>
      <c r="B6020" s="15">
        <v>44687</v>
      </c>
      <c r="C6020" s="12" t="s">
        <v>120</v>
      </c>
      <c r="D6020" s="12" t="s">
        <v>109</v>
      </c>
      <c r="E6020" s="12" t="s">
        <v>231</v>
      </c>
      <c r="F6020" s="12" t="s">
        <v>117</v>
      </c>
      <c r="G6020" s="12" t="s">
        <v>127</v>
      </c>
      <c r="H6020" s="12" t="s">
        <v>179</v>
      </c>
      <c r="I6020" s="12">
        <v>3</v>
      </c>
      <c r="J6020" s="16">
        <v>222.93</v>
      </c>
      <c r="K6020" s="17">
        <v>0</v>
      </c>
      <c r="L6020" s="16">
        <v>668.79</v>
      </c>
      <c r="M6020" s="16">
        <v>348.18</v>
      </c>
      <c r="N6020" s="11" t="str">
        <f t="shared" si="283"/>
        <v>NO DISCOUNT</v>
      </c>
      <c r="O6020" s="27">
        <f t="shared" si="284"/>
        <v>0.47938814874624319</v>
      </c>
      <c r="P6020" s="11" t="str">
        <f t="shared" si="285"/>
        <v>AVERAGE</v>
      </c>
    </row>
    <row r="6021" spans="1:16" x14ac:dyDescent="0.35">
      <c r="A6021" t="s">
        <v>6195</v>
      </c>
      <c r="B6021" s="18">
        <v>45445</v>
      </c>
      <c r="C6021" t="s">
        <v>108</v>
      </c>
      <c r="D6021" t="s">
        <v>115</v>
      </c>
      <c r="E6021" t="s">
        <v>121</v>
      </c>
      <c r="F6021" t="s">
        <v>117</v>
      </c>
      <c r="G6021" t="s">
        <v>112</v>
      </c>
      <c r="H6021" t="s">
        <v>147</v>
      </c>
      <c r="I6021">
        <v>4</v>
      </c>
      <c r="J6021" s="19">
        <v>29</v>
      </c>
      <c r="K6021" s="20">
        <v>0</v>
      </c>
      <c r="L6021" s="19">
        <v>116</v>
      </c>
      <c r="M6021" s="19">
        <v>42.79</v>
      </c>
      <c r="N6021" s="11" t="str">
        <f t="shared" si="283"/>
        <v>NO DISCOUNT</v>
      </c>
      <c r="O6021" s="27">
        <f t="shared" si="284"/>
        <v>0.63112068965517243</v>
      </c>
      <c r="P6021" s="11" t="str">
        <f t="shared" si="285"/>
        <v>AVERAGE</v>
      </c>
    </row>
    <row r="6022" spans="1:16" x14ac:dyDescent="0.35">
      <c r="A6022" s="12" t="s">
        <v>6196</v>
      </c>
      <c r="B6022" s="15">
        <v>45538</v>
      </c>
      <c r="C6022" s="12" t="s">
        <v>108</v>
      </c>
      <c r="D6022" s="12" t="s">
        <v>125</v>
      </c>
      <c r="E6022" s="12" t="s">
        <v>146</v>
      </c>
      <c r="F6022" s="12" t="s">
        <v>117</v>
      </c>
      <c r="G6022" s="12" t="s">
        <v>122</v>
      </c>
      <c r="H6022" s="12" t="s">
        <v>123</v>
      </c>
      <c r="I6022" s="12">
        <v>7</v>
      </c>
      <c r="J6022" s="16">
        <v>704.46</v>
      </c>
      <c r="K6022" s="17">
        <v>0</v>
      </c>
      <c r="L6022" s="16">
        <v>4931.22</v>
      </c>
      <c r="M6022" s="16">
        <v>1590.92</v>
      </c>
      <c r="N6022" s="11" t="str">
        <f t="shared" si="283"/>
        <v>NO DISCOUNT</v>
      </c>
      <c r="O6022" s="27">
        <f t="shared" si="284"/>
        <v>0.67737801193213854</v>
      </c>
      <c r="P6022" s="11" t="str">
        <f t="shared" si="285"/>
        <v>GOOD</v>
      </c>
    </row>
    <row r="6023" spans="1:16" x14ac:dyDescent="0.35">
      <c r="A6023" t="s">
        <v>6197</v>
      </c>
      <c r="B6023" s="18">
        <v>44699</v>
      </c>
      <c r="C6023" t="s">
        <v>108</v>
      </c>
      <c r="D6023" t="s">
        <v>125</v>
      </c>
      <c r="E6023" t="s">
        <v>134</v>
      </c>
      <c r="F6023" t="s">
        <v>117</v>
      </c>
      <c r="G6023" t="s">
        <v>122</v>
      </c>
      <c r="H6023" t="s">
        <v>142</v>
      </c>
      <c r="I6023">
        <v>3</v>
      </c>
      <c r="J6023" s="19">
        <v>350.5</v>
      </c>
      <c r="K6023" s="20">
        <v>0</v>
      </c>
      <c r="L6023" s="19">
        <v>1051.5</v>
      </c>
      <c r="M6023" s="19">
        <v>574.03</v>
      </c>
      <c r="N6023" s="11" t="str">
        <f t="shared" si="283"/>
        <v>NO DISCOUNT</v>
      </c>
      <c r="O6023" s="27">
        <f t="shared" si="284"/>
        <v>0.45408464098906326</v>
      </c>
      <c r="P6023" s="11" t="str">
        <f t="shared" si="285"/>
        <v>AVERAGE</v>
      </c>
    </row>
    <row r="6024" spans="1:16" x14ac:dyDescent="0.35">
      <c r="A6024" s="12" t="s">
        <v>6198</v>
      </c>
      <c r="B6024" s="15">
        <v>44594</v>
      </c>
      <c r="C6024" s="12" t="s">
        <v>120</v>
      </c>
      <c r="D6024" s="12" t="s">
        <v>109</v>
      </c>
      <c r="E6024" s="12" t="s">
        <v>150</v>
      </c>
      <c r="F6024" s="12" t="s">
        <v>111</v>
      </c>
      <c r="G6024" s="12" t="s">
        <v>127</v>
      </c>
      <c r="H6024" s="12" t="s">
        <v>209</v>
      </c>
      <c r="I6024" s="12">
        <v>2</v>
      </c>
      <c r="J6024" s="16">
        <v>303.70999999999998</v>
      </c>
      <c r="K6024" s="17">
        <v>0.24</v>
      </c>
      <c r="L6024" s="16">
        <v>461.64</v>
      </c>
      <c r="M6024" s="16">
        <v>248.93</v>
      </c>
      <c r="N6024" s="11" t="str">
        <f t="shared" si="283"/>
        <v>HIGH</v>
      </c>
      <c r="O6024" s="27">
        <f t="shared" si="284"/>
        <v>0.46077029720128237</v>
      </c>
      <c r="P6024" s="11" t="str">
        <f t="shared" si="285"/>
        <v>AVERAGE</v>
      </c>
    </row>
    <row r="6025" spans="1:16" x14ac:dyDescent="0.35">
      <c r="A6025" t="s">
        <v>6199</v>
      </c>
      <c r="B6025" s="18">
        <v>45441</v>
      </c>
      <c r="C6025" t="s">
        <v>108</v>
      </c>
      <c r="D6025" t="s">
        <v>115</v>
      </c>
      <c r="E6025" t="s">
        <v>156</v>
      </c>
      <c r="F6025" t="s">
        <v>117</v>
      </c>
      <c r="G6025" t="s">
        <v>112</v>
      </c>
      <c r="H6025" t="s">
        <v>170</v>
      </c>
      <c r="I6025">
        <v>12</v>
      </c>
      <c r="J6025" s="19">
        <v>34.15</v>
      </c>
      <c r="K6025" s="20">
        <v>0.26</v>
      </c>
      <c r="L6025" s="19">
        <v>303.25</v>
      </c>
      <c r="M6025" s="19">
        <v>139.66</v>
      </c>
      <c r="N6025" s="11" t="str">
        <f t="shared" si="283"/>
        <v>HIGH</v>
      </c>
      <c r="O6025" s="27">
        <f t="shared" si="284"/>
        <v>0.53945589447650455</v>
      </c>
      <c r="P6025" s="11" t="str">
        <f t="shared" si="285"/>
        <v>EXCELLENT</v>
      </c>
    </row>
    <row r="6026" spans="1:16" x14ac:dyDescent="0.35">
      <c r="A6026" s="12" t="s">
        <v>6200</v>
      </c>
      <c r="B6026" s="15">
        <v>45480</v>
      </c>
      <c r="C6026" s="12" t="s">
        <v>108</v>
      </c>
      <c r="D6026" s="12" t="s">
        <v>140</v>
      </c>
      <c r="E6026" s="12" t="s">
        <v>268</v>
      </c>
      <c r="F6026" s="12" t="s">
        <v>111</v>
      </c>
      <c r="G6026" s="12" t="s">
        <v>112</v>
      </c>
      <c r="H6026" s="12" t="s">
        <v>167</v>
      </c>
      <c r="I6026" s="12">
        <v>1</v>
      </c>
      <c r="J6026" s="16">
        <v>7.96</v>
      </c>
      <c r="K6026" s="17">
        <v>0.21</v>
      </c>
      <c r="L6026" s="16">
        <v>6.29</v>
      </c>
      <c r="M6026" s="16">
        <v>1.61</v>
      </c>
      <c r="N6026" s="11" t="str">
        <f t="shared" si="283"/>
        <v>HIGH</v>
      </c>
      <c r="O6026" s="27">
        <f t="shared" si="284"/>
        <v>0.74403815580286159</v>
      </c>
      <c r="P6026" s="11" t="str">
        <f t="shared" si="285"/>
        <v>AVERAGE</v>
      </c>
    </row>
    <row r="6027" spans="1:16" x14ac:dyDescent="0.35">
      <c r="A6027" t="s">
        <v>6201</v>
      </c>
      <c r="B6027" s="18">
        <v>45017</v>
      </c>
      <c r="C6027" t="s">
        <v>120</v>
      </c>
      <c r="D6027" t="s">
        <v>125</v>
      </c>
      <c r="E6027" t="s">
        <v>185</v>
      </c>
      <c r="F6027" t="s">
        <v>111</v>
      </c>
      <c r="G6027" t="s">
        <v>112</v>
      </c>
      <c r="H6027" t="s">
        <v>118</v>
      </c>
      <c r="I6027">
        <v>1</v>
      </c>
      <c r="J6027" s="19">
        <v>7.32</v>
      </c>
      <c r="K6027" s="20">
        <v>0.17</v>
      </c>
      <c r="L6027" s="19">
        <v>6.08</v>
      </c>
      <c r="M6027" s="19">
        <v>1.67</v>
      </c>
      <c r="N6027" s="11" t="str">
        <f t="shared" si="283"/>
        <v>MEDIUM</v>
      </c>
      <c r="O6027" s="27">
        <f t="shared" si="284"/>
        <v>0.72532894736842102</v>
      </c>
      <c r="P6027" s="11" t="str">
        <f t="shared" si="285"/>
        <v>AVERAGE</v>
      </c>
    </row>
    <row r="6028" spans="1:16" x14ac:dyDescent="0.35">
      <c r="A6028" s="12" t="s">
        <v>6202</v>
      </c>
      <c r="B6028" s="15">
        <v>44792</v>
      </c>
      <c r="C6028" s="12" t="s">
        <v>108</v>
      </c>
      <c r="D6028" s="12" t="s">
        <v>115</v>
      </c>
      <c r="E6028" s="12" t="s">
        <v>227</v>
      </c>
      <c r="F6028" s="12" t="s">
        <v>117</v>
      </c>
      <c r="G6028" s="12" t="s">
        <v>112</v>
      </c>
      <c r="H6028" s="12" t="s">
        <v>167</v>
      </c>
      <c r="I6028" s="12">
        <v>1</v>
      </c>
      <c r="J6028" s="16">
        <v>24.95</v>
      </c>
      <c r="K6028" s="17">
        <v>0</v>
      </c>
      <c r="L6028" s="16">
        <v>24.95</v>
      </c>
      <c r="M6028" s="16">
        <v>9.8800000000000008</v>
      </c>
      <c r="N6028" s="11" t="str">
        <f t="shared" si="283"/>
        <v>NO DISCOUNT</v>
      </c>
      <c r="O6028" s="27">
        <f t="shared" si="284"/>
        <v>0.60400801603206411</v>
      </c>
      <c r="P6028" s="11" t="str">
        <f t="shared" si="285"/>
        <v>AVERAGE</v>
      </c>
    </row>
    <row r="6029" spans="1:16" x14ac:dyDescent="0.35">
      <c r="A6029" t="s">
        <v>6203</v>
      </c>
      <c r="B6029" s="18">
        <v>45466</v>
      </c>
      <c r="C6029" t="s">
        <v>108</v>
      </c>
      <c r="D6029" t="s">
        <v>125</v>
      </c>
      <c r="E6029" t="s">
        <v>169</v>
      </c>
      <c r="F6029" t="s">
        <v>111</v>
      </c>
      <c r="G6029" t="s">
        <v>112</v>
      </c>
      <c r="H6029" t="s">
        <v>147</v>
      </c>
      <c r="I6029">
        <v>3</v>
      </c>
      <c r="J6029" s="19">
        <v>14.86</v>
      </c>
      <c r="K6029" s="20">
        <v>0.1</v>
      </c>
      <c r="L6029" s="19">
        <v>40.119999999999997</v>
      </c>
      <c r="M6029" s="19">
        <v>17.329999999999998</v>
      </c>
      <c r="N6029" s="11" t="str">
        <f t="shared" si="283"/>
        <v>LOW</v>
      </c>
      <c r="O6029" s="27">
        <f t="shared" si="284"/>
        <v>0.56804586241276178</v>
      </c>
      <c r="P6029" s="11" t="str">
        <f t="shared" si="285"/>
        <v>AVERAGE</v>
      </c>
    </row>
    <row r="6030" spans="1:16" x14ac:dyDescent="0.35">
      <c r="A6030" s="12" t="s">
        <v>6204</v>
      </c>
      <c r="B6030" s="15">
        <v>45345</v>
      </c>
      <c r="C6030" s="12" t="s">
        <v>108</v>
      </c>
      <c r="D6030" s="12" t="s">
        <v>125</v>
      </c>
      <c r="E6030" s="12" t="s">
        <v>137</v>
      </c>
      <c r="F6030" s="12" t="s">
        <v>111</v>
      </c>
      <c r="G6030" s="12" t="s">
        <v>112</v>
      </c>
      <c r="H6030" s="12" t="s">
        <v>118</v>
      </c>
      <c r="I6030" s="12">
        <v>2</v>
      </c>
      <c r="J6030" s="16">
        <v>37.44</v>
      </c>
      <c r="K6030" s="17">
        <v>0.11</v>
      </c>
      <c r="L6030" s="16">
        <v>66.64</v>
      </c>
      <c r="M6030" s="16">
        <v>13.65</v>
      </c>
      <c r="N6030" s="11" t="str">
        <f t="shared" si="283"/>
        <v>MEDIUM</v>
      </c>
      <c r="O6030" s="27">
        <f t="shared" si="284"/>
        <v>0.79516806722689082</v>
      </c>
      <c r="P6030" s="11" t="str">
        <f t="shared" si="285"/>
        <v>AVERAGE</v>
      </c>
    </row>
    <row r="6031" spans="1:16" x14ac:dyDescent="0.35">
      <c r="A6031" t="s">
        <v>6205</v>
      </c>
      <c r="B6031" s="18">
        <v>45049</v>
      </c>
      <c r="C6031" t="s">
        <v>108</v>
      </c>
      <c r="D6031" t="s">
        <v>109</v>
      </c>
      <c r="E6031" t="s">
        <v>231</v>
      </c>
      <c r="F6031" t="s">
        <v>111</v>
      </c>
      <c r="G6031" t="s">
        <v>122</v>
      </c>
      <c r="H6031" t="s">
        <v>142</v>
      </c>
      <c r="I6031">
        <v>1</v>
      </c>
      <c r="J6031" s="19">
        <v>96.77</v>
      </c>
      <c r="K6031" s="20">
        <v>0.13</v>
      </c>
      <c r="L6031" s="19">
        <v>84.19</v>
      </c>
      <c r="M6031" s="19">
        <v>35.65</v>
      </c>
      <c r="N6031" s="11" t="str">
        <f t="shared" si="283"/>
        <v>MEDIUM</v>
      </c>
      <c r="O6031" s="27">
        <f t="shared" si="284"/>
        <v>0.57655303480223308</v>
      </c>
      <c r="P6031" s="11" t="str">
        <f t="shared" si="285"/>
        <v>AVERAGE</v>
      </c>
    </row>
    <row r="6032" spans="1:16" x14ac:dyDescent="0.35">
      <c r="A6032" s="12" t="s">
        <v>6206</v>
      </c>
      <c r="B6032" s="15">
        <v>45248</v>
      </c>
      <c r="C6032" s="12" t="s">
        <v>108</v>
      </c>
      <c r="D6032" s="12" t="s">
        <v>115</v>
      </c>
      <c r="E6032" s="12" t="s">
        <v>163</v>
      </c>
      <c r="F6032" s="12" t="s">
        <v>117</v>
      </c>
      <c r="G6032" s="12" t="s">
        <v>127</v>
      </c>
      <c r="H6032" s="12" t="s">
        <v>209</v>
      </c>
      <c r="I6032" s="12">
        <v>1</v>
      </c>
      <c r="J6032" s="16">
        <v>774.67</v>
      </c>
      <c r="K6032" s="17">
        <v>0</v>
      </c>
      <c r="L6032" s="16">
        <v>774.67</v>
      </c>
      <c r="M6032" s="16">
        <v>464.72</v>
      </c>
      <c r="N6032" s="11" t="str">
        <f t="shared" si="283"/>
        <v>NO DISCOUNT</v>
      </c>
      <c r="O6032" s="27">
        <f t="shared" si="284"/>
        <v>0.40010585152387462</v>
      </c>
      <c r="P6032" s="11" t="str">
        <f t="shared" si="285"/>
        <v>AVERAGE</v>
      </c>
    </row>
    <row r="6033" spans="1:16" x14ac:dyDescent="0.35">
      <c r="A6033" t="s">
        <v>6207</v>
      </c>
      <c r="B6033" s="18">
        <v>44706</v>
      </c>
      <c r="C6033" t="s">
        <v>108</v>
      </c>
      <c r="D6033" t="s">
        <v>115</v>
      </c>
      <c r="E6033" t="s">
        <v>121</v>
      </c>
      <c r="F6033" t="s">
        <v>111</v>
      </c>
      <c r="G6033" t="s">
        <v>112</v>
      </c>
      <c r="H6033" t="s">
        <v>113</v>
      </c>
      <c r="I6033">
        <v>1</v>
      </c>
      <c r="J6033" s="19">
        <v>43.33</v>
      </c>
      <c r="K6033" s="20">
        <v>0</v>
      </c>
      <c r="L6033" s="19">
        <v>43.33</v>
      </c>
      <c r="M6033" s="19">
        <v>9.41</v>
      </c>
      <c r="N6033" s="11" t="str">
        <f t="shared" si="283"/>
        <v>NO DISCOUNT</v>
      </c>
      <c r="O6033" s="27">
        <f t="shared" si="284"/>
        <v>0.78282944841910929</v>
      </c>
      <c r="P6033" s="11" t="str">
        <f t="shared" si="285"/>
        <v>AVERAGE</v>
      </c>
    </row>
    <row r="6034" spans="1:16" x14ac:dyDescent="0.35">
      <c r="A6034" s="12" t="s">
        <v>6208</v>
      </c>
      <c r="B6034" s="15">
        <v>45515</v>
      </c>
      <c r="C6034" s="12" t="s">
        <v>136</v>
      </c>
      <c r="D6034" s="12" t="s">
        <v>125</v>
      </c>
      <c r="E6034" s="12" t="s">
        <v>137</v>
      </c>
      <c r="F6034" s="12" t="s">
        <v>111</v>
      </c>
      <c r="G6034" s="12" t="s">
        <v>112</v>
      </c>
      <c r="H6034" s="12" t="s">
        <v>113</v>
      </c>
      <c r="I6034" s="12">
        <v>2</v>
      </c>
      <c r="J6034" s="16">
        <v>40.97</v>
      </c>
      <c r="K6034" s="17">
        <v>0.05</v>
      </c>
      <c r="L6034" s="16">
        <v>77.84</v>
      </c>
      <c r="M6034" s="16">
        <v>18.95</v>
      </c>
      <c r="N6034" s="11" t="str">
        <f t="shared" si="283"/>
        <v>LOW</v>
      </c>
      <c r="O6034" s="27">
        <f t="shared" si="284"/>
        <v>0.75655190133607397</v>
      </c>
      <c r="P6034" s="11" t="str">
        <f t="shared" si="285"/>
        <v>AVERAGE</v>
      </c>
    </row>
    <row r="6035" spans="1:16" x14ac:dyDescent="0.35">
      <c r="A6035" t="s">
        <v>6209</v>
      </c>
      <c r="B6035" s="18">
        <v>45571</v>
      </c>
      <c r="C6035" t="s">
        <v>136</v>
      </c>
      <c r="D6035" t="s">
        <v>140</v>
      </c>
      <c r="E6035" t="s">
        <v>141</v>
      </c>
      <c r="F6035" t="s">
        <v>131</v>
      </c>
      <c r="G6035" t="s">
        <v>127</v>
      </c>
      <c r="H6035" t="s">
        <v>164</v>
      </c>
      <c r="I6035">
        <v>1</v>
      </c>
      <c r="J6035" s="19">
        <v>776.22</v>
      </c>
      <c r="K6035" s="20">
        <v>0.39</v>
      </c>
      <c r="L6035" s="19">
        <v>473.49</v>
      </c>
      <c r="M6035" s="19">
        <v>272.52999999999997</v>
      </c>
      <c r="N6035" s="11" t="str">
        <f t="shared" si="283"/>
        <v>CLEARANCE</v>
      </c>
      <c r="O6035" s="27">
        <f t="shared" si="284"/>
        <v>0.42442290227882329</v>
      </c>
      <c r="P6035" s="11" t="str">
        <f t="shared" si="285"/>
        <v>AVERAGE</v>
      </c>
    </row>
    <row r="6036" spans="1:16" x14ac:dyDescent="0.35">
      <c r="A6036" s="12" t="s">
        <v>6210</v>
      </c>
      <c r="B6036" s="15">
        <v>45462</v>
      </c>
      <c r="C6036" s="12" t="s">
        <v>108</v>
      </c>
      <c r="D6036" s="12" t="s">
        <v>140</v>
      </c>
      <c r="E6036" s="12" t="s">
        <v>273</v>
      </c>
      <c r="F6036" s="12" t="s">
        <v>131</v>
      </c>
      <c r="G6036" s="12" t="s">
        <v>112</v>
      </c>
      <c r="H6036" s="12" t="s">
        <v>118</v>
      </c>
      <c r="I6036" s="12">
        <v>3</v>
      </c>
      <c r="J6036" s="16">
        <v>18.63</v>
      </c>
      <c r="K6036" s="17">
        <v>0.15</v>
      </c>
      <c r="L6036" s="16">
        <v>47.51</v>
      </c>
      <c r="M6036" s="16">
        <v>10.29</v>
      </c>
      <c r="N6036" s="11" t="str">
        <f t="shared" si="283"/>
        <v>MEDIUM</v>
      </c>
      <c r="O6036" s="27">
        <f t="shared" si="284"/>
        <v>0.78341401810145228</v>
      </c>
      <c r="P6036" s="11" t="str">
        <f t="shared" si="285"/>
        <v>AVERAGE</v>
      </c>
    </row>
    <row r="6037" spans="1:16" x14ac:dyDescent="0.35">
      <c r="A6037" t="s">
        <v>6211</v>
      </c>
      <c r="B6037" s="18">
        <v>45472</v>
      </c>
      <c r="C6037" t="s">
        <v>108</v>
      </c>
      <c r="D6037" t="s">
        <v>109</v>
      </c>
      <c r="E6037" t="s">
        <v>189</v>
      </c>
      <c r="F6037" t="s">
        <v>111</v>
      </c>
      <c r="G6037" t="s">
        <v>122</v>
      </c>
      <c r="H6037" t="s">
        <v>142</v>
      </c>
      <c r="I6037">
        <v>3</v>
      </c>
      <c r="J6037" s="19">
        <v>448.43</v>
      </c>
      <c r="K6037" s="20">
        <v>0</v>
      </c>
      <c r="L6037" s="19">
        <v>1345.29</v>
      </c>
      <c r="M6037" s="19">
        <v>708.16</v>
      </c>
      <c r="N6037" s="11" t="str">
        <f t="shared" si="283"/>
        <v>NO DISCOUNT</v>
      </c>
      <c r="O6037" s="27">
        <f t="shared" si="284"/>
        <v>0.47360048762720308</v>
      </c>
      <c r="P6037" s="11" t="str">
        <f t="shared" si="285"/>
        <v>AVERAGE</v>
      </c>
    </row>
    <row r="6038" spans="1:16" x14ac:dyDescent="0.35">
      <c r="A6038" s="12" t="s">
        <v>6212</v>
      </c>
      <c r="B6038" s="15">
        <v>45596</v>
      </c>
      <c r="C6038" s="12" t="s">
        <v>108</v>
      </c>
      <c r="D6038" s="12" t="s">
        <v>115</v>
      </c>
      <c r="E6038" s="12" t="s">
        <v>205</v>
      </c>
      <c r="F6038" s="12" t="s">
        <v>117</v>
      </c>
      <c r="G6038" s="12" t="s">
        <v>112</v>
      </c>
      <c r="H6038" s="12" t="s">
        <v>147</v>
      </c>
      <c r="I6038" s="12">
        <v>1</v>
      </c>
      <c r="J6038" s="16">
        <v>22.3</v>
      </c>
      <c r="K6038" s="17">
        <v>0</v>
      </c>
      <c r="L6038" s="16">
        <v>22.3</v>
      </c>
      <c r="M6038" s="16">
        <v>8.7100000000000009</v>
      </c>
      <c r="N6038" s="11" t="str">
        <f t="shared" si="283"/>
        <v>NO DISCOUNT</v>
      </c>
      <c r="O6038" s="27">
        <f t="shared" si="284"/>
        <v>0.60941704035874433</v>
      </c>
      <c r="P6038" s="11" t="str">
        <f t="shared" si="285"/>
        <v>AVERAGE</v>
      </c>
    </row>
    <row r="6039" spans="1:16" x14ac:dyDescent="0.35">
      <c r="A6039" t="s">
        <v>6213</v>
      </c>
      <c r="B6039" s="18">
        <v>44621</v>
      </c>
      <c r="C6039" t="s">
        <v>108</v>
      </c>
      <c r="D6039" t="s">
        <v>140</v>
      </c>
      <c r="E6039" t="s">
        <v>242</v>
      </c>
      <c r="F6039" t="s">
        <v>111</v>
      </c>
      <c r="G6039" t="s">
        <v>127</v>
      </c>
      <c r="H6039" t="s">
        <v>164</v>
      </c>
      <c r="I6039">
        <v>8</v>
      </c>
      <c r="J6039" s="19">
        <v>745.73</v>
      </c>
      <c r="K6039" s="20">
        <v>0</v>
      </c>
      <c r="L6039" s="19">
        <v>5965.84</v>
      </c>
      <c r="M6039" s="19">
        <v>2595.96</v>
      </c>
      <c r="N6039" s="11" t="str">
        <f t="shared" si="283"/>
        <v>NO DISCOUNT</v>
      </c>
      <c r="O6039" s="27">
        <f t="shared" si="284"/>
        <v>0.5648626178375552</v>
      </c>
      <c r="P6039" s="11" t="str">
        <f t="shared" si="285"/>
        <v>GOOD</v>
      </c>
    </row>
    <row r="6040" spans="1:16" x14ac:dyDescent="0.35">
      <c r="A6040" s="12" t="s">
        <v>6214</v>
      </c>
      <c r="B6040" s="15">
        <v>45357</v>
      </c>
      <c r="C6040" s="12" t="s">
        <v>108</v>
      </c>
      <c r="D6040" s="12" t="s">
        <v>115</v>
      </c>
      <c r="E6040" s="12" t="s">
        <v>156</v>
      </c>
      <c r="F6040" s="12" t="s">
        <v>131</v>
      </c>
      <c r="G6040" s="12" t="s">
        <v>112</v>
      </c>
      <c r="H6040" s="12" t="s">
        <v>167</v>
      </c>
      <c r="I6040" s="12">
        <v>9</v>
      </c>
      <c r="J6040" s="16">
        <v>12.48</v>
      </c>
      <c r="K6040" s="17">
        <v>0.19</v>
      </c>
      <c r="L6040" s="16">
        <v>90.98</v>
      </c>
      <c r="M6040" s="16">
        <v>40</v>
      </c>
      <c r="N6040" s="11" t="str">
        <f t="shared" si="283"/>
        <v>MEDIUM</v>
      </c>
      <c r="O6040" s="27">
        <f t="shared" si="284"/>
        <v>0.56034293251264011</v>
      </c>
      <c r="P6040" s="11" t="str">
        <f t="shared" si="285"/>
        <v>GOOD</v>
      </c>
    </row>
    <row r="6041" spans="1:16" x14ac:dyDescent="0.35">
      <c r="A6041" t="s">
        <v>6215</v>
      </c>
      <c r="B6041" s="18">
        <v>45375</v>
      </c>
      <c r="C6041" t="s">
        <v>108</v>
      </c>
      <c r="D6041" t="s">
        <v>125</v>
      </c>
      <c r="E6041" t="s">
        <v>255</v>
      </c>
      <c r="F6041" t="s">
        <v>117</v>
      </c>
      <c r="G6041" t="s">
        <v>112</v>
      </c>
      <c r="H6041" t="s">
        <v>113</v>
      </c>
      <c r="I6041">
        <v>6</v>
      </c>
      <c r="J6041" s="19">
        <v>19.95</v>
      </c>
      <c r="K6041" s="20">
        <v>0</v>
      </c>
      <c r="L6041" s="19">
        <v>119.7</v>
      </c>
      <c r="M6041" s="19">
        <v>24.77</v>
      </c>
      <c r="N6041" s="11" t="str">
        <f t="shared" si="283"/>
        <v>NO DISCOUNT</v>
      </c>
      <c r="O6041" s="27">
        <f t="shared" si="284"/>
        <v>0.79306599832915625</v>
      </c>
      <c r="P6041" s="11" t="str">
        <f t="shared" si="285"/>
        <v>GOOD</v>
      </c>
    </row>
    <row r="6042" spans="1:16" x14ac:dyDescent="0.35">
      <c r="A6042" s="12" t="s">
        <v>6216</v>
      </c>
      <c r="B6042" s="15">
        <v>45261</v>
      </c>
      <c r="C6042" s="12" t="s">
        <v>108</v>
      </c>
      <c r="D6042" s="12" t="s">
        <v>140</v>
      </c>
      <c r="E6042" s="12" t="s">
        <v>141</v>
      </c>
      <c r="F6042" s="12" t="s">
        <v>111</v>
      </c>
      <c r="G6042" s="12" t="s">
        <v>127</v>
      </c>
      <c r="H6042" s="12" t="s">
        <v>164</v>
      </c>
      <c r="I6042" s="12">
        <v>2</v>
      </c>
      <c r="J6042" s="16">
        <v>422.48</v>
      </c>
      <c r="K6042" s="17">
        <v>0.08</v>
      </c>
      <c r="L6042" s="16">
        <v>777.36</v>
      </c>
      <c r="M6042" s="16">
        <v>430.94</v>
      </c>
      <c r="N6042" s="11" t="str">
        <f t="shared" si="283"/>
        <v>LOW</v>
      </c>
      <c r="O6042" s="27">
        <f t="shared" si="284"/>
        <v>0.44563651332715859</v>
      </c>
      <c r="P6042" s="11" t="str">
        <f t="shared" si="285"/>
        <v>AVERAGE</v>
      </c>
    </row>
    <row r="6043" spans="1:16" x14ac:dyDescent="0.35">
      <c r="A6043" t="s">
        <v>6217</v>
      </c>
      <c r="B6043" s="18">
        <v>45301</v>
      </c>
      <c r="C6043" t="s">
        <v>108</v>
      </c>
      <c r="D6043" t="s">
        <v>109</v>
      </c>
      <c r="E6043" t="s">
        <v>173</v>
      </c>
      <c r="F6043" t="s">
        <v>111</v>
      </c>
      <c r="G6043" t="s">
        <v>127</v>
      </c>
      <c r="H6043" t="s">
        <v>164</v>
      </c>
      <c r="I6043">
        <v>1</v>
      </c>
      <c r="J6043" s="19">
        <v>486.64</v>
      </c>
      <c r="K6043" s="20">
        <v>0</v>
      </c>
      <c r="L6043" s="19">
        <v>486.64</v>
      </c>
      <c r="M6043" s="19">
        <v>262.05</v>
      </c>
      <c r="N6043" s="11" t="str">
        <f t="shared" si="283"/>
        <v>NO DISCOUNT</v>
      </c>
      <c r="O6043" s="27">
        <f t="shared" si="284"/>
        <v>0.46151158967614658</v>
      </c>
      <c r="P6043" s="11" t="str">
        <f t="shared" si="285"/>
        <v>AVERAGE</v>
      </c>
    </row>
    <row r="6044" spans="1:16" x14ac:dyDescent="0.35">
      <c r="A6044" s="12" t="s">
        <v>6218</v>
      </c>
      <c r="B6044" s="15">
        <v>45141</v>
      </c>
      <c r="C6044" s="12" t="s">
        <v>108</v>
      </c>
      <c r="D6044" s="12" t="s">
        <v>109</v>
      </c>
      <c r="E6044" s="12" t="s">
        <v>150</v>
      </c>
      <c r="F6044" s="12" t="s">
        <v>117</v>
      </c>
      <c r="G6044" s="12" t="s">
        <v>112</v>
      </c>
      <c r="H6044" s="12" t="s">
        <v>167</v>
      </c>
      <c r="I6044" s="12">
        <v>4</v>
      </c>
      <c r="J6044" s="16">
        <v>17.29</v>
      </c>
      <c r="K6044" s="17">
        <v>0.28000000000000003</v>
      </c>
      <c r="L6044" s="16">
        <v>49.8</v>
      </c>
      <c r="M6044" s="16">
        <v>16.36</v>
      </c>
      <c r="N6044" s="11" t="str">
        <f t="shared" si="283"/>
        <v>HIGH</v>
      </c>
      <c r="O6044" s="27">
        <f t="shared" si="284"/>
        <v>0.6714859437751004</v>
      </c>
      <c r="P6044" s="11" t="str">
        <f t="shared" si="285"/>
        <v>AVERAGE</v>
      </c>
    </row>
    <row r="6045" spans="1:16" x14ac:dyDescent="0.35">
      <c r="A6045" t="s">
        <v>6219</v>
      </c>
      <c r="B6045" s="18">
        <v>45229</v>
      </c>
      <c r="C6045" t="s">
        <v>108</v>
      </c>
      <c r="D6045" t="s">
        <v>109</v>
      </c>
      <c r="E6045" t="s">
        <v>231</v>
      </c>
      <c r="F6045" t="s">
        <v>117</v>
      </c>
      <c r="G6045" t="s">
        <v>127</v>
      </c>
      <c r="H6045" t="s">
        <v>138</v>
      </c>
      <c r="I6045">
        <v>1</v>
      </c>
      <c r="J6045" s="19">
        <v>387.39</v>
      </c>
      <c r="K6045" s="20">
        <v>0.21</v>
      </c>
      <c r="L6045" s="19">
        <v>306.04000000000002</v>
      </c>
      <c r="M6045" s="19">
        <v>110.52</v>
      </c>
      <c r="N6045" s="11" t="str">
        <f t="shared" si="283"/>
        <v>HIGH</v>
      </c>
      <c r="O6045" s="27">
        <f t="shared" si="284"/>
        <v>0.63887073585152276</v>
      </c>
      <c r="P6045" s="11" t="str">
        <f t="shared" si="285"/>
        <v>AVERAGE</v>
      </c>
    </row>
    <row r="6046" spans="1:16" x14ac:dyDescent="0.35">
      <c r="A6046" s="12" t="s">
        <v>6220</v>
      </c>
      <c r="B6046" s="15">
        <v>45609</v>
      </c>
      <c r="C6046" s="12" t="s">
        <v>120</v>
      </c>
      <c r="D6046" s="12" t="s">
        <v>109</v>
      </c>
      <c r="E6046" s="12" t="s">
        <v>150</v>
      </c>
      <c r="F6046" s="12" t="s">
        <v>131</v>
      </c>
      <c r="G6046" s="12" t="s">
        <v>127</v>
      </c>
      <c r="H6046" s="12" t="s">
        <v>179</v>
      </c>
      <c r="I6046" s="12">
        <v>6</v>
      </c>
      <c r="J6046" s="16">
        <v>191.27</v>
      </c>
      <c r="K6046" s="17">
        <v>0</v>
      </c>
      <c r="L6046" s="16">
        <v>1147.6199999999999</v>
      </c>
      <c r="M6046" s="16">
        <v>644.91</v>
      </c>
      <c r="N6046" s="11" t="str">
        <f t="shared" si="283"/>
        <v>NO DISCOUNT</v>
      </c>
      <c r="O6046" s="27">
        <f t="shared" si="284"/>
        <v>0.43804569456788828</v>
      </c>
      <c r="P6046" s="11" t="str">
        <f t="shared" si="285"/>
        <v>GOOD</v>
      </c>
    </row>
    <row r="6047" spans="1:16" x14ac:dyDescent="0.35">
      <c r="A6047" t="s">
        <v>6221</v>
      </c>
      <c r="B6047" s="18">
        <v>45573</v>
      </c>
      <c r="C6047" t="s">
        <v>108</v>
      </c>
      <c r="D6047" t="s">
        <v>115</v>
      </c>
      <c r="E6047" t="s">
        <v>221</v>
      </c>
      <c r="F6047" t="s">
        <v>111</v>
      </c>
      <c r="G6047" t="s">
        <v>112</v>
      </c>
      <c r="H6047" t="s">
        <v>118</v>
      </c>
      <c r="I6047">
        <v>7</v>
      </c>
      <c r="J6047" s="19">
        <v>22.58</v>
      </c>
      <c r="K6047" s="20">
        <v>0.16</v>
      </c>
      <c r="L6047" s="19">
        <v>132.77000000000001</v>
      </c>
      <c r="M6047" s="19">
        <v>60.82</v>
      </c>
      <c r="N6047" s="11" t="str">
        <f t="shared" si="283"/>
        <v>MEDIUM</v>
      </c>
      <c r="O6047" s="27">
        <f t="shared" si="284"/>
        <v>0.54191458913911283</v>
      </c>
      <c r="P6047" s="11" t="str">
        <f t="shared" si="285"/>
        <v>GOOD</v>
      </c>
    </row>
    <row r="6048" spans="1:16" x14ac:dyDescent="0.35">
      <c r="A6048" s="12" t="s">
        <v>6222</v>
      </c>
      <c r="B6048" s="15">
        <v>44761</v>
      </c>
      <c r="C6048" s="12" t="s">
        <v>108</v>
      </c>
      <c r="D6048" s="12" t="s">
        <v>125</v>
      </c>
      <c r="E6048" s="12" t="s">
        <v>201</v>
      </c>
      <c r="F6048" s="12" t="s">
        <v>111</v>
      </c>
      <c r="G6048" s="12" t="s">
        <v>122</v>
      </c>
      <c r="H6048" s="12" t="s">
        <v>132</v>
      </c>
      <c r="I6048" s="12">
        <v>4</v>
      </c>
      <c r="J6048" s="16">
        <v>654.02</v>
      </c>
      <c r="K6048" s="17">
        <v>0.17</v>
      </c>
      <c r="L6048" s="16">
        <v>2171.35</v>
      </c>
      <c r="M6048" s="16">
        <v>879.4</v>
      </c>
      <c r="N6048" s="11" t="str">
        <f t="shared" si="283"/>
        <v>MEDIUM</v>
      </c>
      <c r="O6048" s="27">
        <f t="shared" si="284"/>
        <v>0.59499850323531434</v>
      </c>
      <c r="P6048" s="11" t="str">
        <f t="shared" si="285"/>
        <v>AVERAGE</v>
      </c>
    </row>
    <row r="6049" spans="1:16" x14ac:dyDescent="0.35">
      <c r="A6049" t="s">
        <v>6223</v>
      </c>
      <c r="B6049" s="18">
        <v>44624</v>
      </c>
      <c r="C6049" t="s">
        <v>108</v>
      </c>
      <c r="D6049" t="s">
        <v>140</v>
      </c>
      <c r="E6049" t="s">
        <v>203</v>
      </c>
      <c r="F6049" t="s">
        <v>117</v>
      </c>
      <c r="G6049" t="s">
        <v>122</v>
      </c>
      <c r="H6049" t="s">
        <v>142</v>
      </c>
      <c r="I6049">
        <v>2</v>
      </c>
      <c r="J6049" s="19">
        <v>136.22</v>
      </c>
      <c r="K6049" s="20">
        <v>0.03</v>
      </c>
      <c r="L6049" s="19">
        <v>264.27</v>
      </c>
      <c r="M6049" s="19">
        <v>105.32</v>
      </c>
      <c r="N6049" s="11" t="str">
        <f t="shared" si="283"/>
        <v>LOW</v>
      </c>
      <c r="O6049" s="27">
        <f t="shared" si="284"/>
        <v>0.60146819540621332</v>
      </c>
      <c r="P6049" s="11" t="str">
        <f t="shared" si="285"/>
        <v>AVERAGE</v>
      </c>
    </row>
    <row r="6050" spans="1:16" x14ac:dyDescent="0.35">
      <c r="A6050" s="12" t="s">
        <v>6224</v>
      </c>
      <c r="B6050" s="15">
        <v>44562</v>
      </c>
      <c r="C6050" s="12" t="s">
        <v>120</v>
      </c>
      <c r="D6050" s="12" t="s">
        <v>140</v>
      </c>
      <c r="E6050" s="12" t="s">
        <v>242</v>
      </c>
      <c r="F6050" s="12" t="s">
        <v>117</v>
      </c>
      <c r="G6050" s="12" t="s">
        <v>112</v>
      </c>
      <c r="H6050" s="12" t="s">
        <v>113</v>
      </c>
      <c r="I6050" s="12">
        <v>5</v>
      </c>
      <c r="J6050" s="16">
        <v>8.18</v>
      </c>
      <c r="K6050" s="17">
        <v>0</v>
      </c>
      <c r="L6050" s="16">
        <v>40.9</v>
      </c>
      <c r="M6050" s="16">
        <v>9.6300000000000008</v>
      </c>
      <c r="N6050" s="11" t="str">
        <f t="shared" si="283"/>
        <v>NO DISCOUNT</v>
      </c>
      <c r="O6050" s="27">
        <f t="shared" si="284"/>
        <v>0.76454767726161366</v>
      </c>
      <c r="P6050" s="11" t="str">
        <f t="shared" si="285"/>
        <v>GOOD</v>
      </c>
    </row>
    <row r="6051" spans="1:16" x14ac:dyDescent="0.35">
      <c r="A6051" t="s">
        <v>6225</v>
      </c>
      <c r="B6051" s="18">
        <v>44871</v>
      </c>
      <c r="C6051" t="s">
        <v>149</v>
      </c>
      <c r="D6051" t="s">
        <v>140</v>
      </c>
      <c r="E6051" t="s">
        <v>242</v>
      </c>
      <c r="F6051" t="s">
        <v>117</v>
      </c>
      <c r="G6051" t="s">
        <v>112</v>
      </c>
      <c r="H6051" t="s">
        <v>167</v>
      </c>
      <c r="I6051">
        <v>4</v>
      </c>
      <c r="J6051" s="19">
        <v>18.47</v>
      </c>
      <c r="K6051" s="20">
        <v>0.15</v>
      </c>
      <c r="L6051" s="19">
        <v>62.8</v>
      </c>
      <c r="M6051" s="19">
        <v>16.02</v>
      </c>
      <c r="N6051" s="11" t="str">
        <f t="shared" si="283"/>
        <v>MEDIUM</v>
      </c>
      <c r="O6051" s="27">
        <f t="shared" si="284"/>
        <v>0.74490445859872612</v>
      </c>
      <c r="P6051" s="11" t="str">
        <f t="shared" si="285"/>
        <v>AVERAGE</v>
      </c>
    </row>
    <row r="6052" spans="1:16" x14ac:dyDescent="0.35">
      <c r="A6052" s="12" t="s">
        <v>6226</v>
      </c>
      <c r="B6052" s="15">
        <v>45427</v>
      </c>
      <c r="C6052" s="12" t="s">
        <v>149</v>
      </c>
      <c r="D6052" s="12" t="s">
        <v>140</v>
      </c>
      <c r="E6052" s="12" t="s">
        <v>166</v>
      </c>
      <c r="F6052" s="12" t="s">
        <v>117</v>
      </c>
      <c r="G6052" s="12" t="s">
        <v>122</v>
      </c>
      <c r="H6052" s="12" t="s">
        <v>123</v>
      </c>
      <c r="I6052" s="12">
        <v>7</v>
      </c>
      <c r="J6052" s="16">
        <v>1978.81</v>
      </c>
      <c r="K6052" s="17">
        <v>0.28999999999999998</v>
      </c>
      <c r="L6052" s="16">
        <v>9834.69</v>
      </c>
      <c r="M6052" s="16">
        <v>4022.83</v>
      </c>
      <c r="N6052" s="11" t="str">
        <f t="shared" si="283"/>
        <v>HIGH</v>
      </c>
      <c r="O6052" s="27">
        <f t="shared" si="284"/>
        <v>0.59095507840104777</v>
      </c>
      <c r="P6052" s="11" t="str">
        <f t="shared" si="285"/>
        <v>GOOD</v>
      </c>
    </row>
    <row r="6053" spans="1:16" x14ac:dyDescent="0.35">
      <c r="A6053" t="s">
        <v>6227</v>
      </c>
      <c r="B6053" s="18">
        <v>45150</v>
      </c>
      <c r="C6053" t="s">
        <v>108</v>
      </c>
      <c r="D6053" t="s">
        <v>109</v>
      </c>
      <c r="E6053" t="s">
        <v>231</v>
      </c>
      <c r="F6053" t="s">
        <v>111</v>
      </c>
      <c r="G6053" t="s">
        <v>127</v>
      </c>
      <c r="H6053" t="s">
        <v>179</v>
      </c>
      <c r="I6053">
        <v>4</v>
      </c>
      <c r="J6053" s="19">
        <v>288.29000000000002</v>
      </c>
      <c r="K6053" s="20">
        <v>0.08</v>
      </c>
      <c r="L6053" s="19">
        <v>1060.9100000000001</v>
      </c>
      <c r="M6053" s="19">
        <v>612.04</v>
      </c>
      <c r="N6053" s="11" t="str">
        <f t="shared" si="283"/>
        <v>LOW</v>
      </c>
      <c r="O6053" s="27">
        <f t="shared" si="284"/>
        <v>0.4230990376186482</v>
      </c>
      <c r="P6053" s="11" t="str">
        <f t="shared" si="285"/>
        <v>AVERAGE</v>
      </c>
    </row>
    <row r="6054" spans="1:16" x14ac:dyDescent="0.35">
      <c r="A6054" s="12" t="s">
        <v>6228</v>
      </c>
      <c r="B6054" s="15">
        <v>45500</v>
      </c>
      <c r="C6054" s="12" t="s">
        <v>136</v>
      </c>
      <c r="D6054" s="12" t="s">
        <v>125</v>
      </c>
      <c r="E6054" s="12" t="s">
        <v>126</v>
      </c>
      <c r="F6054" s="12" t="s">
        <v>117</v>
      </c>
      <c r="G6054" s="12" t="s">
        <v>127</v>
      </c>
      <c r="H6054" s="12" t="s">
        <v>179</v>
      </c>
      <c r="I6054" s="12">
        <v>9</v>
      </c>
      <c r="J6054" s="16">
        <v>200.22</v>
      </c>
      <c r="K6054" s="17">
        <v>7.0000000000000007E-2</v>
      </c>
      <c r="L6054" s="16">
        <v>1675.84</v>
      </c>
      <c r="M6054" s="16">
        <v>685.45</v>
      </c>
      <c r="N6054" s="11" t="str">
        <f t="shared" si="283"/>
        <v>LOW</v>
      </c>
      <c r="O6054" s="27">
        <f t="shared" si="284"/>
        <v>0.59098123925911772</v>
      </c>
      <c r="P6054" s="11" t="str">
        <f t="shared" si="285"/>
        <v>GOOD</v>
      </c>
    </row>
    <row r="6055" spans="1:16" x14ac:dyDescent="0.35">
      <c r="A6055" t="s">
        <v>6229</v>
      </c>
      <c r="B6055" s="18">
        <v>44956</v>
      </c>
      <c r="C6055" t="s">
        <v>108</v>
      </c>
      <c r="D6055" t="s">
        <v>125</v>
      </c>
      <c r="E6055" t="s">
        <v>255</v>
      </c>
      <c r="F6055" t="s">
        <v>111</v>
      </c>
      <c r="G6055" t="s">
        <v>122</v>
      </c>
      <c r="H6055" t="s">
        <v>142</v>
      </c>
      <c r="I6055">
        <v>7</v>
      </c>
      <c r="J6055" s="19">
        <v>156.11000000000001</v>
      </c>
      <c r="K6055" s="20">
        <v>0.23</v>
      </c>
      <c r="L6055" s="19">
        <v>841.43</v>
      </c>
      <c r="M6055" s="19">
        <v>234.26</v>
      </c>
      <c r="N6055" s="11" t="str">
        <f t="shared" si="283"/>
        <v>HIGH</v>
      </c>
      <c r="O6055" s="27">
        <f t="shared" si="284"/>
        <v>0.72159300238879054</v>
      </c>
      <c r="P6055" s="11" t="str">
        <f t="shared" si="285"/>
        <v>GOOD</v>
      </c>
    </row>
    <row r="6056" spans="1:16" x14ac:dyDescent="0.35">
      <c r="A6056" s="12" t="s">
        <v>6230</v>
      </c>
      <c r="B6056" s="15">
        <v>45640</v>
      </c>
      <c r="C6056" s="12" t="s">
        <v>108</v>
      </c>
      <c r="D6056" s="12" t="s">
        <v>140</v>
      </c>
      <c r="E6056" s="12" t="s">
        <v>218</v>
      </c>
      <c r="F6056" s="12" t="s">
        <v>117</v>
      </c>
      <c r="G6056" s="12" t="s">
        <v>127</v>
      </c>
      <c r="H6056" s="12" t="s">
        <v>179</v>
      </c>
      <c r="I6056" s="12">
        <v>1</v>
      </c>
      <c r="J6056" s="16">
        <v>120.67</v>
      </c>
      <c r="K6056" s="17">
        <v>0.21</v>
      </c>
      <c r="L6056" s="16">
        <v>95.33</v>
      </c>
      <c r="M6056" s="16">
        <v>30.27</v>
      </c>
      <c r="N6056" s="11" t="str">
        <f t="shared" si="283"/>
        <v>HIGH</v>
      </c>
      <c r="O6056" s="27">
        <f t="shared" si="284"/>
        <v>0.68247141508444353</v>
      </c>
      <c r="P6056" s="11" t="str">
        <f t="shared" si="285"/>
        <v>AVERAGE</v>
      </c>
    </row>
    <row r="6057" spans="1:16" x14ac:dyDescent="0.35">
      <c r="A6057" t="s">
        <v>6231</v>
      </c>
      <c r="B6057" s="18">
        <v>45558</v>
      </c>
      <c r="C6057" t="s">
        <v>108</v>
      </c>
      <c r="D6057" t="s">
        <v>125</v>
      </c>
      <c r="E6057" t="s">
        <v>126</v>
      </c>
      <c r="F6057" t="s">
        <v>131</v>
      </c>
      <c r="G6057" t="s">
        <v>112</v>
      </c>
      <c r="H6057" t="s">
        <v>147</v>
      </c>
      <c r="I6057">
        <v>1</v>
      </c>
      <c r="J6057" s="19">
        <v>26.69</v>
      </c>
      <c r="K6057" s="20">
        <v>0</v>
      </c>
      <c r="L6057" s="19">
        <v>26.69</v>
      </c>
      <c r="M6057" s="19">
        <v>11.29</v>
      </c>
      <c r="N6057" s="11" t="str">
        <f t="shared" si="283"/>
        <v>NO DISCOUNT</v>
      </c>
      <c r="O6057" s="27">
        <f t="shared" si="284"/>
        <v>0.57699512926189589</v>
      </c>
      <c r="P6057" s="11" t="str">
        <f t="shared" si="285"/>
        <v>AVERAGE</v>
      </c>
    </row>
    <row r="6058" spans="1:16" x14ac:dyDescent="0.35">
      <c r="A6058" s="12" t="s">
        <v>6232</v>
      </c>
      <c r="B6058" s="15">
        <v>44678</v>
      </c>
      <c r="C6058" s="12" t="s">
        <v>120</v>
      </c>
      <c r="D6058" s="12" t="s">
        <v>140</v>
      </c>
      <c r="E6058" s="12" t="s">
        <v>166</v>
      </c>
      <c r="F6058" s="12" t="s">
        <v>111</v>
      </c>
      <c r="G6058" s="12" t="s">
        <v>122</v>
      </c>
      <c r="H6058" s="12" t="s">
        <v>187</v>
      </c>
      <c r="I6058" s="12">
        <v>3</v>
      </c>
      <c r="J6058" s="16">
        <v>652.61</v>
      </c>
      <c r="K6058" s="17">
        <v>0.35</v>
      </c>
      <c r="L6058" s="16">
        <v>1272.5899999999999</v>
      </c>
      <c r="M6058" s="16">
        <v>430.52</v>
      </c>
      <c r="N6058" s="11" t="str">
        <f t="shared" si="283"/>
        <v>CLEARANCE</v>
      </c>
      <c r="O6058" s="27">
        <f t="shared" si="284"/>
        <v>0.66169779740529155</v>
      </c>
      <c r="P6058" s="11" t="str">
        <f t="shared" si="285"/>
        <v>AVERAGE</v>
      </c>
    </row>
    <row r="6059" spans="1:16" x14ac:dyDescent="0.35">
      <c r="A6059" t="s">
        <v>6233</v>
      </c>
      <c r="B6059" s="18">
        <v>44773</v>
      </c>
      <c r="C6059" t="s">
        <v>120</v>
      </c>
      <c r="D6059" t="s">
        <v>115</v>
      </c>
      <c r="E6059" t="s">
        <v>116</v>
      </c>
      <c r="F6059" t="s">
        <v>131</v>
      </c>
      <c r="G6059" t="s">
        <v>127</v>
      </c>
      <c r="H6059" t="s">
        <v>164</v>
      </c>
      <c r="I6059">
        <v>3</v>
      </c>
      <c r="J6059" s="19">
        <v>730.49</v>
      </c>
      <c r="K6059" s="20">
        <v>0.27</v>
      </c>
      <c r="L6059" s="19">
        <v>1599.77</v>
      </c>
      <c r="M6059" s="19">
        <v>516.11</v>
      </c>
      <c r="N6059" s="11" t="str">
        <f t="shared" si="283"/>
        <v>HIGH</v>
      </c>
      <c r="O6059" s="27">
        <f t="shared" si="284"/>
        <v>0.67738487407564829</v>
      </c>
      <c r="P6059" s="11" t="str">
        <f t="shared" si="285"/>
        <v>AVERAGE</v>
      </c>
    </row>
    <row r="6060" spans="1:16" x14ac:dyDescent="0.35">
      <c r="A6060" s="12" t="s">
        <v>6234</v>
      </c>
      <c r="B6060" s="15">
        <v>45427</v>
      </c>
      <c r="C6060" s="12" t="s">
        <v>149</v>
      </c>
      <c r="D6060" s="12" t="s">
        <v>140</v>
      </c>
      <c r="E6060" s="12" t="s">
        <v>166</v>
      </c>
      <c r="F6060" s="12" t="s">
        <v>117</v>
      </c>
      <c r="G6060" s="12" t="s">
        <v>112</v>
      </c>
      <c r="H6060" s="12" t="s">
        <v>170</v>
      </c>
      <c r="I6060" s="12">
        <v>1</v>
      </c>
      <c r="J6060" s="16">
        <v>13.09</v>
      </c>
      <c r="K6060" s="17">
        <v>0.18</v>
      </c>
      <c r="L6060" s="16">
        <v>10.73</v>
      </c>
      <c r="M6060" s="16">
        <v>3.16</v>
      </c>
      <c r="N6060" s="11" t="str">
        <f t="shared" si="283"/>
        <v>MEDIUM</v>
      </c>
      <c r="O6060" s="27">
        <f t="shared" si="284"/>
        <v>0.70549860205032622</v>
      </c>
      <c r="P6060" s="11" t="str">
        <f t="shared" si="285"/>
        <v>AVERAGE</v>
      </c>
    </row>
    <row r="6061" spans="1:16" x14ac:dyDescent="0.35">
      <c r="A6061" t="s">
        <v>6235</v>
      </c>
      <c r="B6061" s="18">
        <v>45220</v>
      </c>
      <c r="C6061" t="s">
        <v>108</v>
      </c>
      <c r="D6061" t="s">
        <v>109</v>
      </c>
      <c r="E6061" t="s">
        <v>176</v>
      </c>
      <c r="F6061" t="s">
        <v>111</v>
      </c>
      <c r="G6061" t="s">
        <v>122</v>
      </c>
      <c r="H6061" t="s">
        <v>123</v>
      </c>
      <c r="I6061">
        <v>8</v>
      </c>
      <c r="J6061" s="19">
        <v>1033.05</v>
      </c>
      <c r="K6061" s="20">
        <v>0.13</v>
      </c>
      <c r="L6061" s="19">
        <v>7190.03</v>
      </c>
      <c r="M6061" s="19">
        <v>2348.9299999999998</v>
      </c>
      <c r="N6061" s="11" t="str">
        <f t="shared" si="283"/>
        <v>MEDIUM</v>
      </c>
      <c r="O6061" s="27">
        <f t="shared" si="284"/>
        <v>0.67330734364112532</v>
      </c>
      <c r="P6061" s="11" t="str">
        <f t="shared" si="285"/>
        <v>GOOD</v>
      </c>
    </row>
    <row r="6062" spans="1:16" x14ac:dyDescent="0.35">
      <c r="A6062" s="12" t="s">
        <v>6236</v>
      </c>
      <c r="B6062" s="15">
        <v>44945</v>
      </c>
      <c r="C6062" s="12" t="s">
        <v>120</v>
      </c>
      <c r="D6062" s="12" t="s">
        <v>115</v>
      </c>
      <c r="E6062" s="12" t="s">
        <v>116</v>
      </c>
      <c r="F6062" s="12" t="s">
        <v>117</v>
      </c>
      <c r="G6062" s="12" t="s">
        <v>112</v>
      </c>
      <c r="H6062" s="12" t="s">
        <v>170</v>
      </c>
      <c r="I6062" s="12">
        <v>1</v>
      </c>
      <c r="J6062" s="16">
        <v>22.73</v>
      </c>
      <c r="K6062" s="17">
        <v>0.05</v>
      </c>
      <c r="L6062" s="16">
        <v>21.59</v>
      </c>
      <c r="M6062" s="16">
        <v>6.55</v>
      </c>
      <c r="N6062" s="11" t="str">
        <f t="shared" si="283"/>
        <v>LOW</v>
      </c>
      <c r="O6062" s="27">
        <f t="shared" si="284"/>
        <v>0.69661880500231588</v>
      </c>
      <c r="P6062" s="11" t="str">
        <f t="shared" si="285"/>
        <v>AVERAGE</v>
      </c>
    </row>
    <row r="6063" spans="1:16" x14ac:dyDescent="0.35">
      <c r="A6063" t="s">
        <v>6237</v>
      </c>
      <c r="B6063" s="18">
        <v>44840</v>
      </c>
      <c r="C6063" t="s">
        <v>120</v>
      </c>
      <c r="D6063" t="s">
        <v>115</v>
      </c>
      <c r="E6063" t="s">
        <v>130</v>
      </c>
      <c r="F6063" t="s">
        <v>117</v>
      </c>
      <c r="G6063" t="s">
        <v>127</v>
      </c>
      <c r="H6063" t="s">
        <v>138</v>
      </c>
      <c r="I6063">
        <v>3</v>
      </c>
      <c r="J6063" s="19">
        <v>267.87</v>
      </c>
      <c r="K6063" s="20">
        <v>7.0000000000000007E-2</v>
      </c>
      <c r="L6063" s="19">
        <v>747.36</v>
      </c>
      <c r="M6063" s="19">
        <v>323.42</v>
      </c>
      <c r="N6063" s="11" t="str">
        <f t="shared" si="283"/>
        <v>LOW</v>
      </c>
      <c r="O6063" s="27">
        <f t="shared" si="284"/>
        <v>0.56725005352172986</v>
      </c>
      <c r="P6063" s="11" t="str">
        <f t="shared" si="285"/>
        <v>AVERAGE</v>
      </c>
    </row>
    <row r="6064" spans="1:16" x14ac:dyDescent="0.35">
      <c r="A6064" s="12" t="s">
        <v>6238</v>
      </c>
      <c r="B6064" s="15">
        <v>44711</v>
      </c>
      <c r="C6064" s="12" t="s">
        <v>108</v>
      </c>
      <c r="D6064" s="12" t="s">
        <v>109</v>
      </c>
      <c r="E6064" s="12" t="s">
        <v>173</v>
      </c>
      <c r="F6064" s="12" t="s">
        <v>111</v>
      </c>
      <c r="G6064" s="12" t="s">
        <v>127</v>
      </c>
      <c r="H6064" s="12" t="s">
        <v>138</v>
      </c>
      <c r="I6064" s="12">
        <v>4</v>
      </c>
      <c r="J6064" s="16">
        <v>480.32</v>
      </c>
      <c r="K6064" s="17">
        <v>0</v>
      </c>
      <c r="L6064" s="16">
        <v>1921.28</v>
      </c>
      <c r="M6064" s="16">
        <v>971.61</v>
      </c>
      <c r="N6064" s="11" t="str">
        <f t="shared" si="283"/>
        <v>NO DISCOUNT</v>
      </c>
      <c r="O6064" s="27">
        <f t="shared" si="284"/>
        <v>0.49429026482345101</v>
      </c>
      <c r="P6064" s="11" t="str">
        <f t="shared" si="285"/>
        <v>AVERAGE</v>
      </c>
    </row>
    <row r="6065" spans="1:16" x14ac:dyDescent="0.35">
      <c r="A6065" t="s">
        <v>6239</v>
      </c>
      <c r="B6065" s="18">
        <v>44587</v>
      </c>
      <c r="C6065" t="s">
        <v>108</v>
      </c>
      <c r="D6065" t="s">
        <v>109</v>
      </c>
      <c r="E6065" t="s">
        <v>176</v>
      </c>
      <c r="F6065" t="s">
        <v>111</v>
      </c>
      <c r="G6065" t="s">
        <v>127</v>
      </c>
      <c r="H6065" t="s">
        <v>138</v>
      </c>
      <c r="I6065">
        <v>3</v>
      </c>
      <c r="J6065" s="19">
        <v>140.61000000000001</v>
      </c>
      <c r="K6065" s="20">
        <v>0.04</v>
      </c>
      <c r="L6065" s="19">
        <v>404.96</v>
      </c>
      <c r="M6065" s="19">
        <v>160.66999999999999</v>
      </c>
      <c r="N6065" s="11" t="str">
        <f t="shared" si="283"/>
        <v>LOW</v>
      </c>
      <c r="O6065" s="27">
        <f t="shared" si="284"/>
        <v>0.6032447649150533</v>
      </c>
      <c r="P6065" s="11" t="str">
        <f t="shared" si="285"/>
        <v>AVERAGE</v>
      </c>
    </row>
    <row r="6066" spans="1:16" x14ac:dyDescent="0.35">
      <c r="A6066" s="12" t="s">
        <v>6240</v>
      </c>
      <c r="B6066" s="15">
        <v>45558</v>
      </c>
      <c r="C6066" s="12" t="s">
        <v>108</v>
      </c>
      <c r="D6066" s="12" t="s">
        <v>140</v>
      </c>
      <c r="E6066" s="12" t="s">
        <v>273</v>
      </c>
      <c r="F6066" s="12" t="s">
        <v>111</v>
      </c>
      <c r="G6066" s="12" t="s">
        <v>112</v>
      </c>
      <c r="H6066" s="12" t="s">
        <v>147</v>
      </c>
      <c r="I6066" s="12">
        <v>3</v>
      </c>
      <c r="J6066" s="16">
        <v>26.2</v>
      </c>
      <c r="K6066" s="17">
        <v>0.17</v>
      </c>
      <c r="L6066" s="16">
        <v>65.239999999999995</v>
      </c>
      <c r="M6066" s="16">
        <v>20.83</v>
      </c>
      <c r="N6066" s="11" t="str">
        <f t="shared" si="283"/>
        <v>MEDIUM</v>
      </c>
      <c r="O6066" s="27">
        <f t="shared" si="284"/>
        <v>0.68071735131820965</v>
      </c>
      <c r="P6066" s="11" t="str">
        <f t="shared" si="285"/>
        <v>AVERAGE</v>
      </c>
    </row>
    <row r="6067" spans="1:16" x14ac:dyDescent="0.35">
      <c r="A6067" t="s">
        <v>6241</v>
      </c>
      <c r="B6067" s="18">
        <v>44991</v>
      </c>
      <c r="C6067" t="s">
        <v>120</v>
      </c>
      <c r="D6067" t="s">
        <v>140</v>
      </c>
      <c r="E6067" t="s">
        <v>307</v>
      </c>
      <c r="F6067" t="s">
        <v>131</v>
      </c>
      <c r="G6067" t="s">
        <v>127</v>
      </c>
      <c r="H6067" t="s">
        <v>209</v>
      </c>
      <c r="I6067">
        <v>3</v>
      </c>
      <c r="J6067" s="19">
        <v>500.91</v>
      </c>
      <c r="K6067" s="20">
        <v>0.16</v>
      </c>
      <c r="L6067" s="19">
        <v>1262.29</v>
      </c>
      <c r="M6067" s="19">
        <v>638.72</v>
      </c>
      <c r="N6067" s="11" t="str">
        <f t="shared" si="283"/>
        <v>MEDIUM</v>
      </c>
      <c r="O6067" s="27">
        <f t="shared" si="284"/>
        <v>0.49399900181416312</v>
      </c>
      <c r="P6067" s="11" t="str">
        <f t="shared" si="285"/>
        <v>AVERAGE</v>
      </c>
    </row>
    <row r="6068" spans="1:16" x14ac:dyDescent="0.35">
      <c r="A6068" s="12" t="s">
        <v>6242</v>
      </c>
      <c r="B6068" s="15">
        <v>45577</v>
      </c>
      <c r="C6068" s="12" t="s">
        <v>120</v>
      </c>
      <c r="D6068" s="12" t="s">
        <v>125</v>
      </c>
      <c r="E6068" s="12" t="s">
        <v>134</v>
      </c>
      <c r="F6068" s="12" t="s">
        <v>111</v>
      </c>
      <c r="G6068" s="12" t="s">
        <v>112</v>
      </c>
      <c r="H6068" s="12" t="s">
        <v>147</v>
      </c>
      <c r="I6068" s="12">
        <v>2</v>
      </c>
      <c r="J6068" s="16">
        <v>12.82</v>
      </c>
      <c r="K6068" s="17">
        <v>0.15</v>
      </c>
      <c r="L6068" s="16">
        <v>21.79</v>
      </c>
      <c r="M6068" s="16">
        <v>6.08</v>
      </c>
      <c r="N6068" s="11" t="str">
        <f t="shared" si="283"/>
        <v>MEDIUM</v>
      </c>
      <c r="O6068" s="27">
        <f t="shared" si="284"/>
        <v>0.72097292335933916</v>
      </c>
      <c r="P6068" s="11" t="str">
        <f t="shared" si="285"/>
        <v>AVERAGE</v>
      </c>
    </row>
    <row r="6069" spans="1:16" x14ac:dyDescent="0.35">
      <c r="A6069" t="s">
        <v>6243</v>
      </c>
      <c r="B6069" s="18">
        <v>45492</v>
      </c>
      <c r="C6069" t="s">
        <v>108</v>
      </c>
      <c r="D6069" t="s">
        <v>109</v>
      </c>
      <c r="E6069" t="s">
        <v>195</v>
      </c>
      <c r="F6069" t="s">
        <v>131</v>
      </c>
      <c r="G6069" t="s">
        <v>127</v>
      </c>
      <c r="H6069" t="s">
        <v>128</v>
      </c>
      <c r="I6069">
        <v>6</v>
      </c>
      <c r="J6069" s="19">
        <v>128.32</v>
      </c>
      <c r="K6069" s="20">
        <v>0.08</v>
      </c>
      <c r="L6069" s="19">
        <v>708.33</v>
      </c>
      <c r="M6069" s="19">
        <v>281.69</v>
      </c>
      <c r="N6069" s="11" t="str">
        <f t="shared" si="283"/>
        <v>LOW</v>
      </c>
      <c r="O6069" s="27">
        <f t="shared" si="284"/>
        <v>0.60231812855589917</v>
      </c>
      <c r="P6069" s="11" t="str">
        <f t="shared" si="285"/>
        <v>GOOD</v>
      </c>
    </row>
    <row r="6070" spans="1:16" x14ac:dyDescent="0.35">
      <c r="A6070" s="12" t="s">
        <v>6244</v>
      </c>
      <c r="B6070" s="15">
        <v>45067</v>
      </c>
      <c r="C6070" s="12" t="s">
        <v>149</v>
      </c>
      <c r="D6070" s="12" t="s">
        <v>115</v>
      </c>
      <c r="E6070" s="12" t="s">
        <v>156</v>
      </c>
      <c r="F6070" s="12" t="s">
        <v>111</v>
      </c>
      <c r="G6070" s="12" t="s">
        <v>122</v>
      </c>
      <c r="H6070" s="12" t="s">
        <v>123</v>
      </c>
      <c r="I6070" s="12">
        <v>17</v>
      </c>
      <c r="J6070" s="16">
        <v>1130.25</v>
      </c>
      <c r="K6070" s="17">
        <v>0.13</v>
      </c>
      <c r="L6070" s="16">
        <v>16716.400000000001</v>
      </c>
      <c r="M6070" s="16">
        <v>7475.49</v>
      </c>
      <c r="N6070" s="11" t="str">
        <f t="shared" si="283"/>
        <v>MEDIUM</v>
      </c>
      <c r="O6070" s="27">
        <f t="shared" si="284"/>
        <v>0.55280502979110335</v>
      </c>
      <c r="P6070" s="11" t="str">
        <f t="shared" si="285"/>
        <v>EXCELLENT</v>
      </c>
    </row>
    <row r="6071" spans="1:16" x14ac:dyDescent="0.35">
      <c r="A6071" t="s">
        <v>6245</v>
      </c>
      <c r="B6071" s="18">
        <v>45228</v>
      </c>
      <c r="C6071" t="s">
        <v>136</v>
      </c>
      <c r="D6071" t="s">
        <v>115</v>
      </c>
      <c r="E6071" t="s">
        <v>240</v>
      </c>
      <c r="F6071" t="s">
        <v>117</v>
      </c>
      <c r="G6071" t="s">
        <v>127</v>
      </c>
      <c r="H6071" t="s">
        <v>209</v>
      </c>
      <c r="I6071">
        <v>6</v>
      </c>
      <c r="J6071" s="19">
        <v>1070.74</v>
      </c>
      <c r="K6071" s="20">
        <v>0</v>
      </c>
      <c r="L6071" s="19">
        <v>6424.44</v>
      </c>
      <c r="M6071" s="19">
        <v>3194.35</v>
      </c>
      <c r="N6071" s="11" t="str">
        <f t="shared" si="283"/>
        <v>NO DISCOUNT</v>
      </c>
      <c r="O6071" s="27">
        <f t="shared" si="284"/>
        <v>0.5027815653971397</v>
      </c>
      <c r="P6071" s="11" t="str">
        <f t="shared" si="285"/>
        <v>GOOD</v>
      </c>
    </row>
    <row r="6072" spans="1:16" x14ac:dyDescent="0.35">
      <c r="A6072" s="12" t="s">
        <v>6246</v>
      </c>
      <c r="B6072" s="15">
        <v>44750</v>
      </c>
      <c r="C6072" s="12" t="s">
        <v>136</v>
      </c>
      <c r="D6072" s="12" t="s">
        <v>125</v>
      </c>
      <c r="E6072" s="12" t="s">
        <v>126</v>
      </c>
      <c r="F6072" s="12" t="s">
        <v>131</v>
      </c>
      <c r="G6072" s="12" t="s">
        <v>127</v>
      </c>
      <c r="H6072" s="12" t="s">
        <v>179</v>
      </c>
      <c r="I6072" s="12">
        <v>3</v>
      </c>
      <c r="J6072" s="16">
        <v>198.99</v>
      </c>
      <c r="K6072" s="17">
        <v>0.14000000000000001</v>
      </c>
      <c r="L6072" s="16">
        <v>513.39</v>
      </c>
      <c r="M6072" s="16">
        <v>179.11</v>
      </c>
      <c r="N6072" s="11" t="str">
        <f t="shared" si="283"/>
        <v>MEDIUM</v>
      </c>
      <c r="O6072" s="27">
        <f t="shared" si="284"/>
        <v>0.65112292798846882</v>
      </c>
      <c r="P6072" s="11" t="str">
        <f t="shared" si="285"/>
        <v>AVERAGE</v>
      </c>
    </row>
    <row r="6073" spans="1:16" x14ac:dyDescent="0.35">
      <c r="A6073" t="s">
        <v>6247</v>
      </c>
      <c r="B6073" s="18">
        <v>45477</v>
      </c>
      <c r="C6073" t="s">
        <v>120</v>
      </c>
      <c r="D6073" t="s">
        <v>125</v>
      </c>
      <c r="E6073" t="s">
        <v>178</v>
      </c>
      <c r="F6073" t="s">
        <v>117</v>
      </c>
      <c r="G6073" t="s">
        <v>127</v>
      </c>
      <c r="H6073" t="s">
        <v>209</v>
      </c>
      <c r="I6073">
        <v>5</v>
      </c>
      <c r="J6073" s="19">
        <v>1044.0899999999999</v>
      </c>
      <c r="K6073" s="20">
        <v>0</v>
      </c>
      <c r="L6073" s="19">
        <v>5220.45</v>
      </c>
      <c r="M6073" s="19">
        <v>2674.39</v>
      </c>
      <c r="N6073" s="11" t="str">
        <f t="shared" si="283"/>
        <v>NO DISCOUNT</v>
      </c>
      <c r="O6073" s="27">
        <f t="shared" si="284"/>
        <v>0.48770891398251109</v>
      </c>
      <c r="P6073" s="11" t="str">
        <f t="shared" si="285"/>
        <v>GOOD</v>
      </c>
    </row>
    <row r="6074" spans="1:16" x14ac:dyDescent="0.35">
      <c r="A6074" s="12" t="s">
        <v>6248</v>
      </c>
      <c r="B6074" s="15">
        <v>45413</v>
      </c>
      <c r="C6074" s="12" t="s">
        <v>136</v>
      </c>
      <c r="D6074" s="12" t="s">
        <v>140</v>
      </c>
      <c r="E6074" s="12" t="s">
        <v>296</v>
      </c>
      <c r="F6074" s="12" t="s">
        <v>117</v>
      </c>
      <c r="G6074" s="12" t="s">
        <v>122</v>
      </c>
      <c r="H6074" s="12" t="s">
        <v>123</v>
      </c>
      <c r="I6074" s="12">
        <v>5</v>
      </c>
      <c r="J6074" s="16">
        <v>1151.24</v>
      </c>
      <c r="K6074" s="17">
        <v>0</v>
      </c>
      <c r="L6074" s="16">
        <v>5756.2</v>
      </c>
      <c r="M6074" s="16">
        <v>2848.85</v>
      </c>
      <c r="N6074" s="11" t="str">
        <f t="shared" si="283"/>
        <v>NO DISCOUNT</v>
      </c>
      <c r="O6074" s="27">
        <f t="shared" si="284"/>
        <v>0.50508147736353848</v>
      </c>
      <c r="P6074" s="11" t="str">
        <f t="shared" si="285"/>
        <v>GOOD</v>
      </c>
    </row>
    <row r="6075" spans="1:16" x14ac:dyDescent="0.35">
      <c r="A6075" t="s">
        <v>6249</v>
      </c>
      <c r="B6075" s="18">
        <v>45398</v>
      </c>
      <c r="C6075" t="s">
        <v>120</v>
      </c>
      <c r="D6075" t="s">
        <v>115</v>
      </c>
      <c r="E6075" t="s">
        <v>121</v>
      </c>
      <c r="F6075" t="s">
        <v>131</v>
      </c>
      <c r="G6075" t="s">
        <v>122</v>
      </c>
      <c r="H6075" t="s">
        <v>142</v>
      </c>
      <c r="I6075">
        <v>2</v>
      </c>
      <c r="J6075" s="19">
        <v>124.52</v>
      </c>
      <c r="K6075" s="20">
        <v>0.02</v>
      </c>
      <c r="L6075" s="19">
        <v>244.06</v>
      </c>
      <c r="M6075" s="19">
        <v>67.25</v>
      </c>
      <c r="N6075" s="11" t="str">
        <f t="shared" si="283"/>
        <v>LOW</v>
      </c>
      <c r="O6075" s="27">
        <f t="shared" si="284"/>
        <v>0.72445300335982954</v>
      </c>
      <c r="P6075" s="11" t="str">
        <f t="shared" si="285"/>
        <v>AVERAGE</v>
      </c>
    </row>
    <row r="6076" spans="1:16" x14ac:dyDescent="0.35">
      <c r="A6076" s="12" t="s">
        <v>6250</v>
      </c>
      <c r="B6076" s="15">
        <v>44888</v>
      </c>
      <c r="C6076" s="12" t="s">
        <v>120</v>
      </c>
      <c r="D6076" s="12" t="s">
        <v>115</v>
      </c>
      <c r="E6076" s="12" t="s">
        <v>121</v>
      </c>
      <c r="F6076" s="12" t="s">
        <v>111</v>
      </c>
      <c r="G6076" s="12" t="s">
        <v>122</v>
      </c>
      <c r="H6076" s="12" t="s">
        <v>142</v>
      </c>
      <c r="I6076" s="12">
        <v>2</v>
      </c>
      <c r="J6076" s="16">
        <v>300.25</v>
      </c>
      <c r="K6076" s="17">
        <v>0.24</v>
      </c>
      <c r="L6076" s="16">
        <v>456.38</v>
      </c>
      <c r="M6076" s="16">
        <v>250.29</v>
      </c>
      <c r="N6076" s="11" t="str">
        <f t="shared" si="283"/>
        <v>HIGH</v>
      </c>
      <c r="O6076" s="27">
        <f t="shared" si="284"/>
        <v>0.45157544151803325</v>
      </c>
      <c r="P6076" s="11" t="str">
        <f t="shared" si="285"/>
        <v>AVERAGE</v>
      </c>
    </row>
    <row r="6077" spans="1:16" x14ac:dyDescent="0.35">
      <c r="A6077" t="s">
        <v>6251</v>
      </c>
      <c r="B6077" s="18">
        <v>44657</v>
      </c>
      <c r="C6077" t="s">
        <v>108</v>
      </c>
      <c r="D6077" t="s">
        <v>109</v>
      </c>
      <c r="E6077" t="s">
        <v>150</v>
      </c>
      <c r="F6077" t="s">
        <v>131</v>
      </c>
      <c r="G6077" t="s">
        <v>112</v>
      </c>
      <c r="H6077" t="s">
        <v>113</v>
      </c>
      <c r="I6077">
        <v>11</v>
      </c>
      <c r="J6077" s="19">
        <v>45.11</v>
      </c>
      <c r="K6077" s="20">
        <v>0.06</v>
      </c>
      <c r="L6077" s="19">
        <v>466.44</v>
      </c>
      <c r="M6077" s="19">
        <v>223.64</v>
      </c>
      <c r="N6077" s="11" t="str">
        <f t="shared" si="283"/>
        <v>LOW</v>
      </c>
      <c r="O6077" s="27">
        <f t="shared" si="284"/>
        <v>0.52053854729440019</v>
      </c>
      <c r="P6077" s="11" t="str">
        <f t="shared" si="285"/>
        <v>EXCELLENT</v>
      </c>
    </row>
    <row r="6078" spans="1:16" x14ac:dyDescent="0.35">
      <c r="A6078" s="12" t="s">
        <v>6252</v>
      </c>
      <c r="B6078" s="15">
        <v>45133</v>
      </c>
      <c r="C6078" s="12" t="s">
        <v>108</v>
      </c>
      <c r="D6078" s="12" t="s">
        <v>125</v>
      </c>
      <c r="E6078" s="12" t="s">
        <v>201</v>
      </c>
      <c r="F6078" s="12" t="s">
        <v>131</v>
      </c>
      <c r="G6078" s="12" t="s">
        <v>127</v>
      </c>
      <c r="H6078" s="12" t="s">
        <v>164</v>
      </c>
      <c r="I6078" s="12">
        <v>1</v>
      </c>
      <c r="J6078" s="16">
        <v>453.34</v>
      </c>
      <c r="K6078" s="17">
        <v>7.0000000000000007E-2</v>
      </c>
      <c r="L6078" s="16">
        <v>421.61</v>
      </c>
      <c r="M6078" s="16">
        <v>230.05</v>
      </c>
      <c r="N6078" s="11" t="str">
        <f t="shared" si="283"/>
        <v>LOW</v>
      </c>
      <c r="O6078" s="27">
        <f t="shared" si="284"/>
        <v>0.45435354948886408</v>
      </c>
      <c r="P6078" s="11" t="str">
        <f t="shared" si="285"/>
        <v>AVERAGE</v>
      </c>
    </row>
    <row r="6079" spans="1:16" x14ac:dyDescent="0.35">
      <c r="A6079" t="s">
        <v>6253</v>
      </c>
      <c r="B6079" s="18">
        <v>44906</v>
      </c>
      <c r="C6079" t="s">
        <v>120</v>
      </c>
      <c r="D6079" t="s">
        <v>109</v>
      </c>
      <c r="E6079" t="s">
        <v>110</v>
      </c>
      <c r="F6079" t="s">
        <v>111</v>
      </c>
      <c r="G6079" t="s">
        <v>112</v>
      </c>
      <c r="H6079" t="s">
        <v>167</v>
      </c>
      <c r="I6079">
        <v>2</v>
      </c>
      <c r="J6079" s="19">
        <v>10.4</v>
      </c>
      <c r="K6079" s="20">
        <v>0.06</v>
      </c>
      <c r="L6079" s="19">
        <v>19.55</v>
      </c>
      <c r="M6079" s="19">
        <v>4.38</v>
      </c>
      <c r="N6079" s="11" t="str">
        <f t="shared" si="283"/>
        <v>LOW</v>
      </c>
      <c r="O6079" s="27">
        <f t="shared" si="284"/>
        <v>0.77595907928388752</v>
      </c>
      <c r="P6079" s="11" t="str">
        <f t="shared" si="285"/>
        <v>AVERAGE</v>
      </c>
    </row>
    <row r="6080" spans="1:16" x14ac:dyDescent="0.35">
      <c r="A6080" s="12" t="s">
        <v>6254</v>
      </c>
      <c r="B6080" s="15">
        <v>44613</v>
      </c>
      <c r="C6080" s="12" t="s">
        <v>120</v>
      </c>
      <c r="D6080" s="12" t="s">
        <v>109</v>
      </c>
      <c r="E6080" s="12" t="s">
        <v>252</v>
      </c>
      <c r="F6080" s="12" t="s">
        <v>117</v>
      </c>
      <c r="G6080" s="12" t="s">
        <v>112</v>
      </c>
      <c r="H6080" s="12" t="s">
        <v>113</v>
      </c>
      <c r="I6080" s="12">
        <v>6</v>
      </c>
      <c r="J6080" s="16">
        <v>46.82</v>
      </c>
      <c r="K6080" s="17">
        <v>0.13</v>
      </c>
      <c r="L6080" s="16">
        <v>244.4</v>
      </c>
      <c r="M6080" s="16">
        <v>80.23</v>
      </c>
      <c r="N6080" s="11" t="str">
        <f t="shared" si="283"/>
        <v>MEDIUM</v>
      </c>
      <c r="O6080" s="27">
        <f t="shared" si="284"/>
        <v>0.6717266775777414</v>
      </c>
      <c r="P6080" s="11" t="str">
        <f t="shared" si="285"/>
        <v>GOOD</v>
      </c>
    </row>
    <row r="6081" spans="1:16" x14ac:dyDescent="0.35">
      <c r="A6081" t="s">
        <v>6255</v>
      </c>
      <c r="B6081" s="18">
        <v>45171</v>
      </c>
      <c r="C6081" t="s">
        <v>108</v>
      </c>
      <c r="D6081" t="s">
        <v>109</v>
      </c>
      <c r="E6081" t="s">
        <v>176</v>
      </c>
      <c r="F6081" t="s">
        <v>131</v>
      </c>
      <c r="G6081" t="s">
        <v>127</v>
      </c>
      <c r="H6081" t="s">
        <v>179</v>
      </c>
      <c r="I6081">
        <v>5</v>
      </c>
      <c r="J6081" s="19">
        <v>261.19</v>
      </c>
      <c r="K6081" s="20">
        <v>0.03</v>
      </c>
      <c r="L6081" s="19">
        <v>1266.77</v>
      </c>
      <c r="M6081" s="19">
        <v>482.79</v>
      </c>
      <c r="N6081" s="11" t="str">
        <f t="shared" si="283"/>
        <v>LOW</v>
      </c>
      <c r="O6081" s="27">
        <f t="shared" si="284"/>
        <v>0.61888109127939561</v>
      </c>
      <c r="P6081" s="11" t="str">
        <f t="shared" si="285"/>
        <v>GOOD</v>
      </c>
    </row>
    <row r="6082" spans="1:16" x14ac:dyDescent="0.35">
      <c r="A6082" s="12" t="s">
        <v>6256</v>
      </c>
      <c r="B6082" s="15">
        <v>45551</v>
      </c>
      <c r="C6082" s="12" t="s">
        <v>120</v>
      </c>
      <c r="D6082" s="12" t="s">
        <v>115</v>
      </c>
      <c r="E6082" s="12" t="s">
        <v>163</v>
      </c>
      <c r="F6082" s="12" t="s">
        <v>117</v>
      </c>
      <c r="G6082" s="12" t="s">
        <v>127</v>
      </c>
      <c r="H6082" s="12" t="s">
        <v>209</v>
      </c>
      <c r="I6082" s="12">
        <v>2</v>
      </c>
      <c r="J6082" s="16">
        <v>697.29</v>
      </c>
      <c r="K6082" s="17">
        <v>0.13</v>
      </c>
      <c r="L6082" s="16">
        <v>1213.28</v>
      </c>
      <c r="M6082" s="16">
        <v>414.42</v>
      </c>
      <c r="N6082" s="11" t="str">
        <f t="shared" si="283"/>
        <v>MEDIUM</v>
      </c>
      <c r="O6082" s="27">
        <f t="shared" si="284"/>
        <v>0.65843004088091772</v>
      </c>
      <c r="P6082" s="11" t="str">
        <f t="shared" si="285"/>
        <v>AVERAGE</v>
      </c>
    </row>
    <row r="6083" spans="1:16" x14ac:dyDescent="0.35">
      <c r="A6083" t="s">
        <v>6257</v>
      </c>
      <c r="B6083" s="18">
        <v>45636</v>
      </c>
      <c r="C6083" t="s">
        <v>108</v>
      </c>
      <c r="D6083" t="s">
        <v>140</v>
      </c>
      <c r="E6083" t="s">
        <v>153</v>
      </c>
      <c r="F6083" t="s">
        <v>131</v>
      </c>
      <c r="G6083" t="s">
        <v>122</v>
      </c>
      <c r="H6083" t="s">
        <v>142</v>
      </c>
      <c r="I6083">
        <v>1</v>
      </c>
      <c r="J6083" s="19">
        <v>471.79</v>
      </c>
      <c r="K6083" s="20">
        <v>0.22</v>
      </c>
      <c r="L6083" s="19">
        <v>368</v>
      </c>
      <c r="M6083" s="19">
        <v>121.58</v>
      </c>
      <c r="N6083" s="11" t="str">
        <f t="shared" ref="N6083:N6146" si="286">IF(K6083=$R$8,$R$2,IF(K6083&lt;=$R$9,$R$3,IF(K6083&lt;=$R$10,$R$4,IF(K6083&lt;$R$11,$R$5,IF(K6083&gt;$R$11,$R$6)))))</f>
        <v>HIGH</v>
      </c>
      <c r="O6083" s="27">
        <f t="shared" ref="O6083:O6146" si="287">IFERROR(L6083-M6083,"NULL")/L6083</f>
        <v>0.6696195652173913</v>
      </c>
      <c r="P6083" s="11" t="str">
        <f t="shared" ref="P6083:P6146" si="288">IF(AND(O6083&gt;=$Q$8,I6083&gt;=$Q$13),$Q$2,IF(AND(O6083&gt;=$Q$9,I6083&gt;=$Q$14),$Q$3,IF(O6083&gt;=$Q$10,$Q$4,$Q$5)))</f>
        <v>AVERAGE</v>
      </c>
    </row>
    <row r="6084" spans="1:16" x14ac:dyDescent="0.35">
      <c r="A6084" s="12" t="s">
        <v>6258</v>
      </c>
      <c r="B6084" s="15">
        <v>45001</v>
      </c>
      <c r="C6084" s="12" t="s">
        <v>108</v>
      </c>
      <c r="D6084" s="12" t="s">
        <v>140</v>
      </c>
      <c r="E6084" s="12" t="s">
        <v>218</v>
      </c>
      <c r="F6084" s="12" t="s">
        <v>111</v>
      </c>
      <c r="G6084" s="12" t="s">
        <v>112</v>
      </c>
      <c r="H6084" s="12" t="s">
        <v>167</v>
      </c>
      <c r="I6084" s="12">
        <v>5</v>
      </c>
      <c r="J6084" s="16">
        <v>9.9600000000000009</v>
      </c>
      <c r="K6084" s="17">
        <v>0.08</v>
      </c>
      <c r="L6084" s="16">
        <v>45.82</v>
      </c>
      <c r="M6084" s="16">
        <v>12.35</v>
      </c>
      <c r="N6084" s="11" t="str">
        <f t="shared" si="286"/>
        <v>LOW</v>
      </c>
      <c r="O6084" s="27">
        <f t="shared" si="287"/>
        <v>0.73046704495853332</v>
      </c>
      <c r="P6084" s="11" t="str">
        <f t="shared" si="288"/>
        <v>GOOD</v>
      </c>
    </row>
    <row r="6085" spans="1:16" x14ac:dyDescent="0.35">
      <c r="A6085" t="s">
        <v>6259</v>
      </c>
      <c r="B6085" s="18">
        <v>45614</v>
      </c>
      <c r="C6085" t="s">
        <v>108</v>
      </c>
      <c r="D6085" t="s">
        <v>109</v>
      </c>
      <c r="E6085" t="s">
        <v>208</v>
      </c>
      <c r="F6085" t="s">
        <v>111</v>
      </c>
      <c r="G6085" t="s">
        <v>122</v>
      </c>
      <c r="H6085" t="s">
        <v>142</v>
      </c>
      <c r="I6085">
        <v>2</v>
      </c>
      <c r="J6085" s="19">
        <v>338.77</v>
      </c>
      <c r="K6085" s="20">
        <v>0.03</v>
      </c>
      <c r="L6085" s="19">
        <v>657.21</v>
      </c>
      <c r="M6085" s="19">
        <v>297.54000000000002</v>
      </c>
      <c r="N6085" s="11" t="str">
        <f t="shared" si="286"/>
        <v>LOW</v>
      </c>
      <c r="O6085" s="27">
        <f t="shared" si="287"/>
        <v>0.54726799653078928</v>
      </c>
      <c r="P6085" s="11" t="str">
        <f t="shared" si="288"/>
        <v>AVERAGE</v>
      </c>
    </row>
    <row r="6086" spans="1:16" x14ac:dyDescent="0.35">
      <c r="A6086" s="12" t="s">
        <v>6260</v>
      </c>
      <c r="B6086" s="15">
        <v>44850</v>
      </c>
      <c r="C6086" s="12" t="s">
        <v>120</v>
      </c>
      <c r="D6086" s="12" t="s">
        <v>125</v>
      </c>
      <c r="E6086" s="12" t="s">
        <v>146</v>
      </c>
      <c r="F6086" s="12" t="s">
        <v>117</v>
      </c>
      <c r="G6086" s="12" t="s">
        <v>112</v>
      </c>
      <c r="H6086" s="12" t="s">
        <v>170</v>
      </c>
      <c r="I6086" s="12">
        <v>5</v>
      </c>
      <c r="J6086" s="16">
        <v>16.920000000000002</v>
      </c>
      <c r="K6086" s="17">
        <v>0</v>
      </c>
      <c r="L6086" s="16">
        <v>84.6</v>
      </c>
      <c r="M6086" s="16">
        <v>24.93</v>
      </c>
      <c r="N6086" s="11" t="str">
        <f t="shared" si="286"/>
        <v>NO DISCOUNT</v>
      </c>
      <c r="O6086" s="27">
        <f t="shared" si="287"/>
        <v>0.7053191489361702</v>
      </c>
      <c r="P6086" s="11" t="str">
        <f t="shared" si="288"/>
        <v>GOOD</v>
      </c>
    </row>
    <row r="6087" spans="1:16" x14ac:dyDescent="0.35">
      <c r="A6087" t="s">
        <v>6261</v>
      </c>
      <c r="B6087" s="18">
        <v>45629</v>
      </c>
      <c r="C6087" t="s">
        <v>120</v>
      </c>
      <c r="D6087" t="s">
        <v>115</v>
      </c>
      <c r="E6087" t="s">
        <v>227</v>
      </c>
      <c r="F6087" t="s">
        <v>111</v>
      </c>
      <c r="G6087" t="s">
        <v>127</v>
      </c>
      <c r="H6087" t="s">
        <v>164</v>
      </c>
      <c r="I6087">
        <v>3</v>
      </c>
      <c r="J6087" s="19">
        <v>630.29999999999995</v>
      </c>
      <c r="K6087" s="20">
        <v>0.22</v>
      </c>
      <c r="L6087" s="19">
        <v>1474.9</v>
      </c>
      <c r="M6087" s="19">
        <v>668.21</v>
      </c>
      <c r="N6087" s="11" t="str">
        <f t="shared" si="286"/>
        <v>HIGH</v>
      </c>
      <c r="O6087" s="27">
        <f t="shared" si="287"/>
        <v>0.5469455556308902</v>
      </c>
      <c r="P6087" s="11" t="str">
        <f t="shared" si="288"/>
        <v>AVERAGE</v>
      </c>
    </row>
    <row r="6088" spans="1:16" x14ac:dyDescent="0.35">
      <c r="A6088" s="12" t="s">
        <v>6262</v>
      </c>
      <c r="B6088" s="15">
        <v>44932</v>
      </c>
      <c r="C6088" s="12" t="s">
        <v>108</v>
      </c>
      <c r="D6088" s="12" t="s">
        <v>140</v>
      </c>
      <c r="E6088" s="12" t="s">
        <v>203</v>
      </c>
      <c r="F6088" s="12" t="s">
        <v>131</v>
      </c>
      <c r="G6088" s="12" t="s">
        <v>127</v>
      </c>
      <c r="H6088" s="12" t="s">
        <v>138</v>
      </c>
      <c r="I6088" s="12">
        <v>2</v>
      </c>
      <c r="J6088" s="16">
        <v>74.599999999999994</v>
      </c>
      <c r="K6088" s="17">
        <v>0.3</v>
      </c>
      <c r="L6088" s="16">
        <v>104.44</v>
      </c>
      <c r="M6088" s="16">
        <v>49.47</v>
      </c>
      <c r="N6088" s="11" t="b">
        <f t="shared" si="286"/>
        <v>0</v>
      </c>
      <c r="O6088" s="27">
        <f t="shared" si="287"/>
        <v>0.5263309076981999</v>
      </c>
      <c r="P6088" s="11" t="str">
        <f t="shared" si="288"/>
        <v>AVERAGE</v>
      </c>
    </row>
    <row r="6089" spans="1:16" x14ac:dyDescent="0.35">
      <c r="A6089" t="s">
        <v>6263</v>
      </c>
      <c r="B6089" s="18">
        <v>45597</v>
      </c>
      <c r="C6089" t="s">
        <v>108</v>
      </c>
      <c r="D6089" t="s">
        <v>125</v>
      </c>
      <c r="E6089" t="s">
        <v>126</v>
      </c>
      <c r="F6089" t="s">
        <v>131</v>
      </c>
      <c r="G6089" t="s">
        <v>122</v>
      </c>
      <c r="H6089" t="s">
        <v>123</v>
      </c>
      <c r="I6089">
        <v>1</v>
      </c>
      <c r="J6089" s="19">
        <v>1370.49</v>
      </c>
      <c r="K6089" s="20">
        <v>0.17</v>
      </c>
      <c r="L6089" s="19">
        <v>1137.51</v>
      </c>
      <c r="M6089" s="19">
        <v>372.84</v>
      </c>
      <c r="N6089" s="11" t="str">
        <f t="shared" si="286"/>
        <v>MEDIUM</v>
      </c>
      <c r="O6089" s="27">
        <f t="shared" si="287"/>
        <v>0.67223145291030417</v>
      </c>
      <c r="P6089" s="11" t="str">
        <f t="shared" si="288"/>
        <v>AVERAGE</v>
      </c>
    </row>
    <row r="6090" spans="1:16" x14ac:dyDescent="0.35">
      <c r="A6090" s="12" t="s">
        <v>6264</v>
      </c>
      <c r="B6090" s="15">
        <v>45427</v>
      </c>
      <c r="C6090" s="12" t="s">
        <v>136</v>
      </c>
      <c r="D6090" s="12" t="s">
        <v>140</v>
      </c>
      <c r="E6090" s="12" t="s">
        <v>296</v>
      </c>
      <c r="F6090" s="12" t="s">
        <v>111</v>
      </c>
      <c r="G6090" s="12" t="s">
        <v>122</v>
      </c>
      <c r="H6090" s="12" t="s">
        <v>132</v>
      </c>
      <c r="I6090" s="12">
        <v>7</v>
      </c>
      <c r="J6090" s="16">
        <v>373.91</v>
      </c>
      <c r="K6090" s="17">
        <v>0</v>
      </c>
      <c r="L6090" s="16">
        <v>2617.37</v>
      </c>
      <c r="M6090" s="16">
        <v>710.3</v>
      </c>
      <c r="N6090" s="11" t="str">
        <f t="shared" si="286"/>
        <v>NO DISCOUNT</v>
      </c>
      <c r="O6090" s="27">
        <f t="shared" si="287"/>
        <v>0.72862071468688039</v>
      </c>
      <c r="P6090" s="11" t="str">
        <f t="shared" si="288"/>
        <v>GOOD</v>
      </c>
    </row>
    <row r="6091" spans="1:16" x14ac:dyDescent="0.35">
      <c r="A6091" t="s">
        <v>6265</v>
      </c>
      <c r="B6091" s="18">
        <v>44710</v>
      </c>
      <c r="C6091" t="s">
        <v>108</v>
      </c>
      <c r="D6091" t="s">
        <v>125</v>
      </c>
      <c r="E6091" t="s">
        <v>201</v>
      </c>
      <c r="F6091" t="s">
        <v>117</v>
      </c>
      <c r="G6091" t="s">
        <v>112</v>
      </c>
      <c r="H6091" t="s">
        <v>170</v>
      </c>
      <c r="I6091">
        <v>4</v>
      </c>
      <c r="J6091" s="19">
        <v>10.68</v>
      </c>
      <c r="K6091" s="20">
        <v>0.13</v>
      </c>
      <c r="L6091" s="19">
        <v>37.17</v>
      </c>
      <c r="M6091" s="19">
        <v>8.7799999999999994</v>
      </c>
      <c r="N6091" s="11" t="str">
        <f t="shared" si="286"/>
        <v>MEDIUM</v>
      </c>
      <c r="O6091" s="27">
        <f t="shared" si="287"/>
        <v>0.76378800107613665</v>
      </c>
      <c r="P6091" s="11" t="str">
        <f t="shared" si="288"/>
        <v>AVERAGE</v>
      </c>
    </row>
    <row r="6092" spans="1:16" x14ac:dyDescent="0.35">
      <c r="A6092" s="12" t="s">
        <v>6266</v>
      </c>
      <c r="B6092" s="15">
        <v>45086</v>
      </c>
      <c r="C6092" s="12" t="s">
        <v>136</v>
      </c>
      <c r="D6092" s="12" t="s">
        <v>115</v>
      </c>
      <c r="E6092" s="12" t="s">
        <v>121</v>
      </c>
      <c r="F6092" s="12" t="s">
        <v>131</v>
      </c>
      <c r="G6092" s="12" t="s">
        <v>112</v>
      </c>
      <c r="H6092" s="12" t="s">
        <v>147</v>
      </c>
      <c r="I6092" s="12">
        <v>4</v>
      </c>
      <c r="J6092" s="16">
        <v>6.19</v>
      </c>
      <c r="K6092" s="17">
        <v>0.09</v>
      </c>
      <c r="L6092" s="16">
        <v>22.53</v>
      </c>
      <c r="M6092" s="16">
        <v>7.91</v>
      </c>
      <c r="N6092" s="11" t="str">
        <f t="shared" si="286"/>
        <v>LOW</v>
      </c>
      <c r="O6092" s="27">
        <f t="shared" si="287"/>
        <v>0.64891256102973816</v>
      </c>
      <c r="P6092" s="11" t="str">
        <f t="shared" si="288"/>
        <v>AVERAGE</v>
      </c>
    </row>
    <row r="6093" spans="1:16" x14ac:dyDescent="0.35">
      <c r="A6093" t="s">
        <v>6267</v>
      </c>
      <c r="B6093" s="18">
        <v>44924</v>
      </c>
      <c r="C6093" t="s">
        <v>108</v>
      </c>
      <c r="D6093" t="s">
        <v>115</v>
      </c>
      <c r="E6093" t="s">
        <v>240</v>
      </c>
      <c r="F6093" t="s">
        <v>111</v>
      </c>
      <c r="G6093" t="s">
        <v>112</v>
      </c>
      <c r="H6093" t="s">
        <v>118</v>
      </c>
      <c r="I6093">
        <v>1</v>
      </c>
      <c r="J6093" s="19">
        <v>29.57</v>
      </c>
      <c r="K6093" s="20">
        <v>0.11</v>
      </c>
      <c r="L6093" s="19">
        <v>26.32</v>
      </c>
      <c r="M6093" s="19">
        <v>12.66</v>
      </c>
      <c r="N6093" s="11" t="str">
        <f t="shared" si="286"/>
        <v>MEDIUM</v>
      </c>
      <c r="O6093" s="27">
        <f t="shared" si="287"/>
        <v>0.51899696048632216</v>
      </c>
      <c r="P6093" s="11" t="str">
        <f t="shared" si="288"/>
        <v>AVERAGE</v>
      </c>
    </row>
    <row r="6094" spans="1:16" x14ac:dyDescent="0.35">
      <c r="A6094" s="12" t="s">
        <v>6268</v>
      </c>
      <c r="B6094" s="15">
        <v>44705</v>
      </c>
      <c r="C6094" s="12" t="s">
        <v>108</v>
      </c>
      <c r="D6094" s="12" t="s">
        <v>115</v>
      </c>
      <c r="E6094" s="12" t="s">
        <v>289</v>
      </c>
      <c r="F6094" s="12" t="s">
        <v>131</v>
      </c>
      <c r="G6094" s="12" t="s">
        <v>112</v>
      </c>
      <c r="H6094" s="12" t="s">
        <v>147</v>
      </c>
      <c r="I6094" s="12">
        <v>5</v>
      </c>
      <c r="J6094" s="16">
        <v>11.76</v>
      </c>
      <c r="K6094" s="17">
        <v>0.15</v>
      </c>
      <c r="L6094" s="16">
        <v>49.98</v>
      </c>
      <c r="M6094" s="16">
        <v>13.36</v>
      </c>
      <c r="N6094" s="11" t="str">
        <f t="shared" si="286"/>
        <v>MEDIUM</v>
      </c>
      <c r="O6094" s="27">
        <f t="shared" si="287"/>
        <v>0.73269307723089239</v>
      </c>
      <c r="P6094" s="11" t="str">
        <f t="shared" si="288"/>
        <v>GOOD</v>
      </c>
    </row>
    <row r="6095" spans="1:16" x14ac:dyDescent="0.35">
      <c r="A6095" t="s">
        <v>6269</v>
      </c>
      <c r="B6095" s="18">
        <v>45628</v>
      </c>
      <c r="C6095" t="s">
        <v>108</v>
      </c>
      <c r="D6095" t="s">
        <v>109</v>
      </c>
      <c r="E6095" t="s">
        <v>161</v>
      </c>
      <c r="F6095" t="s">
        <v>111</v>
      </c>
      <c r="G6095" t="s">
        <v>122</v>
      </c>
      <c r="H6095" t="s">
        <v>142</v>
      </c>
      <c r="I6095">
        <v>1</v>
      </c>
      <c r="J6095" s="19">
        <v>243.14</v>
      </c>
      <c r="K6095" s="20">
        <v>0.04</v>
      </c>
      <c r="L6095" s="19">
        <v>233.41</v>
      </c>
      <c r="M6095" s="19">
        <v>83.66</v>
      </c>
      <c r="N6095" s="11" t="str">
        <f t="shared" si="286"/>
        <v>LOW</v>
      </c>
      <c r="O6095" s="27">
        <f t="shared" si="287"/>
        <v>0.64157491110063836</v>
      </c>
      <c r="P6095" s="11" t="str">
        <f t="shared" si="288"/>
        <v>AVERAGE</v>
      </c>
    </row>
    <row r="6096" spans="1:16" x14ac:dyDescent="0.35">
      <c r="A6096" s="12" t="s">
        <v>6270</v>
      </c>
      <c r="B6096" s="15">
        <v>44959</v>
      </c>
      <c r="C6096" s="12" t="s">
        <v>108</v>
      </c>
      <c r="D6096" s="12" t="s">
        <v>109</v>
      </c>
      <c r="E6096" s="12" t="s">
        <v>208</v>
      </c>
      <c r="F6096" s="12" t="s">
        <v>111</v>
      </c>
      <c r="G6096" s="12" t="s">
        <v>122</v>
      </c>
      <c r="H6096" s="12" t="s">
        <v>187</v>
      </c>
      <c r="I6096" s="12">
        <v>1</v>
      </c>
      <c r="J6096" s="16">
        <v>100.46</v>
      </c>
      <c r="K6096" s="17">
        <v>0.06</v>
      </c>
      <c r="L6096" s="16">
        <v>94.43</v>
      </c>
      <c r="M6096" s="16">
        <v>44.93</v>
      </c>
      <c r="N6096" s="11" t="str">
        <f t="shared" si="286"/>
        <v>LOW</v>
      </c>
      <c r="O6096" s="27">
        <f t="shared" si="287"/>
        <v>0.52419781848988678</v>
      </c>
      <c r="P6096" s="11" t="str">
        <f t="shared" si="288"/>
        <v>AVERAGE</v>
      </c>
    </row>
    <row r="6097" spans="1:16" x14ac:dyDescent="0.35">
      <c r="A6097" t="s">
        <v>6271</v>
      </c>
      <c r="B6097" s="18">
        <v>45096</v>
      </c>
      <c r="C6097" t="s">
        <v>120</v>
      </c>
      <c r="D6097" t="s">
        <v>109</v>
      </c>
      <c r="E6097" t="s">
        <v>189</v>
      </c>
      <c r="F6097" t="s">
        <v>111</v>
      </c>
      <c r="G6097" t="s">
        <v>112</v>
      </c>
      <c r="H6097" t="s">
        <v>170</v>
      </c>
      <c r="I6097">
        <v>1</v>
      </c>
      <c r="J6097" s="19">
        <v>30.41</v>
      </c>
      <c r="K6097" s="20">
        <v>0.09</v>
      </c>
      <c r="L6097" s="19">
        <v>27.67</v>
      </c>
      <c r="M6097" s="19">
        <v>10.33</v>
      </c>
      <c r="N6097" s="11" t="str">
        <f t="shared" si="286"/>
        <v>LOW</v>
      </c>
      <c r="O6097" s="27">
        <f t="shared" si="287"/>
        <v>0.62667148536320938</v>
      </c>
      <c r="P6097" s="11" t="str">
        <f t="shared" si="288"/>
        <v>AVERAGE</v>
      </c>
    </row>
    <row r="6098" spans="1:16" x14ac:dyDescent="0.35">
      <c r="A6098" s="12" t="s">
        <v>6272</v>
      </c>
      <c r="B6098" s="15">
        <v>45026</v>
      </c>
      <c r="C6098" s="12" t="s">
        <v>120</v>
      </c>
      <c r="D6098" s="12" t="s">
        <v>109</v>
      </c>
      <c r="E6098" s="12" t="s">
        <v>231</v>
      </c>
      <c r="F6098" s="12" t="s">
        <v>111</v>
      </c>
      <c r="G6098" s="12" t="s">
        <v>112</v>
      </c>
      <c r="H6098" s="12" t="s">
        <v>147</v>
      </c>
      <c r="I6098" s="12">
        <v>1</v>
      </c>
      <c r="J6098" s="16">
        <v>5</v>
      </c>
      <c r="K6098" s="17">
        <v>0.02</v>
      </c>
      <c r="L6098" s="16">
        <v>4.9000000000000004</v>
      </c>
      <c r="M6098" s="16">
        <v>1.42</v>
      </c>
      <c r="N6098" s="11" t="str">
        <f t="shared" si="286"/>
        <v>LOW</v>
      </c>
      <c r="O6098" s="27">
        <f t="shared" si="287"/>
        <v>0.71020408163265314</v>
      </c>
      <c r="P6098" s="11" t="str">
        <f t="shared" si="288"/>
        <v>AVERAGE</v>
      </c>
    </row>
    <row r="6099" spans="1:16" x14ac:dyDescent="0.35">
      <c r="A6099" t="s">
        <v>6273</v>
      </c>
      <c r="B6099" s="18">
        <v>44613</v>
      </c>
      <c r="C6099" t="s">
        <v>120</v>
      </c>
      <c r="D6099" t="s">
        <v>140</v>
      </c>
      <c r="E6099" t="s">
        <v>268</v>
      </c>
      <c r="F6099" t="s">
        <v>111</v>
      </c>
      <c r="G6099" t="s">
        <v>112</v>
      </c>
      <c r="H6099" t="s">
        <v>147</v>
      </c>
      <c r="I6099">
        <v>3</v>
      </c>
      <c r="J6099" s="19">
        <v>28.39</v>
      </c>
      <c r="K6099" s="20">
        <v>0</v>
      </c>
      <c r="L6099" s="19">
        <v>85.17</v>
      </c>
      <c r="M6099" s="19">
        <v>30.3</v>
      </c>
      <c r="N6099" s="11" t="str">
        <f t="shared" si="286"/>
        <v>NO DISCOUNT</v>
      </c>
      <c r="O6099" s="27">
        <f t="shared" si="287"/>
        <v>0.64424092990489612</v>
      </c>
      <c r="P6099" s="11" t="str">
        <f t="shared" si="288"/>
        <v>AVERAGE</v>
      </c>
    </row>
    <row r="6100" spans="1:16" x14ac:dyDescent="0.35">
      <c r="A6100" s="12" t="s">
        <v>6274</v>
      </c>
      <c r="B6100" s="15">
        <v>45176</v>
      </c>
      <c r="C6100" s="12" t="s">
        <v>108</v>
      </c>
      <c r="D6100" s="12" t="s">
        <v>140</v>
      </c>
      <c r="E6100" s="12" t="s">
        <v>268</v>
      </c>
      <c r="F6100" s="12" t="s">
        <v>117</v>
      </c>
      <c r="G6100" s="12" t="s">
        <v>112</v>
      </c>
      <c r="H6100" s="12" t="s">
        <v>147</v>
      </c>
      <c r="I6100" s="12">
        <v>1</v>
      </c>
      <c r="J6100" s="16">
        <v>18.440000000000001</v>
      </c>
      <c r="K6100" s="17">
        <v>0</v>
      </c>
      <c r="L6100" s="16">
        <v>18.440000000000001</v>
      </c>
      <c r="M6100" s="16">
        <v>9</v>
      </c>
      <c r="N6100" s="11" t="str">
        <f t="shared" si="286"/>
        <v>NO DISCOUNT</v>
      </c>
      <c r="O6100" s="27">
        <f t="shared" si="287"/>
        <v>0.51193058568329719</v>
      </c>
      <c r="P6100" s="11" t="str">
        <f t="shared" si="288"/>
        <v>AVERAGE</v>
      </c>
    </row>
    <row r="6101" spans="1:16" x14ac:dyDescent="0.35">
      <c r="A6101" t="s">
        <v>6275</v>
      </c>
      <c r="B6101" s="18">
        <v>44860</v>
      </c>
      <c r="C6101" t="s">
        <v>108</v>
      </c>
      <c r="D6101" t="s">
        <v>125</v>
      </c>
      <c r="E6101" t="s">
        <v>178</v>
      </c>
      <c r="F6101" t="s">
        <v>131</v>
      </c>
      <c r="G6101" t="s">
        <v>112</v>
      </c>
      <c r="H6101" t="s">
        <v>170</v>
      </c>
      <c r="I6101">
        <v>2</v>
      </c>
      <c r="J6101" s="19">
        <v>26.02</v>
      </c>
      <c r="K6101" s="20">
        <v>0.28000000000000003</v>
      </c>
      <c r="L6101" s="19">
        <v>37.47</v>
      </c>
      <c r="M6101" s="19">
        <v>11.4</v>
      </c>
      <c r="N6101" s="11" t="str">
        <f t="shared" si="286"/>
        <v>HIGH</v>
      </c>
      <c r="O6101" s="27">
        <f t="shared" si="287"/>
        <v>0.69575660528422745</v>
      </c>
      <c r="P6101" s="11" t="str">
        <f t="shared" si="288"/>
        <v>AVERAGE</v>
      </c>
    </row>
    <row r="6102" spans="1:16" x14ac:dyDescent="0.35">
      <c r="A6102" s="12" t="s">
        <v>6276</v>
      </c>
      <c r="B6102" s="15">
        <v>44918</v>
      </c>
      <c r="C6102" s="12" t="s">
        <v>108</v>
      </c>
      <c r="D6102" s="12" t="s">
        <v>109</v>
      </c>
      <c r="E6102" s="12" t="s">
        <v>161</v>
      </c>
      <c r="F6102" s="12" t="s">
        <v>111</v>
      </c>
      <c r="G6102" s="12" t="s">
        <v>122</v>
      </c>
      <c r="H6102" s="12" t="s">
        <v>123</v>
      </c>
      <c r="I6102" s="12">
        <v>12</v>
      </c>
      <c r="J6102" s="16">
        <v>2179.0300000000002</v>
      </c>
      <c r="K6102" s="17">
        <v>0.08</v>
      </c>
      <c r="L6102" s="16">
        <v>24056.49</v>
      </c>
      <c r="M6102" s="16">
        <v>11831.79</v>
      </c>
      <c r="N6102" s="11" t="str">
        <f t="shared" si="286"/>
        <v>LOW</v>
      </c>
      <c r="O6102" s="27">
        <f t="shared" si="287"/>
        <v>0.50816640332816632</v>
      </c>
      <c r="P6102" s="11" t="str">
        <f t="shared" si="288"/>
        <v>EXCELLENT</v>
      </c>
    </row>
    <row r="6103" spans="1:16" x14ac:dyDescent="0.35">
      <c r="A6103" t="s">
        <v>6277</v>
      </c>
      <c r="B6103" s="18">
        <v>45157</v>
      </c>
      <c r="C6103" t="s">
        <v>120</v>
      </c>
      <c r="D6103" t="s">
        <v>115</v>
      </c>
      <c r="E6103" t="s">
        <v>205</v>
      </c>
      <c r="F6103" t="s">
        <v>111</v>
      </c>
      <c r="G6103" t="s">
        <v>127</v>
      </c>
      <c r="H6103" t="s">
        <v>209</v>
      </c>
      <c r="I6103">
        <v>4</v>
      </c>
      <c r="J6103" s="19">
        <v>305.77999999999997</v>
      </c>
      <c r="K6103" s="20">
        <v>0</v>
      </c>
      <c r="L6103" s="19">
        <v>1223.1199999999999</v>
      </c>
      <c r="M6103" s="19">
        <v>514.48</v>
      </c>
      <c r="N6103" s="11" t="str">
        <f t="shared" si="286"/>
        <v>NO DISCOUNT</v>
      </c>
      <c r="O6103" s="27">
        <f t="shared" si="287"/>
        <v>0.57937078945647191</v>
      </c>
      <c r="P6103" s="11" t="str">
        <f t="shared" si="288"/>
        <v>AVERAGE</v>
      </c>
    </row>
    <row r="6104" spans="1:16" x14ac:dyDescent="0.35">
      <c r="A6104" s="12" t="s">
        <v>6278</v>
      </c>
      <c r="B6104" s="15">
        <v>44635</v>
      </c>
      <c r="C6104" s="12" t="s">
        <v>136</v>
      </c>
      <c r="D6104" s="12" t="s">
        <v>125</v>
      </c>
      <c r="E6104" s="12" t="s">
        <v>126</v>
      </c>
      <c r="F6104" s="12" t="s">
        <v>111</v>
      </c>
      <c r="G6104" s="12" t="s">
        <v>127</v>
      </c>
      <c r="H6104" s="12" t="s">
        <v>179</v>
      </c>
      <c r="I6104" s="12">
        <v>2</v>
      </c>
      <c r="J6104" s="16">
        <v>237.68</v>
      </c>
      <c r="K6104" s="17">
        <v>0.33</v>
      </c>
      <c r="L6104" s="16">
        <v>318.49</v>
      </c>
      <c r="M6104" s="16">
        <v>102.62</v>
      </c>
      <c r="N6104" s="11" t="str">
        <f t="shared" si="286"/>
        <v>CLEARANCE</v>
      </c>
      <c r="O6104" s="27">
        <f t="shared" si="287"/>
        <v>0.67779208138403091</v>
      </c>
      <c r="P6104" s="11" t="str">
        <f t="shared" si="288"/>
        <v>AVERAGE</v>
      </c>
    </row>
    <row r="6105" spans="1:16" x14ac:dyDescent="0.35">
      <c r="A6105" t="s">
        <v>6279</v>
      </c>
      <c r="B6105" s="18">
        <v>45599</v>
      </c>
      <c r="C6105" t="s">
        <v>108</v>
      </c>
      <c r="D6105" t="s">
        <v>140</v>
      </c>
      <c r="E6105" t="s">
        <v>218</v>
      </c>
      <c r="F6105" t="s">
        <v>111</v>
      </c>
      <c r="G6105" t="s">
        <v>127</v>
      </c>
      <c r="H6105" t="s">
        <v>179</v>
      </c>
      <c r="I6105">
        <v>1</v>
      </c>
      <c r="J6105" s="19">
        <v>181.89</v>
      </c>
      <c r="K6105" s="20">
        <v>0</v>
      </c>
      <c r="L6105" s="19">
        <v>181.89</v>
      </c>
      <c r="M6105" s="19">
        <v>93.14</v>
      </c>
      <c r="N6105" s="11" t="str">
        <f t="shared" si="286"/>
        <v>NO DISCOUNT</v>
      </c>
      <c r="O6105" s="27">
        <f t="shared" si="287"/>
        <v>0.48793226675463186</v>
      </c>
      <c r="P6105" s="11" t="str">
        <f t="shared" si="288"/>
        <v>AVERAGE</v>
      </c>
    </row>
    <row r="6106" spans="1:16" x14ac:dyDescent="0.35">
      <c r="A6106" s="12" t="s">
        <v>6280</v>
      </c>
      <c r="B6106" s="15">
        <v>44699</v>
      </c>
      <c r="C6106" s="12" t="s">
        <v>108</v>
      </c>
      <c r="D6106" s="12" t="s">
        <v>140</v>
      </c>
      <c r="E6106" s="12" t="s">
        <v>242</v>
      </c>
      <c r="F6106" s="12" t="s">
        <v>131</v>
      </c>
      <c r="G6106" s="12" t="s">
        <v>127</v>
      </c>
      <c r="H6106" s="12" t="s">
        <v>164</v>
      </c>
      <c r="I6106" s="12">
        <v>7</v>
      </c>
      <c r="J6106" s="16">
        <v>832.9</v>
      </c>
      <c r="K6106" s="17">
        <v>0.3</v>
      </c>
      <c r="L6106" s="16">
        <v>4081.21</v>
      </c>
      <c r="M6106" s="16">
        <v>2359.63</v>
      </c>
      <c r="N6106" s="11" t="b">
        <f t="shared" si="286"/>
        <v>0</v>
      </c>
      <c r="O6106" s="27">
        <f t="shared" si="287"/>
        <v>0.42183078057732876</v>
      </c>
      <c r="P6106" s="11" t="str">
        <f t="shared" si="288"/>
        <v>GOOD</v>
      </c>
    </row>
    <row r="6107" spans="1:16" x14ac:dyDescent="0.35">
      <c r="A6107" t="s">
        <v>6281</v>
      </c>
      <c r="B6107" s="18">
        <v>45457</v>
      </c>
      <c r="C6107" t="s">
        <v>108</v>
      </c>
      <c r="D6107" t="s">
        <v>125</v>
      </c>
      <c r="E6107" t="s">
        <v>137</v>
      </c>
      <c r="F6107" t="s">
        <v>111</v>
      </c>
      <c r="G6107" t="s">
        <v>112</v>
      </c>
      <c r="H6107" t="s">
        <v>170</v>
      </c>
      <c r="I6107">
        <v>2</v>
      </c>
      <c r="J6107" s="19">
        <v>9.86</v>
      </c>
      <c r="K6107" s="20">
        <v>0</v>
      </c>
      <c r="L6107" s="19">
        <v>19.72</v>
      </c>
      <c r="M6107" s="19">
        <v>6.86</v>
      </c>
      <c r="N6107" s="11" t="str">
        <f t="shared" si="286"/>
        <v>NO DISCOUNT</v>
      </c>
      <c r="O6107" s="27">
        <f t="shared" si="287"/>
        <v>0.65212981744421905</v>
      </c>
      <c r="P6107" s="11" t="str">
        <f t="shared" si="288"/>
        <v>AVERAGE</v>
      </c>
    </row>
    <row r="6108" spans="1:16" x14ac:dyDescent="0.35">
      <c r="A6108" s="12" t="s">
        <v>6282</v>
      </c>
      <c r="B6108" s="15">
        <v>44792</v>
      </c>
      <c r="C6108" s="12" t="s">
        <v>120</v>
      </c>
      <c r="D6108" s="12" t="s">
        <v>109</v>
      </c>
      <c r="E6108" s="12" t="s">
        <v>195</v>
      </c>
      <c r="F6108" s="12" t="s">
        <v>117</v>
      </c>
      <c r="G6108" s="12" t="s">
        <v>127</v>
      </c>
      <c r="H6108" s="12" t="s">
        <v>138</v>
      </c>
      <c r="I6108" s="12">
        <v>1</v>
      </c>
      <c r="J6108" s="16">
        <v>406.14</v>
      </c>
      <c r="K6108" s="17">
        <v>0</v>
      </c>
      <c r="L6108" s="16">
        <v>406.14</v>
      </c>
      <c r="M6108" s="16">
        <v>126.33</v>
      </c>
      <c r="N6108" s="11" t="str">
        <f t="shared" si="286"/>
        <v>NO DISCOUNT</v>
      </c>
      <c r="O6108" s="27">
        <f t="shared" si="287"/>
        <v>0.68894962328261189</v>
      </c>
      <c r="P6108" s="11" t="str">
        <f t="shared" si="288"/>
        <v>AVERAGE</v>
      </c>
    </row>
    <row r="6109" spans="1:16" x14ac:dyDescent="0.35">
      <c r="A6109" t="s">
        <v>6283</v>
      </c>
      <c r="B6109" s="18">
        <v>45366</v>
      </c>
      <c r="C6109" t="s">
        <v>136</v>
      </c>
      <c r="D6109" t="s">
        <v>140</v>
      </c>
      <c r="E6109" t="s">
        <v>307</v>
      </c>
      <c r="F6109" t="s">
        <v>117</v>
      </c>
      <c r="G6109" t="s">
        <v>112</v>
      </c>
      <c r="H6109" t="s">
        <v>147</v>
      </c>
      <c r="I6109">
        <v>2</v>
      </c>
      <c r="J6109" s="19">
        <v>18.04</v>
      </c>
      <c r="K6109" s="20">
        <v>0.05</v>
      </c>
      <c r="L6109" s="19">
        <v>34.28</v>
      </c>
      <c r="M6109" s="19">
        <v>15.89</v>
      </c>
      <c r="N6109" s="11" t="str">
        <f t="shared" si="286"/>
        <v>LOW</v>
      </c>
      <c r="O6109" s="27">
        <f t="shared" si="287"/>
        <v>0.53646441073512252</v>
      </c>
      <c r="P6109" s="11" t="str">
        <f t="shared" si="288"/>
        <v>AVERAGE</v>
      </c>
    </row>
    <row r="6110" spans="1:16" x14ac:dyDescent="0.35">
      <c r="A6110" s="12" t="s">
        <v>6284</v>
      </c>
      <c r="B6110" s="15">
        <v>45395</v>
      </c>
      <c r="C6110" s="12" t="s">
        <v>136</v>
      </c>
      <c r="D6110" s="12" t="s">
        <v>109</v>
      </c>
      <c r="E6110" s="12" t="s">
        <v>195</v>
      </c>
      <c r="F6110" s="12" t="s">
        <v>117</v>
      </c>
      <c r="G6110" s="12" t="s">
        <v>127</v>
      </c>
      <c r="H6110" s="12" t="s">
        <v>138</v>
      </c>
      <c r="I6110" s="12">
        <v>1</v>
      </c>
      <c r="J6110" s="16">
        <v>448.93</v>
      </c>
      <c r="K6110" s="17">
        <v>0.16</v>
      </c>
      <c r="L6110" s="16">
        <v>377.1</v>
      </c>
      <c r="M6110" s="16">
        <v>130.25</v>
      </c>
      <c r="N6110" s="11" t="str">
        <f t="shared" si="286"/>
        <v>MEDIUM</v>
      </c>
      <c r="O6110" s="27">
        <f t="shared" si="287"/>
        <v>0.65460090161760809</v>
      </c>
      <c r="P6110" s="11" t="str">
        <f t="shared" si="288"/>
        <v>AVERAGE</v>
      </c>
    </row>
    <row r="6111" spans="1:16" x14ac:dyDescent="0.35">
      <c r="A6111" t="s">
        <v>6285</v>
      </c>
      <c r="B6111" s="18">
        <v>45017</v>
      </c>
      <c r="C6111" t="s">
        <v>108</v>
      </c>
      <c r="D6111" t="s">
        <v>115</v>
      </c>
      <c r="E6111" t="s">
        <v>163</v>
      </c>
      <c r="F6111" t="s">
        <v>111</v>
      </c>
      <c r="G6111" t="s">
        <v>122</v>
      </c>
      <c r="H6111" t="s">
        <v>123</v>
      </c>
      <c r="I6111">
        <v>3</v>
      </c>
      <c r="J6111" s="19">
        <v>1481.68</v>
      </c>
      <c r="K6111" s="20">
        <v>0.08</v>
      </c>
      <c r="L6111" s="19">
        <v>4089.44</v>
      </c>
      <c r="M6111" s="19">
        <v>2043.3</v>
      </c>
      <c r="N6111" s="11" t="str">
        <f t="shared" si="286"/>
        <v>LOW</v>
      </c>
      <c r="O6111" s="27">
        <f t="shared" si="287"/>
        <v>0.50034723580734775</v>
      </c>
      <c r="P6111" s="11" t="str">
        <f t="shared" si="288"/>
        <v>AVERAGE</v>
      </c>
    </row>
    <row r="6112" spans="1:16" x14ac:dyDescent="0.35">
      <c r="A6112" s="12" t="s">
        <v>6286</v>
      </c>
      <c r="B6112" s="15">
        <v>44997</v>
      </c>
      <c r="C6112" s="12" t="s">
        <v>120</v>
      </c>
      <c r="D6112" s="12" t="s">
        <v>140</v>
      </c>
      <c r="E6112" s="12" t="s">
        <v>141</v>
      </c>
      <c r="F6112" s="12" t="s">
        <v>117</v>
      </c>
      <c r="G6112" s="12" t="s">
        <v>122</v>
      </c>
      <c r="H6112" s="12" t="s">
        <v>142</v>
      </c>
      <c r="I6112" s="12">
        <v>2</v>
      </c>
      <c r="J6112" s="16">
        <v>459.64</v>
      </c>
      <c r="K6112" s="17">
        <v>0.09</v>
      </c>
      <c r="L6112" s="16">
        <v>836.54</v>
      </c>
      <c r="M6112" s="16">
        <v>306.33999999999997</v>
      </c>
      <c r="N6112" s="11" t="str">
        <f t="shared" si="286"/>
        <v>LOW</v>
      </c>
      <c r="O6112" s="27">
        <f t="shared" si="287"/>
        <v>0.63380113323929532</v>
      </c>
      <c r="P6112" s="11" t="str">
        <f t="shared" si="288"/>
        <v>AVERAGE</v>
      </c>
    </row>
    <row r="6113" spans="1:16" x14ac:dyDescent="0.35">
      <c r="A6113" t="s">
        <v>6287</v>
      </c>
      <c r="B6113" s="18">
        <v>45268</v>
      </c>
      <c r="C6113" t="s">
        <v>108</v>
      </c>
      <c r="D6113" t="s">
        <v>140</v>
      </c>
      <c r="E6113" t="s">
        <v>273</v>
      </c>
      <c r="F6113" t="s">
        <v>111</v>
      </c>
      <c r="G6113" t="s">
        <v>127</v>
      </c>
      <c r="H6113" t="s">
        <v>138</v>
      </c>
      <c r="I6113">
        <v>16</v>
      </c>
      <c r="J6113" s="19">
        <v>166.62</v>
      </c>
      <c r="K6113" s="20">
        <v>0.17</v>
      </c>
      <c r="L6113" s="19">
        <v>2212.71</v>
      </c>
      <c r="M6113" s="19">
        <v>778.71</v>
      </c>
      <c r="N6113" s="11" t="str">
        <f t="shared" si="286"/>
        <v>MEDIUM</v>
      </c>
      <c r="O6113" s="27">
        <f t="shared" si="287"/>
        <v>0.64807408110416642</v>
      </c>
      <c r="P6113" s="11" t="str">
        <f t="shared" si="288"/>
        <v>EXCELLENT</v>
      </c>
    </row>
    <row r="6114" spans="1:16" x14ac:dyDescent="0.35">
      <c r="A6114" s="12" t="s">
        <v>6288</v>
      </c>
      <c r="B6114" s="15">
        <v>45179</v>
      </c>
      <c r="C6114" s="12" t="s">
        <v>120</v>
      </c>
      <c r="D6114" s="12" t="s">
        <v>125</v>
      </c>
      <c r="E6114" s="12" t="s">
        <v>255</v>
      </c>
      <c r="F6114" s="12" t="s">
        <v>111</v>
      </c>
      <c r="G6114" s="12" t="s">
        <v>112</v>
      </c>
      <c r="H6114" s="12" t="s">
        <v>118</v>
      </c>
      <c r="I6114" s="12">
        <v>3</v>
      </c>
      <c r="J6114" s="16">
        <v>20.48</v>
      </c>
      <c r="K6114" s="17">
        <v>0.01</v>
      </c>
      <c r="L6114" s="16">
        <v>60.83</v>
      </c>
      <c r="M6114" s="16">
        <v>28.4</v>
      </c>
      <c r="N6114" s="11" t="str">
        <f t="shared" si="286"/>
        <v>LOW</v>
      </c>
      <c r="O6114" s="27">
        <f t="shared" si="287"/>
        <v>0.53312510274535596</v>
      </c>
      <c r="P6114" s="11" t="str">
        <f t="shared" si="288"/>
        <v>AVERAGE</v>
      </c>
    </row>
    <row r="6115" spans="1:16" x14ac:dyDescent="0.35">
      <c r="A6115" t="s">
        <v>6289</v>
      </c>
      <c r="B6115" s="18">
        <v>44590</v>
      </c>
      <c r="C6115" t="s">
        <v>108</v>
      </c>
      <c r="D6115" t="s">
        <v>115</v>
      </c>
      <c r="E6115" t="s">
        <v>227</v>
      </c>
      <c r="F6115" t="s">
        <v>131</v>
      </c>
      <c r="G6115" t="s">
        <v>122</v>
      </c>
      <c r="H6115" t="s">
        <v>132</v>
      </c>
      <c r="I6115">
        <v>1</v>
      </c>
      <c r="J6115" s="19">
        <v>788.91</v>
      </c>
      <c r="K6115" s="20">
        <v>0.28999999999999998</v>
      </c>
      <c r="L6115" s="19">
        <v>560.13</v>
      </c>
      <c r="M6115" s="19">
        <v>198.92</v>
      </c>
      <c r="N6115" s="11" t="str">
        <f t="shared" si="286"/>
        <v>HIGH</v>
      </c>
      <c r="O6115" s="27">
        <f t="shared" si="287"/>
        <v>0.64486815560673427</v>
      </c>
      <c r="P6115" s="11" t="str">
        <f t="shared" si="288"/>
        <v>AVERAGE</v>
      </c>
    </row>
    <row r="6116" spans="1:16" x14ac:dyDescent="0.35">
      <c r="A6116" s="12" t="s">
        <v>6290</v>
      </c>
      <c r="B6116" s="15">
        <v>44731</v>
      </c>
      <c r="C6116" s="12" t="s">
        <v>149</v>
      </c>
      <c r="D6116" s="12" t="s">
        <v>115</v>
      </c>
      <c r="E6116" s="12" t="s">
        <v>205</v>
      </c>
      <c r="F6116" s="12" t="s">
        <v>111</v>
      </c>
      <c r="G6116" s="12" t="s">
        <v>122</v>
      </c>
      <c r="H6116" s="12" t="s">
        <v>123</v>
      </c>
      <c r="I6116" s="12">
        <v>2</v>
      </c>
      <c r="J6116" s="16">
        <v>1310.32</v>
      </c>
      <c r="K6116" s="17">
        <v>0</v>
      </c>
      <c r="L6116" s="16">
        <v>2620.64</v>
      </c>
      <c r="M6116" s="16">
        <v>951.24</v>
      </c>
      <c r="N6116" s="11" t="str">
        <f t="shared" si="286"/>
        <v>NO DISCOUNT</v>
      </c>
      <c r="O6116" s="27">
        <f t="shared" si="287"/>
        <v>0.63701996458880272</v>
      </c>
      <c r="P6116" s="11" t="str">
        <f t="shared" si="288"/>
        <v>AVERAGE</v>
      </c>
    </row>
    <row r="6117" spans="1:16" x14ac:dyDescent="0.35">
      <c r="A6117" t="s">
        <v>6291</v>
      </c>
      <c r="B6117" s="18">
        <v>45188</v>
      </c>
      <c r="C6117" t="s">
        <v>136</v>
      </c>
      <c r="D6117" t="s">
        <v>140</v>
      </c>
      <c r="E6117" t="s">
        <v>166</v>
      </c>
      <c r="F6117" t="s">
        <v>111</v>
      </c>
      <c r="G6117" t="s">
        <v>127</v>
      </c>
      <c r="H6117" t="s">
        <v>138</v>
      </c>
      <c r="I6117">
        <v>2</v>
      </c>
      <c r="J6117" s="19">
        <v>499.33</v>
      </c>
      <c r="K6117" s="20">
        <v>0.16</v>
      </c>
      <c r="L6117" s="19">
        <v>838.87</v>
      </c>
      <c r="M6117" s="19">
        <v>327.99</v>
      </c>
      <c r="N6117" s="11" t="str">
        <f t="shared" si="286"/>
        <v>MEDIUM</v>
      </c>
      <c r="O6117" s="27">
        <f t="shared" si="287"/>
        <v>0.60900973929214297</v>
      </c>
      <c r="P6117" s="11" t="str">
        <f t="shared" si="288"/>
        <v>AVERAGE</v>
      </c>
    </row>
    <row r="6118" spans="1:16" x14ac:dyDescent="0.35">
      <c r="A6118" s="12" t="s">
        <v>6292</v>
      </c>
      <c r="B6118" s="15">
        <v>44736</v>
      </c>
      <c r="C6118" s="12" t="s">
        <v>108</v>
      </c>
      <c r="D6118" s="12" t="s">
        <v>115</v>
      </c>
      <c r="E6118" s="12" t="s">
        <v>205</v>
      </c>
      <c r="F6118" s="12" t="s">
        <v>111</v>
      </c>
      <c r="G6118" s="12" t="s">
        <v>112</v>
      </c>
      <c r="H6118" s="12" t="s">
        <v>147</v>
      </c>
      <c r="I6118" s="12">
        <v>4</v>
      </c>
      <c r="J6118" s="16">
        <v>27.73</v>
      </c>
      <c r="K6118" s="17">
        <v>0.04</v>
      </c>
      <c r="L6118" s="16">
        <v>106.48</v>
      </c>
      <c r="M6118" s="16">
        <v>30.99</v>
      </c>
      <c r="N6118" s="11" t="str">
        <f t="shared" si="286"/>
        <v>LOW</v>
      </c>
      <c r="O6118" s="27">
        <f t="shared" si="287"/>
        <v>0.70895942900075137</v>
      </c>
      <c r="P6118" s="11" t="str">
        <f t="shared" si="288"/>
        <v>AVERAGE</v>
      </c>
    </row>
    <row r="6119" spans="1:16" x14ac:dyDescent="0.35">
      <c r="A6119" t="s">
        <v>6293</v>
      </c>
      <c r="B6119" s="18">
        <v>45487</v>
      </c>
      <c r="C6119" t="s">
        <v>120</v>
      </c>
      <c r="D6119" t="s">
        <v>115</v>
      </c>
      <c r="E6119" t="s">
        <v>205</v>
      </c>
      <c r="F6119" t="s">
        <v>117</v>
      </c>
      <c r="G6119" t="s">
        <v>122</v>
      </c>
      <c r="H6119" t="s">
        <v>132</v>
      </c>
      <c r="I6119">
        <v>11</v>
      </c>
      <c r="J6119" s="19">
        <v>248.04</v>
      </c>
      <c r="K6119" s="20">
        <v>0.15</v>
      </c>
      <c r="L6119" s="19">
        <v>2319.17</v>
      </c>
      <c r="M6119" s="19">
        <v>1005.78</v>
      </c>
      <c r="N6119" s="11" t="str">
        <f t="shared" si="286"/>
        <v>MEDIUM</v>
      </c>
      <c r="O6119" s="27">
        <f t="shared" si="287"/>
        <v>0.5663189848092206</v>
      </c>
      <c r="P6119" s="11" t="str">
        <f t="shared" si="288"/>
        <v>EXCELLENT</v>
      </c>
    </row>
    <row r="6120" spans="1:16" x14ac:dyDescent="0.35">
      <c r="A6120" s="12" t="s">
        <v>6294</v>
      </c>
      <c r="B6120" s="15">
        <v>45553</v>
      </c>
      <c r="C6120" s="12" t="s">
        <v>136</v>
      </c>
      <c r="D6120" s="12" t="s">
        <v>140</v>
      </c>
      <c r="E6120" s="12" t="s">
        <v>296</v>
      </c>
      <c r="F6120" s="12" t="s">
        <v>111</v>
      </c>
      <c r="G6120" s="12" t="s">
        <v>122</v>
      </c>
      <c r="H6120" s="12" t="s">
        <v>132</v>
      </c>
      <c r="I6120" s="12">
        <v>3</v>
      </c>
      <c r="J6120" s="16">
        <v>357.46</v>
      </c>
      <c r="K6120" s="17">
        <v>0.21</v>
      </c>
      <c r="L6120" s="16">
        <v>847.18</v>
      </c>
      <c r="M6120" s="16">
        <v>352.16</v>
      </c>
      <c r="N6120" s="11" t="str">
        <f t="shared" si="286"/>
        <v>HIGH</v>
      </c>
      <c r="O6120" s="27">
        <f t="shared" si="287"/>
        <v>0.58431502160107651</v>
      </c>
      <c r="P6120" s="11" t="str">
        <f t="shared" si="288"/>
        <v>AVERAGE</v>
      </c>
    </row>
    <row r="6121" spans="1:16" x14ac:dyDescent="0.35">
      <c r="A6121" t="s">
        <v>6295</v>
      </c>
      <c r="B6121" s="18">
        <v>44788</v>
      </c>
      <c r="C6121" t="s">
        <v>108</v>
      </c>
      <c r="D6121" t="s">
        <v>125</v>
      </c>
      <c r="E6121" t="s">
        <v>178</v>
      </c>
      <c r="F6121" t="s">
        <v>117</v>
      </c>
      <c r="G6121" t="s">
        <v>122</v>
      </c>
      <c r="H6121" t="s">
        <v>158</v>
      </c>
      <c r="I6121">
        <v>1</v>
      </c>
      <c r="J6121" s="19">
        <v>122.32</v>
      </c>
      <c r="K6121" s="20">
        <v>0.37</v>
      </c>
      <c r="L6121" s="19">
        <v>77.06</v>
      </c>
      <c r="M6121" s="19">
        <v>24.28</v>
      </c>
      <c r="N6121" s="11" t="str">
        <f t="shared" si="286"/>
        <v>CLEARANCE</v>
      </c>
      <c r="O6121" s="27">
        <f t="shared" si="287"/>
        <v>0.68492084090319227</v>
      </c>
      <c r="P6121" s="11" t="str">
        <f t="shared" si="288"/>
        <v>AVERAGE</v>
      </c>
    </row>
    <row r="6122" spans="1:16" x14ac:dyDescent="0.35">
      <c r="A6122" s="12" t="s">
        <v>6296</v>
      </c>
      <c r="B6122" s="15">
        <v>44895</v>
      </c>
      <c r="C6122" s="12" t="s">
        <v>108</v>
      </c>
      <c r="D6122" s="12" t="s">
        <v>125</v>
      </c>
      <c r="E6122" s="12" t="s">
        <v>185</v>
      </c>
      <c r="F6122" s="12" t="s">
        <v>117</v>
      </c>
      <c r="G6122" s="12" t="s">
        <v>127</v>
      </c>
      <c r="H6122" s="12" t="s">
        <v>209</v>
      </c>
      <c r="I6122" s="12">
        <v>1</v>
      </c>
      <c r="J6122" s="16">
        <v>871.92</v>
      </c>
      <c r="K6122" s="17">
        <v>0.04</v>
      </c>
      <c r="L6122" s="16">
        <v>837.04</v>
      </c>
      <c r="M6122" s="16">
        <v>325.81</v>
      </c>
      <c r="N6122" s="11" t="str">
        <f t="shared" si="286"/>
        <v>LOW</v>
      </c>
      <c r="O6122" s="27">
        <f t="shared" si="287"/>
        <v>0.61075934244480545</v>
      </c>
      <c r="P6122" s="11" t="str">
        <f t="shared" si="288"/>
        <v>AVERAGE</v>
      </c>
    </row>
    <row r="6123" spans="1:16" x14ac:dyDescent="0.35">
      <c r="A6123" t="s">
        <v>6297</v>
      </c>
      <c r="B6123" s="18">
        <v>45513</v>
      </c>
      <c r="C6123" t="s">
        <v>108</v>
      </c>
      <c r="D6123" t="s">
        <v>109</v>
      </c>
      <c r="E6123" t="s">
        <v>161</v>
      </c>
      <c r="F6123" t="s">
        <v>111</v>
      </c>
      <c r="G6123" t="s">
        <v>122</v>
      </c>
      <c r="H6123" t="s">
        <v>142</v>
      </c>
      <c r="I6123">
        <v>6</v>
      </c>
      <c r="J6123" s="19">
        <v>304.04000000000002</v>
      </c>
      <c r="K6123" s="20">
        <v>0.16</v>
      </c>
      <c r="L6123" s="19">
        <v>1532.36</v>
      </c>
      <c r="M6123" s="19">
        <v>724.75</v>
      </c>
      <c r="N6123" s="11" t="str">
        <f t="shared" si="286"/>
        <v>MEDIUM</v>
      </c>
      <c r="O6123" s="27">
        <f t="shared" si="287"/>
        <v>0.52703672766190712</v>
      </c>
      <c r="P6123" s="11" t="str">
        <f t="shared" si="288"/>
        <v>GOOD</v>
      </c>
    </row>
    <row r="6124" spans="1:16" x14ac:dyDescent="0.35">
      <c r="A6124" s="12" t="s">
        <v>6298</v>
      </c>
      <c r="B6124" s="15">
        <v>44631</v>
      </c>
      <c r="C6124" s="12" t="s">
        <v>108</v>
      </c>
      <c r="D6124" s="12" t="s">
        <v>115</v>
      </c>
      <c r="E6124" s="12" t="s">
        <v>156</v>
      </c>
      <c r="F6124" s="12" t="s">
        <v>111</v>
      </c>
      <c r="G6124" s="12" t="s">
        <v>127</v>
      </c>
      <c r="H6124" s="12" t="s">
        <v>179</v>
      </c>
      <c r="I6124" s="12">
        <v>16</v>
      </c>
      <c r="J6124" s="16">
        <v>242.78</v>
      </c>
      <c r="K6124" s="17">
        <v>0.06</v>
      </c>
      <c r="L6124" s="16">
        <v>3651.41</v>
      </c>
      <c r="M6124" s="16">
        <v>2054.5500000000002</v>
      </c>
      <c r="N6124" s="11" t="str">
        <f t="shared" si="286"/>
        <v>LOW</v>
      </c>
      <c r="O6124" s="27">
        <f t="shared" si="287"/>
        <v>0.43732695041093705</v>
      </c>
      <c r="P6124" s="11" t="str">
        <f t="shared" si="288"/>
        <v>EXCELLENT</v>
      </c>
    </row>
    <row r="6125" spans="1:16" x14ac:dyDescent="0.35">
      <c r="A6125" t="s">
        <v>6299</v>
      </c>
      <c r="B6125" s="18">
        <v>45342</v>
      </c>
      <c r="C6125" t="s">
        <v>108</v>
      </c>
      <c r="D6125" t="s">
        <v>109</v>
      </c>
      <c r="E6125" t="s">
        <v>252</v>
      </c>
      <c r="F6125" t="s">
        <v>111</v>
      </c>
      <c r="G6125" t="s">
        <v>122</v>
      </c>
      <c r="H6125" t="s">
        <v>132</v>
      </c>
      <c r="I6125">
        <v>6</v>
      </c>
      <c r="J6125" s="19">
        <v>205.67</v>
      </c>
      <c r="K6125" s="20">
        <v>0.06</v>
      </c>
      <c r="L6125" s="19">
        <v>1159.98</v>
      </c>
      <c r="M6125" s="19">
        <v>617.46</v>
      </c>
      <c r="N6125" s="11" t="str">
        <f t="shared" si="286"/>
        <v>LOW</v>
      </c>
      <c r="O6125" s="27">
        <f t="shared" si="287"/>
        <v>0.46769771892618833</v>
      </c>
      <c r="P6125" s="11" t="str">
        <f t="shared" si="288"/>
        <v>GOOD</v>
      </c>
    </row>
    <row r="6126" spans="1:16" x14ac:dyDescent="0.35">
      <c r="A6126" s="12" t="s">
        <v>6300</v>
      </c>
      <c r="B6126" s="15">
        <v>45286</v>
      </c>
      <c r="C6126" s="12" t="s">
        <v>108</v>
      </c>
      <c r="D6126" s="12" t="s">
        <v>109</v>
      </c>
      <c r="E6126" s="12" t="s">
        <v>252</v>
      </c>
      <c r="F6126" s="12" t="s">
        <v>111</v>
      </c>
      <c r="G6126" s="12" t="s">
        <v>127</v>
      </c>
      <c r="H6126" s="12" t="s">
        <v>209</v>
      </c>
      <c r="I6126" s="12">
        <v>3</v>
      </c>
      <c r="J6126" s="16">
        <v>981.67</v>
      </c>
      <c r="K6126" s="17">
        <v>0.02</v>
      </c>
      <c r="L6126" s="16">
        <v>2886.11</v>
      </c>
      <c r="M6126" s="16">
        <v>1695.36</v>
      </c>
      <c r="N6126" s="11" t="str">
        <f t="shared" si="286"/>
        <v>LOW</v>
      </c>
      <c r="O6126" s="27">
        <f t="shared" si="287"/>
        <v>0.41257956210955238</v>
      </c>
      <c r="P6126" s="11" t="str">
        <f t="shared" si="288"/>
        <v>AVERAGE</v>
      </c>
    </row>
    <row r="6127" spans="1:16" x14ac:dyDescent="0.35">
      <c r="A6127" t="s">
        <v>6301</v>
      </c>
      <c r="B6127" s="18">
        <v>44666</v>
      </c>
      <c r="C6127" t="s">
        <v>108</v>
      </c>
      <c r="D6127" t="s">
        <v>125</v>
      </c>
      <c r="E6127" t="s">
        <v>169</v>
      </c>
      <c r="F6127" t="s">
        <v>111</v>
      </c>
      <c r="G6127" t="s">
        <v>112</v>
      </c>
      <c r="H6127" t="s">
        <v>170</v>
      </c>
      <c r="I6127">
        <v>2</v>
      </c>
      <c r="J6127" s="19">
        <v>28.92</v>
      </c>
      <c r="K6127" s="20">
        <v>0.13</v>
      </c>
      <c r="L6127" s="19">
        <v>50.32</v>
      </c>
      <c r="M6127" s="19">
        <v>16.649999999999999</v>
      </c>
      <c r="N6127" s="11" t="str">
        <f t="shared" si="286"/>
        <v>MEDIUM</v>
      </c>
      <c r="O6127" s="27">
        <f t="shared" si="287"/>
        <v>0.66911764705882359</v>
      </c>
      <c r="P6127" s="11" t="str">
        <f t="shared" si="288"/>
        <v>AVERAGE</v>
      </c>
    </row>
    <row r="6128" spans="1:16" x14ac:dyDescent="0.35">
      <c r="A6128" s="12" t="s">
        <v>6302</v>
      </c>
      <c r="B6128" s="15">
        <v>44644</v>
      </c>
      <c r="C6128" s="12" t="s">
        <v>108</v>
      </c>
      <c r="D6128" s="12" t="s">
        <v>109</v>
      </c>
      <c r="E6128" s="12" t="s">
        <v>110</v>
      </c>
      <c r="F6128" s="12" t="s">
        <v>117</v>
      </c>
      <c r="G6128" s="12" t="s">
        <v>122</v>
      </c>
      <c r="H6128" s="12" t="s">
        <v>158</v>
      </c>
      <c r="I6128" s="12">
        <v>12</v>
      </c>
      <c r="J6128" s="16">
        <v>110.9</v>
      </c>
      <c r="K6128" s="17">
        <v>0.13</v>
      </c>
      <c r="L6128" s="16">
        <v>1157.8</v>
      </c>
      <c r="M6128" s="16">
        <v>473.41</v>
      </c>
      <c r="N6128" s="11" t="str">
        <f t="shared" si="286"/>
        <v>MEDIUM</v>
      </c>
      <c r="O6128" s="27">
        <f t="shared" si="287"/>
        <v>0.59111245465538076</v>
      </c>
      <c r="P6128" s="11" t="str">
        <f t="shared" si="288"/>
        <v>EXCELLENT</v>
      </c>
    </row>
    <row r="6129" spans="1:16" x14ac:dyDescent="0.35">
      <c r="A6129" t="s">
        <v>6303</v>
      </c>
      <c r="B6129" s="18">
        <v>45061</v>
      </c>
      <c r="C6129" t="s">
        <v>108</v>
      </c>
      <c r="D6129" t="s">
        <v>125</v>
      </c>
      <c r="E6129" t="s">
        <v>144</v>
      </c>
      <c r="F6129" t="s">
        <v>117</v>
      </c>
      <c r="G6129" t="s">
        <v>112</v>
      </c>
      <c r="H6129" t="s">
        <v>170</v>
      </c>
      <c r="I6129">
        <v>4</v>
      </c>
      <c r="J6129" s="19">
        <v>18.59</v>
      </c>
      <c r="K6129" s="20">
        <v>0.22</v>
      </c>
      <c r="L6129" s="19">
        <v>58</v>
      </c>
      <c r="M6129" s="19">
        <v>13.33</v>
      </c>
      <c r="N6129" s="11" t="str">
        <f t="shared" si="286"/>
        <v>HIGH</v>
      </c>
      <c r="O6129" s="27">
        <f t="shared" si="287"/>
        <v>0.77017241379310353</v>
      </c>
      <c r="P6129" s="11" t="str">
        <f t="shared" si="288"/>
        <v>AVERAGE</v>
      </c>
    </row>
    <row r="6130" spans="1:16" x14ac:dyDescent="0.35">
      <c r="A6130" s="12" t="s">
        <v>6304</v>
      </c>
      <c r="B6130" s="15">
        <v>45347</v>
      </c>
      <c r="C6130" s="12" t="s">
        <v>108</v>
      </c>
      <c r="D6130" s="12" t="s">
        <v>125</v>
      </c>
      <c r="E6130" s="12" t="s">
        <v>134</v>
      </c>
      <c r="F6130" s="12" t="s">
        <v>131</v>
      </c>
      <c r="G6130" s="12" t="s">
        <v>127</v>
      </c>
      <c r="H6130" s="12" t="s">
        <v>209</v>
      </c>
      <c r="I6130" s="12">
        <v>1</v>
      </c>
      <c r="J6130" s="16">
        <v>697.93</v>
      </c>
      <c r="K6130" s="17">
        <v>0</v>
      </c>
      <c r="L6130" s="16">
        <v>697.93</v>
      </c>
      <c r="M6130" s="16">
        <v>382.17</v>
      </c>
      <c r="N6130" s="11" t="str">
        <f t="shared" si="286"/>
        <v>NO DISCOUNT</v>
      </c>
      <c r="O6130" s="27">
        <f t="shared" si="287"/>
        <v>0.45242359548951894</v>
      </c>
      <c r="P6130" s="11" t="str">
        <f t="shared" si="288"/>
        <v>AVERAGE</v>
      </c>
    </row>
    <row r="6131" spans="1:16" x14ac:dyDescent="0.35">
      <c r="A6131" t="s">
        <v>6305</v>
      </c>
      <c r="B6131" s="18">
        <v>44939</v>
      </c>
      <c r="C6131" t="s">
        <v>108</v>
      </c>
      <c r="D6131" t="s">
        <v>115</v>
      </c>
      <c r="E6131" t="s">
        <v>221</v>
      </c>
      <c r="F6131" t="s">
        <v>111</v>
      </c>
      <c r="G6131" t="s">
        <v>112</v>
      </c>
      <c r="H6131" t="s">
        <v>113</v>
      </c>
      <c r="I6131">
        <v>1</v>
      </c>
      <c r="J6131" s="19">
        <v>14.35</v>
      </c>
      <c r="K6131" s="20">
        <v>0.09</v>
      </c>
      <c r="L6131" s="19">
        <v>13.06</v>
      </c>
      <c r="M6131" s="19">
        <v>4.51</v>
      </c>
      <c r="N6131" s="11" t="str">
        <f t="shared" si="286"/>
        <v>LOW</v>
      </c>
      <c r="O6131" s="27">
        <f t="shared" si="287"/>
        <v>0.65467075038284839</v>
      </c>
      <c r="P6131" s="11" t="str">
        <f t="shared" si="288"/>
        <v>AVERAGE</v>
      </c>
    </row>
    <row r="6132" spans="1:16" x14ac:dyDescent="0.35">
      <c r="A6132" s="12" t="s">
        <v>6306</v>
      </c>
      <c r="B6132" s="15">
        <v>44682</v>
      </c>
      <c r="C6132" s="12" t="s">
        <v>136</v>
      </c>
      <c r="D6132" s="12" t="s">
        <v>125</v>
      </c>
      <c r="E6132" s="12" t="s">
        <v>144</v>
      </c>
      <c r="F6132" s="12" t="s">
        <v>117</v>
      </c>
      <c r="G6132" s="12" t="s">
        <v>127</v>
      </c>
      <c r="H6132" s="12" t="s">
        <v>209</v>
      </c>
      <c r="I6132" s="12">
        <v>9</v>
      </c>
      <c r="J6132" s="16">
        <v>501.3</v>
      </c>
      <c r="K6132" s="17">
        <v>0.12</v>
      </c>
      <c r="L6132" s="16">
        <v>3970.3</v>
      </c>
      <c r="M6132" s="16">
        <v>1838.53</v>
      </c>
      <c r="N6132" s="11" t="str">
        <f t="shared" si="286"/>
        <v>MEDIUM</v>
      </c>
      <c r="O6132" s="27">
        <f t="shared" si="287"/>
        <v>0.53692919930483851</v>
      </c>
      <c r="P6132" s="11" t="str">
        <f t="shared" si="288"/>
        <v>GOOD</v>
      </c>
    </row>
    <row r="6133" spans="1:16" x14ac:dyDescent="0.35">
      <c r="A6133" t="s">
        <v>6307</v>
      </c>
      <c r="B6133" s="18">
        <v>45645</v>
      </c>
      <c r="C6133" t="s">
        <v>108</v>
      </c>
      <c r="D6133" t="s">
        <v>125</v>
      </c>
      <c r="E6133" t="s">
        <v>169</v>
      </c>
      <c r="F6133" t="s">
        <v>131</v>
      </c>
      <c r="G6133" t="s">
        <v>112</v>
      </c>
      <c r="H6133" t="s">
        <v>167</v>
      </c>
      <c r="I6133">
        <v>5</v>
      </c>
      <c r="J6133" s="19">
        <v>7.89</v>
      </c>
      <c r="K6133" s="20">
        <v>0</v>
      </c>
      <c r="L6133" s="19">
        <v>39.450000000000003</v>
      </c>
      <c r="M6133" s="19">
        <v>11.99</v>
      </c>
      <c r="N6133" s="11" t="str">
        <f t="shared" si="286"/>
        <v>NO DISCOUNT</v>
      </c>
      <c r="O6133" s="27">
        <f t="shared" si="287"/>
        <v>0.69607097591888467</v>
      </c>
      <c r="P6133" s="11" t="str">
        <f t="shared" si="288"/>
        <v>GOOD</v>
      </c>
    </row>
    <row r="6134" spans="1:16" x14ac:dyDescent="0.35">
      <c r="A6134" s="12" t="s">
        <v>6308</v>
      </c>
      <c r="B6134" s="15">
        <v>45104</v>
      </c>
      <c r="C6134" s="12" t="s">
        <v>136</v>
      </c>
      <c r="D6134" s="12" t="s">
        <v>115</v>
      </c>
      <c r="E6134" s="12" t="s">
        <v>227</v>
      </c>
      <c r="F6134" s="12" t="s">
        <v>111</v>
      </c>
      <c r="G6134" s="12" t="s">
        <v>122</v>
      </c>
      <c r="H6134" s="12" t="s">
        <v>123</v>
      </c>
      <c r="I6134" s="12">
        <v>1</v>
      </c>
      <c r="J6134" s="16">
        <v>1809.27</v>
      </c>
      <c r="K6134" s="17">
        <v>0.27</v>
      </c>
      <c r="L6134" s="16">
        <v>1320.77</v>
      </c>
      <c r="M6134" s="16">
        <v>409.08</v>
      </c>
      <c r="N6134" s="11" t="str">
        <f t="shared" si="286"/>
        <v>HIGH</v>
      </c>
      <c r="O6134" s="27">
        <f t="shared" si="287"/>
        <v>0.69027158400024236</v>
      </c>
      <c r="P6134" s="11" t="str">
        <f t="shared" si="288"/>
        <v>AVERAGE</v>
      </c>
    </row>
    <row r="6135" spans="1:16" x14ac:dyDescent="0.35">
      <c r="A6135" t="s">
        <v>6309</v>
      </c>
      <c r="B6135" s="18">
        <v>44576</v>
      </c>
      <c r="C6135" t="s">
        <v>108</v>
      </c>
      <c r="D6135" t="s">
        <v>115</v>
      </c>
      <c r="E6135" t="s">
        <v>227</v>
      </c>
      <c r="F6135" t="s">
        <v>117</v>
      </c>
      <c r="G6135" t="s">
        <v>122</v>
      </c>
      <c r="H6135" t="s">
        <v>158</v>
      </c>
      <c r="I6135">
        <v>3</v>
      </c>
      <c r="J6135" s="19">
        <v>43.44</v>
      </c>
      <c r="K6135" s="20">
        <v>0</v>
      </c>
      <c r="L6135" s="19">
        <v>130.32</v>
      </c>
      <c r="M6135" s="19">
        <v>51.79</v>
      </c>
      <c r="N6135" s="11" t="str">
        <f t="shared" si="286"/>
        <v>NO DISCOUNT</v>
      </c>
      <c r="O6135" s="27">
        <f t="shared" si="287"/>
        <v>0.60259361571516268</v>
      </c>
      <c r="P6135" s="11" t="str">
        <f t="shared" si="288"/>
        <v>AVERAGE</v>
      </c>
    </row>
    <row r="6136" spans="1:16" x14ac:dyDescent="0.35">
      <c r="A6136" s="12" t="s">
        <v>6310</v>
      </c>
      <c r="B6136" s="15">
        <v>45427</v>
      </c>
      <c r="C6136" s="12" t="s">
        <v>120</v>
      </c>
      <c r="D6136" s="12" t="s">
        <v>125</v>
      </c>
      <c r="E6136" s="12" t="s">
        <v>255</v>
      </c>
      <c r="F6136" s="12" t="s">
        <v>131</v>
      </c>
      <c r="G6136" s="12" t="s">
        <v>112</v>
      </c>
      <c r="H6136" s="12" t="s">
        <v>170</v>
      </c>
      <c r="I6136" s="12">
        <v>9</v>
      </c>
      <c r="J6136" s="16">
        <v>12.91</v>
      </c>
      <c r="K6136" s="17">
        <v>7.0000000000000007E-2</v>
      </c>
      <c r="L6136" s="16">
        <v>108.06</v>
      </c>
      <c r="M6136" s="16">
        <v>29.07</v>
      </c>
      <c r="N6136" s="11" t="str">
        <f t="shared" si="286"/>
        <v>LOW</v>
      </c>
      <c r="O6136" s="27">
        <f t="shared" si="287"/>
        <v>0.73098278734036648</v>
      </c>
      <c r="P6136" s="11" t="str">
        <f t="shared" si="288"/>
        <v>GOOD</v>
      </c>
    </row>
    <row r="6137" spans="1:16" x14ac:dyDescent="0.35">
      <c r="A6137" t="s">
        <v>6311</v>
      </c>
      <c r="B6137" s="18">
        <v>45613</v>
      </c>
      <c r="C6137" t="s">
        <v>108</v>
      </c>
      <c r="D6137" t="s">
        <v>125</v>
      </c>
      <c r="E6137" t="s">
        <v>126</v>
      </c>
      <c r="F6137" t="s">
        <v>131</v>
      </c>
      <c r="G6137" t="s">
        <v>112</v>
      </c>
      <c r="H6137" t="s">
        <v>167</v>
      </c>
      <c r="I6137">
        <v>1</v>
      </c>
      <c r="J6137" s="19">
        <v>19.559999999999999</v>
      </c>
      <c r="K6137" s="20">
        <v>0.15</v>
      </c>
      <c r="L6137" s="19">
        <v>16.63</v>
      </c>
      <c r="M6137" s="19">
        <v>5.23</v>
      </c>
      <c r="N6137" s="11" t="str">
        <f t="shared" si="286"/>
        <v>MEDIUM</v>
      </c>
      <c r="O6137" s="27">
        <f t="shared" si="287"/>
        <v>0.68550811785929044</v>
      </c>
      <c r="P6137" s="11" t="str">
        <f t="shared" si="288"/>
        <v>AVERAGE</v>
      </c>
    </row>
    <row r="6138" spans="1:16" x14ac:dyDescent="0.35">
      <c r="A6138" s="12" t="s">
        <v>6312</v>
      </c>
      <c r="B6138" s="15">
        <v>45642</v>
      </c>
      <c r="C6138" s="12" t="s">
        <v>108</v>
      </c>
      <c r="D6138" s="12" t="s">
        <v>115</v>
      </c>
      <c r="E6138" s="12" t="s">
        <v>227</v>
      </c>
      <c r="F6138" s="12" t="s">
        <v>111</v>
      </c>
      <c r="G6138" s="12" t="s">
        <v>112</v>
      </c>
      <c r="H6138" s="12" t="s">
        <v>118</v>
      </c>
      <c r="I6138" s="12">
        <v>4</v>
      </c>
      <c r="J6138" s="16">
        <v>17.27</v>
      </c>
      <c r="K6138" s="17">
        <v>0.16</v>
      </c>
      <c r="L6138" s="16">
        <v>58.03</v>
      </c>
      <c r="M6138" s="16">
        <v>15.42</v>
      </c>
      <c r="N6138" s="11" t="str">
        <f t="shared" si="286"/>
        <v>MEDIUM</v>
      </c>
      <c r="O6138" s="27">
        <f t="shared" si="287"/>
        <v>0.7342753748061347</v>
      </c>
      <c r="P6138" s="11" t="str">
        <f t="shared" si="288"/>
        <v>AVERAGE</v>
      </c>
    </row>
    <row r="6139" spans="1:16" x14ac:dyDescent="0.35">
      <c r="A6139" t="s">
        <v>6313</v>
      </c>
      <c r="B6139" s="18">
        <v>44642</v>
      </c>
      <c r="C6139" t="s">
        <v>136</v>
      </c>
      <c r="D6139" t="s">
        <v>125</v>
      </c>
      <c r="E6139" t="s">
        <v>178</v>
      </c>
      <c r="F6139" t="s">
        <v>117</v>
      </c>
      <c r="G6139" t="s">
        <v>112</v>
      </c>
      <c r="H6139" t="s">
        <v>113</v>
      </c>
      <c r="I6139">
        <v>1</v>
      </c>
      <c r="J6139" s="19">
        <v>38.369999999999997</v>
      </c>
      <c r="K6139" s="20">
        <v>0.02</v>
      </c>
      <c r="L6139" s="19">
        <v>37.6</v>
      </c>
      <c r="M6139" s="19">
        <v>11.94</v>
      </c>
      <c r="N6139" s="11" t="str">
        <f t="shared" si="286"/>
        <v>LOW</v>
      </c>
      <c r="O6139" s="27">
        <f t="shared" si="287"/>
        <v>0.68244680851063833</v>
      </c>
      <c r="P6139" s="11" t="str">
        <f t="shared" si="288"/>
        <v>AVERAGE</v>
      </c>
    </row>
    <row r="6140" spans="1:16" x14ac:dyDescent="0.35">
      <c r="A6140" s="12" t="s">
        <v>6314</v>
      </c>
      <c r="B6140" s="15">
        <v>45546</v>
      </c>
      <c r="C6140" s="12" t="s">
        <v>120</v>
      </c>
      <c r="D6140" s="12" t="s">
        <v>109</v>
      </c>
      <c r="E6140" s="12" t="s">
        <v>252</v>
      </c>
      <c r="F6140" s="12" t="s">
        <v>111</v>
      </c>
      <c r="G6140" s="12" t="s">
        <v>127</v>
      </c>
      <c r="H6140" s="12" t="s">
        <v>128</v>
      </c>
      <c r="I6140" s="12">
        <v>1</v>
      </c>
      <c r="J6140" s="16">
        <v>576.44000000000005</v>
      </c>
      <c r="K6140" s="17">
        <v>0.22</v>
      </c>
      <c r="L6140" s="16">
        <v>449.62</v>
      </c>
      <c r="M6140" s="16">
        <v>261.97000000000003</v>
      </c>
      <c r="N6140" s="11" t="str">
        <f t="shared" si="286"/>
        <v>HIGH</v>
      </c>
      <c r="O6140" s="27">
        <f t="shared" si="287"/>
        <v>0.41735243094168406</v>
      </c>
      <c r="P6140" s="11" t="str">
        <f t="shared" si="288"/>
        <v>AVERAGE</v>
      </c>
    </row>
    <row r="6141" spans="1:16" x14ac:dyDescent="0.35">
      <c r="A6141" t="s">
        <v>6315</v>
      </c>
      <c r="B6141" s="18">
        <v>44792</v>
      </c>
      <c r="C6141" t="s">
        <v>108</v>
      </c>
      <c r="D6141" t="s">
        <v>140</v>
      </c>
      <c r="E6141" t="s">
        <v>242</v>
      </c>
      <c r="F6141" t="s">
        <v>117</v>
      </c>
      <c r="G6141" t="s">
        <v>127</v>
      </c>
      <c r="H6141" t="s">
        <v>209</v>
      </c>
      <c r="I6141">
        <v>4</v>
      </c>
      <c r="J6141" s="19">
        <v>596.09</v>
      </c>
      <c r="K6141" s="20">
        <v>0.37</v>
      </c>
      <c r="L6141" s="19">
        <v>1502.15</v>
      </c>
      <c r="M6141" s="19">
        <v>842.68</v>
      </c>
      <c r="N6141" s="11" t="str">
        <f t="shared" si="286"/>
        <v>CLEARANCE</v>
      </c>
      <c r="O6141" s="27">
        <f t="shared" si="287"/>
        <v>0.4390174083813202</v>
      </c>
      <c r="P6141" s="11" t="str">
        <f t="shared" si="288"/>
        <v>AVERAGE</v>
      </c>
    </row>
    <row r="6142" spans="1:16" x14ac:dyDescent="0.35">
      <c r="A6142" s="12" t="s">
        <v>6316</v>
      </c>
      <c r="B6142" s="15">
        <v>45281</v>
      </c>
      <c r="C6142" s="12" t="s">
        <v>136</v>
      </c>
      <c r="D6142" s="12" t="s">
        <v>115</v>
      </c>
      <c r="E6142" s="12" t="s">
        <v>289</v>
      </c>
      <c r="F6142" s="12" t="s">
        <v>111</v>
      </c>
      <c r="G6142" s="12" t="s">
        <v>112</v>
      </c>
      <c r="H6142" s="12" t="s">
        <v>118</v>
      </c>
      <c r="I6142" s="12">
        <v>5</v>
      </c>
      <c r="J6142" s="16">
        <v>32.450000000000003</v>
      </c>
      <c r="K6142" s="17">
        <v>0</v>
      </c>
      <c r="L6142" s="16">
        <v>162.25</v>
      </c>
      <c r="M6142" s="16">
        <v>53.89</v>
      </c>
      <c r="N6142" s="11" t="str">
        <f t="shared" si="286"/>
        <v>NO DISCOUNT</v>
      </c>
      <c r="O6142" s="27">
        <f t="shared" si="287"/>
        <v>0.66785824345146383</v>
      </c>
      <c r="P6142" s="11" t="str">
        <f t="shared" si="288"/>
        <v>GOOD</v>
      </c>
    </row>
    <row r="6143" spans="1:16" x14ac:dyDescent="0.35">
      <c r="A6143" t="s">
        <v>6317</v>
      </c>
      <c r="B6143" s="18">
        <v>45045</v>
      </c>
      <c r="C6143" t="s">
        <v>108</v>
      </c>
      <c r="D6143" t="s">
        <v>115</v>
      </c>
      <c r="E6143" t="s">
        <v>121</v>
      </c>
      <c r="F6143" t="s">
        <v>131</v>
      </c>
      <c r="G6143" t="s">
        <v>112</v>
      </c>
      <c r="H6143" t="s">
        <v>118</v>
      </c>
      <c r="I6143">
        <v>9</v>
      </c>
      <c r="J6143" s="19">
        <v>20.76</v>
      </c>
      <c r="K6143" s="20">
        <v>0.15</v>
      </c>
      <c r="L6143" s="19">
        <v>158.81</v>
      </c>
      <c r="M6143" s="19">
        <v>37.96</v>
      </c>
      <c r="N6143" s="11" t="str">
        <f t="shared" si="286"/>
        <v>MEDIUM</v>
      </c>
      <c r="O6143" s="27">
        <f t="shared" si="287"/>
        <v>0.76097223096782318</v>
      </c>
      <c r="P6143" s="11" t="str">
        <f t="shared" si="288"/>
        <v>GOOD</v>
      </c>
    </row>
    <row r="6144" spans="1:16" x14ac:dyDescent="0.35">
      <c r="A6144" s="12" t="s">
        <v>6318</v>
      </c>
      <c r="B6144" s="15">
        <v>45181</v>
      </c>
      <c r="C6144" s="12" t="s">
        <v>120</v>
      </c>
      <c r="D6144" s="12" t="s">
        <v>125</v>
      </c>
      <c r="E6144" s="12" t="s">
        <v>134</v>
      </c>
      <c r="F6144" s="12" t="s">
        <v>117</v>
      </c>
      <c r="G6144" s="12" t="s">
        <v>127</v>
      </c>
      <c r="H6144" s="12" t="s">
        <v>128</v>
      </c>
      <c r="I6144" s="12">
        <v>6</v>
      </c>
      <c r="J6144" s="16">
        <v>88.36</v>
      </c>
      <c r="K6144" s="17">
        <v>0.16</v>
      </c>
      <c r="L6144" s="16">
        <v>445.33</v>
      </c>
      <c r="M6144" s="16">
        <v>214.48</v>
      </c>
      <c r="N6144" s="11" t="str">
        <f t="shared" si="286"/>
        <v>MEDIUM</v>
      </c>
      <c r="O6144" s="27">
        <f t="shared" si="287"/>
        <v>0.51837962859003439</v>
      </c>
      <c r="P6144" s="11" t="str">
        <f t="shared" si="288"/>
        <v>GOOD</v>
      </c>
    </row>
    <row r="6145" spans="1:16" x14ac:dyDescent="0.35">
      <c r="A6145" t="s">
        <v>6319</v>
      </c>
      <c r="B6145" s="18">
        <v>45103</v>
      </c>
      <c r="C6145" t="s">
        <v>149</v>
      </c>
      <c r="D6145" t="s">
        <v>140</v>
      </c>
      <c r="E6145" t="s">
        <v>273</v>
      </c>
      <c r="F6145" t="s">
        <v>111</v>
      </c>
      <c r="G6145" t="s">
        <v>112</v>
      </c>
      <c r="H6145" t="s">
        <v>167</v>
      </c>
      <c r="I6145">
        <v>8</v>
      </c>
      <c r="J6145" s="19">
        <v>17.63</v>
      </c>
      <c r="K6145" s="20">
        <v>0</v>
      </c>
      <c r="L6145" s="19">
        <v>141.04</v>
      </c>
      <c r="M6145" s="19">
        <v>59.53</v>
      </c>
      <c r="N6145" s="11" t="str">
        <f t="shared" si="286"/>
        <v>NO DISCOUNT</v>
      </c>
      <c r="O6145" s="27">
        <f t="shared" si="287"/>
        <v>0.57792115711854786</v>
      </c>
      <c r="P6145" s="11" t="str">
        <f t="shared" si="288"/>
        <v>GOOD</v>
      </c>
    </row>
    <row r="6146" spans="1:16" x14ac:dyDescent="0.35">
      <c r="A6146" s="12" t="s">
        <v>6320</v>
      </c>
      <c r="B6146" s="15">
        <v>45635</v>
      </c>
      <c r="C6146" s="12" t="s">
        <v>120</v>
      </c>
      <c r="D6146" s="12" t="s">
        <v>140</v>
      </c>
      <c r="E6146" s="12" t="s">
        <v>153</v>
      </c>
      <c r="F6146" s="12" t="s">
        <v>111</v>
      </c>
      <c r="G6146" s="12" t="s">
        <v>122</v>
      </c>
      <c r="H6146" s="12" t="s">
        <v>123</v>
      </c>
      <c r="I6146" s="12">
        <v>1</v>
      </c>
      <c r="J6146" s="16">
        <v>1467.76</v>
      </c>
      <c r="K6146" s="17">
        <v>0.24</v>
      </c>
      <c r="L6146" s="16">
        <v>1115.5</v>
      </c>
      <c r="M6146" s="16">
        <v>337.01</v>
      </c>
      <c r="N6146" s="11" t="str">
        <f t="shared" si="286"/>
        <v>HIGH</v>
      </c>
      <c r="O6146" s="27">
        <f t="shared" si="287"/>
        <v>0.69788435679067684</v>
      </c>
      <c r="P6146" s="11" t="str">
        <f t="shared" si="288"/>
        <v>AVERAGE</v>
      </c>
    </row>
    <row r="6147" spans="1:16" x14ac:dyDescent="0.35">
      <c r="A6147" t="s">
        <v>6321</v>
      </c>
      <c r="B6147" s="18">
        <v>44903</v>
      </c>
      <c r="C6147" t="s">
        <v>108</v>
      </c>
      <c r="D6147" t="s">
        <v>109</v>
      </c>
      <c r="E6147" t="s">
        <v>110</v>
      </c>
      <c r="F6147" t="s">
        <v>111</v>
      </c>
      <c r="G6147" t="s">
        <v>122</v>
      </c>
      <c r="H6147" t="s">
        <v>123</v>
      </c>
      <c r="I6147">
        <v>7</v>
      </c>
      <c r="J6147" s="19">
        <v>814.58</v>
      </c>
      <c r="K6147" s="20">
        <v>0</v>
      </c>
      <c r="L6147" s="19">
        <v>5702.06</v>
      </c>
      <c r="M6147" s="19">
        <v>1530.37</v>
      </c>
      <c r="N6147" s="11" t="str">
        <f t="shared" ref="N6147:N6210" si="289">IF(K6147=$R$8,$R$2,IF(K6147&lt;=$R$9,$R$3,IF(K6147&lt;=$R$10,$R$4,IF(K6147&lt;$R$11,$R$5,IF(K6147&gt;$R$11,$R$6)))))</f>
        <v>NO DISCOUNT</v>
      </c>
      <c r="O6147" s="27">
        <f t="shared" ref="O6147:O6210" si="290">IFERROR(L6147-M6147,"NULL")/L6147</f>
        <v>0.73161103180254161</v>
      </c>
      <c r="P6147" s="11" t="str">
        <f t="shared" ref="P6147:P6210" si="291">IF(AND(O6147&gt;=$Q$8,I6147&gt;=$Q$13),$Q$2,IF(AND(O6147&gt;=$Q$9,I6147&gt;=$Q$14),$Q$3,IF(O6147&gt;=$Q$10,$Q$4,$Q$5)))</f>
        <v>GOOD</v>
      </c>
    </row>
    <row r="6148" spans="1:16" x14ac:dyDescent="0.35">
      <c r="A6148" s="12" t="s">
        <v>6322</v>
      </c>
      <c r="B6148" s="15">
        <v>44665</v>
      </c>
      <c r="C6148" s="12" t="s">
        <v>108</v>
      </c>
      <c r="D6148" s="12" t="s">
        <v>115</v>
      </c>
      <c r="E6148" s="12" t="s">
        <v>156</v>
      </c>
      <c r="F6148" s="12" t="s">
        <v>111</v>
      </c>
      <c r="G6148" s="12" t="s">
        <v>122</v>
      </c>
      <c r="H6148" s="12" t="s">
        <v>123</v>
      </c>
      <c r="I6148" s="12">
        <v>1</v>
      </c>
      <c r="J6148" s="16">
        <v>632.27</v>
      </c>
      <c r="K6148" s="17">
        <v>0</v>
      </c>
      <c r="L6148" s="16">
        <v>632.27</v>
      </c>
      <c r="M6148" s="16">
        <v>158.4</v>
      </c>
      <c r="N6148" s="11" t="str">
        <f t="shared" si="289"/>
        <v>NO DISCOUNT</v>
      </c>
      <c r="O6148" s="27">
        <f t="shared" si="290"/>
        <v>0.74947411707023903</v>
      </c>
      <c r="P6148" s="11" t="str">
        <f t="shared" si="291"/>
        <v>AVERAGE</v>
      </c>
    </row>
    <row r="6149" spans="1:16" x14ac:dyDescent="0.35">
      <c r="A6149" t="s">
        <v>6323</v>
      </c>
      <c r="B6149" s="18">
        <v>45254</v>
      </c>
      <c r="C6149" t="s">
        <v>136</v>
      </c>
      <c r="D6149" t="s">
        <v>140</v>
      </c>
      <c r="E6149" t="s">
        <v>141</v>
      </c>
      <c r="F6149" t="s">
        <v>111</v>
      </c>
      <c r="G6149" t="s">
        <v>122</v>
      </c>
      <c r="H6149" t="s">
        <v>158</v>
      </c>
      <c r="I6149">
        <v>2</v>
      </c>
      <c r="J6149" s="19">
        <v>17.03</v>
      </c>
      <c r="K6149" s="20">
        <v>0.23</v>
      </c>
      <c r="L6149" s="19">
        <v>26.23</v>
      </c>
      <c r="M6149" s="19">
        <v>9.3699999999999992</v>
      </c>
      <c r="N6149" s="11" t="str">
        <f t="shared" si="289"/>
        <v>HIGH</v>
      </c>
      <c r="O6149" s="27">
        <f t="shared" si="290"/>
        <v>0.64277544796035069</v>
      </c>
      <c r="P6149" s="11" t="str">
        <f t="shared" si="291"/>
        <v>AVERAGE</v>
      </c>
    </row>
    <row r="6150" spans="1:16" x14ac:dyDescent="0.35">
      <c r="A6150" s="12" t="s">
        <v>6324</v>
      </c>
      <c r="B6150" s="15">
        <v>44995</v>
      </c>
      <c r="C6150" s="12" t="s">
        <v>108</v>
      </c>
      <c r="D6150" s="12" t="s">
        <v>140</v>
      </c>
      <c r="E6150" s="12" t="s">
        <v>307</v>
      </c>
      <c r="F6150" s="12" t="s">
        <v>111</v>
      </c>
      <c r="G6150" s="12" t="s">
        <v>122</v>
      </c>
      <c r="H6150" s="12" t="s">
        <v>123</v>
      </c>
      <c r="I6150" s="12">
        <v>6</v>
      </c>
      <c r="J6150" s="16">
        <v>1818.56</v>
      </c>
      <c r="K6150" s="17">
        <v>0</v>
      </c>
      <c r="L6150" s="16">
        <v>10911.36</v>
      </c>
      <c r="M6150" s="16">
        <v>4452.24</v>
      </c>
      <c r="N6150" s="11" t="str">
        <f t="shared" si="289"/>
        <v>NO DISCOUNT</v>
      </c>
      <c r="O6150" s="27">
        <f t="shared" si="290"/>
        <v>0.59196287172268169</v>
      </c>
      <c r="P6150" s="11" t="str">
        <f t="shared" si="291"/>
        <v>GOOD</v>
      </c>
    </row>
    <row r="6151" spans="1:16" x14ac:dyDescent="0.35">
      <c r="A6151" t="s">
        <v>6325</v>
      </c>
      <c r="B6151" s="18">
        <v>45138</v>
      </c>
      <c r="C6151" t="s">
        <v>108</v>
      </c>
      <c r="D6151" t="s">
        <v>140</v>
      </c>
      <c r="E6151" t="s">
        <v>296</v>
      </c>
      <c r="F6151" t="s">
        <v>111</v>
      </c>
      <c r="G6151" t="s">
        <v>122</v>
      </c>
      <c r="H6151" t="s">
        <v>187</v>
      </c>
      <c r="I6151">
        <v>3</v>
      </c>
      <c r="J6151" s="19">
        <v>179.25</v>
      </c>
      <c r="K6151" s="20">
        <v>0.03</v>
      </c>
      <c r="L6151" s="19">
        <v>521.62</v>
      </c>
      <c r="M6151" s="19">
        <v>135.88</v>
      </c>
      <c r="N6151" s="11" t="str">
        <f t="shared" si="289"/>
        <v>LOW</v>
      </c>
      <c r="O6151" s="27">
        <f t="shared" si="290"/>
        <v>0.73950385337985503</v>
      </c>
      <c r="P6151" s="11" t="str">
        <f t="shared" si="291"/>
        <v>AVERAGE</v>
      </c>
    </row>
    <row r="6152" spans="1:16" x14ac:dyDescent="0.35">
      <c r="A6152" s="12" t="s">
        <v>6326</v>
      </c>
      <c r="B6152" s="15">
        <v>45565</v>
      </c>
      <c r="C6152" s="12" t="s">
        <v>108</v>
      </c>
      <c r="D6152" s="12" t="s">
        <v>115</v>
      </c>
      <c r="E6152" s="12" t="s">
        <v>163</v>
      </c>
      <c r="F6152" s="12" t="s">
        <v>111</v>
      </c>
      <c r="G6152" s="12" t="s">
        <v>127</v>
      </c>
      <c r="H6152" s="12" t="s">
        <v>164</v>
      </c>
      <c r="I6152" s="12">
        <v>3</v>
      </c>
      <c r="J6152" s="16">
        <v>821.25</v>
      </c>
      <c r="K6152" s="17">
        <v>0.08</v>
      </c>
      <c r="L6152" s="16">
        <v>2266.65</v>
      </c>
      <c r="M6152" s="16">
        <v>1053.54</v>
      </c>
      <c r="N6152" s="11" t="str">
        <f t="shared" si="289"/>
        <v>LOW</v>
      </c>
      <c r="O6152" s="27">
        <f t="shared" si="290"/>
        <v>0.53519952352590827</v>
      </c>
      <c r="P6152" s="11" t="str">
        <f t="shared" si="291"/>
        <v>AVERAGE</v>
      </c>
    </row>
    <row r="6153" spans="1:16" x14ac:dyDescent="0.35">
      <c r="A6153" t="s">
        <v>6327</v>
      </c>
      <c r="B6153" s="18">
        <v>44743</v>
      </c>
      <c r="C6153" t="s">
        <v>108</v>
      </c>
      <c r="D6153" t="s">
        <v>125</v>
      </c>
      <c r="E6153" t="s">
        <v>255</v>
      </c>
      <c r="F6153" t="s">
        <v>111</v>
      </c>
      <c r="G6153" t="s">
        <v>122</v>
      </c>
      <c r="H6153" t="s">
        <v>123</v>
      </c>
      <c r="I6153">
        <v>12</v>
      </c>
      <c r="J6153" s="19">
        <v>1052.3699999999999</v>
      </c>
      <c r="K6153" s="20">
        <v>0.1</v>
      </c>
      <c r="L6153" s="19">
        <v>11365.6</v>
      </c>
      <c r="M6153" s="19">
        <v>3054.9</v>
      </c>
      <c r="N6153" s="11" t="str">
        <f t="shared" si="289"/>
        <v>LOW</v>
      </c>
      <c r="O6153" s="27">
        <f t="shared" si="290"/>
        <v>0.73121524600549026</v>
      </c>
      <c r="P6153" s="11" t="str">
        <f t="shared" si="291"/>
        <v>EXCELLENT</v>
      </c>
    </row>
    <row r="6154" spans="1:16" x14ac:dyDescent="0.35">
      <c r="A6154" s="12" t="s">
        <v>6328</v>
      </c>
      <c r="B6154" s="15">
        <v>45195</v>
      </c>
      <c r="C6154" s="12" t="s">
        <v>108</v>
      </c>
      <c r="D6154" s="12" t="s">
        <v>109</v>
      </c>
      <c r="E6154" s="12" t="s">
        <v>252</v>
      </c>
      <c r="F6154" s="12" t="s">
        <v>111</v>
      </c>
      <c r="G6154" s="12" t="s">
        <v>112</v>
      </c>
      <c r="H6154" s="12" t="s">
        <v>167</v>
      </c>
      <c r="I6154" s="12">
        <v>3</v>
      </c>
      <c r="J6154" s="16">
        <v>18.98</v>
      </c>
      <c r="K6154" s="17">
        <v>0.1</v>
      </c>
      <c r="L6154" s="16">
        <v>51.25</v>
      </c>
      <c r="M6154" s="16">
        <v>15.91</v>
      </c>
      <c r="N6154" s="11" t="str">
        <f t="shared" si="289"/>
        <v>LOW</v>
      </c>
      <c r="O6154" s="27">
        <f t="shared" si="290"/>
        <v>0.68956097560975615</v>
      </c>
      <c r="P6154" s="11" t="str">
        <f t="shared" si="291"/>
        <v>AVERAGE</v>
      </c>
    </row>
    <row r="6155" spans="1:16" x14ac:dyDescent="0.35">
      <c r="A6155" t="s">
        <v>6329</v>
      </c>
      <c r="B6155" s="18">
        <v>44975</v>
      </c>
      <c r="C6155" t="s">
        <v>120</v>
      </c>
      <c r="D6155" t="s">
        <v>140</v>
      </c>
      <c r="E6155" t="s">
        <v>153</v>
      </c>
      <c r="F6155" t="s">
        <v>117</v>
      </c>
      <c r="G6155" t="s">
        <v>112</v>
      </c>
      <c r="H6155" t="s">
        <v>147</v>
      </c>
      <c r="I6155">
        <v>7</v>
      </c>
      <c r="J6155" s="19">
        <v>23.33</v>
      </c>
      <c r="K6155" s="20">
        <v>0.04</v>
      </c>
      <c r="L6155" s="19">
        <v>156.78</v>
      </c>
      <c r="M6155" s="19">
        <v>68.61</v>
      </c>
      <c r="N6155" s="11" t="str">
        <f t="shared" si="289"/>
        <v>LOW</v>
      </c>
      <c r="O6155" s="27">
        <f t="shared" si="290"/>
        <v>0.56238040566398773</v>
      </c>
      <c r="P6155" s="11" t="str">
        <f t="shared" si="291"/>
        <v>GOOD</v>
      </c>
    </row>
    <row r="6156" spans="1:16" x14ac:dyDescent="0.35">
      <c r="A6156" s="12" t="s">
        <v>6330</v>
      </c>
      <c r="B6156" s="15">
        <v>45653</v>
      </c>
      <c r="C6156" s="12" t="s">
        <v>120</v>
      </c>
      <c r="D6156" s="12" t="s">
        <v>109</v>
      </c>
      <c r="E6156" s="12" t="s">
        <v>231</v>
      </c>
      <c r="F6156" s="12" t="s">
        <v>117</v>
      </c>
      <c r="G6156" s="12" t="s">
        <v>112</v>
      </c>
      <c r="H6156" s="12" t="s">
        <v>113</v>
      </c>
      <c r="I6156" s="12">
        <v>1</v>
      </c>
      <c r="J6156" s="16">
        <v>29.53</v>
      </c>
      <c r="K6156" s="17">
        <v>0.02</v>
      </c>
      <c r="L6156" s="16">
        <v>28.94</v>
      </c>
      <c r="M6156" s="16">
        <v>12.38</v>
      </c>
      <c r="N6156" s="11" t="str">
        <f t="shared" si="289"/>
        <v>LOW</v>
      </c>
      <c r="O6156" s="27">
        <f t="shared" si="290"/>
        <v>0.57221838286109195</v>
      </c>
      <c r="P6156" s="11" t="str">
        <f t="shared" si="291"/>
        <v>AVERAGE</v>
      </c>
    </row>
    <row r="6157" spans="1:16" x14ac:dyDescent="0.35">
      <c r="A6157" t="s">
        <v>6331</v>
      </c>
      <c r="B6157" s="18">
        <v>44662</v>
      </c>
      <c r="C6157" t="s">
        <v>136</v>
      </c>
      <c r="D6157" t="s">
        <v>125</v>
      </c>
      <c r="E6157" t="s">
        <v>185</v>
      </c>
      <c r="F6157" t="s">
        <v>111</v>
      </c>
      <c r="G6157" t="s">
        <v>112</v>
      </c>
      <c r="H6157" t="s">
        <v>147</v>
      </c>
      <c r="I6157">
        <v>4</v>
      </c>
      <c r="J6157" s="19">
        <v>26.25</v>
      </c>
      <c r="K6157" s="20">
        <v>0.06</v>
      </c>
      <c r="L6157" s="19">
        <v>98.7</v>
      </c>
      <c r="M6157" s="19">
        <v>31.74</v>
      </c>
      <c r="N6157" s="11" t="str">
        <f t="shared" si="289"/>
        <v>LOW</v>
      </c>
      <c r="O6157" s="27">
        <f t="shared" si="290"/>
        <v>0.67841945288753802</v>
      </c>
      <c r="P6157" s="11" t="str">
        <f t="shared" si="291"/>
        <v>AVERAGE</v>
      </c>
    </row>
    <row r="6158" spans="1:16" x14ac:dyDescent="0.35">
      <c r="A6158" s="12" t="s">
        <v>6332</v>
      </c>
      <c r="B6158" s="15">
        <v>45538</v>
      </c>
      <c r="C6158" s="12" t="s">
        <v>136</v>
      </c>
      <c r="D6158" s="12" t="s">
        <v>115</v>
      </c>
      <c r="E6158" s="12" t="s">
        <v>163</v>
      </c>
      <c r="F6158" s="12" t="s">
        <v>131</v>
      </c>
      <c r="G6158" s="12" t="s">
        <v>112</v>
      </c>
      <c r="H6158" s="12" t="s">
        <v>170</v>
      </c>
      <c r="I6158" s="12">
        <v>1</v>
      </c>
      <c r="J6158" s="16">
        <v>23.41</v>
      </c>
      <c r="K6158" s="17">
        <v>0.18</v>
      </c>
      <c r="L6158" s="16">
        <v>19.2</v>
      </c>
      <c r="M6158" s="16">
        <v>7</v>
      </c>
      <c r="N6158" s="11" t="str">
        <f t="shared" si="289"/>
        <v>MEDIUM</v>
      </c>
      <c r="O6158" s="27">
        <f t="shared" si="290"/>
        <v>0.63541666666666663</v>
      </c>
      <c r="P6158" s="11" t="str">
        <f t="shared" si="291"/>
        <v>AVERAGE</v>
      </c>
    </row>
    <row r="6159" spans="1:16" x14ac:dyDescent="0.35">
      <c r="A6159" t="s">
        <v>6333</v>
      </c>
      <c r="B6159" s="18">
        <v>45620</v>
      </c>
      <c r="C6159" t="s">
        <v>108</v>
      </c>
      <c r="D6159" t="s">
        <v>115</v>
      </c>
      <c r="E6159" t="s">
        <v>221</v>
      </c>
      <c r="F6159" t="s">
        <v>117</v>
      </c>
      <c r="G6159" t="s">
        <v>122</v>
      </c>
      <c r="H6159" t="s">
        <v>123</v>
      </c>
      <c r="I6159">
        <v>4</v>
      </c>
      <c r="J6159" s="19">
        <v>524.38</v>
      </c>
      <c r="K6159" s="20">
        <v>0.17</v>
      </c>
      <c r="L6159" s="19">
        <v>1740.94</v>
      </c>
      <c r="M6159" s="19">
        <v>908.11</v>
      </c>
      <c r="N6159" s="11" t="str">
        <f t="shared" si="289"/>
        <v>MEDIUM</v>
      </c>
      <c r="O6159" s="27">
        <f t="shared" si="290"/>
        <v>0.47837949613427228</v>
      </c>
      <c r="P6159" s="11" t="str">
        <f t="shared" si="291"/>
        <v>AVERAGE</v>
      </c>
    </row>
    <row r="6160" spans="1:16" x14ac:dyDescent="0.35">
      <c r="A6160" s="12" t="s">
        <v>6334</v>
      </c>
      <c r="B6160" s="15">
        <v>44704</v>
      </c>
      <c r="C6160" s="12" t="s">
        <v>108</v>
      </c>
      <c r="D6160" s="12" t="s">
        <v>140</v>
      </c>
      <c r="E6160" s="12" t="s">
        <v>296</v>
      </c>
      <c r="F6160" s="12" t="s">
        <v>117</v>
      </c>
      <c r="G6160" s="12" t="s">
        <v>127</v>
      </c>
      <c r="H6160" s="12" t="s">
        <v>164</v>
      </c>
      <c r="I6160" s="12">
        <v>1</v>
      </c>
      <c r="J6160" s="16">
        <v>641.73</v>
      </c>
      <c r="K6160" s="17">
        <v>0.03</v>
      </c>
      <c r="L6160" s="16">
        <v>622.48</v>
      </c>
      <c r="M6160" s="16">
        <v>266.82</v>
      </c>
      <c r="N6160" s="11" t="str">
        <f t="shared" si="289"/>
        <v>LOW</v>
      </c>
      <c r="O6160" s="27">
        <f t="shared" si="290"/>
        <v>0.57135972240071975</v>
      </c>
      <c r="P6160" s="11" t="str">
        <f t="shared" si="291"/>
        <v>AVERAGE</v>
      </c>
    </row>
    <row r="6161" spans="1:16" x14ac:dyDescent="0.35">
      <c r="A6161" t="s">
        <v>6335</v>
      </c>
      <c r="B6161" s="18">
        <v>45307</v>
      </c>
      <c r="C6161" t="s">
        <v>108</v>
      </c>
      <c r="D6161" t="s">
        <v>109</v>
      </c>
      <c r="E6161" t="s">
        <v>161</v>
      </c>
      <c r="F6161" t="s">
        <v>117</v>
      </c>
      <c r="G6161" t="s">
        <v>122</v>
      </c>
      <c r="H6161" t="s">
        <v>123</v>
      </c>
      <c r="I6161">
        <v>2</v>
      </c>
      <c r="J6161" s="19">
        <v>1019.76</v>
      </c>
      <c r="K6161" s="20">
        <v>0</v>
      </c>
      <c r="L6161" s="19">
        <v>2039.52</v>
      </c>
      <c r="M6161" s="19">
        <v>803.43</v>
      </c>
      <c r="N6161" s="11" t="str">
        <f t="shared" si="289"/>
        <v>NO DISCOUNT</v>
      </c>
      <c r="O6161" s="27">
        <f t="shared" si="290"/>
        <v>0.60606907507648866</v>
      </c>
      <c r="P6161" s="11" t="str">
        <f t="shared" si="291"/>
        <v>AVERAGE</v>
      </c>
    </row>
    <row r="6162" spans="1:16" x14ac:dyDescent="0.35">
      <c r="A6162" s="12" t="s">
        <v>6336</v>
      </c>
      <c r="B6162" s="15">
        <v>45506</v>
      </c>
      <c r="C6162" s="12" t="s">
        <v>108</v>
      </c>
      <c r="D6162" s="12" t="s">
        <v>109</v>
      </c>
      <c r="E6162" s="12" t="s">
        <v>161</v>
      </c>
      <c r="F6162" s="12" t="s">
        <v>131</v>
      </c>
      <c r="G6162" s="12" t="s">
        <v>112</v>
      </c>
      <c r="H6162" s="12" t="s">
        <v>118</v>
      </c>
      <c r="I6162" s="12">
        <v>2</v>
      </c>
      <c r="J6162" s="16">
        <v>36.11</v>
      </c>
      <c r="K6162" s="17">
        <v>0.13</v>
      </c>
      <c r="L6162" s="16">
        <v>62.83</v>
      </c>
      <c r="M6162" s="16">
        <v>29.09</v>
      </c>
      <c r="N6162" s="11" t="str">
        <f t="shared" si="289"/>
        <v>MEDIUM</v>
      </c>
      <c r="O6162" s="27">
        <f t="shared" si="290"/>
        <v>0.53700461562947632</v>
      </c>
      <c r="P6162" s="11" t="str">
        <f t="shared" si="291"/>
        <v>AVERAGE</v>
      </c>
    </row>
    <row r="6163" spans="1:16" x14ac:dyDescent="0.35">
      <c r="A6163" t="s">
        <v>6337</v>
      </c>
      <c r="B6163" s="18">
        <v>45131</v>
      </c>
      <c r="C6163" t="s">
        <v>108</v>
      </c>
      <c r="D6163" t="s">
        <v>140</v>
      </c>
      <c r="E6163" t="s">
        <v>296</v>
      </c>
      <c r="F6163" t="s">
        <v>111</v>
      </c>
      <c r="G6163" t="s">
        <v>127</v>
      </c>
      <c r="H6163" t="s">
        <v>128</v>
      </c>
      <c r="I6163">
        <v>2</v>
      </c>
      <c r="J6163" s="19">
        <v>325.2</v>
      </c>
      <c r="K6163" s="20">
        <v>0.38</v>
      </c>
      <c r="L6163" s="19">
        <v>403.25</v>
      </c>
      <c r="M6163" s="19">
        <v>203.35</v>
      </c>
      <c r="N6163" s="11" t="str">
        <f t="shared" si="289"/>
        <v>CLEARANCE</v>
      </c>
      <c r="O6163" s="27">
        <f t="shared" si="290"/>
        <v>0.49572225666460012</v>
      </c>
      <c r="P6163" s="11" t="str">
        <f t="shared" si="291"/>
        <v>AVERAGE</v>
      </c>
    </row>
    <row r="6164" spans="1:16" x14ac:dyDescent="0.35">
      <c r="A6164" s="12" t="s">
        <v>6338</v>
      </c>
      <c r="B6164" s="15">
        <v>45426</v>
      </c>
      <c r="C6164" s="12" t="s">
        <v>120</v>
      </c>
      <c r="D6164" s="12" t="s">
        <v>140</v>
      </c>
      <c r="E6164" s="12" t="s">
        <v>166</v>
      </c>
      <c r="F6164" s="12" t="s">
        <v>111</v>
      </c>
      <c r="G6164" s="12" t="s">
        <v>112</v>
      </c>
      <c r="H6164" s="12" t="s">
        <v>113</v>
      </c>
      <c r="I6164" s="12">
        <v>4</v>
      </c>
      <c r="J6164" s="16">
        <v>22.35</v>
      </c>
      <c r="K6164" s="17">
        <v>0</v>
      </c>
      <c r="L6164" s="16">
        <v>89.4</v>
      </c>
      <c r="M6164" s="16">
        <v>31.48</v>
      </c>
      <c r="N6164" s="11" t="str">
        <f t="shared" si="289"/>
        <v>NO DISCOUNT</v>
      </c>
      <c r="O6164" s="27">
        <f t="shared" si="290"/>
        <v>0.6478747203579418</v>
      </c>
      <c r="P6164" s="11" t="str">
        <f t="shared" si="291"/>
        <v>AVERAGE</v>
      </c>
    </row>
    <row r="6165" spans="1:16" x14ac:dyDescent="0.35">
      <c r="A6165" t="s">
        <v>6339</v>
      </c>
      <c r="B6165" s="18">
        <v>44673</v>
      </c>
      <c r="C6165" t="s">
        <v>108</v>
      </c>
      <c r="D6165" t="s">
        <v>140</v>
      </c>
      <c r="E6165" t="s">
        <v>153</v>
      </c>
      <c r="F6165" t="s">
        <v>111</v>
      </c>
      <c r="G6165" t="s">
        <v>127</v>
      </c>
      <c r="H6165" t="s">
        <v>209</v>
      </c>
      <c r="I6165">
        <v>3</v>
      </c>
      <c r="J6165" s="19">
        <v>1079.93</v>
      </c>
      <c r="K6165" s="20">
        <v>0</v>
      </c>
      <c r="L6165" s="19">
        <v>3239.79</v>
      </c>
      <c r="M6165" s="19">
        <v>1160.83</v>
      </c>
      <c r="N6165" s="11" t="str">
        <f t="shared" si="289"/>
        <v>NO DISCOUNT</v>
      </c>
      <c r="O6165" s="27">
        <f t="shared" si="290"/>
        <v>0.64169591238938328</v>
      </c>
      <c r="P6165" s="11" t="str">
        <f t="shared" si="291"/>
        <v>AVERAGE</v>
      </c>
    </row>
    <row r="6166" spans="1:16" x14ac:dyDescent="0.35">
      <c r="A6166" s="12" t="s">
        <v>6340</v>
      </c>
      <c r="B6166" s="15">
        <v>45292</v>
      </c>
      <c r="C6166" s="12" t="s">
        <v>120</v>
      </c>
      <c r="D6166" s="12" t="s">
        <v>140</v>
      </c>
      <c r="E6166" s="12" t="s">
        <v>203</v>
      </c>
      <c r="F6166" s="12" t="s">
        <v>117</v>
      </c>
      <c r="G6166" s="12" t="s">
        <v>112</v>
      </c>
      <c r="H6166" s="12" t="s">
        <v>167</v>
      </c>
      <c r="I6166" s="12">
        <v>9</v>
      </c>
      <c r="J6166" s="16">
        <v>6.24</v>
      </c>
      <c r="K6166" s="17">
        <v>0.09</v>
      </c>
      <c r="L6166" s="16">
        <v>51.11</v>
      </c>
      <c r="M6166" s="16">
        <v>25.08</v>
      </c>
      <c r="N6166" s="11" t="str">
        <f t="shared" si="289"/>
        <v>LOW</v>
      </c>
      <c r="O6166" s="27">
        <f t="shared" si="290"/>
        <v>0.50929368029739774</v>
      </c>
      <c r="P6166" s="11" t="str">
        <f t="shared" si="291"/>
        <v>GOOD</v>
      </c>
    </row>
    <row r="6167" spans="1:16" x14ac:dyDescent="0.35">
      <c r="A6167" t="s">
        <v>6341</v>
      </c>
      <c r="B6167" s="18">
        <v>45144</v>
      </c>
      <c r="C6167" t="s">
        <v>108</v>
      </c>
      <c r="D6167" t="s">
        <v>109</v>
      </c>
      <c r="E6167" t="s">
        <v>231</v>
      </c>
      <c r="F6167" t="s">
        <v>117</v>
      </c>
      <c r="G6167" t="s">
        <v>127</v>
      </c>
      <c r="H6167" t="s">
        <v>209</v>
      </c>
      <c r="I6167">
        <v>1</v>
      </c>
      <c r="J6167" s="19">
        <v>174.91</v>
      </c>
      <c r="K6167" s="20">
        <v>0</v>
      </c>
      <c r="L6167" s="19">
        <v>174.91</v>
      </c>
      <c r="M6167" s="19">
        <v>90.07</v>
      </c>
      <c r="N6167" s="11" t="str">
        <f t="shared" si="289"/>
        <v>NO DISCOUNT</v>
      </c>
      <c r="O6167" s="27">
        <f t="shared" si="290"/>
        <v>0.48504945400491684</v>
      </c>
      <c r="P6167" s="11" t="str">
        <f t="shared" si="291"/>
        <v>AVERAGE</v>
      </c>
    </row>
    <row r="6168" spans="1:16" x14ac:dyDescent="0.35">
      <c r="A6168" s="12" t="s">
        <v>6342</v>
      </c>
      <c r="B6168" s="15">
        <v>44857</v>
      </c>
      <c r="C6168" s="12" t="s">
        <v>120</v>
      </c>
      <c r="D6168" s="12" t="s">
        <v>125</v>
      </c>
      <c r="E6168" s="12" t="s">
        <v>185</v>
      </c>
      <c r="F6168" s="12" t="s">
        <v>117</v>
      </c>
      <c r="G6168" s="12" t="s">
        <v>122</v>
      </c>
      <c r="H6168" s="12" t="s">
        <v>123</v>
      </c>
      <c r="I6168" s="12">
        <v>5</v>
      </c>
      <c r="J6168" s="16">
        <v>726.16</v>
      </c>
      <c r="K6168" s="17">
        <v>0.15</v>
      </c>
      <c r="L6168" s="16">
        <v>3086.18</v>
      </c>
      <c r="M6168" s="16">
        <v>918.29</v>
      </c>
      <c r="N6168" s="11" t="str">
        <f t="shared" si="289"/>
        <v>MEDIUM</v>
      </c>
      <c r="O6168" s="27">
        <f t="shared" si="290"/>
        <v>0.7024509263879618</v>
      </c>
      <c r="P6168" s="11" t="str">
        <f t="shared" si="291"/>
        <v>GOOD</v>
      </c>
    </row>
    <row r="6169" spans="1:16" x14ac:dyDescent="0.35">
      <c r="A6169" t="s">
        <v>6343</v>
      </c>
      <c r="B6169" s="18">
        <v>45202</v>
      </c>
      <c r="C6169" t="s">
        <v>136</v>
      </c>
      <c r="D6169" t="s">
        <v>125</v>
      </c>
      <c r="E6169" t="s">
        <v>178</v>
      </c>
      <c r="F6169" t="s">
        <v>111</v>
      </c>
      <c r="G6169" t="s">
        <v>127</v>
      </c>
      <c r="H6169" t="s">
        <v>179</v>
      </c>
      <c r="I6169">
        <v>6</v>
      </c>
      <c r="J6169" s="19">
        <v>79.33</v>
      </c>
      <c r="K6169" s="20">
        <v>0.26</v>
      </c>
      <c r="L6169" s="19">
        <v>352.23</v>
      </c>
      <c r="M6169" s="19">
        <v>156.71</v>
      </c>
      <c r="N6169" s="11" t="str">
        <f t="shared" si="289"/>
        <v>HIGH</v>
      </c>
      <c r="O6169" s="27">
        <f t="shared" si="290"/>
        <v>0.55509184339777984</v>
      </c>
      <c r="P6169" s="11" t="str">
        <f t="shared" si="291"/>
        <v>GOOD</v>
      </c>
    </row>
    <row r="6170" spans="1:16" x14ac:dyDescent="0.35">
      <c r="A6170" s="12" t="s">
        <v>6344</v>
      </c>
      <c r="B6170" s="15">
        <v>45442</v>
      </c>
      <c r="C6170" s="12" t="s">
        <v>120</v>
      </c>
      <c r="D6170" s="12" t="s">
        <v>140</v>
      </c>
      <c r="E6170" s="12" t="s">
        <v>273</v>
      </c>
      <c r="F6170" s="12" t="s">
        <v>117</v>
      </c>
      <c r="G6170" s="12" t="s">
        <v>112</v>
      </c>
      <c r="H6170" s="12" t="s">
        <v>167</v>
      </c>
      <c r="I6170" s="12">
        <v>2</v>
      </c>
      <c r="J6170" s="16">
        <v>14</v>
      </c>
      <c r="K6170" s="17">
        <v>7.0000000000000007E-2</v>
      </c>
      <c r="L6170" s="16">
        <v>26.04</v>
      </c>
      <c r="M6170" s="16">
        <v>9.34</v>
      </c>
      <c r="N6170" s="11" t="str">
        <f t="shared" si="289"/>
        <v>LOW</v>
      </c>
      <c r="O6170" s="27">
        <f t="shared" si="290"/>
        <v>0.64132104454685102</v>
      </c>
      <c r="P6170" s="11" t="str">
        <f t="shared" si="291"/>
        <v>AVERAGE</v>
      </c>
    </row>
    <row r="6171" spans="1:16" x14ac:dyDescent="0.35">
      <c r="A6171" t="s">
        <v>6345</v>
      </c>
      <c r="B6171" s="18">
        <v>45246</v>
      </c>
      <c r="C6171" t="s">
        <v>120</v>
      </c>
      <c r="D6171" t="s">
        <v>140</v>
      </c>
      <c r="E6171" t="s">
        <v>153</v>
      </c>
      <c r="F6171" t="s">
        <v>131</v>
      </c>
      <c r="G6171" t="s">
        <v>122</v>
      </c>
      <c r="H6171" t="s">
        <v>142</v>
      </c>
      <c r="I6171">
        <v>3</v>
      </c>
      <c r="J6171" s="19">
        <v>271.83</v>
      </c>
      <c r="K6171" s="20">
        <v>0</v>
      </c>
      <c r="L6171" s="19">
        <v>815.49</v>
      </c>
      <c r="M6171" s="19">
        <v>379</v>
      </c>
      <c r="N6171" s="11" t="str">
        <f t="shared" si="289"/>
        <v>NO DISCOUNT</v>
      </c>
      <c r="O6171" s="27">
        <f t="shared" si="290"/>
        <v>0.53524874615261986</v>
      </c>
      <c r="P6171" s="11" t="str">
        <f t="shared" si="291"/>
        <v>AVERAGE</v>
      </c>
    </row>
    <row r="6172" spans="1:16" x14ac:dyDescent="0.35">
      <c r="A6172" s="12" t="s">
        <v>6346</v>
      </c>
      <c r="B6172" s="15">
        <v>44794</v>
      </c>
      <c r="C6172" s="12" t="s">
        <v>108</v>
      </c>
      <c r="D6172" s="12" t="s">
        <v>140</v>
      </c>
      <c r="E6172" s="12" t="s">
        <v>307</v>
      </c>
      <c r="F6172" s="12" t="s">
        <v>131</v>
      </c>
      <c r="G6172" s="12" t="s">
        <v>122</v>
      </c>
      <c r="H6172" s="12" t="s">
        <v>123</v>
      </c>
      <c r="I6172" s="12">
        <v>2</v>
      </c>
      <c r="J6172" s="16">
        <v>1367.08</v>
      </c>
      <c r="K6172" s="17">
        <v>0.1</v>
      </c>
      <c r="L6172" s="16">
        <v>2460.7399999999998</v>
      </c>
      <c r="M6172" s="16">
        <v>727.95</v>
      </c>
      <c r="N6172" s="11" t="str">
        <f t="shared" si="289"/>
        <v>LOW</v>
      </c>
      <c r="O6172" s="27">
        <f t="shared" si="290"/>
        <v>0.70417435405609685</v>
      </c>
      <c r="P6172" s="11" t="str">
        <f t="shared" si="291"/>
        <v>AVERAGE</v>
      </c>
    </row>
    <row r="6173" spans="1:16" x14ac:dyDescent="0.35">
      <c r="A6173" t="s">
        <v>6347</v>
      </c>
      <c r="B6173" s="18">
        <v>45405</v>
      </c>
      <c r="C6173" t="s">
        <v>120</v>
      </c>
      <c r="D6173" t="s">
        <v>140</v>
      </c>
      <c r="E6173" t="s">
        <v>296</v>
      </c>
      <c r="F6173" t="s">
        <v>111</v>
      </c>
      <c r="G6173" t="s">
        <v>127</v>
      </c>
      <c r="H6173" t="s">
        <v>179</v>
      </c>
      <c r="I6173">
        <v>1</v>
      </c>
      <c r="J6173" s="19">
        <v>136.74</v>
      </c>
      <c r="K6173" s="20">
        <v>7.0000000000000007E-2</v>
      </c>
      <c r="L6173" s="19">
        <v>127.17</v>
      </c>
      <c r="M6173" s="19">
        <v>61.63</v>
      </c>
      <c r="N6173" s="11" t="str">
        <f t="shared" si="289"/>
        <v>LOW</v>
      </c>
      <c r="O6173" s="27">
        <f t="shared" si="290"/>
        <v>0.51537312259180612</v>
      </c>
      <c r="P6173" s="11" t="str">
        <f t="shared" si="291"/>
        <v>AVERAGE</v>
      </c>
    </row>
    <row r="6174" spans="1:16" x14ac:dyDescent="0.35">
      <c r="A6174" s="12" t="s">
        <v>6348</v>
      </c>
      <c r="B6174" s="15">
        <v>45379</v>
      </c>
      <c r="C6174" s="12" t="s">
        <v>108</v>
      </c>
      <c r="D6174" s="12" t="s">
        <v>140</v>
      </c>
      <c r="E6174" s="12" t="s">
        <v>268</v>
      </c>
      <c r="F6174" s="12" t="s">
        <v>111</v>
      </c>
      <c r="G6174" s="12" t="s">
        <v>112</v>
      </c>
      <c r="H6174" s="12" t="s">
        <v>118</v>
      </c>
      <c r="I6174" s="12">
        <v>9</v>
      </c>
      <c r="J6174" s="16">
        <v>23.85</v>
      </c>
      <c r="K6174" s="17">
        <v>0.41</v>
      </c>
      <c r="L6174" s="16">
        <v>126.64</v>
      </c>
      <c r="M6174" s="16">
        <v>43.63</v>
      </c>
      <c r="N6174" s="11" t="str">
        <f t="shared" si="289"/>
        <v>CLEARANCE</v>
      </c>
      <c r="O6174" s="27">
        <f t="shared" si="290"/>
        <v>0.65548010107391019</v>
      </c>
      <c r="P6174" s="11" t="str">
        <f t="shared" si="291"/>
        <v>GOOD</v>
      </c>
    </row>
    <row r="6175" spans="1:16" x14ac:dyDescent="0.35">
      <c r="A6175" t="s">
        <v>6349</v>
      </c>
      <c r="B6175" s="18">
        <v>45221</v>
      </c>
      <c r="C6175" t="s">
        <v>120</v>
      </c>
      <c r="D6175" t="s">
        <v>140</v>
      </c>
      <c r="E6175" t="s">
        <v>141</v>
      </c>
      <c r="F6175" t="s">
        <v>117</v>
      </c>
      <c r="G6175" t="s">
        <v>127</v>
      </c>
      <c r="H6175" t="s">
        <v>128</v>
      </c>
      <c r="I6175">
        <v>4</v>
      </c>
      <c r="J6175" s="19">
        <v>556.79999999999995</v>
      </c>
      <c r="K6175" s="20">
        <v>0</v>
      </c>
      <c r="L6175" s="19">
        <v>2227.1999999999998</v>
      </c>
      <c r="M6175" s="19">
        <v>897.71</v>
      </c>
      <c r="N6175" s="11" t="str">
        <f t="shared" si="289"/>
        <v>NO DISCOUNT</v>
      </c>
      <c r="O6175" s="27">
        <f t="shared" si="290"/>
        <v>0.59693336925287355</v>
      </c>
      <c r="P6175" s="11" t="str">
        <f t="shared" si="291"/>
        <v>AVERAGE</v>
      </c>
    </row>
    <row r="6176" spans="1:16" x14ac:dyDescent="0.35">
      <c r="A6176" s="12" t="s">
        <v>6350</v>
      </c>
      <c r="B6176" s="15">
        <v>44784</v>
      </c>
      <c r="C6176" s="12" t="s">
        <v>120</v>
      </c>
      <c r="D6176" s="12" t="s">
        <v>115</v>
      </c>
      <c r="E6176" s="12" t="s">
        <v>240</v>
      </c>
      <c r="F6176" s="12" t="s">
        <v>111</v>
      </c>
      <c r="G6176" s="12" t="s">
        <v>112</v>
      </c>
      <c r="H6176" s="12" t="s">
        <v>113</v>
      </c>
      <c r="I6176" s="12">
        <v>1</v>
      </c>
      <c r="J6176" s="16">
        <v>8.68</v>
      </c>
      <c r="K6176" s="17">
        <v>0.02</v>
      </c>
      <c r="L6176" s="16">
        <v>8.51</v>
      </c>
      <c r="M6176" s="16">
        <v>3.87</v>
      </c>
      <c r="N6176" s="11" t="str">
        <f t="shared" si="289"/>
        <v>LOW</v>
      </c>
      <c r="O6176" s="27">
        <f t="shared" si="290"/>
        <v>0.54524089306697998</v>
      </c>
      <c r="P6176" s="11" t="str">
        <f t="shared" si="291"/>
        <v>AVERAGE</v>
      </c>
    </row>
    <row r="6177" spans="1:16" x14ac:dyDescent="0.35">
      <c r="A6177" t="s">
        <v>6351</v>
      </c>
      <c r="B6177" s="18">
        <v>45084</v>
      </c>
      <c r="C6177" t="s">
        <v>149</v>
      </c>
      <c r="D6177" t="s">
        <v>109</v>
      </c>
      <c r="E6177" t="s">
        <v>195</v>
      </c>
      <c r="F6177" t="s">
        <v>111</v>
      </c>
      <c r="G6177" t="s">
        <v>127</v>
      </c>
      <c r="H6177" t="s">
        <v>164</v>
      </c>
      <c r="I6177">
        <v>3</v>
      </c>
      <c r="J6177" s="19">
        <v>201.55</v>
      </c>
      <c r="K6177" s="20">
        <v>0</v>
      </c>
      <c r="L6177" s="19">
        <v>604.65</v>
      </c>
      <c r="M6177" s="19">
        <v>277.02999999999997</v>
      </c>
      <c r="N6177" s="11" t="str">
        <f t="shared" si="289"/>
        <v>NO DISCOUNT</v>
      </c>
      <c r="O6177" s="27">
        <f t="shared" si="290"/>
        <v>0.54183411891176714</v>
      </c>
      <c r="P6177" s="11" t="str">
        <f t="shared" si="291"/>
        <v>AVERAGE</v>
      </c>
    </row>
    <row r="6178" spans="1:16" x14ac:dyDescent="0.35">
      <c r="A6178" s="12" t="s">
        <v>6352</v>
      </c>
      <c r="B6178" s="15">
        <v>45344</v>
      </c>
      <c r="C6178" s="12" t="s">
        <v>149</v>
      </c>
      <c r="D6178" s="12" t="s">
        <v>115</v>
      </c>
      <c r="E6178" s="12" t="s">
        <v>289</v>
      </c>
      <c r="F6178" s="12" t="s">
        <v>111</v>
      </c>
      <c r="G6178" s="12" t="s">
        <v>122</v>
      </c>
      <c r="H6178" s="12" t="s">
        <v>123</v>
      </c>
      <c r="I6178" s="12">
        <v>1</v>
      </c>
      <c r="J6178" s="16">
        <v>1796.62</v>
      </c>
      <c r="K6178" s="17">
        <v>0.04</v>
      </c>
      <c r="L6178" s="16">
        <v>1724.76</v>
      </c>
      <c r="M6178" s="16">
        <v>948.51</v>
      </c>
      <c r="N6178" s="11" t="str">
        <f t="shared" si="289"/>
        <v>LOW</v>
      </c>
      <c r="O6178" s="27">
        <f t="shared" si="290"/>
        <v>0.45006261740763931</v>
      </c>
      <c r="P6178" s="11" t="str">
        <f t="shared" si="291"/>
        <v>AVERAGE</v>
      </c>
    </row>
    <row r="6179" spans="1:16" x14ac:dyDescent="0.35">
      <c r="A6179" t="s">
        <v>6353</v>
      </c>
      <c r="B6179" s="18">
        <v>44842</v>
      </c>
      <c r="C6179" t="s">
        <v>120</v>
      </c>
      <c r="D6179" t="s">
        <v>115</v>
      </c>
      <c r="E6179" t="s">
        <v>130</v>
      </c>
      <c r="F6179" t="s">
        <v>117</v>
      </c>
      <c r="G6179" t="s">
        <v>122</v>
      </c>
      <c r="H6179" t="s">
        <v>142</v>
      </c>
      <c r="I6179">
        <v>1</v>
      </c>
      <c r="J6179" s="19">
        <v>425.92</v>
      </c>
      <c r="K6179" s="20">
        <v>0.45</v>
      </c>
      <c r="L6179" s="19">
        <v>234.26</v>
      </c>
      <c r="M6179" s="19">
        <v>89.66</v>
      </c>
      <c r="N6179" s="11" t="str">
        <f t="shared" si="289"/>
        <v>CLEARANCE</v>
      </c>
      <c r="O6179" s="27">
        <f t="shared" si="290"/>
        <v>0.61726287031503457</v>
      </c>
      <c r="P6179" s="11" t="str">
        <f t="shared" si="291"/>
        <v>AVERAGE</v>
      </c>
    </row>
    <row r="6180" spans="1:16" x14ac:dyDescent="0.35">
      <c r="A6180" s="12" t="s">
        <v>6354</v>
      </c>
      <c r="B6180" s="15">
        <v>45420</v>
      </c>
      <c r="C6180" s="12" t="s">
        <v>108</v>
      </c>
      <c r="D6180" s="12" t="s">
        <v>140</v>
      </c>
      <c r="E6180" s="12" t="s">
        <v>153</v>
      </c>
      <c r="F6180" s="12" t="s">
        <v>111</v>
      </c>
      <c r="G6180" s="12" t="s">
        <v>127</v>
      </c>
      <c r="H6180" s="12" t="s">
        <v>138</v>
      </c>
      <c r="I6180" s="12">
        <v>1</v>
      </c>
      <c r="J6180" s="16">
        <v>161.94</v>
      </c>
      <c r="K6180" s="17">
        <v>0.32</v>
      </c>
      <c r="L6180" s="16">
        <v>110.12</v>
      </c>
      <c r="M6180" s="16">
        <v>62.24</v>
      </c>
      <c r="N6180" s="11" t="str">
        <f t="shared" si="289"/>
        <v>CLEARANCE</v>
      </c>
      <c r="O6180" s="27">
        <f t="shared" si="290"/>
        <v>0.4347984017435525</v>
      </c>
      <c r="P6180" s="11" t="str">
        <f t="shared" si="291"/>
        <v>AVERAGE</v>
      </c>
    </row>
    <row r="6181" spans="1:16" x14ac:dyDescent="0.35">
      <c r="A6181" t="s">
        <v>6355</v>
      </c>
      <c r="B6181" s="18">
        <v>44657</v>
      </c>
      <c r="C6181" t="s">
        <v>108</v>
      </c>
      <c r="D6181" t="s">
        <v>115</v>
      </c>
      <c r="E6181" t="s">
        <v>130</v>
      </c>
      <c r="F6181" t="s">
        <v>111</v>
      </c>
      <c r="G6181" t="s">
        <v>122</v>
      </c>
      <c r="H6181" t="s">
        <v>187</v>
      </c>
      <c r="I6181">
        <v>1</v>
      </c>
      <c r="J6181" s="19">
        <v>375.7</v>
      </c>
      <c r="K6181" s="20">
        <v>0.16</v>
      </c>
      <c r="L6181" s="19">
        <v>315.58999999999997</v>
      </c>
      <c r="M6181" s="19">
        <v>146.52000000000001</v>
      </c>
      <c r="N6181" s="11" t="str">
        <f t="shared" si="289"/>
        <v>MEDIUM</v>
      </c>
      <c r="O6181" s="27">
        <f t="shared" si="290"/>
        <v>0.53572673405367721</v>
      </c>
      <c r="P6181" s="11" t="str">
        <f t="shared" si="291"/>
        <v>AVERAGE</v>
      </c>
    </row>
    <row r="6182" spans="1:16" x14ac:dyDescent="0.35">
      <c r="A6182" s="12" t="s">
        <v>6356</v>
      </c>
      <c r="B6182" s="15">
        <v>44873</v>
      </c>
      <c r="C6182" s="12" t="s">
        <v>120</v>
      </c>
      <c r="D6182" s="12" t="s">
        <v>125</v>
      </c>
      <c r="E6182" s="12" t="s">
        <v>146</v>
      </c>
      <c r="F6182" s="12" t="s">
        <v>111</v>
      </c>
      <c r="G6182" s="12" t="s">
        <v>122</v>
      </c>
      <c r="H6182" s="12" t="s">
        <v>187</v>
      </c>
      <c r="I6182" s="12">
        <v>1</v>
      </c>
      <c r="J6182" s="16">
        <v>288.54000000000002</v>
      </c>
      <c r="K6182" s="17">
        <v>0.11</v>
      </c>
      <c r="L6182" s="16">
        <v>256.8</v>
      </c>
      <c r="M6182" s="16">
        <v>66.05</v>
      </c>
      <c r="N6182" s="11" t="str">
        <f t="shared" si="289"/>
        <v>MEDIUM</v>
      </c>
      <c r="O6182" s="27">
        <f t="shared" si="290"/>
        <v>0.74279595015576316</v>
      </c>
      <c r="P6182" s="11" t="str">
        <f t="shared" si="291"/>
        <v>AVERAGE</v>
      </c>
    </row>
    <row r="6183" spans="1:16" x14ac:dyDescent="0.35">
      <c r="A6183" t="s">
        <v>6357</v>
      </c>
      <c r="B6183" s="18">
        <v>44888</v>
      </c>
      <c r="C6183" t="s">
        <v>120</v>
      </c>
      <c r="D6183" t="s">
        <v>125</v>
      </c>
      <c r="E6183" t="s">
        <v>126</v>
      </c>
      <c r="F6183" t="s">
        <v>111</v>
      </c>
      <c r="G6183" t="s">
        <v>122</v>
      </c>
      <c r="H6183" t="s">
        <v>142</v>
      </c>
      <c r="I6183">
        <v>4</v>
      </c>
      <c r="J6183" s="19">
        <v>186.89</v>
      </c>
      <c r="K6183" s="20">
        <v>0</v>
      </c>
      <c r="L6183" s="19">
        <v>747.56</v>
      </c>
      <c r="M6183" s="19">
        <v>286.64</v>
      </c>
      <c r="N6183" s="11" t="str">
        <f t="shared" si="289"/>
        <v>NO DISCOUNT</v>
      </c>
      <c r="O6183" s="27">
        <f t="shared" si="290"/>
        <v>0.6165658943763711</v>
      </c>
      <c r="P6183" s="11" t="str">
        <f t="shared" si="291"/>
        <v>AVERAGE</v>
      </c>
    </row>
    <row r="6184" spans="1:16" x14ac:dyDescent="0.35">
      <c r="A6184" s="12" t="s">
        <v>6358</v>
      </c>
      <c r="B6184" s="15">
        <v>44632</v>
      </c>
      <c r="C6184" s="12" t="s">
        <v>120</v>
      </c>
      <c r="D6184" s="12" t="s">
        <v>109</v>
      </c>
      <c r="E6184" s="12" t="s">
        <v>110</v>
      </c>
      <c r="F6184" s="12" t="s">
        <v>131</v>
      </c>
      <c r="G6184" s="12" t="s">
        <v>127</v>
      </c>
      <c r="H6184" s="12" t="s">
        <v>164</v>
      </c>
      <c r="I6184" s="12">
        <v>1</v>
      </c>
      <c r="J6184" s="16">
        <v>701.07</v>
      </c>
      <c r="K6184" s="17">
        <v>0.18</v>
      </c>
      <c r="L6184" s="16">
        <v>574.88</v>
      </c>
      <c r="M6184" s="16">
        <v>315.37</v>
      </c>
      <c r="N6184" s="11" t="str">
        <f t="shared" si="289"/>
        <v>MEDIUM</v>
      </c>
      <c r="O6184" s="27">
        <f t="shared" si="290"/>
        <v>0.45141594767603671</v>
      </c>
      <c r="P6184" s="11" t="str">
        <f t="shared" si="291"/>
        <v>AVERAGE</v>
      </c>
    </row>
    <row r="6185" spans="1:16" x14ac:dyDescent="0.35">
      <c r="A6185" t="s">
        <v>6359</v>
      </c>
      <c r="B6185" s="18">
        <v>44813</v>
      </c>
      <c r="C6185" t="s">
        <v>108</v>
      </c>
      <c r="D6185" t="s">
        <v>140</v>
      </c>
      <c r="E6185" t="s">
        <v>141</v>
      </c>
      <c r="F6185" t="s">
        <v>111</v>
      </c>
      <c r="G6185" t="s">
        <v>112</v>
      </c>
      <c r="H6185" t="s">
        <v>170</v>
      </c>
      <c r="I6185">
        <v>4</v>
      </c>
      <c r="J6185" s="19">
        <v>7.71</v>
      </c>
      <c r="K6185" s="20">
        <v>0.05</v>
      </c>
      <c r="L6185" s="19">
        <v>29.3</v>
      </c>
      <c r="M6185" s="19">
        <v>10.63</v>
      </c>
      <c r="N6185" s="11" t="str">
        <f t="shared" si="289"/>
        <v>LOW</v>
      </c>
      <c r="O6185" s="27">
        <f t="shared" si="290"/>
        <v>0.63720136518771331</v>
      </c>
      <c r="P6185" s="11" t="str">
        <f t="shared" si="291"/>
        <v>AVERAGE</v>
      </c>
    </row>
    <row r="6186" spans="1:16" x14ac:dyDescent="0.35">
      <c r="A6186" s="12" t="s">
        <v>6360</v>
      </c>
      <c r="B6186" s="15">
        <v>45378</v>
      </c>
      <c r="C6186" s="12" t="s">
        <v>108</v>
      </c>
      <c r="D6186" s="12" t="s">
        <v>140</v>
      </c>
      <c r="E6186" s="12" t="s">
        <v>273</v>
      </c>
      <c r="F6186" s="12" t="s">
        <v>117</v>
      </c>
      <c r="G6186" s="12" t="s">
        <v>127</v>
      </c>
      <c r="H6186" s="12" t="s">
        <v>209</v>
      </c>
      <c r="I6186" s="12">
        <v>2</v>
      </c>
      <c r="J6186" s="16">
        <v>525.86</v>
      </c>
      <c r="K6186" s="17">
        <v>0.15</v>
      </c>
      <c r="L6186" s="16">
        <v>893.96</v>
      </c>
      <c r="M6186" s="16">
        <v>523.37</v>
      </c>
      <c r="N6186" s="11" t="str">
        <f t="shared" si="289"/>
        <v>MEDIUM</v>
      </c>
      <c r="O6186" s="27">
        <f t="shared" si="290"/>
        <v>0.41454874938475994</v>
      </c>
      <c r="P6186" s="11" t="str">
        <f t="shared" si="291"/>
        <v>AVERAGE</v>
      </c>
    </row>
    <row r="6187" spans="1:16" x14ac:dyDescent="0.35">
      <c r="A6187" t="s">
        <v>6361</v>
      </c>
      <c r="B6187" s="18">
        <v>45622</v>
      </c>
      <c r="C6187" t="s">
        <v>108</v>
      </c>
      <c r="D6187" t="s">
        <v>140</v>
      </c>
      <c r="E6187" t="s">
        <v>218</v>
      </c>
      <c r="F6187" t="s">
        <v>131</v>
      </c>
      <c r="G6187" t="s">
        <v>112</v>
      </c>
      <c r="H6187" t="s">
        <v>118</v>
      </c>
      <c r="I6187">
        <v>3</v>
      </c>
      <c r="J6187" s="19">
        <v>33.119999999999997</v>
      </c>
      <c r="K6187" s="20">
        <v>0.1</v>
      </c>
      <c r="L6187" s="19">
        <v>89.42</v>
      </c>
      <c r="M6187" s="19">
        <v>30.49</v>
      </c>
      <c r="N6187" s="11" t="str">
        <f t="shared" si="289"/>
        <v>LOW</v>
      </c>
      <c r="O6187" s="27">
        <f t="shared" si="290"/>
        <v>0.65902482666070239</v>
      </c>
      <c r="P6187" s="11" t="str">
        <f t="shared" si="291"/>
        <v>AVERAGE</v>
      </c>
    </row>
    <row r="6188" spans="1:16" x14ac:dyDescent="0.35">
      <c r="A6188" s="12" t="s">
        <v>6362</v>
      </c>
      <c r="B6188" s="15">
        <v>44718</v>
      </c>
      <c r="C6188" s="12" t="s">
        <v>136</v>
      </c>
      <c r="D6188" s="12" t="s">
        <v>125</v>
      </c>
      <c r="E6188" s="12" t="s">
        <v>137</v>
      </c>
      <c r="F6188" s="12" t="s">
        <v>131</v>
      </c>
      <c r="G6188" s="12" t="s">
        <v>127</v>
      </c>
      <c r="H6188" s="12" t="s">
        <v>164</v>
      </c>
      <c r="I6188" s="12">
        <v>2</v>
      </c>
      <c r="J6188" s="16">
        <v>316.91000000000003</v>
      </c>
      <c r="K6188" s="17">
        <v>0.34</v>
      </c>
      <c r="L6188" s="16">
        <v>418.32</v>
      </c>
      <c r="M6188" s="16">
        <v>244.67</v>
      </c>
      <c r="N6188" s="11" t="str">
        <f t="shared" si="289"/>
        <v>CLEARANCE</v>
      </c>
      <c r="O6188" s="27">
        <f t="shared" si="290"/>
        <v>0.41511283228150703</v>
      </c>
      <c r="P6188" s="11" t="str">
        <f t="shared" si="291"/>
        <v>AVERAGE</v>
      </c>
    </row>
    <row r="6189" spans="1:16" x14ac:dyDescent="0.35">
      <c r="A6189" t="s">
        <v>6363</v>
      </c>
      <c r="B6189" s="18">
        <v>44750</v>
      </c>
      <c r="C6189" t="s">
        <v>120</v>
      </c>
      <c r="D6189" t="s">
        <v>140</v>
      </c>
      <c r="E6189" t="s">
        <v>307</v>
      </c>
      <c r="F6189" t="s">
        <v>111</v>
      </c>
      <c r="G6189" t="s">
        <v>127</v>
      </c>
      <c r="H6189" t="s">
        <v>209</v>
      </c>
      <c r="I6189">
        <v>2</v>
      </c>
      <c r="J6189" s="19">
        <v>1072.1600000000001</v>
      </c>
      <c r="K6189" s="20">
        <v>0.09</v>
      </c>
      <c r="L6189" s="19">
        <v>1951.33</v>
      </c>
      <c r="M6189" s="19">
        <v>1110.51</v>
      </c>
      <c r="N6189" s="11" t="str">
        <f t="shared" si="289"/>
        <v>LOW</v>
      </c>
      <c r="O6189" s="27">
        <f t="shared" si="290"/>
        <v>0.43089585052246415</v>
      </c>
      <c r="P6189" s="11" t="str">
        <f t="shared" si="291"/>
        <v>AVERAGE</v>
      </c>
    </row>
    <row r="6190" spans="1:16" x14ac:dyDescent="0.35">
      <c r="A6190" s="12" t="s">
        <v>6364</v>
      </c>
      <c r="B6190" s="15">
        <v>44602</v>
      </c>
      <c r="C6190" s="12" t="s">
        <v>108</v>
      </c>
      <c r="D6190" s="12" t="s">
        <v>140</v>
      </c>
      <c r="E6190" s="12" t="s">
        <v>203</v>
      </c>
      <c r="F6190" s="12" t="s">
        <v>117</v>
      </c>
      <c r="G6190" s="12" t="s">
        <v>122</v>
      </c>
      <c r="H6190" s="12" t="s">
        <v>123</v>
      </c>
      <c r="I6190" s="12">
        <v>1</v>
      </c>
      <c r="J6190" s="16">
        <v>777.5</v>
      </c>
      <c r="K6190" s="17">
        <v>0.26</v>
      </c>
      <c r="L6190" s="16">
        <v>575.35</v>
      </c>
      <c r="M6190" s="16">
        <v>163.80000000000001</v>
      </c>
      <c r="N6190" s="11" t="str">
        <f t="shared" si="289"/>
        <v>HIGH</v>
      </c>
      <c r="O6190" s="27">
        <f t="shared" si="290"/>
        <v>0.7153037281654645</v>
      </c>
      <c r="P6190" s="11" t="str">
        <f t="shared" si="291"/>
        <v>AVERAGE</v>
      </c>
    </row>
    <row r="6191" spans="1:16" x14ac:dyDescent="0.35">
      <c r="A6191" t="s">
        <v>6365</v>
      </c>
      <c r="B6191" s="18">
        <v>44707</v>
      </c>
      <c r="C6191" t="s">
        <v>149</v>
      </c>
      <c r="D6191" t="s">
        <v>109</v>
      </c>
      <c r="E6191" t="s">
        <v>252</v>
      </c>
      <c r="F6191" t="s">
        <v>111</v>
      </c>
      <c r="G6191" t="s">
        <v>127</v>
      </c>
      <c r="H6191" t="s">
        <v>138</v>
      </c>
      <c r="I6191">
        <v>2</v>
      </c>
      <c r="J6191" s="19">
        <v>403.4</v>
      </c>
      <c r="K6191" s="20">
        <v>0</v>
      </c>
      <c r="L6191" s="19">
        <v>806.8</v>
      </c>
      <c r="M6191" s="19">
        <v>447.03</v>
      </c>
      <c r="N6191" s="11" t="str">
        <f t="shared" si="289"/>
        <v>NO DISCOUNT</v>
      </c>
      <c r="O6191" s="27">
        <f t="shared" si="290"/>
        <v>0.44592216162617748</v>
      </c>
      <c r="P6191" s="11" t="str">
        <f t="shared" si="291"/>
        <v>AVERAGE</v>
      </c>
    </row>
    <row r="6192" spans="1:16" x14ac:dyDescent="0.35">
      <c r="A6192" s="12" t="s">
        <v>6366</v>
      </c>
      <c r="B6192" s="15">
        <v>44991</v>
      </c>
      <c r="C6192" s="12" t="s">
        <v>120</v>
      </c>
      <c r="D6192" s="12" t="s">
        <v>109</v>
      </c>
      <c r="E6192" s="12" t="s">
        <v>161</v>
      </c>
      <c r="F6192" s="12" t="s">
        <v>111</v>
      </c>
      <c r="G6192" s="12" t="s">
        <v>112</v>
      </c>
      <c r="H6192" s="12" t="s">
        <v>113</v>
      </c>
      <c r="I6192" s="12">
        <v>1</v>
      </c>
      <c r="J6192" s="16">
        <v>5.55</v>
      </c>
      <c r="K6192" s="17">
        <v>0.12</v>
      </c>
      <c r="L6192" s="16">
        <v>4.88</v>
      </c>
      <c r="M6192" s="16">
        <v>1.01</v>
      </c>
      <c r="N6192" s="11" t="str">
        <f t="shared" si="289"/>
        <v>MEDIUM</v>
      </c>
      <c r="O6192" s="27">
        <f t="shared" si="290"/>
        <v>0.79303278688524592</v>
      </c>
      <c r="P6192" s="11" t="str">
        <f t="shared" si="291"/>
        <v>AVERAGE</v>
      </c>
    </row>
    <row r="6193" spans="1:16" x14ac:dyDescent="0.35">
      <c r="A6193" t="s">
        <v>6367</v>
      </c>
      <c r="B6193" s="18">
        <v>45266</v>
      </c>
      <c r="C6193" t="s">
        <v>108</v>
      </c>
      <c r="D6193" t="s">
        <v>140</v>
      </c>
      <c r="E6193" t="s">
        <v>296</v>
      </c>
      <c r="F6193" t="s">
        <v>111</v>
      </c>
      <c r="G6193" t="s">
        <v>127</v>
      </c>
      <c r="H6193" t="s">
        <v>209</v>
      </c>
      <c r="I6193">
        <v>1</v>
      </c>
      <c r="J6193" s="19">
        <v>713.24</v>
      </c>
      <c r="K6193" s="20">
        <v>0.24</v>
      </c>
      <c r="L6193" s="19">
        <v>542.05999999999995</v>
      </c>
      <c r="M6193" s="19">
        <v>234.69</v>
      </c>
      <c r="N6193" s="11" t="str">
        <f t="shared" si="289"/>
        <v>HIGH</v>
      </c>
      <c r="O6193" s="27">
        <f t="shared" si="290"/>
        <v>0.56704054901671397</v>
      </c>
      <c r="P6193" s="11" t="str">
        <f t="shared" si="291"/>
        <v>AVERAGE</v>
      </c>
    </row>
    <row r="6194" spans="1:16" x14ac:dyDescent="0.35">
      <c r="A6194" s="12" t="s">
        <v>6368</v>
      </c>
      <c r="B6194" s="15">
        <v>45105</v>
      </c>
      <c r="C6194" s="12" t="s">
        <v>108</v>
      </c>
      <c r="D6194" s="12" t="s">
        <v>125</v>
      </c>
      <c r="E6194" s="12" t="s">
        <v>137</v>
      </c>
      <c r="F6194" s="12" t="s">
        <v>131</v>
      </c>
      <c r="G6194" s="12" t="s">
        <v>112</v>
      </c>
      <c r="H6194" s="12" t="s">
        <v>167</v>
      </c>
      <c r="I6194" s="12">
        <v>6</v>
      </c>
      <c r="J6194" s="16">
        <v>11.32</v>
      </c>
      <c r="K6194" s="17">
        <v>0.17</v>
      </c>
      <c r="L6194" s="16">
        <v>56.37</v>
      </c>
      <c r="M6194" s="16">
        <v>24.39</v>
      </c>
      <c r="N6194" s="11" t="str">
        <f t="shared" si="289"/>
        <v>MEDIUM</v>
      </c>
      <c r="O6194" s="27">
        <f t="shared" si="290"/>
        <v>0.56732304417243207</v>
      </c>
      <c r="P6194" s="11" t="str">
        <f t="shared" si="291"/>
        <v>GOOD</v>
      </c>
    </row>
    <row r="6195" spans="1:16" x14ac:dyDescent="0.35">
      <c r="A6195" t="s">
        <v>6369</v>
      </c>
      <c r="B6195" s="18">
        <v>45281</v>
      </c>
      <c r="C6195" t="s">
        <v>108</v>
      </c>
      <c r="D6195" t="s">
        <v>140</v>
      </c>
      <c r="E6195" t="s">
        <v>296</v>
      </c>
      <c r="F6195" t="s">
        <v>111</v>
      </c>
      <c r="G6195" t="s">
        <v>122</v>
      </c>
      <c r="H6195" t="s">
        <v>142</v>
      </c>
      <c r="I6195">
        <v>5</v>
      </c>
      <c r="J6195" s="19">
        <v>495.76</v>
      </c>
      <c r="K6195" s="20">
        <v>0.02</v>
      </c>
      <c r="L6195" s="19">
        <v>2429.2199999999998</v>
      </c>
      <c r="M6195" s="19">
        <v>956.22</v>
      </c>
      <c r="N6195" s="11" t="str">
        <f t="shared" si="289"/>
        <v>LOW</v>
      </c>
      <c r="O6195" s="27">
        <f t="shared" si="290"/>
        <v>0.60636747597994411</v>
      </c>
      <c r="P6195" s="11" t="str">
        <f t="shared" si="291"/>
        <v>GOOD</v>
      </c>
    </row>
    <row r="6196" spans="1:16" x14ac:dyDescent="0.35">
      <c r="A6196" s="12" t="s">
        <v>6370</v>
      </c>
      <c r="B6196" s="15">
        <v>45611</v>
      </c>
      <c r="C6196" s="12" t="s">
        <v>108</v>
      </c>
      <c r="D6196" s="12" t="s">
        <v>109</v>
      </c>
      <c r="E6196" s="12" t="s">
        <v>110</v>
      </c>
      <c r="F6196" s="12" t="s">
        <v>117</v>
      </c>
      <c r="G6196" s="12" t="s">
        <v>122</v>
      </c>
      <c r="H6196" s="12" t="s">
        <v>132</v>
      </c>
      <c r="I6196" s="12">
        <v>1</v>
      </c>
      <c r="J6196" s="16">
        <v>290.22000000000003</v>
      </c>
      <c r="K6196" s="17">
        <v>0</v>
      </c>
      <c r="L6196" s="16">
        <v>290.22000000000003</v>
      </c>
      <c r="M6196" s="16">
        <v>154.66999999999999</v>
      </c>
      <c r="N6196" s="11" t="str">
        <f t="shared" si="289"/>
        <v>NO DISCOUNT</v>
      </c>
      <c r="O6196" s="27">
        <f t="shared" si="290"/>
        <v>0.46705947212459525</v>
      </c>
      <c r="P6196" s="11" t="str">
        <f t="shared" si="291"/>
        <v>AVERAGE</v>
      </c>
    </row>
    <row r="6197" spans="1:16" x14ac:dyDescent="0.35">
      <c r="A6197" t="s">
        <v>6371</v>
      </c>
      <c r="B6197" s="18">
        <v>45282</v>
      </c>
      <c r="C6197" t="s">
        <v>108</v>
      </c>
      <c r="D6197" t="s">
        <v>140</v>
      </c>
      <c r="E6197" t="s">
        <v>153</v>
      </c>
      <c r="F6197" t="s">
        <v>111</v>
      </c>
      <c r="G6197" t="s">
        <v>112</v>
      </c>
      <c r="H6197" t="s">
        <v>147</v>
      </c>
      <c r="I6197">
        <v>3</v>
      </c>
      <c r="J6197" s="19">
        <v>16.66</v>
      </c>
      <c r="K6197" s="20">
        <v>0</v>
      </c>
      <c r="L6197" s="19">
        <v>49.98</v>
      </c>
      <c r="M6197" s="19">
        <v>19.89</v>
      </c>
      <c r="N6197" s="11" t="str">
        <f t="shared" si="289"/>
        <v>NO DISCOUNT</v>
      </c>
      <c r="O6197" s="27">
        <f t="shared" si="290"/>
        <v>0.60204081632653061</v>
      </c>
      <c r="P6197" s="11" t="str">
        <f t="shared" si="291"/>
        <v>AVERAGE</v>
      </c>
    </row>
    <row r="6198" spans="1:16" x14ac:dyDescent="0.35">
      <c r="A6198" s="12" t="s">
        <v>6372</v>
      </c>
      <c r="B6198" s="15">
        <v>44683</v>
      </c>
      <c r="C6198" s="12" t="s">
        <v>108</v>
      </c>
      <c r="D6198" s="12" t="s">
        <v>115</v>
      </c>
      <c r="E6198" s="12" t="s">
        <v>227</v>
      </c>
      <c r="F6198" s="12" t="s">
        <v>117</v>
      </c>
      <c r="G6198" s="12" t="s">
        <v>122</v>
      </c>
      <c r="H6198" s="12" t="s">
        <v>132</v>
      </c>
      <c r="I6198" s="12">
        <v>3</v>
      </c>
      <c r="J6198" s="16">
        <v>184.67</v>
      </c>
      <c r="K6198" s="17">
        <v>0.12</v>
      </c>
      <c r="L6198" s="16">
        <v>487.53</v>
      </c>
      <c r="M6198" s="16">
        <v>210.07</v>
      </c>
      <c r="N6198" s="11" t="str">
        <f t="shared" si="289"/>
        <v>MEDIUM</v>
      </c>
      <c r="O6198" s="27">
        <f t="shared" si="290"/>
        <v>0.56911369556745228</v>
      </c>
      <c r="P6198" s="11" t="str">
        <f t="shared" si="291"/>
        <v>AVERAGE</v>
      </c>
    </row>
    <row r="6199" spans="1:16" x14ac:dyDescent="0.35">
      <c r="A6199" t="s">
        <v>6373</v>
      </c>
      <c r="B6199" s="18">
        <v>45638</v>
      </c>
      <c r="C6199" t="s">
        <v>120</v>
      </c>
      <c r="D6199" t="s">
        <v>125</v>
      </c>
      <c r="E6199" t="s">
        <v>185</v>
      </c>
      <c r="F6199" t="s">
        <v>117</v>
      </c>
      <c r="G6199" t="s">
        <v>122</v>
      </c>
      <c r="H6199" t="s">
        <v>142</v>
      </c>
      <c r="I6199">
        <v>11</v>
      </c>
      <c r="J6199" s="19">
        <v>483.31</v>
      </c>
      <c r="K6199" s="20">
        <v>0.06</v>
      </c>
      <c r="L6199" s="19">
        <v>4997.43</v>
      </c>
      <c r="M6199" s="19">
        <v>1943.25</v>
      </c>
      <c r="N6199" s="11" t="str">
        <f t="shared" si="289"/>
        <v>LOW</v>
      </c>
      <c r="O6199" s="27">
        <f t="shared" si="290"/>
        <v>0.61115013116742012</v>
      </c>
      <c r="P6199" s="11" t="str">
        <f t="shared" si="291"/>
        <v>EXCELLENT</v>
      </c>
    </row>
    <row r="6200" spans="1:16" x14ac:dyDescent="0.35">
      <c r="A6200" s="12" t="s">
        <v>6374</v>
      </c>
      <c r="B6200" s="15">
        <v>44957</v>
      </c>
      <c r="C6200" s="12" t="s">
        <v>120</v>
      </c>
      <c r="D6200" s="12" t="s">
        <v>115</v>
      </c>
      <c r="E6200" s="12" t="s">
        <v>121</v>
      </c>
      <c r="F6200" s="12" t="s">
        <v>131</v>
      </c>
      <c r="G6200" s="12" t="s">
        <v>127</v>
      </c>
      <c r="H6200" s="12" t="s">
        <v>138</v>
      </c>
      <c r="I6200" s="12">
        <v>3</v>
      </c>
      <c r="J6200" s="16">
        <v>336.68</v>
      </c>
      <c r="K6200" s="17">
        <v>0.02</v>
      </c>
      <c r="L6200" s="16">
        <v>989.84</v>
      </c>
      <c r="M6200" s="16">
        <v>479.04</v>
      </c>
      <c r="N6200" s="11" t="str">
        <f t="shared" si="289"/>
        <v>LOW</v>
      </c>
      <c r="O6200" s="27">
        <f t="shared" si="290"/>
        <v>0.51604299684797539</v>
      </c>
      <c r="P6200" s="11" t="str">
        <f t="shared" si="291"/>
        <v>AVERAGE</v>
      </c>
    </row>
    <row r="6201" spans="1:16" x14ac:dyDescent="0.35">
      <c r="A6201" t="s">
        <v>6375</v>
      </c>
      <c r="B6201" s="18">
        <v>44634</v>
      </c>
      <c r="C6201" t="s">
        <v>108</v>
      </c>
      <c r="D6201" t="s">
        <v>115</v>
      </c>
      <c r="E6201" t="s">
        <v>116</v>
      </c>
      <c r="F6201" t="s">
        <v>117</v>
      </c>
      <c r="G6201" t="s">
        <v>122</v>
      </c>
      <c r="H6201" t="s">
        <v>123</v>
      </c>
      <c r="I6201">
        <v>3</v>
      </c>
      <c r="J6201" s="19">
        <v>1672.88</v>
      </c>
      <c r="K6201" s="20">
        <v>0</v>
      </c>
      <c r="L6201" s="19">
        <v>5018.6400000000003</v>
      </c>
      <c r="M6201" s="19">
        <v>1817.76</v>
      </c>
      <c r="N6201" s="11" t="str">
        <f t="shared" si="289"/>
        <v>NO DISCOUNT</v>
      </c>
      <c r="O6201" s="27">
        <f t="shared" si="290"/>
        <v>0.63779828798240157</v>
      </c>
      <c r="P6201" s="11" t="str">
        <f t="shared" si="291"/>
        <v>AVERAGE</v>
      </c>
    </row>
    <row r="6202" spans="1:16" x14ac:dyDescent="0.35">
      <c r="A6202" s="12" t="s">
        <v>6376</v>
      </c>
      <c r="B6202" s="15">
        <v>45500</v>
      </c>
      <c r="C6202" s="12" t="s">
        <v>108</v>
      </c>
      <c r="D6202" s="12" t="s">
        <v>140</v>
      </c>
      <c r="E6202" s="12" t="s">
        <v>141</v>
      </c>
      <c r="F6202" s="12" t="s">
        <v>111</v>
      </c>
      <c r="G6202" s="12" t="s">
        <v>122</v>
      </c>
      <c r="H6202" s="12" t="s">
        <v>187</v>
      </c>
      <c r="I6202" s="12">
        <v>3</v>
      </c>
      <c r="J6202" s="16">
        <v>552.66999999999996</v>
      </c>
      <c r="K6202" s="17">
        <v>7.0000000000000007E-2</v>
      </c>
      <c r="L6202" s="16">
        <v>1541.95</v>
      </c>
      <c r="M6202" s="16">
        <v>824.65</v>
      </c>
      <c r="N6202" s="11" t="str">
        <f t="shared" si="289"/>
        <v>LOW</v>
      </c>
      <c r="O6202" s="27">
        <f t="shared" si="290"/>
        <v>0.46519018126398393</v>
      </c>
      <c r="P6202" s="11" t="str">
        <f t="shared" si="291"/>
        <v>AVERAGE</v>
      </c>
    </row>
    <row r="6203" spans="1:16" x14ac:dyDescent="0.35">
      <c r="A6203" t="s">
        <v>6377</v>
      </c>
      <c r="B6203" s="18">
        <v>45471</v>
      </c>
      <c r="C6203" t="s">
        <v>108</v>
      </c>
      <c r="D6203" t="s">
        <v>140</v>
      </c>
      <c r="E6203" t="s">
        <v>203</v>
      </c>
      <c r="F6203" t="s">
        <v>111</v>
      </c>
      <c r="G6203" t="s">
        <v>127</v>
      </c>
      <c r="H6203" t="s">
        <v>138</v>
      </c>
      <c r="I6203">
        <v>2</v>
      </c>
      <c r="J6203" s="19">
        <v>474.73</v>
      </c>
      <c r="K6203" s="20">
        <v>0.15</v>
      </c>
      <c r="L6203" s="19">
        <v>807.04</v>
      </c>
      <c r="M6203" s="19">
        <v>463.28</v>
      </c>
      <c r="N6203" s="11" t="str">
        <f t="shared" si="289"/>
        <v>MEDIUM</v>
      </c>
      <c r="O6203" s="27">
        <f t="shared" si="290"/>
        <v>0.42595162569389372</v>
      </c>
      <c r="P6203" s="11" t="str">
        <f t="shared" si="291"/>
        <v>AVERAGE</v>
      </c>
    </row>
    <row r="6204" spans="1:16" x14ac:dyDescent="0.35">
      <c r="A6204" s="12" t="s">
        <v>6378</v>
      </c>
      <c r="B6204" s="15">
        <v>45595</v>
      </c>
      <c r="C6204" s="12" t="s">
        <v>108</v>
      </c>
      <c r="D6204" s="12" t="s">
        <v>115</v>
      </c>
      <c r="E6204" s="12" t="s">
        <v>289</v>
      </c>
      <c r="F6204" s="12" t="s">
        <v>117</v>
      </c>
      <c r="G6204" s="12" t="s">
        <v>127</v>
      </c>
      <c r="H6204" s="12" t="s">
        <v>179</v>
      </c>
      <c r="I6204" s="12">
        <v>1</v>
      </c>
      <c r="J6204" s="16">
        <v>159</v>
      </c>
      <c r="K6204" s="17">
        <v>0</v>
      </c>
      <c r="L6204" s="16">
        <v>159</v>
      </c>
      <c r="M6204" s="16">
        <v>49.58</v>
      </c>
      <c r="N6204" s="11" t="str">
        <f t="shared" si="289"/>
        <v>NO DISCOUNT</v>
      </c>
      <c r="O6204" s="27">
        <f t="shared" si="290"/>
        <v>0.68817610062893086</v>
      </c>
      <c r="P6204" s="11" t="str">
        <f t="shared" si="291"/>
        <v>AVERAGE</v>
      </c>
    </row>
    <row r="6205" spans="1:16" x14ac:dyDescent="0.35">
      <c r="A6205" t="s">
        <v>6379</v>
      </c>
      <c r="B6205" s="18">
        <v>45432</v>
      </c>
      <c r="C6205" t="s">
        <v>108</v>
      </c>
      <c r="D6205" t="s">
        <v>109</v>
      </c>
      <c r="E6205" t="s">
        <v>231</v>
      </c>
      <c r="F6205" t="s">
        <v>117</v>
      </c>
      <c r="G6205" t="s">
        <v>112</v>
      </c>
      <c r="H6205" t="s">
        <v>170</v>
      </c>
      <c r="I6205">
        <v>2</v>
      </c>
      <c r="J6205" s="19">
        <v>14.3</v>
      </c>
      <c r="K6205" s="20">
        <v>0.39</v>
      </c>
      <c r="L6205" s="19">
        <v>17.45</v>
      </c>
      <c r="M6205" s="19">
        <v>7.58</v>
      </c>
      <c r="N6205" s="11" t="str">
        <f t="shared" si="289"/>
        <v>CLEARANCE</v>
      </c>
      <c r="O6205" s="27">
        <f t="shared" si="290"/>
        <v>0.56561604584527214</v>
      </c>
      <c r="P6205" s="11" t="str">
        <f t="shared" si="291"/>
        <v>AVERAGE</v>
      </c>
    </row>
    <row r="6206" spans="1:16" x14ac:dyDescent="0.35">
      <c r="A6206" s="12" t="s">
        <v>6380</v>
      </c>
      <c r="B6206" s="15">
        <v>45058</v>
      </c>
      <c r="C6206" s="12" t="s">
        <v>108</v>
      </c>
      <c r="D6206" s="12" t="s">
        <v>125</v>
      </c>
      <c r="E6206" s="12" t="s">
        <v>185</v>
      </c>
      <c r="F6206" s="12" t="s">
        <v>117</v>
      </c>
      <c r="G6206" s="12" t="s">
        <v>112</v>
      </c>
      <c r="H6206" s="12" t="s">
        <v>170</v>
      </c>
      <c r="I6206" s="12">
        <v>8</v>
      </c>
      <c r="J6206" s="16">
        <v>5.25</v>
      </c>
      <c r="K6206" s="17">
        <v>0</v>
      </c>
      <c r="L6206" s="16">
        <v>42</v>
      </c>
      <c r="M6206" s="16">
        <v>9.3699999999999992</v>
      </c>
      <c r="N6206" s="11" t="str">
        <f t="shared" si="289"/>
        <v>NO DISCOUNT</v>
      </c>
      <c r="O6206" s="27">
        <f t="shared" si="290"/>
        <v>0.77690476190476199</v>
      </c>
      <c r="P6206" s="11" t="str">
        <f t="shared" si="291"/>
        <v>GOOD</v>
      </c>
    </row>
    <row r="6207" spans="1:16" x14ac:dyDescent="0.35">
      <c r="A6207" t="s">
        <v>6381</v>
      </c>
      <c r="B6207" s="18">
        <v>45173</v>
      </c>
      <c r="C6207" t="s">
        <v>120</v>
      </c>
      <c r="D6207" t="s">
        <v>109</v>
      </c>
      <c r="E6207" t="s">
        <v>110</v>
      </c>
      <c r="F6207" t="s">
        <v>131</v>
      </c>
      <c r="G6207" t="s">
        <v>112</v>
      </c>
      <c r="H6207" t="s">
        <v>113</v>
      </c>
      <c r="I6207">
        <v>1</v>
      </c>
      <c r="J6207" s="19">
        <v>43.27</v>
      </c>
      <c r="K6207" s="20">
        <v>0</v>
      </c>
      <c r="L6207" s="19">
        <v>43.27</v>
      </c>
      <c r="M6207" s="19">
        <v>21.17</v>
      </c>
      <c r="N6207" s="11" t="str">
        <f t="shared" si="289"/>
        <v>NO DISCOUNT</v>
      </c>
      <c r="O6207" s="27">
        <f t="shared" si="290"/>
        <v>0.51074647561821118</v>
      </c>
      <c r="P6207" s="11" t="str">
        <f t="shared" si="291"/>
        <v>AVERAGE</v>
      </c>
    </row>
    <row r="6208" spans="1:16" x14ac:dyDescent="0.35">
      <c r="A6208" s="12" t="s">
        <v>6382</v>
      </c>
      <c r="B6208" s="15">
        <v>44574</v>
      </c>
      <c r="C6208" s="12" t="s">
        <v>108</v>
      </c>
      <c r="D6208" s="12" t="s">
        <v>109</v>
      </c>
      <c r="E6208" s="12" t="s">
        <v>150</v>
      </c>
      <c r="F6208" s="12" t="s">
        <v>111</v>
      </c>
      <c r="G6208" s="12" t="s">
        <v>112</v>
      </c>
      <c r="H6208" s="12" t="s">
        <v>118</v>
      </c>
      <c r="I6208" s="12">
        <v>2</v>
      </c>
      <c r="J6208" s="16">
        <v>23.96</v>
      </c>
      <c r="K6208" s="17">
        <v>0.16</v>
      </c>
      <c r="L6208" s="16">
        <v>40.25</v>
      </c>
      <c r="M6208" s="16">
        <v>17.54</v>
      </c>
      <c r="N6208" s="11" t="str">
        <f t="shared" si="289"/>
        <v>MEDIUM</v>
      </c>
      <c r="O6208" s="27">
        <f t="shared" si="290"/>
        <v>0.56422360248447212</v>
      </c>
      <c r="P6208" s="11" t="str">
        <f t="shared" si="291"/>
        <v>AVERAGE</v>
      </c>
    </row>
    <row r="6209" spans="1:16" x14ac:dyDescent="0.35">
      <c r="A6209" t="s">
        <v>6383</v>
      </c>
      <c r="B6209" s="18">
        <v>45238</v>
      </c>
      <c r="C6209" t="s">
        <v>108</v>
      </c>
      <c r="D6209" t="s">
        <v>125</v>
      </c>
      <c r="E6209" t="s">
        <v>255</v>
      </c>
      <c r="F6209" t="s">
        <v>131</v>
      </c>
      <c r="G6209" t="s">
        <v>122</v>
      </c>
      <c r="H6209" t="s">
        <v>158</v>
      </c>
      <c r="I6209">
        <v>9</v>
      </c>
      <c r="J6209" s="19">
        <v>52.23</v>
      </c>
      <c r="K6209" s="20">
        <v>0.28999999999999998</v>
      </c>
      <c r="L6209" s="19">
        <v>333.75</v>
      </c>
      <c r="M6209" s="19">
        <v>128.62</v>
      </c>
      <c r="N6209" s="11" t="str">
        <f t="shared" si="289"/>
        <v>HIGH</v>
      </c>
      <c r="O6209" s="27">
        <f t="shared" si="290"/>
        <v>0.6146217228464419</v>
      </c>
      <c r="P6209" s="11" t="str">
        <f t="shared" si="291"/>
        <v>GOOD</v>
      </c>
    </row>
    <row r="6210" spans="1:16" x14ac:dyDescent="0.35">
      <c r="A6210" s="12" t="s">
        <v>6384</v>
      </c>
      <c r="B6210" s="15">
        <v>44619</v>
      </c>
      <c r="C6210" s="12" t="s">
        <v>108</v>
      </c>
      <c r="D6210" s="12" t="s">
        <v>115</v>
      </c>
      <c r="E6210" s="12" t="s">
        <v>163</v>
      </c>
      <c r="F6210" s="12" t="s">
        <v>117</v>
      </c>
      <c r="G6210" s="12" t="s">
        <v>127</v>
      </c>
      <c r="H6210" s="12" t="s">
        <v>179</v>
      </c>
      <c r="I6210" s="12">
        <v>3</v>
      </c>
      <c r="J6210" s="16">
        <v>52.92</v>
      </c>
      <c r="K6210" s="17">
        <v>0.16</v>
      </c>
      <c r="L6210" s="16">
        <v>133.36000000000001</v>
      </c>
      <c r="M6210" s="16">
        <v>67.86</v>
      </c>
      <c r="N6210" s="11" t="str">
        <f t="shared" si="289"/>
        <v>MEDIUM</v>
      </c>
      <c r="O6210" s="27">
        <f t="shared" si="290"/>
        <v>0.49115176964607082</v>
      </c>
      <c r="P6210" s="11" t="str">
        <f t="shared" si="291"/>
        <v>AVERAGE</v>
      </c>
    </row>
    <row r="6211" spans="1:16" x14ac:dyDescent="0.35">
      <c r="A6211" t="s">
        <v>6385</v>
      </c>
      <c r="B6211" s="18">
        <v>45035</v>
      </c>
      <c r="C6211" t="s">
        <v>120</v>
      </c>
      <c r="D6211" t="s">
        <v>109</v>
      </c>
      <c r="E6211" t="s">
        <v>189</v>
      </c>
      <c r="F6211" t="s">
        <v>111</v>
      </c>
      <c r="G6211" t="s">
        <v>112</v>
      </c>
      <c r="H6211" t="s">
        <v>170</v>
      </c>
      <c r="I6211">
        <v>5</v>
      </c>
      <c r="J6211" s="19">
        <v>22.8</v>
      </c>
      <c r="K6211" s="20">
        <v>0.15</v>
      </c>
      <c r="L6211" s="19">
        <v>96.9</v>
      </c>
      <c r="M6211" s="19">
        <v>26.95</v>
      </c>
      <c r="N6211" s="11" t="str">
        <f t="shared" ref="N6211:N6274" si="292">IF(K6211=$R$8,$R$2,IF(K6211&lt;=$R$9,$R$3,IF(K6211&lt;=$R$10,$R$4,IF(K6211&lt;$R$11,$R$5,IF(K6211&gt;$R$11,$R$6)))))</f>
        <v>MEDIUM</v>
      </c>
      <c r="O6211" s="27">
        <f t="shared" ref="O6211:O6274" si="293">IFERROR(L6211-M6211,"NULL")/L6211</f>
        <v>0.72187822497420018</v>
      </c>
      <c r="P6211" s="11" t="str">
        <f t="shared" ref="P6211:P6274" si="294">IF(AND(O6211&gt;=$Q$8,I6211&gt;=$Q$13),$Q$2,IF(AND(O6211&gt;=$Q$9,I6211&gt;=$Q$14),$Q$3,IF(O6211&gt;=$Q$10,$Q$4,$Q$5)))</f>
        <v>GOOD</v>
      </c>
    </row>
    <row r="6212" spans="1:16" x14ac:dyDescent="0.35">
      <c r="A6212" s="12" t="s">
        <v>6386</v>
      </c>
      <c r="B6212" s="15">
        <v>44938</v>
      </c>
      <c r="C6212" s="12" t="s">
        <v>108</v>
      </c>
      <c r="D6212" s="12" t="s">
        <v>125</v>
      </c>
      <c r="E6212" s="12" t="s">
        <v>255</v>
      </c>
      <c r="F6212" s="12" t="s">
        <v>117</v>
      </c>
      <c r="G6212" s="12" t="s">
        <v>112</v>
      </c>
      <c r="H6212" s="12" t="s">
        <v>113</v>
      </c>
      <c r="I6212" s="12">
        <v>1</v>
      </c>
      <c r="J6212" s="16">
        <v>46.88</v>
      </c>
      <c r="K6212" s="17">
        <v>0.28000000000000003</v>
      </c>
      <c r="L6212" s="16">
        <v>33.75</v>
      </c>
      <c r="M6212" s="16">
        <v>14.11</v>
      </c>
      <c r="N6212" s="11" t="str">
        <f t="shared" si="292"/>
        <v>HIGH</v>
      </c>
      <c r="O6212" s="27">
        <f t="shared" si="293"/>
        <v>0.58192592592592596</v>
      </c>
      <c r="P6212" s="11" t="str">
        <f t="shared" si="294"/>
        <v>AVERAGE</v>
      </c>
    </row>
    <row r="6213" spans="1:16" x14ac:dyDescent="0.35">
      <c r="A6213" t="s">
        <v>6387</v>
      </c>
      <c r="B6213" s="18">
        <v>45605</v>
      </c>
      <c r="C6213" t="s">
        <v>108</v>
      </c>
      <c r="D6213" t="s">
        <v>109</v>
      </c>
      <c r="E6213" t="s">
        <v>110</v>
      </c>
      <c r="F6213" t="s">
        <v>117</v>
      </c>
      <c r="G6213" t="s">
        <v>127</v>
      </c>
      <c r="H6213" t="s">
        <v>209</v>
      </c>
      <c r="I6213">
        <v>7</v>
      </c>
      <c r="J6213" s="19">
        <v>498.27</v>
      </c>
      <c r="K6213" s="20">
        <v>0.18</v>
      </c>
      <c r="L6213" s="19">
        <v>2860.07</v>
      </c>
      <c r="M6213" s="19">
        <v>1125.7</v>
      </c>
      <c r="N6213" s="11" t="str">
        <f t="shared" si="292"/>
        <v>MEDIUM</v>
      </c>
      <c r="O6213" s="27">
        <f t="shared" si="293"/>
        <v>0.60640823476348482</v>
      </c>
      <c r="P6213" s="11" t="str">
        <f t="shared" si="294"/>
        <v>GOOD</v>
      </c>
    </row>
    <row r="6214" spans="1:16" x14ac:dyDescent="0.35">
      <c r="A6214" s="12" t="s">
        <v>6388</v>
      </c>
      <c r="B6214" s="15">
        <v>44936</v>
      </c>
      <c r="C6214" s="12" t="s">
        <v>108</v>
      </c>
      <c r="D6214" s="12" t="s">
        <v>109</v>
      </c>
      <c r="E6214" s="12" t="s">
        <v>195</v>
      </c>
      <c r="F6214" s="12" t="s">
        <v>111</v>
      </c>
      <c r="G6214" s="12" t="s">
        <v>122</v>
      </c>
      <c r="H6214" s="12" t="s">
        <v>142</v>
      </c>
      <c r="I6214" s="12">
        <v>2</v>
      </c>
      <c r="J6214" s="16">
        <v>316.39</v>
      </c>
      <c r="K6214" s="17">
        <v>0</v>
      </c>
      <c r="L6214" s="16">
        <v>632.78</v>
      </c>
      <c r="M6214" s="16">
        <v>303.23</v>
      </c>
      <c r="N6214" s="11" t="str">
        <f t="shared" si="292"/>
        <v>NO DISCOUNT</v>
      </c>
      <c r="O6214" s="27">
        <f t="shared" si="293"/>
        <v>0.52079711748158908</v>
      </c>
      <c r="P6214" s="11" t="str">
        <f t="shared" si="294"/>
        <v>AVERAGE</v>
      </c>
    </row>
    <row r="6215" spans="1:16" x14ac:dyDescent="0.35">
      <c r="A6215" t="s">
        <v>6389</v>
      </c>
      <c r="B6215" s="18">
        <v>45016</v>
      </c>
      <c r="C6215" t="s">
        <v>136</v>
      </c>
      <c r="D6215" t="s">
        <v>115</v>
      </c>
      <c r="E6215" t="s">
        <v>240</v>
      </c>
      <c r="F6215" t="s">
        <v>131</v>
      </c>
      <c r="G6215" t="s">
        <v>127</v>
      </c>
      <c r="H6215" t="s">
        <v>164</v>
      </c>
      <c r="I6215">
        <v>3</v>
      </c>
      <c r="J6215" s="19">
        <v>533.09</v>
      </c>
      <c r="K6215" s="20">
        <v>0.02</v>
      </c>
      <c r="L6215" s="19">
        <v>1567.28</v>
      </c>
      <c r="M6215" s="19">
        <v>490.37</v>
      </c>
      <c r="N6215" s="11" t="str">
        <f t="shared" si="292"/>
        <v>LOW</v>
      </c>
      <c r="O6215" s="27">
        <f t="shared" si="293"/>
        <v>0.68712036139043431</v>
      </c>
      <c r="P6215" s="11" t="str">
        <f t="shared" si="294"/>
        <v>AVERAGE</v>
      </c>
    </row>
    <row r="6216" spans="1:16" x14ac:dyDescent="0.35">
      <c r="A6216" s="12" t="s">
        <v>6390</v>
      </c>
      <c r="B6216" s="15">
        <v>45498</v>
      </c>
      <c r="C6216" s="12" t="s">
        <v>108</v>
      </c>
      <c r="D6216" s="12" t="s">
        <v>125</v>
      </c>
      <c r="E6216" s="12" t="s">
        <v>146</v>
      </c>
      <c r="F6216" s="12" t="s">
        <v>111</v>
      </c>
      <c r="G6216" s="12" t="s">
        <v>112</v>
      </c>
      <c r="H6216" s="12" t="s">
        <v>147</v>
      </c>
      <c r="I6216" s="12">
        <v>6</v>
      </c>
      <c r="J6216" s="16">
        <v>15.46</v>
      </c>
      <c r="K6216" s="17">
        <v>0.14000000000000001</v>
      </c>
      <c r="L6216" s="16">
        <v>79.77</v>
      </c>
      <c r="M6216" s="16">
        <v>35.06</v>
      </c>
      <c r="N6216" s="11" t="str">
        <f t="shared" si="292"/>
        <v>MEDIUM</v>
      </c>
      <c r="O6216" s="27">
        <f t="shared" si="293"/>
        <v>0.56048639839538672</v>
      </c>
      <c r="P6216" s="11" t="str">
        <f t="shared" si="294"/>
        <v>GOOD</v>
      </c>
    </row>
    <row r="6217" spans="1:16" x14ac:dyDescent="0.35">
      <c r="A6217" t="s">
        <v>6391</v>
      </c>
      <c r="B6217" s="18">
        <v>44735</v>
      </c>
      <c r="C6217" t="s">
        <v>136</v>
      </c>
      <c r="D6217" t="s">
        <v>115</v>
      </c>
      <c r="E6217" t="s">
        <v>163</v>
      </c>
      <c r="F6217" t="s">
        <v>111</v>
      </c>
      <c r="G6217" t="s">
        <v>122</v>
      </c>
      <c r="H6217" t="s">
        <v>132</v>
      </c>
      <c r="I6217">
        <v>1</v>
      </c>
      <c r="J6217" s="19">
        <v>370.57</v>
      </c>
      <c r="K6217" s="20">
        <v>0.06</v>
      </c>
      <c r="L6217" s="19">
        <v>348.34</v>
      </c>
      <c r="M6217" s="19">
        <v>125.17</v>
      </c>
      <c r="N6217" s="11" t="str">
        <f t="shared" si="292"/>
        <v>LOW</v>
      </c>
      <c r="O6217" s="27">
        <f t="shared" si="293"/>
        <v>0.64066716426479864</v>
      </c>
      <c r="P6217" s="11" t="str">
        <f t="shared" si="294"/>
        <v>AVERAGE</v>
      </c>
    </row>
    <row r="6218" spans="1:16" x14ac:dyDescent="0.35">
      <c r="A6218" s="12" t="s">
        <v>6392</v>
      </c>
      <c r="B6218" s="15">
        <v>45229</v>
      </c>
      <c r="C6218" s="12" t="s">
        <v>136</v>
      </c>
      <c r="D6218" s="12" t="s">
        <v>115</v>
      </c>
      <c r="E6218" s="12" t="s">
        <v>156</v>
      </c>
      <c r="F6218" s="12" t="s">
        <v>131</v>
      </c>
      <c r="G6218" s="12" t="s">
        <v>112</v>
      </c>
      <c r="H6218" s="12" t="s">
        <v>170</v>
      </c>
      <c r="I6218" s="12">
        <v>1</v>
      </c>
      <c r="J6218" s="16">
        <v>24.19</v>
      </c>
      <c r="K6218" s="17">
        <v>0.06</v>
      </c>
      <c r="L6218" s="16">
        <v>22.74</v>
      </c>
      <c r="M6218" s="16">
        <v>6.97</v>
      </c>
      <c r="N6218" s="11" t="str">
        <f t="shared" si="292"/>
        <v>LOW</v>
      </c>
      <c r="O6218" s="27">
        <f t="shared" si="293"/>
        <v>0.69349164467897983</v>
      </c>
      <c r="P6218" s="11" t="str">
        <f t="shared" si="294"/>
        <v>AVERAGE</v>
      </c>
    </row>
    <row r="6219" spans="1:16" x14ac:dyDescent="0.35">
      <c r="A6219" t="s">
        <v>6393</v>
      </c>
      <c r="B6219" s="18">
        <v>44839</v>
      </c>
      <c r="C6219" t="s">
        <v>149</v>
      </c>
      <c r="D6219" t="s">
        <v>140</v>
      </c>
      <c r="E6219" t="s">
        <v>141</v>
      </c>
      <c r="F6219" t="s">
        <v>117</v>
      </c>
      <c r="G6219" t="s">
        <v>127</v>
      </c>
      <c r="H6219" t="s">
        <v>179</v>
      </c>
      <c r="I6219">
        <v>3</v>
      </c>
      <c r="J6219" s="19">
        <v>94.44</v>
      </c>
      <c r="K6219" s="20">
        <v>0.18</v>
      </c>
      <c r="L6219" s="19">
        <v>232.32</v>
      </c>
      <c r="M6219" s="19">
        <v>86.26</v>
      </c>
      <c r="N6219" s="11" t="str">
        <f t="shared" si="292"/>
        <v>MEDIUM</v>
      </c>
      <c r="O6219" s="27">
        <f t="shared" si="293"/>
        <v>0.62870179063360887</v>
      </c>
      <c r="P6219" s="11" t="str">
        <f t="shared" si="294"/>
        <v>AVERAGE</v>
      </c>
    </row>
    <row r="6220" spans="1:16" x14ac:dyDescent="0.35">
      <c r="A6220" s="12" t="s">
        <v>6394</v>
      </c>
      <c r="B6220" s="15">
        <v>45210</v>
      </c>
      <c r="C6220" s="12" t="s">
        <v>108</v>
      </c>
      <c r="D6220" s="12" t="s">
        <v>109</v>
      </c>
      <c r="E6220" s="12" t="s">
        <v>176</v>
      </c>
      <c r="F6220" s="12" t="s">
        <v>117</v>
      </c>
      <c r="G6220" s="12" t="s">
        <v>127</v>
      </c>
      <c r="H6220" s="12" t="s">
        <v>179</v>
      </c>
      <c r="I6220" s="12">
        <v>6</v>
      </c>
      <c r="J6220" s="16">
        <v>150.18</v>
      </c>
      <c r="K6220" s="17">
        <v>0</v>
      </c>
      <c r="L6220" s="16">
        <v>901.08</v>
      </c>
      <c r="M6220" s="16">
        <v>274.26</v>
      </c>
      <c r="N6220" s="11" t="str">
        <f t="shared" si="292"/>
        <v>NO DISCOUNT</v>
      </c>
      <c r="O6220" s="27">
        <f t="shared" si="293"/>
        <v>0.6956319083766147</v>
      </c>
      <c r="P6220" s="11" t="str">
        <f t="shared" si="294"/>
        <v>GOOD</v>
      </c>
    </row>
    <row r="6221" spans="1:16" x14ac:dyDescent="0.35">
      <c r="A6221" t="s">
        <v>6395</v>
      </c>
      <c r="B6221" s="18">
        <v>44688</v>
      </c>
      <c r="C6221" t="s">
        <v>108</v>
      </c>
      <c r="D6221" t="s">
        <v>140</v>
      </c>
      <c r="E6221" t="s">
        <v>203</v>
      </c>
      <c r="F6221" t="s">
        <v>117</v>
      </c>
      <c r="G6221" t="s">
        <v>112</v>
      </c>
      <c r="H6221" t="s">
        <v>167</v>
      </c>
      <c r="I6221">
        <v>5</v>
      </c>
      <c r="J6221" s="19">
        <v>14.48</v>
      </c>
      <c r="K6221" s="20">
        <v>0.09</v>
      </c>
      <c r="L6221" s="19">
        <v>65.88</v>
      </c>
      <c r="M6221" s="19">
        <v>14.13</v>
      </c>
      <c r="N6221" s="11" t="str">
        <f t="shared" si="292"/>
        <v>LOW</v>
      </c>
      <c r="O6221" s="27">
        <f t="shared" si="293"/>
        <v>0.78551912568306004</v>
      </c>
      <c r="P6221" s="11" t="str">
        <f t="shared" si="294"/>
        <v>GOOD</v>
      </c>
    </row>
    <row r="6222" spans="1:16" x14ac:dyDescent="0.35">
      <c r="A6222" s="12" t="s">
        <v>6396</v>
      </c>
      <c r="B6222" s="15">
        <v>45268</v>
      </c>
      <c r="C6222" s="12" t="s">
        <v>136</v>
      </c>
      <c r="D6222" s="12" t="s">
        <v>115</v>
      </c>
      <c r="E6222" s="12" t="s">
        <v>205</v>
      </c>
      <c r="F6222" s="12" t="s">
        <v>131</v>
      </c>
      <c r="G6222" s="12" t="s">
        <v>122</v>
      </c>
      <c r="H6222" s="12" t="s">
        <v>158</v>
      </c>
      <c r="I6222" s="12">
        <v>1</v>
      </c>
      <c r="J6222" s="16">
        <v>85.92</v>
      </c>
      <c r="K6222" s="17">
        <v>0.22</v>
      </c>
      <c r="L6222" s="16">
        <v>67.02</v>
      </c>
      <c r="M6222" s="16">
        <v>22.8</v>
      </c>
      <c r="N6222" s="11" t="str">
        <f t="shared" si="292"/>
        <v>HIGH</v>
      </c>
      <c r="O6222" s="27">
        <f t="shared" si="293"/>
        <v>0.65980304386750221</v>
      </c>
      <c r="P6222" s="11" t="str">
        <f t="shared" si="294"/>
        <v>AVERAGE</v>
      </c>
    </row>
    <row r="6223" spans="1:16" x14ac:dyDescent="0.35">
      <c r="A6223" t="s">
        <v>6397</v>
      </c>
      <c r="B6223" s="18">
        <v>45574</v>
      </c>
      <c r="C6223" t="s">
        <v>108</v>
      </c>
      <c r="D6223" t="s">
        <v>125</v>
      </c>
      <c r="E6223" t="s">
        <v>169</v>
      </c>
      <c r="F6223" t="s">
        <v>111</v>
      </c>
      <c r="G6223" t="s">
        <v>122</v>
      </c>
      <c r="H6223" t="s">
        <v>142</v>
      </c>
      <c r="I6223">
        <v>6</v>
      </c>
      <c r="J6223" s="19">
        <v>187.35</v>
      </c>
      <c r="K6223" s="20">
        <v>0.12</v>
      </c>
      <c r="L6223" s="19">
        <v>989.21</v>
      </c>
      <c r="M6223" s="19">
        <v>533.04999999999995</v>
      </c>
      <c r="N6223" s="11" t="str">
        <f t="shared" si="292"/>
        <v>MEDIUM</v>
      </c>
      <c r="O6223" s="27">
        <f t="shared" si="293"/>
        <v>0.46113565370346038</v>
      </c>
      <c r="P6223" s="11" t="str">
        <f t="shared" si="294"/>
        <v>GOOD</v>
      </c>
    </row>
    <row r="6224" spans="1:16" x14ac:dyDescent="0.35">
      <c r="A6224" s="12" t="s">
        <v>6398</v>
      </c>
      <c r="B6224" s="15">
        <v>45262</v>
      </c>
      <c r="C6224" s="12" t="s">
        <v>136</v>
      </c>
      <c r="D6224" s="12" t="s">
        <v>140</v>
      </c>
      <c r="E6224" s="12" t="s">
        <v>242</v>
      </c>
      <c r="F6224" s="12" t="s">
        <v>111</v>
      </c>
      <c r="G6224" s="12" t="s">
        <v>127</v>
      </c>
      <c r="H6224" s="12" t="s">
        <v>164</v>
      </c>
      <c r="I6224" s="12">
        <v>12</v>
      </c>
      <c r="J6224" s="16">
        <v>887.72</v>
      </c>
      <c r="K6224" s="17">
        <v>0</v>
      </c>
      <c r="L6224" s="16">
        <v>10652.64</v>
      </c>
      <c r="M6224" s="16">
        <v>3696.02</v>
      </c>
      <c r="N6224" s="11" t="str">
        <f t="shared" si="292"/>
        <v>NO DISCOUNT</v>
      </c>
      <c r="O6224" s="27">
        <f t="shared" si="293"/>
        <v>0.65304187506571132</v>
      </c>
      <c r="P6224" s="11" t="str">
        <f t="shared" si="294"/>
        <v>EXCELLENT</v>
      </c>
    </row>
    <row r="6225" spans="1:16" x14ac:dyDescent="0.35">
      <c r="A6225" t="s">
        <v>6399</v>
      </c>
      <c r="B6225" s="18">
        <v>44625</v>
      </c>
      <c r="C6225" t="s">
        <v>149</v>
      </c>
      <c r="D6225" t="s">
        <v>140</v>
      </c>
      <c r="E6225" t="s">
        <v>296</v>
      </c>
      <c r="F6225" t="s">
        <v>131</v>
      </c>
      <c r="G6225" t="s">
        <v>127</v>
      </c>
      <c r="H6225" t="s">
        <v>209</v>
      </c>
      <c r="I6225">
        <v>1</v>
      </c>
      <c r="J6225" s="19">
        <v>959.87</v>
      </c>
      <c r="K6225" s="20">
        <v>0.13</v>
      </c>
      <c r="L6225" s="19">
        <v>835.09</v>
      </c>
      <c r="M6225" s="19">
        <v>421.12</v>
      </c>
      <c r="N6225" s="11" t="str">
        <f t="shared" si="292"/>
        <v>MEDIUM</v>
      </c>
      <c r="O6225" s="27">
        <f t="shared" si="293"/>
        <v>0.49571902429678238</v>
      </c>
      <c r="P6225" s="11" t="str">
        <f t="shared" si="294"/>
        <v>AVERAGE</v>
      </c>
    </row>
    <row r="6226" spans="1:16" x14ac:dyDescent="0.35">
      <c r="A6226" s="12" t="s">
        <v>6400</v>
      </c>
      <c r="B6226" s="15">
        <v>44562</v>
      </c>
      <c r="C6226" s="12" t="s">
        <v>136</v>
      </c>
      <c r="D6226" s="12" t="s">
        <v>125</v>
      </c>
      <c r="E6226" s="12" t="s">
        <v>185</v>
      </c>
      <c r="F6226" s="12" t="s">
        <v>111</v>
      </c>
      <c r="G6226" s="12" t="s">
        <v>112</v>
      </c>
      <c r="H6226" s="12" t="s">
        <v>170</v>
      </c>
      <c r="I6226" s="12">
        <v>3</v>
      </c>
      <c r="J6226" s="16">
        <v>15.83</v>
      </c>
      <c r="K6226" s="17">
        <v>0</v>
      </c>
      <c r="L6226" s="16">
        <v>47.49</v>
      </c>
      <c r="M6226" s="16">
        <v>19.62</v>
      </c>
      <c r="N6226" s="11" t="str">
        <f t="shared" si="292"/>
        <v>NO DISCOUNT</v>
      </c>
      <c r="O6226" s="27">
        <f t="shared" si="293"/>
        <v>0.58686039166140236</v>
      </c>
      <c r="P6226" s="11" t="str">
        <f t="shared" si="294"/>
        <v>AVERAGE</v>
      </c>
    </row>
    <row r="6227" spans="1:16" x14ac:dyDescent="0.35">
      <c r="A6227" t="s">
        <v>6401</v>
      </c>
      <c r="B6227" s="18">
        <v>44626</v>
      </c>
      <c r="C6227" t="s">
        <v>120</v>
      </c>
      <c r="D6227" t="s">
        <v>115</v>
      </c>
      <c r="E6227" t="s">
        <v>227</v>
      </c>
      <c r="F6227" t="s">
        <v>111</v>
      </c>
      <c r="G6227" t="s">
        <v>112</v>
      </c>
      <c r="H6227" t="s">
        <v>167</v>
      </c>
      <c r="I6227">
        <v>2</v>
      </c>
      <c r="J6227" s="19">
        <v>15.12</v>
      </c>
      <c r="K6227" s="20">
        <v>0.01</v>
      </c>
      <c r="L6227" s="19">
        <v>29.94</v>
      </c>
      <c r="M6227" s="19">
        <v>12.37</v>
      </c>
      <c r="N6227" s="11" t="str">
        <f t="shared" si="292"/>
        <v>LOW</v>
      </c>
      <c r="O6227" s="27">
        <f t="shared" si="293"/>
        <v>0.58684034736138946</v>
      </c>
      <c r="P6227" s="11" t="str">
        <f t="shared" si="294"/>
        <v>AVERAGE</v>
      </c>
    </row>
    <row r="6228" spans="1:16" x14ac:dyDescent="0.35">
      <c r="A6228" s="12" t="s">
        <v>6402</v>
      </c>
      <c r="B6228" s="15">
        <v>44704</v>
      </c>
      <c r="C6228" s="12" t="s">
        <v>136</v>
      </c>
      <c r="D6228" s="12" t="s">
        <v>109</v>
      </c>
      <c r="E6228" s="12" t="s">
        <v>231</v>
      </c>
      <c r="F6228" s="12" t="s">
        <v>111</v>
      </c>
      <c r="G6228" s="12" t="s">
        <v>112</v>
      </c>
      <c r="H6228" s="12" t="s">
        <v>113</v>
      </c>
      <c r="I6228" s="12">
        <v>3</v>
      </c>
      <c r="J6228" s="16">
        <v>39.47</v>
      </c>
      <c r="K6228" s="17">
        <v>0</v>
      </c>
      <c r="L6228" s="16">
        <v>118.41</v>
      </c>
      <c r="M6228" s="16">
        <v>58.02</v>
      </c>
      <c r="N6228" s="11" t="str">
        <f t="shared" si="292"/>
        <v>NO DISCOUNT</v>
      </c>
      <c r="O6228" s="27">
        <f t="shared" si="293"/>
        <v>0.51000760070939954</v>
      </c>
      <c r="P6228" s="11" t="str">
        <f t="shared" si="294"/>
        <v>AVERAGE</v>
      </c>
    </row>
    <row r="6229" spans="1:16" x14ac:dyDescent="0.35">
      <c r="A6229" t="s">
        <v>6403</v>
      </c>
      <c r="B6229" s="18">
        <v>44903</v>
      </c>
      <c r="C6229" t="s">
        <v>136</v>
      </c>
      <c r="D6229" t="s">
        <v>125</v>
      </c>
      <c r="E6229" t="s">
        <v>185</v>
      </c>
      <c r="F6229" t="s">
        <v>131</v>
      </c>
      <c r="G6229" t="s">
        <v>122</v>
      </c>
      <c r="H6229" t="s">
        <v>187</v>
      </c>
      <c r="I6229">
        <v>1</v>
      </c>
      <c r="J6229" s="19">
        <v>289.89999999999998</v>
      </c>
      <c r="K6229" s="20">
        <v>0</v>
      </c>
      <c r="L6229" s="19">
        <v>289.89999999999998</v>
      </c>
      <c r="M6229" s="19">
        <v>124.63</v>
      </c>
      <c r="N6229" s="11" t="str">
        <f t="shared" si="292"/>
        <v>NO DISCOUNT</v>
      </c>
      <c r="O6229" s="27">
        <f t="shared" si="293"/>
        <v>0.57009313556398755</v>
      </c>
      <c r="P6229" s="11" t="str">
        <f t="shared" si="294"/>
        <v>AVERAGE</v>
      </c>
    </row>
    <row r="6230" spans="1:16" x14ac:dyDescent="0.35">
      <c r="A6230" s="12" t="s">
        <v>6404</v>
      </c>
      <c r="B6230" s="15">
        <v>44723</v>
      </c>
      <c r="C6230" s="12" t="s">
        <v>108</v>
      </c>
      <c r="D6230" s="12" t="s">
        <v>140</v>
      </c>
      <c r="E6230" s="12" t="s">
        <v>203</v>
      </c>
      <c r="F6230" s="12" t="s">
        <v>111</v>
      </c>
      <c r="G6230" s="12" t="s">
        <v>127</v>
      </c>
      <c r="H6230" s="12" t="s">
        <v>138</v>
      </c>
      <c r="I6230" s="12">
        <v>4</v>
      </c>
      <c r="J6230" s="16">
        <v>73.959999999999994</v>
      </c>
      <c r="K6230" s="17">
        <v>0.25</v>
      </c>
      <c r="L6230" s="16">
        <v>221.88</v>
      </c>
      <c r="M6230" s="16">
        <v>75.91</v>
      </c>
      <c r="N6230" s="11" t="str">
        <f t="shared" si="292"/>
        <v>HIGH</v>
      </c>
      <c r="O6230" s="27">
        <f t="shared" si="293"/>
        <v>0.65787813232377867</v>
      </c>
      <c r="P6230" s="11" t="str">
        <f t="shared" si="294"/>
        <v>AVERAGE</v>
      </c>
    </row>
    <row r="6231" spans="1:16" x14ac:dyDescent="0.35">
      <c r="A6231" t="s">
        <v>6405</v>
      </c>
      <c r="B6231" s="18">
        <v>44652</v>
      </c>
      <c r="C6231" t="s">
        <v>108</v>
      </c>
      <c r="D6231" t="s">
        <v>140</v>
      </c>
      <c r="E6231" t="s">
        <v>218</v>
      </c>
      <c r="F6231" t="s">
        <v>111</v>
      </c>
      <c r="G6231" t="s">
        <v>122</v>
      </c>
      <c r="H6231" t="s">
        <v>158</v>
      </c>
      <c r="I6231">
        <v>4</v>
      </c>
      <c r="J6231" s="19">
        <v>122.44</v>
      </c>
      <c r="K6231" s="20">
        <v>0.11</v>
      </c>
      <c r="L6231" s="19">
        <v>435.89</v>
      </c>
      <c r="M6231" s="19">
        <v>187.45</v>
      </c>
      <c r="N6231" s="11" t="str">
        <f t="shared" si="292"/>
        <v>MEDIUM</v>
      </c>
      <c r="O6231" s="27">
        <f t="shared" si="293"/>
        <v>0.56996031108765977</v>
      </c>
      <c r="P6231" s="11" t="str">
        <f t="shared" si="294"/>
        <v>AVERAGE</v>
      </c>
    </row>
    <row r="6232" spans="1:16" x14ac:dyDescent="0.35">
      <c r="A6232" s="12" t="s">
        <v>6406</v>
      </c>
      <c r="B6232" s="15">
        <v>44926</v>
      </c>
      <c r="C6232" s="12" t="s">
        <v>108</v>
      </c>
      <c r="D6232" s="12" t="s">
        <v>115</v>
      </c>
      <c r="E6232" s="12" t="s">
        <v>121</v>
      </c>
      <c r="F6232" s="12" t="s">
        <v>131</v>
      </c>
      <c r="G6232" s="12" t="s">
        <v>112</v>
      </c>
      <c r="H6232" s="12" t="s">
        <v>147</v>
      </c>
      <c r="I6232" s="12">
        <v>4</v>
      </c>
      <c r="J6232" s="16">
        <v>16.09</v>
      </c>
      <c r="K6232" s="17">
        <v>0.08</v>
      </c>
      <c r="L6232" s="16">
        <v>59.21</v>
      </c>
      <c r="M6232" s="16">
        <v>23.03</v>
      </c>
      <c r="N6232" s="11" t="str">
        <f t="shared" si="292"/>
        <v>LOW</v>
      </c>
      <c r="O6232" s="27">
        <f t="shared" si="293"/>
        <v>0.61104543151494684</v>
      </c>
      <c r="P6232" s="11" t="str">
        <f t="shared" si="294"/>
        <v>AVERAGE</v>
      </c>
    </row>
    <row r="6233" spans="1:16" x14ac:dyDescent="0.35">
      <c r="A6233" t="s">
        <v>6407</v>
      </c>
      <c r="B6233" s="18">
        <v>45421</v>
      </c>
      <c r="C6233" t="s">
        <v>108</v>
      </c>
      <c r="D6233" t="s">
        <v>109</v>
      </c>
      <c r="E6233" t="s">
        <v>161</v>
      </c>
      <c r="F6233" t="s">
        <v>117</v>
      </c>
      <c r="G6233" t="s">
        <v>127</v>
      </c>
      <c r="H6233" t="s">
        <v>164</v>
      </c>
      <c r="I6233">
        <v>2</v>
      </c>
      <c r="J6233" s="19">
        <v>553.66</v>
      </c>
      <c r="K6233" s="20">
        <v>0.28999999999999998</v>
      </c>
      <c r="L6233" s="19">
        <v>786.2</v>
      </c>
      <c r="M6233" s="19">
        <v>367.34</v>
      </c>
      <c r="N6233" s="11" t="str">
        <f t="shared" si="292"/>
        <v>HIGH</v>
      </c>
      <c r="O6233" s="27">
        <f t="shared" si="293"/>
        <v>0.53276519969473424</v>
      </c>
      <c r="P6233" s="11" t="str">
        <f t="shared" si="294"/>
        <v>AVERAGE</v>
      </c>
    </row>
    <row r="6234" spans="1:16" x14ac:dyDescent="0.35">
      <c r="A6234" s="12" t="s">
        <v>6408</v>
      </c>
      <c r="B6234" s="15">
        <v>44706</v>
      </c>
      <c r="C6234" s="12" t="s">
        <v>120</v>
      </c>
      <c r="D6234" s="12" t="s">
        <v>115</v>
      </c>
      <c r="E6234" s="12" t="s">
        <v>221</v>
      </c>
      <c r="F6234" s="12" t="s">
        <v>117</v>
      </c>
      <c r="G6234" s="12" t="s">
        <v>122</v>
      </c>
      <c r="H6234" s="12" t="s">
        <v>123</v>
      </c>
      <c r="I6234" s="12">
        <v>8</v>
      </c>
      <c r="J6234" s="16">
        <v>554.03</v>
      </c>
      <c r="K6234" s="17">
        <v>0.16</v>
      </c>
      <c r="L6234" s="16">
        <v>3723.08</v>
      </c>
      <c r="M6234" s="16">
        <v>1813.82</v>
      </c>
      <c r="N6234" s="11" t="str">
        <f t="shared" si="292"/>
        <v>MEDIUM</v>
      </c>
      <c r="O6234" s="27">
        <f t="shared" si="293"/>
        <v>0.51281734477905394</v>
      </c>
      <c r="P6234" s="11" t="str">
        <f t="shared" si="294"/>
        <v>GOOD</v>
      </c>
    </row>
    <row r="6235" spans="1:16" x14ac:dyDescent="0.35">
      <c r="A6235" t="s">
        <v>6409</v>
      </c>
      <c r="B6235" s="18">
        <v>44787</v>
      </c>
      <c r="C6235" t="s">
        <v>108</v>
      </c>
      <c r="D6235" t="s">
        <v>115</v>
      </c>
      <c r="E6235" t="s">
        <v>130</v>
      </c>
      <c r="F6235" t="s">
        <v>117</v>
      </c>
      <c r="G6235" t="s">
        <v>127</v>
      </c>
      <c r="H6235" t="s">
        <v>209</v>
      </c>
      <c r="I6235">
        <v>1</v>
      </c>
      <c r="J6235" s="19">
        <v>769.12</v>
      </c>
      <c r="K6235" s="20">
        <v>0.03</v>
      </c>
      <c r="L6235" s="19">
        <v>746.05</v>
      </c>
      <c r="M6235" s="19">
        <v>227.07</v>
      </c>
      <c r="N6235" s="11" t="str">
        <f t="shared" si="292"/>
        <v>LOW</v>
      </c>
      <c r="O6235" s="27">
        <f t="shared" si="293"/>
        <v>0.69563702164734276</v>
      </c>
      <c r="P6235" s="11" t="str">
        <f t="shared" si="294"/>
        <v>AVERAGE</v>
      </c>
    </row>
    <row r="6236" spans="1:16" x14ac:dyDescent="0.35">
      <c r="A6236" s="12" t="s">
        <v>6410</v>
      </c>
      <c r="B6236" s="15">
        <v>45097</v>
      </c>
      <c r="C6236" s="12" t="s">
        <v>108</v>
      </c>
      <c r="D6236" s="12" t="s">
        <v>109</v>
      </c>
      <c r="E6236" s="12" t="s">
        <v>176</v>
      </c>
      <c r="F6236" s="12" t="s">
        <v>111</v>
      </c>
      <c r="G6236" s="12" t="s">
        <v>127</v>
      </c>
      <c r="H6236" s="12" t="s">
        <v>164</v>
      </c>
      <c r="I6236" s="12">
        <v>1</v>
      </c>
      <c r="J6236" s="16">
        <v>665.28</v>
      </c>
      <c r="K6236" s="17">
        <v>0.22</v>
      </c>
      <c r="L6236" s="16">
        <v>518.91999999999996</v>
      </c>
      <c r="M6236" s="16">
        <v>306.26</v>
      </c>
      <c r="N6236" s="11" t="str">
        <f t="shared" si="292"/>
        <v>HIGH</v>
      </c>
      <c r="O6236" s="27">
        <f t="shared" si="293"/>
        <v>0.40981268789023351</v>
      </c>
      <c r="P6236" s="11" t="str">
        <f t="shared" si="294"/>
        <v>AVERAGE</v>
      </c>
    </row>
    <row r="6237" spans="1:16" x14ac:dyDescent="0.35">
      <c r="A6237" t="s">
        <v>6411</v>
      </c>
      <c r="B6237" s="18">
        <v>45494</v>
      </c>
      <c r="C6237" t="s">
        <v>120</v>
      </c>
      <c r="D6237" t="s">
        <v>115</v>
      </c>
      <c r="E6237" t="s">
        <v>156</v>
      </c>
      <c r="F6237" t="s">
        <v>111</v>
      </c>
      <c r="G6237" t="s">
        <v>112</v>
      </c>
      <c r="H6237" t="s">
        <v>113</v>
      </c>
      <c r="I6237">
        <v>6</v>
      </c>
      <c r="J6237" s="19">
        <v>9.56</v>
      </c>
      <c r="K6237" s="20">
        <v>0.14000000000000001</v>
      </c>
      <c r="L6237" s="19">
        <v>49.33</v>
      </c>
      <c r="M6237" s="19">
        <v>14.53</v>
      </c>
      <c r="N6237" s="11" t="str">
        <f t="shared" si="292"/>
        <v>MEDIUM</v>
      </c>
      <c r="O6237" s="27">
        <f t="shared" si="293"/>
        <v>0.70545307115345623</v>
      </c>
      <c r="P6237" s="11" t="str">
        <f t="shared" si="294"/>
        <v>GOOD</v>
      </c>
    </row>
    <row r="6238" spans="1:16" x14ac:dyDescent="0.35">
      <c r="A6238" s="12" t="s">
        <v>6412</v>
      </c>
      <c r="B6238" s="15">
        <v>45137</v>
      </c>
      <c r="C6238" s="12" t="s">
        <v>136</v>
      </c>
      <c r="D6238" s="12" t="s">
        <v>125</v>
      </c>
      <c r="E6238" s="12" t="s">
        <v>185</v>
      </c>
      <c r="F6238" s="12" t="s">
        <v>111</v>
      </c>
      <c r="G6238" s="12" t="s">
        <v>112</v>
      </c>
      <c r="H6238" s="12" t="s">
        <v>147</v>
      </c>
      <c r="I6238" s="12">
        <v>5</v>
      </c>
      <c r="J6238" s="16">
        <v>22.91</v>
      </c>
      <c r="K6238" s="17">
        <v>0.04</v>
      </c>
      <c r="L6238" s="16">
        <v>109.97</v>
      </c>
      <c r="M6238" s="16">
        <v>52.93</v>
      </c>
      <c r="N6238" s="11" t="str">
        <f t="shared" si="292"/>
        <v>LOW</v>
      </c>
      <c r="O6238" s="27">
        <f t="shared" si="293"/>
        <v>0.51868691461307626</v>
      </c>
      <c r="P6238" s="11" t="str">
        <f t="shared" si="294"/>
        <v>GOOD</v>
      </c>
    </row>
    <row r="6239" spans="1:16" x14ac:dyDescent="0.35">
      <c r="A6239" t="s">
        <v>6413</v>
      </c>
      <c r="B6239" s="18">
        <v>45370</v>
      </c>
      <c r="C6239" t="s">
        <v>108</v>
      </c>
      <c r="D6239" t="s">
        <v>115</v>
      </c>
      <c r="E6239" t="s">
        <v>221</v>
      </c>
      <c r="F6239" t="s">
        <v>111</v>
      </c>
      <c r="G6239" t="s">
        <v>112</v>
      </c>
      <c r="H6239" t="s">
        <v>118</v>
      </c>
      <c r="I6239">
        <v>1</v>
      </c>
      <c r="J6239" s="19">
        <v>39.82</v>
      </c>
      <c r="K6239" s="20">
        <v>0.18</v>
      </c>
      <c r="L6239" s="19">
        <v>32.65</v>
      </c>
      <c r="M6239" s="19">
        <v>6.74</v>
      </c>
      <c r="N6239" s="11" t="str">
        <f t="shared" si="292"/>
        <v>MEDIUM</v>
      </c>
      <c r="O6239" s="27">
        <f t="shared" si="293"/>
        <v>0.79356814701378242</v>
      </c>
      <c r="P6239" s="11" t="str">
        <f t="shared" si="294"/>
        <v>AVERAGE</v>
      </c>
    </row>
    <row r="6240" spans="1:16" x14ac:dyDescent="0.35">
      <c r="A6240" s="12" t="s">
        <v>6414</v>
      </c>
      <c r="B6240" s="15">
        <v>44664</v>
      </c>
      <c r="C6240" s="12" t="s">
        <v>136</v>
      </c>
      <c r="D6240" s="12" t="s">
        <v>115</v>
      </c>
      <c r="E6240" s="12" t="s">
        <v>163</v>
      </c>
      <c r="F6240" s="12" t="s">
        <v>111</v>
      </c>
      <c r="G6240" s="12" t="s">
        <v>122</v>
      </c>
      <c r="H6240" s="12" t="s">
        <v>142</v>
      </c>
      <c r="I6240" s="12">
        <v>1</v>
      </c>
      <c r="J6240" s="16">
        <v>407.4</v>
      </c>
      <c r="K6240" s="17">
        <v>0.13</v>
      </c>
      <c r="L6240" s="16">
        <v>354.44</v>
      </c>
      <c r="M6240" s="16">
        <v>149.53</v>
      </c>
      <c r="N6240" s="11" t="str">
        <f t="shared" si="292"/>
        <v>MEDIUM</v>
      </c>
      <c r="O6240" s="27">
        <f t="shared" si="293"/>
        <v>0.57812323665500509</v>
      </c>
      <c r="P6240" s="11" t="str">
        <f t="shared" si="294"/>
        <v>AVERAGE</v>
      </c>
    </row>
    <row r="6241" spans="1:16" x14ac:dyDescent="0.35">
      <c r="A6241" t="s">
        <v>6415</v>
      </c>
      <c r="B6241" s="18">
        <v>45615</v>
      </c>
      <c r="C6241" t="s">
        <v>108</v>
      </c>
      <c r="D6241" t="s">
        <v>140</v>
      </c>
      <c r="E6241" t="s">
        <v>273</v>
      </c>
      <c r="F6241" t="s">
        <v>131</v>
      </c>
      <c r="G6241" t="s">
        <v>122</v>
      </c>
      <c r="H6241" t="s">
        <v>123</v>
      </c>
      <c r="I6241">
        <v>2</v>
      </c>
      <c r="J6241" s="19">
        <v>554.48</v>
      </c>
      <c r="K6241" s="20">
        <v>0</v>
      </c>
      <c r="L6241" s="19">
        <v>1108.96</v>
      </c>
      <c r="M6241" s="19">
        <v>460.21</v>
      </c>
      <c r="N6241" s="11" t="str">
        <f t="shared" si="292"/>
        <v>NO DISCOUNT</v>
      </c>
      <c r="O6241" s="27">
        <f t="shared" si="293"/>
        <v>0.58500757466455056</v>
      </c>
      <c r="P6241" s="11" t="str">
        <f t="shared" si="294"/>
        <v>AVERAGE</v>
      </c>
    </row>
    <row r="6242" spans="1:16" x14ac:dyDescent="0.35">
      <c r="A6242" s="12" t="s">
        <v>6416</v>
      </c>
      <c r="B6242" s="15">
        <v>44793</v>
      </c>
      <c r="C6242" s="12" t="s">
        <v>108</v>
      </c>
      <c r="D6242" s="12" t="s">
        <v>140</v>
      </c>
      <c r="E6242" s="12" t="s">
        <v>141</v>
      </c>
      <c r="F6242" s="12" t="s">
        <v>111</v>
      </c>
      <c r="G6242" s="12" t="s">
        <v>127</v>
      </c>
      <c r="H6242" s="12" t="s">
        <v>128</v>
      </c>
      <c r="I6242" s="12">
        <v>4</v>
      </c>
      <c r="J6242" s="16">
        <v>254.63</v>
      </c>
      <c r="K6242" s="17">
        <v>0.22</v>
      </c>
      <c r="L6242" s="16">
        <v>794.45</v>
      </c>
      <c r="M6242" s="16">
        <v>249.51</v>
      </c>
      <c r="N6242" s="11" t="str">
        <f t="shared" si="292"/>
        <v>HIGH</v>
      </c>
      <c r="O6242" s="27">
        <f t="shared" si="293"/>
        <v>0.68593366479954687</v>
      </c>
      <c r="P6242" s="11" t="str">
        <f t="shared" si="294"/>
        <v>AVERAGE</v>
      </c>
    </row>
    <row r="6243" spans="1:16" x14ac:dyDescent="0.35">
      <c r="A6243" t="s">
        <v>6417</v>
      </c>
      <c r="B6243" s="18">
        <v>45365</v>
      </c>
      <c r="C6243" t="s">
        <v>136</v>
      </c>
      <c r="D6243" t="s">
        <v>109</v>
      </c>
      <c r="E6243" t="s">
        <v>189</v>
      </c>
      <c r="F6243" t="s">
        <v>117</v>
      </c>
      <c r="G6243" t="s">
        <v>112</v>
      </c>
      <c r="H6243" t="s">
        <v>170</v>
      </c>
      <c r="I6243">
        <v>1</v>
      </c>
      <c r="J6243" s="19">
        <v>23.38</v>
      </c>
      <c r="K6243" s="20">
        <v>0.11</v>
      </c>
      <c r="L6243" s="19">
        <v>20.81</v>
      </c>
      <c r="M6243" s="19">
        <v>4.29</v>
      </c>
      <c r="N6243" s="11" t="str">
        <f t="shared" si="292"/>
        <v>MEDIUM</v>
      </c>
      <c r="O6243" s="27">
        <f t="shared" si="293"/>
        <v>0.79384911100432487</v>
      </c>
      <c r="P6243" s="11" t="str">
        <f t="shared" si="294"/>
        <v>AVERAGE</v>
      </c>
    </row>
    <row r="6244" spans="1:16" x14ac:dyDescent="0.35">
      <c r="A6244" s="12" t="s">
        <v>6418</v>
      </c>
      <c r="B6244" s="15">
        <v>45159</v>
      </c>
      <c r="C6244" s="12" t="s">
        <v>108</v>
      </c>
      <c r="D6244" s="12" t="s">
        <v>115</v>
      </c>
      <c r="E6244" s="12" t="s">
        <v>240</v>
      </c>
      <c r="F6244" s="12" t="s">
        <v>111</v>
      </c>
      <c r="G6244" s="12" t="s">
        <v>127</v>
      </c>
      <c r="H6244" s="12" t="s">
        <v>164</v>
      </c>
      <c r="I6244" s="12">
        <v>2</v>
      </c>
      <c r="J6244" s="16">
        <v>289.93</v>
      </c>
      <c r="K6244" s="17">
        <v>0.33</v>
      </c>
      <c r="L6244" s="16">
        <v>388.51</v>
      </c>
      <c r="M6244" s="16">
        <v>182.95</v>
      </c>
      <c r="N6244" s="11" t="str">
        <f t="shared" si="292"/>
        <v>CLEARANCE</v>
      </c>
      <c r="O6244" s="27">
        <f t="shared" si="293"/>
        <v>0.52909835010681838</v>
      </c>
      <c r="P6244" s="11" t="str">
        <f t="shared" si="294"/>
        <v>AVERAGE</v>
      </c>
    </row>
    <row r="6245" spans="1:16" x14ac:dyDescent="0.35">
      <c r="A6245" t="s">
        <v>6419</v>
      </c>
      <c r="B6245" s="18">
        <v>44772</v>
      </c>
      <c r="C6245" t="s">
        <v>120</v>
      </c>
      <c r="D6245" t="s">
        <v>109</v>
      </c>
      <c r="E6245" t="s">
        <v>161</v>
      </c>
      <c r="F6245" t="s">
        <v>111</v>
      </c>
      <c r="G6245" t="s">
        <v>112</v>
      </c>
      <c r="H6245" t="s">
        <v>147</v>
      </c>
      <c r="I6245">
        <v>1</v>
      </c>
      <c r="J6245" s="19">
        <v>18.34</v>
      </c>
      <c r="K6245" s="20">
        <v>0</v>
      </c>
      <c r="L6245" s="19">
        <v>18.34</v>
      </c>
      <c r="M6245" s="19">
        <v>5.44</v>
      </c>
      <c r="N6245" s="11" t="str">
        <f t="shared" si="292"/>
        <v>NO DISCOUNT</v>
      </c>
      <c r="O6245" s="27">
        <f t="shared" si="293"/>
        <v>0.70338058887677202</v>
      </c>
      <c r="P6245" s="11" t="str">
        <f t="shared" si="294"/>
        <v>AVERAGE</v>
      </c>
    </row>
    <row r="6246" spans="1:16" x14ac:dyDescent="0.35">
      <c r="A6246" s="12" t="s">
        <v>6420</v>
      </c>
      <c r="B6246" s="15">
        <v>44662</v>
      </c>
      <c r="C6246" s="12" t="s">
        <v>108</v>
      </c>
      <c r="D6246" s="12" t="s">
        <v>109</v>
      </c>
      <c r="E6246" s="12" t="s">
        <v>161</v>
      </c>
      <c r="F6246" s="12" t="s">
        <v>117</v>
      </c>
      <c r="G6246" s="12" t="s">
        <v>122</v>
      </c>
      <c r="H6246" s="12" t="s">
        <v>142</v>
      </c>
      <c r="I6246" s="12">
        <v>1</v>
      </c>
      <c r="J6246" s="16">
        <v>84.67</v>
      </c>
      <c r="K6246" s="17">
        <v>0.16</v>
      </c>
      <c r="L6246" s="16">
        <v>71.12</v>
      </c>
      <c r="M6246" s="16">
        <v>34.83</v>
      </c>
      <c r="N6246" s="11" t="str">
        <f t="shared" si="292"/>
        <v>MEDIUM</v>
      </c>
      <c r="O6246" s="27">
        <f t="shared" si="293"/>
        <v>0.51026434195725545</v>
      </c>
      <c r="P6246" s="11" t="str">
        <f t="shared" si="294"/>
        <v>AVERAGE</v>
      </c>
    </row>
    <row r="6247" spans="1:16" x14ac:dyDescent="0.35">
      <c r="A6247" t="s">
        <v>6421</v>
      </c>
      <c r="B6247" s="18">
        <v>45387</v>
      </c>
      <c r="C6247" t="s">
        <v>108</v>
      </c>
      <c r="D6247" t="s">
        <v>125</v>
      </c>
      <c r="E6247" t="s">
        <v>178</v>
      </c>
      <c r="F6247" t="s">
        <v>131</v>
      </c>
      <c r="G6247" t="s">
        <v>127</v>
      </c>
      <c r="H6247" t="s">
        <v>128</v>
      </c>
      <c r="I6247">
        <v>6</v>
      </c>
      <c r="J6247" s="19">
        <v>291.07</v>
      </c>
      <c r="K6247" s="20">
        <v>0.18</v>
      </c>
      <c r="L6247" s="19">
        <v>1432.06</v>
      </c>
      <c r="M6247" s="19">
        <v>690.49</v>
      </c>
      <c r="N6247" s="11" t="str">
        <f t="shared" si="292"/>
        <v>MEDIUM</v>
      </c>
      <c r="O6247" s="27">
        <f t="shared" si="293"/>
        <v>0.51783444827730685</v>
      </c>
      <c r="P6247" s="11" t="str">
        <f t="shared" si="294"/>
        <v>GOOD</v>
      </c>
    </row>
    <row r="6248" spans="1:16" x14ac:dyDescent="0.35">
      <c r="A6248" s="12" t="s">
        <v>6422</v>
      </c>
      <c r="B6248" s="15">
        <v>44587</v>
      </c>
      <c r="C6248" s="12" t="s">
        <v>108</v>
      </c>
      <c r="D6248" s="12" t="s">
        <v>125</v>
      </c>
      <c r="E6248" s="12" t="s">
        <v>178</v>
      </c>
      <c r="F6248" s="12" t="s">
        <v>111</v>
      </c>
      <c r="G6248" s="12" t="s">
        <v>122</v>
      </c>
      <c r="H6248" s="12" t="s">
        <v>123</v>
      </c>
      <c r="I6248" s="12">
        <v>1</v>
      </c>
      <c r="J6248" s="16">
        <v>1065.3599999999999</v>
      </c>
      <c r="K6248" s="17">
        <v>0.25</v>
      </c>
      <c r="L6248" s="16">
        <v>799.02</v>
      </c>
      <c r="M6248" s="16">
        <v>391.48</v>
      </c>
      <c r="N6248" s="11" t="str">
        <f t="shared" si="292"/>
        <v>HIGH</v>
      </c>
      <c r="O6248" s="27">
        <f t="shared" si="293"/>
        <v>0.51004981101849767</v>
      </c>
      <c r="P6248" s="11" t="str">
        <f t="shared" si="294"/>
        <v>AVERAGE</v>
      </c>
    </row>
    <row r="6249" spans="1:16" x14ac:dyDescent="0.35">
      <c r="A6249" t="s">
        <v>6423</v>
      </c>
      <c r="B6249" s="18">
        <v>44942</v>
      </c>
      <c r="C6249" t="s">
        <v>108</v>
      </c>
      <c r="D6249" t="s">
        <v>140</v>
      </c>
      <c r="E6249" t="s">
        <v>296</v>
      </c>
      <c r="F6249" t="s">
        <v>111</v>
      </c>
      <c r="G6249" t="s">
        <v>122</v>
      </c>
      <c r="H6249" t="s">
        <v>187</v>
      </c>
      <c r="I6249">
        <v>5</v>
      </c>
      <c r="J6249" s="19">
        <v>280.72000000000003</v>
      </c>
      <c r="K6249" s="20">
        <v>0.28999999999999998</v>
      </c>
      <c r="L6249" s="19">
        <v>996.56</v>
      </c>
      <c r="M6249" s="19">
        <v>257.75</v>
      </c>
      <c r="N6249" s="11" t="str">
        <f t="shared" si="292"/>
        <v>HIGH</v>
      </c>
      <c r="O6249" s="27">
        <f t="shared" si="293"/>
        <v>0.74136027936100179</v>
      </c>
      <c r="P6249" s="11" t="str">
        <f t="shared" si="294"/>
        <v>GOOD</v>
      </c>
    </row>
    <row r="6250" spans="1:16" x14ac:dyDescent="0.35">
      <c r="A6250" s="12" t="s">
        <v>6424</v>
      </c>
      <c r="B6250" s="15">
        <v>45451</v>
      </c>
      <c r="C6250" s="12" t="s">
        <v>149</v>
      </c>
      <c r="D6250" s="12" t="s">
        <v>109</v>
      </c>
      <c r="E6250" s="12" t="s">
        <v>161</v>
      </c>
      <c r="F6250" s="12" t="s">
        <v>117</v>
      </c>
      <c r="G6250" s="12" t="s">
        <v>112</v>
      </c>
      <c r="H6250" s="12" t="s">
        <v>167</v>
      </c>
      <c r="I6250" s="12">
        <v>1</v>
      </c>
      <c r="J6250" s="16">
        <v>11.33</v>
      </c>
      <c r="K6250" s="17">
        <v>0.03</v>
      </c>
      <c r="L6250" s="16">
        <v>10.99</v>
      </c>
      <c r="M6250" s="16">
        <v>3.96</v>
      </c>
      <c r="N6250" s="11" t="str">
        <f t="shared" si="292"/>
        <v>LOW</v>
      </c>
      <c r="O6250" s="27">
        <f t="shared" si="293"/>
        <v>0.63967242948134673</v>
      </c>
      <c r="P6250" s="11" t="str">
        <f t="shared" si="294"/>
        <v>AVERAGE</v>
      </c>
    </row>
    <row r="6251" spans="1:16" x14ac:dyDescent="0.35">
      <c r="A6251" t="s">
        <v>6425</v>
      </c>
      <c r="B6251" s="18">
        <v>45516</v>
      </c>
      <c r="C6251" t="s">
        <v>108</v>
      </c>
      <c r="D6251" t="s">
        <v>109</v>
      </c>
      <c r="E6251" t="s">
        <v>195</v>
      </c>
      <c r="F6251" t="s">
        <v>131</v>
      </c>
      <c r="G6251" t="s">
        <v>122</v>
      </c>
      <c r="H6251" t="s">
        <v>187</v>
      </c>
      <c r="I6251">
        <v>8</v>
      </c>
      <c r="J6251" s="19">
        <v>400.08</v>
      </c>
      <c r="K6251" s="20">
        <v>0.04</v>
      </c>
      <c r="L6251" s="19">
        <v>3072.61</v>
      </c>
      <c r="M6251" s="19">
        <v>914.41</v>
      </c>
      <c r="N6251" s="11" t="str">
        <f t="shared" si="292"/>
        <v>LOW</v>
      </c>
      <c r="O6251" s="27">
        <f t="shared" si="293"/>
        <v>0.70239958862335283</v>
      </c>
      <c r="P6251" s="11" t="str">
        <f t="shared" si="294"/>
        <v>GOOD</v>
      </c>
    </row>
    <row r="6252" spans="1:16" x14ac:dyDescent="0.35">
      <c r="A6252" s="12" t="s">
        <v>6426</v>
      </c>
      <c r="B6252" s="15">
        <v>44892</v>
      </c>
      <c r="C6252" s="12" t="s">
        <v>108</v>
      </c>
      <c r="D6252" s="12" t="s">
        <v>115</v>
      </c>
      <c r="E6252" s="12" t="s">
        <v>205</v>
      </c>
      <c r="F6252" s="12" t="s">
        <v>117</v>
      </c>
      <c r="G6252" s="12" t="s">
        <v>127</v>
      </c>
      <c r="H6252" s="12" t="s">
        <v>128</v>
      </c>
      <c r="I6252" s="12">
        <v>1</v>
      </c>
      <c r="J6252" s="16">
        <v>216.09</v>
      </c>
      <c r="K6252" s="17">
        <v>0</v>
      </c>
      <c r="L6252" s="16">
        <v>216.09</v>
      </c>
      <c r="M6252" s="16">
        <v>80.510000000000005</v>
      </c>
      <c r="N6252" s="11" t="str">
        <f t="shared" si="292"/>
        <v>NO DISCOUNT</v>
      </c>
      <c r="O6252" s="27">
        <f t="shared" si="293"/>
        <v>0.62742375861909383</v>
      </c>
      <c r="P6252" s="11" t="str">
        <f t="shared" si="294"/>
        <v>AVERAGE</v>
      </c>
    </row>
    <row r="6253" spans="1:16" x14ac:dyDescent="0.35">
      <c r="A6253" t="s">
        <v>6427</v>
      </c>
      <c r="B6253" s="18">
        <v>45062</v>
      </c>
      <c r="C6253" t="s">
        <v>108</v>
      </c>
      <c r="D6253" t="s">
        <v>125</v>
      </c>
      <c r="E6253" t="s">
        <v>255</v>
      </c>
      <c r="F6253" t="s">
        <v>111</v>
      </c>
      <c r="G6253" t="s">
        <v>122</v>
      </c>
      <c r="H6253" t="s">
        <v>187</v>
      </c>
      <c r="I6253">
        <v>5</v>
      </c>
      <c r="J6253" s="19">
        <v>392.49</v>
      </c>
      <c r="K6253" s="20">
        <v>0</v>
      </c>
      <c r="L6253" s="19">
        <v>1962.45</v>
      </c>
      <c r="M6253" s="19">
        <v>827.76</v>
      </c>
      <c r="N6253" s="11" t="str">
        <f t="shared" si="292"/>
        <v>NO DISCOUNT</v>
      </c>
      <c r="O6253" s="27">
        <f t="shared" si="293"/>
        <v>0.57820071848964305</v>
      </c>
      <c r="P6253" s="11" t="str">
        <f t="shared" si="294"/>
        <v>GOOD</v>
      </c>
    </row>
    <row r="6254" spans="1:16" x14ac:dyDescent="0.35">
      <c r="A6254" s="12" t="s">
        <v>6428</v>
      </c>
      <c r="B6254" s="15">
        <v>45011</v>
      </c>
      <c r="C6254" s="12" t="s">
        <v>108</v>
      </c>
      <c r="D6254" s="12" t="s">
        <v>115</v>
      </c>
      <c r="E6254" s="12" t="s">
        <v>289</v>
      </c>
      <c r="F6254" s="12" t="s">
        <v>131</v>
      </c>
      <c r="G6254" s="12" t="s">
        <v>122</v>
      </c>
      <c r="H6254" s="12" t="s">
        <v>142</v>
      </c>
      <c r="I6254" s="12">
        <v>2</v>
      </c>
      <c r="J6254" s="16">
        <v>249.66</v>
      </c>
      <c r="K6254" s="17">
        <v>0.13</v>
      </c>
      <c r="L6254" s="16">
        <v>434.41</v>
      </c>
      <c r="M6254" s="16">
        <v>151.66</v>
      </c>
      <c r="N6254" s="11" t="str">
        <f t="shared" si="292"/>
        <v>MEDIUM</v>
      </c>
      <c r="O6254" s="27">
        <f t="shared" si="293"/>
        <v>0.65088280656522635</v>
      </c>
      <c r="P6254" s="11" t="str">
        <f t="shared" si="294"/>
        <v>AVERAGE</v>
      </c>
    </row>
    <row r="6255" spans="1:16" x14ac:dyDescent="0.35">
      <c r="A6255" t="s">
        <v>6429</v>
      </c>
      <c r="B6255" s="18">
        <v>45113</v>
      </c>
      <c r="C6255" t="s">
        <v>120</v>
      </c>
      <c r="D6255" t="s">
        <v>115</v>
      </c>
      <c r="E6255" t="s">
        <v>227</v>
      </c>
      <c r="F6255" t="s">
        <v>131</v>
      </c>
      <c r="G6255" t="s">
        <v>122</v>
      </c>
      <c r="H6255" t="s">
        <v>123</v>
      </c>
      <c r="I6255">
        <v>3</v>
      </c>
      <c r="J6255" s="19">
        <v>1994.93</v>
      </c>
      <c r="K6255" s="20">
        <v>0.19</v>
      </c>
      <c r="L6255" s="19">
        <v>4847.68</v>
      </c>
      <c r="M6255" s="19">
        <v>1729.26</v>
      </c>
      <c r="N6255" s="11" t="str">
        <f t="shared" si="292"/>
        <v>MEDIUM</v>
      </c>
      <c r="O6255" s="27">
        <f t="shared" si="293"/>
        <v>0.64328090963099871</v>
      </c>
      <c r="P6255" s="11" t="str">
        <f t="shared" si="294"/>
        <v>AVERAGE</v>
      </c>
    </row>
    <row r="6256" spans="1:16" x14ac:dyDescent="0.35">
      <c r="A6256" s="12" t="s">
        <v>6430</v>
      </c>
      <c r="B6256" s="15">
        <v>45531</v>
      </c>
      <c r="C6256" s="12" t="s">
        <v>108</v>
      </c>
      <c r="D6256" s="12" t="s">
        <v>125</v>
      </c>
      <c r="E6256" s="12" t="s">
        <v>126</v>
      </c>
      <c r="F6256" s="12" t="s">
        <v>111</v>
      </c>
      <c r="G6256" s="12" t="s">
        <v>122</v>
      </c>
      <c r="H6256" s="12" t="s">
        <v>187</v>
      </c>
      <c r="I6256" s="12">
        <v>6</v>
      </c>
      <c r="J6256" s="16">
        <v>557.17999999999995</v>
      </c>
      <c r="K6256" s="17">
        <v>0.09</v>
      </c>
      <c r="L6256" s="16">
        <v>3042.2</v>
      </c>
      <c r="M6256" s="16">
        <v>1137.06</v>
      </c>
      <c r="N6256" s="11" t="str">
        <f t="shared" si="292"/>
        <v>LOW</v>
      </c>
      <c r="O6256" s="27">
        <f t="shared" si="293"/>
        <v>0.62623759121688249</v>
      </c>
      <c r="P6256" s="11" t="str">
        <f t="shared" si="294"/>
        <v>GOOD</v>
      </c>
    </row>
    <row r="6257" spans="1:16" x14ac:dyDescent="0.35">
      <c r="A6257" t="s">
        <v>6431</v>
      </c>
      <c r="B6257" s="18">
        <v>44920</v>
      </c>
      <c r="C6257" t="s">
        <v>149</v>
      </c>
      <c r="D6257" t="s">
        <v>140</v>
      </c>
      <c r="E6257" t="s">
        <v>273</v>
      </c>
      <c r="F6257" t="s">
        <v>117</v>
      </c>
      <c r="G6257" t="s">
        <v>127</v>
      </c>
      <c r="H6257" t="s">
        <v>164</v>
      </c>
      <c r="I6257">
        <v>9</v>
      </c>
      <c r="J6257" s="19">
        <v>726.16</v>
      </c>
      <c r="K6257" s="20">
        <v>0.19</v>
      </c>
      <c r="L6257" s="19">
        <v>5293.71</v>
      </c>
      <c r="M6257" s="19">
        <v>2388.3200000000002</v>
      </c>
      <c r="N6257" s="11" t="str">
        <f t="shared" si="292"/>
        <v>MEDIUM</v>
      </c>
      <c r="O6257" s="27">
        <f t="shared" si="293"/>
        <v>0.54883814942639464</v>
      </c>
      <c r="P6257" s="11" t="str">
        <f t="shared" si="294"/>
        <v>GOOD</v>
      </c>
    </row>
    <row r="6258" spans="1:16" x14ac:dyDescent="0.35">
      <c r="A6258" s="12" t="s">
        <v>6432</v>
      </c>
      <c r="B6258" s="15">
        <v>44948</v>
      </c>
      <c r="C6258" s="12" t="s">
        <v>108</v>
      </c>
      <c r="D6258" s="12" t="s">
        <v>115</v>
      </c>
      <c r="E6258" s="12" t="s">
        <v>116</v>
      </c>
      <c r="F6258" s="12" t="s">
        <v>111</v>
      </c>
      <c r="G6258" s="12" t="s">
        <v>112</v>
      </c>
      <c r="H6258" s="12" t="s">
        <v>147</v>
      </c>
      <c r="I6258" s="12">
        <v>1</v>
      </c>
      <c r="J6258" s="16">
        <v>8.6999999999999993</v>
      </c>
      <c r="K6258" s="17">
        <v>0.21</v>
      </c>
      <c r="L6258" s="16">
        <v>6.87</v>
      </c>
      <c r="M6258" s="16">
        <v>2.1</v>
      </c>
      <c r="N6258" s="11" t="str">
        <f t="shared" si="292"/>
        <v>HIGH</v>
      </c>
      <c r="O6258" s="27">
        <f t="shared" si="293"/>
        <v>0.69432314410480345</v>
      </c>
      <c r="P6258" s="11" t="str">
        <f t="shared" si="294"/>
        <v>AVERAGE</v>
      </c>
    </row>
    <row r="6259" spans="1:16" x14ac:dyDescent="0.35">
      <c r="A6259" t="s">
        <v>6433</v>
      </c>
      <c r="B6259" s="18">
        <v>45571</v>
      </c>
      <c r="C6259" t="s">
        <v>108</v>
      </c>
      <c r="D6259" t="s">
        <v>125</v>
      </c>
      <c r="E6259" t="s">
        <v>169</v>
      </c>
      <c r="F6259" t="s">
        <v>131</v>
      </c>
      <c r="G6259" t="s">
        <v>112</v>
      </c>
      <c r="H6259" t="s">
        <v>170</v>
      </c>
      <c r="I6259">
        <v>3</v>
      </c>
      <c r="J6259" s="19">
        <v>11.75</v>
      </c>
      <c r="K6259" s="20">
        <v>0.34</v>
      </c>
      <c r="L6259" s="19">
        <v>23.26</v>
      </c>
      <c r="M6259" s="19">
        <v>10.39</v>
      </c>
      <c r="N6259" s="11" t="str">
        <f t="shared" si="292"/>
        <v>CLEARANCE</v>
      </c>
      <c r="O6259" s="27">
        <f t="shared" si="293"/>
        <v>0.55331040412725707</v>
      </c>
      <c r="P6259" s="11" t="str">
        <f t="shared" si="294"/>
        <v>AVERAGE</v>
      </c>
    </row>
    <row r="6260" spans="1:16" x14ac:dyDescent="0.35">
      <c r="A6260" s="12" t="s">
        <v>6434</v>
      </c>
      <c r="B6260" s="15">
        <v>44709</v>
      </c>
      <c r="C6260" s="12" t="s">
        <v>120</v>
      </c>
      <c r="D6260" s="12" t="s">
        <v>125</v>
      </c>
      <c r="E6260" s="12" t="s">
        <v>201</v>
      </c>
      <c r="F6260" s="12" t="s">
        <v>117</v>
      </c>
      <c r="G6260" s="12" t="s">
        <v>112</v>
      </c>
      <c r="H6260" s="12" t="s">
        <v>113</v>
      </c>
      <c r="I6260" s="12">
        <v>3</v>
      </c>
      <c r="J6260" s="16">
        <v>8.07</v>
      </c>
      <c r="K6260" s="17">
        <v>0.3</v>
      </c>
      <c r="L6260" s="16">
        <v>16.95</v>
      </c>
      <c r="M6260" s="16">
        <v>5.77</v>
      </c>
      <c r="N6260" s="11" t="b">
        <f t="shared" si="292"/>
        <v>0</v>
      </c>
      <c r="O6260" s="27">
        <f t="shared" si="293"/>
        <v>0.65958702064896757</v>
      </c>
      <c r="P6260" s="11" t="str">
        <f t="shared" si="294"/>
        <v>AVERAGE</v>
      </c>
    </row>
    <row r="6261" spans="1:16" x14ac:dyDescent="0.35">
      <c r="A6261" t="s">
        <v>6435</v>
      </c>
      <c r="B6261" s="18">
        <v>44620</v>
      </c>
      <c r="C6261" t="s">
        <v>108</v>
      </c>
      <c r="D6261" t="s">
        <v>115</v>
      </c>
      <c r="E6261" t="s">
        <v>205</v>
      </c>
      <c r="F6261" t="s">
        <v>111</v>
      </c>
      <c r="G6261" t="s">
        <v>122</v>
      </c>
      <c r="H6261" t="s">
        <v>158</v>
      </c>
      <c r="I6261">
        <v>3</v>
      </c>
      <c r="J6261" s="19">
        <v>66.61</v>
      </c>
      <c r="K6261" s="20">
        <v>0.1</v>
      </c>
      <c r="L6261" s="19">
        <v>179.85</v>
      </c>
      <c r="M6261" s="19">
        <v>75.23</v>
      </c>
      <c r="N6261" s="11" t="str">
        <f t="shared" si="292"/>
        <v>LOW</v>
      </c>
      <c r="O6261" s="27">
        <f t="shared" si="293"/>
        <v>0.58170697803725324</v>
      </c>
      <c r="P6261" s="11" t="str">
        <f t="shared" si="294"/>
        <v>AVERAGE</v>
      </c>
    </row>
    <row r="6262" spans="1:16" x14ac:dyDescent="0.35">
      <c r="A6262" s="12" t="s">
        <v>6436</v>
      </c>
      <c r="B6262" s="15">
        <v>45374</v>
      </c>
      <c r="C6262" s="12" t="s">
        <v>108</v>
      </c>
      <c r="D6262" s="12" t="s">
        <v>115</v>
      </c>
      <c r="E6262" s="12" t="s">
        <v>240</v>
      </c>
      <c r="F6262" s="12" t="s">
        <v>117</v>
      </c>
      <c r="G6262" s="12" t="s">
        <v>127</v>
      </c>
      <c r="H6262" s="12" t="s">
        <v>209</v>
      </c>
      <c r="I6262" s="12">
        <v>17</v>
      </c>
      <c r="J6262" s="16">
        <v>384.03</v>
      </c>
      <c r="K6262" s="17">
        <v>0</v>
      </c>
      <c r="L6262" s="16">
        <v>6528.51</v>
      </c>
      <c r="M6262" s="16">
        <v>3600.12</v>
      </c>
      <c r="N6262" s="11" t="str">
        <f t="shared" si="292"/>
        <v>NO DISCOUNT</v>
      </c>
      <c r="O6262" s="27">
        <f t="shared" si="293"/>
        <v>0.44855411112183335</v>
      </c>
      <c r="P6262" s="11" t="str">
        <f t="shared" si="294"/>
        <v>EXCELLENT</v>
      </c>
    </row>
    <row r="6263" spans="1:16" x14ac:dyDescent="0.35">
      <c r="A6263" t="s">
        <v>6437</v>
      </c>
      <c r="B6263" s="18">
        <v>45299</v>
      </c>
      <c r="C6263" t="s">
        <v>108</v>
      </c>
      <c r="D6263" t="s">
        <v>115</v>
      </c>
      <c r="E6263" t="s">
        <v>205</v>
      </c>
      <c r="F6263" t="s">
        <v>131</v>
      </c>
      <c r="G6263" t="s">
        <v>127</v>
      </c>
      <c r="H6263" t="s">
        <v>179</v>
      </c>
      <c r="I6263">
        <v>3</v>
      </c>
      <c r="J6263" s="19">
        <v>102.04</v>
      </c>
      <c r="K6263" s="20">
        <v>0.03</v>
      </c>
      <c r="L6263" s="19">
        <v>296.94</v>
      </c>
      <c r="M6263" s="19">
        <v>171.51</v>
      </c>
      <c r="N6263" s="11" t="str">
        <f t="shared" si="292"/>
        <v>LOW</v>
      </c>
      <c r="O6263" s="27">
        <f t="shared" si="293"/>
        <v>0.422408567387351</v>
      </c>
      <c r="P6263" s="11" t="str">
        <f t="shared" si="294"/>
        <v>AVERAGE</v>
      </c>
    </row>
    <row r="6264" spans="1:16" x14ac:dyDescent="0.35">
      <c r="A6264" s="12" t="s">
        <v>6438</v>
      </c>
      <c r="B6264" s="15">
        <v>44800</v>
      </c>
      <c r="C6264" s="12" t="s">
        <v>108</v>
      </c>
      <c r="D6264" s="12" t="s">
        <v>125</v>
      </c>
      <c r="E6264" s="12" t="s">
        <v>146</v>
      </c>
      <c r="F6264" s="12" t="s">
        <v>131</v>
      </c>
      <c r="G6264" s="12" t="s">
        <v>112</v>
      </c>
      <c r="H6264" s="12" t="s">
        <v>147</v>
      </c>
      <c r="I6264" s="12">
        <v>2</v>
      </c>
      <c r="J6264" s="16">
        <v>10.36</v>
      </c>
      <c r="K6264" s="17">
        <v>0</v>
      </c>
      <c r="L6264" s="16">
        <v>20.72</v>
      </c>
      <c r="M6264" s="16">
        <v>6.93</v>
      </c>
      <c r="N6264" s="11" t="str">
        <f t="shared" si="292"/>
        <v>NO DISCOUNT</v>
      </c>
      <c r="O6264" s="27">
        <f t="shared" si="293"/>
        <v>0.66554054054054057</v>
      </c>
      <c r="P6264" s="11" t="str">
        <f t="shared" si="294"/>
        <v>AVERAGE</v>
      </c>
    </row>
    <row r="6265" spans="1:16" x14ac:dyDescent="0.35">
      <c r="A6265" t="s">
        <v>6439</v>
      </c>
      <c r="B6265" s="18">
        <v>44949</v>
      </c>
      <c r="C6265" t="s">
        <v>108</v>
      </c>
      <c r="D6265" t="s">
        <v>140</v>
      </c>
      <c r="E6265" t="s">
        <v>166</v>
      </c>
      <c r="F6265" t="s">
        <v>111</v>
      </c>
      <c r="G6265" t="s">
        <v>127</v>
      </c>
      <c r="H6265" t="s">
        <v>128</v>
      </c>
      <c r="I6265">
        <v>4</v>
      </c>
      <c r="J6265" s="19">
        <v>576.12</v>
      </c>
      <c r="K6265" s="20">
        <v>0.28999999999999998</v>
      </c>
      <c r="L6265" s="19">
        <v>1636.18</v>
      </c>
      <c r="M6265" s="19">
        <v>531.99</v>
      </c>
      <c r="N6265" s="11" t="str">
        <f t="shared" si="292"/>
        <v>HIGH</v>
      </c>
      <c r="O6265" s="27">
        <f t="shared" si="293"/>
        <v>0.67485851189966872</v>
      </c>
      <c r="P6265" s="11" t="str">
        <f t="shared" si="294"/>
        <v>AVERAGE</v>
      </c>
    </row>
    <row r="6266" spans="1:16" x14ac:dyDescent="0.35">
      <c r="A6266" s="12" t="s">
        <v>6440</v>
      </c>
      <c r="B6266" s="15">
        <v>44782</v>
      </c>
      <c r="C6266" s="12" t="s">
        <v>108</v>
      </c>
      <c r="D6266" s="12" t="s">
        <v>140</v>
      </c>
      <c r="E6266" s="12" t="s">
        <v>273</v>
      </c>
      <c r="F6266" s="12" t="s">
        <v>111</v>
      </c>
      <c r="G6266" s="12" t="s">
        <v>127</v>
      </c>
      <c r="H6266" s="12" t="s">
        <v>128</v>
      </c>
      <c r="I6266" s="12">
        <v>12</v>
      </c>
      <c r="J6266" s="16">
        <v>194.26</v>
      </c>
      <c r="K6266" s="17">
        <v>0.04</v>
      </c>
      <c r="L6266" s="16">
        <v>2237.88</v>
      </c>
      <c r="M6266" s="16">
        <v>1204.6199999999999</v>
      </c>
      <c r="N6266" s="11" t="str">
        <f t="shared" si="292"/>
        <v>LOW</v>
      </c>
      <c r="O6266" s="27">
        <f t="shared" si="293"/>
        <v>0.46171376481312676</v>
      </c>
      <c r="P6266" s="11" t="str">
        <f t="shared" si="294"/>
        <v>EXCELLENT</v>
      </c>
    </row>
    <row r="6267" spans="1:16" x14ac:dyDescent="0.35">
      <c r="A6267" t="s">
        <v>6441</v>
      </c>
      <c r="B6267" s="18">
        <v>44699</v>
      </c>
      <c r="C6267" t="s">
        <v>120</v>
      </c>
      <c r="D6267" t="s">
        <v>125</v>
      </c>
      <c r="E6267" t="s">
        <v>137</v>
      </c>
      <c r="F6267" t="s">
        <v>117</v>
      </c>
      <c r="G6267" t="s">
        <v>122</v>
      </c>
      <c r="H6267" t="s">
        <v>158</v>
      </c>
      <c r="I6267">
        <v>2</v>
      </c>
      <c r="J6267" s="19">
        <v>31.43</v>
      </c>
      <c r="K6267" s="20">
        <v>0.15</v>
      </c>
      <c r="L6267" s="19">
        <v>53.43</v>
      </c>
      <c r="M6267" s="19">
        <v>22.54</v>
      </c>
      <c r="N6267" s="11" t="str">
        <f t="shared" si="292"/>
        <v>MEDIUM</v>
      </c>
      <c r="O6267" s="27">
        <f t="shared" si="293"/>
        <v>0.57813962193524238</v>
      </c>
      <c r="P6267" s="11" t="str">
        <f t="shared" si="294"/>
        <v>AVERAGE</v>
      </c>
    </row>
    <row r="6268" spans="1:16" x14ac:dyDescent="0.35">
      <c r="A6268" s="12" t="s">
        <v>6442</v>
      </c>
      <c r="B6268" s="15">
        <v>44831</v>
      </c>
      <c r="C6268" s="12" t="s">
        <v>108</v>
      </c>
      <c r="D6268" s="12" t="s">
        <v>115</v>
      </c>
      <c r="E6268" s="12" t="s">
        <v>227</v>
      </c>
      <c r="F6268" s="12" t="s">
        <v>111</v>
      </c>
      <c r="G6268" s="12" t="s">
        <v>112</v>
      </c>
      <c r="H6268" s="12" t="s">
        <v>113</v>
      </c>
      <c r="I6268" s="12">
        <v>3</v>
      </c>
      <c r="J6268" s="16">
        <v>10.46</v>
      </c>
      <c r="K6268" s="17">
        <v>0</v>
      </c>
      <c r="L6268" s="16">
        <v>31.38</v>
      </c>
      <c r="M6268" s="16">
        <v>12.7</v>
      </c>
      <c r="N6268" s="11" t="str">
        <f t="shared" si="292"/>
        <v>NO DISCOUNT</v>
      </c>
      <c r="O6268" s="27">
        <f t="shared" si="293"/>
        <v>0.59528362014021674</v>
      </c>
      <c r="P6268" s="11" t="str">
        <f t="shared" si="294"/>
        <v>AVERAGE</v>
      </c>
    </row>
    <row r="6269" spans="1:16" x14ac:dyDescent="0.35">
      <c r="A6269" t="s">
        <v>6443</v>
      </c>
      <c r="B6269" s="18">
        <v>44732</v>
      </c>
      <c r="C6269" t="s">
        <v>120</v>
      </c>
      <c r="D6269" t="s">
        <v>115</v>
      </c>
      <c r="E6269" t="s">
        <v>163</v>
      </c>
      <c r="F6269" t="s">
        <v>111</v>
      </c>
      <c r="G6269" t="s">
        <v>112</v>
      </c>
      <c r="H6269" t="s">
        <v>170</v>
      </c>
      <c r="I6269">
        <v>1</v>
      </c>
      <c r="J6269" s="19">
        <v>21.59</v>
      </c>
      <c r="K6269" s="20">
        <v>0.14000000000000001</v>
      </c>
      <c r="L6269" s="19">
        <v>18.57</v>
      </c>
      <c r="M6269" s="19">
        <v>4.18</v>
      </c>
      <c r="N6269" s="11" t="str">
        <f t="shared" si="292"/>
        <v>MEDIUM</v>
      </c>
      <c r="O6269" s="27">
        <f t="shared" si="293"/>
        <v>0.77490576198169092</v>
      </c>
      <c r="P6269" s="11" t="str">
        <f t="shared" si="294"/>
        <v>AVERAGE</v>
      </c>
    </row>
    <row r="6270" spans="1:16" x14ac:dyDescent="0.35">
      <c r="A6270" s="12" t="s">
        <v>6444</v>
      </c>
      <c r="B6270" s="15">
        <v>45532</v>
      </c>
      <c r="C6270" s="12" t="s">
        <v>120</v>
      </c>
      <c r="D6270" s="12" t="s">
        <v>115</v>
      </c>
      <c r="E6270" s="12" t="s">
        <v>163</v>
      </c>
      <c r="F6270" s="12" t="s">
        <v>111</v>
      </c>
      <c r="G6270" s="12" t="s">
        <v>112</v>
      </c>
      <c r="H6270" s="12" t="s">
        <v>147</v>
      </c>
      <c r="I6270" s="12">
        <v>3</v>
      </c>
      <c r="J6270" s="16">
        <v>29.38</v>
      </c>
      <c r="K6270" s="17">
        <v>0.42</v>
      </c>
      <c r="L6270" s="16">
        <v>51.12</v>
      </c>
      <c r="M6270" s="16">
        <v>12.85</v>
      </c>
      <c r="N6270" s="11" t="str">
        <f t="shared" si="292"/>
        <v>CLEARANCE</v>
      </c>
      <c r="O6270" s="27">
        <f t="shared" si="293"/>
        <v>0.74863067292644758</v>
      </c>
      <c r="P6270" s="11" t="str">
        <f t="shared" si="294"/>
        <v>AVERAGE</v>
      </c>
    </row>
    <row r="6271" spans="1:16" x14ac:dyDescent="0.35">
      <c r="A6271" t="s">
        <v>6445</v>
      </c>
      <c r="B6271" s="18">
        <v>45550</v>
      </c>
      <c r="C6271" t="s">
        <v>108</v>
      </c>
      <c r="D6271" t="s">
        <v>125</v>
      </c>
      <c r="E6271" t="s">
        <v>137</v>
      </c>
      <c r="F6271" t="s">
        <v>111</v>
      </c>
      <c r="G6271" t="s">
        <v>122</v>
      </c>
      <c r="H6271" t="s">
        <v>142</v>
      </c>
      <c r="I6271">
        <v>2</v>
      </c>
      <c r="J6271" s="19">
        <v>111.6</v>
      </c>
      <c r="K6271" s="20">
        <v>0.38</v>
      </c>
      <c r="L6271" s="19">
        <v>138.38</v>
      </c>
      <c r="M6271" s="19">
        <v>45.71</v>
      </c>
      <c r="N6271" s="11" t="str">
        <f t="shared" si="292"/>
        <v>CLEARANCE</v>
      </c>
      <c r="O6271" s="27">
        <f t="shared" si="293"/>
        <v>0.66967769908946373</v>
      </c>
      <c r="P6271" s="11" t="str">
        <f t="shared" si="294"/>
        <v>AVERAGE</v>
      </c>
    </row>
    <row r="6272" spans="1:16" x14ac:dyDescent="0.35">
      <c r="A6272" s="12" t="s">
        <v>6446</v>
      </c>
      <c r="B6272" s="15">
        <v>45657</v>
      </c>
      <c r="C6272" s="12" t="s">
        <v>108</v>
      </c>
      <c r="D6272" s="12" t="s">
        <v>115</v>
      </c>
      <c r="E6272" s="12" t="s">
        <v>121</v>
      </c>
      <c r="F6272" s="12" t="s">
        <v>111</v>
      </c>
      <c r="G6272" s="12" t="s">
        <v>127</v>
      </c>
      <c r="H6272" s="12" t="s">
        <v>209</v>
      </c>
      <c r="I6272" s="12">
        <v>3</v>
      </c>
      <c r="J6272" s="16">
        <v>1151.42</v>
      </c>
      <c r="K6272" s="17">
        <v>0</v>
      </c>
      <c r="L6272" s="16">
        <v>3454.26</v>
      </c>
      <c r="M6272" s="16">
        <v>1517.73</v>
      </c>
      <c r="N6272" s="11" t="str">
        <f t="shared" si="292"/>
        <v>NO DISCOUNT</v>
      </c>
      <c r="O6272" s="27">
        <f t="shared" si="293"/>
        <v>0.56062079866599501</v>
      </c>
      <c r="P6272" s="11" t="str">
        <f t="shared" si="294"/>
        <v>AVERAGE</v>
      </c>
    </row>
    <row r="6273" spans="1:16" x14ac:dyDescent="0.35">
      <c r="A6273" t="s">
        <v>6447</v>
      </c>
      <c r="B6273" s="18">
        <v>44799</v>
      </c>
      <c r="C6273" t="s">
        <v>108</v>
      </c>
      <c r="D6273" t="s">
        <v>109</v>
      </c>
      <c r="E6273" t="s">
        <v>189</v>
      </c>
      <c r="F6273" t="s">
        <v>117</v>
      </c>
      <c r="G6273" t="s">
        <v>127</v>
      </c>
      <c r="H6273" t="s">
        <v>209</v>
      </c>
      <c r="I6273">
        <v>1</v>
      </c>
      <c r="J6273" s="19">
        <v>1116.94</v>
      </c>
      <c r="K6273" s="20">
        <v>0</v>
      </c>
      <c r="L6273" s="19">
        <v>1116.94</v>
      </c>
      <c r="M6273" s="19">
        <v>623.71</v>
      </c>
      <c r="N6273" s="11" t="str">
        <f t="shared" si="292"/>
        <v>NO DISCOUNT</v>
      </c>
      <c r="O6273" s="27">
        <f t="shared" si="293"/>
        <v>0.44159041667412752</v>
      </c>
      <c r="P6273" s="11" t="str">
        <f t="shared" si="294"/>
        <v>AVERAGE</v>
      </c>
    </row>
    <row r="6274" spans="1:16" x14ac:dyDescent="0.35">
      <c r="A6274" s="12" t="s">
        <v>6448</v>
      </c>
      <c r="B6274" s="15">
        <v>45361</v>
      </c>
      <c r="C6274" s="12" t="s">
        <v>108</v>
      </c>
      <c r="D6274" s="12" t="s">
        <v>125</v>
      </c>
      <c r="E6274" s="12" t="s">
        <v>134</v>
      </c>
      <c r="F6274" s="12" t="s">
        <v>111</v>
      </c>
      <c r="G6274" s="12" t="s">
        <v>122</v>
      </c>
      <c r="H6274" s="12" t="s">
        <v>158</v>
      </c>
      <c r="I6274" s="12">
        <v>4</v>
      </c>
      <c r="J6274" s="16">
        <v>103.16</v>
      </c>
      <c r="K6274" s="17">
        <v>0.06</v>
      </c>
      <c r="L6274" s="16">
        <v>387.88</v>
      </c>
      <c r="M6274" s="16">
        <v>192.93</v>
      </c>
      <c r="N6274" s="11" t="str">
        <f t="shared" si="292"/>
        <v>LOW</v>
      </c>
      <c r="O6274" s="27">
        <f t="shared" si="293"/>
        <v>0.50260389811281836</v>
      </c>
      <c r="P6274" s="11" t="str">
        <f t="shared" si="294"/>
        <v>AVERAGE</v>
      </c>
    </row>
    <row r="6275" spans="1:16" x14ac:dyDescent="0.35">
      <c r="A6275" t="s">
        <v>6449</v>
      </c>
      <c r="B6275" s="18">
        <v>44866</v>
      </c>
      <c r="C6275" t="s">
        <v>108</v>
      </c>
      <c r="D6275" t="s">
        <v>109</v>
      </c>
      <c r="E6275" t="s">
        <v>189</v>
      </c>
      <c r="F6275" t="s">
        <v>117</v>
      </c>
      <c r="G6275" t="s">
        <v>122</v>
      </c>
      <c r="H6275" t="s">
        <v>132</v>
      </c>
      <c r="I6275">
        <v>1</v>
      </c>
      <c r="J6275" s="19">
        <v>702.89</v>
      </c>
      <c r="K6275" s="20">
        <v>0.01</v>
      </c>
      <c r="L6275" s="19">
        <v>695.86</v>
      </c>
      <c r="M6275" s="19">
        <v>280.82</v>
      </c>
      <c r="N6275" s="11" t="str">
        <f t="shared" ref="N6275:N6338" si="295">IF(K6275=$R$8,$R$2,IF(K6275&lt;=$R$9,$R$3,IF(K6275&lt;=$R$10,$R$4,IF(K6275&lt;$R$11,$R$5,IF(K6275&gt;$R$11,$R$6)))))</f>
        <v>LOW</v>
      </c>
      <c r="O6275" s="27">
        <f t="shared" ref="O6275:O6338" si="296">IFERROR(L6275-M6275,"NULL")/L6275</f>
        <v>0.59644181300836374</v>
      </c>
      <c r="P6275" s="11" t="str">
        <f t="shared" ref="P6275:P6338" si="297">IF(AND(O6275&gt;=$Q$8,I6275&gt;=$Q$13),$Q$2,IF(AND(O6275&gt;=$Q$9,I6275&gt;=$Q$14),$Q$3,IF(O6275&gt;=$Q$10,$Q$4,$Q$5)))</f>
        <v>AVERAGE</v>
      </c>
    </row>
    <row r="6276" spans="1:16" x14ac:dyDescent="0.35">
      <c r="A6276" s="12" t="s">
        <v>6450</v>
      </c>
      <c r="B6276" s="15">
        <v>44783</v>
      </c>
      <c r="C6276" s="12" t="s">
        <v>136</v>
      </c>
      <c r="D6276" s="12" t="s">
        <v>125</v>
      </c>
      <c r="E6276" s="12" t="s">
        <v>126</v>
      </c>
      <c r="F6276" s="12" t="s">
        <v>111</v>
      </c>
      <c r="G6276" s="12" t="s">
        <v>122</v>
      </c>
      <c r="H6276" s="12" t="s">
        <v>187</v>
      </c>
      <c r="I6276" s="12">
        <v>4</v>
      </c>
      <c r="J6276" s="16">
        <v>397.85</v>
      </c>
      <c r="K6276" s="17">
        <v>0.2</v>
      </c>
      <c r="L6276" s="16">
        <v>1273.1199999999999</v>
      </c>
      <c r="M6276" s="16">
        <v>497.59</v>
      </c>
      <c r="N6276" s="11" t="str">
        <f t="shared" si="295"/>
        <v>MEDIUM</v>
      </c>
      <c r="O6276" s="27">
        <f t="shared" si="296"/>
        <v>0.60915703154455203</v>
      </c>
      <c r="P6276" s="11" t="str">
        <f t="shared" si="297"/>
        <v>AVERAGE</v>
      </c>
    </row>
    <row r="6277" spans="1:16" x14ac:dyDescent="0.35">
      <c r="A6277" t="s">
        <v>6451</v>
      </c>
      <c r="B6277" s="18">
        <v>45536</v>
      </c>
      <c r="C6277" t="s">
        <v>108</v>
      </c>
      <c r="D6277" t="s">
        <v>125</v>
      </c>
      <c r="E6277" t="s">
        <v>169</v>
      </c>
      <c r="F6277" t="s">
        <v>111</v>
      </c>
      <c r="G6277" t="s">
        <v>112</v>
      </c>
      <c r="H6277" t="s">
        <v>170</v>
      </c>
      <c r="I6277">
        <v>4</v>
      </c>
      <c r="J6277" s="19">
        <v>8.85</v>
      </c>
      <c r="K6277" s="20">
        <v>0.03</v>
      </c>
      <c r="L6277" s="19">
        <v>34.340000000000003</v>
      </c>
      <c r="M6277" s="19">
        <v>15.62</v>
      </c>
      <c r="N6277" s="11" t="str">
        <f t="shared" si="295"/>
        <v>LOW</v>
      </c>
      <c r="O6277" s="27">
        <f t="shared" si="296"/>
        <v>0.54513686662783933</v>
      </c>
      <c r="P6277" s="11" t="str">
        <f t="shared" si="297"/>
        <v>AVERAGE</v>
      </c>
    </row>
    <row r="6278" spans="1:16" x14ac:dyDescent="0.35">
      <c r="A6278" s="12" t="s">
        <v>6452</v>
      </c>
      <c r="B6278" s="15">
        <v>44677</v>
      </c>
      <c r="C6278" s="12" t="s">
        <v>120</v>
      </c>
      <c r="D6278" s="12" t="s">
        <v>140</v>
      </c>
      <c r="E6278" s="12" t="s">
        <v>296</v>
      </c>
      <c r="F6278" s="12" t="s">
        <v>131</v>
      </c>
      <c r="G6278" s="12" t="s">
        <v>127</v>
      </c>
      <c r="H6278" s="12" t="s">
        <v>164</v>
      </c>
      <c r="I6278" s="12">
        <v>3</v>
      </c>
      <c r="J6278" s="16">
        <v>501.85</v>
      </c>
      <c r="K6278" s="17">
        <v>0</v>
      </c>
      <c r="L6278" s="16">
        <v>1505.55</v>
      </c>
      <c r="M6278" s="16">
        <v>475.06</v>
      </c>
      <c r="N6278" s="11" t="str">
        <f t="shared" si="295"/>
        <v>NO DISCOUNT</v>
      </c>
      <c r="O6278" s="27">
        <f t="shared" si="296"/>
        <v>0.684460828268739</v>
      </c>
      <c r="P6278" s="11" t="str">
        <f t="shared" si="297"/>
        <v>AVERAGE</v>
      </c>
    </row>
    <row r="6279" spans="1:16" x14ac:dyDescent="0.35">
      <c r="A6279" t="s">
        <v>6453</v>
      </c>
      <c r="B6279" s="18">
        <v>45486</v>
      </c>
      <c r="C6279" t="s">
        <v>108</v>
      </c>
      <c r="D6279" t="s">
        <v>140</v>
      </c>
      <c r="E6279" t="s">
        <v>218</v>
      </c>
      <c r="F6279" t="s">
        <v>111</v>
      </c>
      <c r="G6279" t="s">
        <v>112</v>
      </c>
      <c r="H6279" t="s">
        <v>147</v>
      </c>
      <c r="I6279">
        <v>1</v>
      </c>
      <c r="J6279" s="19">
        <v>13.87</v>
      </c>
      <c r="K6279" s="20">
        <v>0.32</v>
      </c>
      <c r="L6279" s="19">
        <v>9.43</v>
      </c>
      <c r="M6279" s="19">
        <v>2.64</v>
      </c>
      <c r="N6279" s="11" t="str">
        <f t="shared" si="295"/>
        <v>CLEARANCE</v>
      </c>
      <c r="O6279" s="27">
        <f t="shared" si="296"/>
        <v>0.72004241781548239</v>
      </c>
      <c r="P6279" s="11" t="str">
        <f t="shared" si="297"/>
        <v>AVERAGE</v>
      </c>
    </row>
    <row r="6280" spans="1:16" x14ac:dyDescent="0.35">
      <c r="A6280" s="12" t="s">
        <v>6454</v>
      </c>
      <c r="B6280" s="15">
        <v>45254</v>
      </c>
      <c r="C6280" s="12" t="s">
        <v>136</v>
      </c>
      <c r="D6280" s="12" t="s">
        <v>109</v>
      </c>
      <c r="E6280" s="12" t="s">
        <v>173</v>
      </c>
      <c r="F6280" s="12" t="s">
        <v>111</v>
      </c>
      <c r="G6280" s="12" t="s">
        <v>122</v>
      </c>
      <c r="H6280" s="12" t="s">
        <v>187</v>
      </c>
      <c r="I6280" s="12">
        <v>2</v>
      </c>
      <c r="J6280" s="16">
        <v>640.85</v>
      </c>
      <c r="K6280" s="17">
        <v>0.18</v>
      </c>
      <c r="L6280" s="16">
        <v>1050.99</v>
      </c>
      <c r="M6280" s="16">
        <v>423.91</v>
      </c>
      <c r="N6280" s="11" t="str">
        <f t="shared" si="295"/>
        <v>MEDIUM</v>
      </c>
      <c r="O6280" s="27">
        <f t="shared" si="296"/>
        <v>0.59665648578958874</v>
      </c>
      <c r="P6280" s="11" t="str">
        <f t="shared" si="297"/>
        <v>AVERAGE</v>
      </c>
    </row>
    <row r="6281" spans="1:16" x14ac:dyDescent="0.35">
      <c r="A6281" t="s">
        <v>6455</v>
      </c>
      <c r="B6281" s="18">
        <v>45158</v>
      </c>
      <c r="C6281" t="s">
        <v>136</v>
      </c>
      <c r="D6281" t="s">
        <v>115</v>
      </c>
      <c r="E6281" t="s">
        <v>116</v>
      </c>
      <c r="F6281" t="s">
        <v>111</v>
      </c>
      <c r="G6281" t="s">
        <v>112</v>
      </c>
      <c r="H6281" t="s">
        <v>147</v>
      </c>
      <c r="I6281">
        <v>2</v>
      </c>
      <c r="J6281" s="19">
        <v>7.65</v>
      </c>
      <c r="K6281" s="20">
        <v>0.03</v>
      </c>
      <c r="L6281" s="19">
        <v>14.84</v>
      </c>
      <c r="M6281" s="19">
        <v>6.94</v>
      </c>
      <c r="N6281" s="11" t="str">
        <f t="shared" si="295"/>
        <v>LOW</v>
      </c>
      <c r="O6281" s="27">
        <f t="shared" si="296"/>
        <v>0.53234501347708896</v>
      </c>
      <c r="P6281" s="11" t="str">
        <f t="shared" si="297"/>
        <v>AVERAGE</v>
      </c>
    </row>
    <row r="6282" spans="1:16" x14ac:dyDescent="0.35">
      <c r="A6282" s="12" t="s">
        <v>6456</v>
      </c>
      <c r="B6282" s="15">
        <v>45425</v>
      </c>
      <c r="C6282" s="12" t="s">
        <v>149</v>
      </c>
      <c r="D6282" s="12" t="s">
        <v>140</v>
      </c>
      <c r="E6282" s="12" t="s">
        <v>296</v>
      </c>
      <c r="F6282" s="12" t="s">
        <v>131</v>
      </c>
      <c r="G6282" s="12" t="s">
        <v>127</v>
      </c>
      <c r="H6282" s="12" t="s">
        <v>209</v>
      </c>
      <c r="I6282" s="12">
        <v>1</v>
      </c>
      <c r="J6282" s="16">
        <v>1021.76</v>
      </c>
      <c r="K6282" s="17">
        <v>0</v>
      </c>
      <c r="L6282" s="16">
        <v>1021.76</v>
      </c>
      <c r="M6282" s="16">
        <v>449.42</v>
      </c>
      <c r="N6282" s="11" t="str">
        <f t="shared" si="295"/>
        <v>NO DISCOUNT</v>
      </c>
      <c r="O6282" s="27">
        <f t="shared" si="296"/>
        <v>0.56015111180707788</v>
      </c>
      <c r="P6282" s="11" t="str">
        <f t="shared" si="297"/>
        <v>AVERAGE</v>
      </c>
    </row>
    <row r="6283" spans="1:16" x14ac:dyDescent="0.35">
      <c r="A6283" t="s">
        <v>6457</v>
      </c>
      <c r="B6283" s="18">
        <v>44997</v>
      </c>
      <c r="C6283" t="s">
        <v>136</v>
      </c>
      <c r="D6283" t="s">
        <v>125</v>
      </c>
      <c r="E6283" t="s">
        <v>146</v>
      </c>
      <c r="F6283" t="s">
        <v>111</v>
      </c>
      <c r="G6283" t="s">
        <v>112</v>
      </c>
      <c r="H6283" t="s">
        <v>113</v>
      </c>
      <c r="I6283">
        <v>3</v>
      </c>
      <c r="J6283" s="19">
        <v>28.28</v>
      </c>
      <c r="K6283" s="20">
        <v>0</v>
      </c>
      <c r="L6283" s="19">
        <v>84.84</v>
      </c>
      <c r="M6283" s="19">
        <v>42.22</v>
      </c>
      <c r="N6283" s="11" t="str">
        <f t="shared" si="295"/>
        <v>NO DISCOUNT</v>
      </c>
      <c r="O6283" s="27">
        <f t="shared" si="296"/>
        <v>0.5023573785950024</v>
      </c>
      <c r="P6283" s="11" t="str">
        <f t="shared" si="297"/>
        <v>AVERAGE</v>
      </c>
    </row>
    <row r="6284" spans="1:16" x14ac:dyDescent="0.35">
      <c r="A6284" s="12" t="s">
        <v>6458</v>
      </c>
      <c r="B6284" s="15">
        <v>45001</v>
      </c>
      <c r="C6284" s="12" t="s">
        <v>108</v>
      </c>
      <c r="D6284" s="12" t="s">
        <v>109</v>
      </c>
      <c r="E6284" s="12" t="s">
        <v>231</v>
      </c>
      <c r="F6284" s="12" t="s">
        <v>117</v>
      </c>
      <c r="G6284" s="12" t="s">
        <v>112</v>
      </c>
      <c r="H6284" s="12" t="s">
        <v>170</v>
      </c>
      <c r="I6284" s="12">
        <v>8</v>
      </c>
      <c r="J6284" s="16">
        <v>6.9</v>
      </c>
      <c r="K6284" s="17">
        <v>0</v>
      </c>
      <c r="L6284" s="16">
        <v>55.2</v>
      </c>
      <c r="M6284" s="16">
        <v>21.85</v>
      </c>
      <c r="N6284" s="11" t="str">
        <f t="shared" si="295"/>
        <v>NO DISCOUNT</v>
      </c>
      <c r="O6284" s="27">
        <f t="shared" si="296"/>
        <v>0.60416666666666663</v>
      </c>
      <c r="P6284" s="11" t="str">
        <f t="shared" si="297"/>
        <v>GOOD</v>
      </c>
    </row>
    <row r="6285" spans="1:16" x14ac:dyDescent="0.35">
      <c r="A6285" t="s">
        <v>6459</v>
      </c>
      <c r="B6285" s="18">
        <v>45333</v>
      </c>
      <c r="C6285" t="s">
        <v>108</v>
      </c>
      <c r="D6285" t="s">
        <v>115</v>
      </c>
      <c r="E6285" t="s">
        <v>121</v>
      </c>
      <c r="F6285" t="s">
        <v>131</v>
      </c>
      <c r="G6285" t="s">
        <v>122</v>
      </c>
      <c r="H6285" t="s">
        <v>187</v>
      </c>
      <c r="I6285">
        <v>1</v>
      </c>
      <c r="J6285" s="19">
        <v>282.33999999999997</v>
      </c>
      <c r="K6285" s="20">
        <v>0</v>
      </c>
      <c r="L6285" s="19">
        <v>282.33999999999997</v>
      </c>
      <c r="M6285" s="19">
        <v>122.79</v>
      </c>
      <c r="N6285" s="11" t="str">
        <f t="shared" si="295"/>
        <v>NO DISCOUNT</v>
      </c>
      <c r="O6285" s="27">
        <f t="shared" si="296"/>
        <v>0.56509881702911369</v>
      </c>
      <c r="P6285" s="11" t="str">
        <f t="shared" si="297"/>
        <v>AVERAGE</v>
      </c>
    </row>
    <row r="6286" spans="1:16" x14ac:dyDescent="0.35">
      <c r="A6286" s="12" t="s">
        <v>6460</v>
      </c>
      <c r="B6286" s="15">
        <v>45648</v>
      </c>
      <c r="C6286" s="12" t="s">
        <v>136</v>
      </c>
      <c r="D6286" s="12" t="s">
        <v>140</v>
      </c>
      <c r="E6286" s="12" t="s">
        <v>307</v>
      </c>
      <c r="F6286" s="12" t="s">
        <v>131</v>
      </c>
      <c r="G6286" s="12" t="s">
        <v>127</v>
      </c>
      <c r="H6286" s="12" t="s">
        <v>164</v>
      </c>
      <c r="I6286" s="12">
        <v>2</v>
      </c>
      <c r="J6286" s="16">
        <v>733.04</v>
      </c>
      <c r="K6286" s="17">
        <v>0.05</v>
      </c>
      <c r="L6286" s="16">
        <v>1392.78</v>
      </c>
      <c r="M6286" s="16">
        <v>820.1</v>
      </c>
      <c r="N6286" s="11" t="str">
        <f t="shared" si="295"/>
        <v>LOW</v>
      </c>
      <c r="O6286" s="27">
        <f t="shared" si="296"/>
        <v>0.41117764471057883</v>
      </c>
      <c r="P6286" s="11" t="str">
        <f t="shared" si="297"/>
        <v>AVERAGE</v>
      </c>
    </row>
    <row r="6287" spans="1:16" x14ac:dyDescent="0.35">
      <c r="A6287" t="s">
        <v>6461</v>
      </c>
      <c r="B6287" s="18">
        <v>44922</v>
      </c>
      <c r="C6287" t="s">
        <v>108</v>
      </c>
      <c r="D6287" t="s">
        <v>140</v>
      </c>
      <c r="E6287" t="s">
        <v>153</v>
      </c>
      <c r="F6287" t="s">
        <v>117</v>
      </c>
      <c r="G6287" t="s">
        <v>122</v>
      </c>
      <c r="H6287" t="s">
        <v>132</v>
      </c>
      <c r="I6287">
        <v>3</v>
      </c>
      <c r="J6287" s="19">
        <v>156.77000000000001</v>
      </c>
      <c r="K6287" s="20">
        <v>0.1</v>
      </c>
      <c r="L6287" s="19">
        <v>423.28</v>
      </c>
      <c r="M6287" s="19">
        <v>198.17</v>
      </c>
      <c r="N6287" s="11" t="str">
        <f t="shared" si="295"/>
        <v>LOW</v>
      </c>
      <c r="O6287" s="27">
        <f t="shared" si="296"/>
        <v>0.53182290682290678</v>
      </c>
      <c r="P6287" s="11" t="str">
        <f t="shared" si="297"/>
        <v>AVERAGE</v>
      </c>
    </row>
    <row r="6288" spans="1:16" x14ac:dyDescent="0.35">
      <c r="A6288" s="12" t="s">
        <v>6462</v>
      </c>
      <c r="B6288" s="15">
        <v>45518</v>
      </c>
      <c r="C6288" s="12" t="s">
        <v>108</v>
      </c>
      <c r="D6288" s="12" t="s">
        <v>140</v>
      </c>
      <c r="E6288" s="12" t="s">
        <v>153</v>
      </c>
      <c r="F6288" s="12" t="s">
        <v>111</v>
      </c>
      <c r="G6288" s="12" t="s">
        <v>127</v>
      </c>
      <c r="H6288" s="12" t="s">
        <v>138</v>
      </c>
      <c r="I6288" s="12">
        <v>1</v>
      </c>
      <c r="J6288" s="16">
        <v>134.97999999999999</v>
      </c>
      <c r="K6288" s="17">
        <v>0.14000000000000001</v>
      </c>
      <c r="L6288" s="16">
        <v>116.08</v>
      </c>
      <c r="M6288" s="16">
        <v>39.200000000000003</v>
      </c>
      <c r="N6288" s="11" t="str">
        <f t="shared" si="295"/>
        <v>MEDIUM</v>
      </c>
      <c r="O6288" s="27">
        <f t="shared" si="296"/>
        <v>0.662301860785665</v>
      </c>
      <c r="P6288" s="11" t="str">
        <f t="shared" si="297"/>
        <v>AVERAGE</v>
      </c>
    </row>
    <row r="6289" spans="1:16" x14ac:dyDescent="0.35">
      <c r="A6289" t="s">
        <v>6463</v>
      </c>
      <c r="B6289" s="18">
        <v>45328</v>
      </c>
      <c r="C6289" t="s">
        <v>108</v>
      </c>
      <c r="D6289" t="s">
        <v>115</v>
      </c>
      <c r="E6289" t="s">
        <v>227</v>
      </c>
      <c r="F6289" t="s">
        <v>131</v>
      </c>
      <c r="G6289" t="s">
        <v>122</v>
      </c>
      <c r="H6289" t="s">
        <v>132</v>
      </c>
      <c r="I6289">
        <v>1</v>
      </c>
      <c r="J6289" s="19">
        <v>211.86</v>
      </c>
      <c r="K6289" s="20">
        <v>0.27</v>
      </c>
      <c r="L6289" s="19">
        <v>154.66</v>
      </c>
      <c r="M6289" s="19">
        <v>75.27</v>
      </c>
      <c r="N6289" s="11" t="str">
        <f t="shared" si="295"/>
        <v>HIGH</v>
      </c>
      <c r="O6289" s="27">
        <f t="shared" si="296"/>
        <v>0.51331953963532917</v>
      </c>
      <c r="P6289" s="11" t="str">
        <f t="shared" si="297"/>
        <v>AVERAGE</v>
      </c>
    </row>
    <row r="6290" spans="1:16" x14ac:dyDescent="0.35">
      <c r="A6290" s="12" t="s">
        <v>6464</v>
      </c>
      <c r="B6290" s="15">
        <v>45452</v>
      </c>
      <c r="C6290" s="12" t="s">
        <v>108</v>
      </c>
      <c r="D6290" s="12" t="s">
        <v>109</v>
      </c>
      <c r="E6290" s="12" t="s">
        <v>189</v>
      </c>
      <c r="F6290" s="12" t="s">
        <v>117</v>
      </c>
      <c r="G6290" s="12" t="s">
        <v>112</v>
      </c>
      <c r="H6290" s="12" t="s">
        <v>170</v>
      </c>
      <c r="I6290" s="12">
        <v>5</v>
      </c>
      <c r="J6290" s="16">
        <v>34.43</v>
      </c>
      <c r="K6290" s="17">
        <v>0.11</v>
      </c>
      <c r="L6290" s="16">
        <v>153.21</v>
      </c>
      <c r="M6290" s="16">
        <v>70.39</v>
      </c>
      <c r="N6290" s="11" t="str">
        <f t="shared" si="295"/>
        <v>MEDIUM</v>
      </c>
      <c r="O6290" s="27">
        <f t="shared" si="296"/>
        <v>0.54056523725605377</v>
      </c>
      <c r="P6290" s="11" t="str">
        <f t="shared" si="297"/>
        <v>GOOD</v>
      </c>
    </row>
    <row r="6291" spans="1:16" x14ac:dyDescent="0.35">
      <c r="A6291" t="s">
        <v>6465</v>
      </c>
      <c r="B6291" s="18">
        <v>44959</v>
      </c>
      <c r="C6291" t="s">
        <v>108</v>
      </c>
      <c r="D6291" t="s">
        <v>109</v>
      </c>
      <c r="E6291" t="s">
        <v>189</v>
      </c>
      <c r="F6291" t="s">
        <v>111</v>
      </c>
      <c r="G6291" t="s">
        <v>112</v>
      </c>
      <c r="H6291" t="s">
        <v>147</v>
      </c>
      <c r="I6291">
        <v>4</v>
      </c>
      <c r="J6291" s="19">
        <v>19.13</v>
      </c>
      <c r="K6291" s="20">
        <v>0</v>
      </c>
      <c r="L6291" s="19">
        <v>76.52</v>
      </c>
      <c r="M6291" s="19">
        <v>28.13</v>
      </c>
      <c r="N6291" s="11" t="str">
        <f t="shared" si="295"/>
        <v>NO DISCOUNT</v>
      </c>
      <c r="O6291" s="27">
        <f t="shared" si="296"/>
        <v>0.63238369053842136</v>
      </c>
      <c r="P6291" s="11" t="str">
        <f t="shared" si="297"/>
        <v>AVERAGE</v>
      </c>
    </row>
    <row r="6292" spans="1:16" x14ac:dyDescent="0.35">
      <c r="A6292" s="12" t="s">
        <v>6466</v>
      </c>
      <c r="B6292" s="15">
        <v>45618</v>
      </c>
      <c r="C6292" s="12" t="s">
        <v>108</v>
      </c>
      <c r="D6292" s="12" t="s">
        <v>125</v>
      </c>
      <c r="E6292" s="12" t="s">
        <v>126</v>
      </c>
      <c r="F6292" s="12" t="s">
        <v>111</v>
      </c>
      <c r="G6292" s="12" t="s">
        <v>122</v>
      </c>
      <c r="H6292" s="12" t="s">
        <v>158</v>
      </c>
      <c r="I6292" s="12">
        <v>5</v>
      </c>
      <c r="J6292" s="16">
        <v>95.51</v>
      </c>
      <c r="K6292" s="17">
        <v>0.24</v>
      </c>
      <c r="L6292" s="16">
        <v>362.94</v>
      </c>
      <c r="M6292" s="16">
        <v>125.94</v>
      </c>
      <c r="N6292" s="11" t="str">
        <f t="shared" si="295"/>
        <v>HIGH</v>
      </c>
      <c r="O6292" s="27">
        <f t="shared" si="296"/>
        <v>0.65300049594974374</v>
      </c>
      <c r="P6292" s="11" t="str">
        <f t="shared" si="297"/>
        <v>GOOD</v>
      </c>
    </row>
    <row r="6293" spans="1:16" x14ac:dyDescent="0.35">
      <c r="A6293" t="s">
        <v>6467</v>
      </c>
      <c r="B6293" s="18">
        <v>44770</v>
      </c>
      <c r="C6293" t="s">
        <v>108</v>
      </c>
      <c r="D6293" t="s">
        <v>140</v>
      </c>
      <c r="E6293" t="s">
        <v>307</v>
      </c>
      <c r="F6293" t="s">
        <v>117</v>
      </c>
      <c r="G6293" t="s">
        <v>127</v>
      </c>
      <c r="H6293" t="s">
        <v>138</v>
      </c>
      <c r="I6293">
        <v>4</v>
      </c>
      <c r="J6293" s="19">
        <v>460.96</v>
      </c>
      <c r="K6293" s="20">
        <v>0</v>
      </c>
      <c r="L6293" s="19">
        <v>1843.84</v>
      </c>
      <c r="M6293" s="19">
        <v>903.7</v>
      </c>
      <c r="N6293" s="11" t="str">
        <f t="shared" si="295"/>
        <v>NO DISCOUNT</v>
      </c>
      <c r="O6293" s="27">
        <f t="shared" si="296"/>
        <v>0.50988155154460257</v>
      </c>
      <c r="P6293" s="11" t="str">
        <f t="shared" si="297"/>
        <v>AVERAGE</v>
      </c>
    </row>
    <row r="6294" spans="1:16" x14ac:dyDescent="0.35">
      <c r="A6294" s="12" t="s">
        <v>6468</v>
      </c>
      <c r="B6294" s="15">
        <v>45156</v>
      </c>
      <c r="C6294" s="12" t="s">
        <v>108</v>
      </c>
      <c r="D6294" s="12" t="s">
        <v>115</v>
      </c>
      <c r="E6294" s="12" t="s">
        <v>221</v>
      </c>
      <c r="F6294" s="12" t="s">
        <v>131</v>
      </c>
      <c r="G6294" s="12" t="s">
        <v>127</v>
      </c>
      <c r="H6294" s="12" t="s">
        <v>138</v>
      </c>
      <c r="I6294" s="12">
        <v>2</v>
      </c>
      <c r="J6294" s="16">
        <v>476.73</v>
      </c>
      <c r="K6294" s="17">
        <v>0.13</v>
      </c>
      <c r="L6294" s="16">
        <v>829.51</v>
      </c>
      <c r="M6294" s="16">
        <v>445.97</v>
      </c>
      <c r="N6294" s="11" t="str">
        <f t="shared" si="295"/>
        <v>MEDIUM</v>
      </c>
      <c r="O6294" s="27">
        <f t="shared" si="296"/>
        <v>0.46236935058046313</v>
      </c>
      <c r="P6294" s="11" t="str">
        <f t="shared" si="297"/>
        <v>AVERAGE</v>
      </c>
    </row>
    <row r="6295" spans="1:16" x14ac:dyDescent="0.35">
      <c r="A6295" t="s">
        <v>6469</v>
      </c>
      <c r="B6295" s="18">
        <v>45255</v>
      </c>
      <c r="C6295" t="s">
        <v>108</v>
      </c>
      <c r="D6295" t="s">
        <v>140</v>
      </c>
      <c r="E6295" t="s">
        <v>268</v>
      </c>
      <c r="F6295" t="s">
        <v>117</v>
      </c>
      <c r="G6295" t="s">
        <v>112</v>
      </c>
      <c r="H6295" t="s">
        <v>147</v>
      </c>
      <c r="I6295">
        <v>1</v>
      </c>
      <c r="J6295" s="19">
        <v>25.25</v>
      </c>
      <c r="K6295" s="20">
        <v>0.26</v>
      </c>
      <c r="L6295" s="19">
        <v>18.68</v>
      </c>
      <c r="M6295" s="19">
        <v>8.19</v>
      </c>
      <c r="N6295" s="11" t="str">
        <f t="shared" si="295"/>
        <v>HIGH</v>
      </c>
      <c r="O6295" s="27">
        <f t="shared" si="296"/>
        <v>0.56156316916488225</v>
      </c>
      <c r="P6295" s="11" t="str">
        <f t="shared" si="297"/>
        <v>AVERAGE</v>
      </c>
    </row>
    <row r="6296" spans="1:16" x14ac:dyDescent="0.35">
      <c r="A6296" s="12" t="s">
        <v>6470</v>
      </c>
      <c r="B6296" s="15">
        <v>44607</v>
      </c>
      <c r="C6296" s="12" t="s">
        <v>108</v>
      </c>
      <c r="D6296" s="12" t="s">
        <v>109</v>
      </c>
      <c r="E6296" s="12" t="s">
        <v>161</v>
      </c>
      <c r="F6296" s="12" t="s">
        <v>111</v>
      </c>
      <c r="G6296" s="12" t="s">
        <v>122</v>
      </c>
      <c r="H6296" s="12" t="s">
        <v>158</v>
      </c>
      <c r="I6296" s="12">
        <v>3</v>
      </c>
      <c r="J6296" s="16">
        <v>73.39</v>
      </c>
      <c r="K6296" s="17">
        <v>7.0000000000000007E-2</v>
      </c>
      <c r="L6296" s="16">
        <v>204.76</v>
      </c>
      <c r="M6296" s="16">
        <v>59.72</v>
      </c>
      <c r="N6296" s="11" t="str">
        <f t="shared" si="295"/>
        <v>LOW</v>
      </c>
      <c r="O6296" s="27">
        <f t="shared" si="296"/>
        <v>0.70834147294393435</v>
      </c>
      <c r="P6296" s="11" t="str">
        <f t="shared" si="297"/>
        <v>AVERAGE</v>
      </c>
    </row>
    <row r="6297" spans="1:16" x14ac:dyDescent="0.35">
      <c r="A6297" t="s">
        <v>6471</v>
      </c>
      <c r="B6297" s="18">
        <v>45498</v>
      </c>
      <c r="C6297" t="s">
        <v>120</v>
      </c>
      <c r="D6297" t="s">
        <v>125</v>
      </c>
      <c r="E6297" t="s">
        <v>255</v>
      </c>
      <c r="F6297" t="s">
        <v>111</v>
      </c>
      <c r="G6297" t="s">
        <v>122</v>
      </c>
      <c r="H6297" t="s">
        <v>187</v>
      </c>
      <c r="I6297">
        <v>5</v>
      </c>
      <c r="J6297" s="19">
        <v>653.80999999999995</v>
      </c>
      <c r="K6297" s="20">
        <v>0</v>
      </c>
      <c r="L6297" s="19">
        <v>3269.05</v>
      </c>
      <c r="M6297" s="19">
        <v>1304.9000000000001</v>
      </c>
      <c r="N6297" s="11" t="str">
        <f t="shared" si="295"/>
        <v>NO DISCOUNT</v>
      </c>
      <c r="O6297" s="27">
        <f t="shared" si="296"/>
        <v>0.60083204600724982</v>
      </c>
      <c r="P6297" s="11" t="str">
        <f t="shared" si="297"/>
        <v>GOOD</v>
      </c>
    </row>
    <row r="6298" spans="1:16" x14ac:dyDescent="0.35">
      <c r="A6298" s="12" t="s">
        <v>6472</v>
      </c>
      <c r="B6298" s="15">
        <v>44767</v>
      </c>
      <c r="C6298" s="12" t="s">
        <v>149</v>
      </c>
      <c r="D6298" s="12" t="s">
        <v>115</v>
      </c>
      <c r="E6298" s="12" t="s">
        <v>121</v>
      </c>
      <c r="F6298" s="12" t="s">
        <v>111</v>
      </c>
      <c r="G6298" s="12" t="s">
        <v>112</v>
      </c>
      <c r="H6298" s="12" t="s">
        <v>147</v>
      </c>
      <c r="I6298" s="12">
        <v>2</v>
      </c>
      <c r="J6298" s="16">
        <v>12.28</v>
      </c>
      <c r="K6298" s="17">
        <v>0</v>
      </c>
      <c r="L6298" s="16">
        <v>24.56</v>
      </c>
      <c r="M6298" s="16">
        <v>7.59</v>
      </c>
      <c r="N6298" s="11" t="str">
        <f t="shared" si="295"/>
        <v>NO DISCOUNT</v>
      </c>
      <c r="O6298" s="27">
        <f t="shared" si="296"/>
        <v>0.69096091205211729</v>
      </c>
      <c r="P6298" s="11" t="str">
        <f t="shared" si="297"/>
        <v>AVERAGE</v>
      </c>
    </row>
    <row r="6299" spans="1:16" x14ac:dyDescent="0.35">
      <c r="A6299" t="s">
        <v>6473</v>
      </c>
      <c r="B6299" s="18">
        <v>44796</v>
      </c>
      <c r="C6299" t="s">
        <v>108</v>
      </c>
      <c r="D6299" t="s">
        <v>115</v>
      </c>
      <c r="E6299" t="s">
        <v>289</v>
      </c>
      <c r="F6299" t="s">
        <v>117</v>
      </c>
      <c r="G6299" t="s">
        <v>122</v>
      </c>
      <c r="H6299" t="s">
        <v>132</v>
      </c>
      <c r="I6299">
        <v>5</v>
      </c>
      <c r="J6299" s="19">
        <v>182.75</v>
      </c>
      <c r="K6299" s="20">
        <v>0</v>
      </c>
      <c r="L6299" s="19">
        <v>913.75</v>
      </c>
      <c r="M6299" s="19">
        <v>416.68</v>
      </c>
      <c r="N6299" s="11" t="str">
        <f t="shared" si="295"/>
        <v>NO DISCOUNT</v>
      </c>
      <c r="O6299" s="27">
        <f t="shared" si="296"/>
        <v>0.54398905608755133</v>
      </c>
      <c r="P6299" s="11" t="str">
        <f t="shared" si="297"/>
        <v>GOOD</v>
      </c>
    </row>
    <row r="6300" spans="1:16" x14ac:dyDescent="0.35">
      <c r="A6300" s="12" t="s">
        <v>6474</v>
      </c>
      <c r="B6300" s="15">
        <v>45229</v>
      </c>
      <c r="C6300" s="12" t="s">
        <v>108</v>
      </c>
      <c r="D6300" s="12" t="s">
        <v>109</v>
      </c>
      <c r="E6300" s="12" t="s">
        <v>189</v>
      </c>
      <c r="F6300" s="12" t="s">
        <v>111</v>
      </c>
      <c r="G6300" s="12" t="s">
        <v>122</v>
      </c>
      <c r="H6300" s="12" t="s">
        <v>123</v>
      </c>
      <c r="I6300" s="12">
        <v>1</v>
      </c>
      <c r="J6300" s="16">
        <v>1851.3</v>
      </c>
      <c r="K6300" s="17">
        <v>0.09</v>
      </c>
      <c r="L6300" s="16">
        <v>1684.68</v>
      </c>
      <c r="M6300" s="16">
        <v>818.73</v>
      </c>
      <c r="N6300" s="11" t="str">
        <f t="shared" si="295"/>
        <v>LOW</v>
      </c>
      <c r="O6300" s="27">
        <f t="shared" si="296"/>
        <v>0.51401453094949778</v>
      </c>
      <c r="P6300" s="11" t="str">
        <f t="shared" si="297"/>
        <v>AVERAGE</v>
      </c>
    </row>
    <row r="6301" spans="1:16" x14ac:dyDescent="0.35">
      <c r="A6301" t="s">
        <v>6475</v>
      </c>
      <c r="B6301" s="18">
        <v>45065</v>
      </c>
      <c r="C6301" t="s">
        <v>108</v>
      </c>
      <c r="D6301" t="s">
        <v>125</v>
      </c>
      <c r="E6301" t="s">
        <v>126</v>
      </c>
      <c r="F6301" t="s">
        <v>131</v>
      </c>
      <c r="G6301" t="s">
        <v>112</v>
      </c>
      <c r="H6301" t="s">
        <v>167</v>
      </c>
      <c r="I6301">
        <v>1</v>
      </c>
      <c r="J6301" s="19">
        <v>13.76</v>
      </c>
      <c r="K6301" s="20">
        <v>0.06</v>
      </c>
      <c r="L6301" s="19">
        <v>12.93</v>
      </c>
      <c r="M6301" s="19">
        <v>2.76</v>
      </c>
      <c r="N6301" s="11" t="str">
        <f t="shared" si="295"/>
        <v>LOW</v>
      </c>
      <c r="O6301" s="27">
        <f t="shared" si="296"/>
        <v>0.78654292343387477</v>
      </c>
      <c r="P6301" s="11" t="str">
        <f t="shared" si="297"/>
        <v>AVERAGE</v>
      </c>
    </row>
    <row r="6302" spans="1:16" x14ac:dyDescent="0.35">
      <c r="A6302" s="12" t="s">
        <v>6476</v>
      </c>
      <c r="B6302" s="15">
        <v>45518</v>
      </c>
      <c r="C6302" s="12" t="s">
        <v>108</v>
      </c>
      <c r="D6302" s="12" t="s">
        <v>140</v>
      </c>
      <c r="E6302" s="12" t="s">
        <v>203</v>
      </c>
      <c r="F6302" s="12" t="s">
        <v>117</v>
      </c>
      <c r="G6302" s="12" t="s">
        <v>112</v>
      </c>
      <c r="H6302" s="12" t="s">
        <v>147</v>
      </c>
      <c r="I6302" s="12">
        <v>9</v>
      </c>
      <c r="J6302" s="16">
        <v>27.51</v>
      </c>
      <c r="K6302" s="17">
        <v>7.0000000000000007E-2</v>
      </c>
      <c r="L6302" s="16">
        <v>230.26</v>
      </c>
      <c r="M6302" s="16">
        <v>87.46</v>
      </c>
      <c r="N6302" s="11" t="str">
        <f t="shared" si="295"/>
        <v>LOW</v>
      </c>
      <c r="O6302" s="27">
        <f t="shared" si="296"/>
        <v>0.62016850516807098</v>
      </c>
      <c r="P6302" s="11" t="str">
        <f t="shared" si="297"/>
        <v>GOOD</v>
      </c>
    </row>
    <row r="6303" spans="1:16" x14ac:dyDescent="0.35">
      <c r="A6303" t="s">
        <v>6477</v>
      </c>
      <c r="B6303" s="18">
        <v>45045</v>
      </c>
      <c r="C6303" t="s">
        <v>108</v>
      </c>
      <c r="D6303" t="s">
        <v>140</v>
      </c>
      <c r="E6303" t="s">
        <v>273</v>
      </c>
      <c r="F6303" t="s">
        <v>131</v>
      </c>
      <c r="G6303" t="s">
        <v>127</v>
      </c>
      <c r="H6303" t="s">
        <v>164</v>
      </c>
      <c r="I6303">
        <v>2</v>
      </c>
      <c r="J6303" s="19">
        <v>432.39</v>
      </c>
      <c r="K6303" s="20">
        <v>0.17</v>
      </c>
      <c r="L6303" s="19">
        <v>717.77</v>
      </c>
      <c r="M6303" s="19">
        <v>338.48</v>
      </c>
      <c r="N6303" s="11" t="str">
        <f t="shared" si="295"/>
        <v>MEDIUM</v>
      </c>
      <c r="O6303" s="27">
        <f t="shared" si="296"/>
        <v>0.52842832662273431</v>
      </c>
      <c r="P6303" s="11" t="str">
        <f t="shared" si="297"/>
        <v>AVERAGE</v>
      </c>
    </row>
    <row r="6304" spans="1:16" x14ac:dyDescent="0.35">
      <c r="A6304" s="12" t="s">
        <v>6478</v>
      </c>
      <c r="B6304" s="15">
        <v>45268</v>
      </c>
      <c r="C6304" s="12" t="s">
        <v>108</v>
      </c>
      <c r="D6304" s="12" t="s">
        <v>109</v>
      </c>
      <c r="E6304" s="12" t="s">
        <v>189</v>
      </c>
      <c r="F6304" s="12" t="s">
        <v>111</v>
      </c>
      <c r="G6304" s="12" t="s">
        <v>122</v>
      </c>
      <c r="H6304" s="12" t="s">
        <v>142</v>
      </c>
      <c r="I6304" s="12">
        <v>1</v>
      </c>
      <c r="J6304" s="16">
        <v>268.64999999999998</v>
      </c>
      <c r="K6304" s="17">
        <v>0</v>
      </c>
      <c r="L6304" s="16">
        <v>268.64999999999998</v>
      </c>
      <c r="M6304" s="16">
        <v>92.87</v>
      </c>
      <c r="N6304" s="11" t="str">
        <f t="shared" si="295"/>
        <v>NO DISCOUNT</v>
      </c>
      <c r="O6304" s="27">
        <f t="shared" si="296"/>
        <v>0.65430857993672065</v>
      </c>
      <c r="P6304" s="11" t="str">
        <f t="shared" si="297"/>
        <v>AVERAGE</v>
      </c>
    </row>
    <row r="6305" spans="1:16" x14ac:dyDescent="0.35">
      <c r="A6305" t="s">
        <v>6479</v>
      </c>
      <c r="B6305" s="18">
        <v>45124</v>
      </c>
      <c r="C6305" t="s">
        <v>108</v>
      </c>
      <c r="D6305" t="s">
        <v>140</v>
      </c>
      <c r="E6305" t="s">
        <v>268</v>
      </c>
      <c r="F6305" t="s">
        <v>117</v>
      </c>
      <c r="G6305" t="s">
        <v>112</v>
      </c>
      <c r="H6305" t="s">
        <v>118</v>
      </c>
      <c r="I6305">
        <v>5</v>
      </c>
      <c r="J6305" s="19">
        <v>5.95</v>
      </c>
      <c r="K6305" s="20">
        <v>0</v>
      </c>
      <c r="L6305" s="19">
        <v>29.75</v>
      </c>
      <c r="M6305" s="19">
        <v>14.01</v>
      </c>
      <c r="N6305" s="11" t="str">
        <f t="shared" si="295"/>
        <v>NO DISCOUNT</v>
      </c>
      <c r="O6305" s="27">
        <f t="shared" si="296"/>
        <v>0.5290756302521008</v>
      </c>
      <c r="P6305" s="11" t="str">
        <f t="shared" si="297"/>
        <v>GOOD</v>
      </c>
    </row>
    <row r="6306" spans="1:16" x14ac:dyDescent="0.35">
      <c r="A6306" s="12" t="s">
        <v>6480</v>
      </c>
      <c r="B6306" s="15">
        <v>45422</v>
      </c>
      <c r="C6306" s="12" t="s">
        <v>108</v>
      </c>
      <c r="D6306" s="12" t="s">
        <v>140</v>
      </c>
      <c r="E6306" s="12" t="s">
        <v>203</v>
      </c>
      <c r="F6306" s="12" t="s">
        <v>111</v>
      </c>
      <c r="G6306" s="12" t="s">
        <v>127</v>
      </c>
      <c r="H6306" s="12" t="s">
        <v>128</v>
      </c>
      <c r="I6306" s="12">
        <v>3</v>
      </c>
      <c r="J6306" s="16">
        <v>555.17999999999995</v>
      </c>
      <c r="K6306" s="17">
        <v>0.25</v>
      </c>
      <c r="L6306" s="16">
        <v>1249.1500000000001</v>
      </c>
      <c r="M6306" s="16">
        <v>506.09</v>
      </c>
      <c r="N6306" s="11" t="str">
        <f t="shared" si="295"/>
        <v>HIGH</v>
      </c>
      <c r="O6306" s="27">
        <f t="shared" si="296"/>
        <v>0.59485249969979592</v>
      </c>
      <c r="P6306" s="11" t="str">
        <f t="shared" si="297"/>
        <v>AVERAGE</v>
      </c>
    </row>
    <row r="6307" spans="1:16" x14ac:dyDescent="0.35">
      <c r="A6307" t="s">
        <v>6481</v>
      </c>
      <c r="B6307" s="18">
        <v>45344</v>
      </c>
      <c r="C6307" t="s">
        <v>108</v>
      </c>
      <c r="D6307" t="s">
        <v>115</v>
      </c>
      <c r="E6307" t="s">
        <v>221</v>
      </c>
      <c r="F6307" t="s">
        <v>117</v>
      </c>
      <c r="G6307" t="s">
        <v>112</v>
      </c>
      <c r="H6307" t="s">
        <v>118</v>
      </c>
      <c r="I6307">
        <v>1</v>
      </c>
      <c r="J6307" s="19">
        <v>23.63</v>
      </c>
      <c r="K6307" s="20">
        <v>0.06</v>
      </c>
      <c r="L6307" s="19">
        <v>22.21</v>
      </c>
      <c r="M6307" s="19">
        <v>6.5</v>
      </c>
      <c r="N6307" s="11" t="str">
        <f t="shared" si="295"/>
        <v>LOW</v>
      </c>
      <c r="O6307" s="27">
        <f t="shared" si="296"/>
        <v>0.70733903647005858</v>
      </c>
      <c r="P6307" s="11" t="str">
        <f t="shared" si="297"/>
        <v>AVERAGE</v>
      </c>
    </row>
    <row r="6308" spans="1:16" x14ac:dyDescent="0.35">
      <c r="A6308" s="12" t="s">
        <v>6482</v>
      </c>
      <c r="B6308" s="15">
        <v>44685</v>
      </c>
      <c r="C6308" s="12" t="s">
        <v>108</v>
      </c>
      <c r="D6308" s="12" t="s">
        <v>115</v>
      </c>
      <c r="E6308" s="12" t="s">
        <v>289</v>
      </c>
      <c r="F6308" s="12" t="s">
        <v>117</v>
      </c>
      <c r="G6308" s="12" t="s">
        <v>127</v>
      </c>
      <c r="H6308" s="12" t="s">
        <v>138</v>
      </c>
      <c r="I6308" s="12">
        <v>1</v>
      </c>
      <c r="J6308" s="16">
        <v>219.76</v>
      </c>
      <c r="K6308" s="17">
        <v>0</v>
      </c>
      <c r="L6308" s="16">
        <v>219.76</v>
      </c>
      <c r="M6308" s="16">
        <v>113.85</v>
      </c>
      <c r="N6308" s="11" t="str">
        <f t="shared" si="295"/>
        <v>NO DISCOUNT</v>
      </c>
      <c r="O6308" s="27">
        <f t="shared" si="296"/>
        <v>0.48193483800509646</v>
      </c>
      <c r="P6308" s="11" t="str">
        <f t="shared" si="297"/>
        <v>AVERAGE</v>
      </c>
    </row>
    <row r="6309" spans="1:16" x14ac:dyDescent="0.35">
      <c r="A6309" t="s">
        <v>6483</v>
      </c>
      <c r="B6309" s="18">
        <v>45327</v>
      </c>
      <c r="C6309" t="s">
        <v>120</v>
      </c>
      <c r="D6309" t="s">
        <v>109</v>
      </c>
      <c r="E6309" t="s">
        <v>176</v>
      </c>
      <c r="F6309" t="s">
        <v>111</v>
      </c>
      <c r="G6309" t="s">
        <v>112</v>
      </c>
      <c r="H6309" t="s">
        <v>170</v>
      </c>
      <c r="I6309">
        <v>1</v>
      </c>
      <c r="J6309" s="19">
        <v>29.73</v>
      </c>
      <c r="K6309" s="20">
        <v>0</v>
      </c>
      <c r="L6309" s="19">
        <v>29.73</v>
      </c>
      <c r="M6309" s="19">
        <v>14.35</v>
      </c>
      <c r="N6309" s="11" t="str">
        <f t="shared" si="295"/>
        <v>NO DISCOUNT</v>
      </c>
      <c r="O6309" s="27">
        <f t="shared" si="296"/>
        <v>0.51732256979482005</v>
      </c>
      <c r="P6309" s="11" t="str">
        <f t="shared" si="297"/>
        <v>AVERAGE</v>
      </c>
    </row>
    <row r="6310" spans="1:16" x14ac:dyDescent="0.35">
      <c r="A6310" s="12" t="s">
        <v>6484</v>
      </c>
      <c r="B6310" s="15">
        <v>44812</v>
      </c>
      <c r="C6310" s="12" t="s">
        <v>136</v>
      </c>
      <c r="D6310" s="12" t="s">
        <v>115</v>
      </c>
      <c r="E6310" s="12" t="s">
        <v>116</v>
      </c>
      <c r="F6310" s="12" t="s">
        <v>117</v>
      </c>
      <c r="G6310" s="12" t="s">
        <v>127</v>
      </c>
      <c r="H6310" s="12" t="s">
        <v>164</v>
      </c>
      <c r="I6310" s="12">
        <v>4</v>
      </c>
      <c r="J6310" s="16">
        <v>465.91</v>
      </c>
      <c r="K6310" s="17">
        <v>0</v>
      </c>
      <c r="L6310" s="16">
        <v>1863.64</v>
      </c>
      <c r="M6310" s="16">
        <v>749.54</v>
      </c>
      <c r="N6310" s="11" t="str">
        <f t="shared" si="295"/>
        <v>NO DISCOUNT</v>
      </c>
      <c r="O6310" s="27">
        <f t="shared" si="296"/>
        <v>0.5978085896417763</v>
      </c>
      <c r="P6310" s="11" t="str">
        <f t="shared" si="297"/>
        <v>AVERAGE</v>
      </c>
    </row>
    <row r="6311" spans="1:16" x14ac:dyDescent="0.35">
      <c r="A6311" t="s">
        <v>6485</v>
      </c>
      <c r="B6311" s="18">
        <v>45365</v>
      </c>
      <c r="C6311" t="s">
        <v>136</v>
      </c>
      <c r="D6311" t="s">
        <v>140</v>
      </c>
      <c r="E6311" t="s">
        <v>242</v>
      </c>
      <c r="F6311" t="s">
        <v>111</v>
      </c>
      <c r="G6311" t="s">
        <v>127</v>
      </c>
      <c r="H6311" t="s">
        <v>164</v>
      </c>
      <c r="I6311">
        <v>9</v>
      </c>
      <c r="J6311" s="19">
        <v>133.16999999999999</v>
      </c>
      <c r="K6311" s="20">
        <v>0.12</v>
      </c>
      <c r="L6311" s="19">
        <v>1054.71</v>
      </c>
      <c r="M6311" s="19">
        <v>513.09</v>
      </c>
      <c r="N6311" s="11" t="str">
        <f t="shared" si="295"/>
        <v>MEDIUM</v>
      </c>
      <c r="O6311" s="27">
        <f t="shared" si="296"/>
        <v>0.51352504479904426</v>
      </c>
      <c r="P6311" s="11" t="str">
        <f t="shared" si="297"/>
        <v>GOOD</v>
      </c>
    </row>
    <row r="6312" spans="1:16" x14ac:dyDescent="0.35">
      <c r="A6312" s="12" t="s">
        <v>6486</v>
      </c>
      <c r="B6312" s="15">
        <v>45339</v>
      </c>
      <c r="C6312" s="12" t="s">
        <v>108</v>
      </c>
      <c r="D6312" s="12" t="s">
        <v>115</v>
      </c>
      <c r="E6312" s="12" t="s">
        <v>227</v>
      </c>
      <c r="F6312" s="12" t="s">
        <v>111</v>
      </c>
      <c r="G6312" s="12" t="s">
        <v>127</v>
      </c>
      <c r="H6312" s="12" t="s">
        <v>138</v>
      </c>
      <c r="I6312" s="12">
        <v>9</v>
      </c>
      <c r="J6312" s="16">
        <v>98.8</v>
      </c>
      <c r="K6312" s="17">
        <v>0.4</v>
      </c>
      <c r="L6312" s="16">
        <v>533.52</v>
      </c>
      <c r="M6312" s="16">
        <v>205.04</v>
      </c>
      <c r="N6312" s="11" t="str">
        <f t="shared" si="295"/>
        <v>CLEARANCE</v>
      </c>
      <c r="O6312" s="27">
        <f t="shared" si="296"/>
        <v>0.61568451042135253</v>
      </c>
      <c r="P6312" s="11" t="str">
        <f t="shared" si="297"/>
        <v>GOOD</v>
      </c>
    </row>
    <row r="6313" spans="1:16" x14ac:dyDescent="0.35">
      <c r="A6313" t="s">
        <v>6487</v>
      </c>
      <c r="B6313" s="18">
        <v>44775</v>
      </c>
      <c r="C6313" t="s">
        <v>136</v>
      </c>
      <c r="D6313" t="s">
        <v>140</v>
      </c>
      <c r="E6313" t="s">
        <v>141</v>
      </c>
      <c r="F6313" t="s">
        <v>117</v>
      </c>
      <c r="G6313" t="s">
        <v>122</v>
      </c>
      <c r="H6313" t="s">
        <v>187</v>
      </c>
      <c r="I6313">
        <v>1</v>
      </c>
      <c r="J6313" s="19">
        <v>580.20000000000005</v>
      </c>
      <c r="K6313" s="20">
        <v>0.06</v>
      </c>
      <c r="L6313" s="19">
        <v>545.39</v>
      </c>
      <c r="M6313" s="19">
        <v>277.22000000000003</v>
      </c>
      <c r="N6313" s="11" t="str">
        <f t="shared" si="295"/>
        <v>LOW</v>
      </c>
      <c r="O6313" s="27">
        <f t="shared" si="296"/>
        <v>0.49170318487687703</v>
      </c>
      <c r="P6313" s="11" t="str">
        <f t="shared" si="297"/>
        <v>AVERAGE</v>
      </c>
    </row>
    <row r="6314" spans="1:16" x14ac:dyDescent="0.35">
      <c r="A6314" s="12" t="s">
        <v>6488</v>
      </c>
      <c r="B6314" s="15">
        <v>44989</v>
      </c>
      <c r="C6314" s="12" t="s">
        <v>108</v>
      </c>
      <c r="D6314" s="12" t="s">
        <v>140</v>
      </c>
      <c r="E6314" s="12" t="s">
        <v>307</v>
      </c>
      <c r="F6314" s="12" t="s">
        <v>117</v>
      </c>
      <c r="G6314" s="12" t="s">
        <v>122</v>
      </c>
      <c r="H6314" s="12" t="s">
        <v>142</v>
      </c>
      <c r="I6314" s="12">
        <v>3</v>
      </c>
      <c r="J6314" s="16">
        <v>335.41</v>
      </c>
      <c r="K6314" s="17">
        <v>0</v>
      </c>
      <c r="L6314" s="16">
        <v>1006.23</v>
      </c>
      <c r="M6314" s="16">
        <v>351.43</v>
      </c>
      <c r="N6314" s="11" t="str">
        <f t="shared" si="295"/>
        <v>NO DISCOUNT</v>
      </c>
      <c r="O6314" s="27">
        <f t="shared" si="296"/>
        <v>0.65074585333373081</v>
      </c>
      <c r="P6314" s="11" t="str">
        <f t="shared" si="297"/>
        <v>AVERAGE</v>
      </c>
    </row>
    <row r="6315" spans="1:16" x14ac:dyDescent="0.35">
      <c r="A6315" t="s">
        <v>6489</v>
      </c>
      <c r="B6315" s="18">
        <v>45118</v>
      </c>
      <c r="C6315" t="s">
        <v>108</v>
      </c>
      <c r="D6315" t="s">
        <v>140</v>
      </c>
      <c r="E6315" t="s">
        <v>307</v>
      </c>
      <c r="F6315" t="s">
        <v>117</v>
      </c>
      <c r="G6315" t="s">
        <v>112</v>
      </c>
      <c r="H6315" t="s">
        <v>118</v>
      </c>
      <c r="I6315">
        <v>3</v>
      </c>
      <c r="J6315" s="19">
        <v>26.88</v>
      </c>
      <c r="K6315" s="20">
        <v>0.01</v>
      </c>
      <c r="L6315" s="19">
        <v>79.83</v>
      </c>
      <c r="M6315" s="19">
        <v>27.59</v>
      </c>
      <c r="N6315" s="11" t="str">
        <f t="shared" si="295"/>
        <v>LOW</v>
      </c>
      <c r="O6315" s="27">
        <f t="shared" si="296"/>
        <v>0.65439057998246264</v>
      </c>
      <c r="P6315" s="11" t="str">
        <f t="shared" si="297"/>
        <v>AVERAGE</v>
      </c>
    </row>
    <row r="6316" spans="1:16" x14ac:dyDescent="0.35">
      <c r="A6316" s="12" t="s">
        <v>6490</v>
      </c>
      <c r="B6316" s="15">
        <v>45090</v>
      </c>
      <c r="C6316" s="12" t="s">
        <v>108</v>
      </c>
      <c r="D6316" s="12" t="s">
        <v>115</v>
      </c>
      <c r="E6316" s="12" t="s">
        <v>221</v>
      </c>
      <c r="F6316" s="12" t="s">
        <v>117</v>
      </c>
      <c r="G6316" s="12" t="s">
        <v>122</v>
      </c>
      <c r="H6316" s="12" t="s">
        <v>158</v>
      </c>
      <c r="I6316" s="12">
        <v>1</v>
      </c>
      <c r="J6316" s="16">
        <v>78.2</v>
      </c>
      <c r="K6316" s="17">
        <v>0</v>
      </c>
      <c r="L6316" s="16">
        <v>78.2</v>
      </c>
      <c r="M6316" s="16">
        <v>24.36</v>
      </c>
      <c r="N6316" s="11" t="str">
        <f t="shared" si="295"/>
        <v>NO DISCOUNT</v>
      </c>
      <c r="O6316" s="27">
        <f t="shared" si="296"/>
        <v>0.68849104859335042</v>
      </c>
      <c r="P6316" s="11" t="str">
        <f t="shared" si="297"/>
        <v>AVERAGE</v>
      </c>
    </row>
    <row r="6317" spans="1:16" x14ac:dyDescent="0.35">
      <c r="A6317" t="s">
        <v>6491</v>
      </c>
      <c r="B6317" s="18">
        <v>45608</v>
      </c>
      <c r="C6317" t="s">
        <v>108</v>
      </c>
      <c r="D6317" t="s">
        <v>140</v>
      </c>
      <c r="E6317" t="s">
        <v>273</v>
      </c>
      <c r="F6317" t="s">
        <v>111</v>
      </c>
      <c r="G6317" t="s">
        <v>122</v>
      </c>
      <c r="H6317" t="s">
        <v>187</v>
      </c>
      <c r="I6317">
        <v>3</v>
      </c>
      <c r="J6317" s="19">
        <v>358.27</v>
      </c>
      <c r="K6317" s="20">
        <v>0.39</v>
      </c>
      <c r="L6317" s="19">
        <v>655.63</v>
      </c>
      <c r="M6317" s="19">
        <v>302.86</v>
      </c>
      <c r="N6317" s="11" t="str">
        <f t="shared" si="295"/>
        <v>CLEARANCE</v>
      </c>
      <c r="O6317" s="27">
        <f t="shared" si="296"/>
        <v>0.53806262678644967</v>
      </c>
      <c r="P6317" s="11" t="str">
        <f t="shared" si="297"/>
        <v>AVERAGE</v>
      </c>
    </row>
    <row r="6318" spans="1:16" x14ac:dyDescent="0.35">
      <c r="A6318" s="12" t="s">
        <v>6492</v>
      </c>
      <c r="B6318" s="15">
        <v>44792</v>
      </c>
      <c r="C6318" s="12" t="s">
        <v>108</v>
      </c>
      <c r="D6318" s="12" t="s">
        <v>115</v>
      </c>
      <c r="E6318" s="12" t="s">
        <v>289</v>
      </c>
      <c r="F6318" s="12" t="s">
        <v>111</v>
      </c>
      <c r="G6318" s="12" t="s">
        <v>127</v>
      </c>
      <c r="H6318" s="12" t="s">
        <v>128</v>
      </c>
      <c r="I6318" s="12">
        <v>1</v>
      </c>
      <c r="J6318" s="16">
        <v>172.3</v>
      </c>
      <c r="K6318" s="17">
        <v>0</v>
      </c>
      <c r="L6318" s="16">
        <v>172.3</v>
      </c>
      <c r="M6318" s="16">
        <v>55.97</v>
      </c>
      <c r="N6318" s="11" t="str">
        <f t="shared" si="295"/>
        <v>NO DISCOUNT</v>
      </c>
      <c r="O6318" s="27">
        <f t="shared" si="296"/>
        <v>0.67515960533952413</v>
      </c>
      <c r="P6318" s="11" t="str">
        <f t="shared" si="297"/>
        <v>AVERAGE</v>
      </c>
    </row>
    <row r="6319" spans="1:16" x14ac:dyDescent="0.35">
      <c r="A6319" t="s">
        <v>6493</v>
      </c>
      <c r="B6319" s="18">
        <v>45221</v>
      </c>
      <c r="C6319" t="s">
        <v>120</v>
      </c>
      <c r="D6319" t="s">
        <v>109</v>
      </c>
      <c r="E6319" t="s">
        <v>110</v>
      </c>
      <c r="F6319" t="s">
        <v>131</v>
      </c>
      <c r="G6319" t="s">
        <v>122</v>
      </c>
      <c r="H6319" t="s">
        <v>187</v>
      </c>
      <c r="I6319">
        <v>3</v>
      </c>
      <c r="J6319" s="19">
        <v>393.11</v>
      </c>
      <c r="K6319" s="20">
        <v>0</v>
      </c>
      <c r="L6319" s="19">
        <v>1179.33</v>
      </c>
      <c r="M6319" s="19">
        <v>296.33999999999997</v>
      </c>
      <c r="N6319" s="11" t="str">
        <f t="shared" si="295"/>
        <v>NO DISCOUNT</v>
      </c>
      <c r="O6319" s="27">
        <f t="shared" si="296"/>
        <v>0.74872173183078528</v>
      </c>
      <c r="P6319" s="11" t="str">
        <f t="shared" si="297"/>
        <v>AVERAGE</v>
      </c>
    </row>
    <row r="6320" spans="1:16" x14ac:dyDescent="0.35">
      <c r="A6320" s="12" t="s">
        <v>6494</v>
      </c>
      <c r="B6320" s="15">
        <v>45153</v>
      </c>
      <c r="C6320" s="12" t="s">
        <v>108</v>
      </c>
      <c r="D6320" s="12" t="s">
        <v>109</v>
      </c>
      <c r="E6320" s="12" t="s">
        <v>110</v>
      </c>
      <c r="F6320" s="12" t="s">
        <v>111</v>
      </c>
      <c r="G6320" s="12" t="s">
        <v>122</v>
      </c>
      <c r="H6320" s="12" t="s">
        <v>187</v>
      </c>
      <c r="I6320" s="12">
        <v>1</v>
      </c>
      <c r="J6320" s="16">
        <v>450.3</v>
      </c>
      <c r="K6320" s="17">
        <v>7.0000000000000007E-2</v>
      </c>
      <c r="L6320" s="16">
        <v>418.78</v>
      </c>
      <c r="M6320" s="16">
        <v>210.25</v>
      </c>
      <c r="N6320" s="11" t="str">
        <f t="shared" si="295"/>
        <v>LOW</v>
      </c>
      <c r="O6320" s="27">
        <f t="shared" si="296"/>
        <v>0.49794641577916804</v>
      </c>
      <c r="P6320" s="11" t="str">
        <f t="shared" si="297"/>
        <v>AVERAGE</v>
      </c>
    </row>
    <row r="6321" spans="1:16" x14ac:dyDescent="0.35">
      <c r="A6321" t="s">
        <v>6495</v>
      </c>
      <c r="B6321" s="18">
        <v>45420</v>
      </c>
      <c r="C6321" t="s">
        <v>136</v>
      </c>
      <c r="D6321" t="s">
        <v>140</v>
      </c>
      <c r="E6321" t="s">
        <v>296</v>
      </c>
      <c r="F6321" t="s">
        <v>111</v>
      </c>
      <c r="G6321" t="s">
        <v>127</v>
      </c>
      <c r="H6321" t="s">
        <v>128</v>
      </c>
      <c r="I6321">
        <v>7</v>
      </c>
      <c r="J6321" s="19">
        <v>70.03</v>
      </c>
      <c r="K6321" s="20">
        <v>0.03</v>
      </c>
      <c r="L6321" s="19">
        <v>475.5</v>
      </c>
      <c r="M6321" s="19">
        <v>223.3</v>
      </c>
      <c r="N6321" s="11" t="str">
        <f t="shared" si="295"/>
        <v>LOW</v>
      </c>
      <c r="O6321" s="27">
        <f t="shared" si="296"/>
        <v>0.53038906414300735</v>
      </c>
      <c r="P6321" s="11" t="str">
        <f t="shared" si="297"/>
        <v>GOOD</v>
      </c>
    </row>
    <row r="6322" spans="1:16" x14ac:dyDescent="0.35">
      <c r="A6322" s="12" t="s">
        <v>6496</v>
      </c>
      <c r="B6322" s="15">
        <v>44983</v>
      </c>
      <c r="C6322" s="12" t="s">
        <v>108</v>
      </c>
      <c r="D6322" s="12" t="s">
        <v>125</v>
      </c>
      <c r="E6322" s="12" t="s">
        <v>178</v>
      </c>
      <c r="F6322" s="12" t="s">
        <v>111</v>
      </c>
      <c r="G6322" s="12" t="s">
        <v>122</v>
      </c>
      <c r="H6322" s="12" t="s">
        <v>132</v>
      </c>
      <c r="I6322" s="12">
        <v>2</v>
      </c>
      <c r="J6322" s="16">
        <v>227.16</v>
      </c>
      <c r="K6322" s="17">
        <v>0.39</v>
      </c>
      <c r="L6322" s="16">
        <v>277.14</v>
      </c>
      <c r="M6322" s="16">
        <v>117.5</v>
      </c>
      <c r="N6322" s="11" t="str">
        <f t="shared" si="295"/>
        <v>CLEARANCE</v>
      </c>
      <c r="O6322" s="27">
        <f t="shared" si="296"/>
        <v>0.5760265569748142</v>
      </c>
      <c r="P6322" s="11" t="str">
        <f t="shared" si="297"/>
        <v>AVERAGE</v>
      </c>
    </row>
    <row r="6323" spans="1:16" x14ac:dyDescent="0.35">
      <c r="A6323" t="s">
        <v>6497</v>
      </c>
      <c r="B6323" s="18">
        <v>44696</v>
      </c>
      <c r="C6323" t="s">
        <v>120</v>
      </c>
      <c r="D6323" t="s">
        <v>109</v>
      </c>
      <c r="E6323" t="s">
        <v>173</v>
      </c>
      <c r="F6323" t="s">
        <v>117</v>
      </c>
      <c r="G6323" t="s">
        <v>122</v>
      </c>
      <c r="H6323" t="s">
        <v>187</v>
      </c>
      <c r="I6323">
        <v>2</v>
      </c>
      <c r="J6323" s="19">
        <v>177.59</v>
      </c>
      <c r="K6323" s="20">
        <v>0.13</v>
      </c>
      <c r="L6323" s="19">
        <v>309.01</v>
      </c>
      <c r="M6323" s="19">
        <v>152.69</v>
      </c>
      <c r="N6323" s="11" t="str">
        <f t="shared" si="295"/>
        <v>MEDIUM</v>
      </c>
      <c r="O6323" s="27">
        <f t="shared" si="296"/>
        <v>0.50587359632374351</v>
      </c>
      <c r="P6323" s="11" t="str">
        <f t="shared" si="297"/>
        <v>AVERAGE</v>
      </c>
    </row>
    <row r="6324" spans="1:16" x14ac:dyDescent="0.35">
      <c r="A6324" s="12" t="s">
        <v>6498</v>
      </c>
      <c r="B6324" s="15">
        <v>44880</v>
      </c>
      <c r="C6324" s="12" t="s">
        <v>120</v>
      </c>
      <c r="D6324" s="12" t="s">
        <v>109</v>
      </c>
      <c r="E6324" s="12" t="s">
        <v>231</v>
      </c>
      <c r="F6324" s="12" t="s">
        <v>111</v>
      </c>
      <c r="G6324" s="12" t="s">
        <v>122</v>
      </c>
      <c r="H6324" s="12" t="s">
        <v>123</v>
      </c>
      <c r="I6324" s="12">
        <v>2</v>
      </c>
      <c r="J6324" s="16">
        <v>1855.83</v>
      </c>
      <c r="K6324" s="17">
        <v>0.28000000000000003</v>
      </c>
      <c r="L6324" s="16">
        <v>2672.4</v>
      </c>
      <c r="M6324" s="16">
        <v>1065.57</v>
      </c>
      <c r="N6324" s="11" t="str">
        <f t="shared" si="295"/>
        <v>HIGH</v>
      </c>
      <c r="O6324" s="27">
        <f t="shared" si="296"/>
        <v>0.60126852267624609</v>
      </c>
      <c r="P6324" s="11" t="str">
        <f t="shared" si="297"/>
        <v>AVERAGE</v>
      </c>
    </row>
    <row r="6325" spans="1:16" x14ac:dyDescent="0.35">
      <c r="A6325" t="s">
        <v>6499</v>
      </c>
      <c r="B6325" s="18">
        <v>45373</v>
      </c>
      <c r="C6325" t="s">
        <v>149</v>
      </c>
      <c r="D6325" t="s">
        <v>140</v>
      </c>
      <c r="E6325" t="s">
        <v>203</v>
      </c>
      <c r="F6325" t="s">
        <v>111</v>
      </c>
      <c r="G6325" t="s">
        <v>127</v>
      </c>
      <c r="H6325" t="s">
        <v>128</v>
      </c>
      <c r="I6325">
        <v>3</v>
      </c>
      <c r="J6325" s="19">
        <v>244.88</v>
      </c>
      <c r="K6325" s="20">
        <v>0</v>
      </c>
      <c r="L6325" s="19">
        <v>734.64</v>
      </c>
      <c r="M6325" s="19">
        <v>323.33999999999997</v>
      </c>
      <c r="N6325" s="11" t="str">
        <f t="shared" si="295"/>
        <v>NO DISCOUNT</v>
      </c>
      <c r="O6325" s="27">
        <f t="shared" si="296"/>
        <v>0.55986605684416857</v>
      </c>
      <c r="P6325" s="11" t="str">
        <f t="shared" si="297"/>
        <v>AVERAGE</v>
      </c>
    </row>
    <row r="6326" spans="1:16" x14ac:dyDescent="0.35">
      <c r="A6326" s="12" t="s">
        <v>6500</v>
      </c>
      <c r="B6326" s="15">
        <v>44989</v>
      </c>
      <c r="C6326" s="12" t="s">
        <v>120</v>
      </c>
      <c r="D6326" s="12" t="s">
        <v>140</v>
      </c>
      <c r="E6326" s="12" t="s">
        <v>203</v>
      </c>
      <c r="F6326" s="12" t="s">
        <v>111</v>
      </c>
      <c r="G6326" s="12" t="s">
        <v>112</v>
      </c>
      <c r="H6326" s="12" t="s">
        <v>113</v>
      </c>
      <c r="I6326" s="12">
        <v>3</v>
      </c>
      <c r="J6326" s="16">
        <v>27.78</v>
      </c>
      <c r="K6326" s="17">
        <v>0.22</v>
      </c>
      <c r="L6326" s="16">
        <v>65.010000000000005</v>
      </c>
      <c r="M6326" s="16">
        <v>22.99</v>
      </c>
      <c r="N6326" s="11" t="str">
        <f t="shared" si="295"/>
        <v>HIGH</v>
      </c>
      <c r="O6326" s="27">
        <f t="shared" si="296"/>
        <v>0.64636209813874801</v>
      </c>
      <c r="P6326" s="11" t="str">
        <f t="shared" si="297"/>
        <v>AVERAGE</v>
      </c>
    </row>
    <row r="6327" spans="1:16" x14ac:dyDescent="0.35">
      <c r="A6327" t="s">
        <v>6501</v>
      </c>
      <c r="B6327" s="18">
        <v>45418</v>
      </c>
      <c r="C6327" t="s">
        <v>149</v>
      </c>
      <c r="D6327" t="s">
        <v>140</v>
      </c>
      <c r="E6327" t="s">
        <v>203</v>
      </c>
      <c r="F6327" t="s">
        <v>117</v>
      </c>
      <c r="G6327" t="s">
        <v>122</v>
      </c>
      <c r="H6327" t="s">
        <v>142</v>
      </c>
      <c r="I6327">
        <v>5</v>
      </c>
      <c r="J6327" s="19">
        <v>154.87</v>
      </c>
      <c r="K6327" s="20">
        <v>0.16</v>
      </c>
      <c r="L6327" s="19">
        <v>650.45000000000005</v>
      </c>
      <c r="M6327" s="19">
        <v>306.67</v>
      </c>
      <c r="N6327" s="11" t="str">
        <f t="shared" si="295"/>
        <v>MEDIUM</v>
      </c>
      <c r="O6327" s="27">
        <f t="shared" si="296"/>
        <v>0.52852640479667923</v>
      </c>
      <c r="P6327" s="11" t="str">
        <f t="shared" si="297"/>
        <v>GOOD</v>
      </c>
    </row>
    <row r="6328" spans="1:16" x14ac:dyDescent="0.35">
      <c r="A6328" s="12" t="s">
        <v>6502</v>
      </c>
      <c r="B6328" s="15">
        <v>45236</v>
      </c>
      <c r="C6328" s="12" t="s">
        <v>136</v>
      </c>
      <c r="D6328" s="12" t="s">
        <v>115</v>
      </c>
      <c r="E6328" s="12" t="s">
        <v>289</v>
      </c>
      <c r="F6328" s="12" t="s">
        <v>111</v>
      </c>
      <c r="G6328" s="12" t="s">
        <v>122</v>
      </c>
      <c r="H6328" s="12" t="s">
        <v>187</v>
      </c>
      <c r="I6328" s="12">
        <v>1</v>
      </c>
      <c r="J6328" s="16">
        <v>137.08000000000001</v>
      </c>
      <c r="K6328" s="17">
        <v>0.09</v>
      </c>
      <c r="L6328" s="16">
        <v>124.74</v>
      </c>
      <c r="M6328" s="16">
        <v>35.619999999999997</v>
      </c>
      <c r="N6328" s="11" t="str">
        <f t="shared" si="295"/>
        <v>LOW</v>
      </c>
      <c r="O6328" s="27">
        <f t="shared" si="296"/>
        <v>0.71444604777938114</v>
      </c>
      <c r="P6328" s="11" t="str">
        <f t="shared" si="297"/>
        <v>AVERAGE</v>
      </c>
    </row>
    <row r="6329" spans="1:16" x14ac:dyDescent="0.35">
      <c r="A6329" t="s">
        <v>6503</v>
      </c>
      <c r="B6329" s="18">
        <v>45093</v>
      </c>
      <c r="C6329" t="s">
        <v>149</v>
      </c>
      <c r="D6329" t="s">
        <v>125</v>
      </c>
      <c r="E6329" t="s">
        <v>137</v>
      </c>
      <c r="F6329" t="s">
        <v>131</v>
      </c>
      <c r="G6329" t="s">
        <v>112</v>
      </c>
      <c r="H6329" t="s">
        <v>118</v>
      </c>
      <c r="I6329">
        <v>1</v>
      </c>
      <c r="J6329" s="19">
        <v>12.41</v>
      </c>
      <c r="K6329" s="20">
        <v>7.0000000000000007E-2</v>
      </c>
      <c r="L6329" s="19">
        <v>11.54</v>
      </c>
      <c r="M6329" s="19">
        <v>4.59</v>
      </c>
      <c r="N6329" s="11" t="str">
        <f t="shared" si="295"/>
        <v>LOW</v>
      </c>
      <c r="O6329" s="27">
        <f t="shared" si="296"/>
        <v>0.60225303292894283</v>
      </c>
      <c r="P6329" s="11" t="str">
        <f t="shared" si="297"/>
        <v>AVERAGE</v>
      </c>
    </row>
    <row r="6330" spans="1:16" x14ac:dyDescent="0.35">
      <c r="A6330" s="12" t="s">
        <v>6504</v>
      </c>
      <c r="B6330" s="15">
        <v>45153</v>
      </c>
      <c r="C6330" s="12" t="s">
        <v>108</v>
      </c>
      <c r="D6330" s="12" t="s">
        <v>115</v>
      </c>
      <c r="E6330" s="12" t="s">
        <v>221</v>
      </c>
      <c r="F6330" s="12" t="s">
        <v>117</v>
      </c>
      <c r="G6330" s="12" t="s">
        <v>112</v>
      </c>
      <c r="H6330" s="12" t="s">
        <v>118</v>
      </c>
      <c r="I6330" s="12">
        <v>5</v>
      </c>
      <c r="J6330" s="16">
        <v>26.25</v>
      </c>
      <c r="K6330" s="17">
        <v>0.08</v>
      </c>
      <c r="L6330" s="16">
        <v>120.75</v>
      </c>
      <c r="M6330" s="16">
        <v>25.76</v>
      </c>
      <c r="N6330" s="11" t="str">
        <f t="shared" si="295"/>
        <v>LOW</v>
      </c>
      <c r="O6330" s="27">
        <f t="shared" si="296"/>
        <v>0.78666666666666663</v>
      </c>
      <c r="P6330" s="11" t="str">
        <f t="shared" si="297"/>
        <v>GOOD</v>
      </c>
    </row>
    <row r="6331" spans="1:16" x14ac:dyDescent="0.35">
      <c r="A6331" t="s">
        <v>6505</v>
      </c>
      <c r="B6331" s="18">
        <v>45132</v>
      </c>
      <c r="C6331" t="s">
        <v>108</v>
      </c>
      <c r="D6331" t="s">
        <v>140</v>
      </c>
      <c r="E6331" t="s">
        <v>141</v>
      </c>
      <c r="F6331" t="s">
        <v>117</v>
      </c>
      <c r="G6331" t="s">
        <v>112</v>
      </c>
      <c r="H6331" t="s">
        <v>147</v>
      </c>
      <c r="I6331">
        <v>6</v>
      </c>
      <c r="J6331" s="19">
        <v>27.05</v>
      </c>
      <c r="K6331" s="20">
        <v>0.43</v>
      </c>
      <c r="L6331" s="19">
        <v>92.51</v>
      </c>
      <c r="M6331" s="19">
        <v>25.44</v>
      </c>
      <c r="N6331" s="11" t="str">
        <f t="shared" si="295"/>
        <v>CLEARANCE</v>
      </c>
      <c r="O6331" s="27">
        <f t="shared" si="296"/>
        <v>0.7250027024105502</v>
      </c>
      <c r="P6331" s="11" t="str">
        <f t="shared" si="297"/>
        <v>GOOD</v>
      </c>
    </row>
    <row r="6332" spans="1:16" x14ac:dyDescent="0.35">
      <c r="A6332" s="12" t="s">
        <v>6506</v>
      </c>
      <c r="B6332" s="15">
        <v>44575</v>
      </c>
      <c r="C6332" s="12" t="s">
        <v>149</v>
      </c>
      <c r="D6332" s="12" t="s">
        <v>125</v>
      </c>
      <c r="E6332" s="12" t="s">
        <v>185</v>
      </c>
      <c r="F6332" s="12" t="s">
        <v>111</v>
      </c>
      <c r="G6332" s="12" t="s">
        <v>122</v>
      </c>
      <c r="H6332" s="12" t="s">
        <v>187</v>
      </c>
      <c r="I6332" s="12">
        <v>1</v>
      </c>
      <c r="J6332" s="16">
        <v>691.19</v>
      </c>
      <c r="K6332" s="17">
        <v>0.18</v>
      </c>
      <c r="L6332" s="16">
        <v>566.78</v>
      </c>
      <c r="M6332" s="16">
        <v>253.48</v>
      </c>
      <c r="N6332" s="11" t="str">
        <f t="shared" si="295"/>
        <v>MEDIUM</v>
      </c>
      <c r="O6332" s="27">
        <f t="shared" si="296"/>
        <v>0.55277179858146008</v>
      </c>
      <c r="P6332" s="11" t="str">
        <f t="shared" si="297"/>
        <v>AVERAGE</v>
      </c>
    </row>
    <row r="6333" spans="1:16" x14ac:dyDescent="0.35">
      <c r="A6333" t="s">
        <v>6507</v>
      </c>
      <c r="B6333" s="18">
        <v>44827</v>
      </c>
      <c r="C6333" t="s">
        <v>108</v>
      </c>
      <c r="D6333" t="s">
        <v>125</v>
      </c>
      <c r="E6333" t="s">
        <v>185</v>
      </c>
      <c r="F6333" t="s">
        <v>117</v>
      </c>
      <c r="G6333" t="s">
        <v>127</v>
      </c>
      <c r="H6333" t="s">
        <v>164</v>
      </c>
      <c r="I6333">
        <v>6</v>
      </c>
      <c r="J6333" s="19">
        <v>493.1</v>
      </c>
      <c r="K6333" s="20">
        <v>0</v>
      </c>
      <c r="L6333" s="19">
        <v>2958.6</v>
      </c>
      <c r="M6333" s="19">
        <v>1157.44</v>
      </c>
      <c r="N6333" s="11" t="str">
        <f t="shared" si="295"/>
        <v>NO DISCOUNT</v>
      </c>
      <c r="O6333" s="27">
        <f t="shared" si="296"/>
        <v>0.60878794024200633</v>
      </c>
      <c r="P6333" s="11" t="str">
        <f t="shared" si="297"/>
        <v>GOOD</v>
      </c>
    </row>
    <row r="6334" spans="1:16" x14ac:dyDescent="0.35">
      <c r="A6334" s="12" t="s">
        <v>6508</v>
      </c>
      <c r="B6334" s="15">
        <v>45611</v>
      </c>
      <c r="C6334" s="12" t="s">
        <v>108</v>
      </c>
      <c r="D6334" s="12" t="s">
        <v>125</v>
      </c>
      <c r="E6334" s="12" t="s">
        <v>201</v>
      </c>
      <c r="F6334" s="12" t="s">
        <v>111</v>
      </c>
      <c r="G6334" s="12" t="s">
        <v>122</v>
      </c>
      <c r="H6334" s="12" t="s">
        <v>187</v>
      </c>
      <c r="I6334" s="12">
        <v>9</v>
      </c>
      <c r="J6334" s="16">
        <v>138.22999999999999</v>
      </c>
      <c r="K6334" s="17">
        <v>0.01</v>
      </c>
      <c r="L6334" s="16">
        <v>1231.6300000000001</v>
      </c>
      <c r="M6334" s="16">
        <v>554.84</v>
      </c>
      <c r="N6334" s="11" t="str">
        <f t="shared" si="295"/>
        <v>LOW</v>
      </c>
      <c r="O6334" s="27">
        <f t="shared" si="296"/>
        <v>0.5495075631480234</v>
      </c>
      <c r="P6334" s="11" t="str">
        <f t="shared" si="297"/>
        <v>GOOD</v>
      </c>
    </row>
    <row r="6335" spans="1:16" x14ac:dyDescent="0.35">
      <c r="A6335" t="s">
        <v>6509</v>
      </c>
      <c r="B6335" s="18">
        <v>45415</v>
      </c>
      <c r="C6335" t="s">
        <v>136</v>
      </c>
      <c r="D6335" t="s">
        <v>109</v>
      </c>
      <c r="E6335" t="s">
        <v>195</v>
      </c>
      <c r="F6335" t="s">
        <v>111</v>
      </c>
      <c r="G6335" t="s">
        <v>122</v>
      </c>
      <c r="H6335" t="s">
        <v>142</v>
      </c>
      <c r="I6335">
        <v>3</v>
      </c>
      <c r="J6335" s="19">
        <v>474.93</v>
      </c>
      <c r="K6335" s="20">
        <v>0.19</v>
      </c>
      <c r="L6335" s="19">
        <v>1154.08</v>
      </c>
      <c r="M6335" s="19">
        <v>422.11</v>
      </c>
      <c r="N6335" s="11" t="str">
        <f t="shared" si="295"/>
        <v>MEDIUM</v>
      </c>
      <c r="O6335" s="27">
        <f t="shared" si="296"/>
        <v>0.63424545958685707</v>
      </c>
      <c r="P6335" s="11" t="str">
        <f t="shared" si="297"/>
        <v>AVERAGE</v>
      </c>
    </row>
    <row r="6336" spans="1:16" x14ac:dyDescent="0.35">
      <c r="A6336" s="12" t="s">
        <v>6510</v>
      </c>
      <c r="B6336" s="15">
        <v>44739</v>
      </c>
      <c r="C6336" s="12" t="s">
        <v>108</v>
      </c>
      <c r="D6336" s="12" t="s">
        <v>115</v>
      </c>
      <c r="E6336" s="12" t="s">
        <v>130</v>
      </c>
      <c r="F6336" s="12" t="s">
        <v>111</v>
      </c>
      <c r="G6336" s="12" t="s">
        <v>127</v>
      </c>
      <c r="H6336" s="12" t="s">
        <v>164</v>
      </c>
      <c r="I6336" s="12">
        <v>6</v>
      </c>
      <c r="J6336" s="16">
        <v>572.9</v>
      </c>
      <c r="K6336" s="17">
        <v>0.23</v>
      </c>
      <c r="L6336" s="16">
        <v>2646.8</v>
      </c>
      <c r="M6336" s="16">
        <v>978.52</v>
      </c>
      <c r="N6336" s="11" t="str">
        <f t="shared" si="295"/>
        <v>HIGH</v>
      </c>
      <c r="O6336" s="27">
        <f t="shared" si="296"/>
        <v>0.63030074051685059</v>
      </c>
      <c r="P6336" s="11" t="str">
        <f t="shared" si="297"/>
        <v>GOOD</v>
      </c>
    </row>
    <row r="6337" spans="1:16" x14ac:dyDescent="0.35">
      <c r="A6337" t="s">
        <v>6511</v>
      </c>
      <c r="B6337" s="18">
        <v>44836</v>
      </c>
      <c r="C6337" t="s">
        <v>136</v>
      </c>
      <c r="D6337" t="s">
        <v>115</v>
      </c>
      <c r="E6337" t="s">
        <v>163</v>
      </c>
      <c r="F6337" t="s">
        <v>111</v>
      </c>
      <c r="G6337" t="s">
        <v>112</v>
      </c>
      <c r="H6337" t="s">
        <v>167</v>
      </c>
      <c r="I6337">
        <v>6</v>
      </c>
      <c r="J6337" s="19">
        <v>9.84</v>
      </c>
      <c r="K6337" s="20">
        <v>0.25</v>
      </c>
      <c r="L6337" s="19">
        <v>44.28</v>
      </c>
      <c r="M6337" s="19">
        <v>21.64</v>
      </c>
      <c r="N6337" s="11" t="str">
        <f t="shared" si="295"/>
        <v>HIGH</v>
      </c>
      <c r="O6337" s="27">
        <f t="shared" si="296"/>
        <v>0.51129177958446248</v>
      </c>
      <c r="P6337" s="11" t="str">
        <f t="shared" si="297"/>
        <v>GOOD</v>
      </c>
    </row>
    <row r="6338" spans="1:16" x14ac:dyDescent="0.35">
      <c r="A6338" s="12" t="s">
        <v>6512</v>
      </c>
      <c r="B6338" s="15">
        <v>45440</v>
      </c>
      <c r="C6338" s="12" t="s">
        <v>108</v>
      </c>
      <c r="D6338" s="12" t="s">
        <v>109</v>
      </c>
      <c r="E6338" s="12" t="s">
        <v>161</v>
      </c>
      <c r="F6338" s="12" t="s">
        <v>111</v>
      </c>
      <c r="G6338" s="12" t="s">
        <v>112</v>
      </c>
      <c r="H6338" s="12" t="s">
        <v>118</v>
      </c>
      <c r="I6338" s="12">
        <v>3</v>
      </c>
      <c r="J6338" s="16">
        <v>19.72</v>
      </c>
      <c r="K6338" s="17">
        <v>0.22</v>
      </c>
      <c r="L6338" s="16">
        <v>46.14</v>
      </c>
      <c r="M6338" s="16">
        <v>18.559999999999999</v>
      </c>
      <c r="N6338" s="11" t="str">
        <f t="shared" si="295"/>
        <v>HIGH</v>
      </c>
      <c r="O6338" s="27">
        <f t="shared" si="296"/>
        <v>0.59774599046380583</v>
      </c>
      <c r="P6338" s="11" t="str">
        <f t="shared" si="297"/>
        <v>AVERAGE</v>
      </c>
    </row>
    <row r="6339" spans="1:16" x14ac:dyDescent="0.35">
      <c r="A6339" t="s">
        <v>6513</v>
      </c>
      <c r="B6339" s="18">
        <v>45467</v>
      </c>
      <c r="C6339" t="s">
        <v>136</v>
      </c>
      <c r="D6339" t="s">
        <v>115</v>
      </c>
      <c r="E6339" t="s">
        <v>289</v>
      </c>
      <c r="F6339" t="s">
        <v>117</v>
      </c>
      <c r="G6339" t="s">
        <v>112</v>
      </c>
      <c r="H6339" t="s">
        <v>118</v>
      </c>
      <c r="I6339">
        <v>4</v>
      </c>
      <c r="J6339" s="19">
        <v>35.71</v>
      </c>
      <c r="K6339" s="20">
        <v>0</v>
      </c>
      <c r="L6339" s="19">
        <v>142.84</v>
      </c>
      <c r="M6339" s="19">
        <v>40.86</v>
      </c>
      <c r="N6339" s="11" t="str">
        <f t="shared" ref="N6339:N6402" si="298">IF(K6339=$R$8,$R$2,IF(K6339&lt;=$R$9,$R$3,IF(K6339&lt;=$R$10,$R$4,IF(K6339&lt;$R$11,$R$5,IF(K6339&gt;$R$11,$R$6)))))</f>
        <v>NO DISCOUNT</v>
      </c>
      <c r="O6339" s="27">
        <f t="shared" ref="O6339:O6402" si="299">IFERROR(L6339-M6339,"NULL")/L6339</f>
        <v>0.71394567348081772</v>
      </c>
      <c r="P6339" s="11" t="str">
        <f t="shared" ref="P6339:P6402" si="300">IF(AND(O6339&gt;=$Q$8,I6339&gt;=$Q$13),$Q$2,IF(AND(O6339&gt;=$Q$9,I6339&gt;=$Q$14),$Q$3,IF(O6339&gt;=$Q$10,$Q$4,$Q$5)))</f>
        <v>AVERAGE</v>
      </c>
    </row>
    <row r="6340" spans="1:16" x14ac:dyDescent="0.35">
      <c r="A6340" s="12" t="s">
        <v>6514</v>
      </c>
      <c r="B6340" s="15">
        <v>44644</v>
      </c>
      <c r="C6340" s="12" t="s">
        <v>108</v>
      </c>
      <c r="D6340" s="12" t="s">
        <v>115</v>
      </c>
      <c r="E6340" s="12" t="s">
        <v>221</v>
      </c>
      <c r="F6340" s="12" t="s">
        <v>131</v>
      </c>
      <c r="G6340" s="12" t="s">
        <v>112</v>
      </c>
      <c r="H6340" s="12" t="s">
        <v>147</v>
      </c>
      <c r="I6340" s="12">
        <v>1</v>
      </c>
      <c r="J6340" s="16">
        <v>22.15</v>
      </c>
      <c r="K6340" s="17">
        <v>0.28000000000000003</v>
      </c>
      <c r="L6340" s="16">
        <v>15.95</v>
      </c>
      <c r="M6340" s="16">
        <v>6.2</v>
      </c>
      <c r="N6340" s="11" t="str">
        <f t="shared" si="298"/>
        <v>HIGH</v>
      </c>
      <c r="O6340" s="27">
        <f t="shared" si="299"/>
        <v>0.61128526645768033</v>
      </c>
      <c r="P6340" s="11" t="str">
        <f t="shared" si="300"/>
        <v>AVERAGE</v>
      </c>
    </row>
    <row r="6341" spans="1:16" x14ac:dyDescent="0.35">
      <c r="A6341" t="s">
        <v>6515</v>
      </c>
      <c r="B6341" s="18">
        <v>45343</v>
      </c>
      <c r="C6341" t="s">
        <v>120</v>
      </c>
      <c r="D6341" t="s">
        <v>140</v>
      </c>
      <c r="E6341" t="s">
        <v>268</v>
      </c>
      <c r="F6341" t="s">
        <v>111</v>
      </c>
      <c r="G6341" t="s">
        <v>122</v>
      </c>
      <c r="H6341" t="s">
        <v>158</v>
      </c>
      <c r="I6341">
        <v>1</v>
      </c>
      <c r="J6341" s="19">
        <v>114.09</v>
      </c>
      <c r="K6341" s="20">
        <v>0.24</v>
      </c>
      <c r="L6341" s="19">
        <v>86.71</v>
      </c>
      <c r="M6341" s="19">
        <v>27.39</v>
      </c>
      <c r="N6341" s="11" t="str">
        <f t="shared" si="298"/>
        <v>HIGH</v>
      </c>
      <c r="O6341" s="27">
        <f t="shared" si="299"/>
        <v>0.68411947872217738</v>
      </c>
      <c r="P6341" s="11" t="str">
        <f t="shared" si="300"/>
        <v>AVERAGE</v>
      </c>
    </row>
    <row r="6342" spans="1:16" x14ac:dyDescent="0.35">
      <c r="A6342" s="12" t="s">
        <v>6516</v>
      </c>
      <c r="B6342" s="15">
        <v>44793</v>
      </c>
      <c r="C6342" s="12" t="s">
        <v>149</v>
      </c>
      <c r="D6342" s="12" t="s">
        <v>115</v>
      </c>
      <c r="E6342" s="12" t="s">
        <v>121</v>
      </c>
      <c r="F6342" s="12" t="s">
        <v>111</v>
      </c>
      <c r="G6342" s="12" t="s">
        <v>127</v>
      </c>
      <c r="H6342" s="12" t="s">
        <v>138</v>
      </c>
      <c r="I6342" s="12">
        <v>1</v>
      </c>
      <c r="J6342" s="16">
        <v>107.73</v>
      </c>
      <c r="K6342" s="17">
        <v>0.11</v>
      </c>
      <c r="L6342" s="16">
        <v>95.88</v>
      </c>
      <c r="M6342" s="16">
        <v>30.85</v>
      </c>
      <c r="N6342" s="11" t="str">
        <f t="shared" si="298"/>
        <v>MEDIUM</v>
      </c>
      <c r="O6342" s="27">
        <f t="shared" si="299"/>
        <v>0.6782436378806842</v>
      </c>
      <c r="P6342" s="11" t="str">
        <f t="shared" si="300"/>
        <v>AVERAGE</v>
      </c>
    </row>
    <row r="6343" spans="1:16" x14ac:dyDescent="0.35">
      <c r="A6343" t="s">
        <v>6517</v>
      </c>
      <c r="B6343" s="18">
        <v>45315</v>
      </c>
      <c r="C6343" t="s">
        <v>120</v>
      </c>
      <c r="D6343" t="s">
        <v>115</v>
      </c>
      <c r="E6343" t="s">
        <v>116</v>
      </c>
      <c r="F6343" t="s">
        <v>111</v>
      </c>
      <c r="G6343" t="s">
        <v>122</v>
      </c>
      <c r="H6343" t="s">
        <v>123</v>
      </c>
      <c r="I6343">
        <v>1</v>
      </c>
      <c r="J6343" s="19">
        <v>695.5</v>
      </c>
      <c r="K6343" s="20">
        <v>0.38</v>
      </c>
      <c r="L6343" s="19">
        <v>431.21</v>
      </c>
      <c r="M6343" s="19">
        <v>208.98</v>
      </c>
      <c r="N6343" s="11" t="str">
        <f t="shared" si="298"/>
        <v>CLEARANCE</v>
      </c>
      <c r="O6343" s="27">
        <f t="shared" si="299"/>
        <v>0.5153637438834906</v>
      </c>
      <c r="P6343" s="11" t="str">
        <f t="shared" si="300"/>
        <v>AVERAGE</v>
      </c>
    </row>
    <row r="6344" spans="1:16" x14ac:dyDescent="0.35">
      <c r="A6344" s="12" t="s">
        <v>6518</v>
      </c>
      <c r="B6344" s="15">
        <v>44974</v>
      </c>
      <c r="C6344" s="12" t="s">
        <v>108</v>
      </c>
      <c r="D6344" s="12" t="s">
        <v>109</v>
      </c>
      <c r="E6344" s="12" t="s">
        <v>208</v>
      </c>
      <c r="F6344" s="12" t="s">
        <v>111</v>
      </c>
      <c r="G6344" s="12" t="s">
        <v>122</v>
      </c>
      <c r="H6344" s="12" t="s">
        <v>132</v>
      </c>
      <c r="I6344" s="12">
        <v>3</v>
      </c>
      <c r="J6344" s="16">
        <v>697.78</v>
      </c>
      <c r="K6344" s="17">
        <v>0.14000000000000001</v>
      </c>
      <c r="L6344" s="16">
        <v>1800.27</v>
      </c>
      <c r="M6344" s="16">
        <v>758.38</v>
      </c>
      <c r="N6344" s="11" t="str">
        <f t="shared" si="298"/>
        <v>MEDIUM</v>
      </c>
      <c r="O6344" s="27">
        <f t="shared" si="299"/>
        <v>0.57874096663278285</v>
      </c>
      <c r="P6344" s="11" t="str">
        <f t="shared" si="300"/>
        <v>AVERAGE</v>
      </c>
    </row>
    <row r="6345" spans="1:16" x14ac:dyDescent="0.35">
      <c r="A6345" t="s">
        <v>6519</v>
      </c>
      <c r="B6345" s="18">
        <v>44670</v>
      </c>
      <c r="C6345" t="s">
        <v>149</v>
      </c>
      <c r="D6345" t="s">
        <v>109</v>
      </c>
      <c r="E6345" t="s">
        <v>176</v>
      </c>
      <c r="F6345" t="s">
        <v>111</v>
      </c>
      <c r="G6345" t="s">
        <v>127</v>
      </c>
      <c r="H6345" t="s">
        <v>138</v>
      </c>
      <c r="I6345">
        <v>6</v>
      </c>
      <c r="J6345" s="19">
        <v>192.61</v>
      </c>
      <c r="K6345" s="20">
        <v>0.04</v>
      </c>
      <c r="L6345" s="19">
        <v>1109.43</v>
      </c>
      <c r="M6345" s="19">
        <v>443.14</v>
      </c>
      <c r="N6345" s="11" t="str">
        <f t="shared" si="298"/>
        <v>LOW</v>
      </c>
      <c r="O6345" s="27">
        <f t="shared" si="299"/>
        <v>0.6005696618984524</v>
      </c>
      <c r="P6345" s="11" t="str">
        <f t="shared" si="300"/>
        <v>GOOD</v>
      </c>
    </row>
    <row r="6346" spans="1:16" x14ac:dyDescent="0.35">
      <c r="A6346" s="12" t="s">
        <v>6520</v>
      </c>
      <c r="B6346" s="15">
        <v>44754</v>
      </c>
      <c r="C6346" s="12" t="s">
        <v>108</v>
      </c>
      <c r="D6346" s="12" t="s">
        <v>115</v>
      </c>
      <c r="E6346" s="12" t="s">
        <v>227</v>
      </c>
      <c r="F6346" s="12" t="s">
        <v>131</v>
      </c>
      <c r="G6346" s="12" t="s">
        <v>122</v>
      </c>
      <c r="H6346" s="12" t="s">
        <v>123</v>
      </c>
      <c r="I6346" s="12">
        <v>3</v>
      </c>
      <c r="J6346" s="16">
        <v>764.79</v>
      </c>
      <c r="K6346" s="17">
        <v>0.26</v>
      </c>
      <c r="L6346" s="16">
        <v>1697.83</v>
      </c>
      <c r="M6346" s="16">
        <v>759.66</v>
      </c>
      <c r="N6346" s="11" t="str">
        <f t="shared" si="298"/>
        <v>HIGH</v>
      </c>
      <c r="O6346" s="27">
        <f t="shared" si="299"/>
        <v>0.55257004529310949</v>
      </c>
      <c r="P6346" s="11" t="str">
        <f t="shared" si="300"/>
        <v>AVERAGE</v>
      </c>
    </row>
    <row r="6347" spans="1:16" x14ac:dyDescent="0.35">
      <c r="A6347" t="s">
        <v>6521</v>
      </c>
      <c r="B6347" s="18">
        <v>45108</v>
      </c>
      <c r="C6347" t="s">
        <v>136</v>
      </c>
      <c r="D6347" t="s">
        <v>109</v>
      </c>
      <c r="E6347" t="s">
        <v>208</v>
      </c>
      <c r="F6347" t="s">
        <v>117</v>
      </c>
      <c r="G6347" t="s">
        <v>122</v>
      </c>
      <c r="H6347" t="s">
        <v>158</v>
      </c>
      <c r="I6347">
        <v>2</v>
      </c>
      <c r="J6347" s="19">
        <v>100.3</v>
      </c>
      <c r="K6347" s="20">
        <v>0</v>
      </c>
      <c r="L6347" s="19">
        <v>200.6</v>
      </c>
      <c r="M6347" s="19">
        <v>87.34</v>
      </c>
      <c r="N6347" s="11" t="str">
        <f t="shared" si="298"/>
        <v>NO DISCOUNT</v>
      </c>
      <c r="O6347" s="27">
        <f t="shared" si="299"/>
        <v>0.56460618145563302</v>
      </c>
      <c r="P6347" s="11" t="str">
        <f t="shared" si="300"/>
        <v>AVERAGE</v>
      </c>
    </row>
    <row r="6348" spans="1:16" x14ac:dyDescent="0.35">
      <c r="A6348" s="12" t="s">
        <v>6522</v>
      </c>
      <c r="B6348" s="15">
        <v>45616</v>
      </c>
      <c r="C6348" s="12" t="s">
        <v>108</v>
      </c>
      <c r="D6348" s="12" t="s">
        <v>125</v>
      </c>
      <c r="E6348" s="12" t="s">
        <v>137</v>
      </c>
      <c r="F6348" s="12" t="s">
        <v>117</v>
      </c>
      <c r="G6348" s="12" t="s">
        <v>112</v>
      </c>
      <c r="H6348" s="12" t="s">
        <v>147</v>
      </c>
      <c r="I6348" s="12">
        <v>1</v>
      </c>
      <c r="J6348" s="16">
        <v>29.77</v>
      </c>
      <c r="K6348" s="17">
        <v>0</v>
      </c>
      <c r="L6348" s="16">
        <v>29.77</v>
      </c>
      <c r="M6348" s="16">
        <v>5.99</v>
      </c>
      <c r="N6348" s="11" t="str">
        <f t="shared" si="298"/>
        <v>NO DISCOUNT</v>
      </c>
      <c r="O6348" s="27">
        <f t="shared" si="299"/>
        <v>0.79879072892173331</v>
      </c>
      <c r="P6348" s="11" t="str">
        <f t="shared" si="300"/>
        <v>AVERAGE</v>
      </c>
    </row>
    <row r="6349" spans="1:16" x14ac:dyDescent="0.35">
      <c r="A6349" t="s">
        <v>6523</v>
      </c>
      <c r="B6349" s="18">
        <v>45235</v>
      </c>
      <c r="C6349" t="s">
        <v>108</v>
      </c>
      <c r="D6349" t="s">
        <v>140</v>
      </c>
      <c r="E6349" t="s">
        <v>218</v>
      </c>
      <c r="F6349" t="s">
        <v>117</v>
      </c>
      <c r="G6349" t="s">
        <v>122</v>
      </c>
      <c r="H6349" t="s">
        <v>158</v>
      </c>
      <c r="I6349">
        <v>6</v>
      </c>
      <c r="J6349" s="19">
        <v>136.55000000000001</v>
      </c>
      <c r="K6349" s="20">
        <v>0.14000000000000001</v>
      </c>
      <c r="L6349" s="19">
        <v>704.6</v>
      </c>
      <c r="M6349" s="19">
        <v>204.55</v>
      </c>
      <c r="N6349" s="11" t="str">
        <f t="shared" si="298"/>
        <v>MEDIUM</v>
      </c>
      <c r="O6349" s="27">
        <f t="shared" si="299"/>
        <v>0.70969344308827698</v>
      </c>
      <c r="P6349" s="11" t="str">
        <f t="shared" si="300"/>
        <v>GOOD</v>
      </c>
    </row>
    <row r="6350" spans="1:16" x14ac:dyDescent="0.35">
      <c r="A6350" s="12" t="s">
        <v>6524</v>
      </c>
      <c r="B6350" s="15">
        <v>44875</v>
      </c>
      <c r="C6350" s="12" t="s">
        <v>136</v>
      </c>
      <c r="D6350" s="12" t="s">
        <v>125</v>
      </c>
      <c r="E6350" s="12" t="s">
        <v>185</v>
      </c>
      <c r="F6350" s="12" t="s">
        <v>117</v>
      </c>
      <c r="G6350" s="12" t="s">
        <v>112</v>
      </c>
      <c r="H6350" s="12" t="s">
        <v>167</v>
      </c>
      <c r="I6350" s="12">
        <v>3</v>
      </c>
      <c r="J6350" s="16">
        <v>8.4</v>
      </c>
      <c r="K6350" s="17">
        <v>0.06</v>
      </c>
      <c r="L6350" s="16">
        <v>23.69</v>
      </c>
      <c r="M6350" s="16">
        <v>8.8800000000000008</v>
      </c>
      <c r="N6350" s="11" t="str">
        <f t="shared" si="298"/>
        <v>LOW</v>
      </c>
      <c r="O6350" s="27">
        <f t="shared" si="299"/>
        <v>0.62515829463908823</v>
      </c>
      <c r="P6350" s="11" t="str">
        <f t="shared" si="300"/>
        <v>AVERAGE</v>
      </c>
    </row>
    <row r="6351" spans="1:16" x14ac:dyDescent="0.35">
      <c r="A6351" t="s">
        <v>6525</v>
      </c>
      <c r="B6351" s="18">
        <v>45491</v>
      </c>
      <c r="C6351" t="s">
        <v>149</v>
      </c>
      <c r="D6351" t="s">
        <v>115</v>
      </c>
      <c r="E6351" t="s">
        <v>130</v>
      </c>
      <c r="F6351" t="s">
        <v>117</v>
      </c>
      <c r="G6351" t="s">
        <v>127</v>
      </c>
      <c r="H6351" t="s">
        <v>179</v>
      </c>
      <c r="I6351">
        <v>2</v>
      </c>
      <c r="J6351" s="19">
        <v>268.47000000000003</v>
      </c>
      <c r="K6351" s="20">
        <v>0.25</v>
      </c>
      <c r="L6351" s="19">
        <v>402.71</v>
      </c>
      <c r="M6351" s="19">
        <v>136.35</v>
      </c>
      <c r="N6351" s="11" t="str">
        <f t="shared" si="298"/>
        <v>HIGH</v>
      </c>
      <c r="O6351" s="27">
        <f t="shared" si="299"/>
        <v>0.66141888704030205</v>
      </c>
      <c r="P6351" s="11" t="str">
        <f t="shared" si="300"/>
        <v>AVERAGE</v>
      </c>
    </row>
    <row r="6352" spans="1:16" x14ac:dyDescent="0.35">
      <c r="A6352" s="12" t="s">
        <v>6526</v>
      </c>
      <c r="B6352" s="15">
        <v>44970</v>
      </c>
      <c r="C6352" s="12" t="s">
        <v>120</v>
      </c>
      <c r="D6352" s="12" t="s">
        <v>109</v>
      </c>
      <c r="E6352" s="12" t="s">
        <v>189</v>
      </c>
      <c r="F6352" s="12" t="s">
        <v>117</v>
      </c>
      <c r="G6352" s="12" t="s">
        <v>112</v>
      </c>
      <c r="H6352" s="12" t="s">
        <v>170</v>
      </c>
      <c r="I6352" s="12">
        <v>1</v>
      </c>
      <c r="J6352" s="16">
        <v>25.65</v>
      </c>
      <c r="K6352" s="17">
        <v>0.04</v>
      </c>
      <c r="L6352" s="16">
        <v>24.62</v>
      </c>
      <c r="M6352" s="16">
        <v>5.43</v>
      </c>
      <c r="N6352" s="11" t="str">
        <f t="shared" si="298"/>
        <v>LOW</v>
      </c>
      <c r="O6352" s="27">
        <f t="shared" si="299"/>
        <v>0.77944760357432985</v>
      </c>
      <c r="P6352" s="11" t="str">
        <f t="shared" si="300"/>
        <v>AVERAGE</v>
      </c>
    </row>
    <row r="6353" spans="1:16" x14ac:dyDescent="0.35">
      <c r="A6353" t="s">
        <v>6527</v>
      </c>
      <c r="B6353" s="18">
        <v>45498</v>
      </c>
      <c r="C6353" t="s">
        <v>108</v>
      </c>
      <c r="D6353" t="s">
        <v>125</v>
      </c>
      <c r="E6353" t="s">
        <v>144</v>
      </c>
      <c r="F6353" t="s">
        <v>111</v>
      </c>
      <c r="G6353" t="s">
        <v>112</v>
      </c>
      <c r="H6353" t="s">
        <v>147</v>
      </c>
      <c r="I6353">
        <v>2</v>
      </c>
      <c r="J6353" s="19">
        <v>15.41</v>
      </c>
      <c r="K6353" s="20">
        <v>0</v>
      </c>
      <c r="L6353" s="19">
        <v>30.82</v>
      </c>
      <c r="M6353" s="19">
        <v>8.58</v>
      </c>
      <c r="N6353" s="11" t="str">
        <f t="shared" si="298"/>
        <v>NO DISCOUNT</v>
      </c>
      <c r="O6353" s="27">
        <f t="shared" si="299"/>
        <v>0.72160934458144066</v>
      </c>
      <c r="P6353" s="11" t="str">
        <f t="shared" si="300"/>
        <v>AVERAGE</v>
      </c>
    </row>
    <row r="6354" spans="1:16" x14ac:dyDescent="0.35">
      <c r="A6354" s="12" t="s">
        <v>6528</v>
      </c>
      <c r="B6354" s="15">
        <v>45322</v>
      </c>
      <c r="C6354" s="12" t="s">
        <v>108</v>
      </c>
      <c r="D6354" s="12" t="s">
        <v>140</v>
      </c>
      <c r="E6354" s="12" t="s">
        <v>203</v>
      </c>
      <c r="F6354" s="12" t="s">
        <v>117</v>
      </c>
      <c r="G6354" s="12" t="s">
        <v>127</v>
      </c>
      <c r="H6354" s="12" t="s">
        <v>179</v>
      </c>
      <c r="I6354" s="12">
        <v>6</v>
      </c>
      <c r="J6354" s="16">
        <v>217.12</v>
      </c>
      <c r="K6354" s="17">
        <v>0</v>
      </c>
      <c r="L6354" s="16">
        <v>1302.72</v>
      </c>
      <c r="M6354" s="16">
        <v>392.43</v>
      </c>
      <c r="N6354" s="11" t="str">
        <f t="shared" si="298"/>
        <v>NO DISCOUNT</v>
      </c>
      <c r="O6354" s="27">
        <f t="shared" si="299"/>
        <v>0.69876105379513631</v>
      </c>
      <c r="P6354" s="11" t="str">
        <f t="shared" si="300"/>
        <v>GOOD</v>
      </c>
    </row>
    <row r="6355" spans="1:16" x14ac:dyDescent="0.35">
      <c r="A6355" t="s">
        <v>6529</v>
      </c>
      <c r="B6355" s="18">
        <v>45018</v>
      </c>
      <c r="C6355" t="s">
        <v>108</v>
      </c>
      <c r="D6355" t="s">
        <v>140</v>
      </c>
      <c r="E6355" t="s">
        <v>307</v>
      </c>
      <c r="F6355" t="s">
        <v>111</v>
      </c>
      <c r="G6355" t="s">
        <v>112</v>
      </c>
      <c r="H6355" t="s">
        <v>167</v>
      </c>
      <c r="I6355">
        <v>6</v>
      </c>
      <c r="J6355" s="19">
        <v>19.29</v>
      </c>
      <c r="K6355" s="20">
        <v>0.08</v>
      </c>
      <c r="L6355" s="19">
        <v>106.48</v>
      </c>
      <c r="M6355" s="19">
        <v>45.59</v>
      </c>
      <c r="N6355" s="11" t="str">
        <f t="shared" si="298"/>
        <v>LOW</v>
      </c>
      <c r="O6355" s="27">
        <f t="shared" si="299"/>
        <v>0.57184447783621339</v>
      </c>
      <c r="P6355" s="11" t="str">
        <f t="shared" si="300"/>
        <v>GOOD</v>
      </c>
    </row>
    <row r="6356" spans="1:16" x14ac:dyDescent="0.35">
      <c r="A6356" s="12" t="s">
        <v>6530</v>
      </c>
      <c r="B6356" s="15">
        <v>44869</v>
      </c>
      <c r="C6356" s="12" t="s">
        <v>120</v>
      </c>
      <c r="D6356" s="12" t="s">
        <v>115</v>
      </c>
      <c r="E6356" s="12" t="s">
        <v>221</v>
      </c>
      <c r="F6356" s="12" t="s">
        <v>117</v>
      </c>
      <c r="G6356" s="12" t="s">
        <v>112</v>
      </c>
      <c r="H6356" s="12" t="s">
        <v>113</v>
      </c>
      <c r="I6356" s="12">
        <v>5</v>
      </c>
      <c r="J6356" s="16">
        <v>37.409999999999997</v>
      </c>
      <c r="K6356" s="17">
        <v>0.03</v>
      </c>
      <c r="L6356" s="16">
        <v>181.44</v>
      </c>
      <c r="M6356" s="16">
        <v>45.96</v>
      </c>
      <c r="N6356" s="11" t="str">
        <f t="shared" si="298"/>
        <v>LOW</v>
      </c>
      <c r="O6356" s="27">
        <f t="shared" si="299"/>
        <v>0.74669312169312163</v>
      </c>
      <c r="P6356" s="11" t="str">
        <f t="shared" si="300"/>
        <v>GOOD</v>
      </c>
    </row>
    <row r="6357" spans="1:16" x14ac:dyDescent="0.35">
      <c r="A6357" t="s">
        <v>6531</v>
      </c>
      <c r="B6357" s="18">
        <v>44859</v>
      </c>
      <c r="C6357" t="s">
        <v>108</v>
      </c>
      <c r="D6357" t="s">
        <v>115</v>
      </c>
      <c r="E6357" t="s">
        <v>121</v>
      </c>
      <c r="F6357" t="s">
        <v>131</v>
      </c>
      <c r="G6357" t="s">
        <v>122</v>
      </c>
      <c r="H6357" t="s">
        <v>158</v>
      </c>
      <c r="I6357">
        <v>8</v>
      </c>
      <c r="J6357" s="19">
        <v>50.06</v>
      </c>
      <c r="K6357" s="20">
        <v>0.1</v>
      </c>
      <c r="L6357" s="19">
        <v>360.43</v>
      </c>
      <c r="M6357" s="19">
        <v>166.8</v>
      </c>
      <c r="N6357" s="11" t="str">
        <f t="shared" si="298"/>
        <v>LOW</v>
      </c>
      <c r="O6357" s="27">
        <f t="shared" si="299"/>
        <v>0.53721943234469938</v>
      </c>
      <c r="P6357" s="11" t="str">
        <f t="shared" si="300"/>
        <v>GOOD</v>
      </c>
    </row>
    <row r="6358" spans="1:16" x14ac:dyDescent="0.35">
      <c r="A6358" s="12" t="s">
        <v>6532</v>
      </c>
      <c r="B6358" s="15">
        <v>45628</v>
      </c>
      <c r="C6358" s="12" t="s">
        <v>120</v>
      </c>
      <c r="D6358" s="12" t="s">
        <v>115</v>
      </c>
      <c r="E6358" s="12" t="s">
        <v>163</v>
      </c>
      <c r="F6358" s="12" t="s">
        <v>111</v>
      </c>
      <c r="G6358" s="12" t="s">
        <v>112</v>
      </c>
      <c r="H6358" s="12" t="s">
        <v>167</v>
      </c>
      <c r="I6358" s="12">
        <v>6</v>
      </c>
      <c r="J6358" s="16">
        <v>6.6</v>
      </c>
      <c r="K6358" s="17">
        <v>0</v>
      </c>
      <c r="L6358" s="16">
        <v>39.6</v>
      </c>
      <c r="M6358" s="16">
        <v>10.39</v>
      </c>
      <c r="N6358" s="11" t="str">
        <f t="shared" si="298"/>
        <v>NO DISCOUNT</v>
      </c>
      <c r="O6358" s="27">
        <f t="shared" si="299"/>
        <v>0.73762626262626263</v>
      </c>
      <c r="P6358" s="11" t="str">
        <f t="shared" si="300"/>
        <v>GOOD</v>
      </c>
    </row>
    <row r="6359" spans="1:16" x14ac:dyDescent="0.35">
      <c r="A6359" t="s">
        <v>6533</v>
      </c>
      <c r="B6359" s="18">
        <v>44947</v>
      </c>
      <c r="C6359" t="s">
        <v>120</v>
      </c>
      <c r="D6359" t="s">
        <v>125</v>
      </c>
      <c r="E6359" t="s">
        <v>185</v>
      </c>
      <c r="F6359" t="s">
        <v>111</v>
      </c>
      <c r="G6359" t="s">
        <v>112</v>
      </c>
      <c r="H6359" t="s">
        <v>147</v>
      </c>
      <c r="I6359">
        <v>5</v>
      </c>
      <c r="J6359" s="19">
        <v>13.95</v>
      </c>
      <c r="K6359" s="20">
        <v>0.12</v>
      </c>
      <c r="L6359" s="19">
        <v>61.38</v>
      </c>
      <c r="M6359" s="19">
        <v>21.69</v>
      </c>
      <c r="N6359" s="11" t="str">
        <f t="shared" si="298"/>
        <v>MEDIUM</v>
      </c>
      <c r="O6359" s="27">
        <f t="shared" si="299"/>
        <v>0.64662756598240467</v>
      </c>
      <c r="P6359" s="11" t="str">
        <f t="shared" si="300"/>
        <v>GOOD</v>
      </c>
    </row>
    <row r="6360" spans="1:16" x14ac:dyDescent="0.35">
      <c r="A6360" s="12" t="s">
        <v>6534</v>
      </c>
      <c r="B6360" s="15">
        <v>45544</v>
      </c>
      <c r="C6360" s="12" t="s">
        <v>108</v>
      </c>
      <c r="D6360" s="12" t="s">
        <v>115</v>
      </c>
      <c r="E6360" s="12" t="s">
        <v>227</v>
      </c>
      <c r="F6360" s="12" t="s">
        <v>117</v>
      </c>
      <c r="G6360" s="12" t="s">
        <v>112</v>
      </c>
      <c r="H6360" s="12" t="s">
        <v>147</v>
      </c>
      <c r="I6360" s="12">
        <v>3</v>
      </c>
      <c r="J6360" s="16">
        <v>15.96</v>
      </c>
      <c r="K6360" s="17">
        <v>0.03</v>
      </c>
      <c r="L6360" s="16">
        <v>46.44</v>
      </c>
      <c r="M6360" s="16">
        <v>15.85</v>
      </c>
      <c r="N6360" s="11" t="str">
        <f t="shared" si="298"/>
        <v>LOW</v>
      </c>
      <c r="O6360" s="27">
        <f t="shared" si="299"/>
        <v>0.65869939707149006</v>
      </c>
      <c r="P6360" s="11" t="str">
        <f t="shared" si="300"/>
        <v>AVERAGE</v>
      </c>
    </row>
    <row r="6361" spans="1:16" x14ac:dyDescent="0.35">
      <c r="A6361" t="s">
        <v>6535</v>
      </c>
      <c r="B6361" s="18">
        <v>44983</v>
      </c>
      <c r="C6361" t="s">
        <v>120</v>
      </c>
      <c r="D6361" t="s">
        <v>125</v>
      </c>
      <c r="E6361" t="s">
        <v>134</v>
      </c>
      <c r="F6361" t="s">
        <v>111</v>
      </c>
      <c r="G6361" t="s">
        <v>122</v>
      </c>
      <c r="H6361" t="s">
        <v>158</v>
      </c>
      <c r="I6361">
        <v>1</v>
      </c>
      <c r="J6361" s="19">
        <v>83.08</v>
      </c>
      <c r="K6361" s="20">
        <v>0.25</v>
      </c>
      <c r="L6361" s="19">
        <v>62.31</v>
      </c>
      <c r="M6361" s="19">
        <v>15.79</v>
      </c>
      <c r="N6361" s="11" t="str">
        <f t="shared" si="298"/>
        <v>HIGH</v>
      </c>
      <c r="O6361" s="27">
        <f t="shared" si="299"/>
        <v>0.74658963248274757</v>
      </c>
      <c r="P6361" s="11" t="str">
        <f t="shared" si="300"/>
        <v>AVERAGE</v>
      </c>
    </row>
    <row r="6362" spans="1:16" x14ac:dyDescent="0.35">
      <c r="A6362" s="12" t="s">
        <v>6536</v>
      </c>
      <c r="B6362" s="15">
        <v>44958</v>
      </c>
      <c r="C6362" s="12" t="s">
        <v>149</v>
      </c>
      <c r="D6362" s="12" t="s">
        <v>140</v>
      </c>
      <c r="E6362" s="12" t="s">
        <v>203</v>
      </c>
      <c r="F6362" s="12" t="s">
        <v>111</v>
      </c>
      <c r="G6362" s="12" t="s">
        <v>112</v>
      </c>
      <c r="H6362" s="12" t="s">
        <v>170</v>
      </c>
      <c r="I6362" s="12">
        <v>5</v>
      </c>
      <c r="J6362" s="16">
        <v>12.25</v>
      </c>
      <c r="K6362" s="17">
        <v>0</v>
      </c>
      <c r="L6362" s="16">
        <v>61.25</v>
      </c>
      <c r="M6362" s="16">
        <v>22</v>
      </c>
      <c r="N6362" s="11" t="str">
        <f t="shared" si="298"/>
        <v>NO DISCOUNT</v>
      </c>
      <c r="O6362" s="27">
        <f t="shared" si="299"/>
        <v>0.64081632653061227</v>
      </c>
      <c r="P6362" s="11" t="str">
        <f t="shared" si="300"/>
        <v>GOOD</v>
      </c>
    </row>
    <row r="6363" spans="1:16" x14ac:dyDescent="0.35">
      <c r="A6363" t="s">
        <v>6537</v>
      </c>
      <c r="B6363" s="18">
        <v>45300</v>
      </c>
      <c r="C6363" t="s">
        <v>136</v>
      </c>
      <c r="D6363" t="s">
        <v>140</v>
      </c>
      <c r="E6363" t="s">
        <v>268</v>
      </c>
      <c r="F6363" t="s">
        <v>131</v>
      </c>
      <c r="G6363" t="s">
        <v>127</v>
      </c>
      <c r="H6363" t="s">
        <v>128</v>
      </c>
      <c r="I6363">
        <v>2</v>
      </c>
      <c r="J6363" s="19">
        <v>83.46</v>
      </c>
      <c r="K6363" s="20">
        <v>0</v>
      </c>
      <c r="L6363" s="19">
        <v>166.92</v>
      </c>
      <c r="M6363" s="19">
        <v>70.17</v>
      </c>
      <c r="N6363" s="11" t="str">
        <f t="shared" si="298"/>
        <v>NO DISCOUNT</v>
      </c>
      <c r="O6363" s="27">
        <f t="shared" si="299"/>
        <v>0.57961897915168936</v>
      </c>
      <c r="P6363" s="11" t="str">
        <f t="shared" si="300"/>
        <v>AVERAGE</v>
      </c>
    </row>
    <row r="6364" spans="1:16" x14ac:dyDescent="0.35">
      <c r="A6364" s="12" t="s">
        <v>6538</v>
      </c>
      <c r="B6364" s="15">
        <v>45095</v>
      </c>
      <c r="C6364" s="12" t="s">
        <v>136</v>
      </c>
      <c r="D6364" s="12" t="s">
        <v>115</v>
      </c>
      <c r="E6364" s="12" t="s">
        <v>240</v>
      </c>
      <c r="F6364" s="12" t="s">
        <v>117</v>
      </c>
      <c r="G6364" s="12" t="s">
        <v>122</v>
      </c>
      <c r="H6364" s="12" t="s">
        <v>187</v>
      </c>
      <c r="I6364" s="12">
        <v>1</v>
      </c>
      <c r="J6364" s="16">
        <v>344.92</v>
      </c>
      <c r="K6364" s="17">
        <v>0.38</v>
      </c>
      <c r="L6364" s="16">
        <v>213.85</v>
      </c>
      <c r="M6364" s="16">
        <v>59.13</v>
      </c>
      <c r="N6364" s="11" t="str">
        <f t="shared" si="298"/>
        <v>CLEARANCE</v>
      </c>
      <c r="O6364" s="27">
        <f t="shared" si="299"/>
        <v>0.72349777881692778</v>
      </c>
      <c r="P6364" s="11" t="str">
        <f t="shared" si="300"/>
        <v>AVERAGE</v>
      </c>
    </row>
    <row r="6365" spans="1:16" x14ac:dyDescent="0.35">
      <c r="A6365" t="s">
        <v>6539</v>
      </c>
      <c r="B6365" s="18">
        <v>44617</v>
      </c>
      <c r="C6365" t="s">
        <v>108</v>
      </c>
      <c r="D6365" t="s">
        <v>109</v>
      </c>
      <c r="E6365" t="s">
        <v>252</v>
      </c>
      <c r="F6365" t="s">
        <v>117</v>
      </c>
      <c r="G6365" t="s">
        <v>122</v>
      </c>
      <c r="H6365" t="s">
        <v>132</v>
      </c>
      <c r="I6365">
        <v>1</v>
      </c>
      <c r="J6365" s="19">
        <v>784.93</v>
      </c>
      <c r="K6365" s="20">
        <v>0</v>
      </c>
      <c r="L6365" s="19">
        <v>784.93</v>
      </c>
      <c r="M6365" s="19">
        <v>272.20999999999998</v>
      </c>
      <c r="N6365" s="11" t="str">
        <f t="shared" si="298"/>
        <v>NO DISCOUNT</v>
      </c>
      <c r="O6365" s="27">
        <f t="shared" si="299"/>
        <v>0.65320474437210974</v>
      </c>
      <c r="P6365" s="11" t="str">
        <f t="shared" si="300"/>
        <v>AVERAGE</v>
      </c>
    </row>
    <row r="6366" spans="1:16" x14ac:dyDescent="0.35">
      <c r="A6366" s="12" t="s">
        <v>6540</v>
      </c>
      <c r="B6366" s="15">
        <v>45300</v>
      </c>
      <c r="C6366" s="12" t="s">
        <v>108</v>
      </c>
      <c r="D6366" s="12" t="s">
        <v>140</v>
      </c>
      <c r="E6366" s="12" t="s">
        <v>141</v>
      </c>
      <c r="F6366" s="12" t="s">
        <v>111</v>
      </c>
      <c r="G6366" s="12" t="s">
        <v>112</v>
      </c>
      <c r="H6366" s="12" t="s">
        <v>147</v>
      </c>
      <c r="I6366" s="12">
        <v>6</v>
      </c>
      <c r="J6366" s="16">
        <v>3.43</v>
      </c>
      <c r="K6366" s="17">
        <v>0.17</v>
      </c>
      <c r="L6366" s="16">
        <v>17.079999999999998</v>
      </c>
      <c r="M6366" s="16">
        <v>8.34</v>
      </c>
      <c r="N6366" s="11" t="str">
        <f t="shared" si="298"/>
        <v>MEDIUM</v>
      </c>
      <c r="O6366" s="27">
        <f t="shared" si="299"/>
        <v>0.51170960187353631</v>
      </c>
      <c r="P6366" s="11" t="str">
        <f t="shared" si="300"/>
        <v>GOOD</v>
      </c>
    </row>
    <row r="6367" spans="1:16" x14ac:dyDescent="0.35">
      <c r="A6367" t="s">
        <v>6541</v>
      </c>
      <c r="B6367" s="18">
        <v>44848</v>
      </c>
      <c r="C6367" t="s">
        <v>108</v>
      </c>
      <c r="D6367" t="s">
        <v>115</v>
      </c>
      <c r="E6367" t="s">
        <v>163</v>
      </c>
      <c r="F6367" t="s">
        <v>131</v>
      </c>
      <c r="G6367" t="s">
        <v>112</v>
      </c>
      <c r="H6367" t="s">
        <v>170</v>
      </c>
      <c r="I6367">
        <v>5</v>
      </c>
      <c r="J6367" s="19">
        <v>23.54</v>
      </c>
      <c r="K6367" s="20">
        <v>0.08</v>
      </c>
      <c r="L6367" s="19">
        <v>108.28</v>
      </c>
      <c r="M6367" s="19">
        <v>36.14</v>
      </c>
      <c r="N6367" s="11" t="str">
        <f t="shared" si="298"/>
        <v>LOW</v>
      </c>
      <c r="O6367" s="27">
        <f t="shared" si="299"/>
        <v>0.66623568526043586</v>
      </c>
      <c r="P6367" s="11" t="str">
        <f t="shared" si="300"/>
        <v>GOOD</v>
      </c>
    </row>
    <row r="6368" spans="1:16" x14ac:dyDescent="0.35">
      <c r="A6368" s="12" t="s">
        <v>6542</v>
      </c>
      <c r="B6368" s="15">
        <v>44739</v>
      </c>
      <c r="C6368" s="12" t="s">
        <v>108</v>
      </c>
      <c r="D6368" s="12" t="s">
        <v>125</v>
      </c>
      <c r="E6368" s="12" t="s">
        <v>146</v>
      </c>
      <c r="F6368" s="12" t="s">
        <v>117</v>
      </c>
      <c r="G6368" s="12" t="s">
        <v>122</v>
      </c>
      <c r="H6368" s="12" t="s">
        <v>123</v>
      </c>
      <c r="I6368" s="12">
        <v>3</v>
      </c>
      <c r="J6368" s="16">
        <v>407.8</v>
      </c>
      <c r="K6368" s="17">
        <v>0</v>
      </c>
      <c r="L6368" s="16">
        <v>1223.4000000000001</v>
      </c>
      <c r="M6368" s="16">
        <v>383.33</v>
      </c>
      <c r="N6368" s="11" t="str">
        <f t="shared" si="298"/>
        <v>NO DISCOUNT</v>
      </c>
      <c r="O6368" s="27">
        <f t="shared" si="299"/>
        <v>0.68666830145496172</v>
      </c>
      <c r="P6368" s="11" t="str">
        <f t="shared" si="300"/>
        <v>AVERAGE</v>
      </c>
    </row>
    <row r="6369" spans="1:16" x14ac:dyDescent="0.35">
      <c r="A6369" t="s">
        <v>6543</v>
      </c>
      <c r="B6369" s="18">
        <v>44888</v>
      </c>
      <c r="C6369" t="s">
        <v>108</v>
      </c>
      <c r="D6369" t="s">
        <v>109</v>
      </c>
      <c r="E6369" t="s">
        <v>110</v>
      </c>
      <c r="F6369" t="s">
        <v>111</v>
      </c>
      <c r="G6369" t="s">
        <v>127</v>
      </c>
      <c r="H6369" t="s">
        <v>209</v>
      </c>
      <c r="I6369">
        <v>2</v>
      </c>
      <c r="J6369" s="19">
        <v>1000.2</v>
      </c>
      <c r="K6369" s="20">
        <v>0.14000000000000001</v>
      </c>
      <c r="L6369" s="19">
        <v>1720.34</v>
      </c>
      <c r="M6369" s="19">
        <v>535.52</v>
      </c>
      <c r="N6369" s="11" t="str">
        <f t="shared" si="298"/>
        <v>MEDIUM</v>
      </c>
      <c r="O6369" s="27">
        <f t="shared" si="299"/>
        <v>0.68871269632747012</v>
      </c>
      <c r="P6369" s="11" t="str">
        <f t="shared" si="300"/>
        <v>AVERAGE</v>
      </c>
    </row>
    <row r="6370" spans="1:16" x14ac:dyDescent="0.35">
      <c r="A6370" s="12" t="s">
        <v>6544</v>
      </c>
      <c r="B6370" s="15">
        <v>44843</v>
      </c>
      <c r="C6370" s="12" t="s">
        <v>108</v>
      </c>
      <c r="D6370" s="12" t="s">
        <v>109</v>
      </c>
      <c r="E6370" s="12" t="s">
        <v>195</v>
      </c>
      <c r="F6370" s="12" t="s">
        <v>131</v>
      </c>
      <c r="G6370" s="12" t="s">
        <v>122</v>
      </c>
      <c r="H6370" s="12" t="s">
        <v>158</v>
      </c>
      <c r="I6370" s="12">
        <v>1</v>
      </c>
      <c r="J6370" s="16">
        <v>81.16</v>
      </c>
      <c r="K6370" s="17">
        <v>0</v>
      </c>
      <c r="L6370" s="16">
        <v>81.16</v>
      </c>
      <c r="M6370" s="16">
        <v>34.5</v>
      </c>
      <c r="N6370" s="11" t="str">
        <f t="shared" si="298"/>
        <v>NO DISCOUNT</v>
      </c>
      <c r="O6370" s="27">
        <f t="shared" si="299"/>
        <v>0.57491375061606698</v>
      </c>
      <c r="P6370" s="11" t="str">
        <f t="shared" si="300"/>
        <v>AVERAGE</v>
      </c>
    </row>
    <row r="6371" spans="1:16" x14ac:dyDescent="0.35">
      <c r="A6371" t="s">
        <v>6545</v>
      </c>
      <c r="B6371" s="18">
        <v>45345</v>
      </c>
      <c r="C6371" t="s">
        <v>136</v>
      </c>
      <c r="D6371" t="s">
        <v>115</v>
      </c>
      <c r="E6371" t="s">
        <v>227</v>
      </c>
      <c r="F6371" t="s">
        <v>131</v>
      </c>
      <c r="G6371" t="s">
        <v>112</v>
      </c>
      <c r="H6371" t="s">
        <v>170</v>
      </c>
      <c r="I6371">
        <v>1</v>
      </c>
      <c r="J6371" s="19">
        <v>25.7</v>
      </c>
      <c r="K6371" s="20">
        <v>0.03</v>
      </c>
      <c r="L6371" s="19">
        <v>24.93</v>
      </c>
      <c r="M6371" s="19">
        <v>9.27</v>
      </c>
      <c r="N6371" s="11" t="str">
        <f t="shared" si="298"/>
        <v>LOW</v>
      </c>
      <c r="O6371" s="27">
        <f t="shared" si="299"/>
        <v>0.62815884476534301</v>
      </c>
      <c r="P6371" s="11" t="str">
        <f t="shared" si="300"/>
        <v>AVERAGE</v>
      </c>
    </row>
    <row r="6372" spans="1:16" x14ac:dyDescent="0.35">
      <c r="A6372" s="12" t="s">
        <v>6546</v>
      </c>
      <c r="B6372" s="15">
        <v>44663</v>
      </c>
      <c r="C6372" s="12" t="s">
        <v>120</v>
      </c>
      <c r="D6372" s="12" t="s">
        <v>140</v>
      </c>
      <c r="E6372" s="12" t="s">
        <v>307</v>
      </c>
      <c r="F6372" s="12" t="s">
        <v>117</v>
      </c>
      <c r="G6372" s="12" t="s">
        <v>112</v>
      </c>
      <c r="H6372" s="12" t="s">
        <v>118</v>
      </c>
      <c r="I6372" s="12">
        <v>3</v>
      </c>
      <c r="J6372" s="16">
        <v>7.78</v>
      </c>
      <c r="K6372" s="17">
        <v>0.02</v>
      </c>
      <c r="L6372" s="16">
        <v>22.87</v>
      </c>
      <c r="M6372" s="16">
        <v>8.9</v>
      </c>
      <c r="N6372" s="11" t="str">
        <f t="shared" si="298"/>
        <v>LOW</v>
      </c>
      <c r="O6372" s="27">
        <f t="shared" si="299"/>
        <v>0.61084390030607782</v>
      </c>
      <c r="P6372" s="11" t="str">
        <f t="shared" si="300"/>
        <v>AVERAGE</v>
      </c>
    </row>
    <row r="6373" spans="1:16" x14ac:dyDescent="0.35">
      <c r="A6373" t="s">
        <v>6547</v>
      </c>
      <c r="B6373" s="18">
        <v>45503</v>
      </c>
      <c r="C6373" t="s">
        <v>108</v>
      </c>
      <c r="D6373" t="s">
        <v>125</v>
      </c>
      <c r="E6373" t="s">
        <v>178</v>
      </c>
      <c r="F6373" t="s">
        <v>131</v>
      </c>
      <c r="G6373" t="s">
        <v>127</v>
      </c>
      <c r="H6373" t="s">
        <v>209</v>
      </c>
      <c r="I6373">
        <v>1</v>
      </c>
      <c r="J6373" s="19">
        <v>1045.49</v>
      </c>
      <c r="K6373" s="20">
        <v>0.17</v>
      </c>
      <c r="L6373" s="19">
        <v>867.76</v>
      </c>
      <c r="M6373" s="19">
        <v>354.58</v>
      </c>
      <c r="N6373" s="11" t="str">
        <f t="shared" si="298"/>
        <v>MEDIUM</v>
      </c>
      <c r="O6373" s="27">
        <f t="shared" si="299"/>
        <v>0.59138471466765008</v>
      </c>
      <c r="P6373" s="11" t="str">
        <f t="shared" si="300"/>
        <v>AVERAGE</v>
      </c>
    </row>
    <row r="6374" spans="1:16" x14ac:dyDescent="0.35">
      <c r="A6374" s="12" t="s">
        <v>6548</v>
      </c>
      <c r="B6374" s="15">
        <v>44691</v>
      </c>
      <c r="C6374" s="12" t="s">
        <v>120</v>
      </c>
      <c r="D6374" s="12" t="s">
        <v>115</v>
      </c>
      <c r="E6374" s="12" t="s">
        <v>163</v>
      </c>
      <c r="F6374" s="12" t="s">
        <v>111</v>
      </c>
      <c r="G6374" s="12" t="s">
        <v>112</v>
      </c>
      <c r="H6374" s="12" t="s">
        <v>118</v>
      </c>
      <c r="I6374" s="12">
        <v>3</v>
      </c>
      <c r="J6374" s="16">
        <v>27.89</v>
      </c>
      <c r="K6374" s="17">
        <v>0</v>
      </c>
      <c r="L6374" s="16">
        <v>83.67</v>
      </c>
      <c r="M6374" s="16">
        <v>20.52</v>
      </c>
      <c r="N6374" s="11" t="str">
        <f t="shared" si="298"/>
        <v>NO DISCOUNT</v>
      </c>
      <c r="O6374" s="27">
        <f t="shared" si="299"/>
        <v>0.75475080674076733</v>
      </c>
      <c r="P6374" s="11" t="str">
        <f t="shared" si="300"/>
        <v>AVERAGE</v>
      </c>
    </row>
    <row r="6375" spans="1:16" x14ac:dyDescent="0.35">
      <c r="A6375" t="s">
        <v>6549</v>
      </c>
      <c r="B6375" s="18">
        <v>45125</v>
      </c>
      <c r="C6375" t="s">
        <v>120</v>
      </c>
      <c r="D6375" t="s">
        <v>109</v>
      </c>
      <c r="E6375" t="s">
        <v>252</v>
      </c>
      <c r="F6375" t="s">
        <v>117</v>
      </c>
      <c r="G6375" t="s">
        <v>127</v>
      </c>
      <c r="H6375" t="s">
        <v>164</v>
      </c>
      <c r="I6375">
        <v>4</v>
      </c>
      <c r="J6375" s="19">
        <v>639.75</v>
      </c>
      <c r="K6375" s="20">
        <v>0.32</v>
      </c>
      <c r="L6375" s="19">
        <v>1740.12</v>
      </c>
      <c r="M6375" s="19">
        <v>946.08</v>
      </c>
      <c r="N6375" s="11" t="str">
        <f t="shared" si="298"/>
        <v>CLEARANCE</v>
      </c>
      <c r="O6375" s="27">
        <f t="shared" si="299"/>
        <v>0.45631335769946896</v>
      </c>
      <c r="P6375" s="11" t="str">
        <f t="shared" si="300"/>
        <v>AVERAGE</v>
      </c>
    </row>
    <row r="6376" spans="1:16" x14ac:dyDescent="0.35">
      <c r="A6376" s="12" t="s">
        <v>6550</v>
      </c>
      <c r="B6376" s="15">
        <v>45100</v>
      </c>
      <c r="C6376" s="12" t="s">
        <v>136</v>
      </c>
      <c r="D6376" s="12" t="s">
        <v>140</v>
      </c>
      <c r="E6376" s="12" t="s">
        <v>153</v>
      </c>
      <c r="F6376" s="12" t="s">
        <v>131</v>
      </c>
      <c r="G6376" s="12" t="s">
        <v>127</v>
      </c>
      <c r="H6376" s="12" t="s">
        <v>138</v>
      </c>
      <c r="I6376" s="12">
        <v>4</v>
      </c>
      <c r="J6376" s="16">
        <v>409.4</v>
      </c>
      <c r="K6376" s="17">
        <v>0.19</v>
      </c>
      <c r="L6376" s="16">
        <v>1326.46</v>
      </c>
      <c r="M6376" s="16">
        <v>667.04</v>
      </c>
      <c r="N6376" s="11" t="str">
        <f t="shared" si="298"/>
        <v>MEDIUM</v>
      </c>
      <c r="O6376" s="27">
        <f t="shared" si="299"/>
        <v>0.49712769325874889</v>
      </c>
      <c r="P6376" s="11" t="str">
        <f t="shared" si="300"/>
        <v>AVERAGE</v>
      </c>
    </row>
    <row r="6377" spans="1:16" x14ac:dyDescent="0.35">
      <c r="A6377" t="s">
        <v>6551</v>
      </c>
      <c r="B6377" s="18">
        <v>45111</v>
      </c>
      <c r="C6377" t="s">
        <v>108</v>
      </c>
      <c r="D6377" t="s">
        <v>140</v>
      </c>
      <c r="E6377" t="s">
        <v>166</v>
      </c>
      <c r="F6377" t="s">
        <v>117</v>
      </c>
      <c r="G6377" t="s">
        <v>122</v>
      </c>
      <c r="H6377" t="s">
        <v>142</v>
      </c>
      <c r="I6377">
        <v>8</v>
      </c>
      <c r="J6377" s="19">
        <v>250.73</v>
      </c>
      <c r="K6377" s="20">
        <v>0.17</v>
      </c>
      <c r="L6377" s="19">
        <v>1664.85</v>
      </c>
      <c r="M6377" s="19">
        <v>697.18</v>
      </c>
      <c r="N6377" s="11" t="str">
        <f t="shared" si="298"/>
        <v>MEDIUM</v>
      </c>
      <c r="O6377" s="27">
        <f t="shared" si="299"/>
        <v>0.58123554674595312</v>
      </c>
      <c r="P6377" s="11" t="str">
        <f t="shared" si="300"/>
        <v>GOOD</v>
      </c>
    </row>
    <row r="6378" spans="1:16" x14ac:dyDescent="0.35">
      <c r="A6378" s="12" t="s">
        <v>6552</v>
      </c>
      <c r="B6378" s="15">
        <v>45405</v>
      </c>
      <c r="C6378" s="12" t="s">
        <v>108</v>
      </c>
      <c r="D6378" s="12" t="s">
        <v>125</v>
      </c>
      <c r="E6378" s="12" t="s">
        <v>201</v>
      </c>
      <c r="F6378" s="12" t="s">
        <v>117</v>
      </c>
      <c r="G6378" s="12" t="s">
        <v>127</v>
      </c>
      <c r="H6378" s="12" t="s">
        <v>179</v>
      </c>
      <c r="I6378" s="12">
        <v>4</v>
      </c>
      <c r="J6378" s="16">
        <v>73.94</v>
      </c>
      <c r="K6378" s="17">
        <v>0</v>
      </c>
      <c r="L6378" s="16">
        <v>295.76</v>
      </c>
      <c r="M6378" s="16">
        <v>117.14</v>
      </c>
      <c r="N6378" s="11" t="str">
        <f t="shared" si="298"/>
        <v>NO DISCOUNT</v>
      </c>
      <c r="O6378" s="27">
        <f t="shared" si="299"/>
        <v>0.60393562347849616</v>
      </c>
      <c r="P6378" s="11" t="str">
        <f t="shared" si="300"/>
        <v>AVERAGE</v>
      </c>
    </row>
    <row r="6379" spans="1:16" x14ac:dyDescent="0.35">
      <c r="A6379" t="s">
        <v>6553</v>
      </c>
      <c r="B6379" s="18">
        <v>45475</v>
      </c>
      <c r="C6379" t="s">
        <v>108</v>
      </c>
      <c r="D6379" t="s">
        <v>115</v>
      </c>
      <c r="E6379" t="s">
        <v>130</v>
      </c>
      <c r="F6379" t="s">
        <v>117</v>
      </c>
      <c r="G6379" t="s">
        <v>127</v>
      </c>
      <c r="H6379" t="s">
        <v>164</v>
      </c>
      <c r="I6379">
        <v>5</v>
      </c>
      <c r="J6379" s="19">
        <v>226.22</v>
      </c>
      <c r="K6379" s="20">
        <v>0.09</v>
      </c>
      <c r="L6379" s="19">
        <v>1029.3</v>
      </c>
      <c r="M6379" s="19">
        <v>583.98</v>
      </c>
      <c r="N6379" s="11" t="str">
        <f t="shared" si="298"/>
        <v>LOW</v>
      </c>
      <c r="O6379" s="27">
        <f t="shared" si="299"/>
        <v>0.43264354415622264</v>
      </c>
      <c r="P6379" s="11" t="str">
        <f t="shared" si="300"/>
        <v>GOOD</v>
      </c>
    </row>
    <row r="6380" spans="1:16" x14ac:dyDescent="0.35">
      <c r="A6380" s="12" t="s">
        <v>6554</v>
      </c>
      <c r="B6380" s="15">
        <v>44878</v>
      </c>
      <c r="C6380" s="12" t="s">
        <v>108</v>
      </c>
      <c r="D6380" s="12" t="s">
        <v>125</v>
      </c>
      <c r="E6380" s="12" t="s">
        <v>201</v>
      </c>
      <c r="F6380" s="12" t="s">
        <v>111</v>
      </c>
      <c r="G6380" s="12" t="s">
        <v>112</v>
      </c>
      <c r="H6380" s="12" t="s">
        <v>167</v>
      </c>
      <c r="I6380" s="12">
        <v>1</v>
      </c>
      <c r="J6380" s="16">
        <v>17.97</v>
      </c>
      <c r="K6380" s="17">
        <v>0</v>
      </c>
      <c r="L6380" s="16">
        <v>17.97</v>
      </c>
      <c r="M6380" s="16">
        <v>5.96</v>
      </c>
      <c r="N6380" s="11" t="str">
        <f t="shared" si="298"/>
        <v>NO DISCOUNT</v>
      </c>
      <c r="O6380" s="27">
        <f t="shared" si="299"/>
        <v>0.66833611574846963</v>
      </c>
      <c r="P6380" s="11" t="str">
        <f t="shared" si="300"/>
        <v>AVERAGE</v>
      </c>
    </row>
    <row r="6381" spans="1:16" x14ac:dyDescent="0.35">
      <c r="A6381" t="s">
        <v>6555</v>
      </c>
      <c r="B6381" s="18">
        <v>45501</v>
      </c>
      <c r="C6381" t="s">
        <v>136</v>
      </c>
      <c r="D6381" t="s">
        <v>125</v>
      </c>
      <c r="E6381" t="s">
        <v>137</v>
      </c>
      <c r="F6381" t="s">
        <v>111</v>
      </c>
      <c r="G6381" t="s">
        <v>112</v>
      </c>
      <c r="H6381" t="s">
        <v>113</v>
      </c>
      <c r="I6381">
        <v>3</v>
      </c>
      <c r="J6381" s="19">
        <v>24.26</v>
      </c>
      <c r="K6381" s="20">
        <v>0</v>
      </c>
      <c r="L6381" s="19">
        <v>72.78</v>
      </c>
      <c r="M6381" s="19">
        <v>17.38</v>
      </c>
      <c r="N6381" s="11" t="str">
        <f t="shared" si="298"/>
        <v>NO DISCOUNT</v>
      </c>
      <c r="O6381" s="27">
        <f t="shared" si="299"/>
        <v>0.76119813135476788</v>
      </c>
      <c r="P6381" s="11" t="str">
        <f t="shared" si="300"/>
        <v>AVERAGE</v>
      </c>
    </row>
    <row r="6382" spans="1:16" x14ac:dyDescent="0.35">
      <c r="A6382" s="12" t="s">
        <v>6556</v>
      </c>
      <c r="B6382" s="15">
        <v>45385</v>
      </c>
      <c r="C6382" s="12" t="s">
        <v>108</v>
      </c>
      <c r="D6382" s="12" t="s">
        <v>140</v>
      </c>
      <c r="E6382" s="12" t="s">
        <v>273</v>
      </c>
      <c r="F6382" s="12" t="s">
        <v>131</v>
      </c>
      <c r="G6382" s="12" t="s">
        <v>122</v>
      </c>
      <c r="H6382" s="12" t="s">
        <v>123</v>
      </c>
      <c r="I6382" s="12">
        <v>1</v>
      </c>
      <c r="J6382" s="16">
        <v>507.29</v>
      </c>
      <c r="K6382" s="17">
        <v>0.31</v>
      </c>
      <c r="L6382" s="16">
        <v>350.03</v>
      </c>
      <c r="M6382" s="16">
        <v>158.72</v>
      </c>
      <c r="N6382" s="11" t="str">
        <f t="shared" si="298"/>
        <v>CLEARANCE</v>
      </c>
      <c r="O6382" s="27">
        <f t="shared" si="299"/>
        <v>0.54655315258692105</v>
      </c>
      <c r="P6382" s="11" t="str">
        <f t="shared" si="300"/>
        <v>AVERAGE</v>
      </c>
    </row>
    <row r="6383" spans="1:16" x14ac:dyDescent="0.35">
      <c r="A6383" t="s">
        <v>6557</v>
      </c>
      <c r="B6383" s="18">
        <v>45201</v>
      </c>
      <c r="C6383" t="s">
        <v>149</v>
      </c>
      <c r="D6383" t="s">
        <v>125</v>
      </c>
      <c r="E6383" t="s">
        <v>126</v>
      </c>
      <c r="F6383" t="s">
        <v>111</v>
      </c>
      <c r="G6383" t="s">
        <v>112</v>
      </c>
      <c r="H6383" t="s">
        <v>167</v>
      </c>
      <c r="I6383">
        <v>2</v>
      </c>
      <c r="J6383" s="19">
        <v>9.01</v>
      </c>
      <c r="K6383" s="20">
        <v>0.05</v>
      </c>
      <c r="L6383" s="19">
        <v>17.12</v>
      </c>
      <c r="M6383" s="19">
        <v>6.63</v>
      </c>
      <c r="N6383" s="11" t="str">
        <f t="shared" si="298"/>
        <v>LOW</v>
      </c>
      <c r="O6383" s="27">
        <f t="shared" si="299"/>
        <v>0.61273364485981319</v>
      </c>
      <c r="P6383" s="11" t="str">
        <f t="shared" si="300"/>
        <v>AVERAGE</v>
      </c>
    </row>
    <row r="6384" spans="1:16" x14ac:dyDescent="0.35">
      <c r="A6384" s="12" t="s">
        <v>6558</v>
      </c>
      <c r="B6384" s="15">
        <v>45626</v>
      </c>
      <c r="C6384" s="12" t="s">
        <v>108</v>
      </c>
      <c r="D6384" s="12" t="s">
        <v>125</v>
      </c>
      <c r="E6384" s="12" t="s">
        <v>255</v>
      </c>
      <c r="F6384" s="12" t="s">
        <v>111</v>
      </c>
      <c r="G6384" s="12" t="s">
        <v>122</v>
      </c>
      <c r="H6384" s="12" t="s">
        <v>187</v>
      </c>
      <c r="I6384" s="12">
        <v>6</v>
      </c>
      <c r="J6384" s="16">
        <v>190.86</v>
      </c>
      <c r="K6384" s="17">
        <v>0.2</v>
      </c>
      <c r="L6384" s="16">
        <v>916.13</v>
      </c>
      <c r="M6384" s="16">
        <v>345.5</v>
      </c>
      <c r="N6384" s="11" t="str">
        <f t="shared" si="298"/>
        <v>MEDIUM</v>
      </c>
      <c r="O6384" s="27">
        <f t="shared" si="299"/>
        <v>0.6228701166864965</v>
      </c>
      <c r="P6384" s="11" t="str">
        <f t="shared" si="300"/>
        <v>GOOD</v>
      </c>
    </row>
    <row r="6385" spans="1:16" x14ac:dyDescent="0.35">
      <c r="A6385" t="s">
        <v>6559</v>
      </c>
      <c r="B6385" s="18">
        <v>45389</v>
      </c>
      <c r="C6385" t="s">
        <v>120</v>
      </c>
      <c r="D6385" t="s">
        <v>140</v>
      </c>
      <c r="E6385" t="s">
        <v>242</v>
      </c>
      <c r="F6385" t="s">
        <v>111</v>
      </c>
      <c r="G6385" t="s">
        <v>127</v>
      </c>
      <c r="H6385" t="s">
        <v>179</v>
      </c>
      <c r="I6385">
        <v>4</v>
      </c>
      <c r="J6385" s="19">
        <v>89.79</v>
      </c>
      <c r="K6385" s="20">
        <v>0.12</v>
      </c>
      <c r="L6385" s="19">
        <v>316.06</v>
      </c>
      <c r="M6385" s="19">
        <v>108.91</v>
      </c>
      <c r="N6385" s="11" t="str">
        <f t="shared" si="298"/>
        <v>MEDIUM</v>
      </c>
      <c r="O6385" s="27">
        <f t="shared" si="299"/>
        <v>0.65541352907675754</v>
      </c>
      <c r="P6385" s="11" t="str">
        <f t="shared" si="300"/>
        <v>AVERAGE</v>
      </c>
    </row>
    <row r="6386" spans="1:16" x14ac:dyDescent="0.35">
      <c r="A6386" s="12" t="s">
        <v>6560</v>
      </c>
      <c r="B6386" s="15">
        <v>45355</v>
      </c>
      <c r="C6386" s="12" t="s">
        <v>120</v>
      </c>
      <c r="D6386" s="12" t="s">
        <v>125</v>
      </c>
      <c r="E6386" s="12" t="s">
        <v>169</v>
      </c>
      <c r="F6386" s="12" t="s">
        <v>111</v>
      </c>
      <c r="G6386" s="12" t="s">
        <v>127</v>
      </c>
      <c r="H6386" s="12" t="s">
        <v>209</v>
      </c>
      <c r="I6386" s="12">
        <v>6</v>
      </c>
      <c r="J6386" s="16">
        <v>233.89</v>
      </c>
      <c r="K6386" s="17">
        <v>0.09</v>
      </c>
      <c r="L6386" s="16">
        <v>1277.04</v>
      </c>
      <c r="M6386" s="16">
        <v>630.70000000000005</v>
      </c>
      <c r="N6386" s="11" t="str">
        <f t="shared" si="298"/>
        <v>LOW</v>
      </c>
      <c r="O6386" s="27">
        <f t="shared" si="299"/>
        <v>0.50612353567625123</v>
      </c>
      <c r="P6386" s="11" t="str">
        <f t="shared" si="300"/>
        <v>GOOD</v>
      </c>
    </row>
    <row r="6387" spans="1:16" x14ac:dyDescent="0.35">
      <c r="A6387" t="s">
        <v>6561</v>
      </c>
      <c r="B6387" s="18">
        <v>45272</v>
      </c>
      <c r="C6387" t="s">
        <v>120</v>
      </c>
      <c r="D6387" t="s">
        <v>115</v>
      </c>
      <c r="E6387" t="s">
        <v>163</v>
      </c>
      <c r="F6387" t="s">
        <v>111</v>
      </c>
      <c r="G6387" t="s">
        <v>127</v>
      </c>
      <c r="H6387" t="s">
        <v>164</v>
      </c>
      <c r="I6387">
        <v>4</v>
      </c>
      <c r="J6387" s="19">
        <v>825.43</v>
      </c>
      <c r="K6387" s="20">
        <v>0.23</v>
      </c>
      <c r="L6387" s="19">
        <v>2542.3200000000002</v>
      </c>
      <c r="M6387" s="19">
        <v>900.6</v>
      </c>
      <c r="N6387" s="11" t="str">
        <f t="shared" si="298"/>
        <v>HIGH</v>
      </c>
      <c r="O6387" s="27">
        <f t="shared" si="299"/>
        <v>0.64575663173794018</v>
      </c>
      <c r="P6387" s="11" t="str">
        <f t="shared" si="300"/>
        <v>AVERAGE</v>
      </c>
    </row>
    <row r="6388" spans="1:16" x14ac:dyDescent="0.35">
      <c r="A6388" s="12" t="s">
        <v>6562</v>
      </c>
      <c r="B6388" s="15">
        <v>44579</v>
      </c>
      <c r="C6388" s="12" t="s">
        <v>120</v>
      </c>
      <c r="D6388" s="12" t="s">
        <v>109</v>
      </c>
      <c r="E6388" s="12" t="s">
        <v>252</v>
      </c>
      <c r="F6388" s="12" t="s">
        <v>131</v>
      </c>
      <c r="G6388" s="12" t="s">
        <v>127</v>
      </c>
      <c r="H6388" s="12" t="s">
        <v>209</v>
      </c>
      <c r="I6388" s="12">
        <v>3</v>
      </c>
      <c r="J6388" s="16">
        <v>683.87</v>
      </c>
      <c r="K6388" s="17">
        <v>0</v>
      </c>
      <c r="L6388" s="16">
        <v>2051.61</v>
      </c>
      <c r="M6388" s="16">
        <v>664.7</v>
      </c>
      <c r="N6388" s="11" t="str">
        <f t="shared" si="298"/>
        <v>NO DISCOUNT</v>
      </c>
      <c r="O6388" s="27">
        <f t="shared" si="299"/>
        <v>0.67601054781366832</v>
      </c>
      <c r="P6388" s="11" t="str">
        <f t="shared" si="300"/>
        <v>AVERAGE</v>
      </c>
    </row>
    <row r="6389" spans="1:16" x14ac:dyDescent="0.35">
      <c r="A6389" t="s">
        <v>6563</v>
      </c>
      <c r="B6389" s="18">
        <v>44848</v>
      </c>
      <c r="C6389" t="s">
        <v>136</v>
      </c>
      <c r="D6389" t="s">
        <v>115</v>
      </c>
      <c r="E6389" t="s">
        <v>221</v>
      </c>
      <c r="F6389" t="s">
        <v>117</v>
      </c>
      <c r="G6389" t="s">
        <v>122</v>
      </c>
      <c r="H6389" t="s">
        <v>142</v>
      </c>
      <c r="I6389">
        <v>3</v>
      </c>
      <c r="J6389" s="19">
        <v>195.62</v>
      </c>
      <c r="K6389" s="20">
        <v>0.22</v>
      </c>
      <c r="L6389" s="19">
        <v>457.75</v>
      </c>
      <c r="M6389" s="19">
        <v>129.86000000000001</v>
      </c>
      <c r="N6389" s="11" t="str">
        <f t="shared" si="298"/>
        <v>HIGH</v>
      </c>
      <c r="O6389" s="27">
        <f t="shared" si="299"/>
        <v>0.71630802839978147</v>
      </c>
      <c r="P6389" s="11" t="str">
        <f t="shared" si="300"/>
        <v>AVERAGE</v>
      </c>
    </row>
    <row r="6390" spans="1:16" x14ac:dyDescent="0.35">
      <c r="A6390" s="12" t="s">
        <v>6564</v>
      </c>
      <c r="B6390" s="15">
        <v>44964</v>
      </c>
      <c r="C6390" s="12" t="s">
        <v>108</v>
      </c>
      <c r="D6390" s="12" t="s">
        <v>115</v>
      </c>
      <c r="E6390" s="12" t="s">
        <v>205</v>
      </c>
      <c r="F6390" s="12" t="s">
        <v>111</v>
      </c>
      <c r="G6390" s="12" t="s">
        <v>122</v>
      </c>
      <c r="H6390" s="12" t="s">
        <v>123</v>
      </c>
      <c r="I6390" s="12">
        <v>3</v>
      </c>
      <c r="J6390" s="16">
        <v>724.51</v>
      </c>
      <c r="K6390" s="17">
        <v>0</v>
      </c>
      <c r="L6390" s="16">
        <v>2173.5300000000002</v>
      </c>
      <c r="M6390" s="16">
        <v>610.84</v>
      </c>
      <c r="N6390" s="11" t="str">
        <f t="shared" si="298"/>
        <v>NO DISCOUNT</v>
      </c>
      <c r="O6390" s="27">
        <f t="shared" si="299"/>
        <v>0.7189640814711552</v>
      </c>
      <c r="P6390" s="11" t="str">
        <f t="shared" si="300"/>
        <v>AVERAGE</v>
      </c>
    </row>
    <row r="6391" spans="1:16" x14ac:dyDescent="0.35">
      <c r="A6391" t="s">
        <v>6565</v>
      </c>
      <c r="B6391" s="18">
        <v>45403</v>
      </c>
      <c r="C6391" t="s">
        <v>136</v>
      </c>
      <c r="D6391" t="s">
        <v>125</v>
      </c>
      <c r="E6391" t="s">
        <v>185</v>
      </c>
      <c r="F6391" t="s">
        <v>111</v>
      </c>
      <c r="G6391" t="s">
        <v>122</v>
      </c>
      <c r="H6391" t="s">
        <v>142</v>
      </c>
      <c r="I6391">
        <v>2</v>
      </c>
      <c r="J6391" s="19">
        <v>205.93</v>
      </c>
      <c r="K6391" s="20">
        <v>0</v>
      </c>
      <c r="L6391" s="19">
        <v>411.86</v>
      </c>
      <c r="M6391" s="19">
        <v>178.75</v>
      </c>
      <c r="N6391" s="11" t="str">
        <f t="shared" si="298"/>
        <v>NO DISCOUNT</v>
      </c>
      <c r="O6391" s="27">
        <f t="shared" si="299"/>
        <v>0.56599329869373094</v>
      </c>
      <c r="P6391" s="11" t="str">
        <f t="shared" si="300"/>
        <v>AVERAGE</v>
      </c>
    </row>
    <row r="6392" spans="1:16" x14ac:dyDescent="0.35">
      <c r="A6392" s="12" t="s">
        <v>6566</v>
      </c>
      <c r="B6392" s="15">
        <v>45600</v>
      </c>
      <c r="C6392" s="12" t="s">
        <v>108</v>
      </c>
      <c r="D6392" s="12" t="s">
        <v>115</v>
      </c>
      <c r="E6392" s="12" t="s">
        <v>240</v>
      </c>
      <c r="F6392" s="12" t="s">
        <v>117</v>
      </c>
      <c r="G6392" s="12" t="s">
        <v>122</v>
      </c>
      <c r="H6392" s="12" t="s">
        <v>187</v>
      </c>
      <c r="I6392" s="12">
        <v>3</v>
      </c>
      <c r="J6392" s="16">
        <v>246.83</v>
      </c>
      <c r="K6392" s="17">
        <v>0.27</v>
      </c>
      <c r="L6392" s="16">
        <v>540.55999999999995</v>
      </c>
      <c r="M6392" s="16">
        <v>198.49</v>
      </c>
      <c r="N6392" s="11" t="str">
        <f t="shared" si="298"/>
        <v>HIGH</v>
      </c>
      <c r="O6392" s="27">
        <f t="shared" si="299"/>
        <v>0.63280671895811746</v>
      </c>
      <c r="P6392" s="11" t="str">
        <f t="shared" si="300"/>
        <v>AVERAGE</v>
      </c>
    </row>
    <row r="6393" spans="1:16" x14ac:dyDescent="0.35">
      <c r="A6393" t="s">
        <v>6567</v>
      </c>
      <c r="B6393" s="18">
        <v>44621</v>
      </c>
      <c r="C6393" t="s">
        <v>136</v>
      </c>
      <c r="D6393" t="s">
        <v>109</v>
      </c>
      <c r="E6393" t="s">
        <v>231</v>
      </c>
      <c r="F6393" t="s">
        <v>111</v>
      </c>
      <c r="G6393" t="s">
        <v>127</v>
      </c>
      <c r="H6393" t="s">
        <v>128</v>
      </c>
      <c r="I6393">
        <v>3</v>
      </c>
      <c r="J6393" s="19">
        <v>177.94</v>
      </c>
      <c r="K6393" s="20">
        <v>0.16</v>
      </c>
      <c r="L6393" s="19">
        <v>448.41</v>
      </c>
      <c r="M6393" s="19">
        <v>206.68</v>
      </c>
      <c r="N6393" s="11" t="str">
        <f t="shared" si="298"/>
        <v>MEDIUM</v>
      </c>
      <c r="O6393" s="27">
        <f t="shared" si="299"/>
        <v>0.53908253607189849</v>
      </c>
      <c r="P6393" s="11" t="str">
        <f t="shared" si="300"/>
        <v>AVERAGE</v>
      </c>
    </row>
    <row r="6394" spans="1:16" x14ac:dyDescent="0.35">
      <c r="A6394" s="12" t="s">
        <v>6568</v>
      </c>
      <c r="B6394" s="15">
        <v>45045</v>
      </c>
      <c r="C6394" s="12" t="s">
        <v>136</v>
      </c>
      <c r="D6394" s="12" t="s">
        <v>140</v>
      </c>
      <c r="E6394" s="12" t="s">
        <v>273</v>
      </c>
      <c r="F6394" s="12" t="s">
        <v>111</v>
      </c>
      <c r="G6394" s="12" t="s">
        <v>127</v>
      </c>
      <c r="H6394" s="12" t="s">
        <v>179</v>
      </c>
      <c r="I6394" s="12">
        <v>4</v>
      </c>
      <c r="J6394" s="16">
        <v>92.18</v>
      </c>
      <c r="K6394" s="17">
        <v>0</v>
      </c>
      <c r="L6394" s="16">
        <v>368.72</v>
      </c>
      <c r="M6394" s="16">
        <v>219.07</v>
      </c>
      <c r="N6394" s="11" t="str">
        <f t="shared" si="298"/>
        <v>NO DISCOUNT</v>
      </c>
      <c r="O6394" s="27">
        <f t="shared" si="299"/>
        <v>0.40586352788023439</v>
      </c>
      <c r="P6394" s="11" t="str">
        <f t="shared" si="300"/>
        <v>AVERAGE</v>
      </c>
    </row>
    <row r="6395" spans="1:16" x14ac:dyDescent="0.35">
      <c r="A6395" t="s">
        <v>6569</v>
      </c>
      <c r="B6395" s="18">
        <v>45207</v>
      </c>
      <c r="C6395" t="s">
        <v>149</v>
      </c>
      <c r="D6395" t="s">
        <v>115</v>
      </c>
      <c r="E6395" t="s">
        <v>227</v>
      </c>
      <c r="F6395" t="s">
        <v>131</v>
      </c>
      <c r="G6395" t="s">
        <v>112</v>
      </c>
      <c r="H6395" t="s">
        <v>147</v>
      </c>
      <c r="I6395">
        <v>4</v>
      </c>
      <c r="J6395" s="19">
        <v>22.96</v>
      </c>
      <c r="K6395" s="20">
        <v>0.34</v>
      </c>
      <c r="L6395" s="19">
        <v>60.61</v>
      </c>
      <c r="M6395" s="19">
        <v>25.21</v>
      </c>
      <c r="N6395" s="11" t="str">
        <f t="shared" si="298"/>
        <v>CLEARANCE</v>
      </c>
      <c r="O6395" s="27">
        <f t="shared" si="299"/>
        <v>0.58406203596766204</v>
      </c>
      <c r="P6395" s="11" t="str">
        <f t="shared" si="300"/>
        <v>AVERAGE</v>
      </c>
    </row>
    <row r="6396" spans="1:16" x14ac:dyDescent="0.35">
      <c r="A6396" s="12" t="s">
        <v>6570</v>
      </c>
      <c r="B6396" s="15">
        <v>44601</v>
      </c>
      <c r="C6396" s="12" t="s">
        <v>108</v>
      </c>
      <c r="D6396" s="12" t="s">
        <v>109</v>
      </c>
      <c r="E6396" s="12" t="s">
        <v>173</v>
      </c>
      <c r="F6396" s="12" t="s">
        <v>111</v>
      </c>
      <c r="G6396" s="12" t="s">
        <v>112</v>
      </c>
      <c r="H6396" s="12" t="s">
        <v>167</v>
      </c>
      <c r="I6396" s="12">
        <v>3</v>
      </c>
      <c r="J6396" s="16">
        <v>8.2100000000000009</v>
      </c>
      <c r="K6396" s="17">
        <v>0.25</v>
      </c>
      <c r="L6396" s="16">
        <v>18.47</v>
      </c>
      <c r="M6396" s="16">
        <v>4.1900000000000004</v>
      </c>
      <c r="N6396" s="11" t="str">
        <f t="shared" si="298"/>
        <v>HIGH</v>
      </c>
      <c r="O6396" s="27">
        <f t="shared" si="299"/>
        <v>0.77314564158094201</v>
      </c>
      <c r="P6396" s="11" t="str">
        <f t="shared" si="300"/>
        <v>AVERAGE</v>
      </c>
    </row>
    <row r="6397" spans="1:16" x14ac:dyDescent="0.35">
      <c r="A6397" t="s">
        <v>6571</v>
      </c>
      <c r="B6397" s="18">
        <v>44922</v>
      </c>
      <c r="C6397" t="s">
        <v>108</v>
      </c>
      <c r="D6397" t="s">
        <v>125</v>
      </c>
      <c r="E6397" t="s">
        <v>185</v>
      </c>
      <c r="F6397" t="s">
        <v>111</v>
      </c>
      <c r="G6397" t="s">
        <v>127</v>
      </c>
      <c r="H6397" t="s">
        <v>179</v>
      </c>
      <c r="I6397">
        <v>2</v>
      </c>
      <c r="J6397" s="19">
        <v>199.81</v>
      </c>
      <c r="K6397" s="20">
        <v>0.05</v>
      </c>
      <c r="L6397" s="19">
        <v>379.64</v>
      </c>
      <c r="M6397" s="19">
        <v>176.19</v>
      </c>
      <c r="N6397" s="11" t="str">
        <f t="shared" si="298"/>
        <v>LOW</v>
      </c>
      <c r="O6397" s="27">
        <f t="shared" si="299"/>
        <v>0.53590243388473291</v>
      </c>
      <c r="P6397" s="11" t="str">
        <f t="shared" si="300"/>
        <v>AVERAGE</v>
      </c>
    </row>
    <row r="6398" spans="1:16" x14ac:dyDescent="0.35">
      <c r="A6398" s="12" t="s">
        <v>6572</v>
      </c>
      <c r="B6398" s="15">
        <v>45333</v>
      </c>
      <c r="C6398" s="12" t="s">
        <v>108</v>
      </c>
      <c r="D6398" s="12" t="s">
        <v>115</v>
      </c>
      <c r="E6398" s="12" t="s">
        <v>121</v>
      </c>
      <c r="F6398" s="12" t="s">
        <v>117</v>
      </c>
      <c r="G6398" s="12" t="s">
        <v>112</v>
      </c>
      <c r="H6398" s="12" t="s">
        <v>147</v>
      </c>
      <c r="I6398" s="12">
        <v>4</v>
      </c>
      <c r="J6398" s="16">
        <v>5.97</v>
      </c>
      <c r="K6398" s="17">
        <v>0.09</v>
      </c>
      <c r="L6398" s="16">
        <v>21.73</v>
      </c>
      <c r="M6398" s="16">
        <v>9.17</v>
      </c>
      <c r="N6398" s="11" t="str">
        <f t="shared" si="298"/>
        <v>LOW</v>
      </c>
      <c r="O6398" s="27">
        <f t="shared" si="299"/>
        <v>0.57800276115968707</v>
      </c>
      <c r="P6398" s="11" t="str">
        <f t="shared" si="300"/>
        <v>AVERAGE</v>
      </c>
    </row>
    <row r="6399" spans="1:16" x14ac:dyDescent="0.35">
      <c r="A6399" t="s">
        <v>6573</v>
      </c>
      <c r="B6399" s="18">
        <v>44773</v>
      </c>
      <c r="C6399" t="s">
        <v>108</v>
      </c>
      <c r="D6399" t="s">
        <v>115</v>
      </c>
      <c r="E6399" t="s">
        <v>121</v>
      </c>
      <c r="F6399" t="s">
        <v>111</v>
      </c>
      <c r="G6399" t="s">
        <v>122</v>
      </c>
      <c r="H6399" t="s">
        <v>158</v>
      </c>
      <c r="I6399">
        <v>1</v>
      </c>
      <c r="J6399" s="19">
        <v>107.83</v>
      </c>
      <c r="K6399" s="20">
        <v>0.24</v>
      </c>
      <c r="L6399" s="19">
        <v>81.95</v>
      </c>
      <c r="M6399" s="19">
        <v>28.06</v>
      </c>
      <c r="N6399" s="11" t="str">
        <f t="shared" si="298"/>
        <v>HIGH</v>
      </c>
      <c r="O6399" s="27">
        <f t="shared" si="299"/>
        <v>0.65759609517998774</v>
      </c>
      <c r="P6399" s="11" t="str">
        <f t="shared" si="300"/>
        <v>AVERAGE</v>
      </c>
    </row>
    <row r="6400" spans="1:16" x14ac:dyDescent="0.35">
      <c r="A6400" s="12" t="s">
        <v>6574</v>
      </c>
      <c r="B6400" s="15">
        <v>45400</v>
      </c>
      <c r="C6400" s="12" t="s">
        <v>120</v>
      </c>
      <c r="D6400" s="12" t="s">
        <v>125</v>
      </c>
      <c r="E6400" s="12" t="s">
        <v>169</v>
      </c>
      <c r="F6400" s="12" t="s">
        <v>111</v>
      </c>
      <c r="G6400" s="12" t="s">
        <v>122</v>
      </c>
      <c r="H6400" s="12" t="s">
        <v>187</v>
      </c>
      <c r="I6400" s="12">
        <v>1</v>
      </c>
      <c r="J6400" s="16">
        <v>232.38</v>
      </c>
      <c r="K6400" s="17">
        <v>0.37</v>
      </c>
      <c r="L6400" s="16">
        <v>146.4</v>
      </c>
      <c r="M6400" s="16">
        <v>79.319999999999993</v>
      </c>
      <c r="N6400" s="11" t="str">
        <f t="shared" si="298"/>
        <v>CLEARANCE</v>
      </c>
      <c r="O6400" s="27">
        <f t="shared" si="299"/>
        <v>0.45819672131147549</v>
      </c>
      <c r="P6400" s="11" t="str">
        <f t="shared" si="300"/>
        <v>AVERAGE</v>
      </c>
    </row>
    <row r="6401" spans="1:16" x14ac:dyDescent="0.35">
      <c r="A6401" t="s">
        <v>6575</v>
      </c>
      <c r="B6401" s="18">
        <v>45207</v>
      </c>
      <c r="C6401" t="s">
        <v>108</v>
      </c>
      <c r="D6401" t="s">
        <v>109</v>
      </c>
      <c r="E6401" t="s">
        <v>195</v>
      </c>
      <c r="F6401" t="s">
        <v>111</v>
      </c>
      <c r="G6401" t="s">
        <v>112</v>
      </c>
      <c r="H6401" t="s">
        <v>167</v>
      </c>
      <c r="I6401">
        <v>1</v>
      </c>
      <c r="J6401" s="19">
        <v>21.01</v>
      </c>
      <c r="K6401" s="20">
        <v>0.12</v>
      </c>
      <c r="L6401" s="19">
        <v>18.489999999999998</v>
      </c>
      <c r="M6401" s="19">
        <v>7.64</v>
      </c>
      <c r="N6401" s="11" t="str">
        <f t="shared" si="298"/>
        <v>MEDIUM</v>
      </c>
      <c r="O6401" s="27">
        <f t="shared" si="299"/>
        <v>0.58680367766360186</v>
      </c>
      <c r="P6401" s="11" t="str">
        <f t="shared" si="300"/>
        <v>AVERAGE</v>
      </c>
    </row>
    <row r="6402" spans="1:16" x14ac:dyDescent="0.35">
      <c r="A6402" s="12" t="s">
        <v>6576</v>
      </c>
      <c r="B6402" s="15">
        <v>44735</v>
      </c>
      <c r="C6402" s="12" t="s">
        <v>120</v>
      </c>
      <c r="D6402" s="12" t="s">
        <v>125</v>
      </c>
      <c r="E6402" s="12" t="s">
        <v>146</v>
      </c>
      <c r="F6402" s="12" t="s">
        <v>117</v>
      </c>
      <c r="G6402" s="12" t="s">
        <v>127</v>
      </c>
      <c r="H6402" s="12" t="s">
        <v>128</v>
      </c>
      <c r="I6402" s="12">
        <v>4</v>
      </c>
      <c r="J6402" s="16">
        <v>449.98</v>
      </c>
      <c r="K6402" s="17">
        <v>0.17</v>
      </c>
      <c r="L6402" s="16">
        <v>1493.93</v>
      </c>
      <c r="M6402" s="16">
        <v>493.78</v>
      </c>
      <c r="N6402" s="11" t="str">
        <f t="shared" si="298"/>
        <v>MEDIUM</v>
      </c>
      <c r="O6402" s="27">
        <f t="shared" si="299"/>
        <v>0.66947581211971108</v>
      </c>
      <c r="P6402" s="11" t="str">
        <f t="shared" si="300"/>
        <v>AVERAGE</v>
      </c>
    </row>
    <row r="6403" spans="1:16" x14ac:dyDescent="0.35">
      <c r="A6403" t="s">
        <v>6577</v>
      </c>
      <c r="B6403" s="18">
        <v>45186</v>
      </c>
      <c r="C6403" t="s">
        <v>149</v>
      </c>
      <c r="D6403" t="s">
        <v>125</v>
      </c>
      <c r="E6403" t="s">
        <v>178</v>
      </c>
      <c r="F6403" t="s">
        <v>111</v>
      </c>
      <c r="G6403" t="s">
        <v>112</v>
      </c>
      <c r="H6403" t="s">
        <v>170</v>
      </c>
      <c r="I6403">
        <v>4</v>
      </c>
      <c r="J6403" s="19">
        <v>32.270000000000003</v>
      </c>
      <c r="K6403" s="20">
        <v>0.06</v>
      </c>
      <c r="L6403" s="19">
        <v>121.34</v>
      </c>
      <c r="M6403" s="19">
        <v>52.74</v>
      </c>
      <c r="N6403" s="11" t="str">
        <f t="shared" ref="N6403:N6466" si="301">IF(K6403=$R$8,$R$2,IF(K6403&lt;=$R$9,$R$3,IF(K6403&lt;=$R$10,$R$4,IF(K6403&lt;$R$11,$R$5,IF(K6403&gt;$R$11,$R$6)))))</f>
        <v>LOW</v>
      </c>
      <c r="O6403" s="27">
        <f t="shared" ref="O6403:O6466" si="302">IFERROR(L6403-M6403,"NULL")/L6403</f>
        <v>0.56535355200263715</v>
      </c>
      <c r="P6403" s="11" t="str">
        <f t="shared" ref="P6403:P6466" si="303">IF(AND(O6403&gt;=$Q$8,I6403&gt;=$Q$13),$Q$2,IF(AND(O6403&gt;=$Q$9,I6403&gt;=$Q$14),$Q$3,IF(O6403&gt;=$Q$10,$Q$4,$Q$5)))</f>
        <v>AVERAGE</v>
      </c>
    </row>
    <row r="6404" spans="1:16" x14ac:dyDescent="0.35">
      <c r="A6404" s="12" t="s">
        <v>6578</v>
      </c>
      <c r="B6404" s="15">
        <v>45378</v>
      </c>
      <c r="C6404" s="12" t="s">
        <v>108</v>
      </c>
      <c r="D6404" s="12" t="s">
        <v>109</v>
      </c>
      <c r="E6404" s="12" t="s">
        <v>208</v>
      </c>
      <c r="F6404" s="12" t="s">
        <v>111</v>
      </c>
      <c r="G6404" s="12" t="s">
        <v>127</v>
      </c>
      <c r="H6404" s="12" t="s">
        <v>179</v>
      </c>
      <c r="I6404" s="12">
        <v>1</v>
      </c>
      <c r="J6404" s="16">
        <v>158.35</v>
      </c>
      <c r="K6404" s="17">
        <v>0.17</v>
      </c>
      <c r="L6404" s="16">
        <v>131.43</v>
      </c>
      <c r="M6404" s="16">
        <v>72.680000000000007</v>
      </c>
      <c r="N6404" s="11" t="str">
        <f t="shared" si="301"/>
        <v>MEDIUM</v>
      </c>
      <c r="O6404" s="27">
        <f t="shared" si="302"/>
        <v>0.44700601080423036</v>
      </c>
      <c r="P6404" s="11" t="str">
        <f t="shared" si="303"/>
        <v>AVERAGE</v>
      </c>
    </row>
    <row r="6405" spans="1:16" x14ac:dyDescent="0.35">
      <c r="A6405" t="s">
        <v>6579</v>
      </c>
      <c r="B6405" s="18">
        <v>45656</v>
      </c>
      <c r="C6405" t="s">
        <v>136</v>
      </c>
      <c r="D6405" t="s">
        <v>109</v>
      </c>
      <c r="E6405" t="s">
        <v>176</v>
      </c>
      <c r="F6405" t="s">
        <v>111</v>
      </c>
      <c r="G6405" t="s">
        <v>122</v>
      </c>
      <c r="H6405" t="s">
        <v>132</v>
      </c>
      <c r="I6405">
        <v>2</v>
      </c>
      <c r="J6405" s="19">
        <v>228.7</v>
      </c>
      <c r="K6405" s="20">
        <v>0</v>
      </c>
      <c r="L6405" s="19">
        <v>457.4</v>
      </c>
      <c r="M6405" s="19">
        <v>117.32</v>
      </c>
      <c r="N6405" s="11" t="str">
        <f t="shared" si="301"/>
        <v>NO DISCOUNT</v>
      </c>
      <c r="O6405" s="27">
        <f t="shared" si="302"/>
        <v>0.74350677743769134</v>
      </c>
      <c r="P6405" s="11" t="str">
        <f t="shared" si="303"/>
        <v>AVERAGE</v>
      </c>
    </row>
    <row r="6406" spans="1:16" x14ac:dyDescent="0.35">
      <c r="A6406" s="12" t="s">
        <v>6580</v>
      </c>
      <c r="B6406" s="15">
        <v>44848</v>
      </c>
      <c r="C6406" s="12" t="s">
        <v>108</v>
      </c>
      <c r="D6406" s="12" t="s">
        <v>109</v>
      </c>
      <c r="E6406" s="12" t="s">
        <v>176</v>
      </c>
      <c r="F6406" s="12" t="s">
        <v>111</v>
      </c>
      <c r="G6406" s="12" t="s">
        <v>127</v>
      </c>
      <c r="H6406" s="12" t="s">
        <v>138</v>
      </c>
      <c r="I6406" s="12">
        <v>2</v>
      </c>
      <c r="J6406" s="16">
        <v>113.4</v>
      </c>
      <c r="K6406" s="17">
        <v>0</v>
      </c>
      <c r="L6406" s="16">
        <v>226.8</v>
      </c>
      <c r="M6406" s="16">
        <v>77.06</v>
      </c>
      <c r="N6406" s="11" t="str">
        <f t="shared" si="301"/>
        <v>NO DISCOUNT</v>
      </c>
      <c r="O6406" s="27">
        <f t="shared" si="302"/>
        <v>0.66022927689594357</v>
      </c>
      <c r="P6406" s="11" t="str">
        <f t="shared" si="303"/>
        <v>AVERAGE</v>
      </c>
    </row>
    <row r="6407" spans="1:16" x14ac:dyDescent="0.35">
      <c r="A6407" t="s">
        <v>6581</v>
      </c>
      <c r="B6407" s="18">
        <v>45516</v>
      </c>
      <c r="C6407" t="s">
        <v>108</v>
      </c>
      <c r="D6407" t="s">
        <v>140</v>
      </c>
      <c r="E6407" t="s">
        <v>218</v>
      </c>
      <c r="F6407" t="s">
        <v>111</v>
      </c>
      <c r="G6407" t="s">
        <v>127</v>
      </c>
      <c r="H6407" t="s">
        <v>138</v>
      </c>
      <c r="I6407">
        <v>3</v>
      </c>
      <c r="J6407" s="19">
        <v>190.75</v>
      </c>
      <c r="K6407" s="20">
        <v>0</v>
      </c>
      <c r="L6407" s="19">
        <v>572.25</v>
      </c>
      <c r="M6407" s="19">
        <v>288.42</v>
      </c>
      <c r="N6407" s="11" t="str">
        <f t="shared" si="301"/>
        <v>NO DISCOUNT</v>
      </c>
      <c r="O6407" s="27">
        <f t="shared" si="302"/>
        <v>0.49598951507208383</v>
      </c>
      <c r="P6407" s="11" t="str">
        <f t="shared" si="303"/>
        <v>AVERAGE</v>
      </c>
    </row>
    <row r="6408" spans="1:16" x14ac:dyDescent="0.35">
      <c r="A6408" s="12" t="s">
        <v>6582</v>
      </c>
      <c r="B6408" s="15">
        <v>44949</v>
      </c>
      <c r="C6408" s="12" t="s">
        <v>136</v>
      </c>
      <c r="D6408" s="12" t="s">
        <v>140</v>
      </c>
      <c r="E6408" s="12" t="s">
        <v>218</v>
      </c>
      <c r="F6408" s="12" t="s">
        <v>131</v>
      </c>
      <c r="G6408" s="12" t="s">
        <v>122</v>
      </c>
      <c r="H6408" s="12" t="s">
        <v>158</v>
      </c>
      <c r="I6408" s="12">
        <v>1</v>
      </c>
      <c r="J6408" s="16">
        <v>60.15</v>
      </c>
      <c r="K6408" s="17">
        <v>0.02</v>
      </c>
      <c r="L6408" s="16">
        <v>58.95</v>
      </c>
      <c r="M6408" s="16">
        <v>25.47</v>
      </c>
      <c r="N6408" s="11" t="str">
        <f t="shared" si="301"/>
        <v>LOW</v>
      </c>
      <c r="O6408" s="27">
        <f t="shared" si="302"/>
        <v>0.56793893129771</v>
      </c>
      <c r="P6408" s="11" t="str">
        <f t="shared" si="303"/>
        <v>AVERAGE</v>
      </c>
    </row>
    <row r="6409" spans="1:16" x14ac:dyDescent="0.35">
      <c r="A6409" t="s">
        <v>6583</v>
      </c>
      <c r="B6409" s="18">
        <v>45027</v>
      </c>
      <c r="C6409" t="s">
        <v>149</v>
      </c>
      <c r="D6409" t="s">
        <v>140</v>
      </c>
      <c r="E6409" t="s">
        <v>141</v>
      </c>
      <c r="F6409" t="s">
        <v>131</v>
      </c>
      <c r="G6409" t="s">
        <v>112</v>
      </c>
      <c r="H6409" t="s">
        <v>113</v>
      </c>
      <c r="I6409">
        <v>3</v>
      </c>
      <c r="J6409" s="19">
        <v>33.69</v>
      </c>
      <c r="K6409" s="20">
        <v>0</v>
      </c>
      <c r="L6409" s="19">
        <v>101.07</v>
      </c>
      <c r="M6409" s="19">
        <v>40.18</v>
      </c>
      <c r="N6409" s="11" t="str">
        <f t="shared" si="301"/>
        <v>NO DISCOUNT</v>
      </c>
      <c r="O6409" s="27">
        <f t="shared" si="302"/>
        <v>0.60245374492925696</v>
      </c>
      <c r="P6409" s="11" t="str">
        <f t="shared" si="303"/>
        <v>AVERAGE</v>
      </c>
    </row>
    <row r="6410" spans="1:16" x14ac:dyDescent="0.35">
      <c r="A6410" s="12" t="s">
        <v>6584</v>
      </c>
      <c r="B6410" s="15">
        <v>45518</v>
      </c>
      <c r="C6410" s="12" t="s">
        <v>108</v>
      </c>
      <c r="D6410" s="12" t="s">
        <v>115</v>
      </c>
      <c r="E6410" s="12" t="s">
        <v>205</v>
      </c>
      <c r="F6410" s="12" t="s">
        <v>117</v>
      </c>
      <c r="G6410" s="12" t="s">
        <v>127</v>
      </c>
      <c r="H6410" s="12" t="s">
        <v>209</v>
      </c>
      <c r="I6410" s="12">
        <v>11</v>
      </c>
      <c r="J6410" s="16">
        <v>338.32</v>
      </c>
      <c r="K6410" s="17">
        <v>0.18</v>
      </c>
      <c r="L6410" s="16">
        <v>3051.65</v>
      </c>
      <c r="M6410" s="16">
        <v>1391.68</v>
      </c>
      <c r="N6410" s="11" t="str">
        <f t="shared" si="301"/>
        <v>MEDIUM</v>
      </c>
      <c r="O6410" s="27">
        <f t="shared" si="302"/>
        <v>0.54395818655481465</v>
      </c>
      <c r="P6410" s="11" t="str">
        <f t="shared" si="303"/>
        <v>EXCELLENT</v>
      </c>
    </row>
    <row r="6411" spans="1:16" x14ac:dyDescent="0.35">
      <c r="A6411" t="s">
        <v>6585</v>
      </c>
      <c r="B6411" s="18">
        <v>45338</v>
      </c>
      <c r="C6411" t="s">
        <v>108</v>
      </c>
      <c r="D6411" t="s">
        <v>125</v>
      </c>
      <c r="E6411" t="s">
        <v>126</v>
      </c>
      <c r="F6411" t="s">
        <v>111</v>
      </c>
      <c r="G6411" t="s">
        <v>122</v>
      </c>
      <c r="H6411" t="s">
        <v>142</v>
      </c>
      <c r="I6411">
        <v>3</v>
      </c>
      <c r="J6411" s="19">
        <v>170.84</v>
      </c>
      <c r="K6411" s="20">
        <v>0.2</v>
      </c>
      <c r="L6411" s="19">
        <v>410.02</v>
      </c>
      <c r="M6411" s="19">
        <v>170.64</v>
      </c>
      <c r="N6411" s="11" t="str">
        <f t="shared" si="301"/>
        <v>MEDIUM</v>
      </c>
      <c r="O6411" s="27">
        <f t="shared" si="302"/>
        <v>0.58382517925954835</v>
      </c>
      <c r="P6411" s="11" t="str">
        <f t="shared" si="303"/>
        <v>AVERAGE</v>
      </c>
    </row>
    <row r="6412" spans="1:16" x14ac:dyDescent="0.35">
      <c r="A6412" s="12" t="s">
        <v>6586</v>
      </c>
      <c r="B6412" s="15">
        <v>45175</v>
      </c>
      <c r="C6412" s="12" t="s">
        <v>120</v>
      </c>
      <c r="D6412" s="12" t="s">
        <v>125</v>
      </c>
      <c r="E6412" s="12" t="s">
        <v>126</v>
      </c>
      <c r="F6412" s="12" t="s">
        <v>117</v>
      </c>
      <c r="G6412" s="12" t="s">
        <v>127</v>
      </c>
      <c r="H6412" s="12" t="s">
        <v>164</v>
      </c>
      <c r="I6412" s="12">
        <v>3</v>
      </c>
      <c r="J6412" s="16">
        <v>304.33999999999997</v>
      </c>
      <c r="K6412" s="17">
        <v>0</v>
      </c>
      <c r="L6412" s="16">
        <v>913.02</v>
      </c>
      <c r="M6412" s="16">
        <v>534.04999999999995</v>
      </c>
      <c r="N6412" s="11" t="str">
        <f t="shared" si="301"/>
        <v>NO DISCOUNT</v>
      </c>
      <c r="O6412" s="27">
        <f t="shared" si="302"/>
        <v>0.41507305425949054</v>
      </c>
      <c r="P6412" s="11" t="str">
        <f t="shared" si="303"/>
        <v>AVERAGE</v>
      </c>
    </row>
    <row r="6413" spans="1:16" x14ac:dyDescent="0.35">
      <c r="A6413" t="s">
        <v>6587</v>
      </c>
      <c r="B6413" s="18">
        <v>45397</v>
      </c>
      <c r="C6413" t="s">
        <v>108</v>
      </c>
      <c r="D6413" t="s">
        <v>140</v>
      </c>
      <c r="E6413" t="s">
        <v>141</v>
      </c>
      <c r="F6413" t="s">
        <v>117</v>
      </c>
      <c r="G6413" t="s">
        <v>112</v>
      </c>
      <c r="H6413" t="s">
        <v>147</v>
      </c>
      <c r="I6413">
        <v>1</v>
      </c>
      <c r="J6413" s="19">
        <v>18.48</v>
      </c>
      <c r="K6413" s="20">
        <v>0.02</v>
      </c>
      <c r="L6413" s="19">
        <v>18.11</v>
      </c>
      <c r="M6413" s="19">
        <v>8.32</v>
      </c>
      <c r="N6413" s="11" t="str">
        <f t="shared" si="301"/>
        <v>LOW</v>
      </c>
      <c r="O6413" s="27">
        <f t="shared" si="302"/>
        <v>0.54058531198233017</v>
      </c>
      <c r="P6413" s="11" t="str">
        <f t="shared" si="303"/>
        <v>AVERAGE</v>
      </c>
    </row>
    <row r="6414" spans="1:16" x14ac:dyDescent="0.35">
      <c r="A6414" s="12" t="s">
        <v>6588</v>
      </c>
      <c r="B6414" s="15">
        <v>45375</v>
      </c>
      <c r="C6414" s="12" t="s">
        <v>149</v>
      </c>
      <c r="D6414" s="12" t="s">
        <v>109</v>
      </c>
      <c r="E6414" s="12" t="s">
        <v>161</v>
      </c>
      <c r="F6414" s="12" t="s">
        <v>111</v>
      </c>
      <c r="G6414" s="12" t="s">
        <v>112</v>
      </c>
      <c r="H6414" s="12" t="s">
        <v>147</v>
      </c>
      <c r="I6414" s="12">
        <v>2</v>
      </c>
      <c r="J6414" s="16">
        <v>3.44</v>
      </c>
      <c r="K6414" s="17">
        <v>0.01</v>
      </c>
      <c r="L6414" s="16">
        <v>6.81</v>
      </c>
      <c r="M6414" s="16">
        <v>3.2</v>
      </c>
      <c r="N6414" s="11" t="str">
        <f t="shared" si="301"/>
        <v>LOW</v>
      </c>
      <c r="O6414" s="27">
        <f t="shared" si="302"/>
        <v>0.53010279001468419</v>
      </c>
      <c r="P6414" s="11" t="str">
        <f t="shared" si="303"/>
        <v>AVERAGE</v>
      </c>
    </row>
    <row r="6415" spans="1:16" x14ac:dyDescent="0.35">
      <c r="A6415" t="s">
        <v>6589</v>
      </c>
      <c r="B6415" s="18">
        <v>45400</v>
      </c>
      <c r="C6415" t="s">
        <v>108</v>
      </c>
      <c r="D6415" t="s">
        <v>109</v>
      </c>
      <c r="E6415" t="s">
        <v>161</v>
      </c>
      <c r="F6415" t="s">
        <v>117</v>
      </c>
      <c r="G6415" t="s">
        <v>127</v>
      </c>
      <c r="H6415" t="s">
        <v>138</v>
      </c>
      <c r="I6415">
        <v>3</v>
      </c>
      <c r="J6415" s="19">
        <v>256.17</v>
      </c>
      <c r="K6415" s="20">
        <v>0</v>
      </c>
      <c r="L6415" s="19">
        <v>768.51</v>
      </c>
      <c r="M6415" s="19">
        <v>438.35</v>
      </c>
      <c r="N6415" s="11" t="str">
        <f t="shared" si="301"/>
        <v>NO DISCOUNT</v>
      </c>
      <c r="O6415" s="27">
        <f t="shared" si="302"/>
        <v>0.42961054508074059</v>
      </c>
      <c r="P6415" s="11" t="str">
        <f t="shared" si="303"/>
        <v>AVERAGE</v>
      </c>
    </row>
    <row r="6416" spans="1:16" x14ac:dyDescent="0.35">
      <c r="A6416" s="12" t="s">
        <v>6590</v>
      </c>
      <c r="B6416" s="15">
        <v>45037</v>
      </c>
      <c r="C6416" s="12" t="s">
        <v>108</v>
      </c>
      <c r="D6416" s="12" t="s">
        <v>115</v>
      </c>
      <c r="E6416" s="12" t="s">
        <v>116</v>
      </c>
      <c r="F6416" s="12" t="s">
        <v>111</v>
      </c>
      <c r="G6416" s="12" t="s">
        <v>122</v>
      </c>
      <c r="H6416" s="12" t="s">
        <v>187</v>
      </c>
      <c r="I6416" s="12">
        <v>2</v>
      </c>
      <c r="J6416" s="16">
        <v>599.5</v>
      </c>
      <c r="K6416" s="17">
        <v>0.05</v>
      </c>
      <c r="L6416" s="16">
        <v>1139.05</v>
      </c>
      <c r="M6416" s="16">
        <v>336.55</v>
      </c>
      <c r="N6416" s="11" t="str">
        <f t="shared" si="301"/>
        <v>LOW</v>
      </c>
      <c r="O6416" s="27">
        <f t="shared" si="302"/>
        <v>0.70453448048812606</v>
      </c>
      <c r="P6416" s="11" t="str">
        <f t="shared" si="303"/>
        <v>AVERAGE</v>
      </c>
    </row>
    <row r="6417" spans="1:16" x14ac:dyDescent="0.35">
      <c r="A6417" t="s">
        <v>6591</v>
      </c>
      <c r="B6417" s="18">
        <v>45408</v>
      </c>
      <c r="C6417" t="s">
        <v>108</v>
      </c>
      <c r="D6417" t="s">
        <v>125</v>
      </c>
      <c r="E6417" t="s">
        <v>134</v>
      </c>
      <c r="F6417" t="s">
        <v>111</v>
      </c>
      <c r="G6417" t="s">
        <v>127</v>
      </c>
      <c r="H6417" t="s">
        <v>128</v>
      </c>
      <c r="I6417">
        <v>3</v>
      </c>
      <c r="J6417" s="19">
        <v>291.18</v>
      </c>
      <c r="K6417" s="20">
        <v>0</v>
      </c>
      <c r="L6417" s="19">
        <v>873.54</v>
      </c>
      <c r="M6417" s="19">
        <v>453.41</v>
      </c>
      <c r="N6417" s="11" t="str">
        <f t="shared" si="301"/>
        <v>NO DISCOUNT</v>
      </c>
      <c r="O6417" s="27">
        <f t="shared" si="302"/>
        <v>0.48095107264693082</v>
      </c>
      <c r="P6417" s="11" t="str">
        <f t="shared" si="303"/>
        <v>AVERAGE</v>
      </c>
    </row>
    <row r="6418" spans="1:16" x14ac:dyDescent="0.35">
      <c r="A6418" s="12" t="s">
        <v>6592</v>
      </c>
      <c r="B6418" s="15">
        <v>45427</v>
      </c>
      <c r="C6418" s="12" t="s">
        <v>108</v>
      </c>
      <c r="D6418" s="12" t="s">
        <v>140</v>
      </c>
      <c r="E6418" s="12" t="s">
        <v>166</v>
      </c>
      <c r="F6418" s="12" t="s">
        <v>117</v>
      </c>
      <c r="G6418" s="12" t="s">
        <v>112</v>
      </c>
      <c r="H6418" s="12" t="s">
        <v>167</v>
      </c>
      <c r="I6418" s="12">
        <v>3</v>
      </c>
      <c r="J6418" s="16">
        <v>7.38</v>
      </c>
      <c r="K6418" s="17">
        <v>0.24</v>
      </c>
      <c r="L6418" s="16">
        <v>16.829999999999998</v>
      </c>
      <c r="M6418" s="16">
        <v>3.89</v>
      </c>
      <c r="N6418" s="11" t="str">
        <f t="shared" si="301"/>
        <v>HIGH</v>
      </c>
      <c r="O6418" s="27">
        <f t="shared" si="302"/>
        <v>0.76886512180629818</v>
      </c>
      <c r="P6418" s="11" t="str">
        <f t="shared" si="303"/>
        <v>AVERAGE</v>
      </c>
    </row>
    <row r="6419" spans="1:16" x14ac:dyDescent="0.35">
      <c r="A6419" t="s">
        <v>6593</v>
      </c>
      <c r="B6419" s="18">
        <v>45447</v>
      </c>
      <c r="C6419" t="s">
        <v>108</v>
      </c>
      <c r="D6419" t="s">
        <v>125</v>
      </c>
      <c r="E6419" t="s">
        <v>255</v>
      </c>
      <c r="F6419" t="s">
        <v>111</v>
      </c>
      <c r="G6419" t="s">
        <v>122</v>
      </c>
      <c r="H6419" t="s">
        <v>187</v>
      </c>
      <c r="I6419">
        <v>5</v>
      </c>
      <c r="J6419" s="19">
        <v>236.83</v>
      </c>
      <c r="K6419" s="20">
        <v>0.1</v>
      </c>
      <c r="L6419" s="19">
        <v>1065.74</v>
      </c>
      <c r="M6419" s="19">
        <v>300.33999999999997</v>
      </c>
      <c r="N6419" s="11" t="str">
        <f t="shared" si="301"/>
        <v>LOW</v>
      </c>
      <c r="O6419" s="27">
        <f t="shared" si="302"/>
        <v>0.71818642445624647</v>
      </c>
      <c r="P6419" s="11" t="str">
        <f t="shared" si="303"/>
        <v>GOOD</v>
      </c>
    </row>
    <row r="6420" spans="1:16" x14ac:dyDescent="0.35">
      <c r="A6420" s="12" t="s">
        <v>6594</v>
      </c>
      <c r="B6420" s="15">
        <v>44658</v>
      </c>
      <c r="C6420" s="12" t="s">
        <v>108</v>
      </c>
      <c r="D6420" s="12" t="s">
        <v>140</v>
      </c>
      <c r="E6420" s="12" t="s">
        <v>307</v>
      </c>
      <c r="F6420" s="12" t="s">
        <v>117</v>
      </c>
      <c r="G6420" s="12" t="s">
        <v>112</v>
      </c>
      <c r="H6420" s="12" t="s">
        <v>170</v>
      </c>
      <c r="I6420" s="12">
        <v>3</v>
      </c>
      <c r="J6420" s="16">
        <v>5.73</v>
      </c>
      <c r="K6420" s="17">
        <v>0.27</v>
      </c>
      <c r="L6420" s="16">
        <v>12.55</v>
      </c>
      <c r="M6420" s="16">
        <v>5.37</v>
      </c>
      <c r="N6420" s="11" t="str">
        <f t="shared" si="301"/>
        <v>HIGH</v>
      </c>
      <c r="O6420" s="27">
        <f t="shared" si="302"/>
        <v>0.57211155378486056</v>
      </c>
      <c r="P6420" s="11" t="str">
        <f t="shared" si="303"/>
        <v>AVERAGE</v>
      </c>
    </row>
    <row r="6421" spans="1:16" x14ac:dyDescent="0.35">
      <c r="A6421" t="s">
        <v>6595</v>
      </c>
      <c r="B6421" s="18">
        <v>45312</v>
      </c>
      <c r="C6421" t="s">
        <v>108</v>
      </c>
      <c r="D6421" t="s">
        <v>125</v>
      </c>
      <c r="E6421" t="s">
        <v>126</v>
      </c>
      <c r="F6421" t="s">
        <v>117</v>
      </c>
      <c r="G6421" t="s">
        <v>127</v>
      </c>
      <c r="H6421" t="s">
        <v>128</v>
      </c>
      <c r="I6421">
        <v>2</v>
      </c>
      <c r="J6421" s="19">
        <v>313.93</v>
      </c>
      <c r="K6421" s="20">
        <v>0.12</v>
      </c>
      <c r="L6421" s="19">
        <v>552.52</v>
      </c>
      <c r="M6421" s="19">
        <v>179.84</v>
      </c>
      <c r="N6421" s="11" t="str">
        <f t="shared" si="301"/>
        <v>MEDIUM</v>
      </c>
      <c r="O6421" s="27">
        <f t="shared" si="302"/>
        <v>0.67450952001737485</v>
      </c>
      <c r="P6421" s="11" t="str">
        <f t="shared" si="303"/>
        <v>AVERAGE</v>
      </c>
    </row>
    <row r="6422" spans="1:16" x14ac:dyDescent="0.35">
      <c r="A6422" s="12" t="s">
        <v>6596</v>
      </c>
      <c r="B6422" s="15">
        <v>44851</v>
      </c>
      <c r="C6422" s="12" t="s">
        <v>108</v>
      </c>
      <c r="D6422" s="12" t="s">
        <v>115</v>
      </c>
      <c r="E6422" s="12" t="s">
        <v>227</v>
      </c>
      <c r="F6422" s="12" t="s">
        <v>131</v>
      </c>
      <c r="G6422" s="12" t="s">
        <v>112</v>
      </c>
      <c r="H6422" s="12" t="s">
        <v>147</v>
      </c>
      <c r="I6422" s="12">
        <v>1</v>
      </c>
      <c r="J6422" s="16">
        <v>28.33</v>
      </c>
      <c r="K6422" s="17">
        <v>0</v>
      </c>
      <c r="L6422" s="16">
        <v>28.33</v>
      </c>
      <c r="M6422" s="16">
        <v>12.08</v>
      </c>
      <c r="N6422" s="11" t="str">
        <f t="shared" si="301"/>
        <v>NO DISCOUNT</v>
      </c>
      <c r="O6422" s="27">
        <f t="shared" si="302"/>
        <v>0.57359689375220613</v>
      </c>
      <c r="P6422" s="11" t="str">
        <f t="shared" si="303"/>
        <v>AVERAGE</v>
      </c>
    </row>
    <row r="6423" spans="1:16" x14ac:dyDescent="0.35">
      <c r="A6423" t="s">
        <v>6597</v>
      </c>
      <c r="B6423" s="18">
        <v>44674</v>
      </c>
      <c r="C6423" t="s">
        <v>108</v>
      </c>
      <c r="D6423" t="s">
        <v>140</v>
      </c>
      <c r="E6423" t="s">
        <v>273</v>
      </c>
      <c r="F6423" t="s">
        <v>117</v>
      </c>
      <c r="G6423" t="s">
        <v>127</v>
      </c>
      <c r="H6423" t="s">
        <v>209</v>
      </c>
      <c r="I6423">
        <v>1</v>
      </c>
      <c r="J6423" s="19">
        <v>1167.98</v>
      </c>
      <c r="K6423" s="20">
        <v>0.11</v>
      </c>
      <c r="L6423" s="19">
        <v>1039.5</v>
      </c>
      <c r="M6423" s="19">
        <v>601.39</v>
      </c>
      <c r="N6423" s="11" t="str">
        <f t="shared" si="301"/>
        <v>MEDIUM</v>
      </c>
      <c r="O6423" s="27">
        <f t="shared" si="302"/>
        <v>0.42146224146224148</v>
      </c>
      <c r="P6423" s="11" t="str">
        <f t="shared" si="303"/>
        <v>AVERAGE</v>
      </c>
    </row>
    <row r="6424" spans="1:16" x14ac:dyDescent="0.35">
      <c r="A6424" s="12" t="s">
        <v>6598</v>
      </c>
      <c r="B6424" s="15">
        <v>45429</v>
      </c>
      <c r="C6424" s="12" t="s">
        <v>120</v>
      </c>
      <c r="D6424" s="12" t="s">
        <v>140</v>
      </c>
      <c r="E6424" s="12" t="s">
        <v>166</v>
      </c>
      <c r="F6424" s="12" t="s">
        <v>111</v>
      </c>
      <c r="G6424" s="12" t="s">
        <v>112</v>
      </c>
      <c r="H6424" s="12" t="s">
        <v>170</v>
      </c>
      <c r="I6424" s="12">
        <v>1</v>
      </c>
      <c r="J6424" s="16">
        <v>20.66</v>
      </c>
      <c r="K6424" s="17">
        <v>0.2</v>
      </c>
      <c r="L6424" s="16">
        <v>16.53</v>
      </c>
      <c r="M6424" s="16">
        <v>3.95</v>
      </c>
      <c r="N6424" s="11" t="str">
        <f t="shared" si="301"/>
        <v>MEDIUM</v>
      </c>
      <c r="O6424" s="27">
        <f t="shared" si="302"/>
        <v>0.76104053236539626</v>
      </c>
      <c r="P6424" s="11" t="str">
        <f t="shared" si="303"/>
        <v>AVERAGE</v>
      </c>
    </row>
    <row r="6425" spans="1:16" x14ac:dyDescent="0.35">
      <c r="A6425" t="s">
        <v>6599</v>
      </c>
      <c r="B6425" s="18">
        <v>44622</v>
      </c>
      <c r="C6425" t="s">
        <v>108</v>
      </c>
      <c r="D6425" t="s">
        <v>109</v>
      </c>
      <c r="E6425" t="s">
        <v>150</v>
      </c>
      <c r="F6425" t="s">
        <v>117</v>
      </c>
      <c r="G6425" t="s">
        <v>112</v>
      </c>
      <c r="H6425" t="s">
        <v>118</v>
      </c>
      <c r="I6425">
        <v>7</v>
      </c>
      <c r="J6425" s="19">
        <v>37.450000000000003</v>
      </c>
      <c r="K6425" s="20">
        <v>0.28000000000000003</v>
      </c>
      <c r="L6425" s="19">
        <v>188.75</v>
      </c>
      <c r="M6425" s="19">
        <v>45.86</v>
      </c>
      <c r="N6425" s="11" t="str">
        <f t="shared" si="301"/>
        <v>HIGH</v>
      </c>
      <c r="O6425" s="27">
        <f t="shared" si="302"/>
        <v>0.75703311258278139</v>
      </c>
      <c r="P6425" s="11" t="str">
        <f t="shared" si="303"/>
        <v>GOOD</v>
      </c>
    </row>
    <row r="6426" spans="1:16" x14ac:dyDescent="0.35">
      <c r="A6426" s="12" t="s">
        <v>6600</v>
      </c>
      <c r="B6426" s="15">
        <v>44961</v>
      </c>
      <c r="C6426" s="12" t="s">
        <v>120</v>
      </c>
      <c r="D6426" s="12" t="s">
        <v>140</v>
      </c>
      <c r="E6426" s="12" t="s">
        <v>273</v>
      </c>
      <c r="F6426" s="12" t="s">
        <v>117</v>
      </c>
      <c r="G6426" s="12" t="s">
        <v>122</v>
      </c>
      <c r="H6426" s="12" t="s">
        <v>123</v>
      </c>
      <c r="I6426" s="12">
        <v>1</v>
      </c>
      <c r="J6426" s="16">
        <v>740.96</v>
      </c>
      <c r="K6426" s="17">
        <v>0.09</v>
      </c>
      <c r="L6426" s="16">
        <v>674.27</v>
      </c>
      <c r="M6426" s="16">
        <v>181.14</v>
      </c>
      <c r="N6426" s="11" t="str">
        <f t="shared" si="301"/>
        <v>LOW</v>
      </c>
      <c r="O6426" s="27">
        <f t="shared" si="302"/>
        <v>0.73135390867160044</v>
      </c>
      <c r="P6426" s="11" t="str">
        <f t="shared" si="303"/>
        <v>AVERAGE</v>
      </c>
    </row>
    <row r="6427" spans="1:16" x14ac:dyDescent="0.35">
      <c r="A6427" t="s">
        <v>6601</v>
      </c>
      <c r="B6427" s="18">
        <v>44578</v>
      </c>
      <c r="C6427" t="s">
        <v>108</v>
      </c>
      <c r="D6427" t="s">
        <v>109</v>
      </c>
      <c r="E6427" t="s">
        <v>195</v>
      </c>
      <c r="F6427" t="s">
        <v>111</v>
      </c>
      <c r="G6427" t="s">
        <v>122</v>
      </c>
      <c r="H6427" t="s">
        <v>158</v>
      </c>
      <c r="I6427">
        <v>6</v>
      </c>
      <c r="J6427" s="19">
        <v>120.47</v>
      </c>
      <c r="K6427" s="20">
        <v>0.17</v>
      </c>
      <c r="L6427" s="19">
        <v>599.94000000000005</v>
      </c>
      <c r="M6427" s="19">
        <v>223.8</v>
      </c>
      <c r="N6427" s="11" t="str">
        <f t="shared" si="301"/>
        <v>MEDIUM</v>
      </c>
      <c r="O6427" s="27">
        <f t="shared" si="302"/>
        <v>0.62696269626962697</v>
      </c>
      <c r="P6427" s="11" t="str">
        <f t="shared" si="303"/>
        <v>GOOD</v>
      </c>
    </row>
    <row r="6428" spans="1:16" x14ac:dyDescent="0.35">
      <c r="A6428" s="12" t="s">
        <v>6602</v>
      </c>
      <c r="B6428" s="15">
        <v>44872</v>
      </c>
      <c r="C6428" s="12" t="s">
        <v>108</v>
      </c>
      <c r="D6428" s="12" t="s">
        <v>125</v>
      </c>
      <c r="E6428" s="12" t="s">
        <v>255</v>
      </c>
      <c r="F6428" s="12" t="s">
        <v>131</v>
      </c>
      <c r="G6428" s="12" t="s">
        <v>122</v>
      </c>
      <c r="H6428" s="12" t="s">
        <v>142</v>
      </c>
      <c r="I6428" s="12">
        <v>2</v>
      </c>
      <c r="J6428" s="16">
        <v>76.39</v>
      </c>
      <c r="K6428" s="17">
        <v>0</v>
      </c>
      <c r="L6428" s="16">
        <v>152.78</v>
      </c>
      <c r="M6428" s="16">
        <v>72.77</v>
      </c>
      <c r="N6428" s="11" t="str">
        <f t="shared" si="301"/>
        <v>NO DISCOUNT</v>
      </c>
      <c r="O6428" s="27">
        <f t="shared" si="302"/>
        <v>0.52369420081162454</v>
      </c>
      <c r="P6428" s="11" t="str">
        <f t="shared" si="303"/>
        <v>AVERAGE</v>
      </c>
    </row>
    <row r="6429" spans="1:16" x14ac:dyDescent="0.35">
      <c r="A6429" t="s">
        <v>6603</v>
      </c>
      <c r="B6429" s="18">
        <v>44986</v>
      </c>
      <c r="C6429" t="s">
        <v>108</v>
      </c>
      <c r="D6429" t="s">
        <v>115</v>
      </c>
      <c r="E6429" t="s">
        <v>221</v>
      </c>
      <c r="F6429" t="s">
        <v>111</v>
      </c>
      <c r="G6429" t="s">
        <v>127</v>
      </c>
      <c r="H6429" t="s">
        <v>164</v>
      </c>
      <c r="I6429">
        <v>2</v>
      </c>
      <c r="J6429" s="19">
        <v>898.25</v>
      </c>
      <c r="K6429" s="20">
        <v>0.06</v>
      </c>
      <c r="L6429" s="19">
        <v>1688.71</v>
      </c>
      <c r="M6429" s="19">
        <v>778.55</v>
      </c>
      <c r="N6429" s="11" t="str">
        <f t="shared" si="301"/>
        <v>LOW</v>
      </c>
      <c r="O6429" s="27">
        <f t="shared" si="302"/>
        <v>0.53896761433283402</v>
      </c>
      <c r="P6429" s="11" t="str">
        <f t="shared" si="303"/>
        <v>AVERAGE</v>
      </c>
    </row>
    <row r="6430" spans="1:16" x14ac:dyDescent="0.35">
      <c r="A6430" s="12" t="s">
        <v>6604</v>
      </c>
      <c r="B6430" s="15">
        <v>45223</v>
      </c>
      <c r="C6430" s="12" t="s">
        <v>136</v>
      </c>
      <c r="D6430" s="12" t="s">
        <v>140</v>
      </c>
      <c r="E6430" s="12" t="s">
        <v>268</v>
      </c>
      <c r="F6430" s="12" t="s">
        <v>111</v>
      </c>
      <c r="G6430" s="12" t="s">
        <v>127</v>
      </c>
      <c r="H6430" s="12" t="s">
        <v>179</v>
      </c>
      <c r="I6430" s="12">
        <v>6</v>
      </c>
      <c r="J6430" s="16">
        <v>217.96</v>
      </c>
      <c r="K6430" s="17">
        <v>0.28000000000000003</v>
      </c>
      <c r="L6430" s="16">
        <v>941.59</v>
      </c>
      <c r="M6430" s="16">
        <v>530.27</v>
      </c>
      <c r="N6430" s="11" t="str">
        <f t="shared" si="301"/>
        <v>HIGH</v>
      </c>
      <c r="O6430" s="27">
        <f t="shared" si="302"/>
        <v>0.43683556537346407</v>
      </c>
      <c r="P6430" s="11" t="str">
        <f t="shared" si="303"/>
        <v>GOOD</v>
      </c>
    </row>
    <row r="6431" spans="1:16" x14ac:dyDescent="0.35">
      <c r="A6431" t="s">
        <v>6605</v>
      </c>
      <c r="B6431" s="18">
        <v>45554</v>
      </c>
      <c r="C6431" t="s">
        <v>108</v>
      </c>
      <c r="D6431" t="s">
        <v>125</v>
      </c>
      <c r="E6431" t="s">
        <v>201</v>
      </c>
      <c r="F6431" t="s">
        <v>111</v>
      </c>
      <c r="G6431" t="s">
        <v>112</v>
      </c>
      <c r="H6431" t="s">
        <v>170</v>
      </c>
      <c r="I6431">
        <v>2</v>
      </c>
      <c r="J6431" s="19">
        <v>8.6199999999999992</v>
      </c>
      <c r="K6431" s="20">
        <v>0.23</v>
      </c>
      <c r="L6431" s="19">
        <v>13.27</v>
      </c>
      <c r="M6431" s="19">
        <v>5.81</v>
      </c>
      <c r="N6431" s="11" t="str">
        <f t="shared" si="301"/>
        <v>HIGH</v>
      </c>
      <c r="O6431" s="27">
        <f t="shared" si="302"/>
        <v>0.56217030896759612</v>
      </c>
      <c r="P6431" s="11" t="str">
        <f t="shared" si="303"/>
        <v>AVERAGE</v>
      </c>
    </row>
    <row r="6432" spans="1:16" x14ac:dyDescent="0.35">
      <c r="A6432" s="12" t="s">
        <v>6606</v>
      </c>
      <c r="B6432" s="15">
        <v>45183</v>
      </c>
      <c r="C6432" s="12" t="s">
        <v>120</v>
      </c>
      <c r="D6432" s="12" t="s">
        <v>125</v>
      </c>
      <c r="E6432" s="12" t="s">
        <v>126</v>
      </c>
      <c r="F6432" s="12" t="s">
        <v>111</v>
      </c>
      <c r="G6432" s="12" t="s">
        <v>112</v>
      </c>
      <c r="H6432" s="12" t="s">
        <v>118</v>
      </c>
      <c r="I6432" s="12">
        <v>2</v>
      </c>
      <c r="J6432" s="16">
        <v>9.1999999999999993</v>
      </c>
      <c r="K6432" s="17">
        <v>0.08</v>
      </c>
      <c r="L6432" s="16">
        <v>16.93</v>
      </c>
      <c r="M6432" s="16">
        <v>5.97</v>
      </c>
      <c r="N6432" s="11" t="str">
        <f t="shared" si="301"/>
        <v>LOW</v>
      </c>
      <c r="O6432" s="27">
        <f t="shared" si="302"/>
        <v>0.64737152982870649</v>
      </c>
      <c r="P6432" s="11" t="str">
        <f t="shared" si="303"/>
        <v>AVERAGE</v>
      </c>
    </row>
    <row r="6433" spans="1:16" x14ac:dyDescent="0.35">
      <c r="A6433" t="s">
        <v>6607</v>
      </c>
      <c r="B6433" s="18">
        <v>44607</v>
      </c>
      <c r="C6433" t="s">
        <v>108</v>
      </c>
      <c r="D6433" t="s">
        <v>115</v>
      </c>
      <c r="E6433" t="s">
        <v>156</v>
      </c>
      <c r="F6433" t="s">
        <v>117</v>
      </c>
      <c r="G6433" t="s">
        <v>122</v>
      </c>
      <c r="H6433" t="s">
        <v>142</v>
      </c>
      <c r="I6433">
        <v>1</v>
      </c>
      <c r="J6433" s="19">
        <v>469.53</v>
      </c>
      <c r="K6433" s="20">
        <v>0</v>
      </c>
      <c r="L6433" s="19">
        <v>469.53</v>
      </c>
      <c r="M6433" s="19">
        <v>170.69</v>
      </c>
      <c r="N6433" s="11" t="str">
        <f t="shared" si="301"/>
        <v>NO DISCOUNT</v>
      </c>
      <c r="O6433" s="27">
        <f t="shared" si="302"/>
        <v>0.63646625348753005</v>
      </c>
      <c r="P6433" s="11" t="str">
        <f t="shared" si="303"/>
        <v>AVERAGE</v>
      </c>
    </row>
    <row r="6434" spans="1:16" x14ac:dyDescent="0.35">
      <c r="A6434" s="12" t="s">
        <v>6608</v>
      </c>
      <c r="B6434" s="15">
        <v>44642</v>
      </c>
      <c r="C6434" s="12" t="s">
        <v>108</v>
      </c>
      <c r="D6434" s="12" t="s">
        <v>125</v>
      </c>
      <c r="E6434" s="12" t="s">
        <v>134</v>
      </c>
      <c r="F6434" s="12" t="s">
        <v>117</v>
      </c>
      <c r="G6434" s="12" t="s">
        <v>127</v>
      </c>
      <c r="H6434" s="12" t="s">
        <v>164</v>
      </c>
      <c r="I6434" s="12">
        <v>3</v>
      </c>
      <c r="J6434" s="16">
        <v>303.17</v>
      </c>
      <c r="K6434" s="17">
        <v>0.13</v>
      </c>
      <c r="L6434" s="16">
        <v>791.27</v>
      </c>
      <c r="M6434" s="16">
        <v>237.47</v>
      </c>
      <c r="N6434" s="11" t="str">
        <f t="shared" si="301"/>
        <v>MEDIUM</v>
      </c>
      <c r="O6434" s="27">
        <f t="shared" si="302"/>
        <v>0.69988752259026621</v>
      </c>
      <c r="P6434" s="11" t="str">
        <f t="shared" si="303"/>
        <v>AVERAGE</v>
      </c>
    </row>
    <row r="6435" spans="1:16" x14ac:dyDescent="0.35">
      <c r="A6435" t="s">
        <v>6609</v>
      </c>
      <c r="B6435" s="18">
        <v>44997</v>
      </c>
      <c r="C6435" t="s">
        <v>120</v>
      </c>
      <c r="D6435" t="s">
        <v>140</v>
      </c>
      <c r="E6435" t="s">
        <v>307</v>
      </c>
      <c r="F6435" t="s">
        <v>111</v>
      </c>
      <c r="G6435" t="s">
        <v>127</v>
      </c>
      <c r="H6435" t="s">
        <v>128</v>
      </c>
      <c r="I6435">
        <v>8</v>
      </c>
      <c r="J6435" s="19">
        <v>565.16</v>
      </c>
      <c r="K6435" s="20">
        <v>0.08</v>
      </c>
      <c r="L6435" s="19">
        <v>4159.58</v>
      </c>
      <c r="M6435" s="19">
        <v>1990.26</v>
      </c>
      <c r="N6435" s="11" t="str">
        <f t="shared" si="301"/>
        <v>LOW</v>
      </c>
      <c r="O6435" s="27">
        <f t="shared" si="302"/>
        <v>0.5215238076921227</v>
      </c>
      <c r="P6435" s="11" t="str">
        <f t="shared" si="303"/>
        <v>GOOD</v>
      </c>
    </row>
    <row r="6436" spans="1:16" x14ac:dyDescent="0.35">
      <c r="A6436" s="12" t="s">
        <v>6610</v>
      </c>
      <c r="B6436" s="15">
        <v>44659</v>
      </c>
      <c r="C6436" s="12" t="s">
        <v>108</v>
      </c>
      <c r="D6436" s="12" t="s">
        <v>109</v>
      </c>
      <c r="E6436" s="12" t="s">
        <v>252</v>
      </c>
      <c r="F6436" s="12" t="s">
        <v>117</v>
      </c>
      <c r="G6436" s="12" t="s">
        <v>112</v>
      </c>
      <c r="H6436" s="12" t="s">
        <v>167</v>
      </c>
      <c r="I6436" s="12">
        <v>5</v>
      </c>
      <c r="J6436" s="16">
        <v>18.3</v>
      </c>
      <c r="K6436" s="17">
        <v>0</v>
      </c>
      <c r="L6436" s="16">
        <v>91.5</v>
      </c>
      <c r="M6436" s="16">
        <v>25.22</v>
      </c>
      <c r="N6436" s="11" t="str">
        <f t="shared" si="301"/>
        <v>NO DISCOUNT</v>
      </c>
      <c r="O6436" s="27">
        <f t="shared" si="302"/>
        <v>0.72437158469945362</v>
      </c>
      <c r="P6436" s="11" t="str">
        <f t="shared" si="303"/>
        <v>GOOD</v>
      </c>
    </row>
    <row r="6437" spans="1:16" x14ac:dyDescent="0.35">
      <c r="A6437" t="s">
        <v>6611</v>
      </c>
      <c r="B6437" s="18">
        <v>45380</v>
      </c>
      <c r="C6437" t="s">
        <v>120</v>
      </c>
      <c r="D6437" t="s">
        <v>109</v>
      </c>
      <c r="E6437" t="s">
        <v>110</v>
      </c>
      <c r="F6437" t="s">
        <v>117</v>
      </c>
      <c r="G6437" t="s">
        <v>127</v>
      </c>
      <c r="H6437" t="s">
        <v>209</v>
      </c>
      <c r="I6437">
        <v>1</v>
      </c>
      <c r="J6437" s="19">
        <v>456.81</v>
      </c>
      <c r="K6437" s="20">
        <v>0.1</v>
      </c>
      <c r="L6437" s="19">
        <v>411.13</v>
      </c>
      <c r="M6437" s="19">
        <v>186.31</v>
      </c>
      <c r="N6437" s="11" t="str">
        <f t="shared" si="301"/>
        <v>LOW</v>
      </c>
      <c r="O6437" s="27">
        <f t="shared" si="302"/>
        <v>0.5468343346386787</v>
      </c>
      <c r="P6437" s="11" t="str">
        <f t="shared" si="303"/>
        <v>AVERAGE</v>
      </c>
    </row>
    <row r="6438" spans="1:16" x14ac:dyDescent="0.35">
      <c r="A6438" s="12" t="s">
        <v>6612</v>
      </c>
      <c r="B6438" s="15">
        <v>44581</v>
      </c>
      <c r="C6438" s="12" t="s">
        <v>108</v>
      </c>
      <c r="D6438" s="12" t="s">
        <v>115</v>
      </c>
      <c r="E6438" s="12" t="s">
        <v>240</v>
      </c>
      <c r="F6438" s="12" t="s">
        <v>111</v>
      </c>
      <c r="G6438" s="12" t="s">
        <v>122</v>
      </c>
      <c r="H6438" s="12" t="s">
        <v>142</v>
      </c>
      <c r="I6438" s="12">
        <v>1</v>
      </c>
      <c r="J6438" s="16">
        <v>413.32</v>
      </c>
      <c r="K6438" s="17">
        <v>0</v>
      </c>
      <c r="L6438" s="16">
        <v>413.32</v>
      </c>
      <c r="M6438" s="16">
        <v>114.56</v>
      </c>
      <c r="N6438" s="11" t="str">
        <f t="shared" si="301"/>
        <v>NO DISCOUNT</v>
      </c>
      <c r="O6438" s="27">
        <f t="shared" si="302"/>
        <v>0.72282976870221616</v>
      </c>
      <c r="P6438" s="11" t="str">
        <f t="shared" si="303"/>
        <v>AVERAGE</v>
      </c>
    </row>
    <row r="6439" spans="1:16" x14ac:dyDescent="0.35">
      <c r="A6439" t="s">
        <v>6613</v>
      </c>
      <c r="B6439" s="18">
        <v>44636</v>
      </c>
      <c r="C6439" t="s">
        <v>108</v>
      </c>
      <c r="D6439" t="s">
        <v>115</v>
      </c>
      <c r="E6439" t="s">
        <v>116</v>
      </c>
      <c r="F6439" t="s">
        <v>117</v>
      </c>
      <c r="G6439" t="s">
        <v>112</v>
      </c>
      <c r="H6439" t="s">
        <v>167</v>
      </c>
      <c r="I6439">
        <v>5</v>
      </c>
      <c r="J6439" s="19">
        <v>7.73</v>
      </c>
      <c r="K6439" s="20">
        <v>0.03</v>
      </c>
      <c r="L6439" s="19">
        <v>37.49</v>
      </c>
      <c r="M6439" s="19">
        <v>11.36</v>
      </c>
      <c r="N6439" s="11" t="str">
        <f t="shared" si="301"/>
        <v>LOW</v>
      </c>
      <c r="O6439" s="27">
        <f t="shared" si="302"/>
        <v>0.69698586289677256</v>
      </c>
      <c r="P6439" s="11" t="str">
        <f t="shared" si="303"/>
        <v>GOOD</v>
      </c>
    </row>
    <row r="6440" spans="1:16" x14ac:dyDescent="0.35">
      <c r="A6440" s="12" t="s">
        <v>6614</v>
      </c>
      <c r="B6440" s="15">
        <v>44767</v>
      </c>
      <c r="C6440" s="12" t="s">
        <v>108</v>
      </c>
      <c r="D6440" s="12" t="s">
        <v>109</v>
      </c>
      <c r="E6440" s="12" t="s">
        <v>110</v>
      </c>
      <c r="F6440" s="12" t="s">
        <v>111</v>
      </c>
      <c r="G6440" s="12" t="s">
        <v>127</v>
      </c>
      <c r="H6440" s="12" t="s">
        <v>138</v>
      </c>
      <c r="I6440" s="12">
        <v>6</v>
      </c>
      <c r="J6440" s="16">
        <v>230.76</v>
      </c>
      <c r="K6440" s="17">
        <v>0.16</v>
      </c>
      <c r="L6440" s="16">
        <v>1163.03</v>
      </c>
      <c r="M6440" s="16">
        <v>401.16</v>
      </c>
      <c r="N6440" s="11" t="str">
        <f t="shared" si="301"/>
        <v>MEDIUM</v>
      </c>
      <c r="O6440" s="27">
        <f t="shared" si="302"/>
        <v>0.65507338589718234</v>
      </c>
      <c r="P6440" s="11" t="str">
        <f t="shared" si="303"/>
        <v>GOOD</v>
      </c>
    </row>
    <row r="6441" spans="1:16" x14ac:dyDescent="0.35">
      <c r="A6441" t="s">
        <v>6615</v>
      </c>
      <c r="B6441" s="18">
        <v>45293</v>
      </c>
      <c r="C6441" t="s">
        <v>108</v>
      </c>
      <c r="D6441" t="s">
        <v>115</v>
      </c>
      <c r="E6441" t="s">
        <v>240</v>
      </c>
      <c r="F6441" t="s">
        <v>131</v>
      </c>
      <c r="G6441" t="s">
        <v>112</v>
      </c>
      <c r="H6441" t="s">
        <v>147</v>
      </c>
      <c r="I6441">
        <v>1</v>
      </c>
      <c r="J6441" s="19">
        <v>11.31</v>
      </c>
      <c r="K6441" s="20">
        <v>0.26</v>
      </c>
      <c r="L6441" s="19">
        <v>8.3699999999999992</v>
      </c>
      <c r="M6441" s="19">
        <v>2.42</v>
      </c>
      <c r="N6441" s="11" t="str">
        <f t="shared" si="301"/>
        <v>HIGH</v>
      </c>
      <c r="O6441" s="27">
        <f t="shared" si="302"/>
        <v>0.71087216248506568</v>
      </c>
      <c r="P6441" s="11" t="str">
        <f t="shared" si="303"/>
        <v>AVERAGE</v>
      </c>
    </row>
    <row r="6442" spans="1:16" x14ac:dyDescent="0.35">
      <c r="A6442" s="12" t="s">
        <v>6616</v>
      </c>
      <c r="B6442" s="15">
        <v>45638</v>
      </c>
      <c r="C6442" s="12" t="s">
        <v>108</v>
      </c>
      <c r="D6442" s="12" t="s">
        <v>140</v>
      </c>
      <c r="E6442" s="12" t="s">
        <v>296</v>
      </c>
      <c r="F6442" s="12" t="s">
        <v>131</v>
      </c>
      <c r="G6442" s="12" t="s">
        <v>127</v>
      </c>
      <c r="H6442" s="12" t="s">
        <v>128</v>
      </c>
      <c r="I6442" s="12">
        <v>6</v>
      </c>
      <c r="J6442" s="16">
        <v>286.85000000000002</v>
      </c>
      <c r="K6442" s="17">
        <v>0.12</v>
      </c>
      <c r="L6442" s="16">
        <v>1514.57</v>
      </c>
      <c r="M6442" s="16">
        <v>844.41</v>
      </c>
      <c r="N6442" s="11" t="str">
        <f t="shared" si="301"/>
        <v>MEDIUM</v>
      </c>
      <c r="O6442" s="27">
        <f t="shared" si="302"/>
        <v>0.44247542206698931</v>
      </c>
      <c r="P6442" s="11" t="str">
        <f t="shared" si="303"/>
        <v>GOOD</v>
      </c>
    </row>
    <row r="6443" spans="1:16" x14ac:dyDescent="0.35">
      <c r="A6443" t="s">
        <v>6617</v>
      </c>
      <c r="B6443" s="18">
        <v>45528</v>
      </c>
      <c r="C6443" t="s">
        <v>108</v>
      </c>
      <c r="D6443" t="s">
        <v>125</v>
      </c>
      <c r="E6443" t="s">
        <v>178</v>
      </c>
      <c r="F6443" t="s">
        <v>117</v>
      </c>
      <c r="G6443" t="s">
        <v>112</v>
      </c>
      <c r="H6443" t="s">
        <v>170</v>
      </c>
      <c r="I6443">
        <v>2</v>
      </c>
      <c r="J6443" s="19">
        <v>6.19</v>
      </c>
      <c r="K6443" s="20">
        <v>0.01</v>
      </c>
      <c r="L6443" s="19">
        <v>12.26</v>
      </c>
      <c r="M6443" s="19">
        <v>2.99</v>
      </c>
      <c r="N6443" s="11" t="str">
        <f t="shared" si="301"/>
        <v>LOW</v>
      </c>
      <c r="O6443" s="27">
        <f t="shared" si="302"/>
        <v>0.75611745513866224</v>
      </c>
      <c r="P6443" s="11" t="str">
        <f t="shared" si="303"/>
        <v>AVERAGE</v>
      </c>
    </row>
    <row r="6444" spans="1:16" x14ac:dyDescent="0.35">
      <c r="A6444" s="12" t="s">
        <v>6618</v>
      </c>
      <c r="B6444" s="15">
        <v>45319</v>
      </c>
      <c r="C6444" s="12" t="s">
        <v>108</v>
      </c>
      <c r="D6444" s="12" t="s">
        <v>109</v>
      </c>
      <c r="E6444" s="12" t="s">
        <v>195</v>
      </c>
      <c r="F6444" s="12" t="s">
        <v>111</v>
      </c>
      <c r="G6444" s="12" t="s">
        <v>122</v>
      </c>
      <c r="H6444" s="12" t="s">
        <v>158</v>
      </c>
      <c r="I6444" s="12">
        <v>2</v>
      </c>
      <c r="J6444" s="16">
        <v>127.62</v>
      </c>
      <c r="K6444" s="17">
        <v>0.22</v>
      </c>
      <c r="L6444" s="16">
        <v>199.09</v>
      </c>
      <c r="M6444" s="16">
        <v>108.98</v>
      </c>
      <c r="N6444" s="11" t="str">
        <f t="shared" si="301"/>
        <v>HIGH</v>
      </c>
      <c r="O6444" s="27">
        <f t="shared" si="302"/>
        <v>0.45260937264553719</v>
      </c>
      <c r="P6444" s="11" t="str">
        <f t="shared" si="303"/>
        <v>AVERAGE</v>
      </c>
    </row>
    <row r="6445" spans="1:16" x14ac:dyDescent="0.35">
      <c r="A6445" t="s">
        <v>6619</v>
      </c>
      <c r="B6445" s="18">
        <v>45212</v>
      </c>
      <c r="C6445" t="s">
        <v>108</v>
      </c>
      <c r="D6445" t="s">
        <v>109</v>
      </c>
      <c r="E6445" t="s">
        <v>195</v>
      </c>
      <c r="F6445" t="s">
        <v>111</v>
      </c>
      <c r="G6445" t="s">
        <v>122</v>
      </c>
      <c r="H6445" t="s">
        <v>142</v>
      </c>
      <c r="I6445">
        <v>1</v>
      </c>
      <c r="J6445" s="19">
        <v>174.82</v>
      </c>
      <c r="K6445" s="20">
        <v>0.26</v>
      </c>
      <c r="L6445" s="19">
        <v>129.37</v>
      </c>
      <c r="M6445" s="19">
        <v>51.4</v>
      </c>
      <c r="N6445" s="11" t="str">
        <f t="shared" si="301"/>
        <v>HIGH</v>
      </c>
      <c r="O6445" s="27">
        <f t="shared" si="302"/>
        <v>0.6026899590322331</v>
      </c>
      <c r="P6445" s="11" t="str">
        <f t="shared" si="303"/>
        <v>AVERAGE</v>
      </c>
    </row>
    <row r="6446" spans="1:16" x14ac:dyDescent="0.35">
      <c r="A6446" s="12" t="s">
        <v>6620</v>
      </c>
      <c r="B6446" s="15">
        <v>44867</v>
      </c>
      <c r="C6446" s="12" t="s">
        <v>136</v>
      </c>
      <c r="D6446" s="12" t="s">
        <v>125</v>
      </c>
      <c r="E6446" s="12" t="s">
        <v>144</v>
      </c>
      <c r="F6446" s="12" t="s">
        <v>117</v>
      </c>
      <c r="G6446" s="12" t="s">
        <v>112</v>
      </c>
      <c r="H6446" s="12" t="s">
        <v>113</v>
      </c>
      <c r="I6446" s="12">
        <v>2</v>
      </c>
      <c r="J6446" s="16">
        <v>29.38</v>
      </c>
      <c r="K6446" s="17">
        <v>7.0000000000000007E-2</v>
      </c>
      <c r="L6446" s="16">
        <v>54.65</v>
      </c>
      <c r="M6446" s="16">
        <v>26.48</v>
      </c>
      <c r="N6446" s="11" t="str">
        <f t="shared" si="301"/>
        <v>LOW</v>
      </c>
      <c r="O6446" s="27">
        <f t="shared" si="302"/>
        <v>0.5154620311070448</v>
      </c>
      <c r="P6446" s="11" t="str">
        <f t="shared" si="303"/>
        <v>AVERAGE</v>
      </c>
    </row>
    <row r="6447" spans="1:16" x14ac:dyDescent="0.35">
      <c r="A6447" t="s">
        <v>6621</v>
      </c>
      <c r="B6447" s="18">
        <v>45224</v>
      </c>
      <c r="C6447" t="s">
        <v>120</v>
      </c>
      <c r="D6447" t="s">
        <v>125</v>
      </c>
      <c r="E6447" t="s">
        <v>134</v>
      </c>
      <c r="F6447" t="s">
        <v>111</v>
      </c>
      <c r="G6447" t="s">
        <v>112</v>
      </c>
      <c r="H6447" t="s">
        <v>118</v>
      </c>
      <c r="I6447">
        <v>1</v>
      </c>
      <c r="J6447" s="19">
        <v>35.1</v>
      </c>
      <c r="K6447" s="20">
        <v>0.09</v>
      </c>
      <c r="L6447" s="19">
        <v>31.94</v>
      </c>
      <c r="M6447" s="19">
        <v>12.02</v>
      </c>
      <c r="N6447" s="11" t="str">
        <f t="shared" si="301"/>
        <v>LOW</v>
      </c>
      <c r="O6447" s="27">
        <f t="shared" si="302"/>
        <v>0.62366938008766437</v>
      </c>
      <c r="P6447" s="11" t="str">
        <f t="shared" si="303"/>
        <v>AVERAGE</v>
      </c>
    </row>
    <row r="6448" spans="1:16" x14ac:dyDescent="0.35">
      <c r="A6448" s="12" t="s">
        <v>6622</v>
      </c>
      <c r="B6448" s="15">
        <v>45440</v>
      </c>
      <c r="C6448" s="12" t="s">
        <v>136</v>
      </c>
      <c r="D6448" s="12" t="s">
        <v>115</v>
      </c>
      <c r="E6448" s="12" t="s">
        <v>116</v>
      </c>
      <c r="F6448" s="12" t="s">
        <v>131</v>
      </c>
      <c r="G6448" s="12" t="s">
        <v>127</v>
      </c>
      <c r="H6448" s="12" t="s">
        <v>138</v>
      </c>
      <c r="I6448" s="12">
        <v>11</v>
      </c>
      <c r="J6448" s="16">
        <v>291.17</v>
      </c>
      <c r="K6448" s="17">
        <v>0</v>
      </c>
      <c r="L6448" s="16">
        <v>3202.87</v>
      </c>
      <c r="M6448" s="16">
        <v>1224.54</v>
      </c>
      <c r="N6448" s="11" t="str">
        <f t="shared" si="301"/>
        <v>NO DISCOUNT</v>
      </c>
      <c r="O6448" s="27">
        <f t="shared" si="302"/>
        <v>0.61767414849806579</v>
      </c>
      <c r="P6448" s="11" t="str">
        <f t="shared" si="303"/>
        <v>EXCELLENT</v>
      </c>
    </row>
    <row r="6449" spans="1:16" x14ac:dyDescent="0.35">
      <c r="A6449" t="s">
        <v>6623</v>
      </c>
      <c r="B6449" s="18">
        <v>44733</v>
      </c>
      <c r="C6449" t="s">
        <v>120</v>
      </c>
      <c r="D6449" t="s">
        <v>125</v>
      </c>
      <c r="E6449" t="s">
        <v>169</v>
      </c>
      <c r="F6449" t="s">
        <v>117</v>
      </c>
      <c r="G6449" t="s">
        <v>122</v>
      </c>
      <c r="H6449" t="s">
        <v>132</v>
      </c>
      <c r="I6449">
        <v>3</v>
      </c>
      <c r="J6449" s="19">
        <v>163.99</v>
      </c>
      <c r="K6449" s="20">
        <v>0</v>
      </c>
      <c r="L6449" s="19">
        <v>491.97</v>
      </c>
      <c r="M6449" s="19">
        <v>171.26</v>
      </c>
      <c r="N6449" s="11" t="str">
        <f t="shared" si="301"/>
        <v>NO DISCOUNT</v>
      </c>
      <c r="O6449" s="27">
        <f t="shared" si="302"/>
        <v>0.65188934284610855</v>
      </c>
      <c r="P6449" s="11" t="str">
        <f t="shared" si="303"/>
        <v>AVERAGE</v>
      </c>
    </row>
    <row r="6450" spans="1:16" x14ac:dyDescent="0.35">
      <c r="A6450" s="12" t="s">
        <v>6624</v>
      </c>
      <c r="B6450" s="15">
        <v>44632</v>
      </c>
      <c r="C6450" s="12" t="s">
        <v>136</v>
      </c>
      <c r="D6450" s="12" t="s">
        <v>125</v>
      </c>
      <c r="E6450" s="12" t="s">
        <v>126</v>
      </c>
      <c r="F6450" s="12" t="s">
        <v>117</v>
      </c>
      <c r="G6450" s="12" t="s">
        <v>127</v>
      </c>
      <c r="H6450" s="12" t="s">
        <v>128</v>
      </c>
      <c r="I6450" s="12">
        <v>10</v>
      </c>
      <c r="J6450" s="16">
        <v>103.06</v>
      </c>
      <c r="K6450" s="17">
        <v>0.35</v>
      </c>
      <c r="L6450" s="16">
        <v>669.89</v>
      </c>
      <c r="M6450" s="16">
        <v>338.67</v>
      </c>
      <c r="N6450" s="11" t="str">
        <f t="shared" si="301"/>
        <v>CLEARANCE</v>
      </c>
      <c r="O6450" s="27">
        <f t="shared" si="302"/>
        <v>0.49443938557076533</v>
      </c>
      <c r="P6450" s="11" t="str">
        <f t="shared" si="303"/>
        <v>EXCELLENT</v>
      </c>
    </row>
    <row r="6451" spans="1:16" x14ac:dyDescent="0.35">
      <c r="A6451" t="s">
        <v>6625</v>
      </c>
      <c r="B6451" s="18">
        <v>45444</v>
      </c>
      <c r="C6451" t="s">
        <v>108</v>
      </c>
      <c r="D6451" t="s">
        <v>115</v>
      </c>
      <c r="E6451" t="s">
        <v>130</v>
      </c>
      <c r="F6451" t="s">
        <v>131</v>
      </c>
      <c r="G6451" t="s">
        <v>127</v>
      </c>
      <c r="H6451" t="s">
        <v>128</v>
      </c>
      <c r="I6451">
        <v>1</v>
      </c>
      <c r="J6451" s="19">
        <v>122.17</v>
      </c>
      <c r="K6451" s="20">
        <v>0.38</v>
      </c>
      <c r="L6451" s="19">
        <v>75.75</v>
      </c>
      <c r="M6451" s="19">
        <v>29.55</v>
      </c>
      <c r="N6451" s="11" t="str">
        <f t="shared" si="301"/>
        <v>CLEARANCE</v>
      </c>
      <c r="O6451" s="27">
        <f t="shared" si="302"/>
        <v>0.60990099009900989</v>
      </c>
      <c r="P6451" s="11" t="str">
        <f t="shared" si="303"/>
        <v>AVERAGE</v>
      </c>
    </row>
    <row r="6452" spans="1:16" x14ac:dyDescent="0.35">
      <c r="A6452" s="12" t="s">
        <v>6626</v>
      </c>
      <c r="B6452" s="15">
        <v>45401</v>
      </c>
      <c r="C6452" s="12" t="s">
        <v>136</v>
      </c>
      <c r="D6452" s="12" t="s">
        <v>140</v>
      </c>
      <c r="E6452" s="12" t="s">
        <v>141</v>
      </c>
      <c r="F6452" s="12" t="s">
        <v>111</v>
      </c>
      <c r="G6452" s="12" t="s">
        <v>127</v>
      </c>
      <c r="H6452" s="12" t="s">
        <v>128</v>
      </c>
      <c r="I6452" s="12">
        <v>4</v>
      </c>
      <c r="J6452" s="16">
        <v>193.24</v>
      </c>
      <c r="K6452" s="17">
        <v>0.02</v>
      </c>
      <c r="L6452" s="16">
        <v>757.5</v>
      </c>
      <c r="M6452" s="16">
        <v>351.7</v>
      </c>
      <c r="N6452" s="11" t="str">
        <f t="shared" si="301"/>
        <v>LOW</v>
      </c>
      <c r="O6452" s="27">
        <f t="shared" si="302"/>
        <v>0.5357095709570957</v>
      </c>
      <c r="P6452" s="11" t="str">
        <f t="shared" si="303"/>
        <v>AVERAGE</v>
      </c>
    </row>
    <row r="6453" spans="1:16" x14ac:dyDescent="0.35">
      <c r="A6453" t="s">
        <v>6627</v>
      </c>
      <c r="B6453" s="18">
        <v>45059</v>
      </c>
      <c r="C6453" t="s">
        <v>149</v>
      </c>
      <c r="D6453" t="s">
        <v>115</v>
      </c>
      <c r="E6453" t="s">
        <v>221</v>
      </c>
      <c r="F6453" t="s">
        <v>117</v>
      </c>
      <c r="G6453" t="s">
        <v>122</v>
      </c>
      <c r="H6453" t="s">
        <v>132</v>
      </c>
      <c r="I6453">
        <v>2</v>
      </c>
      <c r="J6453" s="19">
        <v>659.12</v>
      </c>
      <c r="K6453" s="20">
        <v>0.12</v>
      </c>
      <c r="L6453" s="19">
        <v>1160.05</v>
      </c>
      <c r="M6453" s="19">
        <v>313</v>
      </c>
      <c r="N6453" s="11" t="str">
        <f t="shared" si="301"/>
        <v>MEDIUM</v>
      </c>
      <c r="O6453" s="27">
        <f t="shared" si="302"/>
        <v>0.73018404379121593</v>
      </c>
      <c r="P6453" s="11" t="str">
        <f t="shared" si="303"/>
        <v>AVERAGE</v>
      </c>
    </row>
    <row r="6454" spans="1:16" x14ac:dyDescent="0.35">
      <c r="A6454" s="12" t="s">
        <v>6628</v>
      </c>
      <c r="B6454" s="15">
        <v>44824</v>
      </c>
      <c r="C6454" s="12" t="s">
        <v>108</v>
      </c>
      <c r="D6454" s="12" t="s">
        <v>109</v>
      </c>
      <c r="E6454" s="12" t="s">
        <v>195</v>
      </c>
      <c r="F6454" s="12" t="s">
        <v>111</v>
      </c>
      <c r="G6454" s="12" t="s">
        <v>122</v>
      </c>
      <c r="H6454" s="12" t="s">
        <v>187</v>
      </c>
      <c r="I6454" s="12">
        <v>2</v>
      </c>
      <c r="J6454" s="16">
        <v>515.26</v>
      </c>
      <c r="K6454" s="17">
        <v>0.24</v>
      </c>
      <c r="L6454" s="16">
        <v>783.2</v>
      </c>
      <c r="M6454" s="16">
        <v>321.89</v>
      </c>
      <c r="N6454" s="11" t="str">
        <f t="shared" si="301"/>
        <v>HIGH</v>
      </c>
      <c r="O6454" s="27">
        <f t="shared" si="302"/>
        <v>0.58900663942798781</v>
      </c>
      <c r="P6454" s="11" t="str">
        <f t="shared" si="303"/>
        <v>AVERAGE</v>
      </c>
    </row>
    <row r="6455" spans="1:16" x14ac:dyDescent="0.35">
      <c r="A6455" t="s">
        <v>6629</v>
      </c>
      <c r="B6455" s="18">
        <v>45496</v>
      </c>
      <c r="C6455" t="s">
        <v>108</v>
      </c>
      <c r="D6455" t="s">
        <v>140</v>
      </c>
      <c r="E6455" t="s">
        <v>218</v>
      </c>
      <c r="F6455" t="s">
        <v>111</v>
      </c>
      <c r="G6455" t="s">
        <v>112</v>
      </c>
      <c r="H6455" t="s">
        <v>113</v>
      </c>
      <c r="I6455">
        <v>4</v>
      </c>
      <c r="J6455" s="19">
        <v>39.46</v>
      </c>
      <c r="K6455" s="20">
        <v>0</v>
      </c>
      <c r="L6455" s="19">
        <v>157.84</v>
      </c>
      <c r="M6455" s="19">
        <v>49.76</v>
      </c>
      <c r="N6455" s="11" t="str">
        <f t="shared" si="301"/>
        <v>NO DISCOUNT</v>
      </c>
      <c r="O6455" s="27">
        <f t="shared" si="302"/>
        <v>0.68474404460212879</v>
      </c>
      <c r="P6455" s="11" t="str">
        <f t="shared" si="303"/>
        <v>AVERAGE</v>
      </c>
    </row>
    <row r="6456" spans="1:16" x14ac:dyDescent="0.35">
      <c r="A6456" s="12" t="s">
        <v>6630</v>
      </c>
      <c r="B6456" s="15">
        <v>44566</v>
      </c>
      <c r="C6456" s="12" t="s">
        <v>136</v>
      </c>
      <c r="D6456" s="12" t="s">
        <v>115</v>
      </c>
      <c r="E6456" s="12" t="s">
        <v>205</v>
      </c>
      <c r="F6456" s="12" t="s">
        <v>117</v>
      </c>
      <c r="G6456" s="12" t="s">
        <v>112</v>
      </c>
      <c r="H6456" s="12" t="s">
        <v>118</v>
      </c>
      <c r="I6456" s="12">
        <v>19</v>
      </c>
      <c r="J6456" s="16">
        <v>7.65</v>
      </c>
      <c r="K6456" s="17">
        <v>0</v>
      </c>
      <c r="L6456" s="16">
        <v>145.35</v>
      </c>
      <c r="M6456" s="16">
        <v>70.37</v>
      </c>
      <c r="N6456" s="11" t="str">
        <f t="shared" si="301"/>
        <v>NO DISCOUNT</v>
      </c>
      <c r="O6456" s="27">
        <f t="shared" si="302"/>
        <v>0.51585827313381483</v>
      </c>
      <c r="P6456" s="11" t="str">
        <f t="shared" si="303"/>
        <v>EXCELLENT</v>
      </c>
    </row>
    <row r="6457" spans="1:16" x14ac:dyDescent="0.35">
      <c r="A6457" t="s">
        <v>6631</v>
      </c>
      <c r="B6457" s="18">
        <v>45613</v>
      </c>
      <c r="C6457" t="s">
        <v>136</v>
      </c>
      <c r="D6457" t="s">
        <v>109</v>
      </c>
      <c r="E6457" t="s">
        <v>231</v>
      </c>
      <c r="F6457" t="s">
        <v>117</v>
      </c>
      <c r="G6457" t="s">
        <v>122</v>
      </c>
      <c r="H6457" t="s">
        <v>132</v>
      </c>
      <c r="I6457">
        <v>1</v>
      </c>
      <c r="J6457" s="19">
        <v>722.41</v>
      </c>
      <c r="K6457" s="20">
        <v>0</v>
      </c>
      <c r="L6457" s="19">
        <v>722.41</v>
      </c>
      <c r="M6457" s="19">
        <v>207.02</v>
      </c>
      <c r="N6457" s="11" t="str">
        <f t="shared" si="301"/>
        <v>NO DISCOUNT</v>
      </c>
      <c r="O6457" s="27">
        <f t="shared" si="302"/>
        <v>0.71343143090488781</v>
      </c>
      <c r="P6457" s="11" t="str">
        <f t="shared" si="303"/>
        <v>AVERAGE</v>
      </c>
    </row>
    <row r="6458" spans="1:16" x14ac:dyDescent="0.35">
      <c r="A6458" s="12" t="s">
        <v>6632</v>
      </c>
      <c r="B6458" s="15">
        <v>44682</v>
      </c>
      <c r="C6458" s="12" t="s">
        <v>108</v>
      </c>
      <c r="D6458" s="12" t="s">
        <v>109</v>
      </c>
      <c r="E6458" s="12" t="s">
        <v>208</v>
      </c>
      <c r="F6458" s="12" t="s">
        <v>111</v>
      </c>
      <c r="G6458" s="12" t="s">
        <v>112</v>
      </c>
      <c r="H6458" s="12" t="s">
        <v>118</v>
      </c>
      <c r="I6458" s="12">
        <v>1</v>
      </c>
      <c r="J6458" s="16">
        <v>21.65</v>
      </c>
      <c r="K6458" s="17">
        <v>0.12</v>
      </c>
      <c r="L6458" s="16">
        <v>19.05</v>
      </c>
      <c r="M6458" s="16">
        <v>6.29</v>
      </c>
      <c r="N6458" s="11" t="str">
        <f t="shared" si="301"/>
        <v>MEDIUM</v>
      </c>
      <c r="O6458" s="27">
        <f t="shared" si="302"/>
        <v>0.66981627296587931</v>
      </c>
      <c r="P6458" s="11" t="str">
        <f t="shared" si="303"/>
        <v>AVERAGE</v>
      </c>
    </row>
    <row r="6459" spans="1:16" x14ac:dyDescent="0.35">
      <c r="A6459" t="s">
        <v>6633</v>
      </c>
      <c r="B6459" s="18">
        <v>45588</v>
      </c>
      <c r="C6459" t="s">
        <v>108</v>
      </c>
      <c r="D6459" t="s">
        <v>109</v>
      </c>
      <c r="E6459" t="s">
        <v>161</v>
      </c>
      <c r="F6459" t="s">
        <v>117</v>
      </c>
      <c r="G6459" t="s">
        <v>112</v>
      </c>
      <c r="H6459" t="s">
        <v>113</v>
      </c>
      <c r="I6459">
        <v>9</v>
      </c>
      <c r="J6459" s="19">
        <v>22.42</v>
      </c>
      <c r="K6459" s="20">
        <v>0.17</v>
      </c>
      <c r="L6459" s="19">
        <v>167.48</v>
      </c>
      <c r="M6459" s="19">
        <v>59.74</v>
      </c>
      <c r="N6459" s="11" t="str">
        <f t="shared" si="301"/>
        <v>MEDIUM</v>
      </c>
      <c r="O6459" s="27">
        <f t="shared" si="302"/>
        <v>0.64330069262001421</v>
      </c>
      <c r="P6459" s="11" t="str">
        <f t="shared" si="303"/>
        <v>GOOD</v>
      </c>
    </row>
    <row r="6460" spans="1:16" x14ac:dyDescent="0.35">
      <c r="A6460" s="12" t="s">
        <v>6634</v>
      </c>
      <c r="B6460" s="15">
        <v>45261</v>
      </c>
      <c r="C6460" s="12" t="s">
        <v>108</v>
      </c>
      <c r="D6460" s="12" t="s">
        <v>140</v>
      </c>
      <c r="E6460" s="12" t="s">
        <v>203</v>
      </c>
      <c r="F6460" s="12" t="s">
        <v>111</v>
      </c>
      <c r="G6460" s="12" t="s">
        <v>112</v>
      </c>
      <c r="H6460" s="12" t="s">
        <v>113</v>
      </c>
      <c r="I6460" s="12">
        <v>2</v>
      </c>
      <c r="J6460" s="16">
        <v>15.82</v>
      </c>
      <c r="K6460" s="17">
        <v>0.27</v>
      </c>
      <c r="L6460" s="16">
        <v>23.1</v>
      </c>
      <c r="M6460" s="16">
        <v>5.55</v>
      </c>
      <c r="N6460" s="11" t="str">
        <f t="shared" si="301"/>
        <v>HIGH</v>
      </c>
      <c r="O6460" s="27">
        <f t="shared" si="302"/>
        <v>0.75974025974025972</v>
      </c>
      <c r="P6460" s="11" t="str">
        <f t="shared" si="303"/>
        <v>AVERAGE</v>
      </c>
    </row>
    <row r="6461" spans="1:16" x14ac:dyDescent="0.35">
      <c r="A6461" t="s">
        <v>6635</v>
      </c>
      <c r="B6461" s="18">
        <v>45631</v>
      </c>
      <c r="C6461" t="s">
        <v>108</v>
      </c>
      <c r="D6461" t="s">
        <v>115</v>
      </c>
      <c r="E6461" t="s">
        <v>156</v>
      </c>
      <c r="F6461" t="s">
        <v>111</v>
      </c>
      <c r="G6461" t="s">
        <v>122</v>
      </c>
      <c r="H6461" t="s">
        <v>132</v>
      </c>
      <c r="I6461">
        <v>1</v>
      </c>
      <c r="J6461" s="19">
        <v>362.85</v>
      </c>
      <c r="K6461" s="20">
        <v>0.03</v>
      </c>
      <c r="L6461" s="19">
        <v>351.96</v>
      </c>
      <c r="M6461" s="19">
        <v>93.26</v>
      </c>
      <c r="N6461" s="11" t="str">
        <f t="shared" si="301"/>
        <v>LOW</v>
      </c>
      <c r="O6461" s="27">
        <f t="shared" si="302"/>
        <v>0.73502670758040689</v>
      </c>
      <c r="P6461" s="11" t="str">
        <f t="shared" si="303"/>
        <v>AVERAGE</v>
      </c>
    </row>
    <row r="6462" spans="1:16" x14ac:dyDescent="0.35">
      <c r="A6462" s="12" t="s">
        <v>6636</v>
      </c>
      <c r="B6462" s="15">
        <v>45159</v>
      </c>
      <c r="C6462" s="12" t="s">
        <v>136</v>
      </c>
      <c r="D6462" s="12" t="s">
        <v>109</v>
      </c>
      <c r="E6462" s="12" t="s">
        <v>189</v>
      </c>
      <c r="F6462" s="12" t="s">
        <v>111</v>
      </c>
      <c r="G6462" s="12" t="s">
        <v>112</v>
      </c>
      <c r="H6462" s="12" t="s">
        <v>113</v>
      </c>
      <c r="I6462" s="12">
        <v>12</v>
      </c>
      <c r="J6462" s="16">
        <v>9.26</v>
      </c>
      <c r="K6462" s="17">
        <v>0.1</v>
      </c>
      <c r="L6462" s="16">
        <v>100.01</v>
      </c>
      <c r="M6462" s="16">
        <v>25.49</v>
      </c>
      <c r="N6462" s="11" t="str">
        <f t="shared" si="301"/>
        <v>LOW</v>
      </c>
      <c r="O6462" s="27">
        <f t="shared" si="302"/>
        <v>0.74512548745125495</v>
      </c>
      <c r="P6462" s="11" t="str">
        <f t="shared" si="303"/>
        <v>EXCELLENT</v>
      </c>
    </row>
    <row r="6463" spans="1:16" x14ac:dyDescent="0.35">
      <c r="A6463" t="s">
        <v>6637</v>
      </c>
      <c r="B6463" s="18">
        <v>45637</v>
      </c>
      <c r="C6463" t="s">
        <v>120</v>
      </c>
      <c r="D6463" t="s">
        <v>115</v>
      </c>
      <c r="E6463" t="s">
        <v>156</v>
      </c>
      <c r="F6463" t="s">
        <v>111</v>
      </c>
      <c r="G6463" t="s">
        <v>127</v>
      </c>
      <c r="H6463" t="s">
        <v>209</v>
      </c>
      <c r="I6463">
        <v>7</v>
      </c>
      <c r="J6463" s="19">
        <v>615</v>
      </c>
      <c r="K6463" s="20">
        <v>0.14000000000000001</v>
      </c>
      <c r="L6463" s="19">
        <v>3702.3</v>
      </c>
      <c r="M6463" s="19">
        <v>2171.9699999999998</v>
      </c>
      <c r="N6463" s="11" t="str">
        <f t="shared" si="301"/>
        <v>MEDIUM</v>
      </c>
      <c r="O6463" s="27">
        <f t="shared" si="302"/>
        <v>0.41334575804229812</v>
      </c>
      <c r="P6463" s="11" t="str">
        <f t="shared" si="303"/>
        <v>GOOD</v>
      </c>
    </row>
    <row r="6464" spans="1:16" x14ac:dyDescent="0.35">
      <c r="A6464" s="12" t="s">
        <v>6638</v>
      </c>
      <c r="B6464" s="15">
        <v>45070</v>
      </c>
      <c r="C6464" s="12" t="s">
        <v>108</v>
      </c>
      <c r="D6464" s="12" t="s">
        <v>125</v>
      </c>
      <c r="E6464" s="12" t="s">
        <v>201</v>
      </c>
      <c r="F6464" s="12" t="s">
        <v>111</v>
      </c>
      <c r="G6464" s="12" t="s">
        <v>112</v>
      </c>
      <c r="H6464" s="12" t="s">
        <v>147</v>
      </c>
      <c r="I6464" s="12">
        <v>4</v>
      </c>
      <c r="J6464" s="16">
        <v>26.97</v>
      </c>
      <c r="K6464" s="17">
        <v>0</v>
      </c>
      <c r="L6464" s="16">
        <v>107.88</v>
      </c>
      <c r="M6464" s="16">
        <v>51.08</v>
      </c>
      <c r="N6464" s="11" t="str">
        <f t="shared" si="301"/>
        <v>NO DISCOUNT</v>
      </c>
      <c r="O6464" s="27">
        <f t="shared" si="302"/>
        <v>0.52651093807934746</v>
      </c>
      <c r="P6464" s="11" t="str">
        <f t="shared" si="303"/>
        <v>AVERAGE</v>
      </c>
    </row>
    <row r="6465" spans="1:16" x14ac:dyDescent="0.35">
      <c r="A6465" t="s">
        <v>6639</v>
      </c>
      <c r="B6465" s="18">
        <v>45127</v>
      </c>
      <c r="C6465" t="s">
        <v>108</v>
      </c>
      <c r="D6465" t="s">
        <v>115</v>
      </c>
      <c r="E6465" t="s">
        <v>156</v>
      </c>
      <c r="F6465" t="s">
        <v>111</v>
      </c>
      <c r="G6465" t="s">
        <v>122</v>
      </c>
      <c r="H6465" t="s">
        <v>158</v>
      </c>
      <c r="I6465">
        <v>3</v>
      </c>
      <c r="J6465" s="19">
        <v>101.15</v>
      </c>
      <c r="K6465" s="20">
        <v>0</v>
      </c>
      <c r="L6465" s="19">
        <v>303.45</v>
      </c>
      <c r="M6465" s="19">
        <v>78.099999999999994</v>
      </c>
      <c r="N6465" s="11" t="str">
        <f t="shared" si="301"/>
        <v>NO DISCOUNT</v>
      </c>
      <c r="O6465" s="27">
        <f t="shared" si="302"/>
        <v>0.7426264623496458</v>
      </c>
      <c r="P6465" s="11" t="str">
        <f t="shared" si="303"/>
        <v>AVERAGE</v>
      </c>
    </row>
    <row r="6466" spans="1:16" x14ac:dyDescent="0.35">
      <c r="A6466" s="12" t="s">
        <v>6640</v>
      </c>
      <c r="B6466" s="15">
        <v>44622</v>
      </c>
      <c r="C6466" s="12" t="s">
        <v>136</v>
      </c>
      <c r="D6466" s="12" t="s">
        <v>109</v>
      </c>
      <c r="E6466" s="12" t="s">
        <v>252</v>
      </c>
      <c r="F6466" s="12" t="s">
        <v>117</v>
      </c>
      <c r="G6466" s="12" t="s">
        <v>112</v>
      </c>
      <c r="H6466" s="12" t="s">
        <v>113</v>
      </c>
      <c r="I6466" s="12">
        <v>2</v>
      </c>
      <c r="J6466" s="16">
        <v>49.98</v>
      </c>
      <c r="K6466" s="17">
        <v>0</v>
      </c>
      <c r="L6466" s="16">
        <v>99.96</v>
      </c>
      <c r="M6466" s="16">
        <v>47.95</v>
      </c>
      <c r="N6466" s="11" t="str">
        <f t="shared" si="301"/>
        <v>NO DISCOUNT</v>
      </c>
      <c r="O6466" s="27">
        <f t="shared" si="302"/>
        <v>0.52030812324929965</v>
      </c>
      <c r="P6466" s="11" t="str">
        <f t="shared" si="303"/>
        <v>AVERAGE</v>
      </c>
    </row>
    <row r="6467" spans="1:16" x14ac:dyDescent="0.35">
      <c r="A6467" t="s">
        <v>6641</v>
      </c>
      <c r="B6467" s="18">
        <v>45000</v>
      </c>
      <c r="C6467" t="s">
        <v>108</v>
      </c>
      <c r="D6467" t="s">
        <v>115</v>
      </c>
      <c r="E6467" t="s">
        <v>221</v>
      </c>
      <c r="F6467" t="s">
        <v>111</v>
      </c>
      <c r="G6467" t="s">
        <v>122</v>
      </c>
      <c r="H6467" t="s">
        <v>158</v>
      </c>
      <c r="I6467">
        <v>1</v>
      </c>
      <c r="J6467" s="19">
        <v>62.36</v>
      </c>
      <c r="K6467" s="20">
        <v>0.1</v>
      </c>
      <c r="L6467" s="19">
        <v>56.12</v>
      </c>
      <c r="M6467" s="19">
        <v>18.89</v>
      </c>
      <c r="N6467" s="11" t="str">
        <f t="shared" ref="N6467:N6530" si="304">IF(K6467=$R$8,$R$2,IF(K6467&lt;=$R$9,$R$3,IF(K6467&lt;=$R$10,$R$4,IF(K6467&lt;$R$11,$R$5,IF(K6467&gt;$R$11,$R$6)))))</f>
        <v>LOW</v>
      </c>
      <c r="O6467" s="27">
        <f t="shared" ref="O6467:O6530" si="305">IFERROR(L6467-M6467,"NULL")/L6467</f>
        <v>0.66339985744832497</v>
      </c>
      <c r="P6467" s="11" t="str">
        <f t="shared" ref="P6467:P6530" si="306">IF(AND(O6467&gt;=$Q$8,I6467&gt;=$Q$13),$Q$2,IF(AND(O6467&gt;=$Q$9,I6467&gt;=$Q$14),$Q$3,IF(O6467&gt;=$Q$10,$Q$4,$Q$5)))</f>
        <v>AVERAGE</v>
      </c>
    </row>
    <row r="6468" spans="1:16" x14ac:dyDescent="0.35">
      <c r="A6468" s="12" t="s">
        <v>6642</v>
      </c>
      <c r="B6468" s="15">
        <v>44996</v>
      </c>
      <c r="C6468" s="12" t="s">
        <v>108</v>
      </c>
      <c r="D6468" s="12" t="s">
        <v>140</v>
      </c>
      <c r="E6468" s="12" t="s">
        <v>203</v>
      </c>
      <c r="F6468" s="12" t="s">
        <v>111</v>
      </c>
      <c r="G6468" s="12" t="s">
        <v>127</v>
      </c>
      <c r="H6468" s="12" t="s">
        <v>209</v>
      </c>
      <c r="I6468" s="12">
        <v>7</v>
      </c>
      <c r="J6468" s="16">
        <v>106.66</v>
      </c>
      <c r="K6468" s="17">
        <v>0.15</v>
      </c>
      <c r="L6468" s="16">
        <v>634.63</v>
      </c>
      <c r="M6468" s="16">
        <v>275</v>
      </c>
      <c r="N6468" s="11" t="str">
        <f t="shared" si="304"/>
        <v>MEDIUM</v>
      </c>
      <c r="O6468" s="27">
        <f t="shared" si="305"/>
        <v>0.56667664623481395</v>
      </c>
      <c r="P6468" s="11" t="str">
        <f t="shared" si="306"/>
        <v>GOOD</v>
      </c>
    </row>
    <row r="6469" spans="1:16" x14ac:dyDescent="0.35">
      <c r="A6469" t="s">
        <v>6643</v>
      </c>
      <c r="B6469" s="18">
        <v>45314</v>
      </c>
      <c r="C6469" t="s">
        <v>108</v>
      </c>
      <c r="D6469" t="s">
        <v>115</v>
      </c>
      <c r="E6469" t="s">
        <v>205</v>
      </c>
      <c r="F6469" t="s">
        <v>117</v>
      </c>
      <c r="G6469" t="s">
        <v>122</v>
      </c>
      <c r="H6469" t="s">
        <v>132</v>
      </c>
      <c r="I6469">
        <v>3</v>
      </c>
      <c r="J6469" s="19">
        <v>780.62</v>
      </c>
      <c r="K6469" s="20">
        <v>0.12</v>
      </c>
      <c r="L6469" s="19">
        <v>2060.84</v>
      </c>
      <c r="M6469" s="19">
        <v>1016.86</v>
      </c>
      <c r="N6469" s="11" t="str">
        <f t="shared" si="304"/>
        <v>MEDIUM</v>
      </c>
      <c r="O6469" s="27">
        <f t="shared" si="305"/>
        <v>0.50657984122978972</v>
      </c>
      <c r="P6469" s="11" t="str">
        <f t="shared" si="306"/>
        <v>AVERAGE</v>
      </c>
    </row>
    <row r="6470" spans="1:16" x14ac:dyDescent="0.35">
      <c r="A6470" s="12" t="s">
        <v>6644</v>
      </c>
      <c r="B6470" s="15">
        <v>44579</v>
      </c>
      <c r="C6470" s="12" t="s">
        <v>108</v>
      </c>
      <c r="D6470" s="12" t="s">
        <v>115</v>
      </c>
      <c r="E6470" s="12" t="s">
        <v>130</v>
      </c>
      <c r="F6470" s="12" t="s">
        <v>111</v>
      </c>
      <c r="G6470" s="12" t="s">
        <v>127</v>
      </c>
      <c r="H6470" s="12" t="s">
        <v>128</v>
      </c>
      <c r="I6470" s="12">
        <v>1</v>
      </c>
      <c r="J6470" s="16">
        <v>405.01</v>
      </c>
      <c r="K6470" s="17">
        <v>0.16</v>
      </c>
      <c r="L6470" s="16">
        <v>340.21</v>
      </c>
      <c r="M6470" s="16">
        <v>140.54</v>
      </c>
      <c r="N6470" s="11" t="str">
        <f t="shared" si="304"/>
        <v>MEDIUM</v>
      </c>
      <c r="O6470" s="27">
        <f t="shared" si="305"/>
        <v>0.58690220746009814</v>
      </c>
      <c r="P6470" s="11" t="str">
        <f t="shared" si="306"/>
        <v>AVERAGE</v>
      </c>
    </row>
    <row r="6471" spans="1:16" x14ac:dyDescent="0.35">
      <c r="A6471" t="s">
        <v>6645</v>
      </c>
      <c r="B6471" s="18">
        <v>44866</v>
      </c>
      <c r="C6471" t="s">
        <v>120</v>
      </c>
      <c r="D6471" t="s">
        <v>115</v>
      </c>
      <c r="E6471" t="s">
        <v>121</v>
      </c>
      <c r="F6471" t="s">
        <v>111</v>
      </c>
      <c r="G6471" t="s">
        <v>122</v>
      </c>
      <c r="H6471" t="s">
        <v>187</v>
      </c>
      <c r="I6471">
        <v>2</v>
      </c>
      <c r="J6471" s="19">
        <v>380.05</v>
      </c>
      <c r="K6471" s="20">
        <v>0.04</v>
      </c>
      <c r="L6471" s="19">
        <v>729.7</v>
      </c>
      <c r="M6471" s="19">
        <v>211.27</v>
      </c>
      <c r="N6471" s="11" t="str">
        <f t="shared" si="304"/>
        <v>LOW</v>
      </c>
      <c r="O6471" s="27">
        <f t="shared" si="305"/>
        <v>0.71047005618747439</v>
      </c>
      <c r="P6471" s="11" t="str">
        <f t="shared" si="306"/>
        <v>AVERAGE</v>
      </c>
    </row>
    <row r="6472" spans="1:16" x14ac:dyDescent="0.35">
      <c r="A6472" s="12" t="s">
        <v>6646</v>
      </c>
      <c r="B6472" s="15">
        <v>45519</v>
      </c>
      <c r="C6472" s="12" t="s">
        <v>108</v>
      </c>
      <c r="D6472" s="12" t="s">
        <v>109</v>
      </c>
      <c r="E6472" s="12" t="s">
        <v>252</v>
      </c>
      <c r="F6472" s="12" t="s">
        <v>111</v>
      </c>
      <c r="G6472" s="12" t="s">
        <v>112</v>
      </c>
      <c r="H6472" s="12" t="s">
        <v>113</v>
      </c>
      <c r="I6472" s="12">
        <v>4</v>
      </c>
      <c r="J6472" s="16">
        <v>46.67</v>
      </c>
      <c r="K6472" s="17">
        <v>0.04</v>
      </c>
      <c r="L6472" s="16">
        <v>179.21</v>
      </c>
      <c r="M6472" s="16">
        <v>46.44</v>
      </c>
      <c r="N6472" s="11" t="str">
        <f t="shared" si="304"/>
        <v>LOW</v>
      </c>
      <c r="O6472" s="27">
        <f t="shared" si="305"/>
        <v>0.74086267507393566</v>
      </c>
      <c r="P6472" s="11" t="str">
        <f t="shared" si="306"/>
        <v>AVERAGE</v>
      </c>
    </row>
    <row r="6473" spans="1:16" x14ac:dyDescent="0.35">
      <c r="A6473" t="s">
        <v>6647</v>
      </c>
      <c r="B6473" s="18">
        <v>44581</v>
      </c>
      <c r="C6473" t="s">
        <v>136</v>
      </c>
      <c r="D6473" t="s">
        <v>115</v>
      </c>
      <c r="E6473" t="s">
        <v>221</v>
      </c>
      <c r="F6473" t="s">
        <v>117</v>
      </c>
      <c r="G6473" t="s">
        <v>122</v>
      </c>
      <c r="H6473" t="s">
        <v>132</v>
      </c>
      <c r="I6473">
        <v>1</v>
      </c>
      <c r="J6473" s="19">
        <v>258.66000000000003</v>
      </c>
      <c r="K6473" s="20">
        <v>0</v>
      </c>
      <c r="L6473" s="19">
        <v>258.66000000000003</v>
      </c>
      <c r="M6473" s="19">
        <v>68.58</v>
      </c>
      <c r="N6473" s="11" t="str">
        <f t="shared" si="304"/>
        <v>NO DISCOUNT</v>
      </c>
      <c r="O6473" s="27">
        <f t="shared" si="305"/>
        <v>0.73486430062630492</v>
      </c>
      <c r="P6473" s="11" t="str">
        <f t="shared" si="306"/>
        <v>AVERAGE</v>
      </c>
    </row>
    <row r="6474" spans="1:16" x14ac:dyDescent="0.35">
      <c r="A6474" s="12" t="s">
        <v>6648</v>
      </c>
      <c r="B6474" s="15">
        <v>44773</v>
      </c>
      <c r="C6474" s="12" t="s">
        <v>120</v>
      </c>
      <c r="D6474" s="12" t="s">
        <v>115</v>
      </c>
      <c r="E6474" s="12" t="s">
        <v>130</v>
      </c>
      <c r="F6474" s="12" t="s">
        <v>117</v>
      </c>
      <c r="G6474" s="12" t="s">
        <v>127</v>
      </c>
      <c r="H6474" s="12" t="s">
        <v>128</v>
      </c>
      <c r="I6474" s="12">
        <v>3</v>
      </c>
      <c r="J6474" s="16">
        <v>245.05</v>
      </c>
      <c r="K6474" s="17">
        <v>0.09</v>
      </c>
      <c r="L6474" s="16">
        <v>668.99</v>
      </c>
      <c r="M6474" s="16">
        <v>231.02</v>
      </c>
      <c r="N6474" s="11" t="str">
        <f t="shared" si="304"/>
        <v>LOW</v>
      </c>
      <c r="O6474" s="27">
        <f t="shared" si="305"/>
        <v>0.65467346298150952</v>
      </c>
      <c r="P6474" s="11" t="str">
        <f t="shared" si="306"/>
        <v>AVERAGE</v>
      </c>
    </row>
    <row r="6475" spans="1:16" x14ac:dyDescent="0.35">
      <c r="A6475" t="s">
        <v>6649</v>
      </c>
      <c r="B6475" s="18">
        <v>44733</v>
      </c>
      <c r="C6475" t="s">
        <v>136</v>
      </c>
      <c r="D6475" t="s">
        <v>125</v>
      </c>
      <c r="E6475" t="s">
        <v>169</v>
      </c>
      <c r="F6475" t="s">
        <v>111</v>
      </c>
      <c r="G6475" t="s">
        <v>122</v>
      </c>
      <c r="H6475" t="s">
        <v>142</v>
      </c>
      <c r="I6475">
        <v>3</v>
      </c>
      <c r="J6475" s="19">
        <v>419.74</v>
      </c>
      <c r="K6475" s="20">
        <v>0.16</v>
      </c>
      <c r="L6475" s="19">
        <v>1057.74</v>
      </c>
      <c r="M6475" s="19">
        <v>373.45</v>
      </c>
      <c r="N6475" s="11" t="str">
        <f t="shared" si="304"/>
        <v>MEDIUM</v>
      </c>
      <c r="O6475" s="27">
        <f t="shared" si="305"/>
        <v>0.64693591998033539</v>
      </c>
      <c r="P6475" s="11" t="str">
        <f t="shared" si="306"/>
        <v>AVERAGE</v>
      </c>
    </row>
    <row r="6476" spans="1:16" x14ac:dyDescent="0.35">
      <c r="A6476" s="12" t="s">
        <v>6650</v>
      </c>
      <c r="B6476" s="15">
        <v>44662</v>
      </c>
      <c r="C6476" s="12" t="s">
        <v>108</v>
      </c>
      <c r="D6476" s="12" t="s">
        <v>109</v>
      </c>
      <c r="E6476" s="12" t="s">
        <v>176</v>
      </c>
      <c r="F6476" s="12" t="s">
        <v>117</v>
      </c>
      <c r="G6476" s="12" t="s">
        <v>122</v>
      </c>
      <c r="H6476" s="12" t="s">
        <v>187</v>
      </c>
      <c r="I6476" s="12">
        <v>2</v>
      </c>
      <c r="J6476" s="16">
        <v>156.33000000000001</v>
      </c>
      <c r="K6476" s="17">
        <v>0</v>
      </c>
      <c r="L6476" s="16">
        <v>312.66000000000003</v>
      </c>
      <c r="M6476" s="16">
        <v>83.66</v>
      </c>
      <c r="N6476" s="11" t="str">
        <f t="shared" si="304"/>
        <v>NO DISCOUNT</v>
      </c>
      <c r="O6476" s="27">
        <f t="shared" si="305"/>
        <v>0.73242499840081876</v>
      </c>
      <c r="P6476" s="11" t="str">
        <f t="shared" si="306"/>
        <v>AVERAGE</v>
      </c>
    </row>
    <row r="6477" spans="1:16" x14ac:dyDescent="0.35">
      <c r="A6477" t="s">
        <v>6651</v>
      </c>
      <c r="B6477" s="18">
        <v>44762</v>
      </c>
      <c r="C6477" t="s">
        <v>108</v>
      </c>
      <c r="D6477" t="s">
        <v>109</v>
      </c>
      <c r="E6477" t="s">
        <v>189</v>
      </c>
      <c r="F6477" t="s">
        <v>131</v>
      </c>
      <c r="G6477" t="s">
        <v>112</v>
      </c>
      <c r="H6477" t="s">
        <v>170</v>
      </c>
      <c r="I6477">
        <v>1</v>
      </c>
      <c r="J6477" s="19">
        <v>21.07</v>
      </c>
      <c r="K6477" s="20">
        <v>0</v>
      </c>
      <c r="L6477" s="19">
        <v>21.07</v>
      </c>
      <c r="M6477" s="19">
        <v>4.7699999999999996</v>
      </c>
      <c r="N6477" s="11" t="str">
        <f t="shared" si="304"/>
        <v>NO DISCOUNT</v>
      </c>
      <c r="O6477" s="27">
        <f t="shared" si="305"/>
        <v>0.77361177028951122</v>
      </c>
      <c r="P6477" s="11" t="str">
        <f t="shared" si="306"/>
        <v>AVERAGE</v>
      </c>
    </row>
    <row r="6478" spans="1:16" x14ac:dyDescent="0.35">
      <c r="A6478" s="12" t="s">
        <v>6652</v>
      </c>
      <c r="B6478" s="15">
        <v>45190</v>
      </c>
      <c r="C6478" s="12" t="s">
        <v>108</v>
      </c>
      <c r="D6478" s="12" t="s">
        <v>125</v>
      </c>
      <c r="E6478" s="12" t="s">
        <v>126</v>
      </c>
      <c r="F6478" s="12" t="s">
        <v>111</v>
      </c>
      <c r="G6478" s="12" t="s">
        <v>112</v>
      </c>
      <c r="H6478" s="12" t="s">
        <v>147</v>
      </c>
      <c r="I6478" s="12">
        <v>1</v>
      </c>
      <c r="J6478" s="16">
        <v>11.01</v>
      </c>
      <c r="K6478" s="17">
        <v>0.35</v>
      </c>
      <c r="L6478" s="16">
        <v>7.16</v>
      </c>
      <c r="M6478" s="16">
        <v>2.73</v>
      </c>
      <c r="N6478" s="11" t="str">
        <f t="shared" si="304"/>
        <v>CLEARANCE</v>
      </c>
      <c r="O6478" s="27">
        <f t="shared" si="305"/>
        <v>0.61871508379888263</v>
      </c>
      <c r="P6478" s="11" t="str">
        <f t="shared" si="306"/>
        <v>AVERAGE</v>
      </c>
    </row>
    <row r="6479" spans="1:16" x14ac:dyDescent="0.35">
      <c r="A6479" t="s">
        <v>6653</v>
      </c>
      <c r="B6479" s="18">
        <v>45468</v>
      </c>
      <c r="C6479" t="s">
        <v>108</v>
      </c>
      <c r="D6479" t="s">
        <v>115</v>
      </c>
      <c r="E6479" t="s">
        <v>156</v>
      </c>
      <c r="F6479" t="s">
        <v>111</v>
      </c>
      <c r="G6479" t="s">
        <v>122</v>
      </c>
      <c r="H6479" t="s">
        <v>132</v>
      </c>
      <c r="I6479">
        <v>2</v>
      </c>
      <c r="J6479" s="19">
        <v>519.75</v>
      </c>
      <c r="K6479" s="20">
        <v>0</v>
      </c>
      <c r="L6479" s="19">
        <v>1039.5</v>
      </c>
      <c r="M6479" s="19">
        <v>390.26</v>
      </c>
      <c r="N6479" s="11" t="str">
        <f t="shared" si="304"/>
        <v>NO DISCOUNT</v>
      </c>
      <c r="O6479" s="27">
        <f t="shared" si="305"/>
        <v>0.62456950456950455</v>
      </c>
      <c r="P6479" s="11" t="str">
        <f t="shared" si="306"/>
        <v>AVERAGE</v>
      </c>
    </row>
    <row r="6480" spans="1:16" x14ac:dyDescent="0.35">
      <c r="A6480" s="12" t="s">
        <v>6654</v>
      </c>
      <c r="B6480" s="15">
        <v>45513</v>
      </c>
      <c r="C6480" s="12" t="s">
        <v>108</v>
      </c>
      <c r="D6480" s="12" t="s">
        <v>125</v>
      </c>
      <c r="E6480" s="12" t="s">
        <v>169</v>
      </c>
      <c r="F6480" s="12" t="s">
        <v>111</v>
      </c>
      <c r="G6480" s="12" t="s">
        <v>112</v>
      </c>
      <c r="H6480" s="12" t="s">
        <v>147</v>
      </c>
      <c r="I6480" s="12">
        <v>1</v>
      </c>
      <c r="J6480" s="16">
        <v>24.86</v>
      </c>
      <c r="K6480" s="17">
        <v>0</v>
      </c>
      <c r="L6480" s="16">
        <v>24.86</v>
      </c>
      <c r="M6480" s="16">
        <v>11.41</v>
      </c>
      <c r="N6480" s="11" t="str">
        <f t="shared" si="304"/>
        <v>NO DISCOUNT</v>
      </c>
      <c r="O6480" s="27">
        <f t="shared" si="305"/>
        <v>0.54102976669348346</v>
      </c>
      <c r="P6480" s="11" t="str">
        <f t="shared" si="306"/>
        <v>AVERAGE</v>
      </c>
    </row>
    <row r="6481" spans="1:16" x14ac:dyDescent="0.35">
      <c r="A6481" t="s">
        <v>6655</v>
      </c>
      <c r="B6481" s="18">
        <v>45170</v>
      </c>
      <c r="C6481" t="s">
        <v>108</v>
      </c>
      <c r="D6481" t="s">
        <v>140</v>
      </c>
      <c r="E6481" t="s">
        <v>218</v>
      </c>
      <c r="F6481" t="s">
        <v>117</v>
      </c>
      <c r="G6481" t="s">
        <v>112</v>
      </c>
      <c r="H6481" t="s">
        <v>147</v>
      </c>
      <c r="I6481">
        <v>1</v>
      </c>
      <c r="J6481" s="19">
        <v>10.47</v>
      </c>
      <c r="K6481" s="20">
        <v>0.05</v>
      </c>
      <c r="L6481" s="19">
        <v>9.9499999999999993</v>
      </c>
      <c r="M6481" s="19">
        <v>4.63</v>
      </c>
      <c r="N6481" s="11" t="str">
        <f t="shared" si="304"/>
        <v>LOW</v>
      </c>
      <c r="O6481" s="27">
        <f t="shared" si="305"/>
        <v>0.53467336683417088</v>
      </c>
      <c r="P6481" s="11" t="str">
        <f t="shared" si="306"/>
        <v>AVERAGE</v>
      </c>
    </row>
    <row r="6482" spans="1:16" x14ac:dyDescent="0.35">
      <c r="A6482" s="12" t="s">
        <v>6656</v>
      </c>
      <c r="B6482" s="15">
        <v>45268</v>
      </c>
      <c r="C6482" s="12" t="s">
        <v>120</v>
      </c>
      <c r="D6482" s="12" t="s">
        <v>125</v>
      </c>
      <c r="E6482" s="12" t="s">
        <v>178</v>
      </c>
      <c r="F6482" s="12" t="s">
        <v>131</v>
      </c>
      <c r="G6482" s="12" t="s">
        <v>127</v>
      </c>
      <c r="H6482" s="12" t="s">
        <v>164</v>
      </c>
      <c r="I6482" s="12">
        <v>6</v>
      </c>
      <c r="J6482" s="16">
        <v>604.75</v>
      </c>
      <c r="K6482" s="17">
        <v>0.13</v>
      </c>
      <c r="L6482" s="16">
        <v>3156.8</v>
      </c>
      <c r="M6482" s="16">
        <v>1135.33</v>
      </c>
      <c r="N6482" s="11" t="str">
        <f t="shared" si="304"/>
        <v>MEDIUM</v>
      </c>
      <c r="O6482" s="27">
        <f t="shared" si="305"/>
        <v>0.64035415610745061</v>
      </c>
      <c r="P6482" s="11" t="str">
        <f t="shared" si="306"/>
        <v>GOOD</v>
      </c>
    </row>
    <row r="6483" spans="1:16" x14ac:dyDescent="0.35">
      <c r="A6483" t="s">
        <v>6657</v>
      </c>
      <c r="B6483" s="18">
        <v>44579</v>
      </c>
      <c r="C6483" t="s">
        <v>149</v>
      </c>
      <c r="D6483" t="s">
        <v>109</v>
      </c>
      <c r="E6483" t="s">
        <v>195</v>
      </c>
      <c r="F6483" t="s">
        <v>131</v>
      </c>
      <c r="G6483" t="s">
        <v>122</v>
      </c>
      <c r="H6483" t="s">
        <v>158</v>
      </c>
      <c r="I6483">
        <v>1</v>
      </c>
      <c r="J6483" s="19">
        <v>81.709999999999994</v>
      </c>
      <c r="K6483" s="20">
        <v>0.12</v>
      </c>
      <c r="L6483" s="19">
        <v>71.900000000000006</v>
      </c>
      <c r="M6483" s="19">
        <v>21.05</v>
      </c>
      <c r="N6483" s="11" t="str">
        <f t="shared" si="304"/>
        <v>MEDIUM</v>
      </c>
      <c r="O6483" s="27">
        <f t="shared" si="305"/>
        <v>0.70723226703755226</v>
      </c>
      <c r="P6483" s="11" t="str">
        <f t="shared" si="306"/>
        <v>AVERAGE</v>
      </c>
    </row>
    <row r="6484" spans="1:16" x14ac:dyDescent="0.35">
      <c r="A6484" s="12" t="s">
        <v>6658</v>
      </c>
      <c r="B6484" s="15">
        <v>45647</v>
      </c>
      <c r="C6484" s="12" t="s">
        <v>108</v>
      </c>
      <c r="D6484" s="12" t="s">
        <v>125</v>
      </c>
      <c r="E6484" s="12" t="s">
        <v>169</v>
      </c>
      <c r="F6484" s="12" t="s">
        <v>111</v>
      </c>
      <c r="G6484" s="12" t="s">
        <v>127</v>
      </c>
      <c r="H6484" s="12" t="s">
        <v>128</v>
      </c>
      <c r="I6484" s="12">
        <v>2</v>
      </c>
      <c r="J6484" s="16">
        <v>366.59</v>
      </c>
      <c r="K6484" s="17">
        <v>0.18</v>
      </c>
      <c r="L6484" s="16">
        <v>601.21</v>
      </c>
      <c r="M6484" s="16">
        <v>206.75</v>
      </c>
      <c r="N6484" s="11" t="str">
        <f t="shared" si="304"/>
        <v>MEDIUM</v>
      </c>
      <c r="O6484" s="27">
        <f t="shared" si="305"/>
        <v>0.656110177808087</v>
      </c>
      <c r="P6484" s="11" t="str">
        <f t="shared" si="306"/>
        <v>AVERAGE</v>
      </c>
    </row>
    <row r="6485" spans="1:16" x14ac:dyDescent="0.35">
      <c r="A6485" t="s">
        <v>6659</v>
      </c>
      <c r="B6485" s="18">
        <v>44693</v>
      </c>
      <c r="C6485" t="s">
        <v>108</v>
      </c>
      <c r="D6485" t="s">
        <v>109</v>
      </c>
      <c r="E6485" t="s">
        <v>231</v>
      </c>
      <c r="F6485" t="s">
        <v>111</v>
      </c>
      <c r="G6485" t="s">
        <v>127</v>
      </c>
      <c r="H6485" t="s">
        <v>164</v>
      </c>
      <c r="I6485">
        <v>12</v>
      </c>
      <c r="J6485" s="19">
        <v>515.30999999999995</v>
      </c>
      <c r="K6485" s="20">
        <v>0.06</v>
      </c>
      <c r="L6485" s="19">
        <v>5812.7</v>
      </c>
      <c r="M6485" s="19">
        <v>2018.33</v>
      </c>
      <c r="N6485" s="11" t="str">
        <f t="shared" si="304"/>
        <v>LOW</v>
      </c>
      <c r="O6485" s="27">
        <f t="shared" si="305"/>
        <v>0.65277237772463748</v>
      </c>
      <c r="P6485" s="11" t="str">
        <f t="shared" si="306"/>
        <v>EXCELLENT</v>
      </c>
    </row>
    <row r="6486" spans="1:16" x14ac:dyDescent="0.35">
      <c r="A6486" s="12" t="s">
        <v>6660</v>
      </c>
      <c r="B6486" s="15">
        <v>45639</v>
      </c>
      <c r="C6486" s="12" t="s">
        <v>108</v>
      </c>
      <c r="D6486" s="12" t="s">
        <v>140</v>
      </c>
      <c r="E6486" s="12" t="s">
        <v>153</v>
      </c>
      <c r="F6486" s="12" t="s">
        <v>117</v>
      </c>
      <c r="G6486" s="12" t="s">
        <v>112</v>
      </c>
      <c r="H6486" s="12" t="s">
        <v>170</v>
      </c>
      <c r="I6486" s="12">
        <v>13</v>
      </c>
      <c r="J6486" s="16">
        <v>17.39</v>
      </c>
      <c r="K6486" s="17">
        <v>0.03</v>
      </c>
      <c r="L6486" s="16">
        <v>219.29</v>
      </c>
      <c r="M6486" s="16">
        <v>80.94</v>
      </c>
      <c r="N6486" s="11" t="str">
        <f t="shared" si="304"/>
        <v>LOW</v>
      </c>
      <c r="O6486" s="27">
        <f t="shared" si="305"/>
        <v>0.63089972182954079</v>
      </c>
      <c r="P6486" s="11" t="str">
        <f t="shared" si="306"/>
        <v>EXCELLENT</v>
      </c>
    </row>
    <row r="6487" spans="1:16" x14ac:dyDescent="0.35">
      <c r="A6487" t="s">
        <v>6661</v>
      </c>
      <c r="B6487" s="18">
        <v>44800</v>
      </c>
      <c r="C6487" t="s">
        <v>108</v>
      </c>
      <c r="D6487" t="s">
        <v>125</v>
      </c>
      <c r="E6487" t="s">
        <v>178</v>
      </c>
      <c r="F6487" t="s">
        <v>111</v>
      </c>
      <c r="G6487" t="s">
        <v>127</v>
      </c>
      <c r="H6487" t="s">
        <v>128</v>
      </c>
      <c r="I6487">
        <v>1</v>
      </c>
      <c r="J6487" s="19">
        <v>342.95</v>
      </c>
      <c r="K6487" s="20">
        <v>0.19</v>
      </c>
      <c r="L6487" s="19">
        <v>277.79000000000002</v>
      </c>
      <c r="M6487" s="19">
        <v>111.07</v>
      </c>
      <c r="N6487" s="11" t="str">
        <f t="shared" si="304"/>
        <v>MEDIUM</v>
      </c>
      <c r="O6487" s="27">
        <f t="shared" si="305"/>
        <v>0.60016559271392067</v>
      </c>
      <c r="P6487" s="11" t="str">
        <f t="shared" si="306"/>
        <v>AVERAGE</v>
      </c>
    </row>
    <row r="6488" spans="1:16" x14ac:dyDescent="0.35">
      <c r="A6488" s="12" t="s">
        <v>6662</v>
      </c>
      <c r="B6488" s="15">
        <v>44598</v>
      </c>
      <c r="C6488" s="12" t="s">
        <v>108</v>
      </c>
      <c r="D6488" s="12" t="s">
        <v>115</v>
      </c>
      <c r="E6488" s="12" t="s">
        <v>240</v>
      </c>
      <c r="F6488" s="12" t="s">
        <v>117</v>
      </c>
      <c r="G6488" s="12" t="s">
        <v>112</v>
      </c>
      <c r="H6488" s="12" t="s">
        <v>147</v>
      </c>
      <c r="I6488" s="12">
        <v>2</v>
      </c>
      <c r="J6488" s="16">
        <v>27.37</v>
      </c>
      <c r="K6488" s="17">
        <v>0.14000000000000001</v>
      </c>
      <c r="L6488" s="16">
        <v>47.08</v>
      </c>
      <c r="M6488" s="16">
        <v>13.24</v>
      </c>
      <c r="N6488" s="11" t="str">
        <f t="shared" si="304"/>
        <v>MEDIUM</v>
      </c>
      <c r="O6488" s="27">
        <f t="shared" si="305"/>
        <v>0.71877655055225143</v>
      </c>
      <c r="P6488" s="11" t="str">
        <f t="shared" si="306"/>
        <v>AVERAGE</v>
      </c>
    </row>
    <row r="6489" spans="1:16" x14ac:dyDescent="0.35">
      <c r="A6489" t="s">
        <v>6663</v>
      </c>
      <c r="B6489" s="18">
        <v>44850</v>
      </c>
      <c r="C6489" t="s">
        <v>108</v>
      </c>
      <c r="D6489" t="s">
        <v>140</v>
      </c>
      <c r="E6489" t="s">
        <v>273</v>
      </c>
      <c r="F6489" t="s">
        <v>111</v>
      </c>
      <c r="G6489" t="s">
        <v>122</v>
      </c>
      <c r="H6489" t="s">
        <v>158</v>
      </c>
      <c r="I6489">
        <v>3</v>
      </c>
      <c r="J6489" s="19">
        <v>126.94</v>
      </c>
      <c r="K6489" s="20">
        <v>0.32</v>
      </c>
      <c r="L6489" s="19">
        <v>258.95999999999998</v>
      </c>
      <c r="M6489" s="19">
        <v>92.2</v>
      </c>
      <c r="N6489" s="11" t="str">
        <f t="shared" si="304"/>
        <v>CLEARANCE</v>
      </c>
      <c r="O6489" s="27">
        <f t="shared" si="305"/>
        <v>0.64396045721346928</v>
      </c>
      <c r="P6489" s="11" t="str">
        <f t="shared" si="306"/>
        <v>AVERAGE</v>
      </c>
    </row>
    <row r="6490" spans="1:16" x14ac:dyDescent="0.35">
      <c r="A6490" s="12" t="s">
        <v>6664</v>
      </c>
      <c r="B6490" s="15">
        <v>45395</v>
      </c>
      <c r="C6490" s="12" t="s">
        <v>136</v>
      </c>
      <c r="D6490" s="12" t="s">
        <v>140</v>
      </c>
      <c r="E6490" s="12" t="s">
        <v>242</v>
      </c>
      <c r="F6490" s="12" t="s">
        <v>131</v>
      </c>
      <c r="G6490" s="12" t="s">
        <v>122</v>
      </c>
      <c r="H6490" s="12" t="s">
        <v>158</v>
      </c>
      <c r="I6490" s="12">
        <v>20</v>
      </c>
      <c r="J6490" s="16">
        <v>17.43</v>
      </c>
      <c r="K6490" s="17">
        <v>0.12</v>
      </c>
      <c r="L6490" s="16">
        <v>306.77</v>
      </c>
      <c r="M6490" s="16">
        <v>117.34</v>
      </c>
      <c r="N6490" s="11" t="str">
        <f t="shared" si="304"/>
        <v>MEDIUM</v>
      </c>
      <c r="O6490" s="27">
        <f t="shared" si="305"/>
        <v>0.61749845160869699</v>
      </c>
      <c r="P6490" s="11" t="str">
        <f t="shared" si="306"/>
        <v>EXCELLENT</v>
      </c>
    </row>
    <row r="6491" spans="1:16" x14ac:dyDescent="0.35">
      <c r="A6491" t="s">
        <v>6665</v>
      </c>
      <c r="B6491" s="18">
        <v>44914</v>
      </c>
      <c r="C6491" t="s">
        <v>120</v>
      </c>
      <c r="D6491" t="s">
        <v>109</v>
      </c>
      <c r="E6491" t="s">
        <v>208</v>
      </c>
      <c r="F6491" t="s">
        <v>131</v>
      </c>
      <c r="G6491" t="s">
        <v>127</v>
      </c>
      <c r="H6491" t="s">
        <v>138</v>
      </c>
      <c r="I6491">
        <v>3</v>
      </c>
      <c r="J6491" s="19">
        <v>269.29000000000002</v>
      </c>
      <c r="K6491" s="20">
        <v>0.13</v>
      </c>
      <c r="L6491" s="19">
        <v>702.85</v>
      </c>
      <c r="M6491" s="19">
        <v>391.41</v>
      </c>
      <c r="N6491" s="11" t="str">
        <f t="shared" si="304"/>
        <v>MEDIUM</v>
      </c>
      <c r="O6491" s="27">
        <f t="shared" si="305"/>
        <v>0.44311019420929071</v>
      </c>
      <c r="P6491" s="11" t="str">
        <f t="shared" si="306"/>
        <v>AVERAGE</v>
      </c>
    </row>
    <row r="6492" spans="1:16" x14ac:dyDescent="0.35">
      <c r="A6492" s="12" t="s">
        <v>6666</v>
      </c>
      <c r="B6492" s="15">
        <v>45631</v>
      </c>
      <c r="C6492" s="12" t="s">
        <v>108</v>
      </c>
      <c r="D6492" s="12" t="s">
        <v>115</v>
      </c>
      <c r="E6492" s="12" t="s">
        <v>116</v>
      </c>
      <c r="F6492" s="12" t="s">
        <v>111</v>
      </c>
      <c r="G6492" s="12" t="s">
        <v>112</v>
      </c>
      <c r="H6492" s="12" t="s">
        <v>167</v>
      </c>
      <c r="I6492" s="12">
        <v>1</v>
      </c>
      <c r="J6492" s="16">
        <v>7.95</v>
      </c>
      <c r="K6492" s="17">
        <v>0.28000000000000003</v>
      </c>
      <c r="L6492" s="16">
        <v>5.72</v>
      </c>
      <c r="M6492" s="16">
        <v>1.79</v>
      </c>
      <c r="N6492" s="11" t="str">
        <f t="shared" si="304"/>
        <v>HIGH</v>
      </c>
      <c r="O6492" s="27">
        <f t="shared" si="305"/>
        <v>0.68706293706293708</v>
      </c>
      <c r="P6492" s="11" t="str">
        <f t="shared" si="306"/>
        <v>AVERAGE</v>
      </c>
    </row>
    <row r="6493" spans="1:16" x14ac:dyDescent="0.35">
      <c r="A6493" t="s">
        <v>6667</v>
      </c>
      <c r="B6493" s="18">
        <v>45541</v>
      </c>
      <c r="C6493" t="s">
        <v>108</v>
      </c>
      <c r="D6493" t="s">
        <v>115</v>
      </c>
      <c r="E6493" t="s">
        <v>156</v>
      </c>
      <c r="F6493" t="s">
        <v>131</v>
      </c>
      <c r="G6493" t="s">
        <v>127</v>
      </c>
      <c r="H6493" t="s">
        <v>138</v>
      </c>
      <c r="I6493">
        <v>1</v>
      </c>
      <c r="J6493" s="19">
        <v>138.38999999999999</v>
      </c>
      <c r="K6493" s="20">
        <v>0.22</v>
      </c>
      <c r="L6493" s="19">
        <v>107.94</v>
      </c>
      <c r="M6493" s="19">
        <v>64.650000000000006</v>
      </c>
      <c r="N6493" s="11" t="str">
        <f t="shared" si="304"/>
        <v>HIGH</v>
      </c>
      <c r="O6493" s="27">
        <f t="shared" si="305"/>
        <v>0.4010561423012784</v>
      </c>
      <c r="P6493" s="11" t="str">
        <f t="shared" si="306"/>
        <v>AVERAGE</v>
      </c>
    </row>
    <row r="6494" spans="1:16" x14ac:dyDescent="0.35">
      <c r="A6494" s="12" t="s">
        <v>6668</v>
      </c>
      <c r="B6494" s="15">
        <v>45506</v>
      </c>
      <c r="C6494" s="12" t="s">
        <v>108</v>
      </c>
      <c r="D6494" s="12" t="s">
        <v>140</v>
      </c>
      <c r="E6494" s="12" t="s">
        <v>242</v>
      </c>
      <c r="F6494" s="12" t="s">
        <v>131</v>
      </c>
      <c r="G6494" s="12" t="s">
        <v>127</v>
      </c>
      <c r="H6494" s="12" t="s">
        <v>164</v>
      </c>
      <c r="I6494" s="12">
        <v>3</v>
      </c>
      <c r="J6494" s="16">
        <v>481.78</v>
      </c>
      <c r="K6494" s="17">
        <v>0.12</v>
      </c>
      <c r="L6494" s="16">
        <v>1271.9000000000001</v>
      </c>
      <c r="M6494" s="16">
        <v>688.43</v>
      </c>
      <c r="N6494" s="11" t="str">
        <f t="shared" si="304"/>
        <v>MEDIUM</v>
      </c>
      <c r="O6494" s="27">
        <f t="shared" si="305"/>
        <v>0.45873889456718303</v>
      </c>
      <c r="P6494" s="11" t="str">
        <f t="shared" si="306"/>
        <v>AVERAGE</v>
      </c>
    </row>
    <row r="6495" spans="1:16" x14ac:dyDescent="0.35">
      <c r="A6495" t="s">
        <v>6669</v>
      </c>
      <c r="B6495" s="18">
        <v>45637</v>
      </c>
      <c r="C6495" t="s">
        <v>108</v>
      </c>
      <c r="D6495" t="s">
        <v>140</v>
      </c>
      <c r="E6495" t="s">
        <v>141</v>
      </c>
      <c r="F6495" t="s">
        <v>117</v>
      </c>
      <c r="G6495" t="s">
        <v>122</v>
      </c>
      <c r="H6495" t="s">
        <v>142</v>
      </c>
      <c r="I6495">
        <v>2</v>
      </c>
      <c r="J6495" s="19">
        <v>468.44</v>
      </c>
      <c r="K6495" s="20">
        <v>0.15</v>
      </c>
      <c r="L6495" s="19">
        <v>796.35</v>
      </c>
      <c r="M6495" s="19">
        <v>312.60000000000002</v>
      </c>
      <c r="N6495" s="11" t="str">
        <f t="shared" si="304"/>
        <v>MEDIUM</v>
      </c>
      <c r="O6495" s="27">
        <f t="shared" si="305"/>
        <v>0.60745903183273686</v>
      </c>
      <c r="P6495" s="11" t="str">
        <f t="shared" si="306"/>
        <v>AVERAGE</v>
      </c>
    </row>
    <row r="6496" spans="1:16" x14ac:dyDescent="0.35">
      <c r="A6496" s="12" t="s">
        <v>6670</v>
      </c>
      <c r="B6496" s="15">
        <v>44910</v>
      </c>
      <c r="C6496" s="12" t="s">
        <v>108</v>
      </c>
      <c r="D6496" s="12" t="s">
        <v>140</v>
      </c>
      <c r="E6496" s="12" t="s">
        <v>218</v>
      </c>
      <c r="F6496" s="12" t="s">
        <v>131</v>
      </c>
      <c r="G6496" s="12" t="s">
        <v>112</v>
      </c>
      <c r="H6496" s="12" t="s">
        <v>167</v>
      </c>
      <c r="I6496" s="12">
        <v>1</v>
      </c>
      <c r="J6496" s="16">
        <v>14.71</v>
      </c>
      <c r="K6496" s="17">
        <v>0.24</v>
      </c>
      <c r="L6496" s="16">
        <v>11.18</v>
      </c>
      <c r="M6496" s="16">
        <v>5.0999999999999996</v>
      </c>
      <c r="N6496" s="11" t="str">
        <f t="shared" si="304"/>
        <v>HIGH</v>
      </c>
      <c r="O6496" s="27">
        <f t="shared" si="305"/>
        <v>0.54382826475849733</v>
      </c>
      <c r="P6496" s="11" t="str">
        <f t="shared" si="306"/>
        <v>AVERAGE</v>
      </c>
    </row>
    <row r="6497" spans="1:16" x14ac:dyDescent="0.35">
      <c r="A6497" t="s">
        <v>6671</v>
      </c>
      <c r="B6497" s="18">
        <v>44697</v>
      </c>
      <c r="C6497" t="s">
        <v>108</v>
      </c>
      <c r="D6497" t="s">
        <v>109</v>
      </c>
      <c r="E6497" t="s">
        <v>176</v>
      </c>
      <c r="F6497" t="s">
        <v>117</v>
      </c>
      <c r="G6497" t="s">
        <v>122</v>
      </c>
      <c r="H6497" t="s">
        <v>132</v>
      </c>
      <c r="I6497">
        <v>1</v>
      </c>
      <c r="J6497" s="19">
        <v>792.74</v>
      </c>
      <c r="K6497" s="20">
        <v>0.16</v>
      </c>
      <c r="L6497" s="19">
        <v>665.9</v>
      </c>
      <c r="M6497" s="19">
        <v>235.47</v>
      </c>
      <c r="N6497" s="11" t="str">
        <f t="shared" si="304"/>
        <v>MEDIUM</v>
      </c>
      <c r="O6497" s="27">
        <f t="shared" si="305"/>
        <v>0.64638834659858835</v>
      </c>
      <c r="P6497" s="11" t="str">
        <f t="shared" si="306"/>
        <v>AVERAGE</v>
      </c>
    </row>
    <row r="6498" spans="1:16" x14ac:dyDescent="0.35">
      <c r="A6498" s="12" t="s">
        <v>6672</v>
      </c>
      <c r="B6498" s="15">
        <v>44886</v>
      </c>
      <c r="C6498" s="12" t="s">
        <v>108</v>
      </c>
      <c r="D6498" s="12" t="s">
        <v>115</v>
      </c>
      <c r="E6498" s="12" t="s">
        <v>240</v>
      </c>
      <c r="F6498" s="12" t="s">
        <v>131</v>
      </c>
      <c r="G6498" s="12" t="s">
        <v>127</v>
      </c>
      <c r="H6498" s="12" t="s">
        <v>164</v>
      </c>
      <c r="I6498" s="12">
        <v>1</v>
      </c>
      <c r="J6498" s="16">
        <v>625.01</v>
      </c>
      <c r="K6498" s="17">
        <v>0.14000000000000001</v>
      </c>
      <c r="L6498" s="16">
        <v>537.51</v>
      </c>
      <c r="M6498" s="16">
        <v>289.58</v>
      </c>
      <c r="N6498" s="11" t="str">
        <f t="shared" si="304"/>
        <v>MEDIUM</v>
      </c>
      <c r="O6498" s="27">
        <f t="shared" si="305"/>
        <v>0.46125653476214395</v>
      </c>
      <c r="P6498" s="11" t="str">
        <f t="shared" si="306"/>
        <v>AVERAGE</v>
      </c>
    </row>
    <row r="6499" spans="1:16" x14ac:dyDescent="0.35">
      <c r="A6499" t="s">
        <v>6673</v>
      </c>
      <c r="B6499" s="18">
        <v>45100</v>
      </c>
      <c r="C6499" t="s">
        <v>108</v>
      </c>
      <c r="D6499" t="s">
        <v>115</v>
      </c>
      <c r="E6499" t="s">
        <v>116</v>
      </c>
      <c r="F6499" t="s">
        <v>117</v>
      </c>
      <c r="G6499" t="s">
        <v>127</v>
      </c>
      <c r="H6499" t="s">
        <v>138</v>
      </c>
      <c r="I6499">
        <v>1</v>
      </c>
      <c r="J6499" s="19">
        <v>105.64</v>
      </c>
      <c r="K6499" s="20">
        <v>0</v>
      </c>
      <c r="L6499" s="19">
        <v>105.64</v>
      </c>
      <c r="M6499" s="19">
        <v>43.22</v>
      </c>
      <c r="N6499" s="11" t="str">
        <f t="shared" si="304"/>
        <v>NO DISCOUNT</v>
      </c>
      <c r="O6499" s="27">
        <f t="shared" si="305"/>
        <v>0.59087466868610372</v>
      </c>
      <c r="P6499" s="11" t="str">
        <f t="shared" si="306"/>
        <v>AVERAGE</v>
      </c>
    </row>
    <row r="6500" spans="1:16" x14ac:dyDescent="0.35">
      <c r="A6500" s="12" t="s">
        <v>6674</v>
      </c>
      <c r="B6500" s="15">
        <v>44730</v>
      </c>
      <c r="C6500" s="12" t="s">
        <v>108</v>
      </c>
      <c r="D6500" s="12" t="s">
        <v>140</v>
      </c>
      <c r="E6500" s="12" t="s">
        <v>203</v>
      </c>
      <c r="F6500" s="12" t="s">
        <v>111</v>
      </c>
      <c r="G6500" s="12" t="s">
        <v>127</v>
      </c>
      <c r="H6500" s="12" t="s">
        <v>138</v>
      </c>
      <c r="I6500" s="12">
        <v>2</v>
      </c>
      <c r="J6500" s="16">
        <v>462.37</v>
      </c>
      <c r="K6500" s="17">
        <v>0.08</v>
      </c>
      <c r="L6500" s="16">
        <v>850.76</v>
      </c>
      <c r="M6500" s="16">
        <v>453.51</v>
      </c>
      <c r="N6500" s="11" t="str">
        <f t="shared" si="304"/>
        <v>LOW</v>
      </c>
      <c r="O6500" s="27">
        <f t="shared" si="305"/>
        <v>0.46693544595420566</v>
      </c>
      <c r="P6500" s="11" t="str">
        <f t="shared" si="306"/>
        <v>AVERAGE</v>
      </c>
    </row>
    <row r="6501" spans="1:16" x14ac:dyDescent="0.35">
      <c r="A6501" t="s">
        <v>6675</v>
      </c>
      <c r="B6501" s="18">
        <v>45308</v>
      </c>
      <c r="C6501" t="s">
        <v>136</v>
      </c>
      <c r="D6501" t="s">
        <v>115</v>
      </c>
      <c r="E6501" t="s">
        <v>130</v>
      </c>
      <c r="F6501" t="s">
        <v>131</v>
      </c>
      <c r="G6501" t="s">
        <v>112</v>
      </c>
      <c r="H6501" t="s">
        <v>113</v>
      </c>
      <c r="I6501">
        <v>3</v>
      </c>
      <c r="J6501" s="19">
        <v>36.479999999999997</v>
      </c>
      <c r="K6501" s="20">
        <v>0.02</v>
      </c>
      <c r="L6501" s="19">
        <v>107.25</v>
      </c>
      <c r="M6501" s="19">
        <v>47.01</v>
      </c>
      <c r="N6501" s="11" t="str">
        <f t="shared" si="304"/>
        <v>LOW</v>
      </c>
      <c r="O6501" s="27">
        <f t="shared" si="305"/>
        <v>0.56167832167832166</v>
      </c>
      <c r="P6501" s="11" t="str">
        <f t="shared" si="306"/>
        <v>AVERAGE</v>
      </c>
    </row>
    <row r="6502" spans="1:16" x14ac:dyDescent="0.35">
      <c r="A6502" s="12" t="s">
        <v>6676</v>
      </c>
      <c r="B6502" s="15">
        <v>45033</v>
      </c>
      <c r="C6502" s="12" t="s">
        <v>108</v>
      </c>
      <c r="D6502" s="12" t="s">
        <v>140</v>
      </c>
      <c r="E6502" s="12" t="s">
        <v>166</v>
      </c>
      <c r="F6502" s="12" t="s">
        <v>117</v>
      </c>
      <c r="G6502" s="12" t="s">
        <v>112</v>
      </c>
      <c r="H6502" s="12" t="s">
        <v>147</v>
      </c>
      <c r="I6502" s="12">
        <v>6</v>
      </c>
      <c r="J6502" s="16">
        <v>4.1500000000000004</v>
      </c>
      <c r="K6502" s="17">
        <v>0</v>
      </c>
      <c r="L6502" s="16">
        <v>24.9</v>
      </c>
      <c r="M6502" s="16">
        <v>7.26</v>
      </c>
      <c r="N6502" s="11" t="str">
        <f t="shared" si="304"/>
        <v>NO DISCOUNT</v>
      </c>
      <c r="O6502" s="27">
        <f t="shared" si="305"/>
        <v>0.70843373493975914</v>
      </c>
      <c r="P6502" s="11" t="str">
        <f t="shared" si="306"/>
        <v>GOOD</v>
      </c>
    </row>
    <row r="6503" spans="1:16" x14ac:dyDescent="0.35">
      <c r="A6503" t="s">
        <v>6677</v>
      </c>
      <c r="B6503" s="18">
        <v>44693</v>
      </c>
      <c r="C6503" t="s">
        <v>108</v>
      </c>
      <c r="D6503" t="s">
        <v>109</v>
      </c>
      <c r="E6503" t="s">
        <v>252</v>
      </c>
      <c r="F6503" t="s">
        <v>111</v>
      </c>
      <c r="G6503" t="s">
        <v>127</v>
      </c>
      <c r="H6503" t="s">
        <v>128</v>
      </c>
      <c r="I6503">
        <v>1</v>
      </c>
      <c r="J6503" s="19">
        <v>580.76</v>
      </c>
      <c r="K6503" s="20">
        <v>0.4</v>
      </c>
      <c r="L6503" s="19">
        <v>348.46</v>
      </c>
      <c r="M6503" s="19">
        <v>166.78</v>
      </c>
      <c r="N6503" s="11" t="str">
        <f t="shared" si="304"/>
        <v>CLEARANCE</v>
      </c>
      <c r="O6503" s="27">
        <f t="shared" si="305"/>
        <v>0.52137978534121565</v>
      </c>
      <c r="P6503" s="11" t="str">
        <f t="shared" si="306"/>
        <v>AVERAGE</v>
      </c>
    </row>
    <row r="6504" spans="1:16" x14ac:dyDescent="0.35">
      <c r="A6504" s="12" t="s">
        <v>6678</v>
      </c>
      <c r="B6504" s="15">
        <v>45191</v>
      </c>
      <c r="C6504" s="12" t="s">
        <v>108</v>
      </c>
      <c r="D6504" s="12" t="s">
        <v>140</v>
      </c>
      <c r="E6504" s="12" t="s">
        <v>296</v>
      </c>
      <c r="F6504" s="12" t="s">
        <v>131</v>
      </c>
      <c r="G6504" s="12" t="s">
        <v>112</v>
      </c>
      <c r="H6504" s="12" t="s">
        <v>170</v>
      </c>
      <c r="I6504" s="12">
        <v>1</v>
      </c>
      <c r="J6504" s="16">
        <v>26.61</v>
      </c>
      <c r="K6504" s="17">
        <v>0.06</v>
      </c>
      <c r="L6504" s="16">
        <v>25.01</v>
      </c>
      <c r="M6504" s="16">
        <v>8.56</v>
      </c>
      <c r="N6504" s="11" t="str">
        <f t="shared" si="304"/>
        <v>LOW</v>
      </c>
      <c r="O6504" s="27">
        <f t="shared" si="305"/>
        <v>0.65773690523790496</v>
      </c>
      <c r="P6504" s="11" t="str">
        <f t="shared" si="306"/>
        <v>AVERAGE</v>
      </c>
    </row>
    <row r="6505" spans="1:16" x14ac:dyDescent="0.35">
      <c r="A6505" t="s">
        <v>6679</v>
      </c>
      <c r="B6505" s="18">
        <v>44957</v>
      </c>
      <c r="C6505" t="s">
        <v>108</v>
      </c>
      <c r="D6505" t="s">
        <v>125</v>
      </c>
      <c r="E6505" t="s">
        <v>255</v>
      </c>
      <c r="F6505" t="s">
        <v>117</v>
      </c>
      <c r="G6505" t="s">
        <v>112</v>
      </c>
      <c r="H6505" t="s">
        <v>118</v>
      </c>
      <c r="I6505">
        <v>3</v>
      </c>
      <c r="J6505" s="19">
        <v>14.26</v>
      </c>
      <c r="K6505" s="20">
        <v>0</v>
      </c>
      <c r="L6505" s="19">
        <v>42.78</v>
      </c>
      <c r="M6505" s="19">
        <v>21.33</v>
      </c>
      <c r="N6505" s="11" t="str">
        <f t="shared" si="304"/>
        <v>NO DISCOUNT</v>
      </c>
      <c r="O6505" s="27">
        <f t="shared" si="305"/>
        <v>0.50140252454417955</v>
      </c>
      <c r="P6505" s="11" t="str">
        <f t="shared" si="306"/>
        <v>AVERAGE</v>
      </c>
    </row>
    <row r="6506" spans="1:16" x14ac:dyDescent="0.35">
      <c r="A6506" s="12" t="s">
        <v>6680</v>
      </c>
      <c r="B6506" s="15">
        <v>44595</v>
      </c>
      <c r="C6506" s="12" t="s">
        <v>108</v>
      </c>
      <c r="D6506" s="12" t="s">
        <v>140</v>
      </c>
      <c r="E6506" s="12" t="s">
        <v>307</v>
      </c>
      <c r="F6506" s="12" t="s">
        <v>111</v>
      </c>
      <c r="G6506" s="12" t="s">
        <v>112</v>
      </c>
      <c r="H6506" s="12" t="s">
        <v>118</v>
      </c>
      <c r="I6506" s="12">
        <v>6</v>
      </c>
      <c r="J6506" s="16">
        <v>31.79</v>
      </c>
      <c r="K6506" s="17">
        <v>0</v>
      </c>
      <c r="L6506" s="16">
        <v>190.74</v>
      </c>
      <c r="M6506" s="16">
        <v>41.94</v>
      </c>
      <c r="N6506" s="11" t="str">
        <f t="shared" si="304"/>
        <v>NO DISCOUNT</v>
      </c>
      <c r="O6506" s="27">
        <f t="shared" si="305"/>
        <v>0.78011953444479398</v>
      </c>
      <c r="P6506" s="11" t="str">
        <f t="shared" si="306"/>
        <v>GOOD</v>
      </c>
    </row>
    <row r="6507" spans="1:16" x14ac:dyDescent="0.35">
      <c r="A6507" t="s">
        <v>6681</v>
      </c>
      <c r="B6507" s="18">
        <v>45599</v>
      </c>
      <c r="C6507" t="s">
        <v>108</v>
      </c>
      <c r="D6507" t="s">
        <v>140</v>
      </c>
      <c r="E6507" t="s">
        <v>307</v>
      </c>
      <c r="F6507" t="s">
        <v>111</v>
      </c>
      <c r="G6507" t="s">
        <v>122</v>
      </c>
      <c r="H6507" t="s">
        <v>158</v>
      </c>
      <c r="I6507">
        <v>3</v>
      </c>
      <c r="J6507" s="19">
        <v>140.04</v>
      </c>
      <c r="K6507" s="20">
        <v>0.15</v>
      </c>
      <c r="L6507" s="19">
        <v>357.1</v>
      </c>
      <c r="M6507" s="19">
        <v>136.52000000000001</v>
      </c>
      <c r="N6507" s="11" t="str">
        <f t="shared" si="304"/>
        <v>MEDIUM</v>
      </c>
      <c r="O6507" s="27">
        <f t="shared" si="305"/>
        <v>0.617698123774853</v>
      </c>
      <c r="P6507" s="11" t="str">
        <f t="shared" si="306"/>
        <v>AVERAGE</v>
      </c>
    </row>
    <row r="6508" spans="1:16" x14ac:dyDescent="0.35">
      <c r="A6508" s="12" t="s">
        <v>6682</v>
      </c>
      <c r="B6508" s="15">
        <v>45421</v>
      </c>
      <c r="C6508" s="12" t="s">
        <v>108</v>
      </c>
      <c r="D6508" s="12" t="s">
        <v>140</v>
      </c>
      <c r="E6508" s="12" t="s">
        <v>218</v>
      </c>
      <c r="F6508" s="12" t="s">
        <v>111</v>
      </c>
      <c r="G6508" s="12" t="s">
        <v>127</v>
      </c>
      <c r="H6508" s="12" t="s">
        <v>138</v>
      </c>
      <c r="I6508" s="12">
        <v>5</v>
      </c>
      <c r="J6508" s="16">
        <v>456.09</v>
      </c>
      <c r="K6508" s="17">
        <v>0</v>
      </c>
      <c r="L6508" s="16">
        <v>2280.4499999999998</v>
      </c>
      <c r="M6508" s="16">
        <v>706.72</v>
      </c>
      <c r="N6508" s="11" t="str">
        <f t="shared" si="304"/>
        <v>NO DISCOUNT</v>
      </c>
      <c r="O6508" s="27">
        <f t="shared" si="305"/>
        <v>0.69009625293253518</v>
      </c>
      <c r="P6508" s="11" t="str">
        <f t="shared" si="306"/>
        <v>GOOD</v>
      </c>
    </row>
    <row r="6509" spans="1:16" x14ac:dyDescent="0.35">
      <c r="A6509" t="s">
        <v>6683</v>
      </c>
      <c r="B6509" s="18">
        <v>44687</v>
      </c>
      <c r="C6509" t="s">
        <v>108</v>
      </c>
      <c r="D6509" t="s">
        <v>125</v>
      </c>
      <c r="E6509" t="s">
        <v>144</v>
      </c>
      <c r="F6509" t="s">
        <v>111</v>
      </c>
      <c r="G6509" t="s">
        <v>112</v>
      </c>
      <c r="H6509" t="s">
        <v>118</v>
      </c>
      <c r="I6509">
        <v>2</v>
      </c>
      <c r="J6509" s="19">
        <v>5.14</v>
      </c>
      <c r="K6509" s="20">
        <v>0.02</v>
      </c>
      <c r="L6509" s="19">
        <v>10.07</v>
      </c>
      <c r="M6509" s="19">
        <v>2.37</v>
      </c>
      <c r="N6509" s="11" t="str">
        <f t="shared" si="304"/>
        <v>LOW</v>
      </c>
      <c r="O6509" s="27">
        <f t="shared" si="305"/>
        <v>0.76464746772591852</v>
      </c>
      <c r="P6509" s="11" t="str">
        <f t="shared" si="306"/>
        <v>AVERAGE</v>
      </c>
    </row>
    <row r="6510" spans="1:16" x14ac:dyDescent="0.35">
      <c r="A6510" s="12" t="s">
        <v>6684</v>
      </c>
      <c r="B6510" s="15">
        <v>44578</v>
      </c>
      <c r="C6510" s="12" t="s">
        <v>136</v>
      </c>
      <c r="D6510" s="12" t="s">
        <v>140</v>
      </c>
      <c r="E6510" s="12" t="s">
        <v>307</v>
      </c>
      <c r="F6510" s="12" t="s">
        <v>117</v>
      </c>
      <c r="G6510" s="12" t="s">
        <v>112</v>
      </c>
      <c r="H6510" s="12" t="s">
        <v>113</v>
      </c>
      <c r="I6510" s="12">
        <v>3</v>
      </c>
      <c r="J6510" s="16">
        <v>40.86</v>
      </c>
      <c r="K6510" s="17">
        <v>0</v>
      </c>
      <c r="L6510" s="16">
        <v>122.58</v>
      </c>
      <c r="M6510" s="16">
        <v>30.02</v>
      </c>
      <c r="N6510" s="11" t="str">
        <f t="shared" si="304"/>
        <v>NO DISCOUNT</v>
      </c>
      <c r="O6510" s="27">
        <f t="shared" si="305"/>
        <v>0.75509871104584769</v>
      </c>
      <c r="P6510" s="11" t="str">
        <f t="shared" si="306"/>
        <v>AVERAGE</v>
      </c>
    </row>
    <row r="6511" spans="1:16" x14ac:dyDescent="0.35">
      <c r="A6511" t="s">
        <v>6685</v>
      </c>
      <c r="B6511" s="18">
        <v>45399</v>
      </c>
      <c r="C6511" t="s">
        <v>120</v>
      </c>
      <c r="D6511" t="s">
        <v>140</v>
      </c>
      <c r="E6511" t="s">
        <v>296</v>
      </c>
      <c r="F6511" t="s">
        <v>117</v>
      </c>
      <c r="G6511" t="s">
        <v>127</v>
      </c>
      <c r="H6511" t="s">
        <v>138</v>
      </c>
      <c r="I6511">
        <v>2</v>
      </c>
      <c r="J6511" s="19">
        <v>75.73</v>
      </c>
      <c r="K6511" s="20">
        <v>0.18</v>
      </c>
      <c r="L6511" s="19">
        <v>124.2</v>
      </c>
      <c r="M6511" s="19">
        <v>63.47</v>
      </c>
      <c r="N6511" s="11" t="str">
        <f t="shared" si="304"/>
        <v>MEDIUM</v>
      </c>
      <c r="O6511" s="27">
        <f t="shared" si="305"/>
        <v>0.48896940418679552</v>
      </c>
      <c r="P6511" s="11" t="str">
        <f t="shared" si="306"/>
        <v>AVERAGE</v>
      </c>
    </row>
    <row r="6512" spans="1:16" x14ac:dyDescent="0.35">
      <c r="A6512" s="12" t="s">
        <v>6686</v>
      </c>
      <c r="B6512" s="15">
        <v>45163</v>
      </c>
      <c r="C6512" s="12" t="s">
        <v>136</v>
      </c>
      <c r="D6512" s="12" t="s">
        <v>109</v>
      </c>
      <c r="E6512" s="12" t="s">
        <v>176</v>
      </c>
      <c r="F6512" s="12" t="s">
        <v>111</v>
      </c>
      <c r="G6512" s="12" t="s">
        <v>122</v>
      </c>
      <c r="H6512" s="12" t="s">
        <v>123</v>
      </c>
      <c r="I6512" s="12">
        <v>1</v>
      </c>
      <c r="J6512" s="16">
        <v>809.89</v>
      </c>
      <c r="K6512" s="17">
        <v>0.14000000000000001</v>
      </c>
      <c r="L6512" s="16">
        <v>696.51</v>
      </c>
      <c r="M6512" s="16">
        <v>201.34</v>
      </c>
      <c r="N6512" s="11" t="str">
        <f t="shared" si="304"/>
        <v>MEDIUM</v>
      </c>
      <c r="O6512" s="27">
        <f t="shared" si="305"/>
        <v>0.71093020918579775</v>
      </c>
      <c r="P6512" s="11" t="str">
        <f t="shared" si="306"/>
        <v>AVERAGE</v>
      </c>
    </row>
    <row r="6513" spans="1:16" x14ac:dyDescent="0.35">
      <c r="A6513" t="s">
        <v>6687</v>
      </c>
      <c r="B6513" s="18">
        <v>45529</v>
      </c>
      <c r="C6513" t="s">
        <v>136</v>
      </c>
      <c r="D6513" t="s">
        <v>109</v>
      </c>
      <c r="E6513" t="s">
        <v>110</v>
      </c>
      <c r="F6513" t="s">
        <v>111</v>
      </c>
      <c r="G6513" t="s">
        <v>122</v>
      </c>
      <c r="H6513" t="s">
        <v>123</v>
      </c>
      <c r="I6513">
        <v>2</v>
      </c>
      <c r="J6513" s="19">
        <v>2071.59</v>
      </c>
      <c r="K6513" s="20">
        <v>0.26</v>
      </c>
      <c r="L6513" s="19">
        <v>3065.95</v>
      </c>
      <c r="M6513" s="19">
        <v>1556.61</v>
      </c>
      <c r="N6513" s="11" t="str">
        <f t="shared" si="304"/>
        <v>HIGH</v>
      </c>
      <c r="O6513" s="27">
        <f t="shared" si="305"/>
        <v>0.49229113325396695</v>
      </c>
      <c r="P6513" s="11" t="str">
        <f t="shared" si="306"/>
        <v>AVERAGE</v>
      </c>
    </row>
    <row r="6514" spans="1:16" x14ac:dyDescent="0.35">
      <c r="A6514" s="12" t="s">
        <v>6688</v>
      </c>
      <c r="B6514" s="15">
        <v>44976</v>
      </c>
      <c r="C6514" s="12" t="s">
        <v>120</v>
      </c>
      <c r="D6514" s="12" t="s">
        <v>140</v>
      </c>
      <c r="E6514" s="12" t="s">
        <v>307</v>
      </c>
      <c r="F6514" s="12" t="s">
        <v>111</v>
      </c>
      <c r="G6514" s="12" t="s">
        <v>127</v>
      </c>
      <c r="H6514" s="12" t="s">
        <v>138</v>
      </c>
      <c r="I6514" s="12">
        <v>6</v>
      </c>
      <c r="J6514" s="16">
        <v>271.38</v>
      </c>
      <c r="K6514" s="17">
        <v>7.0000000000000007E-2</v>
      </c>
      <c r="L6514" s="16">
        <v>1514.3</v>
      </c>
      <c r="M6514" s="16">
        <v>870</v>
      </c>
      <c r="N6514" s="11" t="str">
        <f t="shared" si="304"/>
        <v>LOW</v>
      </c>
      <c r="O6514" s="27">
        <f t="shared" si="305"/>
        <v>0.42547711814039491</v>
      </c>
      <c r="P6514" s="11" t="str">
        <f t="shared" si="306"/>
        <v>GOOD</v>
      </c>
    </row>
    <row r="6515" spans="1:16" x14ac:dyDescent="0.35">
      <c r="A6515" t="s">
        <v>6689</v>
      </c>
      <c r="B6515" s="18">
        <v>45429</v>
      </c>
      <c r="C6515" t="s">
        <v>108</v>
      </c>
      <c r="D6515" t="s">
        <v>109</v>
      </c>
      <c r="E6515" t="s">
        <v>208</v>
      </c>
      <c r="F6515" t="s">
        <v>117</v>
      </c>
      <c r="G6515" t="s">
        <v>112</v>
      </c>
      <c r="H6515" t="s">
        <v>147</v>
      </c>
      <c r="I6515">
        <v>4</v>
      </c>
      <c r="J6515" s="19">
        <v>16.96</v>
      </c>
      <c r="K6515" s="20">
        <v>0.2</v>
      </c>
      <c r="L6515" s="19">
        <v>54.27</v>
      </c>
      <c r="M6515" s="19">
        <v>15.24</v>
      </c>
      <c r="N6515" s="11" t="str">
        <f t="shared" si="304"/>
        <v>MEDIUM</v>
      </c>
      <c r="O6515" s="27">
        <f t="shared" si="305"/>
        <v>0.71918186843559972</v>
      </c>
      <c r="P6515" s="11" t="str">
        <f t="shared" si="306"/>
        <v>AVERAGE</v>
      </c>
    </row>
    <row r="6516" spans="1:16" x14ac:dyDescent="0.35">
      <c r="A6516" s="12" t="s">
        <v>6690</v>
      </c>
      <c r="B6516" s="15">
        <v>44724</v>
      </c>
      <c r="C6516" s="12" t="s">
        <v>108</v>
      </c>
      <c r="D6516" s="12" t="s">
        <v>115</v>
      </c>
      <c r="E6516" s="12" t="s">
        <v>121</v>
      </c>
      <c r="F6516" s="12" t="s">
        <v>131</v>
      </c>
      <c r="G6516" s="12" t="s">
        <v>122</v>
      </c>
      <c r="H6516" s="12" t="s">
        <v>158</v>
      </c>
      <c r="I6516" s="12">
        <v>4</v>
      </c>
      <c r="J6516" s="16">
        <v>62.58</v>
      </c>
      <c r="K6516" s="17">
        <v>0.4</v>
      </c>
      <c r="L6516" s="16">
        <v>150.19</v>
      </c>
      <c r="M6516" s="16">
        <v>66.23</v>
      </c>
      <c r="N6516" s="11" t="str">
        <f t="shared" si="304"/>
        <v>CLEARANCE</v>
      </c>
      <c r="O6516" s="27">
        <f t="shared" si="305"/>
        <v>0.55902523470270982</v>
      </c>
      <c r="P6516" s="11" t="str">
        <f t="shared" si="306"/>
        <v>AVERAGE</v>
      </c>
    </row>
    <row r="6517" spans="1:16" x14ac:dyDescent="0.35">
      <c r="A6517" t="s">
        <v>6691</v>
      </c>
      <c r="B6517" s="18">
        <v>45657</v>
      </c>
      <c r="C6517" t="s">
        <v>136</v>
      </c>
      <c r="D6517" t="s">
        <v>125</v>
      </c>
      <c r="E6517" t="s">
        <v>255</v>
      </c>
      <c r="F6517" t="s">
        <v>117</v>
      </c>
      <c r="G6517" t="s">
        <v>127</v>
      </c>
      <c r="H6517" t="s">
        <v>209</v>
      </c>
      <c r="I6517">
        <v>4</v>
      </c>
      <c r="J6517" s="19">
        <v>1110</v>
      </c>
      <c r="K6517" s="20">
        <v>0.14000000000000001</v>
      </c>
      <c r="L6517" s="19">
        <v>3818.4</v>
      </c>
      <c r="M6517" s="19">
        <v>1667.02</v>
      </c>
      <c r="N6517" s="11" t="str">
        <f t="shared" si="304"/>
        <v>MEDIUM</v>
      </c>
      <c r="O6517" s="27">
        <f t="shared" si="305"/>
        <v>0.5634244709826105</v>
      </c>
      <c r="P6517" s="11" t="str">
        <f t="shared" si="306"/>
        <v>AVERAGE</v>
      </c>
    </row>
    <row r="6518" spans="1:16" x14ac:dyDescent="0.35">
      <c r="A6518" s="12" t="s">
        <v>6692</v>
      </c>
      <c r="B6518" s="15">
        <v>44586</v>
      </c>
      <c r="C6518" s="12" t="s">
        <v>108</v>
      </c>
      <c r="D6518" s="12" t="s">
        <v>125</v>
      </c>
      <c r="E6518" s="12" t="s">
        <v>146</v>
      </c>
      <c r="F6518" s="12" t="s">
        <v>111</v>
      </c>
      <c r="G6518" s="12" t="s">
        <v>122</v>
      </c>
      <c r="H6518" s="12" t="s">
        <v>123</v>
      </c>
      <c r="I6518" s="12">
        <v>2</v>
      </c>
      <c r="J6518" s="16">
        <v>1454.59</v>
      </c>
      <c r="K6518" s="17">
        <v>0</v>
      </c>
      <c r="L6518" s="16">
        <v>2909.18</v>
      </c>
      <c r="M6518" s="16">
        <v>1283.02</v>
      </c>
      <c r="N6518" s="11" t="str">
        <f t="shared" si="304"/>
        <v>NO DISCOUNT</v>
      </c>
      <c r="O6518" s="27">
        <f t="shared" si="305"/>
        <v>0.5589753813789452</v>
      </c>
      <c r="P6518" s="11" t="str">
        <f t="shared" si="306"/>
        <v>AVERAGE</v>
      </c>
    </row>
    <row r="6519" spans="1:16" x14ac:dyDescent="0.35">
      <c r="A6519" t="s">
        <v>6693</v>
      </c>
      <c r="B6519" s="18">
        <v>45641</v>
      </c>
      <c r="C6519" t="s">
        <v>120</v>
      </c>
      <c r="D6519" t="s">
        <v>125</v>
      </c>
      <c r="E6519" t="s">
        <v>137</v>
      </c>
      <c r="F6519" t="s">
        <v>111</v>
      </c>
      <c r="G6519" t="s">
        <v>112</v>
      </c>
      <c r="H6519" t="s">
        <v>167</v>
      </c>
      <c r="I6519">
        <v>1</v>
      </c>
      <c r="J6519" s="19">
        <v>11.78</v>
      </c>
      <c r="K6519" s="20">
        <v>0.02</v>
      </c>
      <c r="L6519" s="19">
        <v>11.54</v>
      </c>
      <c r="M6519" s="19">
        <v>2.41</v>
      </c>
      <c r="N6519" s="11" t="str">
        <f t="shared" si="304"/>
        <v>LOW</v>
      </c>
      <c r="O6519" s="27">
        <f t="shared" si="305"/>
        <v>0.79116117850953205</v>
      </c>
      <c r="P6519" s="11" t="str">
        <f t="shared" si="306"/>
        <v>AVERAGE</v>
      </c>
    </row>
    <row r="6520" spans="1:16" x14ac:dyDescent="0.35">
      <c r="A6520" s="12" t="s">
        <v>6694</v>
      </c>
      <c r="B6520" s="15">
        <v>45436</v>
      </c>
      <c r="C6520" s="12" t="s">
        <v>108</v>
      </c>
      <c r="D6520" s="12" t="s">
        <v>109</v>
      </c>
      <c r="E6520" s="12" t="s">
        <v>176</v>
      </c>
      <c r="F6520" s="12" t="s">
        <v>111</v>
      </c>
      <c r="G6520" s="12" t="s">
        <v>122</v>
      </c>
      <c r="H6520" s="12" t="s">
        <v>187</v>
      </c>
      <c r="I6520" s="12">
        <v>4</v>
      </c>
      <c r="J6520" s="16">
        <v>294.94</v>
      </c>
      <c r="K6520" s="17">
        <v>0</v>
      </c>
      <c r="L6520" s="16">
        <v>1179.76</v>
      </c>
      <c r="M6520" s="16">
        <v>422.76</v>
      </c>
      <c r="N6520" s="11" t="str">
        <f t="shared" si="304"/>
        <v>NO DISCOUNT</v>
      </c>
      <c r="O6520" s="27">
        <f t="shared" si="305"/>
        <v>0.64165593001966503</v>
      </c>
      <c r="P6520" s="11" t="str">
        <f t="shared" si="306"/>
        <v>AVERAGE</v>
      </c>
    </row>
    <row r="6521" spans="1:16" x14ac:dyDescent="0.35">
      <c r="A6521" t="s">
        <v>6695</v>
      </c>
      <c r="B6521" s="18">
        <v>45483</v>
      </c>
      <c r="C6521" t="s">
        <v>108</v>
      </c>
      <c r="D6521" t="s">
        <v>109</v>
      </c>
      <c r="E6521" t="s">
        <v>189</v>
      </c>
      <c r="F6521" t="s">
        <v>111</v>
      </c>
      <c r="G6521" t="s">
        <v>112</v>
      </c>
      <c r="H6521" t="s">
        <v>170</v>
      </c>
      <c r="I6521">
        <v>2</v>
      </c>
      <c r="J6521" s="19">
        <v>29.86</v>
      </c>
      <c r="K6521" s="20">
        <v>0.14000000000000001</v>
      </c>
      <c r="L6521" s="19">
        <v>51.36</v>
      </c>
      <c r="M6521" s="19">
        <v>20.43</v>
      </c>
      <c r="N6521" s="11" t="str">
        <f t="shared" si="304"/>
        <v>MEDIUM</v>
      </c>
      <c r="O6521" s="27">
        <f t="shared" si="305"/>
        <v>0.60221962616822433</v>
      </c>
      <c r="P6521" s="11" t="str">
        <f t="shared" si="306"/>
        <v>AVERAGE</v>
      </c>
    </row>
    <row r="6522" spans="1:16" x14ac:dyDescent="0.35">
      <c r="A6522" s="12" t="s">
        <v>6696</v>
      </c>
      <c r="B6522" s="15">
        <v>45124</v>
      </c>
      <c r="C6522" s="12" t="s">
        <v>108</v>
      </c>
      <c r="D6522" s="12" t="s">
        <v>125</v>
      </c>
      <c r="E6522" s="12" t="s">
        <v>134</v>
      </c>
      <c r="F6522" s="12" t="s">
        <v>117</v>
      </c>
      <c r="G6522" s="12" t="s">
        <v>112</v>
      </c>
      <c r="H6522" s="12" t="s">
        <v>167</v>
      </c>
      <c r="I6522" s="12">
        <v>1</v>
      </c>
      <c r="J6522" s="16">
        <v>18.260000000000002</v>
      </c>
      <c r="K6522" s="17">
        <v>0</v>
      </c>
      <c r="L6522" s="16">
        <v>18.260000000000002</v>
      </c>
      <c r="M6522" s="16">
        <v>4.28</v>
      </c>
      <c r="N6522" s="11" t="str">
        <f t="shared" si="304"/>
        <v>NO DISCOUNT</v>
      </c>
      <c r="O6522" s="27">
        <f t="shared" si="305"/>
        <v>0.76560788608981378</v>
      </c>
      <c r="P6522" s="11" t="str">
        <f t="shared" si="306"/>
        <v>AVERAGE</v>
      </c>
    </row>
    <row r="6523" spans="1:16" x14ac:dyDescent="0.35">
      <c r="A6523" t="s">
        <v>6697</v>
      </c>
      <c r="B6523" s="18">
        <v>45246</v>
      </c>
      <c r="C6523" t="s">
        <v>136</v>
      </c>
      <c r="D6523" t="s">
        <v>140</v>
      </c>
      <c r="E6523" t="s">
        <v>296</v>
      </c>
      <c r="F6523" t="s">
        <v>131</v>
      </c>
      <c r="G6523" t="s">
        <v>112</v>
      </c>
      <c r="H6523" t="s">
        <v>118</v>
      </c>
      <c r="I6523">
        <v>3</v>
      </c>
      <c r="J6523" s="19">
        <v>29.33</v>
      </c>
      <c r="K6523" s="20">
        <v>0.33</v>
      </c>
      <c r="L6523" s="19">
        <v>58.95</v>
      </c>
      <c r="M6523" s="19">
        <v>26.33</v>
      </c>
      <c r="N6523" s="11" t="str">
        <f t="shared" si="304"/>
        <v>CLEARANCE</v>
      </c>
      <c r="O6523" s="27">
        <f t="shared" si="305"/>
        <v>0.5533502968617473</v>
      </c>
      <c r="P6523" s="11" t="str">
        <f t="shared" si="306"/>
        <v>AVERAGE</v>
      </c>
    </row>
    <row r="6524" spans="1:16" x14ac:dyDescent="0.35">
      <c r="A6524" s="12" t="s">
        <v>6698</v>
      </c>
      <c r="B6524" s="15">
        <v>44794</v>
      </c>
      <c r="C6524" s="12" t="s">
        <v>149</v>
      </c>
      <c r="D6524" s="12" t="s">
        <v>115</v>
      </c>
      <c r="E6524" s="12" t="s">
        <v>227</v>
      </c>
      <c r="F6524" s="12" t="s">
        <v>117</v>
      </c>
      <c r="G6524" s="12" t="s">
        <v>112</v>
      </c>
      <c r="H6524" s="12" t="s">
        <v>167</v>
      </c>
      <c r="I6524" s="12">
        <v>2</v>
      </c>
      <c r="J6524" s="16">
        <v>11.04</v>
      </c>
      <c r="K6524" s="17">
        <v>0.12</v>
      </c>
      <c r="L6524" s="16">
        <v>19.43</v>
      </c>
      <c r="M6524" s="16">
        <v>4.08</v>
      </c>
      <c r="N6524" s="11" t="str">
        <f t="shared" si="304"/>
        <v>MEDIUM</v>
      </c>
      <c r="O6524" s="27">
        <f t="shared" si="305"/>
        <v>0.79001544004117341</v>
      </c>
      <c r="P6524" s="11" t="str">
        <f t="shared" si="306"/>
        <v>AVERAGE</v>
      </c>
    </row>
    <row r="6525" spans="1:16" x14ac:dyDescent="0.35">
      <c r="A6525" t="s">
        <v>6699</v>
      </c>
      <c r="B6525" s="18">
        <v>45357</v>
      </c>
      <c r="C6525" t="s">
        <v>108</v>
      </c>
      <c r="D6525" t="s">
        <v>140</v>
      </c>
      <c r="E6525" t="s">
        <v>166</v>
      </c>
      <c r="F6525" t="s">
        <v>117</v>
      </c>
      <c r="G6525" t="s">
        <v>127</v>
      </c>
      <c r="H6525" t="s">
        <v>209</v>
      </c>
      <c r="I6525">
        <v>1</v>
      </c>
      <c r="J6525" s="19">
        <v>780.96</v>
      </c>
      <c r="K6525" s="20">
        <v>0.05</v>
      </c>
      <c r="L6525" s="19">
        <v>741.91</v>
      </c>
      <c r="M6525" s="19">
        <v>414.73</v>
      </c>
      <c r="N6525" s="11" t="str">
        <f t="shared" si="304"/>
        <v>LOW</v>
      </c>
      <c r="O6525" s="27">
        <f t="shared" si="305"/>
        <v>0.44099688641479418</v>
      </c>
      <c r="P6525" s="11" t="str">
        <f t="shared" si="306"/>
        <v>AVERAGE</v>
      </c>
    </row>
    <row r="6526" spans="1:16" x14ac:dyDescent="0.35">
      <c r="A6526" s="12" t="s">
        <v>6700</v>
      </c>
      <c r="B6526" s="15">
        <v>45156</v>
      </c>
      <c r="C6526" s="12" t="s">
        <v>108</v>
      </c>
      <c r="D6526" s="12" t="s">
        <v>115</v>
      </c>
      <c r="E6526" s="12" t="s">
        <v>163</v>
      </c>
      <c r="F6526" s="12" t="s">
        <v>111</v>
      </c>
      <c r="G6526" s="12" t="s">
        <v>112</v>
      </c>
      <c r="H6526" s="12" t="s">
        <v>147</v>
      </c>
      <c r="I6526" s="12">
        <v>1</v>
      </c>
      <c r="J6526" s="16">
        <v>6.26</v>
      </c>
      <c r="K6526" s="17">
        <v>0</v>
      </c>
      <c r="L6526" s="16">
        <v>6.26</v>
      </c>
      <c r="M6526" s="16">
        <v>2.2000000000000002</v>
      </c>
      <c r="N6526" s="11" t="str">
        <f t="shared" si="304"/>
        <v>NO DISCOUNT</v>
      </c>
      <c r="O6526" s="27">
        <f t="shared" si="305"/>
        <v>0.6485623003194888</v>
      </c>
      <c r="P6526" s="11" t="str">
        <f t="shared" si="306"/>
        <v>AVERAGE</v>
      </c>
    </row>
    <row r="6527" spans="1:16" x14ac:dyDescent="0.35">
      <c r="A6527" t="s">
        <v>6701</v>
      </c>
      <c r="B6527" s="18">
        <v>45218</v>
      </c>
      <c r="C6527" t="s">
        <v>136</v>
      </c>
      <c r="D6527" t="s">
        <v>140</v>
      </c>
      <c r="E6527" t="s">
        <v>166</v>
      </c>
      <c r="F6527" t="s">
        <v>131</v>
      </c>
      <c r="G6527" t="s">
        <v>112</v>
      </c>
      <c r="H6527" t="s">
        <v>118</v>
      </c>
      <c r="I6527">
        <v>2</v>
      </c>
      <c r="J6527" s="19">
        <v>23.51</v>
      </c>
      <c r="K6527" s="20">
        <v>0.15</v>
      </c>
      <c r="L6527" s="19">
        <v>39.97</v>
      </c>
      <c r="M6527" s="19">
        <v>14.96</v>
      </c>
      <c r="N6527" s="11" t="str">
        <f t="shared" si="304"/>
        <v>MEDIUM</v>
      </c>
      <c r="O6527" s="27">
        <f t="shared" si="305"/>
        <v>0.62571928946710031</v>
      </c>
      <c r="P6527" s="11" t="str">
        <f t="shared" si="306"/>
        <v>AVERAGE</v>
      </c>
    </row>
    <row r="6528" spans="1:16" x14ac:dyDescent="0.35">
      <c r="A6528" s="12" t="s">
        <v>6702</v>
      </c>
      <c r="B6528" s="15">
        <v>45625</v>
      </c>
      <c r="C6528" s="12" t="s">
        <v>136</v>
      </c>
      <c r="D6528" s="12" t="s">
        <v>140</v>
      </c>
      <c r="E6528" s="12" t="s">
        <v>242</v>
      </c>
      <c r="F6528" s="12" t="s">
        <v>131</v>
      </c>
      <c r="G6528" s="12" t="s">
        <v>127</v>
      </c>
      <c r="H6528" s="12" t="s">
        <v>179</v>
      </c>
      <c r="I6528" s="12">
        <v>3</v>
      </c>
      <c r="J6528" s="16">
        <v>39.19</v>
      </c>
      <c r="K6528" s="17">
        <v>0.22</v>
      </c>
      <c r="L6528" s="16">
        <v>91.7</v>
      </c>
      <c r="M6528" s="16">
        <v>33.869999999999997</v>
      </c>
      <c r="N6528" s="11" t="str">
        <f t="shared" si="304"/>
        <v>HIGH</v>
      </c>
      <c r="O6528" s="27">
        <f t="shared" si="305"/>
        <v>0.63064340239912764</v>
      </c>
      <c r="P6528" s="11" t="str">
        <f t="shared" si="306"/>
        <v>AVERAGE</v>
      </c>
    </row>
    <row r="6529" spans="1:16" x14ac:dyDescent="0.35">
      <c r="A6529" t="s">
        <v>6703</v>
      </c>
      <c r="B6529" s="18">
        <v>45190</v>
      </c>
      <c r="C6529" t="s">
        <v>108</v>
      </c>
      <c r="D6529" t="s">
        <v>115</v>
      </c>
      <c r="E6529" t="s">
        <v>156</v>
      </c>
      <c r="F6529" t="s">
        <v>131</v>
      </c>
      <c r="G6529" t="s">
        <v>122</v>
      </c>
      <c r="H6529" t="s">
        <v>123</v>
      </c>
      <c r="I6529">
        <v>12</v>
      </c>
      <c r="J6529" s="19">
        <v>1301.08</v>
      </c>
      <c r="K6529" s="20">
        <v>0.13</v>
      </c>
      <c r="L6529" s="19">
        <v>13583.28</v>
      </c>
      <c r="M6529" s="19">
        <v>4854.87</v>
      </c>
      <c r="N6529" s="11" t="str">
        <f t="shared" si="304"/>
        <v>MEDIUM</v>
      </c>
      <c r="O6529" s="27">
        <f t="shared" si="305"/>
        <v>0.6425848543209004</v>
      </c>
      <c r="P6529" s="11" t="str">
        <f t="shared" si="306"/>
        <v>EXCELLENT</v>
      </c>
    </row>
    <row r="6530" spans="1:16" x14ac:dyDescent="0.35">
      <c r="A6530" s="12" t="s">
        <v>6704</v>
      </c>
      <c r="B6530" s="15">
        <v>45556</v>
      </c>
      <c r="C6530" s="12" t="s">
        <v>108</v>
      </c>
      <c r="D6530" s="12" t="s">
        <v>140</v>
      </c>
      <c r="E6530" s="12" t="s">
        <v>296</v>
      </c>
      <c r="F6530" s="12" t="s">
        <v>117</v>
      </c>
      <c r="G6530" s="12" t="s">
        <v>122</v>
      </c>
      <c r="H6530" s="12" t="s">
        <v>142</v>
      </c>
      <c r="I6530" s="12">
        <v>2</v>
      </c>
      <c r="J6530" s="16">
        <v>371.23</v>
      </c>
      <c r="K6530" s="17">
        <v>0</v>
      </c>
      <c r="L6530" s="16">
        <v>742.46</v>
      </c>
      <c r="M6530" s="16">
        <v>329.54</v>
      </c>
      <c r="N6530" s="11" t="str">
        <f t="shared" si="304"/>
        <v>NO DISCOUNT</v>
      </c>
      <c r="O6530" s="27">
        <f t="shared" si="305"/>
        <v>0.55615117312717188</v>
      </c>
      <c r="P6530" s="11" t="str">
        <f t="shared" si="306"/>
        <v>AVERAGE</v>
      </c>
    </row>
    <row r="6531" spans="1:16" x14ac:dyDescent="0.35">
      <c r="A6531" t="s">
        <v>6705</v>
      </c>
      <c r="B6531" s="18">
        <v>44713</v>
      </c>
      <c r="C6531" t="s">
        <v>108</v>
      </c>
      <c r="D6531" t="s">
        <v>109</v>
      </c>
      <c r="E6531" t="s">
        <v>208</v>
      </c>
      <c r="F6531" t="s">
        <v>111</v>
      </c>
      <c r="G6531" t="s">
        <v>112</v>
      </c>
      <c r="H6531" t="s">
        <v>170</v>
      </c>
      <c r="I6531">
        <v>1</v>
      </c>
      <c r="J6531" s="19">
        <v>20.95</v>
      </c>
      <c r="K6531" s="20">
        <v>0.06</v>
      </c>
      <c r="L6531" s="19">
        <v>19.690000000000001</v>
      </c>
      <c r="M6531" s="19">
        <v>4.1100000000000003</v>
      </c>
      <c r="N6531" s="11" t="str">
        <f t="shared" ref="N6531:N6594" si="307">IF(K6531=$R$8,$R$2,IF(K6531&lt;=$R$9,$R$3,IF(K6531&lt;=$R$10,$R$4,IF(K6531&lt;$R$11,$R$5,IF(K6531&gt;$R$11,$R$6)))))</f>
        <v>LOW</v>
      </c>
      <c r="O6531" s="27">
        <f t="shared" ref="O6531:O6594" si="308">IFERROR(L6531-M6531,"NULL")/L6531</f>
        <v>0.79126460132046728</v>
      </c>
      <c r="P6531" s="11" t="str">
        <f t="shared" ref="P6531:P6594" si="309">IF(AND(O6531&gt;=$Q$8,I6531&gt;=$Q$13),$Q$2,IF(AND(O6531&gt;=$Q$9,I6531&gt;=$Q$14),$Q$3,IF(O6531&gt;=$Q$10,$Q$4,$Q$5)))</f>
        <v>AVERAGE</v>
      </c>
    </row>
    <row r="6532" spans="1:16" x14ac:dyDescent="0.35">
      <c r="A6532" s="12" t="s">
        <v>6706</v>
      </c>
      <c r="B6532" s="15">
        <v>44661</v>
      </c>
      <c r="C6532" s="12" t="s">
        <v>120</v>
      </c>
      <c r="D6532" s="12" t="s">
        <v>109</v>
      </c>
      <c r="E6532" s="12" t="s">
        <v>208</v>
      </c>
      <c r="F6532" s="12" t="s">
        <v>111</v>
      </c>
      <c r="G6532" s="12" t="s">
        <v>127</v>
      </c>
      <c r="H6532" s="12" t="s">
        <v>164</v>
      </c>
      <c r="I6532" s="12">
        <v>1</v>
      </c>
      <c r="J6532" s="16">
        <v>748.89</v>
      </c>
      <c r="K6532" s="17">
        <v>0.41</v>
      </c>
      <c r="L6532" s="16">
        <v>441.85</v>
      </c>
      <c r="M6532" s="16">
        <v>231.67</v>
      </c>
      <c r="N6532" s="11" t="str">
        <f t="shared" si="307"/>
        <v>CLEARANCE</v>
      </c>
      <c r="O6532" s="27">
        <f t="shared" si="308"/>
        <v>0.47568179246350578</v>
      </c>
      <c r="P6532" s="11" t="str">
        <f t="shared" si="309"/>
        <v>AVERAGE</v>
      </c>
    </row>
    <row r="6533" spans="1:16" x14ac:dyDescent="0.35">
      <c r="A6533" t="s">
        <v>6707</v>
      </c>
      <c r="B6533" s="18">
        <v>44600</v>
      </c>
      <c r="C6533" t="s">
        <v>120</v>
      </c>
      <c r="D6533" t="s">
        <v>125</v>
      </c>
      <c r="E6533" t="s">
        <v>137</v>
      </c>
      <c r="F6533" t="s">
        <v>111</v>
      </c>
      <c r="G6533" t="s">
        <v>122</v>
      </c>
      <c r="H6533" t="s">
        <v>123</v>
      </c>
      <c r="I6533">
        <v>2</v>
      </c>
      <c r="J6533" s="19">
        <v>640.59</v>
      </c>
      <c r="K6533" s="20">
        <v>0.14000000000000001</v>
      </c>
      <c r="L6533" s="19">
        <v>1101.81</v>
      </c>
      <c r="M6533" s="19">
        <v>307.83</v>
      </c>
      <c r="N6533" s="11" t="str">
        <f t="shared" si="307"/>
        <v>MEDIUM</v>
      </c>
      <c r="O6533" s="27">
        <f t="shared" si="308"/>
        <v>0.720614261987094</v>
      </c>
      <c r="P6533" s="11" t="str">
        <f t="shared" si="309"/>
        <v>AVERAGE</v>
      </c>
    </row>
    <row r="6534" spans="1:16" x14ac:dyDescent="0.35">
      <c r="A6534" s="12" t="s">
        <v>6708</v>
      </c>
      <c r="B6534" s="15">
        <v>44915</v>
      </c>
      <c r="C6534" s="12" t="s">
        <v>108</v>
      </c>
      <c r="D6534" s="12" t="s">
        <v>115</v>
      </c>
      <c r="E6534" s="12" t="s">
        <v>163</v>
      </c>
      <c r="F6534" s="12" t="s">
        <v>111</v>
      </c>
      <c r="G6534" s="12" t="s">
        <v>127</v>
      </c>
      <c r="H6534" s="12" t="s">
        <v>179</v>
      </c>
      <c r="I6534" s="12">
        <v>3</v>
      </c>
      <c r="J6534" s="16">
        <v>238.03</v>
      </c>
      <c r="K6534" s="17">
        <v>0.1</v>
      </c>
      <c r="L6534" s="16">
        <v>642.67999999999995</v>
      </c>
      <c r="M6534" s="16">
        <v>238.97</v>
      </c>
      <c r="N6534" s="11" t="str">
        <f t="shared" si="307"/>
        <v>LOW</v>
      </c>
      <c r="O6534" s="27">
        <f t="shared" si="308"/>
        <v>0.62816642808240486</v>
      </c>
      <c r="P6534" s="11" t="str">
        <f t="shared" si="309"/>
        <v>AVERAGE</v>
      </c>
    </row>
    <row r="6535" spans="1:16" x14ac:dyDescent="0.35">
      <c r="A6535" t="s">
        <v>6709</v>
      </c>
      <c r="B6535" s="18">
        <v>44638</v>
      </c>
      <c r="C6535" t="s">
        <v>120</v>
      </c>
      <c r="D6535" t="s">
        <v>125</v>
      </c>
      <c r="E6535" t="s">
        <v>201</v>
      </c>
      <c r="F6535" t="s">
        <v>117</v>
      </c>
      <c r="G6535" t="s">
        <v>127</v>
      </c>
      <c r="H6535" t="s">
        <v>209</v>
      </c>
      <c r="I6535">
        <v>4</v>
      </c>
      <c r="J6535" s="19">
        <v>906.25</v>
      </c>
      <c r="K6535" s="20">
        <v>0</v>
      </c>
      <c r="L6535" s="19">
        <v>3625</v>
      </c>
      <c r="M6535" s="19">
        <v>1635.69</v>
      </c>
      <c r="N6535" s="11" t="str">
        <f t="shared" si="307"/>
        <v>NO DISCOUNT</v>
      </c>
      <c r="O6535" s="27">
        <f t="shared" si="308"/>
        <v>0.54877517241379303</v>
      </c>
      <c r="P6535" s="11" t="str">
        <f t="shared" si="309"/>
        <v>AVERAGE</v>
      </c>
    </row>
    <row r="6536" spans="1:16" x14ac:dyDescent="0.35">
      <c r="A6536" s="12" t="s">
        <v>6710</v>
      </c>
      <c r="B6536" s="15">
        <v>45167</v>
      </c>
      <c r="C6536" s="12" t="s">
        <v>120</v>
      </c>
      <c r="D6536" s="12" t="s">
        <v>125</v>
      </c>
      <c r="E6536" s="12" t="s">
        <v>126</v>
      </c>
      <c r="F6536" s="12" t="s">
        <v>131</v>
      </c>
      <c r="G6536" s="12" t="s">
        <v>112</v>
      </c>
      <c r="H6536" s="12" t="s">
        <v>118</v>
      </c>
      <c r="I6536" s="12">
        <v>6</v>
      </c>
      <c r="J6536" s="16">
        <v>21.44</v>
      </c>
      <c r="K6536" s="17">
        <v>0</v>
      </c>
      <c r="L6536" s="16">
        <v>128.63999999999999</v>
      </c>
      <c r="M6536" s="16">
        <v>47.72</v>
      </c>
      <c r="N6536" s="11" t="str">
        <f t="shared" si="307"/>
        <v>NO DISCOUNT</v>
      </c>
      <c r="O6536" s="27">
        <f t="shared" si="308"/>
        <v>0.62904228855721389</v>
      </c>
      <c r="P6536" s="11" t="str">
        <f t="shared" si="309"/>
        <v>GOOD</v>
      </c>
    </row>
    <row r="6537" spans="1:16" x14ac:dyDescent="0.35">
      <c r="A6537" t="s">
        <v>6711</v>
      </c>
      <c r="B6537" s="18">
        <v>44991</v>
      </c>
      <c r="C6537" t="s">
        <v>108</v>
      </c>
      <c r="D6537" t="s">
        <v>140</v>
      </c>
      <c r="E6537" t="s">
        <v>141</v>
      </c>
      <c r="F6537" t="s">
        <v>111</v>
      </c>
      <c r="G6537" t="s">
        <v>112</v>
      </c>
      <c r="H6537" t="s">
        <v>118</v>
      </c>
      <c r="I6537">
        <v>4</v>
      </c>
      <c r="J6537" s="19">
        <v>13.59</v>
      </c>
      <c r="K6537" s="20">
        <v>0</v>
      </c>
      <c r="L6537" s="19">
        <v>54.36</v>
      </c>
      <c r="M6537" s="19">
        <v>20.77</v>
      </c>
      <c r="N6537" s="11" t="str">
        <f t="shared" si="307"/>
        <v>NO DISCOUNT</v>
      </c>
      <c r="O6537" s="27">
        <f t="shared" si="308"/>
        <v>0.61791758646063288</v>
      </c>
      <c r="P6537" s="11" t="str">
        <f t="shared" si="309"/>
        <v>AVERAGE</v>
      </c>
    </row>
    <row r="6538" spans="1:16" x14ac:dyDescent="0.35">
      <c r="A6538" s="12" t="s">
        <v>6712</v>
      </c>
      <c r="B6538" s="15">
        <v>45426</v>
      </c>
      <c r="C6538" s="12" t="s">
        <v>136</v>
      </c>
      <c r="D6538" s="12" t="s">
        <v>109</v>
      </c>
      <c r="E6538" s="12" t="s">
        <v>173</v>
      </c>
      <c r="F6538" s="12" t="s">
        <v>117</v>
      </c>
      <c r="G6538" s="12" t="s">
        <v>112</v>
      </c>
      <c r="H6538" s="12" t="s">
        <v>147</v>
      </c>
      <c r="I6538" s="12">
        <v>3</v>
      </c>
      <c r="J6538" s="16">
        <v>5.35</v>
      </c>
      <c r="K6538" s="17">
        <v>0</v>
      </c>
      <c r="L6538" s="16">
        <v>16.05</v>
      </c>
      <c r="M6538" s="16">
        <v>7.68</v>
      </c>
      <c r="N6538" s="11" t="str">
        <f t="shared" si="307"/>
        <v>NO DISCOUNT</v>
      </c>
      <c r="O6538" s="27">
        <f t="shared" si="308"/>
        <v>0.52149532710280377</v>
      </c>
      <c r="P6538" s="11" t="str">
        <f t="shared" si="309"/>
        <v>AVERAGE</v>
      </c>
    </row>
    <row r="6539" spans="1:16" x14ac:dyDescent="0.35">
      <c r="A6539" t="s">
        <v>6713</v>
      </c>
      <c r="B6539" s="18">
        <v>44828</v>
      </c>
      <c r="C6539" t="s">
        <v>108</v>
      </c>
      <c r="D6539" t="s">
        <v>115</v>
      </c>
      <c r="E6539" t="s">
        <v>130</v>
      </c>
      <c r="F6539" t="s">
        <v>131</v>
      </c>
      <c r="G6539" t="s">
        <v>112</v>
      </c>
      <c r="H6539" t="s">
        <v>113</v>
      </c>
      <c r="I6539">
        <v>2</v>
      </c>
      <c r="J6539" s="19">
        <v>12.21</v>
      </c>
      <c r="K6539" s="20">
        <v>0.03</v>
      </c>
      <c r="L6539" s="19">
        <v>23.69</v>
      </c>
      <c r="M6539" s="19">
        <v>10.69</v>
      </c>
      <c r="N6539" s="11" t="str">
        <f t="shared" si="307"/>
        <v>LOW</v>
      </c>
      <c r="O6539" s="27">
        <f t="shared" si="308"/>
        <v>0.54875474883917275</v>
      </c>
      <c r="P6539" s="11" t="str">
        <f t="shared" si="309"/>
        <v>AVERAGE</v>
      </c>
    </row>
    <row r="6540" spans="1:16" x14ac:dyDescent="0.35">
      <c r="A6540" s="12" t="s">
        <v>6714</v>
      </c>
      <c r="B6540" s="15">
        <v>45306</v>
      </c>
      <c r="C6540" s="12" t="s">
        <v>108</v>
      </c>
      <c r="D6540" s="12" t="s">
        <v>115</v>
      </c>
      <c r="E6540" s="12" t="s">
        <v>163</v>
      </c>
      <c r="F6540" s="12" t="s">
        <v>117</v>
      </c>
      <c r="G6540" s="12" t="s">
        <v>127</v>
      </c>
      <c r="H6540" s="12" t="s">
        <v>209</v>
      </c>
      <c r="I6540" s="12">
        <v>10</v>
      </c>
      <c r="J6540" s="16">
        <v>370.3</v>
      </c>
      <c r="K6540" s="17">
        <v>0.35</v>
      </c>
      <c r="L6540" s="16">
        <v>2406.9499999999998</v>
      </c>
      <c r="M6540" s="16">
        <v>1350.64</v>
      </c>
      <c r="N6540" s="11" t="str">
        <f t="shared" si="307"/>
        <v>CLEARANCE</v>
      </c>
      <c r="O6540" s="27">
        <f t="shared" si="308"/>
        <v>0.43885830615509247</v>
      </c>
      <c r="P6540" s="11" t="str">
        <f t="shared" si="309"/>
        <v>EXCELLENT</v>
      </c>
    </row>
    <row r="6541" spans="1:16" x14ac:dyDescent="0.35">
      <c r="A6541" t="s">
        <v>6715</v>
      </c>
      <c r="B6541" s="18">
        <v>44668</v>
      </c>
      <c r="C6541" t="s">
        <v>149</v>
      </c>
      <c r="D6541" t="s">
        <v>109</v>
      </c>
      <c r="E6541" t="s">
        <v>252</v>
      </c>
      <c r="F6541" t="s">
        <v>111</v>
      </c>
      <c r="G6541" t="s">
        <v>122</v>
      </c>
      <c r="H6541" t="s">
        <v>142</v>
      </c>
      <c r="I6541">
        <v>6</v>
      </c>
      <c r="J6541" s="19">
        <v>215.32</v>
      </c>
      <c r="K6541" s="20">
        <v>0.13</v>
      </c>
      <c r="L6541" s="19">
        <v>1123.97</v>
      </c>
      <c r="M6541" s="19">
        <v>568.78</v>
      </c>
      <c r="N6541" s="11" t="str">
        <f t="shared" si="307"/>
        <v>MEDIUM</v>
      </c>
      <c r="O6541" s="27">
        <f t="shared" si="308"/>
        <v>0.49395446497682327</v>
      </c>
      <c r="P6541" s="11" t="str">
        <f t="shared" si="309"/>
        <v>GOOD</v>
      </c>
    </row>
    <row r="6542" spans="1:16" x14ac:dyDescent="0.35">
      <c r="A6542" s="12" t="s">
        <v>6716</v>
      </c>
      <c r="B6542" s="15">
        <v>45145</v>
      </c>
      <c r="C6542" s="12" t="s">
        <v>108</v>
      </c>
      <c r="D6542" s="12" t="s">
        <v>115</v>
      </c>
      <c r="E6542" s="12" t="s">
        <v>205</v>
      </c>
      <c r="F6542" s="12" t="s">
        <v>117</v>
      </c>
      <c r="G6542" s="12" t="s">
        <v>127</v>
      </c>
      <c r="H6542" s="12" t="s">
        <v>128</v>
      </c>
      <c r="I6542" s="12">
        <v>3</v>
      </c>
      <c r="J6542" s="16">
        <v>536.17999999999995</v>
      </c>
      <c r="K6542" s="17">
        <v>0.19</v>
      </c>
      <c r="L6542" s="16">
        <v>1302.92</v>
      </c>
      <c r="M6542" s="16">
        <v>613</v>
      </c>
      <c r="N6542" s="11" t="str">
        <f t="shared" si="307"/>
        <v>MEDIUM</v>
      </c>
      <c r="O6542" s="27">
        <f t="shared" si="308"/>
        <v>0.52951831271298322</v>
      </c>
      <c r="P6542" s="11" t="str">
        <f t="shared" si="309"/>
        <v>AVERAGE</v>
      </c>
    </row>
    <row r="6543" spans="1:16" x14ac:dyDescent="0.35">
      <c r="A6543" t="s">
        <v>6717</v>
      </c>
      <c r="B6543" s="18">
        <v>45264</v>
      </c>
      <c r="C6543" t="s">
        <v>120</v>
      </c>
      <c r="D6543" t="s">
        <v>115</v>
      </c>
      <c r="E6543" t="s">
        <v>121</v>
      </c>
      <c r="F6543" t="s">
        <v>111</v>
      </c>
      <c r="G6543" t="s">
        <v>127</v>
      </c>
      <c r="H6543" t="s">
        <v>128</v>
      </c>
      <c r="I6543">
        <v>2</v>
      </c>
      <c r="J6543" s="19">
        <v>190.5</v>
      </c>
      <c r="K6543" s="20">
        <v>0.06</v>
      </c>
      <c r="L6543" s="19">
        <v>358.14</v>
      </c>
      <c r="M6543" s="19">
        <v>122.05</v>
      </c>
      <c r="N6543" s="11" t="str">
        <f t="shared" si="307"/>
        <v>LOW</v>
      </c>
      <c r="O6543" s="27">
        <f t="shared" si="308"/>
        <v>0.65921148154353038</v>
      </c>
      <c r="P6543" s="11" t="str">
        <f t="shared" si="309"/>
        <v>AVERAGE</v>
      </c>
    </row>
    <row r="6544" spans="1:16" x14ac:dyDescent="0.35">
      <c r="A6544" s="12" t="s">
        <v>6718</v>
      </c>
      <c r="B6544" s="15">
        <v>44926</v>
      </c>
      <c r="C6544" s="12" t="s">
        <v>149</v>
      </c>
      <c r="D6544" s="12" t="s">
        <v>140</v>
      </c>
      <c r="E6544" s="12" t="s">
        <v>307</v>
      </c>
      <c r="F6544" s="12" t="s">
        <v>111</v>
      </c>
      <c r="G6544" s="12" t="s">
        <v>122</v>
      </c>
      <c r="H6544" s="12" t="s">
        <v>123</v>
      </c>
      <c r="I6544" s="12">
        <v>2</v>
      </c>
      <c r="J6544" s="16">
        <v>1572.23</v>
      </c>
      <c r="K6544" s="17">
        <v>0</v>
      </c>
      <c r="L6544" s="16">
        <v>3144.46</v>
      </c>
      <c r="M6544" s="16">
        <v>1331.91</v>
      </c>
      <c r="N6544" s="11" t="str">
        <f t="shared" si="307"/>
        <v>NO DISCOUNT</v>
      </c>
      <c r="O6544" s="27">
        <f t="shared" si="308"/>
        <v>0.57642647704216299</v>
      </c>
      <c r="P6544" s="11" t="str">
        <f t="shared" si="309"/>
        <v>AVERAGE</v>
      </c>
    </row>
    <row r="6545" spans="1:16" x14ac:dyDescent="0.35">
      <c r="A6545" t="s">
        <v>6719</v>
      </c>
      <c r="B6545" s="18">
        <v>44910</v>
      </c>
      <c r="C6545" t="s">
        <v>108</v>
      </c>
      <c r="D6545" t="s">
        <v>115</v>
      </c>
      <c r="E6545" t="s">
        <v>156</v>
      </c>
      <c r="F6545" t="s">
        <v>117</v>
      </c>
      <c r="G6545" t="s">
        <v>112</v>
      </c>
      <c r="H6545" t="s">
        <v>170</v>
      </c>
      <c r="I6545">
        <v>6</v>
      </c>
      <c r="J6545" s="19">
        <v>13.4</v>
      </c>
      <c r="K6545" s="20">
        <v>0.4</v>
      </c>
      <c r="L6545" s="19">
        <v>48.24</v>
      </c>
      <c r="M6545" s="19">
        <v>14.4</v>
      </c>
      <c r="N6545" s="11" t="str">
        <f t="shared" si="307"/>
        <v>CLEARANCE</v>
      </c>
      <c r="O6545" s="27">
        <f t="shared" si="308"/>
        <v>0.70149253731343286</v>
      </c>
      <c r="P6545" s="11" t="str">
        <f t="shared" si="309"/>
        <v>GOOD</v>
      </c>
    </row>
    <row r="6546" spans="1:16" x14ac:dyDescent="0.35">
      <c r="A6546" s="12" t="s">
        <v>6720</v>
      </c>
      <c r="B6546" s="15">
        <v>44890</v>
      </c>
      <c r="C6546" s="12" t="s">
        <v>108</v>
      </c>
      <c r="D6546" s="12" t="s">
        <v>140</v>
      </c>
      <c r="E6546" s="12" t="s">
        <v>307</v>
      </c>
      <c r="F6546" s="12" t="s">
        <v>131</v>
      </c>
      <c r="G6546" s="12" t="s">
        <v>127</v>
      </c>
      <c r="H6546" s="12" t="s">
        <v>179</v>
      </c>
      <c r="I6546" s="12">
        <v>2</v>
      </c>
      <c r="J6546" s="16">
        <v>22.1</v>
      </c>
      <c r="K6546" s="17">
        <v>7.0000000000000007E-2</v>
      </c>
      <c r="L6546" s="16">
        <v>41.11</v>
      </c>
      <c r="M6546" s="16">
        <v>15.92</v>
      </c>
      <c r="N6546" s="11" t="str">
        <f t="shared" si="307"/>
        <v>LOW</v>
      </c>
      <c r="O6546" s="27">
        <f t="shared" si="308"/>
        <v>0.61274629044028217</v>
      </c>
      <c r="P6546" s="11" t="str">
        <f t="shared" si="309"/>
        <v>AVERAGE</v>
      </c>
    </row>
    <row r="6547" spans="1:16" x14ac:dyDescent="0.35">
      <c r="A6547" t="s">
        <v>6721</v>
      </c>
      <c r="B6547" s="18">
        <v>44822</v>
      </c>
      <c r="C6547" t="s">
        <v>120</v>
      </c>
      <c r="D6547" t="s">
        <v>140</v>
      </c>
      <c r="E6547" t="s">
        <v>307</v>
      </c>
      <c r="F6547" t="s">
        <v>111</v>
      </c>
      <c r="G6547" t="s">
        <v>122</v>
      </c>
      <c r="H6547" t="s">
        <v>123</v>
      </c>
      <c r="I6547">
        <v>9</v>
      </c>
      <c r="J6547" s="19">
        <v>1067.1199999999999</v>
      </c>
      <c r="K6547" s="20">
        <v>0.12</v>
      </c>
      <c r="L6547" s="19">
        <v>8451.59</v>
      </c>
      <c r="M6547" s="19">
        <v>2707.92</v>
      </c>
      <c r="N6547" s="11" t="str">
        <f t="shared" si="307"/>
        <v>MEDIUM</v>
      </c>
      <c r="O6547" s="27">
        <f t="shared" si="308"/>
        <v>0.67959638363905495</v>
      </c>
      <c r="P6547" s="11" t="str">
        <f t="shared" si="309"/>
        <v>GOOD</v>
      </c>
    </row>
    <row r="6548" spans="1:16" x14ac:dyDescent="0.35">
      <c r="A6548" s="12" t="s">
        <v>6722</v>
      </c>
      <c r="B6548" s="15">
        <v>45067</v>
      </c>
      <c r="C6548" s="12" t="s">
        <v>108</v>
      </c>
      <c r="D6548" s="12" t="s">
        <v>109</v>
      </c>
      <c r="E6548" s="12" t="s">
        <v>195</v>
      </c>
      <c r="F6548" s="12" t="s">
        <v>111</v>
      </c>
      <c r="G6548" s="12" t="s">
        <v>112</v>
      </c>
      <c r="H6548" s="12" t="s">
        <v>170</v>
      </c>
      <c r="I6548" s="12">
        <v>5</v>
      </c>
      <c r="J6548" s="16">
        <v>34.14</v>
      </c>
      <c r="K6548" s="17">
        <v>0</v>
      </c>
      <c r="L6548" s="16">
        <v>170.7</v>
      </c>
      <c r="M6548" s="16">
        <v>47.91</v>
      </c>
      <c r="N6548" s="11" t="str">
        <f t="shared" si="307"/>
        <v>NO DISCOUNT</v>
      </c>
      <c r="O6548" s="27">
        <f t="shared" si="308"/>
        <v>0.71933216168717051</v>
      </c>
      <c r="P6548" s="11" t="str">
        <f t="shared" si="309"/>
        <v>GOOD</v>
      </c>
    </row>
    <row r="6549" spans="1:16" x14ac:dyDescent="0.35">
      <c r="A6549" t="s">
        <v>6723</v>
      </c>
      <c r="B6549" s="18">
        <v>44970</v>
      </c>
      <c r="C6549" t="s">
        <v>149</v>
      </c>
      <c r="D6549" t="s">
        <v>125</v>
      </c>
      <c r="E6549" t="s">
        <v>201</v>
      </c>
      <c r="F6549" t="s">
        <v>111</v>
      </c>
      <c r="G6549" t="s">
        <v>122</v>
      </c>
      <c r="H6549" t="s">
        <v>187</v>
      </c>
      <c r="I6549">
        <v>5</v>
      </c>
      <c r="J6549" s="19">
        <v>262.37</v>
      </c>
      <c r="K6549" s="20">
        <v>0.06</v>
      </c>
      <c r="L6549" s="19">
        <v>1233.1400000000001</v>
      </c>
      <c r="M6549" s="19">
        <v>643.9</v>
      </c>
      <c r="N6549" s="11" t="str">
        <f t="shared" si="307"/>
        <v>LOW</v>
      </c>
      <c r="O6549" s="27">
        <f t="shared" si="308"/>
        <v>0.47783706635094159</v>
      </c>
      <c r="P6549" s="11" t="str">
        <f t="shared" si="309"/>
        <v>GOOD</v>
      </c>
    </row>
    <row r="6550" spans="1:16" x14ac:dyDescent="0.35">
      <c r="A6550" s="12" t="s">
        <v>6724</v>
      </c>
      <c r="B6550" s="15">
        <v>45371</v>
      </c>
      <c r="C6550" s="12" t="s">
        <v>108</v>
      </c>
      <c r="D6550" s="12" t="s">
        <v>140</v>
      </c>
      <c r="E6550" s="12" t="s">
        <v>166</v>
      </c>
      <c r="F6550" s="12" t="s">
        <v>111</v>
      </c>
      <c r="G6550" s="12" t="s">
        <v>127</v>
      </c>
      <c r="H6550" s="12" t="s">
        <v>209</v>
      </c>
      <c r="I6550" s="12">
        <v>1</v>
      </c>
      <c r="J6550" s="16">
        <v>596.53</v>
      </c>
      <c r="K6550" s="17">
        <v>0.16</v>
      </c>
      <c r="L6550" s="16">
        <v>501.09</v>
      </c>
      <c r="M6550" s="16">
        <v>185.23</v>
      </c>
      <c r="N6550" s="11" t="str">
        <f t="shared" si="307"/>
        <v>MEDIUM</v>
      </c>
      <c r="O6550" s="27">
        <f t="shared" si="308"/>
        <v>0.63034584605559885</v>
      </c>
      <c r="P6550" s="11" t="str">
        <f t="shared" si="309"/>
        <v>AVERAGE</v>
      </c>
    </row>
    <row r="6551" spans="1:16" x14ac:dyDescent="0.35">
      <c r="A6551" t="s">
        <v>6725</v>
      </c>
      <c r="B6551" s="18">
        <v>44823</v>
      </c>
      <c r="C6551" t="s">
        <v>108</v>
      </c>
      <c r="D6551" t="s">
        <v>115</v>
      </c>
      <c r="E6551" t="s">
        <v>221</v>
      </c>
      <c r="F6551" t="s">
        <v>117</v>
      </c>
      <c r="G6551" t="s">
        <v>112</v>
      </c>
      <c r="H6551" t="s">
        <v>147</v>
      </c>
      <c r="I6551">
        <v>5</v>
      </c>
      <c r="J6551" s="19">
        <v>29.97</v>
      </c>
      <c r="K6551" s="20">
        <v>0</v>
      </c>
      <c r="L6551" s="19">
        <v>149.85</v>
      </c>
      <c r="M6551" s="19">
        <v>43.74</v>
      </c>
      <c r="N6551" s="11" t="str">
        <f t="shared" si="307"/>
        <v>NO DISCOUNT</v>
      </c>
      <c r="O6551" s="27">
        <f t="shared" si="308"/>
        <v>0.70810810810810798</v>
      </c>
      <c r="P6551" s="11" t="str">
        <f t="shared" si="309"/>
        <v>GOOD</v>
      </c>
    </row>
    <row r="6552" spans="1:16" x14ac:dyDescent="0.35">
      <c r="A6552" s="12" t="s">
        <v>6726</v>
      </c>
      <c r="B6552" s="15">
        <v>45105</v>
      </c>
      <c r="C6552" s="12" t="s">
        <v>108</v>
      </c>
      <c r="D6552" s="12" t="s">
        <v>109</v>
      </c>
      <c r="E6552" s="12" t="s">
        <v>252</v>
      </c>
      <c r="F6552" s="12" t="s">
        <v>117</v>
      </c>
      <c r="G6552" s="12" t="s">
        <v>127</v>
      </c>
      <c r="H6552" s="12" t="s">
        <v>209</v>
      </c>
      <c r="I6552" s="12">
        <v>1</v>
      </c>
      <c r="J6552" s="16">
        <v>1027.76</v>
      </c>
      <c r="K6552" s="17">
        <v>7.0000000000000007E-2</v>
      </c>
      <c r="L6552" s="16">
        <v>955.82</v>
      </c>
      <c r="M6552" s="16">
        <v>568.59</v>
      </c>
      <c r="N6552" s="11" t="str">
        <f t="shared" si="307"/>
        <v>LOW</v>
      </c>
      <c r="O6552" s="27">
        <f t="shared" si="308"/>
        <v>0.40512858069510993</v>
      </c>
      <c r="P6552" s="11" t="str">
        <f t="shared" si="309"/>
        <v>AVERAGE</v>
      </c>
    </row>
    <row r="6553" spans="1:16" x14ac:dyDescent="0.35">
      <c r="A6553" t="s">
        <v>6727</v>
      </c>
      <c r="B6553" s="18">
        <v>45588</v>
      </c>
      <c r="C6553" t="s">
        <v>108</v>
      </c>
      <c r="D6553" t="s">
        <v>115</v>
      </c>
      <c r="E6553" t="s">
        <v>163</v>
      </c>
      <c r="F6553" t="s">
        <v>111</v>
      </c>
      <c r="G6553" t="s">
        <v>122</v>
      </c>
      <c r="H6553" t="s">
        <v>142</v>
      </c>
      <c r="I6553">
        <v>2</v>
      </c>
      <c r="J6553" s="19">
        <v>385.79</v>
      </c>
      <c r="K6553" s="20">
        <v>0.19</v>
      </c>
      <c r="L6553" s="19">
        <v>624.98</v>
      </c>
      <c r="M6553" s="19">
        <v>301.51</v>
      </c>
      <c r="N6553" s="11" t="str">
        <f t="shared" si="307"/>
        <v>MEDIUM</v>
      </c>
      <c r="O6553" s="27">
        <f t="shared" si="308"/>
        <v>0.51756856219399028</v>
      </c>
      <c r="P6553" s="11" t="str">
        <f t="shared" si="309"/>
        <v>AVERAGE</v>
      </c>
    </row>
    <row r="6554" spans="1:16" x14ac:dyDescent="0.35">
      <c r="A6554" s="12" t="s">
        <v>6728</v>
      </c>
      <c r="B6554" s="15">
        <v>44611</v>
      </c>
      <c r="C6554" s="12" t="s">
        <v>136</v>
      </c>
      <c r="D6554" s="12" t="s">
        <v>140</v>
      </c>
      <c r="E6554" s="12" t="s">
        <v>203</v>
      </c>
      <c r="F6554" s="12" t="s">
        <v>111</v>
      </c>
      <c r="G6554" s="12" t="s">
        <v>112</v>
      </c>
      <c r="H6554" s="12" t="s">
        <v>167</v>
      </c>
      <c r="I6554" s="12">
        <v>2</v>
      </c>
      <c r="J6554" s="16">
        <v>21.41</v>
      </c>
      <c r="K6554" s="17">
        <v>0.28000000000000003</v>
      </c>
      <c r="L6554" s="16">
        <v>30.83</v>
      </c>
      <c r="M6554" s="16">
        <v>7.67</v>
      </c>
      <c r="N6554" s="11" t="str">
        <f t="shared" si="307"/>
        <v>HIGH</v>
      </c>
      <c r="O6554" s="27">
        <f t="shared" si="308"/>
        <v>0.75121634771326617</v>
      </c>
      <c r="P6554" s="11" t="str">
        <f t="shared" si="309"/>
        <v>AVERAGE</v>
      </c>
    </row>
    <row r="6555" spans="1:16" x14ac:dyDescent="0.35">
      <c r="A6555" t="s">
        <v>6729</v>
      </c>
      <c r="B6555" s="18">
        <v>44766</v>
      </c>
      <c r="C6555" t="s">
        <v>108</v>
      </c>
      <c r="D6555" t="s">
        <v>140</v>
      </c>
      <c r="E6555" t="s">
        <v>268</v>
      </c>
      <c r="F6555" t="s">
        <v>131</v>
      </c>
      <c r="G6555" t="s">
        <v>122</v>
      </c>
      <c r="H6555" t="s">
        <v>132</v>
      </c>
      <c r="I6555">
        <v>4</v>
      </c>
      <c r="J6555" s="19">
        <v>539.42999999999995</v>
      </c>
      <c r="K6555" s="20">
        <v>0.3</v>
      </c>
      <c r="L6555" s="19">
        <v>1510.4</v>
      </c>
      <c r="M6555" s="19">
        <v>827.01</v>
      </c>
      <c r="N6555" s="11" t="b">
        <f t="shared" si="307"/>
        <v>0</v>
      </c>
      <c r="O6555" s="27">
        <f t="shared" si="308"/>
        <v>0.45245630296610173</v>
      </c>
      <c r="P6555" s="11" t="str">
        <f t="shared" si="309"/>
        <v>AVERAGE</v>
      </c>
    </row>
    <row r="6556" spans="1:16" x14ac:dyDescent="0.35">
      <c r="A6556" s="12" t="s">
        <v>6730</v>
      </c>
      <c r="B6556" s="15">
        <v>44896</v>
      </c>
      <c r="C6556" s="12" t="s">
        <v>136</v>
      </c>
      <c r="D6556" s="12" t="s">
        <v>140</v>
      </c>
      <c r="E6556" s="12" t="s">
        <v>268</v>
      </c>
      <c r="F6556" s="12" t="s">
        <v>131</v>
      </c>
      <c r="G6556" s="12" t="s">
        <v>112</v>
      </c>
      <c r="H6556" s="12" t="s">
        <v>147</v>
      </c>
      <c r="I6556" s="12">
        <v>1</v>
      </c>
      <c r="J6556" s="16">
        <v>29.78</v>
      </c>
      <c r="K6556" s="17">
        <v>0.12</v>
      </c>
      <c r="L6556" s="16">
        <v>26.21</v>
      </c>
      <c r="M6556" s="16">
        <v>11.78</v>
      </c>
      <c r="N6556" s="11" t="str">
        <f t="shared" si="307"/>
        <v>MEDIUM</v>
      </c>
      <c r="O6556" s="27">
        <f t="shared" si="308"/>
        <v>0.55055322396032058</v>
      </c>
      <c r="P6556" s="11" t="str">
        <f t="shared" si="309"/>
        <v>AVERAGE</v>
      </c>
    </row>
    <row r="6557" spans="1:16" x14ac:dyDescent="0.35">
      <c r="A6557" t="s">
        <v>6731</v>
      </c>
      <c r="B6557" s="18">
        <v>45287</v>
      </c>
      <c r="C6557" t="s">
        <v>136</v>
      </c>
      <c r="D6557" t="s">
        <v>140</v>
      </c>
      <c r="E6557" t="s">
        <v>203</v>
      </c>
      <c r="F6557" t="s">
        <v>131</v>
      </c>
      <c r="G6557" t="s">
        <v>112</v>
      </c>
      <c r="H6557" t="s">
        <v>170</v>
      </c>
      <c r="I6557">
        <v>1</v>
      </c>
      <c r="J6557" s="19">
        <v>12.97</v>
      </c>
      <c r="K6557" s="20">
        <v>0.06</v>
      </c>
      <c r="L6557" s="19">
        <v>12.19</v>
      </c>
      <c r="M6557" s="19">
        <v>4.76</v>
      </c>
      <c r="N6557" s="11" t="str">
        <f t="shared" si="307"/>
        <v>LOW</v>
      </c>
      <c r="O6557" s="27">
        <f t="shared" si="308"/>
        <v>0.60951599671862178</v>
      </c>
      <c r="P6557" s="11" t="str">
        <f t="shared" si="309"/>
        <v>AVERAGE</v>
      </c>
    </row>
    <row r="6558" spans="1:16" x14ac:dyDescent="0.35">
      <c r="A6558" s="12" t="s">
        <v>6732</v>
      </c>
      <c r="B6558" s="15">
        <v>45293</v>
      </c>
      <c r="C6558" s="12" t="s">
        <v>108</v>
      </c>
      <c r="D6558" s="12" t="s">
        <v>109</v>
      </c>
      <c r="E6558" s="12" t="s">
        <v>195</v>
      </c>
      <c r="F6558" s="12" t="s">
        <v>111</v>
      </c>
      <c r="G6558" s="12" t="s">
        <v>112</v>
      </c>
      <c r="H6558" s="12" t="s">
        <v>167</v>
      </c>
      <c r="I6558" s="12">
        <v>1</v>
      </c>
      <c r="J6558" s="16">
        <v>10.050000000000001</v>
      </c>
      <c r="K6558" s="17">
        <v>0.03</v>
      </c>
      <c r="L6558" s="16">
        <v>9.75</v>
      </c>
      <c r="M6558" s="16">
        <v>3.43</v>
      </c>
      <c r="N6558" s="11" t="str">
        <f t="shared" si="307"/>
        <v>LOW</v>
      </c>
      <c r="O6558" s="27">
        <f t="shared" si="308"/>
        <v>0.64820512820512821</v>
      </c>
      <c r="P6558" s="11" t="str">
        <f t="shared" si="309"/>
        <v>AVERAGE</v>
      </c>
    </row>
    <row r="6559" spans="1:16" x14ac:dyDescent="0.35">
      <c r="A6559" t="s">
        <v>6733</v>
      </c>
      <c r="B6559" s="18">
        <v>44575</v>
      </c>
      <c r="C6559" t="s">
        <v>108</v>
      </c>
      <c r="D6559" t="s">
        <v>125</v>
      </c>
      <c r="E6559" t="s">
        <v>178</v>
      </c>
      <c r="F6559" t="s">
        <v>111</v>
      </c>
      <c r="G6559" t="s">
        <v>112</v>
      </c>
      <c r="H6559" t="s">
        <v>170</v>
      </c>
      <c r="I6559">
        <v>5</v>
      </c>
      <c r="J6559" s="19">
        <v>8.85</v>
      </c>
      <c r="K6559" s="20">
        <v>0.03</v>
      </c>
      <c r="L6559" s="19">
        <v>42.92</v>
      </c>
      <c r="M6559" s="19">
        <v>8.77</v>
      </c>
      <c r="N6559" s="11" t="str">
        <f t="shared" si="307"/>
        <v>LOW</v>
      </c>
      <c r="O6559" s="27">
        <f t="shared" si="308"/>
        <v>0.79566635601118374</v>
      </c>
      <c r="P6559" s="11" t="str">
        <f t="shared" si="309"/>
        <v>GOOD</v>
      </c>
    </row>
    <row r="6560" spans="1:16" x14ac:dyDescent="0.35">
      <c r="A6560" s="12" t="s">
        <v>6734</v>
      </c>
      <c r="B6560" s="15">
        <v>44726</v>
      </c>
      <c r="C6560" s="12" t="s">
        <v>120</v>
      </c>
      <c r="D6560" s="12" t="s">
        <v>125</v>
      </c>
      <c r="E6560" s="12" t="s">
        <v>169</v>
      </c>
      <c r="F6560" s="12" t="s">
        <v>111</v>
      </c>
      <c r="G6560" s="12" t="s">
        <v>127</v>
      </c>
      <c r="H6560" s="12" t="s">
        <v>164</v>
      </c>
      <c r="I6560" s="12">
        <v>9</v>
      </c>
      <c r="J6560" s="16">
        <v>178.79</v>
      </c>
      <c r="K6560" s="17">
        <v>0.12</v>
      </c>
      <c r="L6560" s="16">
        <v>1416.02</v>
      </c>
      <c r="M6560" s="16">
        <v>736.39</v>
      </c>
      <c r="N6560" s="11" t="str">
        <f t="shared" si="307"/>
        <v>MEDIUM</v>
      </c>
      <c r="O6560" s="27">
        <f t="shared" si="308"/>
        <v>0.47995791019900846</v>
      </c>
      <c r="P6560" s="11" t="str">
        <f t="shared" si="309"/>
        <v>GOOD</v>
      </c>
    </row>
    <row r="6561" spans="1:16" x14ac:dyDescent="0.35">
      <c r="A6561" t="s">
        <v>6735</v>
      </c>
      <c r="B6561" s="18">
        <v>45605</v>
      </c>
      <c r="C6561" t="s">
        <v>108</v>
      </c>
      <c r="D6561" t="s">
        <v>109</v>
      </c>
      <c r="E6561" t="s">
        <v>208</v>
      </c>
      <c r="F6561" t="s">
        <v>111</v>
      </c>
      <c r="G6561" t="s">
        <v>112</v>
      </c>
      <c r="H6561" t="s">
        <v>118</v>
      </c>
      <c r="I6561">
        <v>7</v>
      </c>
      <c r="J6561" s="19">
        <v>29</v>
      </c>
      <c r="K6561" s="20">
        <v>0.23</v>
      </c>
      <c r="L6561" s="19">
        <v>156.31</v>
      </c>
      <c r="M6561" s="19">
        <v>70.34</v>
      </c>
      <c r="N6561" s="11" t="str">
        <f t="shared" si="307"/>
        <v>HIGH</v>
      </c>
      <c r="O6561" s="27">
        <f t="shared" si="308"/>
        <v>0.54999680122832828</v>
      </c>
      <c r="P6561" s="11" t="str">
        <f t="shared" si="309"/>
        <v>GOOD</v>
      </c>
    </row>
    <row r="6562" spans="1:16" x14ac:dyDescent="0.35">
      <c r="A6562" s="12" t="s">
        <v>6736</v>
      </c>
      <c r="B6562" s="15">
        <v>44769</v>
      </c>
      <c r="C6562" s="12" t="s">
        <v>136</v>
      </c>
      <c r="D6562" s="12" t="s">
        <v>109</v>
      </c>
      <c r="E6562" s="12" t="s">
        <v>252</v>
      </c>
      <c r="F6562" s="12" t="s">
        <v>111</v>
      </c>
      <c r="G6562" s="12" t="s">
        <v>127</v>
      </c>
      <c r="H6562" s="12" t="s">
        <v>138</v>
      </c>
      <c r="I6562" s="12">
        <v>2</v>
      </c>
      <c r="J6562" s="16">
        <v>316.33999999999997</v>
      </c>
      <c r="K6562" s="17">
        <v>0.06</v>
      </c>
      <c r="L6562" s="16">
        <v>594.72</v>
      </c>
      <c r="M6562" s="16">
        <v>255.35</v>
      </c>
      <c r="N6562" s="11" t="str">
        <f t="shared" si="307"/>
        <v>LOW</v>
      </c>
      <c r="O6562" s="27">
        <f t="shared" si="308"/>
        <v>0.5706382835620124</v>
      </c>
      <c r="P6562" s="11" t="str">
        <f t="shared" si="309"/>
        <v>AVERAGE</v>
      </c>
    </row>
    <row r="6563" spans="1:16" x14ac:dyDescent="0.35">
      <c r="A6563" t="s">
        <v>6737</v>
      </c>
      <c r="B6563" s="18">
        <v>45241</v>
      </c>
      <c r="C6563" t="s">
        <v>120</v>
      </c>
      <c r="D6563" t="s">
        <v>125</v>
      </c>
      <c r="E6563" t="s">
        <v>146</v>
      </c>
      <c r="F6563" t="s">
        <v>111</v>
      </c>
      <c r="G6563" t="s">
        <v>122</v>
      </c>
      <c r="H6563" t="s">
        <v>142</v>
      </c>
      <c r="I6563">
        <v>8</v>
      </c>
      <c r="J6563" s="19">
        <v>348.71</v>
      </c>
      <c r="K6563" s="20">
        <v>0</v>
      </c>
      <c r="L6563" s="19">
        <v>2789.68</v>
      </c>
      <c r="M6563" s="19">
        <v>1252.74</v>
      </c>
      <c r="N6563" s="11" t="str">
        <f t="shared" si="307"/>
        <v>NO DISCOUNT</v>
      </c>
      <c r="O6563" s="27">
        <f t="shared" si="308"/>
        <v>0.55093774196323586</v>
      </c>
      <c r="P6563" s="11" t="str">
        <f t="shared" si="309"/>
        <v>GOOD</v>
      </c>
    </row>
    <row r="6564" spans="1:16" x14ac:dyDescent="0.35">
      <c r="A6564" s="12" t="s">
        <v>6738</v>
      </c>
      <c r="B6564" s="15">
        <v>44578</v>
      </c>
      <c r="C6564" s="12" t="s">
        <v>108</v>
      </c>
      <c r="D6564" s="12" t="s">
        <v>125</v>
      </c>
      <c r="E6564" s="12" t="s">
        <v>146</v>
      </c>
      <c r="F6564" s="12" t="s">
        <v>111</v>
      </c>
      <c r="G6564" s="12" t="s">
        <v>127</v>
      </c>
      <c r="H6564" s="12" t="s">
        <v>209</v>
      </c>
      <c r="I6564" s="12">
        <v>1</v>
      </c>
      <c r="J6564" s="16">
        <v>720.48</v>
      </c>
      <c r="K6564" s="17">
        <v>0</v>
      </c>
      <c r="L6564" s="16">
        <v>720.48</v>
      </c>
      <c r="M6564" s="16">
        <v>216.74</v>
      </c>
      <c r="N6564" s="11" t="str">
        <f t="shared" si="307"/>
        <v>NO DISCOUNT</v>
      </c>
      <c r="O6564" s="27">
        <f t="shared" si="308"/>
        <v>0.69917277370641795</v>
      </c>
      <c r="P6564" s="11" t="str">
        <f t="shared" si="309"/>
        <v>AVERAGE</v>
      </c>
    </row>
    <row r="6565" spans="1:16" x14ac:dyDescent="0.35">
      <c r="A6565" t="s">
        <v>6739</v>
      </c>
      <c r="B6565" s="18">
        <v>45403</v>
      </c>
      <c r="C6565" t="s">
        <v>120</v>
      </c>
      <c r="D6565" t="s">
        <v>125</v>
      </c>
      <c r="E6565" t="s">
        <v>126</v>
      </c>
      <c r="F6565" t="s">
        <v>111</v>
      </c>
      <c r="G6565" t="s">
        <v>112</v>
      </c>
      <c r="H6565" t="s">
        <v>147</v>
      </c>
      <c r="I6565">
        <v>4</v>
      </c>
      <c r="J6565" s="19">
        <v>19.7</v>
      </c>
      <c r="K6565" s="20">
        <v>0.09</v>
      </c>
      <c r="L6565" s="19">
        <v>71.709999999999994</v>
      </c>
      <c r="M6565" s="19">
        <v>24.61</v>
      </c>
      <c r="N6565" s="11" t="str">
        <f t="shared" si="307"/>
        <v>LOW</v>
      </c>
      <c r="O6565" s="27">
        <f t="shared" si="308"/>
        <v>0.65681216008924836</v>
      </c>
      <c r="P6565" s="11" t="str">
        <f t="shared" si="309"/>
        <v>AVERAGE</v>
      </c>
    </row>
    <row r="6566" spans="1:16" x14ac:dyDescent="0.35">
      <c r="A6566" s="12" t="s">
        <v>6740</v>
      </c>
      <c r="B6566" s="15">
        <v>44882</v>
      </c>
      <c r="C6566" s="12" t="s">
        <v>136</v>
      </c>
      <c r="D6566" s="12" t="s">
        <v>140</v>
      </c>
      <c r="E6566" s="12" t="s">
        <v>268</v>
      </c>
      <c r="F6566" s="12" t="s">
        <v>131</v>
      </c>
      <c r="G6566" s="12" t="s">
        <v>122</v>
      </c>
      <c r="H6566" s="12" t="s">
        <v>132</v>
      </c>
      <c r="I6566" s="12">
        <v>5</v>
      </c>
      <c r="J6566" s="16">
        <v>781.76</v>
      </c>
      <c r="K6566" s="17">
        <v>0.04</v>
      </c>
      <c r="L6566" s="16">
        <v>3752.45</v>
      </c>
      <c r="M6566" s="16">
        <v>2017.79</v>
      </c>
      <c r="N6566" s="11" t="str">
        <f t="shared" si="307"/>
        <v>LOW</v>
      </c>
      <c r="O6566" s="27">
        <f t="shared" si="308"/>
        <v>0.46227398099908057</v>
      </c>
      <c r="P6566" s="11" t="str">
        <f t="shared" si="309"/>
        <v>GOOD</v>
      </c>
    </row>
    <row r="6567" spans="1:16" x14ac:dyDescent="0.35">
      <c r="A6567" t="s">
        <v>6741</v>
      </c>
      <c r="B6567" s="18">
        <v>45298</v>
      </c>
      <c r="C6567" t="s">
        <v>108</v>
      </c>
      <c r="D6567" t="s">
        <v>140</v>
      </c>
      <c r="E6567" t="s">
        <v>141</v>
      </c>
      <c r="F6567" t="s">
        <v>117</v>
      </c>
      <c r="G6567" t="s">
        <v>112</v>
      </c>
      <c r="H6567" t="s">
        <v>113</v>
      </c>
      <c r="I6567">
        <v>3</v>
      </c>
      <c r="J6567" s="19">
        <v>31.85</v>
      </c>
      <c r="K6567" s="20">
        <v>0.38</v>
      </c>
      <c r="L6567" s="19">
        <v>59.24</v>
      </c>
      <c r="M6567" s="19">
        <v>17.55</v>
      </c>
      <c r="N6567" s="11" t="str">
        <f t="shared" si="307"/>
        <v>CLEARANCE</v>
      </c>
      <c r="O6567" s="27">
        <f t="shared" si="308"/>
        <v>0.70374746792707621</v>
      </c>
      <c r="P6567" s="11" t="str">
        <f t="shared" si="309"/>
        <v>AVERAGE</v>
      </c>
    </row>
    <row r="6568" spans="1:16" x14ac:dyDescent="0.35">
      <c r="A6568" s="12" t="s">
        <v>6742</v>
      </c>
      <c r="B6568" s="15">
        <v>45274</v>
      </c>
      <c r="C6568" s="12" t="s">
        <v>149</v>
      </c>
      <c r="D6568" s="12" t="s">
        <v>140</v>
      </c>
      <c r="E6568" s="12" t="s">
        <v>153</v>
      </c>
      <c r="F6568" s="12" t="s">
        <v>111</v>
      </c>
      <c r="G6568" s="12" t="s">
        <v>112</v>
      </c>
      <c r="H6568" s="12" t="s">
        <v>167</v>
      </c>
      <c r="I6568" s="12">
        <v>9</v>
      </c>
      <c r="J6568" s="16">
        <v>16.239999999999998</v>
      </c>
      <c r="K6568" s="17">
        <v>0.27</v>
      </c>
      <c r="L6568" s="16">
        <v>106.7</v>
      </c>
      <c r="M6568" s="16">
        <v>21.9</v>
      </c>
      <c r="N6568" s="11" t="str">
        <f t="shared" si="307"/>
        <v>HIGH</v>
      </c>
      <c r="O6568" s="27">
        <f t="shared" si="308"/>
        <v>0.79475164011246491</v>
      </c>
      <c r="P6568" s="11" t="str">
        <f t="shared" si="309"/>
        <v>GOOD</v>
      </c>
    </row>
    <row r="6569" spans="1:16" x14ac:dyDescent="0.35">
      <c r="A6569" t="s">
        <v>6743</v>
      </c>
      <c r="B6569" s="18">
        <v>45188</v>
      </c>
      <c r="C6569" t="s">
        <v>108</v>
      </c>
      <c r="D6569" t="s">
        <v>125</v>
      </c>
      <c r="E6569" t="s">
        <v>144</v>
      </c>
      <c r="F6569" t="s">
        <v>131</v>
      </c>
      <c r="G6569" t="s">
        <v>122</v>
      </c>
      <c r="H6569" t="s">
        <v>158</v>
      </c>
      <c r="I6569">
        <v>1</v>
      </c>
      <c r="J6569" s="19">
        <v>105.51</v>
      </c>
      <c r="K6569" s="20">
        <v>0.03</v>
      </c>
      <c r="L6569" s="19">
        <v>102.34</v>
      </c>
      <c r="M6569" s="19">
        <v>38.03</v>
      </c>
      <c r="N6569" s="11" t="str">
        <f t="shared" si="307"/>
        <v>LOW</v>
      </c>
      <c r="O6569" s="27">
        <f t="shared" si="308"/>
        <v>0.62839554426421729</v>
      </c>
      <c r="P6569" s="11" t="str">
        <f t="shared" si="309"/>
        <v>AVERAGE</v>
      </c>
    </row>
    <row r="6570" spans="1:16" x14ac:dyDescent="0.35">
      <c r="A6570" s="12" t="s">
        <v>6744</v>
      </c>
      <c r="B6570" s="15">
        <v>45537</v>
      </c>
      <c r="C6570" s="12" t="s">
        <v>108</v>
      </c>
      <c r="D6570" s="12" t="s">
        <v>125</v>
      </c>
      <c r="E6570" s="12" t="s">
        <v>169</v>
      </c>
      <c r="F6570" s="12" t="s">
        <v>131</v>
      </c>
      <c r="G6570" s="12" t="s">
        <v>127</v>
      </c>
      <c r="H6570" s="12" t="s">
        <v>164</v>
      </c>
      <c r="I6570" s="12">
        <v>1</v>
      </c>
      <c r="J6570" s="16">
        <v>814.07</v>
      </c>
      <c r="K6570" s="17">
        <v>0.24</v>
      </c>
      <c r="L6570" s="16">
        <v>618.69000000000005</v>
      </c>
      <c r="M6570" s="16">
        <v>222.05</v>
      </c>
      <c r="N6570" s="11" t="str">
        <f t="shared" si="307"/>
        <v>HIGH</v>
      </c>
      <c r="O6570" s="27">
        <f t="shared" si="308"/>
        <v>0.6410965103686822</v>
      </c>
      <c r="P6570" s="11" t="str">
        <f t="shared" si="309"/>
        <v>AVERAGE</v>
      </c>
    </row>
    <row r="6571" spans="1:16" x14ac:dyDescent="0.35">
      <c r="A6571" t="s">
        <v>6745</v>
      </c>
      <c r="B6571" s="18">
        <v>45226</v>
      </c>
      <c r="C6571" t="s">
        <v>108</v>
      </c>
      <c r="D6571" t="s">
        <v>140</v>
      </c>
      <c r="E6571" t="s">
        <v>242</v>
      </c>
      <c r="F6571" t="s">
        <v>131</v>
      </c>
      <c r="G6571" t="s">
        <v>122</v>
      </c>
      <c r="H6571" t="s">
        <v>132</v>
      </c>
      <c r="I6571">
        <v>2</v>
      </c>
      <c r="J6571" s="19">
        <v>430.19</v>
      </c>
      <c r="K6571" s="20">
        <v>0.15</v>
      </c>
      <c r="L6571" s="19">
        <v>731.32</v>
      </c>
      <c r="M6571" s="19">
        <v>299.87</v>
      </c>
      <c r="N6571" s="11" t="str">
        <f t="shared" si="307"/>
        <v>MEDIUM</v>
      </c>
      <c r="O6571" s="27">
        <f t="shared" si="308"/>
        <v>0.58996061915440579</v>
      </c>
      <c r="P6571" s="11" t="str">
        <f t="shared" si="309"/>
        <v>AVERAGE</v>
      </c>
    </row>
    <row r="6572" spans="1:16" x14ac:dyDescent="0.35">
      <c r="A6572" s="12" t="s">
        <v>6746</v>
      </c>
      <c r="B6572" s="15">
        <v>45004</v>
      </c>
      <c r="C6572" s="12" t="s">
        <v>108</v>
      </c>
      <c r="D6572" s="12" t="s">
        <v>115</v>
      </c>
      <c r="E6572" s="12" t="s">
        <v>156</v>
      </c>
      <c r="F6572" s="12" t="s">
        <v>111</v>
      </c>
      <c r="G6572" s="12" t="s">
        <v>112</v>
      </c>
      <c r="H6572" s="12" t="s">
        <v>147</v>
      </c>
      <c r="I6572" s="12">
        <v>2</v>
      </c>
      <c r="J6572" s="16">
        <v>6.03</v>
      </c>
      <c r="K6572" s="17">
        <v>0.41</v>
      </c>
      <c r="L6572" s="16">
        <v>7.12</v>
      </c>
      <c r="M6572" s="16">
        <v>3.35</v>
      </c>
      <c r="N6572" s="11" t="str">
        <f t="shared" si="307"/>
        <v>CLEARANCE</v>
      </c>
      <c r="O6572" s="27">
        <f t="shared" si="308"/>
        <v>0.5294943820224719</v>
      </c>
      <c r="P6572" s="11" t="str">
        <f t="shared" si="309"/>
        <v>AVERAGE</v>
      </c>
    </row>
    <row r="6573" spans="1:16" x14ac:dyDescent="0.35">
      <c r="A6573" t="s">
        <v>6747</v>
      </c>
      <c r="B6573" s="18">
        <v>45223</v>
      </c>
      <c r="C6573" t="s">
        <v>108</v>
      </c>
      <c r="D6573" t="s">
        <v>125</v>
      </c>
      <c r="E6573" t="s">
        <v>255</v>
      </c>
      <c r="F6573" t="s">
        <v>111</v>
      </c>
      <c r="G6573" t="s">
        <v>127</v>
      </c>
      <c r="H6573" t="s">
        <v>128</v>
      </c>
      <c r="I6573">
        <v>6</v>
      </c>
      <c r="J6573" s="19">
        <v>174.54</v>
      </c>
      <c r="K6573" s="20">
        <v>0.12</v>
      </c>
      <c r="L6573" s="19">
        <v>921.57</v>
      </c>
      <c r="M6573" s="19">
        <v>349.19</v>
      </c>
      <c r="N6573" s="11" t="str">
        <f t="shared" si="307"/>
        <v>MEDIUM</v>
      </c>
      <c r="O6573" s="27">
        <f t="shared" si="308"/>
        <v>0.6210922664583266</v>
      </c>
      <c r="P6573" s="11" t="str">
        <f t="shared" si="309"/>
        <v>GOOD</v>
      </c>
    </row>
    <row r="6574" spans="1:16" x14ac:dyDescent="0.35">
      <c r="A6574" s="12" t="s">
        <v>6748</v>
      </c>
      <c r="B6574" s="15">
        <v>45606</v>
      </c>
      <c r="C6574" s="12" t="s">
        <v>149</v>
      </c>
      <c r="D6574" s="12" t="s">
        <v>125</v>
      </c>
      <c r="E6574" s="12" t="s">
        <v>255</v>
      </c>
      <c r="F6574" s="12" t="s">
        <v>131</v>
      </c>
      <c r="G6574" s="12" t="s">
        <v>127</v>
      </c>
      <c r="H6574" s="12" t="s">
        <v>209</v>
      </c>
      <c r="I6574" s="12">
        <v>1</v>
      </c>
      <c r="J6574" s="16">
        <v>848.04</v>
      </c>
      <c r="K6574" s="17">
        <v>0.02</v>
      </c>
      <c r="L6574" s="16">
        <v>831.08</v>
      </c>
      <c r="M6574" s="16">
        <v>445.13</v>
      </c>
      <c r="N6574" s="11" t="str">
        <f t="shared" si="307"/>
        <v>LOW</v>
      </c>
      <c r="O6574" s="27">
        <f t="shared" si="308"/>
        <v>0.46439572604322088</v>
      </c>
      <c r="P6574" s="11" t="str">
        <f t="shared" si="309"/>
        <v>AVERAGE</v>
      </c>
    </row>
    <row r="6575" spans="1:16" x14ac:dyDescent="0.35">
      <c r="A6575" t="s">
        <v>6749</v>
      </c>
      <c r="B6575" s="18">
        <v>45340</v>
      </c>
      <c r="C6575" t="s">
        <v>108</v>
      </c>
      <c r="D6575" t="s">
        <v>109</v>
      </c>
      <c r="E6575" t="s">
        <v>150</v>
      </c>
      <c r="F6575" t="s">
        <v>111</v>
      </c>
      <c r="G6575" t="s">
        <v>127</v>
      </c>
      <c r="H6575" t="s">
        <v>164</v>
      </c>
      <c r="I6575">
        <v>2</v>
      </c>
      <c r="J6575" s="19">
        <v>231.28</v>
      </c>
      <c r="K6575" s="20">
        <v>0</v>
      </c>
      <c r="L6575" s="19">
        <v>462.56</v>
      </c>
      <c r="M6575" s="19">
        <v>199.28</v>
      </c>
      <c r="N6575" s="11" t="str">
        <f t="shared" si="307"/>
        <v>NO DISCOUNT</v>
      </c>
      <c r="O6575" s="27">
        <f t="shared" si="308"/>
        <v>0.56918021445866473</v>
      </c>
      <c r="P6575" s="11" t="str">
        <f t="shared" si="309"/>
        <v>AVERAGE</v>
      </c>
    </row>
    <row r="6576" spans="1:16" x14ac:dyDescent="0.35">
      <c r="A6576" s="12" t="s">
        <v>6750</v>
      </c>
      <c r="B6576" s="15">
        <v>44972</v>
      </c>
      <c r="C6576" s="12" t="s">
        <v>120</v>
      </c>
      <c r="D6576" s="12" t="s">
        <v>109</v>
      </c>
      <c r="E6576" s="12" t="s">
        <v>189</v>
      </c>
      <c r="F6576" s="12" t="s">
        <v>111</v>
      </c>
      <c r="G6576" s="12" t="s">
        <v>112</v>
      </c>
      <c r="H6576" s="12" t="s">
        <v>147</v>
      </c>
      <c r="I6576" s="12">
        <v>9</v>
      </c>
      <c r="J6576" s="16">
        <v>10.82</v>
      </c>
      <c r="K6576" s="17">
        <v>0.12</v>
      </c>
      <c r="L6576" s="16">
        <v>85.69</v>
      </c>
      <c r="M6576" s="16">
        <v>27.1</v>
      </c>
      <c r="N6576" s="11" t="str">
        <f t="shared" si="307"/>
        <v>MEDIUM</v>
      </c>
      <c r="O6576" s="27">
        <f t="shared" si="308"/>
        <v>0.68374372738942701</v>
      </c>
      <c r="P6576" s="11" t="str">
        <f t="shared" si="309"/>
        <v>GOOD</v>
      </c>
    </row>
    <row r="6577" spans="1:16" x14ac:dyDescent="0.35">
      <c r="A6577" t="s">
        <v>6751</v>
      </c>
      <c r="B6577" s="18">
        <v>45370</v>
      </c>
      <c r="C6577" t="s">
        <v>108</v>
      </c>
      <c r="D6577" t="s">
        <v>140</v>
      </c>
      <c r="E6577" t="s">
        <v>268</v>
      </c>
      <c r="F6577" t="s">
        <v>131</v>
      </c>
      <c r="G6577" t="s">
        <v>127</v>
      </c>
      <c r="H6577" t="s">
        <v>128</v>
      </c>
      <c r="I6577">
        <v>3</v>
      </c>
      <c r="J6577" s="19">
        <v>120.1</v>
      </c>
      <c r="K6577" s="20">
        <v>0</v>
      </c>
      <c r="L6577" s="19">
        <v>360.3</v>
      </c>
      <c r="M6577" s="19">
        <v>197.61</v>
      </c>
      <c r="N6577" s="11" t="str">
        <f t="shared" si="307"/>
        <v>NO DISCOUNT</v>
      </c>
      <c r="O6577" s="27">
        <f t="shared" si="308"/>
        <v>0.45154038301415483</v>
      </c>
      <c r="P6577" s="11" t="str">
        <f t="shared" si="309"/>
        <v>AVERAGE</v>
      </c>
    </row>
    <row r="6578" spans="1:16" x14ac:dyDescent="0.35">
      <c r="A6578" s="12" t="s">
        <v>6752</v>
      </c>
      <c r="B6578" s="15">
        <v>44669</v>
      </c>
      <c r="C6578" s="12" t="s">
        <v>108</v>
      </c>
      <c r="D6578" s="12" t="s">
        <v>115</v>
      </c>
      <c r="E6578" s="12" t="s">
        <v>205</v>
      </c>
      <c r="F6578" s="12" t="s">
        <v>111</v>
      </c>
      <c r="G6578" s="12" t="s">
        <v>112</v>
      </c>
      <c r="H6578" s="12" t="s">
        <v>147</v>
      </c>
      <c r="I6578" s="12">
        <v>1</v>
      </c>
      <c r="J6578" s="16">
        <v>27.11</v>
      </c>
      <c r="K6578" s="17">
        <v>0.28999999999999998</v>
      </c>
      <c r="L6578" s="16">
        <v>19.25</v>
      </c>
      <c r="M6578" s="16">
        <v>6.7</v>
      </c>
      <c r="N6578" s="11" t="str">
        <f t="shared" si="307"/>
        <v>HIGH</v>
      </c>
      <c r="O6578" s="27">
        <f t="shared" si="308"/>
        <v>0.65194805194805194</v>
      </c>
      <c r="P6578" s="11" t="str">
        <f t="shared" si="309"/>
        <v>AVERAGE</v>
      </c>
    </row>
    <row r="6579" spans="1:16" x14ac:dyDescent="0.35">
      <c r="A6579" t="s">
        <v>6753</v>
      </c>
      <c r="B6579" s="18">
        <v>44853</v>
      </c>
      <c r="C6579" t="s">
        <v>120</v>
      </c>
      <c r="D6579" t="s">
        <v>140</v>
      </c>
      <c r="E6579" t="s">
        <v>218</v>
      </c>
      <c r="F6579" t="s">
        <v>111</v>
      </c>
      <c r="G6579" t="s">
        <v>112</v>
      </c>
      <c r="H6579" t="s">
        <v>118</v>
      </c>
      <c r="I6579">
        <v>2</v>
      </c>
      <c r="J6579" s="19">
        <v>36.659999999999997</v>
      </c>
      <c r="K6579" s="20">
        <v>0</v>
      </c>
      <c r="L6579" s="19">
        <v>73.319999999999993</v>
      </c>
      <c r="M6579" s="19">
        <v>22.58</v>
      </c>
      <c r="N6579" s="11" t="str">
        <f t="shared" si="307"/>
        <v>NO DISCOUNT</v>
      </c>
      <c r="O6579" s="27">
        <f t="shared" si="308"/>
        <v>0.69203491543917073</v>
      </c>
      <c r="P6579" s="11" t="str">
        <f t="shared" si="309"/>
        <v>AVERAGE</v>
      </c>
    </row>
    <row r="6580" spans="1:16" x14ac:dyDescent="0.35">
      <c r="A6580" s="12" t="s">
        <v>6754</v>
      </c>
      <c r="B6580" s="15">
        <v>45567</v>
      </c>
      <c r="C6580" s="12" t="s">
        <v>108</v>
      </c>
      <c r="D6580" s="12" t="s">
        <v>125</v>
      </c>
      <c r="E6580" s="12" t="s">
        <v>126</v>
      </c>
      <c r="F6580" s="12" t="s">
        <v>111</v>
      </c>
      <c r="G6580" s="12" t="s">
        <v>127</v>
      </c>
      <c r="H6580" s="12" t="s">
        <v>164</v>
      </c>
      <c r="I6580" s="12">
        <v>3</v>
      </c>
      <c r="J6580" s="16">
        <v>522</v>
      </c>
      <c r="K6580" s="17">
        <v>0.06</v>
      </c>
      <c r="L6580" s="16">
        <v>1472.04</v>
      </c>
      <c r="M6580" s="16">
        <v>539.04</v>
      </c>
      <c r="N6580" s="11" t="str">
        <f t="shared" si="307"/>
        <v>LOW</v>
      </c>
      <c r="O6580" s="27">
        <f t="shared" si="308"/>
        <v>0.63381429852449667</v>
      </c>
      <c r="P6580" s="11" t="str">
        <f t="shared" si="309"/>
        <v>AVERAGE</v>
      </c>
    </row>
    <row r="6581" spans="1:16" x14ac:dyDescent="0.35">
      <c r="A6581" t="s">
        <v>6755</v>
      </c>
      <c r="B6581" s="18">
        <v>44800</v>
      </c>
      <c r="C6581" t="s">
        <v>136</v>
      </c>
      <c r="D6581" t="s">
        <v>109</v>
      </c>
      <c r="E6581" t="s">
        <v>110</v>
      </c>
      <c r="F6581" t="s">
        <v>117</v>
      </c>
      <c r="G6581" t="s">
        <v>127</v>
      </c>
      <c r="H6581" t="s">
        <v>179</v>
      </c>
      <c r="I6581">
        <v>1</v>
      </c>
      <c r="J6581" s="19">
        <v>245.05</v>
      </c>
      <c r="K6581" s="20">
        <v>0.03</v>
      </c>
      <c r="L6581" s="19">
        <v>237.7</v>
      </c>
      <c r="M6581" s="19">
        <v>86.11</v>
      </c>
      <c r="N6581" s="11" t="str">
        <f t="shared" si="307"/>
        <v>LOW</v>
      </c>
      <c r="O6581" s="27">
        <f t="shared" si="308"/>
        <v>0.63773664282709286</v>
      </c>
      <c r="P6581" s="11" t="str">
        <f t="shared" si="309"/>
        <v>AVERAGE</v>
      </c>
    </row>
    <row r="6582" spans="1:16" x14ac:dyDescent="0.35">
      <c r="A6582" s="12" t="s">
        <v>6756</v>
      </c>
      <c r="B6582" s="15">
        <v>44713</v>
      </c>
      <c r="C6582" s="12" t="s">
        <v>120</v>
      </c>
      <c r="D6582" s="12" t="s">
        <v>140</v>
      </c>
      <c r="E6582" s="12" t="s">
        <v>153</v>
      </c>
      <c r="F6582" s="12" t="s">
        <v>111</v>
      </c>
      <c r="G6582" s="12" t="s">
        <v>122</v>
      </c>
      <c r="H6582" s="12" t="s">
        <v>132</v>
      </c>
      <c r="I6582" s="12">
        <v>1</v>
      </c>
      <c r="J6582" s="16">
        <v>276.19</v>
      </c>
      <c r="K6582" s="17">
        <v>0.14000000000000001</v>
      </c>
      <c r="L6582" s="16">
        <v>237.52</v>
      </c>
      <c r="M6582" s="16">
        <v>77.3</v>
      </c>
      <c r="N6582" s="11" t="str">
        <f t="shared" si="307"/>
        <v>MEDIUM</v>
      </c>
      <c r="O6582" s="27">
        <f t="shared" si="308"/>
        <v>0.67455372179184925</v>
      </c>
      <c r="P6582" s="11" t="str">
        <f t="shared" si="309"/>
        <v>AVERAGE</v>
      </c>
    </row>
    <row r="6583" spans="1:16" x14ac:dyDescent="0.35">
      <c r="A6583" t="s">
        <v>6757</v>
      </c>
      <c r="B6583" s="18">
        <v>45220</v>
      </c>
      <c r="C6583" t="s">
        <v>108</v>
      </c>
      <c r="D6583" t="s">
        <v>140</v>
      </c>
      <c r="E6583" t="s">
        <v>242</v>
      </c>
      <c r="F6583" t="s">
        <v>117</v>
      </c>
      <c r="G6583" t="s">
        <v>112</v>
      </c>
      <c r="H6583" t="s">
        <v>170</v>
      </c>
      <c r="I6583">
        <v>6</v>
      </c>
      <c r="J6583" s="19">
        <v>20.63</v>
      </c>
      <c r="K6583" s="20">
        <v>0.16</v>
      </c>
      <c r="L6583" s="19">
        <v>103.98</v>
      </c>
      <c r="M6583" s="19">
        <v>30.69</v>
      </c>
      <c r="N6583" s="11" t="str">
        <f t="shared" si="307"/>
        <v>MEDIUM</v>
      </c>
      <c r="O6583" s="27">
        <f t="shared" si="308"/>
        <v>0.70484708597807277</v>
      </c>
      <c r="P6583" s="11" t="str">
        <f t="shared" si="309"/>
        <v>GOOD</v>
      </c>
    </row>
    <row r="6584" spans="1:16" x14ac:dyDescent="0.35">
      <c r="A6584" s="12" t="s">
        <v>6758</v>
      </c>
      <c r="B6584" s="15">
        <v>44989</v>
      </c>
      <c r="C6584" s="12" t="s">
        <v>136</v>
      </c>
      <c r="D6584" s="12" t="s">
        <v>115</v>
      </c>
      <c r="E6584" s="12" t="s">
        <v>240</v>
      </c>
      <c r="F6584" s="12" t="s">
        <v>131</v>
      </c>
      <c r="G6584" s="12" t="s">
        <v>112</v>
      </c>
      <c r="H6584" s="12" t="s">
        <v>118</v>
      </c>
      <c r="I6584" s="12">
        <v>4</v>
      </c>
      <c r="J6584" s="16">
        <v>5.64</v>
      </c>
      <c r="K6584" s="17">
        <v>0.19</v>
      </c>
      <c r="L6584" s="16">
        <v>18.27</v>
      </c>
      <c r="M6584" s="16">
        <v>4.13</v>
      </c>
      <c r="N6584" s="11" t="str">
        <f t="shared" si="307"/>
        <v>MEDIUM</v>
      </c>
      <c r="O6584" s="27">
        <f t="shared" si="308"/>
        <v>0.7739463601532568</v>
      </c>
      <c r="P6584" s="11" t="str">
        <f t="shared" si="309"/>
        <v>AVERAGE</v>
      </c>
    </row>
    <row r="6585" spans="1:16" x14ac:dyDescent="0.35">
      <c r="A6585" t="s">
        <v>6759</v>
      </c>
      <c r="B6585" s="18">
        <v>45569</v>
      </c>
      <c r="C6585" t="s">
        <v>108</v>
      </c>
      <c r="D6585" t="s">
        <v>115</v>
      </c>
      <c r="E6585" t="s">
        <v>289</v>
      </c>
      <c r="F6585" t="s">
        <v>117</v>
      </c>
      <c r="G6585" t="s">
        <v>122</v>
      </c>
      <c r="H6585" t="s">
        <v>158</v>
      </c>
      <c r="I6585">
        <v>8</v>
      </c>
      <c r="J6585" s="19">
        <v>129.62</v>
      </c>
      <c r="K6585" s="20">
        <v>0.03</v>
      </c>
      <c r="L6585" s="19">
        <v>1005.85</v>
      </c>
      <c r="M6585" s="19">
        <v>403.36</v>
      </c>
      <c r="N6585" s="11" t="str">
        <f t="shared" si="307"/>
        <v>LOW</v>
      </c>
      <c r="O6585" s="27">
        <f t="shared" si="308"/>
        <v>0.598985932296068</v>
      </c>
      <c r="P6585" s="11" t="str">
        <f t="shared" si="309"/>
        <v>GOOD</v>
      </c>
    </row>
    <row r="6586" spans="1:16" x14ac:dyDescent="0.35">
      <c r="A6586" s="12" t="s">
        <v>6760</v>
      </c>
      <c r="B6586" s="15">
        <v>45153</v>
      </c>
      <c r="C6586" s="12" t="s">
        <v>108</v>
      </c>
      <c r="D6586" s="12" t="s">
        <v>125</v>
      </c>
      <c r="E6586" s="12" t="s">
        <v>146</v>
      </c>
      <c r="F6586" s="12" t="s">
        <v>131</v>
      </c>
      <c r="G6586" s="12" t="s">
        <v>112</v>
      </c>
      <c r="H6586" s="12" t="s">
        <v>167</v>
      </c>
      <c r="I6586" s="12">
        <v>6</v>
      </c>
      <c r="J6586" s="16">
        <v>6.17</v>
      </c>
      <c r="K6586" s="17">
        <v>0</v>
      </c>
      <c r="L6586" s="16">
        <v>37.020000000000003</v>
      </c>
      <c r="M6586" s="16">
        <v>16.62</v>
      </c>
      <c r="N6586" s="11" t="str">
        <f t="shared" si="307"/>
        <v>NO DISCOUNT</v>
      </c>
      <c r="O6586" s="27">
        <f t="shared" si="308"/>
        <v>0.55105348460291737</v>
      </c>
      <c r="P6586" s="11" t="str">
        <f t="shared" si="309"/>
        <v>GOOD</v>
      </c>
    </row>
    <row r="6587" spans="1:16" x14ac:dyDescent="0.35">
      <c r="A6587" t="s">
        <v>6761</v>
      </c>
      <c r="B6587" s="18">
        <v>45394</v>
      </c>
      <c r="C6587" t="s">
        <v>108</v>
      </c>
      <c r="D6587" t="s">
        <v>115</v>
      </c>
      <c r="E6587" t="s">
        <v>227</v>
      </c>
      <c r="F6587" t="s">
        <v>111</v>
      </c>
      <c r="G6587" t="s">
        <v>122</v>
      </c>
      <c r="H6587" t="s">
        <v>142</v>
      </c>
      <c r="I6587">
        <v>3</v>
      </c>
      <c r="J6587" s="19">
        <v>418.61</v>
      </c>
      <c r="K6587" s="20">
        <v>0.25</v>
      </c>
      <c r="L6587" s="19">
        <v>941.87</v>
      </c>
      <c r="M6587" s="19">
        <v>416.77</v>
      </c>
      <c r="N6587" s="11" t="str">
        <f t="shared" si="307"/>
        <v>HIGH</v>
      </c>
      <c r="O6587" s="27">
        <f t="shared" si="308"/>
        <v>0.55750793633940987</v>
      </c>
      <c r="P6587" s="11" t="str">
        <f t="shared" si="309"/>
        <v>AVERAGE</v>
      </c>
    </row>
    <row r="6588" spans="1:16" x14ac:dyDescent="0.35">
      <c r="A6588" s="12" t="s">
        <v>6762</v>
      </c>
      <c r="B6588" s="15">
        <v>44773</v>
      </c>
      <c r="C6588" s="12" t="s">
        <v>108</v>
      </c>
      <c r="D6588" s="12" t="s">
        <v>140</v>
      </c>
      <c r="E6588" s="12" t="s">
        <v>218</v>
      </c>
      <c r="F6588" s="12" t="s">
        <v>111</v>
      </c>
      <c r="G6588" s="12" t="s">
        <v>127</v>
      </c>
      <c r="H6588" s="12" t="s">
        <v>209</v>
      </c>
      <c r="I6588" s="12">
        <v>1</v>
      </c>
      <c r="J6588" s="16">
        <v>576.13</v>
      </c>
      <c r="K6588" s="17">
        <v>0</v>
      </c>
      <c r="L6588" s="16">
        <v>576.13</v>
      </c>
      <c r="M6588" s="16">
        <v>294.52</v>
      </c>
      <c r="N6588" s="11" t="str">
        <f t="shared" si="307"/>
        <v>NO DISCOUNT</v>
      </c>
      <c r="O6588" s="27">
        <f t="shared" si="308"/>
        <v>0.48879593147379935</v>
      </c>
      <c r="P6588" s="11" t="str">
        <f t="shared" si="309"/>
        <v>AVERAGE</v>
      </c>
    </row>
    <row r="6589" spans="1:16" x14ac:dyDescent="0.35">
      <c r="A6589" t="s">
        <v>6763</v>
      </c>
      <c r="B6589" s="18">
        <v>44901</v>
      </c>
      <c r="C6589" t="s">
        <v>120</v>
      </c>
      <c r="D6589" t="s">
        <v>140</v>
      </c>
      <c r="E6589" t="s">
        <v>268</v>
      </c>
      <c r="F6589" t="s">
        <v>117</v>
      </c>
      <c r="G6589" t="s">
        <v>122</v>
      </c>
      <c r="H6589" t="s">
        <v>123</v>
      </c>
      <c r="I6589">
        <v>1</v>
      </c>
      <c r="J6589" s="19">
        <v>1615.87</v>
      </c>
      <c r="K6589" s="20">
        <v>0.19</v>
      </c>
      <c r="L6589" s="19">
        <v>1308.8499999999999</v>
      </c>
      <c r="M6589" s="19">
        <v>548.27</v>
      </c>
      <c r="N6589" s="11" t="str">
        <f t="shared" si="307"/>
        <v>MEDIUM</v>
      </c>
      <c r="O6589" s="27">
        <f t="shared" si="308"/>
        <v>0.58110555067425607</v>
      </c>
      <c r="P6589" s="11" t="str">
        <f t="shared" si="309"/>
        <v>AVERAGE</v>
      </c>
    </row>
    <row r="6590" spans="1:16" x14ac:dyDescent="0.35">
      <c r="A6590" s="12" t="s">
        <v>6764</v>
      </c>
      <c r="B6590" s="15">
        <v>45394</v>
      </c>
      <c r="C6590" s="12" t="s">
        <v>108</v>
      </c>
      <c r="D6590" s="12" t="s">
        <v>115</v>
      </c>
      <c r="E6590" s="12" t="s">
        <v>156</v>
      </c>
      <c r="F6590" s="12" t="s">
        <v>111</v>
      </c>
      <c r="G6590" s="12" t="s">
        <v>122</v>
      </c>
      <c r="H6590" s="12" t="s">
        <v>123</v>
      </c>
      <c r="I6590" s="12">
        <v>2</v>
      </c>
      <c r="J6590" s="16">
        <v>907.21</v>
      </c>
      <c r="K6590" s="17">
        <v>0.26</v>
      </c>
      <c r="L6590" s="16">
        <v>1342.67</v>
      </c>
      <c r="M6590" s="16">
        <v>419.85</v>
      </c>
      <c r="N6590" s="11" t="str">
        <f t="shared" si="307"/>
        <v>HIGH</v>
      </c>
      <c r="O6590" s="27">
        <f t="shared" si="308"/>
        <v>0.68730216657853382</v>
      </c>
      <c r="P6590" s="11" t="str">
        <f t="shared" si="309"/>
        <v>AVERAGE</v>
      </c>
    </row>
    <row r="6591" spans="1:16" x14ac:dyDescent="0.35">
      <c r="A6591" t="s">
        <v>6765</v>
      </c>
      <c r="B6591" s="18">
        <v>44708</v>
      </c>
      <c r="C6591" t="s">
        <v>120</v>
      </c>
      <c r="D6591" t="s">
        <v>109</v>
      </c>
      <c r="E6591" t="s">
        <v>231</v>
      </c>
      <c r="F6591" t="s">
        <v>111</v>
      </c>
      <c r="G6591" t="s">
        <v>127</v>
      </c>
      <c r="H6591" t="s">
        <v>128</v>
      </c>
      <c r="I6591">
        <v>4</v>
      </c>
      <c r="J6591" s="19">
        <v>146.19999999999999</v>
      </c>
      <c r="K6591" s="20">
        <v>0.11</v>
      </c>
      <c r="L6591" s="19">
        <v>520.47</v>
      </c>
      <c r="M6591" s="19">
        <v>267.88</v>
      </c>
      <c r="N6591" s="11" t="str">
        <f t="shared" si="307"/>
        <v>MEDIUM</v>
      </c>
      <c r="O6591" s="27">
        <f t="shared" si="308"/>
        <v>0.48531135319999236</v>
      </c>
      <c r="P6591" s="11" t="str">
        <f t="shared" si="309"/>
        <v>AVERAGE</v>
      </c>
    </row>
    <row r="6592" spans="1:16" x14ac:dyDescent="0.35">
      <c r="A6592" s="12" t="s">
        <v>6766</v>
      </c>
      <c r="B6592" s="15">
        <v>45573</v>
      </c>
      <c r="C6592" s="12" t="s">
        <v>120</v>
      </c>
      <c r="D6592" s="12" t="s">
        <v>115</v>
      </c>
      <c r="E6592" s="12" t="s">
        <v>289</v>
      </c>
      <c r="F6592" s="12" t="s">
        <v>111</v>
      </c>
      <c r="G6592" s="12" t="s">
        <v>122</v>
      </c>
      <c r="H6592" s="12" t="s">
        <v>187</v>
      </c>
      <c r="I6592" s="12">
        <v>3</v>
      </c>
      <c r="J6592" s="16">
        <v>116.61</v>
      </c>
      <c r="K6592" s="17">
        <v>0.1</v>
      </c>
      <c r="L6592" s="16">
        <v>314.85000000000002</v>
      </c>
      <c r="M6592" s="16">
        <v>170.94</v>
      </c>
      <c r="N6592" s="11" t="str">
        <f t="shared" si="307"/>
        <v>LOW</v>
      </c>
      <c r="O6592" s="27">
        <f t="shared" si="308"/>
        <v>0.45707479752262986</v>
      </c>
      <c r="P6592" s="11" t="str">
        <f t="shared" si="309"/>
        <v>AVERAGE</v>
      </c>
    </row>
    <row r="6593" spans="1:16" x14ac:dyDescent="0.35">
      <c r="A6593" t="s">
        <v>6767</v>
      </c>
      <c r="B6593" s="18">
        <v>44923</v>
      </c>
      <c r="C6593" t="s">
        <v>108</v>
      </c>
      <c r="D6593" t="s">
        <v>115</v>
      </c>
      <c r="E6593" t="s">
        <v>227</v>
      </c>
      <c r="F6593" t="s">
        <v>111</v>
      </c>
      <c r="G6593" t="s">
        <v>127</v>
      </c>
      <c r="H6593" t="s">
        <v>164</v>
      </c>
      <c r="I6593">
        <v>1</v>
      </c>
      <c r="J6593" s="19">
        <v>637.03</v>
      </c>
      <c r="K6593" s="20">
        <v>0.18</v>
      </c>
      <c r="L6593" s="19">
        <v>522.36</v>
      </c>
      <c r="M6593" s="19">
        <v>248.9</v>
      </c>
      <c r="N6593" s="11" t="str">
        <f t="shared" si="307"/>
        <v>MEDIUM</v>
      </c>
      <c r="O6593" s="27">
        <f t="shared" si="308"/>
        <v>0.52350869132399114</v>
      </c>
      <c r="P6593" s="11" t="str">
        <f t="shared" si="309"/>
        <v>AVERAGE</v>
      </c>
    </row>
    <row r="6594" spans="1:16" x14ac:dyDescent="0.35">
      <c r="A6594" s="12" t="s">
        <v>6768</v>
      </c>
      <c r="B6594" s="15">
        <v>44785</v>
      </c>
      <c r="C6594" s="12" t="s">
        <v>108</v>
      </c>
      <c r="D6594" s="12" t="s">
        <v>140</v>
      </c>
      <c r="E6594" s="12" t="s">
        <v>296</v>
      </c>
      <c r="F6594" s="12" t="s">
        <v>117</v>
      </c>
      <c r="G6594" s="12" t="s">
        <v>112</v>
      </c>
      <c r="H6594" s="12" t="s">
        <v>118</v>
      </c>
      <c r="I6594" s="12">
        <v>2</v>
      </c>
      <c r="J6594" s="16">
        <v>37.71</v>
      </c>
      <c r="K6594" s="17">
        <v>0</v>
      </c>
      <c r="L6594" s="16">
        <v>75.42</v>
      </c>
      <c r="M6594" s="16">
        <v>26.76</v>
      </c>
      <c r="N6594" s="11" t="str">
        <f t="shared" si="307"/>
        <v>NO DISCOUNT</v>
      </c>
      <c r="O6594" s="27">
        <f t="shared" si="308"/>
        <v>0.64518695306284801</v>
      </c>
      <c r="P6594" s="11" t="str">
        <f t="shared" si="309"/>
        <v>AVERAGE</v>
      </c>
    </row>
    <row r="6595" spans="1:16" x14ac:dyDescent="0.35">
      <c r="A6595" t="s">
        <v>6769</v>
      </c>
      <c r="B6595" s="18">
        <v>45316</v>
      </c>
      <c r="C6595" t="s">
        <v>108</v>
      </c>
      <c r="D6595" t="s">
        <v>125</v>
      </c>
      <c r="E6595" t="s">
        <v>134</v>
      </c>
      <c r="F6595" t="s">
        <v>111</v>
      </c>
      <c r="G6595" t="s">
        <v>122</v>
      </c>
      <c r="H6595" t="s">
        <v>187</v>
      </c>
      <c r="I6595">
        <v>5</v>
      </c>
      <c r="J6595" s="19">
        <v>144.88999999999999</v>
      </c>
      <c r="K6595" s="20">
        <v>0.27</v>
      </c>
      <c r="L6595" s="19">
        <v>528.85</v>
      </c>
      <c r="M6595" s="19">
        <v>284.23</v>
      </c>
      <c r="N6595" s="11" t="str">
        <f t="shared" ref="N6595:N6658" si="310">IF(K6595=$R$8,$R$2,IF(K6595&lt;=$R$9,$R$3,IF(K6595&lt;=$R$10,$R$4,IF(K6595&lt;$R$11,$R$5,IF(K6595&gt;$R$11,$R$6)))))</f>
        <v>HIGH</v>
      </c>
      <c r="O6595" s="27">
        <f t="shared" ref="O6595:O6658" si="311">IFERROR(L6595-M6595,"NULL")/L6595</f>
        <v>0.46255081781223406</v>
      </c>
      <c r="P6595" s="11" t="str">
        <f t="shared" ref="P6595:P6658" si="312">IF(AND(O6595&gt;=$Q$8,I6595&gt;=$Q$13),$Q$2,IF(AND(O6595&gt;=$Q$9,I6595&gt;=$Q$14),$Q$3,IF(O6595&gt;=$Q$10,$Q$4,$Q$5)))</f>
        <v>GOOD</v>
      </c>
    </row>
    <row r="6596" spans="1:16" x14ac:dyDescent="0.35">
      <c r="A6596" s="12" t="s">
        <v>6770</v>
      </c>
      <c r="B6596" s="15">
        <v>45595</v>
      </c>
      <c r="C6596" s="12" t="s">
        <v>108</v>
      </c>
      <c r="D6596" s="12" t="s">
        <v>115</v>
      </c>
      <c r="E6596" s="12" t="s">
        <v>289</v>
      </c>
      <c r="F6596" s="12" t="s">
        <v>131</v>
      </c>
      <c r="G6596" s="12" t="s">
        <v>112</v>
      </c>
      <c r="H6596" s="12" t="s">
        <v>170</v>
      </c>
      <c r="I6596" s="12">
        <v>2</v>
      </c>
      <c r="J6596" s="16">
        <v>17.3</v>
      </c>
      <c r="K6596" s="17">
        <v>0</v>
      </c>
      <c r="L6596" s="16">
        <v>34.6</v>
      </c>
      <c r="M6596" s="16">
        <v>13.43</v>
      </c>
      <c r="N6596" s="11" t="str">
        <f t="shared" si="310"/>
        <v>NO DISCOUNT</v>
      </c>
      <c r="O6596" s="27">
        <f t="shared" si="311"/>
        <v>0.61184971098265895</v>
      </c>
      <c r="P6596" s="11" t="str">
        <f t="shared" si="312"/>
        <v>AVERAGE</v>
      </c>
    </row>
    <row r="6597" spans="1:16" x14ac:dyDescent="0.35">
      <c r="A6597" t="s">
        <v>6771</v>
      </c>
      <c r="B6597" s="18">
        <v>45106</v>
      </c>
      <c r="C6597" t="s">
        <v>108</v>
      </c>
      <c r="D6597" t="s">
        <v>109</v>
      </c>
      <c r="E6597" t="s">
        <v>189</v>
      </c>
      <c r="F6597" t="s">
        <v>111</v>
      </c>
      <c r="G6597" t="s">
        <v>112</v>
      </c>
      <c r="H6597" t="s">
        <v>167</v>
      </c>
      <c r="I6597">
        <v>5</v>
      </c>
      <c r="J6597" s="19">
        <v>8.66</v>
      </c>
      <c r="K6597" s="20">
        <v>0.19</v>
      </c>
      <c r="L6597" s="19">
        <v>35.07</v>
      </c>
      <c r="M6597" s="19">
        <v>16.21</v>
      </c>
      <c r="N6597" s="11" t="str">
        <f t="shared" si="310"/>
        <v>MEDIUM</v>
      </c>
      <c r="O6597" s="27">
        <f t="shared" si="311"/>
        <v>0.53778157969774731</v>
      </c>
      <c r="P6597" s="11" t="str">
        <f t="shared" si="312"/>
        <v>GOOD</v>
      </c>
    </row>
    <row r="6598" spans="1:16" x14ac:dyDescent="0.35">
      <c r="A6598" s="12" t="s">
        <v>6772</v>
      </c>
      <c r="B6598" s="15">
        <v>44647</v>
      </c>
      <c r="C6598" s="12" t="s">
        <v>108</v>
      </c>
      <c r="D6598" s="12" t="s">
        <v>140</v>
      </c>
      <c r="E6598" s="12" t="s">
        <v>268</v>
      </c>
      <c r="F6598" s="12" t="s">
        <v>111</v>
      </c>
      <c r="G6598" s="12" t="s">
        <v>122</v>
      </c>
      <c r="H6598" s="12" t="s">
        <v>187</v>
      </c>
      <c r="I6598" s="12">
        <v>1</v>
      </c>
      <c r="J6598" s="16">
        <v>257.64</v>
      </c>
      <c r="K6598" s="17">
        <v>0.1</v>
      </c>
      <c r="L6598" s="16">
        <v>231.88</v>
      </c>
      <c r="M6598" s="16">
        <v>110.6</v>
      </c>
      <c r="N6598" s="11" t="str">
        <f t="shared" si="310"/>
        <v>LOW</v>
      </c>
      <c r="O6598" s="27">
        <f t="shared" si="311"/>
        <v>0.52302915301017772</v>
      </c>
      <c r="P6598" s="11" t="str">
        <f t="shared" si="312"/>
        <v>AVERAGE</v>
      </c>
    </row>
    <row r="6599" spans="1:16" x14ac:dyDescent="0.35">
      <c r="A6599" t="s">
        <v>6773</v>
      </c>
      <c r="B6599" s="18">
        <v>45059</v>
      </c>
      <c r="C6599" t="s">
        <v>120</v>
      </c>
      <c r="D6599" t="s">
        <v>115</v>
      </c>
      <c r="E6599" t="s">
        <v>121</v>
      </c>
      <c r="F6599" t="s">
        <v>111</v>
      </c>
      <c r="G6599" t="s">
        <v>127</v>
      </c>
      <c r="H6599" t="s">
        <v>209</v>
      </c>
      <c r="I6599">
        <v>2</v>
      </c>
      <c r="J6599" s="19">
        <v>678.33</v>
      </c>
      <c r="K6599" s="20">
        <v>0.24</v>
      </c>
      <c r="L6599" s="19">
        <v>1031.06</v>
      </c>
      <c r="M6599" s="19">
        <v>442.7</v>
      </c>
      <c r="N6599" s="11" t="str">
        <f t="shared" si="310"/>
        <v>HIGH</v>
      </c>
      <c r="O6599" s="27">
        <f t="shared" si="311"/>
        <v>0.57063604445910032</v>
      </c>
      <c r="P6599" s="11" t="str">
        <f t="shared" si="312"/>
        <v>AVERAGE</v>
      </c>
    </row>
    <row r="6600" spans="1:16" x14ac:dyDescent="0.35">
      <c r="A6600" s="12" t="s">
        <v>6774</v>
      </c>
      <c r="B6600" s="15">
        <v>45249</v>
      </c>
      <c r="C6600" s="12" t="s">
        <v>136</v>
      </c>
      <c r="D6600" s="12" t="s">
        <v>125</v>
      </c>
      <c r="E6600" s="12" t="s">
        <v>137</v>
      </c>
      <c r="F6600" s="12" t="s">
        <v>111</v>
      </c>
      <c r="G6600" s="12" t="s">
        <v>122</v>
      </c>
      <c r="H6600" s="12" t="s">
        <v>187</v>
      </c>
      <c r="I6600" s="12">
        <v>2</v>
      </c>
      <c r="J6600" s="16">
        <v>566.52</v>
      </c>
      <c r="K6600" s="17">
        <v>0</v>
      </c>
      <c r="L6600" s="16">
        <v>1133.04</v>
      </c>
      <c r="M6600" s="16">
        <v>622</v>
      </c>
      <c r="N6600" s="11" t="str">
        <f t="shared" si="310"/>
        <v>NO DISCOUNT</v>
      </c>
      <c r="O6600" s="27">
        <f t="shared" si="311"/>
        <v>0.45103438537033114</v>
      </c>
      <c r="P6600" s="11" t="str">
        <f t="shared" si="312"/>
        <v>AVERAGE</v>
      </c>
    </row>
    <row r="6601" spans="1:16" x14ac:dyDescent="0.35">
      <c r="A6601" t="s">
        <v>6775</v>
      </c>
      <c r="B6601" s="18">
        <v>44771</v>
      </c>
      <c r="C6601" t="s">
        <v>108</v>
      </c>
      <c r="D6601" t="s">
        <v>115</v>
      </c>
      <c r="E6601" t="s">
        <v>205</v>
      </c>
      <c r="F6601" t="s">
        <v>117</v>
      </c>
      <c r="G6601" t="s">
        <v>127</v>
      </c>
      <c r="H6601" t="s">
        <v>209</v>
      </c>
      <c r="I6601">
        <v>1</v>
      </c>
      <c r="J6601" s="19">
        <v>980.45</v>
      </c>
      <c r="K6601" s="20">
        <v>0</v>
      </c>
      <c r="L6601" s="19">
        <v>980.45</v>
      </c>
      <c r="M6601" s="19">
        <v>305</v>
      </c>
      <c r="N6601" s="11" t="str">
        <f t="shared" si="310"/>
        <v>NO DISCOUNT</v>
      </c>
      <c r="O6601" s="27">
        <f t="shared" si="311"/>
        <v>0.68891835381712485</v>
      </c>
      <c r="P6601" s="11" t="str">
        <f t="shared" si="312"/>
        <v>AVERAGE</v>
      </c>
    </row>
    <row r="6602" spans="1:16" x14ac:dyDescent="0.35">
      <c r="A6602" s="12" t="s">
        <v>6776</v>
      </c>
      <c r="B6602" s="15">
        <v>45302</v>
      </c>
      <c r="C6602" s="12" t="s">
        <v>136</v>
      </c>
      <c r="D6602" s="12" t="s">
        <v>109</v>
      </c>
      <c r="E6602" s="12" t="s">
        <v>231</v>
      </c>
      <c r="F6602" s="12" t="s">
        <v>117</v>
      </c>
      <c r="G6602" s="12" t="s">
        <v>122</v>
      </c>
      <c r="H6602" s="12" t="s">
        <v>142</v>
      </c>
      <c r="I6602" s="12">
        <v>4</v>
      </c>
      <c r="J6602" s="16">
        <v>456.16</v>
      </c>
      <c r="K6602" s="17">
        <v>0.22</v>
      </c>
      <c r="L6602" s="16">
        <v>1423.22</v>
      </c>
      <c r="M6602" s="16">
        <v>707.18</v>
      </c>
      <c r="N6602" s="11" t="str">
        <f t="shared" si="310"/>
        <v>HIGH</v>
      </c>
      <c r="O6602" s="27">
        <f t="shared" si="311"/>
        <v>0.50311266002445165</v>
      </c>
      <c r="P6602" s="11" t="str">
        <f t="shared" si="312"/>
        <v>AVERAGE</v>
      </c>
    </row>
    <row r="6603" spans="1:16" x14ac:dyDescent="0.35">
      <c r="A6603" t="s">
        <v>6777</v>
      </c>
      <c r="B6603" s="18">
        <v>44813</v>
      </c>
      <c r="C6603" t="s">
        <v>120</v>
      </c>
      <c r="D6603" t="s">
        <v>109</v>
      </c>
      <c r="E6603" t="s">
        <v>161</v>
      </c>
      <c r="F6603" t="s">
        <v>131</v>
      </c>
      <c r="G6603" t="s">
        <v>122</v>
      </c>
      <c r="H6603" t="s">
        <v>187</v>
      </c>
      <c r="I6603">
        <v>1</v>
      </c>
      <c r="J6603" s="19">
        <v>248.66</v>
      </c>
      <c r="K6603" s="20">
        <v>0.15</v>
      </c>
      <c r="L6603" s="19">
        <v>211.36</v>
      </c>
      <c r="M6603" s="19">
        <v>63.86</v>
      </c>
      <c r="N6603" s="11" t="str">
        <f t="shared" si="310"/>
        <v>MEDIUM</v>
      </c>
      <c r="O6603" s="27">
        <f t="shared" si="311"/>
        <v>0.69786146858440568</v>
      </c>
      <c r="P6603" s="11" t="str">
        <f t="shared" si="312"/>
        <v>AVERAGE</v>
      </c>
    </row>
    <row r="6604" spans="1:16" x14ac:dyDescent="0.35">
      <c r="A6604" s="12" t="s">
        <v>6778</v>
      </c>
      <c r="B6604" s="15">
        <v>45409</v>
      </c>
      <c r="C6604" s="12" t="s">
        <v>108</v>
      </c>
      <c r="D6604" s="12" t="s">
        <v>125</v>
      </c>
      <c r="E6604" s="12" t="s">
        <v>185</v>
      </c>
      <c r="F6604" s="12" t="s">
        <v>111</v>
      </c>
      <c r="G6604" s="12" t="s">
        <v>122</v>
      </c>
      <c r="H6604" s="12" t="s">
        <v>158</v>
      </c>
      <c r="I6604" s="12">
        <v>4</v>
      </c>
      <c r="J6604" s="16">
        <v>103.36</v>
      </c>
      <c r="K6604" s="17">
        <v>0.1</v>
      </c>
      <c r="L6604" s="16">
        <v>372.1</v>
      </c>
      <c r="M6604" s="16">
        <v>137.28</v>
      </c>
      <c r="N6604" s="11" t="str">
        <f t="shared" si="310"/>
        <v>LOW</v>
      </c>
      <c r="O6604" s="27">
        <f t="shared" si="311"/>
        <v>0.63106691749529698</v>
      </c>
      <c r="P6604" s="11" t="str">
        <f t="shared" si="312"/>
        <v>AVERAGE</v>
      </c>
    </row>
    <row r="6605" spans="1:16" x14ac:dyDescent="0.35">
      <c r="A6605" t="s">
        <v>6779</v>
      </c>
      <c r="B6605" s="18">
        <v>45596</v>
      </c>
      <c r="C6605" t="s">
        <v>136</v>
      </c>
      <c r="D6605" t="s">
        <v>125</v>
      </c>
      <c r="E6605" t="s">
        <v>146</v>
      </c>
      <c r="F6605" t="s">
        <v>117</v>
      </c>
      <c r="G6605" t="s">
        <v>112</v>
      </c>
      <c r="H6605" t="s">
        <v>113</v>
      </c>
      <c r="I6605">
        <v>2</v>
      </c>
      <c r="J6605" s="19">
        <v>22.31</v>
      </c>
      <c r="K6605" s="20">
        <v>0.16</v>
      </c>
      <c r="L6605" s="19">
        <v>37.479999999999997</v>
      </c>
      <c r="M6605" s="19">
        <v>9.75</v>
      </c>
      <c r="N6605" s="11" t="str">
        <f t="shared" si="310"/>
        <v>MEDIUM</v>
      </c>
      <c r="O6605" s="27">
        <f t="shared" si="311"/>
        <v>0.7398612593383137</v>
      </c>
      <c r="P6605" s="11" t="str">
        <f t="shared" si="312"/>
        <v>AVERAGE</v>
      </c>
    </row>
    <row r="6606" spans="1:16" x14ac:dyDescent="0.35">
      <c r="A6606" s="12" t="s">
        <v>6780</v>
      </c>
      <c r="B6606" s="15">
        <v>44741</v>
      </c>
      <c r="C6606" s="12" t="s">
        <v>108</v>
      </c>
      <c r="D6606" s="12" t="s">
        <v>109</v>
      </c>
      <c r="E6606" s="12" t="s">
        <v>231</v>
      </c>
      <c r="F6606" s="12" t="s">
        <v>111</v>
      </c>
      <c r="G6606" s="12" t="s">
        <v>112</v>
      </c>
      <c r="H6606" s="12" t="s">
        <v>118</v>
      </c>
      <c r="I6606" s="12">
        <v>1</v>
      </c>
      <c r="J6606" s="16">
        <v>38.99</v>
      </c>
      <c r="K6606" s="17">
        <v>0.22</v>
      </c>
      <c r="L6606" s="16">
        <v>30.41</v>
      </c>
      <c r="M6606" s="16">
        <v>14.62</v>
      </c>
      <c r="N6606" s="11" t="str">
        <f t="shared" si="310"/>
        <v>HIGH</v>
      </c>
      <c r="O6606" s="27">
        <f t="shared" si="311"/>
        <v>0.5192370930614929</v>
      </c>
      <c r="P6606" s="11" t="str">
        <f t="shared" si="312"/>
        <v>AVERAGE</v>
      </c>
    </row>
    <row r="6607" spans="1:16" x14ac:dyDescent="0.35">
      <c r="A6607" t="s">
        <v>6781</v>
      </c>
      <c r="B6607" s="18">
        <v>45468</v>
      </c>
      <c r="C6607" t="s">
        <v>136</v>
      </c>
      <c r="D6607" t="s">
        <v>109</v>
      </c>
      <c r="E6607" t="s">
        <v>189</v>
      </c>
      <c r="F6607" t="s">
        <v>117</v>
      </c>
      <c r="G6607" t="s">
        <v>122</v>
      </c>
      <c r="H6607" t="s">
        <v>158</v>
      </c>
      <c r="I6607">
        <v>9</v>
      </c>
      <c r="J6607" s="19">
        <v>18.88</v>
      </c>
      <c r="K6607" s="20">
        <v>0.04</v>
      </c>
      <c r="L6607" s="19">
        <v>163.12</v>
      </c>
      <c r="M6607" s="19">
        <v>89.57</v>
      </c>
      <c r="N6607" s="11" t="str">
        <f t="shared" si="310"/>
        <v>LOW</v>
      </c>
      <c r="O6607" s="27">
        <f t="shared" si="311"/>
        <v>0.45089504659146645</v>
      </c>
      <c r="P6607" s="11" t="str">
        <f t="shared" si="312"/>
        <v>GOOD</v>
      </c>
    </row>
    <row r="6608" spans="1:16" x14ac:dyDescent="0.35">
      <c r="A6608" s="12" t="s">
        <v>6782</v>
      </c>
      <c r="B6608" s="15">
        <v>45187</v>
      </c>
      <c r="C6608" s="12" t="s">
        <v>108</v>
      </c>
      <c r="D6608" s="12" t="s">
        <v>140</v>
      </c>
      <c r="E6608" s="12" t="s">
        <v>218</v>
      </c>
      <c r="F6608" s="12" t="s">
        <v>117</v>
      </c>
      <c r="G6608" s="12" t="s">
        <v>122</v>
      </c>
      <c r="H6608" s="12" t="s">
        <v>187</v>
      </c>
      <c r="I6608" s="12">
        <v>6</v>
      </c>
      <c r="J6608" s="16">
        <v>347.72</v>
      </c>
      <c r="K6608" s="17">
        <v>0.39</v>
      </c>
      <c r="L6608" s="16">
        <v>1272.6600000000001</v>
      </c>
      <c r="M6608" s="16">
        <v>406.42</v>
      </c>
      <c r="N6608" s="11" t="str">
        <f t="shared" si="310"/>
        <v>CLEARANCE</v>
      </c>
      <c r="O6608" s="27">
        <f t="shared" si="311"/>
        <v>0.68065312023635527</v>
      </c>
      <c r="P6608" s="11" t="str">
        <f t="shared" si="312"/>
        <v>GOOD</v>
      </c>
    </row>
    <row r="6609" spans="1:16" x14ac:dyDescent="0.35">
      <c r="A6609" t="s">
        <v>6783</v>
      </c>
      <c r="B6609" s="18">
        <v>45330</v>
      </c>
      <c r="C6609" t="s">
        <v>108</v>
      </c>
      <c r="D6609" t="s">
        <v>140</v>
      </c>
      <c r="E6609" t="s">
        <v>273</v>
      </c>
      <c r="F6609" t="s">
        <v>131</v>
      </c>
      <c r="G6609" t="s">
        <v>112</v>
      </c>
      <c r="H6609" t="s">
        <v>113</v>
      </c>
      <c r="I6609">
        <v>7</v>
      </c>
      <c r="J6609" s="19">
        <v>28.08</v>
      </c>
      <c r="K6609" s="20">
        <v>0.41</v>
      </c>
      <c r="L6609" s="19">
        <v>115.97</v>
      </c>
      <c r="M6609" s="19">
        <v>56.83</v>
      </c>
      <c r="N6609" s="11" t="str">
        <f t="shared" si="310"/>
        <v>CLEARANCE</v>
      </c>
      <c r="O6609" s="27">
        <f t="shared" si="311"/>
        <v>0.50995947227731309</v>
      </c>
      <c r="P6609" s="11" t="str">
        <f t="shared" si="312"/>
        <v>GOOD</v>
      </c>
    </row>
    <row r="6610" spans="1:16" x14ac:dyDescent="0.35">
      <c r="A6610" s="12" t="s">
        <v>6784</v>
      </c>
      <c r="B6610" s="15">
        <v>44683</v>
      </c>
      <c r="C6610" s="12" t="s">
        <v>136</v>
      </c>
      <c r="D6610" s="12" t="s">
        <v>109</v>
      </c>
      <c r="E6610" s="12" t="s">
        <v>195</v>
      </c>
      <c r="F6610" s="12" t="s">
        <v>131</v>
      </c>
      <c r="G6610" s="12" t="s">
        <v>112</v>
      </c>
      <c r="H6610" s="12" t="s">
        <v>118</v>
      </c>
      <c r="I6610" s="12">
        <v>3</v>
      </c>
      <c r="J6610" s="16">
        <v>35.299999999999997</v>
      </c>
      <c r="K6610" s="17">
        <v>0.03</v>
      </c>
      <c r="L6610" s="16">
        <v>102.72</v>
      </c>
      <c r="M6610" s="16">
        <v>30.58</v>
      </c>
      <c r="N6610" s="11" t="str">
        <f t="shared" si="310"/>
        <v>LOW</v>
      </c>
      <c r="O6610" s="27">
        <f t="shared" si="311"/>
        <v>0.70229750778816202</v>
      </c>
      <c r="P6610" s="11" t="str">
        <f t="shared" si="312"/>
        <v>AVERAGE</v>
      </c>
    </row>
    <row r="6611" spans="1:16" x14ac:dyDescent="0.35">
      <c r="A6611" t="s">
        <v>6785</v>
      </c>
      <c r="B6611" s="18">
        <v>45073</v>
      </c>
      <c r="C6611" t="s">
        <v>108</v>
      </c>
      <c r="D6611" t="s">
        <v>109</v>
      </c>
      <c r="E6611" t="s">
        <v>195</v>
      </c>
      <c r="F6611" t="s">
        <v>131</v>
      </c>
      <c r="G6611" t="s">
        <v>122</v>
      </c>
      <c r="H6611" t="s">
        <v>132</v>
      </c>
      <c r="I6611">
        <v>1</v>
      </c>
      <c r="J6611" s="19">
        <v>171.68</v>
      </c>
      <c r="K6611" s="20">
        <v>0</v>
      </c>
      <c r="L6611" s="19">
        <v>171.68</v>
      </c>
      <c r="M6611" s="19">
        <v>49.85</v>
      </c>
      <c r="N6611" s="11" t="str">
        <f t="shared" si="310"/>
        <v>NO DISCOUNT</v>
      </c>
      <c r="O6611" s="27">
        <f t="shared" si="311"/>
        <v>0.70963420316868597</v>
      </c>
      <c r="P6611" s="11" t="str">
        <f t="shared" si="312"/>
        <v>AVERAGE</v>
      </c>
    </row>
    <row r="6612" spans="1:16" x14ac:dyDescent="0.35">
      <c r="A6612" s="12" t="s">
        <v>6786</v>
      </c>
      <c r="B6612" s="15">
        <v>45404</v>
      </c>
      <c r="C6612" s="12" t="s">
        <v>108</v>
      </c>
      <c r="D6612" s="12" t="s">
        <v>115</v>
      </c>
      <c r="E6612" s="12" t="s">
        <v>163</v>
      </c>
      <c r="F6612" s="12" t="s">
        <v>131</v>
      </c>
      <c r="G6612" s="12" t="s">
        <v>112</v>
      </c>
      <c r="H6612" s="12" t="s">
        <v>118</v>
      </c>
      <c r="I6612" s="12">
        <v>2</v>
      </c>
      <c r="J6612" s="16">
        <v>30.95</v>
      </c>
      <c r="K6612" s="17">
        <v>0.17</v>
      </c>
      <c r="L6612" s="16">
        <v>51.38</v>
      </c>
      <c r="M6612" s="16">
        <v>17.78</v>
      </c>
      <c r="N6612" s="11" t="str">
        <f t="shared" si="310"/>
        <v>MEDIUM</v>
      </c>
      <c r="O6612" s="27">
        <f t="shared" si="311"/>
        <v>0.65395095367847411</v>
      </c>
      <c r="P6612" s="11" t="str">
        <f t="shared" si="312"/>
        <v>AVERAGE</v>
      </c>
    </row>
    <row r="6613" spans="1:16" x14ac:dyDescent="0.35">
      <c r="A6613" t="s">
        <v>6787</v>
      </c>
      <c r="B6613" s="18">
        <v>44918</v>
      </c>
      <c r="C6613" t="s">
        <v>149</v>
      </c>
      <c r="D6613" t="s">
        <v>115</v>
      </c>
      <c r="E6613" t="s">
        <v>227</v>
      </c>
      <c r="F6613" t="s">
        <v>111</v>
      </c>
      <c r="G6613" t="s">
        <v>122</v>
      </c>
      <c r="H6613" t="s">
        <v>123</v>
      </c>
      <c r="I6613">
        <v>4</v>
      </c>
      <c r="J6613" s="19">
        <v>493.74</v>
      </c>
      <c r="K6613" s="20">
        <v>0.22</v>
      </c>
      <c r="L6613" s="19">
        <v>1540.47</v>
      </c>
      <c r="M6613" s="19">
        <v>479.28</v>
      </c>
      <c r="N6613" s="11" t="str">
        <f t="shared" si="310"/>
        <v>HIGH</v>
      </c>
      <c r="O6613" s="27">
        <f t="shared" si="311"/>
        <v>0.68887417476484447</v>
      </c>
      <c r="P6613" s="11" t="str">
        <f t="shared" si="312"/>
        <v>AVERAGE</v>
      </c>
    </row>
    <row r="6614" spans="1:16" x14ac:dyDescent="0.35">
      <c r="A6614" s="12" t="s">
        <v>6788</v>
      </c>
      <c r="B6614" s="15">
        <v>45223</v>
      </c>
      <c r="C6614" s="12" t="s">
        <v>108</v>
      </c>
      <c r="D6614" s="12" t="s">
        <v>115</v>
      </c>
      <c r="E6614" s="12" t="s">
        <v>130</v>
      </c>
      <c r="F6614" s="12" t="s">
        <v>111</v>
      </c>
      <c r="G6614" s="12" t="s">
        <v>127</v>
      </c>
      <c r="H6614" s="12" t="s">
        <v>164</v>
      </c>
      <c r="I6614" s="12">
        <v>1</v>
      </c>
      <c r="J6614" s="16">
        <v>156.94</v>
      </c>
      <c r="K6614" s="17">
        <v>0.41</v>
      </c>
      <c r="L6614" s="16">
        <v>92.59</v>
      </c>
      <c r="M6614" s="16">
        <v>39.03</v>
      </c>
      <c r="N6614" s="11" t="str">
        <f t="shared" si="310"/>
        <v>CLEARANCE</v>
      </c>
      <c r="O6614" s="27">
        <f t="shared" si="311"/>
        <v>0.57846419699751594</v>
      </c>
      <c r="P6614" s="11" t="str">
        <f t="shared" si="312"/>
        <v>AVERAGE</v>
      </c>
    </row>
    <row r="6615" spans="1:16" x14ac:dyDescent="0.35">
      <c r="A6615" t="s">
        <v>6789</v>
      </c>
      <c r="B6615" s="18">
        <v>44606</v>
      </c>
      <c r="C6615" t="s">
        <v>108</v>
      </c>
      <c r="D6615" t="s">
        <v>115</v>
      </c>
      <c r="E6615" t="s">
        <v>130</v>
      </c>
      <c r="F6615" t="s">
        <v>111</v>
      </c>
      <c r="G6615" t="s">
        <v>127</v>
      </c>
      <c r="H6615" t="s">
        <v>179</v>
      </c>
      <c r="I6615">
        <v>1</v>
      </c>
      <c r="J6615" s="19">
        <v>261.89999999999998</v>
      </c>
      <c r="K6615" s="20">
        <v>0</v>
      </c>
      <c r="L6615" s="19">
        <v>261.89999999999998</v>
      </c>
      <c r="M6615" s="19">
        <v>79.8</v>
      </c>
      <c r="N6615" s="11" t="str">
        <f t="shared" si="310"/>
        <v>NO DISCOUNT</v>
      </c>
      <c r="O6615" s="27">
        <f t="shared" si="311"/>
        <v>0.69530355097365404</v>
      </c>
      <c r="P6615" s="11" t="str">
        <f t="shared" si="312"/>
        <v>AVERAGE</v>
      </c>
    </row>
    <row r="6616" spans="1:16" x14ac:dyDescent="0.35">
      <c r="A6616" s="12" t="s">
        <v>6790</v>
      </c>
      <c r="B6616" s="15">
        <v>44920</v>
      </c>
      <c r="C6616" s="12" t="s">
        <v>108</v>
      </c>
      <c r="D6616" s="12" t="s">
        <v>125</v>
      </c>
      <c r="E6616" s="12" t="s">
        <v>255</v>
      </c>
      <c r="F6616" s="12" t="s">
        <v>131</v>
      </c>
      <c r="G6616" s="12" t="s">
        <v>122</v>
      </c>
      <c r="H6616" s="12" t="s">
        <v>142</v>
      </c>
      <c r="I6616" s="12">
        <v>1</v>
      </c>
      <c r="J6616" s="16">
        <v>428.35</v>
      </c>
      <c r="K6616" s="17">
        <v>0.28000000000000003</v>
      </c>
      <c r="L6616" s="16">
        <v>308.41000000000003</v>
      </c>
      <c r="M6616" s="16">
        <v>147.99</v>
      </c>
      <c r="N6616" s="11" t="str">
        <f t="shared" si="310"/>
        <v>HIGH</v>
      </c>
      <c r="O6616" s="27">
        <f t="shared" si="311"/>
        <v>0.52015174605233294</v>
      </c>
      <c r="P6616" s="11" t="str">
        <f t="shared" si="312"/>
        <v>AVERAGE</v>
      </c>
    </row>
    <row r="6617" spans="1:16" x14ac:dyDescent="0.35">
      <c r="A6617" t="s">
        <v>6791</v>
      </c>
      <c r="B6617" s="18">
        <v>44833</v>
      </c>
      <c r="C6617" t="s">
        <v>108</v>
      </c>
      <c r="D6617" t="s">
        <v>115</v>
      </c>
      <c r="E6617" t="s">
        <v>156</v>
      </c>
      <c r="F6617" t="s">
        <v>111</v>
      </c>
      <c r="G6617" t="s">
        <v>112</v>
      </c>
      <c r="H6617" t="s">
        <v>147</v>
      </c>
      <c r="I6617">
        <v>1</v>
      </c>
      <c r="J6617" s="19">
        <v>17.2</v>
      </c>
      <c r="K6617" s="20">
        <v>0.15</v>
      </c>
      <c r="L6617" s="19">
        <v>14.62</v>
      </c>
      <c r="M6617" s="19">
        <v>4.3099999999999996</v>
      </c>
      <c r="N6617" s="11" t="str">
        <f t="shared" si="310"/>
        <v>MEDIUM</v>
      </c>
      <c r="O6617" s="27">
        <f t="shared" si="311"/>
        <v>0.70519835841313261</v>
      </c>
      <c r="P6617" s="11" t="str">
        <f t="shared" si="312"/>
        <v>AVERAGE</v>
      </c>
    </row>
    <row r="6618" spans="1:16" x14ac:dyDescent="0.35">
      <c r="A6618" s="12" t="s">
        <v>6792</v>
      </c>
      <c r="B6618" s="15">
        <v>45471</v>
      </c>
      <c r="C6618" s="12" t="s">
        <v>108</v>
      </c>
      <c r="D6618" s="12" t="s">
        <v>125</v>
      </c>
      <c r="E6618" s="12" t="s">
        <v>201</v>
      </c>
      <c r="F6618" s="12" t="s">
        <v>111</v>
      </c>
      <c r="G6618" s="12" t="s">
        <v>127</v>
      </c>
      <c r="H6618" s="12" t="s">
        <v>179</v>
      </c>
      <c r="I6618" s="12">
        <v>1</v>
      </c>
      <c r="J6618" s="16">
        <v>280.12</v>
      </c>
      <c r="K6618" s="17">
        <v>0.24</v>
      </c>
      <c r="L6618" s="16">
        <v>212.89</v>
      </c>
      <c r="M6618" s="16">
        <v>82.55</v>
      </c>
      <c r="N6618" s="11" t="str">
        <f t="shared" si="310"/>
        <v>HIGH</v>
      </c>
      <c r="O6618" s="27">
        <f t="shared" si="311"/>
        <v>0.61224106346000273</v>
      </c>
      <c r="P6618" s="11" t="str">
        <f t="shared" si="312"/>
        <v>AVERAGE</v>
      </c>
    </row>
    <row r="6619" spans="1:16" x14ac:dyDescent="0.35">
      <c r="A6619" t="s">
        <v>6793</v>
      </c>
      <c r="B6619" s="18">
        <v>44854</v>
      </c>
      <c r="C6619" t="s">
        <v>120</v>
      </c>
      <c r="D6619" t="s">
        <v>140</v>
      </c>
      <c r="E6619" t="s">
        <v>273</v>
      </c>
      <c r="F6619" t="s">
        <v>131</v>
      </c>
      <c r="G6619" t="s">
        <v>122</v>
      </c>
      <c r="H6619" t="s">
        <v>132</v>
      </c>
      <c r="I6619">
        <v>1</v>
      </c>
      <c r="J6619" s="19">
        <v>321.38</v>
      </c>
      <c r="K6619" s="20">
        <v>0</v>
      </c>
      <c r="L6619" s="19">
        <v>321.38</v>
      </c>
      <c r="M6619" s="19">
        <v>154.4</v>
      </c>
      <c r="N6619" s="11" t="str">
        <f t="shared" si="310"/>
        <v>NO DISCOUNT</v>
      </c>
      <c r="O6619" s="27">
        <f t="shared" si="311"/>
        <v>0.51957184641234677</v>
      </c>
      <c r="P6619" s="11" t="str">
        <f t="shared" si="312"/>
        <v>AVERAGE</v>
      </c>
    </row>
    <row r="6620" spans="1:16" x14ac:dyDescent="0.35">
      <c r="A6620" s="12" t="s">
        <v>6794</v>
      </c>
      <c r="B6620" s="15">
        <v>44924</v>
      </c>
      <c r="C6620" s="12" t="s">
        <v>149</v>
      </c>
      <c r="D6620" s="12" t="s">
        <v>125</v>
      </c>
      <c r="E6620" s="12" t="s">
        <v>185</v>
      </c>
      <c r="F6620" s="12" t="s">
        <v>117</v>
      </c>
      <c r="G6620" s="12" t="s">
        <v>127</v>
      </c>
      <c r="H6620" s="12" t="s">
        <v>209</v>
      </c>
      <c r="I6620" s="12">
        <v>2</v>
      </c>
      <c r="J6620" s="16">
        <v>361.66</v>
      </c>
      <c r="K6620" s="17">
        <v>0.18</v>
      </c>
      <c r="L6620" s="16">
        <v>593.12</v>
      </c>
      <c r="M6620" s="16">
        <v>226.42</v>
      </c>
      <c r="N6620" s="11" t="str">
        <f t="shared" si="310"/>
        <v>MEDIUM</v>
      </c>
      <c r="O6620" s="27">
        <f t="shared" si="311"/>
        <v>0.61825600215807941</v>
      </c>
      <c r="P6620" s="11" t="str">
        <f t="shared" si="312"/>
        <v>AVERAGE</v>
      </c>
    </row>
    <row r="6621" spans="1:16" x14ac:dyDescent="0.35">
      <c r="A6621" t="s">
        <v>6795</v>
      </c>
      <c r="B6621" s="18">
        <v>45006</v>
      </c>
      <c r="C6621" t="s">
        <v>136</v>
      </c>
      <c r="D6621" t="s">
        <v>115</v>
      </c>
      <c r="E6621" t="s">
        <v>227</v>
      </c>
      <c r="F6621" t="s">
        <v>111</v>
      </c>
      <c r="G6621" t="s">
        <v>122</v>
      </c>
      <c r="H6621" t="s">
        <v>158</v>
      </c>
      <c r="I6621">
        <v>1</v>
      </c>
      <c r="J6621" s="19">
        <v>61.49</v>
      </c>
      <c r="K6621" s="20">
        <v>0</v>
      </c>
      <c r="L6621" s="19">
        <v>61.49</v>
      </c>
      <c r="M6621" s="19">
        <v>32.729999999999997</v>
      </c>
      <c r="N6621" s="11" t="str">
        <f t="shared" si="310"/>
        <v>NO DISCOUNT</v>
      </c>
      <c r="O6621" s="27">
        <f t="shared" si="311"/>
        <v>0.46771832818344455</v>
      </c>
      <c r="P6621" s="11" t="str">
        <f t="shared" si="312"/>
        <v>AVERAGE</v>
      </c>
    </row>
    <row r="6622" spans="1:16" x14ac:dyDescent="0.35">
      <c r="A6622" s="12" t="s">
        <v>6796</v>
      </c>
      <c r="B6622" s="15">
        <v>44700</v>
      </c>
      <c r="C6622" s="12" t="s">
        <v>120</v>
      </c>
      <c r="D6622" s="12" t="s">
        <v>140</v>
      </c>
      <c r="E6622" s="12" t="s">
        <v>296</v>
      </c>
      <c r="F6622" s="12" t="s">
        <v>117</v>
      </c>
      <c r="G6622" s="12" t="s">
        <v>122</v>
      </c>
      <c r="H6622" s="12" t="s">
        <v>187</v>
      </c>
      <c r="I6622" s="12">
        <v>3</v>
      </c>
      <c r="J6622" s="16">
        <v>299.89</v>
      </c>
      <c r="K6622" s="17">
        <v>0.13</v>
      </c>
      <c r="L6622" s="16">
        <v>782.71</v>
      </c>
      <c r="M6622" s="16">
        <v>378.26</v>
      </c>
      <c r="N6622" s="11" t="str">
        <f t="shared" si="310"/>
        <v>MEDIUM</v>
      </c>
      <c r="O6622" s="27">
        <f t="shared" si="311"/>
        <v>0.51673033435116456</v>
      </c>
      <c r="P6622" s="11" t="str">
        <f t="shared" si="312"/>
        <v>AVERAGE</v>
      </c>
    </row>
    <row r="6623" spans="1:16" x14ac:dyDescent="0.35">
      <c r="A6623" t="s">
        <v>6797</v>
      </c>
      <c r="B6623" s="18">
        <v>45135</v>
      </c>
      <c r="C6623" t="s">
        <v>108</v>
      </c>
      <c r="D6623" t="s">
        <v>125</v>
      </c>
      <c r="E6623" t="s">
        <v>169</v>
      </c>
      <c r="F6623" t="s">
        <v>111</v>
      </c>
      <c r="G6623" t="s">
        <v>112</v>
      </c>
      <c r="H6623" t="s">
        <v>170</v>
      </c>
      <c r="I6623">
        <v>1</v>
      </c>
      <c r="J6623" s="19">
        <v>24.45</v>
      </c>
      <c r="K6623" s="20">
        <v>0.1</v>
      </c>
      <c r="L6623" s="19">
        <v>22</v>
      </c>
      <c r="M6623" s="19">
        <v>8.66</v>
      </c>
      <c r="N6623" s="11" t="str">
        <f t="shared" si="310"/>
        <v>LOW</v>
      </c>
      <c r="O6623" s="27">
        <f t="shared" si="311"/>
        <v>0.60636363636363633</v>
      </c>
      <c r="P6623" s="11" t="str">
        <f t="shared" si="312"/>
        <v>AVERAGE</v>
      </c>
    </row>
    <row r="6624" spans="1:16" x14ac:dyDescent="0.35">
      <c r="A6624" s="12" t="s">
        <v>6798</v>
      </c>
      <c r="B6624" s="15">
        <v>45337</v>
      </c>
      <c r="C6624" s="12" t="s">
        <v>120</v>
      </c>
      <c r="D6624" s="12" t="s">
        <v>115</v>
      </c>
      <c r="E6624" s="12" t="s">
        <v>240</v>
      </c>
      <c r="F6624" s="12" t="s">
        <v>117</v>
      </c>
      <c r="G6624" s="12" t="s">
        <v>112</v>
      </c>
      <c r="H6624" s="12" t="s">
        <v>170</v>
      </c>
      <c r="I6624" s="12">
        <v>4</v>
      </c>
      <c r="J6624" s="16">
        <v>11.85</v>
      </c>
      <c r="K6624" s="17">
        <v>0.28000000000000003</v>
      </c>
      <c r="L6624" s="16">
        <v>34.130000000000003</v>
      </c>
      <c r="M6624" s="16">
        <v>10.29</v>
      </c>
      <c r="N6624" s="11" t="str">
        <f t="shared" si="310"/>
        <v>HIGH</v>
      </c>
      <c r="O6624" s="27">
        <f t="shared" si="311"/>
        <v>0.69850571344857904</v>
      </c>
      <c r="P6624" s="11" t="str">
        <f t="shared" si="312"/>
        <v>AVERAGE</v>
      </c>
    </row>
    <row r="6625" spans="1:16" x14ac:dyDescent="0.35">
      <c r="A6625" t="s">
        <v>6799</v>
      </c>
      <c r="B6625" s="18">
        <v>44647</v>
      </c>
      <c r="C6625" t="s">
        <v>108</v>
      </c>
      <c r="D6625" t="s">
        <v>115</v>
      </c>
      <c r="E6625" t="s">
        <v>163</v>
      </c>
      <c r="F6625" t="s">
        <v>111</v>
      </c>
      <c r="G6625" t="s">
        <v>122</v>
      </c>
      <c r="H6625" t="s">
        <v>158</v>
      </c>
      <c r="I6625">
        <v>5</v>
      </c>
      <c r="J6625" s="19">
        <v>88.27</v>
      </c>
      <c r="K6625" s="20">
        <v>0.15</v>
      </c>
      <c r="L6625" s="19">
        <v>375.15</v>
      </c>
      <c r="M6625" s="19">
        <v>134.28</v>
      </c>
      <c r="N6625" s="11" t="str">
        <f t="shared" si="310"/>
        <v>MEDIUM</v>
      </c>
      <c r="O6625" s="27">
        <f t="shared" si="311"/>
        <v>0.64206317473010788</v>
      </c>
      <c r="P6625" s="11" t="str">
        <f t="shared" si="312"/>
        <v>GOOD</v>
      </c>
    </row>
    <row r="6626" spans="1:16" x14ac:dyDescent="0.35">
      <c r="A6626" s="12" t="s">
        <v>6800</v>
      </c>
      <c r="B6626" s="15">
        <v>44883</v>
      </c>
      <c r="C6626" s="12" t="s">
        <v>108</v>
      </c>
      <c r="D6626" s="12" t="s">
        <v>125</v>
      </c>
      <c r="E6626" s="12" t="s">
        <v>169</v>
      </c>
      <c r="F6626" s="12" t="s">
        <v>111</v>
      </c>
      <c r="G6626" s="12" t="s">
        <v>112</v>
      </c>
      <c r="H6626" s="12" t="s">
        <v>118</v>
      </c>
      <c r="I6626" s="12">
        <v>2</v>
      </c>
      <c r="J6626" s="16">
        <v>27.15</v>
      </c>
      <c r="K6626" s="17">
        <v>0.2</v>
      </c>
      <c r="L6626" s="16">
        <v>43.44</v>
      </c>
      <c r="M6626" s="16">
        <v>15.46</v>
      </c>
      <c r="N6626" s="11" t="str">
        <f t="shared" si="310"/>
        <v>MEDIUM</v>
      </c>
      <c r="O6626" s="27">
        <f t="shared" si="311"/>
        <v>0.64410681399631675</v>
      </c>
      <c r="P6626" s="11" t="str">
        <f t="shared" si="312"/>
        <v>AVERAGE</v>
      </c>
    </row>
    <row r="6627" spans="1:16" x14ac:dyDescent="0.35">
      <c r="A6627" t="s">
        <v>6801</v>
      </c>
      <c r="B6627" s="18">
        <v>44937</v>
      </c>
      <c r="C6627" t="s">
        <v>149</v>
      </c>
      <c r="D6627" t="s">
        <v>125</v>
      </c>
      <c r="E6627" t="s">
        <v>144</v>
      </c>
      <c r="F6627" t="s">
        <v>111</v>
      </c>
      <c r="G6627" t="s">
        <v>122</v>
      </c>
      <c r="H6627" t="s">
        <v>123</v>
      </c>
      <c r="I6627">
        <v>3</v>
      </c>
      <c r="J6627" s="19">
        <v>1914.65</v>
      </c>
      <c r="K6627" s="20">
        <v>0</v>
      </c>
      <c r="L6627" s="19">
        <v>5743.95</v>
      </c>
      <c r="M6627" s="19">
        <v>2399.4699999999998</v>
      </c>
      <c r="N6627" s="11" t="str">
        <f t="shared" si="310"/>
        <v>NO DISCOUNT</v>
      </c>
      <c r="O6627" s="27">
        <f t="shared" si="311"/>
        <v>0.58226133584031892</v>
      </c>
      <c r="P6627" s="11" t="str">
        <f t="shared" si="312"/>
        <v>AVERAGE</v>
      </c>
    </row>
    <row r="6628" spans="1:16" x14ac:dyDescent="0.35">
      <c r="A6628" s="12" t="s">
        <v>6802</v>
      </c>
      <c r="B6628" s="15">
        <v>44665</v>
      </c>
      <c r="C6628" s="12" t="s">
        <v>108</v>
      </c>
      <c r="D6628" s="12" t="s">
        <v>115</v>
      </c>
      <c r="E6628" s="12" t="s">
        <v>116</v>
      </c>
      <c r="F6628" s="12" t="s">
        <v>131</v>
      </c>
      <c r="G6628" s="12" t="s">
        <v>122</v>
      </c>
      <c r="H6628" s="12" t="s">
        <v>132</v>
      </c>
      <c r="I6628" s="12">
        <v>1</v>
      </c>
      <c r="J6628" s="16">
        <v>773.5</v>
      </c>
      <c r="K6628" s="17">
        <v>0.26</v>
      </c>
      <c r="L6628" s="16">
        <v>572.39</v>
      </c>
      <c r="M6628" s="16">
        <v>230.96</v>
      </c>
      <c r="N6628" s="11" t="str">
        <f t="shared" si="310"/>
        <v>HIGH</v>
      </c>
      <c r="O6628" s="27">
        <f t="shared" si="311"/>
        <v>0.5964988906165376</v>
      </c>
      <c r="P6628" s="11" t="str">
        <f t="shared" si="312"/>
        <v>AVERAGE</v>
      </c>
    </row>
    <row r="6629" spans="1:16" x14ac:dyDescent="0.35">
      <c r="A6629" t="s">
        <v>6803</v>
      </c>
      <c r="B6629" s="18">
        <v>45246</v>
      </c>
      <c r="C6629" t="s">
        <v>108</v>
      </c>
      <c r="D6629" t="s">
        <v>109</v>
      </c>
      <c r="E6629" t="s">
        <v>195</v>
      </c>
      <c r="F6629" t="s">
        <v>111</v>
      </c>
      <c r="G6629" t="s">
        <v>112</v>
      </c>
      <c r="H6629" t="s">
        <v>118</v>
      </c>
      <c r="I6629">
        <v>2</v>
      </c>
      <c r="J6629" s="19">
        <v>14.99</v>
      </c>
      <c r="K6629" s="20">
        <v>0</v>
      </c>
      <c r="L6629" s="19">
        <v>29.98</v>
      </c>
      <c r="M6629" s="19">
        <v>6.7</v>
      </c>
      <c r="N6629" s="11" t="str">
        <f t="shared" si="310"/>
        <v>NO DISCOUNT</v>
      </c>
      <c r="O6629" s="27">
        <f t="shared" si="311"/>
        <v>0.77651767845230157</v>
      </c>
      <c r="P6629" s="11" t="str">
        <f t="shared" si="312"/>
        <v>AVERAGE</v>
      </c>
    </row>
    <row r="6630" spans="1:16" x14ac:dyDescent="0.35">
      <c r="A6630" s="12" t="s">
        <v>6804</v>
      </c>
      <c r="B6630" s="15">
        <v>45368</v>
      </c>
      <c r="C6630" s="12" t="s">
        <v>108</v>
      </c>
      <c r="D6630" s="12" t="s">
        <v>109</v>
      </c>
      <c r="E6630" s="12" t="s">
        <v>189</v>
      </c>
      <c r="F6630" s="12" t="s">
        <v>117</v>
      </c>
      <c r="G6630" s="12" t="s">
        <v>112</v>
      </c>
      <c r="H6630" s="12" t="s">
        <v>147</v>
      </c>
      <c r="I6630" s="12">
        <v>2</v>
      </c>
      <c r="J6630" s="16">
        <v>9</v>
      </c>
      <c r="K6630" s="17">
        <v>0.06</v>
      </c>
      <c r="L6630" s="16">
        <v>16.920000000000002</v>
      </c>
      <c r="M6630" s="16">
        <v>8.2100000000000009</v>
      </c>
      <c r="N6630" s="11" t="str">
        <f t="shared" si="310"/>
        <v>LOW</v>
      </c>
      <c r="O6630" s="27">
        <f t="shared" si="311"/>
        <v>0.51477541371158397</v>
      </c>
      <c r="P6630" s="11" t="str">
        <f t="shared" si="312"/>
        <v>AVERAGE</v>
      </c>
    </row>
    <row r="6631" spans="1:16" x14ac:dyDescent="0.35">
      <c r="A6631" t="s">
        <v>6805</v>
      </c>
      <c r="B6631" s="18">
        <v>44744</v>
      </c>
      <c r="C6631" t="s">
        <v>108</v>
      </c>
      <c r="D6631" t="s">
        <v>109</v>
      </c>
      <c r="E6631" t="s">
        <v>189</v>
      </c>
      <c r="F6631" t="s">
        <v>131</v>
      </c>
      <c r="G6631" t="s">
        <v>122</v>
      </c>
      <c r="H6631" t="s">
        <v>132</v>
      </c>
      <c r="I6631">
        <v>2</v>
      </c>
      <c r="J6631" s="19">
        <v>580.27</v>
      </c>
      <c r="K6631" s="20">
        <v>0.41</v>
      </c>
      <c r="L6631" s="19">
        <v>684.72</v>
      </c>
      <c r="M6631" s="19">
        <v>217.77</v>
      </c>
      <c r="N6631" s="11" t="str">
        <f t="shared" si="310"/>
        <v>CLEARANCE</v>
      </c>
      <c r="O6631" s="27">
        <f t="shared" si="311"/>
        <v>0.68195758850332988</v>
      </c>
      <c r="P6631" s="11" t="str">
        <f t="shared" si="312"/>
        <v>AVERAGE</v>
      </c>
    </row>
    <row r="6632" spans="1:16" x14ac:dyDescent="0.35">
      <c r="A6632" s="12" t="s">
        <v>6806</v>
      </c>
      <c r="B6632" s="15">
        <v>44690</v>
      </c>
      <c r="C6632" s="12" t="s">
        <v>120</v>
      </c>
      <c r="D6632" s="12" t="s">
        <v>140</v>
      </c>
      <c r="E6632" s="12" t="s">
        <v>273</v>
      </c>
      <c r="F6632" s="12" t="s">
        <v>111</v>
      </c>
      <c r="G6632" s="12" t="s">
        <v>112</v>
      </c>
      <c r="H6632" s="12" t="s">
        <v>170</v>
      </c>
      <c r="I6632" s="12">
        <v>1</v>
      </c>
      <c r="J6632" s="16">
        <v>12.97</v>
      </c>
      <c r="K6632" s="17">
        <v>0</v>
      </c>
      <c r="L6632" s="16">
        <v>12.97</v>
      </c>
      <c r="M6632" s="16">
        <v>3.73</v>
      </c>
      <c r="N6632" s="11" t="str">
        <f t="shared" si="310"/>
        <v>NO DISCOUNT</v>
      </c>
      <c r="O6632" s="27">
        <f t="shared" si="311"/>
        <v>0.7124132613723978</v>
      </c>
      <c r="P6632" s="11" t="str">
        <f t="shared" si="312"/>
        <v>AVERAGE</v>
      </c>
    </row>
    <row r="6633" spans="1:16" x14ac:dyDescent="0.35">
      <c r="A6633" t="s">
        <v>6807</v>
      </c>
      <c r="B6633" s="18">
        <v>45364</v>
      </c>
      <c r="C6633" t="s">
        <v>108</v>
      </c>
      <c r="D6633" t="s">
        <v>109</v>
      </c>
      <c r="E6633" t="s">
        <v>161</v>
      </c>
      <c r="F6633" t="s">
        <v>111</v>
      </c>
      <c r="G6633" t="s">
        <v>127</v>
      </c>
      <c r="H6633" t="s">
        <v>179</v>
      </c>
      <c r="I6633">
        <v>1</v>
      </c>
      <c r="J6633" s="19">
        <v>71.45</v>
      </c>
      <c r="K6633" s="20">
        <v>0</v>
      </c>
      <c r="L6633" s="19">
        <v>71.45</v>
      </c>
      <c r="M6633" s="19">
        <v>34.619999999999997</v>
      </c>
      <c r="N6633" s="11" t="str">
        <f t="shared" si="310"/>
        <v>NO DISCOUNT</v>
      </c>
      <c r="O6633" s="27">
        <f t="shared" si="311"/>
        <v>0.51546536039188251</v>
      </c>
      <c r="P6633" s="11" t="str">
        <f t="shared" si="312"/>
        <v>AVERAGE</v>
      </c>
    </row>
    <row r="6634" spans="1:16" x14ac:dyDescent="0.35">
      <c r="A6634" s="12" t="s">
        <v>6808</v>
      </c>
      <c r="B6634" s="15">
        <v>44591</v>
      </c>
      <c r="C6634" s="12" t="s">
        <v>108</v>
      </c>
      <c r="D6634" s="12" t="s">
        <v>109</v>
      </c>
      <c r="E6634" s="12" t="s">
        <v>110</v>
      </c>
      <c r="F6634" s="12" t="s">
        <v>117</v>
      </c>
      <c r="G6634" s="12" t="s">
        <v>122</v>
      </c>
      <c r="H6634" s="12" t="s">
        <v>132</v>
      </c>
      <c r="I6634" s="12">
        <v>11</v>
      </c>
      <c r="J6634" s="16">
        <v>432.03</v>
      </c>
      <c r="K6634" s="17">
        <v>0</v>
      </c>
      <c r="L6634" s="16">
        <v>4752.33</v>
      </c>
      <c r="M6634" s="16">
        <v>1817.41</v>
      </c>
      <c r="N6634" s="11" t="str">
        <f t="shared" si="310"/>
        <v>NO DISCOUNT</v>
      </c>
      <c r="O6634" s="27">
        <f t="shared" si="311"/>
        <v>0.61757495796798623</v>
      </c>
      <c r="P6634" s="11" t="str">
        <f t="shared" si="312"/>
        <v>EXCELLENT</v>
      </c>
    </row>
    <row r="6635" spans="1:16" x14ac:dyDescent="0.35">
      <c r="A6635" t="s">
        <v>6809</v>
      </c>
      <c r="B6635" s="18">
        <v>44614</v>
      </c>
      <c r="C6635" t="s">
        <v>120</v>
      </c>
      <c r="D6635" t="s">
        <v>140</v>
      </c>
      <c r="E6635" t="s">
        <v>307</v>
      </c>
      <c r="F6635" t="s">
        <v>111</v>
      </c>
      <c r="G6635" t="s">
        <v>122</v>
      </c>
      <c r="H6635" t="s">
        <v>132</v>
      </c>
      <c r="I6635">
        <v>1</v>
      </c>
      <c r="J6635" s="19">
        <v>221.04</v>
      </c>
      <c r="K6635" s="20">
        <v>0.44</v>
      </c>
      <c r="L6635" s="19">
        <v>123.78</v>
      </c>
      <c r="M6635" s="19">
        <v>38.94</v>
      </c>
      <c r="N6635" s="11" t="str">
        <f t="shared" si="310"/>
        <v>CLEARANCE</v>
      </c>
      <c r="O6635" s="27">
        <f t="shared" si="311"/>
        <v>0.68540959767329135</v>
      </c>
      <c r="P6635" s="11" t="str">
        <f t="shared" si="312"/>
        <v>AVERAGE</v>
      </c>
    </row>
    <row r="6636" spans="1:16" x14ac:dyDescent="0.35">
      <c r="A6636" s="12" t="s">
        <v>6810</v>
      </c>
      <c r="B6636" s="15">
        <v>45275</v>
      </c>
      <c r="C6636" s="12" t="s">
        <v>108</v>
      </c>
      <c r="D6636" s="12" t="s">
        <v>125</v>
      </c>
      <c r="E6636" s="12" t="s">
        <v>169</v>
      </c>
      <c r="F6636" s="12" t="s">
        <v>111</v>
      </c>
      <c r="G6636" s="12" t="s">
        <v>122</v>
      </c>
      <c r="H6636" s="12" t="s">
        <v>123</v>
      </c>
      <c r="I6636" s="12">
        <v>1</v>
      </c>
      <c r="J6636" s="16">
        <v>1029.8800000000001</v>
      </c>
      <c r="K6636" s="17">
        <v>0</v>
      </c>
      <c r="L6636" s="16">
        <v>1029.8800000000001</v>
      </c>
      <c r="M6636" s="16">
        <v>367.47</v>
      </c>
      <c r="N6636" s="11" t="str">
        <f t="shared" si="310"/>
        <v>NO DISCOUNT</v>
      </c>
      <c r="O6636" s="27">
        <f t="shared" si="311"/>
        <v>0.64319143977939175</v>
      </c>
      <c r="P6636" s="11" t="str">
        <f t="shared" si="312"/>
        <v>AVERAGE</v>
      </c>
    </row>
    <row r="6637" spans="1:16" x14ac:dyDescent="0.35">
      <c r="A6637" t="s">
        <v>6811</v>
      </c>
      <c r="B6637" s="18">
        <v>44813</v>
      </c>
      <c r="C6637" t="s">
        <v>120</v>
      </c>
      <c r="D6637" t="s">
        <v>109</v>
      </c>
      <c r="E6637" t="s">
        <v>189</v>
      </c>
      <c r="F6637" t="s">
        <v>117</v>
      </c>
      <c r="G6637" t="s">
        <v>112</v>
      </c>
      <c r="H6637" t="s">
        <v>167</v>
      </c>
      <c r="I6637">
        <v>1</v>
      </c>
      <c r="J6637" s="19">
        <v>6.68</v>
      </c>
      <c r="K6637" s="20">
        <v>0</v>
      </c>
      <c r="L6637" s="19">
        <v>6.68</v>
      </c>
      <c r="M6637" s="19">
        <v>2.81</v>
      </c>
      <c r="N6637" s="11" t="str">
        <f t="shared" si="310"/>
        <v>NO DISCOUNT</v>
      </c>
      <c r="O6637" s="27">
        <f t="shared" si="311"/>
        <v>0.57934131736526939</v>
      </c>
      <c r="P6637" s="11" t="str">
        <f t="shared" si="312"/>
        <v>AVERAGE</v>
      </c>
    </row>
    <row r="6638" spans="1:16" x14ac:dyDescent="0.35">
      <c r="A6638" s="12" t="s">
        <v>6812</v>
      </c>
      <c r="B6638" s="15">
        <v>45055</v>
      </c>
      <c r="C6638" s="12" t="s">
        <v>108</v>
      </c>
      <c r="D6638" s="12" t="s">
        <v>125</v>
      </c>
      <c r="E6638" s="12" t="s">
        <v>169</v>
      </c>
      <c r="F6638" s="12" t="s">
        <v>111</v>
      </c>
      <c r="G6638" s="12" t="s">
        <v>112</v>
      </c>
      <c r="H6638" s="12" t="s">
        <v>167</v>
      </c>
      <c r="I6638" s="12">
        <v>3</v>
      </c>
      <c r="J6638" s="16">
        <v>19.36</v>
      </c>
      <c r="K6638" s="17">
        <v>0.14000000000000001</v>
      </c>
      <c r="L6638" s="16">
        <v>49.95</v>
      </c>
      <c r="M6638" s="16">
        <v>17.399999999999999</v>
      </c>
      <c r="N6638" s="11" t="str">
        <f t="shared" si="310"/>
        <v>MEDIUM</v>
      </c>
      <c r="O6638" s="27">
        <f t="shared" si="311"/>
        <v>0.65165165165165173</v>
      </c>
      <c r="P6638" s="11" t="str">
        <f t="shared" si="312"/>
        <v>AVERAGE</v>
      </c>
    </row>
    <row r="6639" spans="1:16" x14ac:dyDescent="0.35">
      <c r="A6639" t="s">
        <v>6813</v>
      </c>
      <c r="B6639" s="18">
        <v>45551</v>
      </c>
      <c r="C6639" t="s">
        <v>108</v>
      </c>
      <c r="D6639" t="s">
        <v>109</v>
      </c>
      <c r="E6639" t="s">
        <v>195</v>
      </c>
      <c r="F6639" t="s">
        <v>117</v>
      </c>
      <c r="G6639" t="s">
        <v>122</v>
      </c>
      <c r="H6639" t="s">
        <v>158</v>
      </c>
      <c r="I6639">
        <v>1</v>
      </c>
      <c r="J6639" s="19">
        <v>87.74</v>
      </c>
      <c r="K6639" s="20">
        <v>0.08</v>
      </c>
      <c r="L6639" s="19">
        <v>80.72</v>
      </c>
      <c r="M6639" s="19">
        <v>24.99</v>
      </c>
      <c r="N6639" s="11" t="str">
        <f t="shared" si="310"/>
        <v>LOW</v>
      </c>
      <c r="O6639" s="27">
        <f t="shared" si="311"/>
        <v>0.69041129831516357</v>
      </c>
      <c r="P6639" s="11" t="str">
        <f t="shared" si="312"/>
        <v>AVERAGE</v>
      </c>
    </row>
    <row r="6640" spans="1:16" x14ac:dyDescent="0.35">
      <c r="A6640" s="12" t="s">
        <v>6814</v>
      </c>
      <c r="B6640" s="15">
        <v>45368</v>
      </c>
      <c r="C6640" s="12" t="s">
        <v>108</v>
      </c>
      <c r="D6640" s="12" t="s">
        <v>115</v>
      </c>
      <c r="E6640" s="12" t="s">
        <v>130</v>
      </c>
      <c r="F6640" s="12" t="s">
        <v>117</v>
      </c>
      <c r="G6640" s="12" t="s">
        <v>112</v>
      </c>
      <c r="H6640" s="12" t="s">
        <v>113</v>
      </c>
      <c r="I6640" s="12">
        <v>2</v>
      </c>
      <c r="J6640" s="16">
        <v>48.75</v>
      </c>
      <c r="K6640" s="17">
        <v>0.17</v>
      </c>
      <c r="L6640" s="16">
        <v>80.92</v>
      </c>
      <c r="M6640" s="16">
        <v>30.12</v>
      </c>
      <c r="N6640" s="11" t="str">
        <f t="shared" si="310"/>
        <v>MEDIUM</v>
      </c>
      <c r="O6640" s="27">
        <f t="shared" si="311"/>
        <v>0.62778052397429551</v>
      </c>
      <c r="P6640" s="11" t="str">
        <f t="shared" si="312"/>
        <v>AVERAGE</v>
      </c>
    </row>
    <row r="6641" spans="1:16" x14ac:dyDescent="0.35">
      <c r="A6641" t="s">
        <v>6815</v>
      </c>
      <c r="B6641" s="18">
        <v>45031</v>
      </c>
      <c r="C6641" t="s">
        <v>108</v>
      </c>
      <c r="D6641" t="s">
        <v>109</v>
      </c>
      <c r="E6641" t="s">
        <v>173</v>
      </c>
      <c r="F6641" t="s">
        <v>111</v>
      </c>
      <c r="G6641" t="s">
        <v>112</v>
      </c>
      <c r="H6641" t="s">
        <v>113</v>
      </c>
      <c r="I6641">
        <v>2</v>
      </c>
      <c r="J6641" s="19">
        <v>19.39</v>
      </c>
      <c r="K6641" s="20">
        <v>0.14000000000000001</v>
      </c>
      <c r="L6641" s="19">
        <v>33.35</v>
      </c>
      <c r="M6641" s="19">
        <v>13.53</v>
      </c>
      <c r="N6641" s="11" t="str">
        <f t="shared" si="310"/>
        <v>MEDIUM</v>
      </c>
      <c r="O6641" s="27">
        <f t="shared" si="311"/>
        <v>0.59430284857571214</v>
      </c>
      <c r="P6641" s="11" t="str">
        <f t="shared" si="312"/>
        <v>AVERAGE</v>
      </c>
    </row>
    <row r="6642" spans="1:16" x14ac:dyDescent="0.35">
      <c r="A6642" s="12" t="s">
        <v>6816</v>
      </c>
      <c r="B6642" s="15">
        <v>44739</v>
      </c>
      <c r="C6642" s="12" t="s">
        <v>108</v>
      </c>
      <c r="D6642" s="12" t="s">
        <v>140</v>
      </c>
      <c r="E6642" s="12" t="s">
        <v>307</v>
      </c>
      <c r="F6642" s="12" t="s">
        <v>111</v>
      </c>
      <c r="G6642" s="12" t="s">
        <v>127</v>
      </c>
      <c r="H6642" s="12" t="s">
        <v>164</v>
      </c>
      <c r="I6642" s="12">
        <v>2</v>
      </c>
      <c r="J6642" s="16">
        <v>767.46</v>
      </c>
      <c r="K6642" s="17">
        <v>0</v>
      </c>
      <c r="L6642" s="16">
        <v>1534.92</v>
      </c>
      <c r="M6642" s="16">
        <v>480.25</v>
      </c>
      <c r="N6642" s="11" t="str">
        <f t="shared" si="310"/>
        <v>NO DISCOUNT</v>
      </c>
      <c r="O6642" s="27">
        <f t="shared" si="311"/>
        <v>0.68711724389544737</v>
      </c>
      <c r="P6642" s="11" t="str">
        <f t="shared" si="312"/>
        <v>AVERAGE</v>
      </c>
    </row>
    <row r="6643" spans="1:16" x14ac:dyDescent="0.35">
      <c r="A6643" t="s">
        <v>6817</v>
      </c>
      <c r="B6643" s="18">
        <v>45174</v>
      </c>
      <c r="C6643" t="s">
        <v>108</v>
      </c>
      <c r="D6643" t="s">
        <v>140</v>
      </c>
      <c r="E6643" t="s">
        <v>268</v>
      </c>
      <c r="F6643" t="s">
        <v>131</v>
      </c>
      <c r="G6643" t="s">
        <v>112</v>
      </c>
      <c r="H6643" t="s">
        <v>170</v>
      </c>
      <c r="I6643">
        <v>12</v>
      </c>
      <c r="J6643" s="19">
        <v>23.04</v>
      </c>
      <c r="K6643" s="20">
        <v>0.3</v>
      </c>
      <c r="L6643" s="19">
        <v>193.54</v>
      </c>
      <c r="M6643" s="19">
        <v>71.39</v>
      </c>
      <c r="N6643" s="11" t="b">
        <f t="shared" si="310"/>
        <v>0</v>
      </c>
      <c r="O6643" s="27">
        <f t="shared" si="311"/>
        <v>0.63113568254624364</v>
      </c>
      <c r="P6643" s="11" t="str">
        <f t="shared" si="312"/>
        <v>EXCELLENT</v>
      </c>
    </row>
    <row r="6644" spans="1:16" x14ac:dyDescent="0.35">
      <c r="A6644" s="12" t="s">
        <v>6818</v>
      </c>
      <c r="B6644" s="15">
        <v>44884</v>
      </c>
      <c r="C6644" s="12" t="s">
        <v>108</v>
      </c>
      <c r="D6644" s="12" t="s">
        <v>140</v>
      </c>
      <c r="E6644" s="12" t="s">
        <v>166</v>
      </c>
      <c r="F6644" s="12" t="s">
        <v>111</v>
      </c>
      <c r="G6644" s="12" t="s">
        <v>122</v>
      </c>
      <c r="H6644" s="12" t="s">
        <v>142</v>
      </c>
      <c r="I6644" s="12">
        <v>4</v>
      </c>
      <c r="J6644" s="16">
        <v>303.13</v>
      </c>
      <c r="K6644" s="17">
        <v>0.2</v>
      </c>
      <c r="L6644" s="16">
        <v>970.02</v>
      </c>
      <c r="M6644" s="16">
        <v>475.95</v>
      </c>
      <c r="N6644" s="11" t="str">
        <f t="shared" si="310"/>
        <v>MEDIUM</v>
      </c>
      <c r="O6644" s="27">
        <f t="shared" si="311"/>
        <v>0.50934001360796688</v>
      </c>
      <c r="P6644" s="11" t="str">
        <f t="shared" si="312"/>
        <v>AVERAGE</v>
      </c>
    </row>
    <row r="6645" spans="1:16" x14ac:dyDescent="0.35">
      <c r="A6645" t="s">
        <v>6819</v>
      </c>
      <c r="B6645" s="18">
        <v>44880</v>
      </c>
      <c r="C6645" t="s">
        <v>108</v>
      </c>
      <c r="D6645" t="s">
        <v>125</v>
      </c>
      <c r="E6645" t="s">
        <v>255</v>
      </c>
      <c r="F6645" t="s">
        <v>117</v>
      </c>
      <c r="G6645" t="s">
        <v>127</v>
      </c>
      <c r="H6645" t="s">
        <v>164</v>
      </c>
      <c r="I6645">
        <v>2</v>
      </c>
      <c r="J6645" s="19">
        <v>370.72</v>
      </c>
      <c r="K6645" s="20">
        <v>0.19</v>
      </c>
      <c r="L6645" s="19">
        <v>600.57000000000005</v>
      </c>
      <c r="M6645" s="19">
        <v>185.46</v>
      </c>
      <c r="N6645" s="11" t="str">
        <f t="shared" si="310"/>
        <v>MEDIUM</v>
      </c>
      <c r="O6645" s="27">
        <f t="shared" si="311"/>
        <v>0.691193366302013</v>
      </c>
      <c r="P6645" s="11" t="str">
        <f t="shared" si="312"/>
        <v>AVERAGE</v>
      </c>
    </row>
    <row r="6646" spans="1:16" x14ac:dyDescent="0.35">
      <c r="A6646" s="12" t="s">
        <v>6820</v>
      </c>
      <c r="B6646" s="15">
        <v>45068</v>
      </c>
      <c r="C6646" s="12" t="s">
        <v>120</v>
      </c>
      <c r="D6646" s="12" t="s">
        <v>109</v>
      </c>
      <c r="E6646" s="12" t="s">
        <v>110</v>
      </c>
      <c r="F6646" s="12" t="s">
        <v>117</v>
      </c>
      <c r="G6646" s="12" t="s">
        <v>127</v>
      </c>
      <c r="H6646" s="12" t="s">
        <v>164</v>
      </c>
      <c r="I6646" s="12">
        <v>1</v>
      </c>
      <c r="J6646" s="16">
        <v>677.28</v>
      </c>
      <c r="K6646" s="17">
        <v>0</v>
      </c>
      <c r="L6646" s="16">
        <v>677.28</v>
      </c>
      <c r="M6646" s="16">
        <v>275.52999999999997</v>
      </c>
      <c r="N6646" s="11" t="str">
        <f t="shared" si="310"/>
        <v>NO DISCOUNT</v>
      </c>
      <c r="O6646" s="27">
        <f t="shared" si="311"/>
        <v>0.59318154972832504</v>
      </c>
      <c r="P6646" s="11" t="str">
        <f t="shared" si="312"/>
        <v>AVERAGE</v>
      </c>
    </row>
    <row r="6647" spans="1:16" x14ac:dyDescent="0.35">
      <c r="A6647" t="s">
        <v>6821</v>
      </c>
      <c r="B6647" s="18">
        <v>44827</v>
      </c>
      <c r="C6647" t="s">
        <v>108</v>
      </c>
      <c r="D6647" t="s">
        <v>109</v>
      </c>
      <c r="E6647" t="s">
        <v>161</v>
      </c>
      <c r="F6647" t="s">
        <v>131</v>
      </c>
      <c r="G6647" t="s">
        <v>122</v>
      </c>
      <c r="H6647" t="s">
        <v>158</v>
      </c>
      <c r="I6647">
        <v>1</v>
      </c>
      <c r="J6647" s="19">
        <v>117.79</v>
      </c>
      <c r="K6647" s="20">
        <v>0.39</v>
      </c>
      <c r="L6647" s="19">
        <v>71.849999999999994</v>
      </c>
      <c r="M6647" s="19">
        <v>21.96</v>
      </c>
      <c r="N6647" s="11" t="str">
        <f t="shared" si="310"/>
        <v>CLEARANCE</v>
      </c>
      <c r="O6647" s="27">
        <f t="shared" si="311"/>
        <v>0.69436325678496869</v>
      </c>
      <c r="P6647" s="11" t="str">
        <f t="shared" si="312"/>
        <v>AVERAGE</v>
      </c>
    </row>
    <row r="6648" spans="1:16" x14ac:dyDescent="0.35">
      <c r="A6648" s="12" t="s">
        <v>6822</v>
      </c>
      <c r="B6648" s="15">
        <v>45402</v>
      </c>
      <c r="C6648" s="12" t="s">
        <v>108</v>
      </c>
      <c r="D6648" s="12" t="s">
        <v>140</v>
      </c>
      <c r="E6648" s="12" t="s">
        <v>296</v>
      </c>
      <c r="F6648" s="12" t="s">
        <v>111</v>
      </c>
      <c r="G6648" s="12" t="s">
        <v>127</v>
      </c>
      <c r="H6648" s="12" t="s">
        <v>138</v>
      </c>
      <c r="I6648" s="12">
        <v>1</v>
      </c>
      <c r="J6648" s="16">
        <v>346.11</v>
      </c>
      <c r="K6648" s="17">
        <v>0.04</v>
      </c>
      <c r="L6648" s="16">
        <v>332.27</v>
      </c>
      <c r="M6648" s="16">
        <v>150.94</v>
      </c>
      <c r="N6648" s="11" t="str">
        <f t="shared" si="310"/>
        <v>LOW</v>
      </c>
      <c r="O6648" s="27">
        <f t="shared" si="311"/>
        <v>0.54573088151202331</v>
      </c>
      <c r="P6648" s="11" t="str">
        <f t="shared" si="312"/>
        <v>AVERAGE</v>
      </c>
    </row>
    <row r="6649" spans="1:16" x14ac:dyDescent="0.35">
      <c r="A6649" t="s">
        <v>6823</v>
      </c>
      <c r="B6649" s="18">
        <v>45430</v>
      </c>
      <c r="C6649" t="s">
        <v>120</v>
      </c>
      <c r="D6649" t="s">
        <v>125</v>
      </c>
      <c r="E6649" t="s">
        <v>146</v>
      </c>
      <c r="F6649" t="s">
        <v>117</v>
      </c>
      <c r="G6649" t="s">
        <v>112</v>
      </c>
      <c r="H6649" t="s">
        <v>147</v>
      </c>
      <c r="I6649">
        <v>12</v>
      </c>
      <c r="J6649" s="19">
        <v>27.24</v>
      </c>
      <c r="K6649" s="20">
        <v>0</v>
      </c>
      <c r="L6649" s="19">
        <v>326.88</v>
      </c>
      <c r="M6649" s="19">
        <v>106.93</v>
      </c>
      <c r="N6649" s="11" t="str">
        <f t="shared" si="310"/>
        <v>NO DISCOUNT</v>
      </c>
      <c r="O6649" s="27">
        <f t="shared" si="311"/>
        <v>0.67287689672050899</v>
      </c>
      <c r="P6649" s="11" t="str">
        <f t="shared" si="312"/>
        <v>EXCELLENT</v>
      </c>
    </row>
    <row r="6650" spans="1:16" x14ac:dyDescent="0.35">
      <c r="A6650" s="12" t="s">
        <v>6824</v>
      </c>
      <c r="B6650" s="15">
        <v>44796</v>
      </c>
      <c r="C6650" s="12" t="s">
        <v>136</v>
      </c>
      <c r="D6650" s="12" t="s">
        <v>140</v>
      </c>
      <c r="E6650" s="12" t="s">
        <v>166</v>
      </c>
      <c r="F6650" s="12" t="s">
        <v>117</v>
      </c>
      <c r="G6650" s="12" t="s">
        <v>122</v>
      </c>
      <c r="H6650" s="12" t="s">
        <v>187</v>
      </c>
      <c r="I6650" s="12">
        <v>2</v>
      </c>
      <c r="J6650" s="16">
        <v>604.57000000000005</v>
      </c>
      <c r="K6650" s="17">
        <v>0.37</v>
      </c>
      <c r="L6650" s="16">
        <v>761.76</v>
      </c>
      <c r="M6650" s="16">
        <v>337.84</v>
      </c>
      <c r="N6650" s="11" t="str">
        <f t="shared" si="310"/>
        <v>CLEARANCE</v>
      </c>
      <c r="O6650" s="27">
        <f t="shared" si="311"/>
        <v>0.55650073513967657</v>
      </c>
      <c r="P6650" s="11" t="str">
        <f t="shared" si="312"/>
        <v>AVERAGE</v>
      </c>
    </row>
    <row r="6651" spans="1:16" x14ac:dyDescent="0.35">
      <c r="A6651" t="s">
        <v>6825</v>
      </c>
      <c r="B6651" s="18">
        <v>45237</v>
      </c>
      <c r="C6651" t="s">
        <v>108</v>
      </c>
      <c r="D6651" t="s">
        <v>109</v>
      </c>
      <c r="E6651" t="s">
        <v>208</v>
      </c>
      <c r="F6651" t="s">
        <v>111</v>
      </c>
      <c r="G6651" t="s">
        <v>122</v>
      </c>
      <c r="H6651" t="s">
        <v>142</v>
      </c>
      <c r="I6651">
        <v>8</v>
      </c>
      <c r="J6651" s="19">
        <v>439.53</v>
      </c>
      <c r="K6651" s="20">
        <v>0</v>
      </c>
      <c r="L6651" s="19">
        <v>3516.24</v>
      </c>
      <c r="M6651" s="19">
        <v>1302.26</v>
      </c>
      <c r="N6651" s="11" t="str">
        <f t="shared" si="310"/>
        <v>NO DISCOUNT</v>
      </c>
      <c r="O6651" s="27">
        <f t="shared" si="311"/>
        <v>0.62964416535845102</v>
      </c>
      <c r="P6651" s="11" t="str">
        <f t="shared" si="312"/>
        <v>GOOD</v>
      </c>
    </row>
    <row r="6652" spans="1:16" x14ac:dyDescent="0.35">
      <c r="A6652" s="12" t="s">
        <v>6826</v>
      </c>
      <c r="B6652" s="15">
        <v>44799</v>
      </c>
      <c r="C6652" s="12" t="s">
        <v>108</v>
      </c>
      <c r="D6652" s="12" t="s">
        <v>140</v>
      </c>
      <c r="E6652" s="12" t="s">
        <v>153</v>
      </c>
      <c r="F6652" s="12" t="s">
        <v>111</v>
      </c>
      <c r="G6652" s="12" t="s">
        <v>127</v>
      </c>
      <c r="H6652" s="12" t="s">
        <v>138</v>
      </c>
      <c r="I6652" s="12">
        <v>3</v>
      </c>
      <c r="J6652" s="16">
        <v>483.66</v>
      </c>
      <c r="K6652" s="17">
        <v>0</v>
      </c>
      <c r="L6652" s="16">
        <v>1450.98</v>
      </c>
      <c r="M6652" s="16">
        <v>708.12</v>
      </c>
      <c r="N6652" s="11" t="str">
        <f t="shared" si="310"/>
        <v>NO DISCOUNT</v>
      </c>
      <c r="O6652" s="27">
        <f t="shared" si="311"/>
        <v>0.51197121945168089</v>
      </c>
      <c r="P6652" s="11" t="str">
        <f t="shared" si="312"/>
        <v>AVERAGE</v>
      </c>
    </row>
    <row r="6653" spans="1:16" x14ac:dyDescent="0.35">
      <c r="A6653" t="s">
        <v>6827</v>
      </c>
      <c r="B6653" s="18">
        <v>44776</v>
      </c>
      <c r="C6653" t="s">
        <v>108</v>
      </c>
      <c r="D6653" t="s">
        <v>125</v>
      </c>
      <c r="E6653" t="s">
        <v>146</v>
      </c>
      <c r="F6653" t="s">
        <v>131</v>
      </c>
      <c r="G6653" t="s">
        <v>112</v>
      </c>
      <c r="H6653" t="s">
        <v>147</v>
      </c>
      <c r="I6653">
        <v>4</v>
      </c>
      <c r="J6653" s="19">
        <v>27.53</v>
      </c>
      <c r="K6653" s="20">
        <v>0.37</v>
      </c>
      <c r="L6653" s="19">
        <v>69.38</v>
      </c>
      <c r="M6653" s="19">
        <v>14.81</v>
      </c>
      <c r="N6653" s="11" t="str">
        <f t="shared" si="310"/>
        <v>CLEARANCE</v>
      </c>
      <c r="O6653" s="27">
        <f t="shared" si="311"/>
        <v>0.78653790717786098</v>
      </c>
      <c r="P6653" s="11" t="str">
        <f t="shared" si="312"/>
        <v>AVERAGE</v>
      </c>
    </row>
    <row r="6654" spans="1:16" x14ac:dyDescent="0.35">
      <c r="A6654" s="12" t="s">
        <v>6828</v>
      </c>
      <c r="B6654" s="15">
        <v>44967</v>
      </c>
      <c r="C6654" s="12" t="s">
        <v>108</v>
      </c>
      <c r="D6654" s="12" t="s">
        <v>140</v>
      </c>
      <c r="E6654" s="12" t="s">
        <v>268</v>
      </c>
      <c r="F6654" s="12" t="s">
        <v>131</v>
      </c>
      <c r="G6654" s="12" t="s">
        <v>122</v>
      </c>
      <c r="H6654" s="12" t="s">
        <v>158</v>
      </c>
      <c r="I6654" s="12">
        <v>1</v>
      </c>
      <c r="J6654" s="16">
        <v>87.78</v>
      </c>
      <c r="K6654" s="17">
        <v>0.17</v>
      </c>
      <c r="L6654" s="16">
        <v>72.86</v>
      </c>
      <c r="M6654" s="16">
        <v>30.4</v>
      </c>
      <c r="N6654" s="11" t="str">
        <f t="shared" si="310"/>
        <v>MEDIUM</v>
      </c>
      <c r="O6654" s="27">
        <f t="shared" si="311"/>
        <v>0.58276146033488885</v>
      </c>
      <c r="P6654" s="11" t="str">
        <f t="shared" si="312"/>
        <v>AVERAGE</v>
      </c>
    </row>
    <row r="6655" spans="1:16" x14ac:dyDescent="0.35">
      <c r="A6655" t="s">
        <v>6829</v>
      </c>
      <c r="B6655" s="18">
        <v>45281</v>
      </c>
      <c r="C6655" t="s">
        <v>120</v>
      </c>
      <c r="D6655" t="s">
        <v>109</v>
      </c>
      <c r="E6655" t="s">
        <v>231</v>
      </c>
      <c r="F6655" t="s">
        <v>131</v>
      </c>
      <c r="G6655" t="s">
        <v>112</v>
      </c>
      <c r="H6655" t="s">
        <v>113</v>
      </c>
      <c r="I6655">
        <v>2</v>
      </c>
      <c r="J6655" s="19">
        <v>33.57</v>
      </c>
      <c r="K6655" s="20">
        <v>0.04</v>
      </c>
      <c r="L6655" s="19">
        <v>64.45</v>
      </c>
      <c r="M6655" s="19">
        <v>32.06</v>
      </c>
      <c r="N6655" s="11" t="str">
        <f t="shared" si="310"/>
        <v>LOW</v>
      </c>
      <c r="O6655" s="27">
        <f t="shared" si="311"/>
        <v>0.50256012412723039</v>
      </c>
      <c r="P6655" s="11" t="str">
        <f t="shared" si="312"/>
        <v>AVERAGE</v>
      </c>
    </row>
    <row r="6656" spans="1:16" x14ac:dyDescent="0.35">
      <c r="A6656" s="12" t="s">
        <v>6830</v>
      </c>
      <c r="B6656" s="15">
        <v>44782</v>
      </c>
      <c r="C6656" s="12" t="s">
        <v>108</v>
      </c>
      <c r="D6656" s="12" t="s">
        <v>109</v>
      </c>
      <c r="E6656" s="12" t="s">
        <v>189</v>
      </c>
      <c r="F6656" s="12" t="s">
        <v>111</v>
      </c>
      <c r="G6656" s="12" t="s">
        <v>127</v>
      </c>
      <c r="H6656" s="12" t="s">
        <v>128</v>
      </c>
      <c r="I6656" s="12">
        <v>3</v>
      </c>
      <c r="J6656" s="16">
        <v>105.95</v>
      </c>
      <c r="K6656" s="17">
        <v>0.22</v>
      </c>
      <c r="L6656" s="16">
        <v>247.92</v>
      </c>
      <c r="M6656" s="16">
        <v>89.04</v>
      </c>
      <c r="N6656" s="11" t="str">
        <f t="shared" si="310"/>
        <v>HIGH</v>
      </c>
      <c r="O6656" s="27">
        <f t="shared" si="311"/>
        <v>0.64085188770571155</v>
      </c>
      <c r="P6656" s="11" t="str">
        <f t="shared" si="312"/>
        <v>AVERAGE</v>
      </c>
    </row>
    <row r="6657" spans="1:16" x14ac:dyDescent="0.35">
      <c r="A6657" t="s">
        <v>6831</v>
      </c>
      <c r="B6657" s="18">
        <v>45363</v>
      </c>
      <c r="C6657" t="s">
        <v>108</v>
      </c>
      <c r="D6657" t="s">
        <v>115</v>
      </c>
      <c r="E6657" t="s">
        <v>240</v>
      </c>
      <c r="F6657" t="s">
        <v>111</v>
      </c>
      <c r="G6657" t="s">
        <v>122</v>
      </c>
      <c r="H6657" t="s">
        <v>132</v>
      </c>
      <c r="I6657">
        <v>14</v>
      </c>
      <c r="J6657" s="19">
        <v>695.34</v>
      </c>
      <c r="K6657" s="20">
        <v>0</v>
      </c>
      <c r="L6657" s="19">
        <v>9734.76</v>
      </c>
      <c r="M6657" s="19">
        <v>3333.11</v>
      </c>
      <c r="N6657" s="11" t="str">
        <f t="shared" si="310"/>
        <v>NO DISCOUNT</v>
      </c>
      <c r="O6657" s="27">
        <f t="shared" si="311"/>
        <v>0.65760737809663505</v>
      </c>
      <c r="P6657" s="11" t="str">
        <f t="shared" si="312"/>
        <v>EXCELLENT</v>
      </c>
    </row>
    <row r="6658" spans="1:16" x14ac:dyDescent="0.35">
      <c r="A6658" s="12" t="s">
        <v>6832</v>
      </c>
      <c r="B6658" s="15">
        <v>45280</v>
      </c>
      <c r="C6658" s="12" t="s">
        <v>120</v>
      </c>
      <c r="D6658" s="12" t="s">
        <v>115</v>
      </c>
      <c r="E6658" s="12" t="s">
        <v>289</v>
      </c>
      <c r="F6658" s="12" t="s">
        <v>117</v>
      </c>
      <c r="G6658" s="12" t="s">
        <v>122</v>
      </c>
      <c r="H6658" s="12" t="s">
        <v>123</v>
      </c>
      <c r="I6658" s="12">
        <v>2</v>
      </c>
      <c r="J6658" s="16">
        <v>1956.56</v>
      </c>
      <c r="K6658" s="17">
        <v>0.16</v>
      </c>
      <c r="L6658" s="16">
        <v>3287.02</v>
      </c>
      <c r="M6658" s="16">
        <v>1763.41</v>
      </c>
      <c r="N6658" s="11" t="str">
        <f t="shared" si="310"/>
        <v>MEDIUM</v>
      </c>
      <c r="O6658" s="27">
        <f t="shared" si="311"/>
        <v>0.46352319121879387</v>
      </c>
      <c r="P6658" s="11" t="str">
        <f t="shared" si="312"/>
        <v>AVERAGE</v>
      </c>
    </row>
    <row r="6659" spans="1:16" x14ac:dyDescent="0.35">
      <c r="A6659" t="s">
        <v>6833</v>
      </c>
      <c r="B6659" s="18">
        <v>45611</v>
      </c>
      <c r="C6659" t="s">
        <v>120</v>
      </c>
      <c r="D6659" t="s">
        <v>115</v>
      </c>
      <c r="E6659" t="s">
        <v>240</v>
      </c>
      <c r="F6659" t="s">
        <v>111</v>
      </c>
      <c r="G6659" t="s">
        <v>112</v>
      </c>
      <c r="H6659" t="s">
        <v>170</v>
      </c>
      <c r="I6659">
        <v>1</v>
      </c>
      <c r="J6659" s="19">
        <v>20.260000000000002</v>
      </c>
      <c r="K6659" s="20">
        <v>0.06</v>
      </c>
      <c r="L6659" s="19">
        <v>19.04</v>
      </c>
      <c r="M6659" s="19">
        <v>9.01</v>
      </c>
      <c r="N6659" s="11" t="str">
        <f t="shared" ref="N6659:N6722" si="313">IF(K6659=$R$8,$R$2,IF(K6659&lt;=$R$9,$R$3,IF(K6659&lt;=$R$10,$R$4,IF(K6659&lt;$R$11,$R$5,IF(K6659&gt;$R$11,$R$6)))))</f>
        <v>LOW</v>
      </c>
      <c r="O6659" s="27">
        <f t="shared" ref="O6659:O6722" si="314">IFERROR(L6659-M6659,"NULL")/L6659</f>
        <v>0.5267857142857143</v>
      </c>
      <c r="P6659" s="11" t="str">
        <f t="shared" ref="P6659:P6722" si="315">IF(AND(O6659&gt;=$Q$8,I6659&gt;=$Q$13),$Q$2,IF(AND(O6659&gt;=$Q$9,I6659&gt;=$Q$14),$Q$3,IF(O6659&gt;=$Q$10,$Q$4,$Q$5)))</f>
        <v>AVERAGE</v>
      </c>
    </row>
    <row r="6660" spans="1:16" x14ac:dyDescent="0.35">
      <c r="A6660" s="12" t="s">
        <v>6834</v>
      </c>
      <c r="B6660" s="15">
        <v>45105</v>
      </c>
      <c r="C6660" s="12" t="s">
        <v>108</v>
      </c>
      <c r="D6660" s="12" t="s">
        <v>115</v>
      </c>
      <c r="E6660" s="12" t="s">
        <v>240</v>
      </c>
      <c r="F6660" s="12" t="s">
        <v>131</v>
      </c>
      <c r="G6660" s="12" t="s">
        <v>122</v>
      </c>
      <c r="H6660" s="12" t="s">
        <v>158</v>
      </c>
      <c r="I6660" s="12">
        <v>5</v>
      </c>
      <c r="J6660" s="16">
        <v>63.49</v>
      </c>
      <c r="K6660" s="17">
        <v>0.27</v>
      </c>
      <c r="L6660" s="16">
        <v>231.74</v>
      </c>
      <c r="M6660" s="16">
        <v>92.67</v>
      </c>
      <c r="N6660" s="11" t="str">
        <f t="shared" si="313"/>
        <v>HIGH</v>
      </c>
      <c r="O6660" s="27">
        <f t="shared" si="314"/>
        <v>0.60011219470095789</v>
      </c>
      <c r="P6660" s="11" t="str">
        <f t="shared" si="315"/>
        <v>GOOD</v>
      </c>
    </row>
    <row r="6661" spans="1:16" x14ac:dyDescent="0.35">
      <c r="A6661" t="s">
        <v>6835</v>
      </c>
      <c r="B6661" s="18">
        <v>45192</v>
      </c>
      <c r="C6661" t="s">
        <v>108</v>
      </c>
      <c r="D6661" t="s">
        <v>140</v>
      </c>
      <c r="E6661" t="s">
        <v>307</v>
      </c>
      <c r="F6661" t="s">
        <v>111</v>
      </c>
      <c r="G6661" t="s">
        <v>122</v>
      </c>
      <c r="H6661" t="s">
        <v>132</v>
      </c>
      <c r="I6661">
        <v>5</v>
      </c>
      <c r="J6661" s="19">
        <v>729.41</v>
      </c>
      <c r="K6661" s="20">
        <v>0.11</v>
      </c>
      <c r="L6661" s="19">
        <v>3245.87</v>
      </c>
      <c r="M6661" s="19">
        <v>1419.06</v>
      </c>
      <c r="N6661" s="11" t="str">
        <f t="shared" si="313"/>
        <v>MEDIUM</v>
      </c>
      <c r="O6661" s="27">
        <f t="shared" si="314"/>
        <v>0.5628105869920853</v>
      </c>
      <c r="P6661" s="11" t="str">
        <f t="shared" si="315"/>
        <v>GOOD</v>
      </c>
    </row>
    <row r="6662" spans="1:16" x14ac:dyDescent="0.35">
      <c r="A6662" s="12" t="s">
        <v>6836</v>
      </c>
      <c r="B6662" s="15">
        <v>44794</v>
      </c>
      <c r="C6662" s="12" t="s">
        <v>108</v>
      </c>
      <c r="D6662" s="12" t="s">
        <v>115</v>
      </c>
      <c r="E6662" s="12" t="s">
        <v>221</v>
      </c>
      <c r="F6662" s="12" t="s">
        <v>117</v>
      </c>
      <c r="G6662" s="12" t="s">
        <v>112</v>
      </c>
      <c r="H6662" s="12" t="s">
        <v>118</v>
      </c>
      <c r="I6662" s="12">
        <v>3</v>
      </c>
      <c r="J6662" s="16">
        <v>32.130000000000003</v>
      </c>
      <c r="K6662" s="17">
        <v>0.12</v>
      </c>
      <c r="L6662" s="16">
        <v>84.82</v>
      </c>
      <c r="M6662" s="16">
        <v>20.59</v>
      </c>
      <c r="N6662" s="11" t="str">
        <f t="shared" si="313"/>
        <v>MEDIUM</v>
      </c>
      <c r="O6662" s="27">
        <f t="shared" si="314"/>
        <v>0.75725064843197354</v>
      </c>
      <c r="P6662" s="11" t="str">
        <f t="shared" si="315"/>
        <v>AVERAGE</v>
      </c>
    </row>
    <row r="6663" spans="1:16" x14ac:dyDescent="0.35">
      <c r="A6663" t="s">
        <v>6837</v>
      </c>
      <c r="B6663" s="18">
        <v>44629</v>
      </c>
      <c r="C6663" t="s">
        <v>108</v>
      </c>
      <c r="D6663" t="s">
        <v>140</v>
      </c>
      <c r="E6663" t="s">
        <v>307</v>
      </c>
      <c r="F6663" t="s">
        <v>131</v>
      </c>
      <c r="G6663" t="s">
        <v>122</v>
      </c>
      <c r="H6663" t="s">
        <v>123</v>
      </c>
      <c r="I6663">
        <v>4</v>
      </c>
      <c r="J6663" s="19">
        <v>1614.57</v>
      </c>
      <c r="K6663" s="20">
        <v>0.27</v>
      </c>
      <c r="L6663" s="19">
        <v>4714.54</v>
      </c>
      <c r="M6663" s="19">
        <v>1457.93</v>
      </c>
      <c r="N6663" s="11" t="str">
        <f t="shared" si="313"/>
        <v>HIGH</v>
      </c>
      <c r="O6663" s="27">
        <f t="shared" si="314"/>
        <v>0.69075880149494961</v>
      </c>
      <c r="P6663" s="11" t="str">
        <f t="shared" si="315"/>
        <v>AVERAGE</v>
      </c>
    </row>
    <row r="6664" spans="1:16" x14ac:dyDescent="0.35">
      <c r="A6664" s="12" t="s">
        <v>6838</v>
      </c>
      <c r="B6664" s="15">
        <v>44576</v>
      </c>
      <c r="C6664" s="12" t="s">
        <v>120</v>
      </c>
      <c r="D6664" s="12" t="s">
        <v>109</v>
      </c>
      <c r="E6664" s="12" t="s">
        <v>231</v>
      </c>
      <c r="F6664" s="12" t="s">
        <v>111</v>
      </c>
      <c r="G6664" s="12" t="s">
        <v>122</v>
      </c>
      <c r="H6664" s="12" t="s">
        <v>123</v>
      </c>
      <c r="I6664" s="12">
        <v>3</v>
      </c>
      <c r="J6664" s="16">
        <v>1212.79</v>
      </c>
      <c r="K6664" s="17">
        <v>0</v>
      </c>
      <c r="L6664" s="16">
        <v>3638.37</v>
      </c>
      <c r="M6664" s="16">
        <v>1705.6</v>
      </c>
      <c r="N6664" s="11" t="str">
        <f t="shared" si="313"/>
        <v>NO DISCOUNT</v>
      </c>
      <c r="O6664" s="27">
        <f t="shared" si="314"/>
        <v>0.53121865010980196</v>
      </c>
      <c r="P6664" s="11" t="str">
        <f t="shared" si="315"/>
        <v>AVERAGE</v>
      </c>
    </row>
    <row r="6665" spans="1:16" x14ac:dyDescent="0.35">
      <c r="A6665" t="s">
        <v>6839</v>
      </c>
      <c r="B6665" s="18">
        <v>44669</v>
      </c>
      <c r="C6665" t="s">
        <v>136</v>
      </c>
      <c r="D6665" t="s">
        <v>109</v>
      </c>
      <c r="E6665" t="s">
        <v>208</v>
      </c>
      <c r="F6665" t="s">
        <v>131</v>
      </c>
      <c r="G6665" t="s">
        <v>122</v>
      </c>
      <c r="H6665" t="s">
        <v>142</v>
      </c>
      <c r="I6665">
        <v>1</v>
      </c>
      <c r="J6665" s="19">
        <v>160.9</v>
      </c>
      <c r="K6665" s="20">
        <v>0.06</v>
      </c>
      <c r="L6665" s="19">
        <v>151.25</v>
      </c>
      <c r="M6665" s="19">
        <v>72.989999999999995</v>
      </c>
      <c r="N6665" s="11" t="str">
        <f t="shared" si="313"/>
        <v>LOW</v>
      </c>
      <c r="O6665" s="27">
        <f t="shared" si="314"/>
        <v>0.51742148760330586</v>
      </c>
      <c r="P6665" s="11" t="str">
        <f t="shared" si="315"/>
        <v>AVERAGE</v>
      </c>
    </row>
    <row r="6666" spans="1:16" x14ac:dyDescent="0.35">
      <c r="A6666" s="12" t="s">
        <v>6840</v>
      </c>
      <c r="B6666" s="15">
        <v>45415</v>
      </c>
      <c r="C6666" s="12" t="s">
        <v>108</v>
      </c>
      <c r="D6666" s="12" t="s">
        <v>109</v>
      </c>
      <c r="E6666" s="12" t="s">
        <v>150</v>
      </c>
      <c r="F6666" s="12" t="s">
        <v>111</v>
      </c>
      <c r="G6666" s="12" t="s">
        <v>122</v>
      </c>
      <c r="H6666" s="12" t="s">
        <v>158</v>
      </c>
      <c r="I6666" s="12">
        <v>5</v>
      </c>
      <c r="J6666" s="16">
        <v>62.1</v>
      </c>
      <c r="K6666" s="17">
        <v>0.27</v>
      </c>
      <c r="L6666" s="16">
        <v>226.66</v>
      </c>
      <c r="M6666" s="16">
        <v>70.2</v>
      </c>
      <c r="N6666" s="11" t="str">
        <f t="shared" si="313"/>
        <v>HIGH</v>
      </c>
      <c r="O6666" s="27">
        <f t="shared" si="314"/>
        <v>0.69028500838259943</v>
      </c>
      <c r="P6666" s="11" t="str">
        <f t="shared" si="315"/>
        <v>GOOD</v>
      </c>
    </row>
    <row r="6667" spans="1:16" x14ac:dyDescent="0.35">
      <c r="A6667" t="s">
        <v>6841</v>
      </c>
      <c r="B6667" s="18">
        <v>44617</v>
      </c>
      <c r="C6667" t="s">
        <v>120</v>
      </c>
      <c r="D6667" t="s">
        <v>125</v>
      </c>
      <c r="E6667" t="s">
        <v>137</v>
      </c>
      <c r="F6667" t="s">
        <v>117</v>
      </c>
      <c r="G6667" t="s">
        <v>127</v>
      </c>
      <c r="H6667" t="s">
        <v>209</v>
      </c>
      <c r="I6667">
        <v>4</v>
      </c>
      <c r="J6667" s="19">
        <v>556.70000000000005</v>
      </c>
      <c r="K6667" s="20">
        <v>0.25</v>
      </c>
      <c r="L6667" s="19">
        <v>1670.1</v>
      </c>
      <c r="M6667" s="19">
        <v>944.45</v>
      </c>
      <c r="N6667" s="11" t="str">
        <f t="shared" si="313"/>
        <v>HIGH</v>
      </c>
      <c r="O6667" s="27">
        <f t="shared" si="314"/>
        <v>0.43449494042272913</v>
      </c>
      <c r="P6667" s="11" t="str">
        <f t="shared" si="315"/>
        <v>AVERAGE</v>
      </c>
    </row>
    <row r="6668" spans="1:16" x14ac:dyDescent="0.35">
      <c r="A6668" s="12" t="s">
        <v>6842</v>
      </c>
      <c r="B6668" s="15">
        <v>45041</v>
      </c>
      <c r="C6668" s="12" t="s">
        <v>108</v>
      </c>
      <c r="D6668" s="12" t="s">
        <v>115</v>
      </c>
      <c r="E6668" s="12" t="s">
        <v>227</v>
      </c>
      <c r="F6668" s="12" t="s">
        <v>111</v>
      </c>
      <c r="G6668" s="12" t="s">
        <v>127</v>
      </c>
      <c r="H6668" s="12" t="s">
        <v>209</v>
      </c>
      <c r="I6668" s="12">
        <v>1</v>
      </c>
      <c r="J6668" s="16">
        <v>123.08</v>
      </c>
      <c r="K6668" s="17">
        <v>0</v>
      </c>
      <c r="L6668" s="16">
        <v>123.08</v>
      </c>
      <c r="M6668" s="16">
        <v>40.25</v>
      </c>
      <c r="N6668" s="11" t="str">
        <f t="shared" si="313"/>
        <v>NO DISCOUNT</v>
      </c>
      <c r="O6668" s="27">
        <f t="shared" si="314"/>
        <v>0.67297692557686062</v>
      </c>
      <c r="P6668" s="11" t="str">
        <f t="shared" si="315"/>
        <v>AVERAGE</v>
      </c>
    </row>
    <row r="6669" spans="1:16" x14ac:dyDescent="0.35">
      <c r="A6669" t="s">
        <v>6843</v>
      </c>
      <c r="B6669" s="18">
        <v>44914</v>
      </c>
      <c r="C6669" t="s">
        <v>108</v>
      </c>
      <c r="D6669" t="s">
        <v>125</v>
      </c>
      <c r="E6669" t="s">
        <v>169</v>
      </c>
      <c r="F6669" t="s">
        <v>111</v>
      </c>
      <c r="G6669" t="s">
        <v>122</v>
      </c>
      <c r="H6669" t="s">
        <v>142</v>
      </c>
      <c r="I6669">
        <v>13</v>
      </c>
      <c r="J6669" s="19">
        <v>185.45</v>
      </c>
      <c r="K6669" s="20">
        <v>0</v>
      </c>
      <c r="L6669" s="19">
        <v>2410.85</v>
      </c>
      <c r="M6669" s="19">
        <v>1014.44</v>
      </c>
      <c r="N6669" s="11" t="str">
        <f t="shared" si="313"/>
        <v>NO DISCOUNT</v>
      </c>
      <c r="O6669" s="27">
        <f t="shared" si="314"/>
        <v>0.57921894767405679</v>
      </c>
      <c r="P6669" s="11" t="str">
        <f t="shared" si="315"/>
        <v>EXCELLENT</v>
      </c>
    </row>
    <row r="6670" spans="1:16" x14ac:dyDescent="0.35">
      <c r="A6670" s="12" t="s">
        <v>6844</v>
      </c>
      <c r="B6670" s="15">
        <v>44789</v>
      </c>
      <c r="C6670" s="12" t="s">
        <v>120</v>
      </c>
      <c r="D6670" s="12" t="s">
        <v>125</v>
      </c>
      <c r="E6670" s="12" t="s">
        <v>146</v>
      </c>
      <c r="F6670" s="12" t="s">
        <v>111</v>
      </c>
      <c r="G6670" s="12" t="s">
        <v>112</v>
      </c>
      <c r="H6670" s="12" t="s">
        <v>147</v>
      </c>
      <c r="I6670" s="12">
        <v>1</v>
      </c>
      <c r="J6670" s="16">
        <v>27.84</v>
      </c>
      <c r="K6670" s="17">
        <v>0.27</v>
      </c>
      <c r="L6670" s="16">
        <v>20.32</v>
      </c>
      <c r="M6670" s="16">
        <v>9.94</v>
      </c>
      <c r="N6670" s="11" t="str">
        <f t="shared" si="313"/>
        <v>HIGH</v>
      </c>
      <c r="O6670" s="27">
        <f t="shared" si="314"/>
        <v>0.51082677165354329</v>
      </c>
      <c r="P6670" s="11" t="str">
        <f t="shared" si="315"/>
        <v>AVERAGE</v>
      </c>
    </row>
    <row r="6671" spans="1:16" x14ac:dyDescent="0.35">
      <c r="A6671" t="s">
        <v>6845</v>
      </c>
      <c r="B6671" s="18">
        <v>45370</v>
      </c>
      <c r="C6671" t="s">
        <v>136</v>
      </c>
      <c r="D6671" t="s">
        <v>115</v>
      </c>
      <c r="E6671" t="s">
        <v>163</v>
      </c>
      <c r="F6671" t="s">
        <v>117</v>
      </c>
      <c r="G6671" t="s">
        <v>112</v>
      </c>
      <c r="H6671" t="s">
        <v>167</v>
      </c>
      <c r="I6671">
        <v>2</v>
      </c>
      <c r="J6671" s="19">
        <v>12.35</v>
      </c>
      <c r="K6671" s="20">
        <v>0.25</v>
      </c>
      <c r="L6671" s="19">
        <v>18.52</v>
      </c>
      <c r="M6671" s="19">
        <v>4.5</v>
      </c>
      <c r="N6671" s="11" t="str">
        <f t="shared" si="313"/>
        <v>HIGH</v>
      </c>
      <c r="O6671" s="27">
        <f t="shared" si="314"/>
        <v>0.75701943844492436</v>
      </c>
      <c r="P6671" s="11" t="str">
        <f t="shared" si="315"/>
        <v>AVERAGE</v>
      </c>
    </row>
    <row r="6672" spans="1:16" x14ac:dyDescent="0.35">
      <c r="A6672" s="12" t="s">
        <v>6846</v>
      </c>
      <c r="B6672" s="15">
        <v>45373</v>
      </c>
      <c r="C6672" s="12" t="s">
        <v>149</v>
      </c>
      <c r="D6672" s="12" t="s">
        <v>125</v>
      </c>
      <c r="E6672" s="12" t="s">
        <v>169</v>
      </c>
      <c r="F6672" s="12" t="s">
        <v>111</v>
      </c>
      <c r="G6672" s="12" t="s">
        <v>112</v>
      </c>
      <c r="H6672" s="12" t="s">
        <v>113</v>
      </c>
      <c r="I6672" s="12">
        <v>7</v>
      </c>
      <c r="J6672" s="16">
        <v>17.68</v>
      </c>
      <c r="K6672" s="17">
        <v>0.02</v>
      </c>
      <c r="L6672" s="16">
        <v>121.28</v>
      </c>
      <c r="M6672" s="16">
        <v>32.130000000000003</v>
      </c>
      <c r="N6672" s="11" t="str">
        <f t="shared" si="313"/>
        <v>LOW</v>
      </c>
      <c r="O6672" s="27">
        <f t="shared" si="314"/>
        <v>0.73507585751978899</v>
      </c>
      <c r="P6672" s="11" t="str">
        <f t="shared" si="315"/>
        <v>GOOD</v>
      </c>
    </row>
    <row r="6673" spans="1:16" x14ac:dyDescent="0.35">
      <c r="A6673" t="s">
        <v>6847</v>
      </c>
      <c r="B6673" s="18">
        <v>45106</v>
      </c>
      <c r="C6673" t="s">
        <v>108</v>
      </c>
      <c r="D6673" t="s">
        <v>109</v>
      </c>
      <c r="E6673" t="s">
        <v>110</v>
      </c>
      <c r="F6673" t="s">
        <v>111</v>
      </c>
      <c r="G6673" t="s">
        <v>127</v>
      </c>
      <c r="H6673" t="s">
        <v>209</v>
      </c>
      <c r="I6673">
        <v>9</v>
      </c>
      <c r="J6673" s="19">
        <v>1132.92</v>
      </c>
      <c r="K6673" s="20">
        <v>7.0000000000000007E-2</v>
      </c>
      <c r="L6673" s="19">
        <v>9482.5400000000009</v>
      </c>
      <c r="M6673" s="19">
        <v>3339.84</v>
      </c>
      <c r="N6673" s="11" t="str">
        <f t="shared" si="313"/>
        <v>LOW</v>
      </c>
      <c r="O6673" s="27">
        <f t="shared" si="314"/>
        <v>0.64779057088079783</v>
      </c>
      <c r="P6673" s="11" t="str">
        <f t="shared" si="315"/>
        <v>GOOD</v>
      </c>
    </row>
    <row r="6674" spans="1:16" x14ac:dyDescent="0.35">
      <c r="A6674" s="12" t="s">
        <v>6848</v>
      </c>
      <c r="B6674" s="15">
        <v>45533</v>
      </c>
      <c r="C6674" s="12" t="s">
        <v>120</v>
      </c>
      <c r="D6674" s="12" t="s">
        <v>140</v>
      </c>
      <c r="E6674" s="12" t="s">
        <v>242</v>
      </c>
      <c r="F6674" s="12" t="s">
        <v>111</v>
      </c>
      <c r="G6674" s="12" t="s">
        <v>122</v>
      </c>
      <c r="H6674" s="12" t="s">
        <v>158</v>
      </c>
      <c r="I6674" s="12">
        <v>3</v>
      </c>
      <c r="J6674" s="16">
        <v>82.29</v>
      </c>
      <c r="K6674" s="17">
        <v>0.2</v>
      </c>
      <c r="L6674" s="16">
        <v>197.5</v>
      </c>
      <c r="M6674" s="16">
        <v>102.28</v>
      </c>
      <c r="N6674" s="11" t="str">
        <f t="shared" si="313"/>
        <v>MEDIUM</v>
      </c>
      <c r="O6674" s="27">
        <f t="shared" si="314"/>
        <v>0.48212658227848099</v>
      </c>
      <c r="P6674" s="11" t="str">
        <f t="shared" si="315"/>
        <v>AVERAGE</v>
      </c>
    </row>
    <row r="6675" spans="1:16" x14ac:dyDescent="0.35">
      <c r="A6675" t="s">
        <v>6849</v>
      </c>
      <c r="B6675" s="18">
        <v>44700</v>
      </c>
      <c r="C6675" t="s">
        <v>120</v>
      </c>
      <c r="D6675" t="s">
        <v>115</v>
      </c>
      <c r="E6675" t="s">
        <v>121</v>
      </c>
      <c r="F6675" t="s">
        <v>131</v>
      </c>
      <c r="G6675" t="s">
        <v>112</v>
      </c>
      <c r="H6675" t="s">
        <v>147</v>
      </c>
      <c r="I6675">
        <v>1</v>
      </c>
      <c r="J6675" s="19">
        <v>26.7</v>
      </c>
      <c r="K6675" s="20">
        <v>0</v>
      </c>
      <c r="L6675" s="19">
        <v>26.7</v>
      </c>
      <c r="M6675" s="19">
        <v>11.95</v>
      </c>
      <c r="N6675" s="11" t="str">
        <f t="shared" si="313"/>
        <v>NO DISCOUNT</v>
      </c>
      <c r="O6675" s="27">
        <f t="shared" si="314"/>
        <v>0.55243445692883897</v>
      </c>
      <c r="P6675" s="11" t="str">
        <f t="shared" si="315"/>
        <v>AVERAGE</v>
      </c>
    </row>
    <row r="6676" spans="1:16" x14ac:dyDescent="0.35">
      <c r="A6676" s="12" t="s">
        <v>6850</v>
      </c>
      <c r="B6676" s="15">
        <v>44909</v>
      </c>
      <c r="C6676" s="12" t="s">
        <v>120</v>
      </c>
      <c r="D6676" s="12" t="s">
        <v>109</v>
      </c>
      <c r="E6676" s="12" t="s">
        <v>173</v>
      </c>
      <c r="F6676" s="12" t="s">
        <v>111</v>
      </c>
      <c r="G6676" s="12" t="s">
        <v>127</v>
      </c>
      <c r="H6676" s="12" t="s">
        <v>164</v>
      </c>
      <c r="I6676" s="12">
        <v>7</v>
      </c>
      <c r="J6676" s="16">
        <v>752.12</v>
      </c>
      <c r="K6676" s="17">
        <v>0</v>
      </c>
      <c r="L6676" s="16">
        <v>5264.84</v>
      </c>
      <c r="M6676" s="16">
        <v>2741.58</v>
      </c>
      <c r="N6676" s="11" t="str">
        <f t="shared" si="313"/>
        <v>NO DISCOUNT</v>
      </c>
      <c r="O6676" s="27">
        <f t="shared" si="314"/>
        <v>0.47926622651400613</v>
      </c>
      <c r="P6676" s="11" t="str">
        <f t="shared" si="315"/>
        <v>GOOD</v>
      </c>
    </row>
    <row r="6677" spans="1:16" x14ac:dyDescent="0.35">
      <c r="A6677" t="s">
        <v>6851</v>
      </c>
      <c r="B6677" s="18">
        <v>45558</v>
      </c>
      <c r="C6677" t="s">
        <v>136</v>
      </c>
      <c r="D6677" t="s">
        <v>125</v>
      </c>
      <c r="E6677" t="s">
        <v>201</v>
      </c>
      <c r="F6677" t="s">
        <v>117</v>
      </c>
      <c r="G6677" t="s">
        <v>127</v>
      </c>
      <c r="H6677" t="s">
        <v>164</v>
      </c>
      <c r="I6677">
        <v>1</v>
      </c>
      <c r="J6677" s="19">
        <v>624.89</v>
      </c>
      <c r="K6677" s="20">
        <v>0</v>
      </c>
      <c r="L6677" s="19">
        <v>624.89</v>
      </c>
      <c r="M6677" s="19">
        <v>191.21</v>
      </c>
      <c r="N6677" s="11" t="str">
        <f t="shared" si="313"/>
        <v>NO DISCOUNT</v>
      </c>
      <c r="O6677" s="27">
        <f t="shared" si="314"/>
        <v>0.69401014578565823</v>
      </c>
      <c r="P6677" s="11" t="str">
        <f t="shared" si="315"/>
        <v>AVERAGE</v>
      </c>
    </row>
    <row r="6678" spans="1:16" x14ac:dyDescent="0.35">
      <c r="A6678" s="12" t="s">
        <v>6852</v>
      </c>
      <c r="B6678" s="15">
        <v>44601</v>
      </c>
      <c r="C6678" s="12" t="s">
        <v>108</v>
      </c>
      <c r="D6678" s="12" t="s">
        <v>140</v>
      </c>
      <c r="E6678" s="12" t="s">
        <v>307</v>
      </c>
      <c r="F6678" s="12" t="s">
        <v>117</v>
      </c>
      <c r="G6678" s="12" t="s">
        <v>127</v>
      </c>
      <c r="H6678" s="12" t="s">
        <v>179</v>
      </c>
      <c r="I6678" s="12">
        <v>2</v>
      </c>
      <c r="J6678" s="16">
        <v>92.45</v>
      </c>
      <c r="K6678" s="17">
        <v>0.28000000000000003</v>
      </c>
      <c r="L6678" s="16">
        <v>133.13</v>
      </c>
      <c r="M6678" s="16">
        <v>45.11</v>
      </c>
      <c r="N6678" s="11" t="str">
        <f t="shared" si="313"/>
        <v>HIGH</v>
      </c>
      <c r="O6678" s="27">
        <f t="shared" si="314"/>
        <v>0.66115826635619324</v>
      </c>
      <c r="P6678" s="11" t="str">
        <f t="shared" si="315"/>
        <v>AVERAGE</v>
      </c>
    </row>
    <row r="6679" spans="1:16" x14ac:dyDescent="0.35">
      <c r="A6679" t="s">
        <v>6853</v>
      </c>
      <c r="B6679" s="18">
        <v>45128</v>
      </c>
      <c r="C6679" t="s">
        <v>108</v>
      </c>
      <c r="D6679" t="s">
        <v>109</v>
      </c>
      <c r="E6679" t="s">
        <v>150</v>
      </c>
      <c r="F6679" t="s">
        <v>111</v>
      </c>
      <c r="G6679" t="s">
        <v>122</v>
      </c>
      <c r="H6679" t="s">
        <v>142</v>
      </c>
      <c r="I6679">
        <v>5</v>
      </c>
      <c r="J6679" s="19">
        <v>304.89999999999998</v>
      </c>
      <c r="K6679" s="20">
        <v>0</v>
      </c>
      <c r="L6679" s="19">
        <v>1524.5</v>
      </c>
      <c r="M6679" s="19">
        <v>590.69000000000005</v>
      </c>
      <c r="N6679" s="11" t="str">
        <f t="shared" si="313"/>
        <v>NO DISCOUNT</v>
      </c>
      <c r="O6679" s="27">
        <f t="shared" si="314"/>
        <v>0.61253525746146276</v>
      </c>
      <c r="P6679" s="11" t="str">
        <f t="shared" si="315"/>
        <v>GOOD</v>
      </c>
    </row>
    <row r="6680" spans="1:16" x14ac:dyDescent="0.35">
      <c r="A6680" s="12" t="s">
        <v>6854</v>
      </c>
      <c r="B6680" s="15">
        <v>45369</v>
      </c>
      <c r="C6680" s="12" t="s">
        <v>120</v>
      </c>
      <c r="D6680" s="12" t="s">
        <v>115</v>
      </c>
      <c r="E6680" s="12" t="s">
        <v>156</v>
      </c>
      <c r="F6680" s="12" t="s">
        <v>111</v>
      </c>
      <c r="G6680" s="12" t="s">
        <v>127</v>
      </c>
      <c r="H6680" s="12" t="s">
        <v>179</v>
      </c>
      <c r="I6680" s="12">
        <v>4</v>
      </c>
      <c r="J6680" s="16">
        <v>103.19</v>
      </c>
      <c r="K6680" s="17">
        <v>7.0000000000000007E-2</v>
      </c>
      <c r="L6680" s="16">
        <v>383.87</v>
      </c>
      <c r="M6680" s="16">
        <v>117.3</v>
      </c>
      <c r="N6680" s="11" t="str">
        <f t="shared" si="313"/>
        <v>LOW</v>
      </c>
      <c r="O6680" s="27">
        <f t="shared" si="314"/>
        <v>0.69442780107849011</v>
      </c>
      <c r="P6680" s="11" t="str">
        <f t="shared" si="315"/>
        <v>AVERAGE</v>
      </c>
    </row>
    <row r="6681" spans="1:16" x14ac:dyDescent="0.35">
      <c r="A6681" t="s">
        <v>6855</v>
      </c>
      <c r="B6681" s="18">
        <v>44881</v>
      </c>
      <c r="C6681" t="s">
        <v>108</v>
      </c>
      <c r="D6681" t="s">
        <v>140</v>
      </c>
      <c r="E6681" t="s">
        <v>203</v>
      </c>
      <c r="F6681" t="s">
        <v>131</v>
      </c>
      <c r="G6681" t="s">
        <v>112</v>
      </c>
      <c r="H6681" t="s">
        <v>167</v>
      </c>
      <c r="I6681">
        <v>4</v>
      </c>
      <c r="J6681" s="19">
        <v>12.27</v>
      </c>
      <c r="K6681" s="20">
        <v>0</v>
      </c>
      <c r="L6681" s="19">
        <v>49.08</v>
      </c>
      <c r="M6681" s="19">
        <v>13.14</v>
      </c>
      <c r="N6681" s="11" t="str">
        <f t="shared" si="313"/>
        <v>NO DISCOUNT</v>
      </c>
      <c r="O6681" s="27">
        <f t="shared" si="314"/>
        <v>0.73227383863080686</v>
      </c>
      <c r="P6681" s="11" t="str">
        <f t="shared" si="315"/>
        <v>AVERAGE</v>
      </c>
    </row>
    <row r="6682" spans="1:16" x14ac:dyDescent="0.35">
      <c r="A6682" s="12" t="s">
        <v>6856</v>
      </c>
      <c r="B6682" s="15">
        <v>45099</v>
      </c>
      <c r="C6682" s="12" t="s">
        <v>108</v>
      </c>
      <c r="D6682" s="12" t="s">
        <v>115</v>
      </c>
      <c r="E6682" s="12" t="s">
        <v>240</v>
      </c>
      <c r="F6682" s="12" t="s">
        <v>117</v>
      </c>
      <c r="G6682" s="12" t="s">
        <v>112</v>
      </c>
      <c r="H6682" s="12" t="s">
        <v>170</v>
      </c>
      <c r="I6682" s="12">
        <v>2</v>
      </c>
      <c r="J6682" s="16">
        <v>6.69</v>
      </c>
      <c r="K6682" s="17">
        <v>0</v>
      </c>
      <c r="L6682" s="16">
        <v>13.38</v>
      </c>
      <c r="M6682" s="16">
        <v>6.19</v>
      </c>
      <c r="N6682" s="11" t="str">
        <f t="shared" si="313"/>
        <v>NO DISCOUNT</v>
      </c>
      <c r="O6682" s="27">
        <f t="shared" si="314"/>
        <v>0.53736920777279518</v>
      </c>
      <c r="P6682" s="11" t="str">
        <f t="shared" si="315"/>
        <v>AVERAGE</v>
      </c>
    </row>
    <row r="6683" spans="1:16" x14ac:dyDescent="0.35">
      <c r="A6683" t="s">
        <v>6857</v>
      </c>
      <c r="B6683" s="18">
        <v>45300</v>
      </c>
      <c r="C6683" t="s">
        <v>120</v>
      </c>
      <c r="D6683" t="s">
        <v>125</v>
      </c>
      <c r="E6683" t="s">
        <v>126</v>
      </c>
      <c r="F6683" t="s">
        <v>131</v>
      </c>
      <c r="G6683" t="s">
        <v>122</v>
      </c>
      <c r="H6683" t="s">
        <v>142</v>
      </c>
      <c r="I6683">
        <v>2</v>
      </c>
      <c r="J6683" s="19">
        <v>186.33</v>
      </c>
      <c r="K6683" s="20">
        <v>0.03</v>
      </c>
      <c r="L6683" s="19">
        <v>361.48</v>
      </c>
      <c r="M6683" s="19">
        <v>152.03</v>
      </c>
      <c r="N6683" s="11" t="str">
        <f t="shared" si="313"/>
        <v>LOW</v>
      </c>
      <c r="O6683" s="27">
        <f t="shared" si="314"/>
        <v>0.57942348124377563</v>
      </c>
      <c r="P6683" s="11" t="str">
        <f t="shared" si="315"/>
        <v>AVERAGE</v>
      </c>
    </row>
    <row r="6684" spans="1:16" x14ac:dyDescent="0.35">
      <c r="A6684" s="12" t="s">
        <v>6858</v>
      </c>
      <c r="B6684" s="15">
        <v>45560</v>
      </c>
      <c r="C6684" s="12" t="s">
        <v>108</v>
      </c>
      <c r="D6684" s="12" t="s">
        <v>125</v>
      </c>
      <c r="E6684" s="12" t="s">
        <v>144</v>
      </c>
      <c r="F6684" s="12" t="s">
        <v>117</v>
      </c>
      <c r="G6684" s="12" t="s">
        <v>122</v>
      </c>
      <c r="H6684" s="12" t="s">
        <v>142</v>
      </c>
      <c r="I6684" s="12">
        <v>1</v>
      </c>
      <c r="J6684" s="16">
        <v>152.58000000000001</v>
      </c>
      <c r="K6684" s="17">
        <v>0</v>
      </c>
      <c r="L6684" s="16">
        <v>152.58000000000001</v>
      </c>
      <c r="M6684" s="16">
        <v>57.25</v>
      </c>
      <c r="N6684" s="11" t="str">
        <f t="shared" si="313"/>
        <v>NO DISCOUNT</v>
      </c>
      <c r="O6684" s="27">
        <f t="shared" si="314"/>
        <v>0.62478699698518814</v>
      </c>
      <c r="P6684" s="11" t="str">
        <f t="shared" si="315"/>
        <v>AVERAGE</v>
      </c>
    </row>
    <row r="6685" spans="1:16" x14ac:dyDescent="0.35">
      <c r="A6685" t="s">
        <v>6859</v>
      </c>
      <c r="B6685" s="18">
        <v>45613</v>
      </c>
      <c r="C6685" t="s">
        <v>136</v>
      </c>
      <c r="D6685" t="s">
        <v>109</v>
      </c>
      <c r="E6685" t="s">
        <v>176</v>
      </c>
      <c r="F6685" t="s">
        <v>111</v>
      </c>
      <c r="G6685" t="s">
        <v>127</v>
      </c>
      <c r="H6685" t="s">
        <v>138</v>
      </c>
      <c r="I6685">
        <v>3</v>
      </c>
      <c r="J6685" s="19">
        <v>440.7</v>
      </c>
      <c r="K6685" s="20">
        <v>7.0000000000000007E-2</v>
      </c>
      <c r="L6685" s="19">
        <v>1229.55</v>
      </c>
      <c r="M6685" s="19">
        <v>512.39</v>
      </c>
      <c r="N6685" s="11" t="str">
        <f t="shared" si="313"/>
        <v>LOW</v>
      </c>
      <c r="O6685" s="27">
        <f t="shared" si="314"/>
        <v>0.58327030214306042</v>
      </c>
      <c r="P6685" s="11" t="str">
        <f t="shared" si="315"/>
        <v>AVERAGE</v>
      </c>
    </row>
    <row r="6686" spans="1:16" x14ac:dyDescent="0.35">
      <c r="A6686" s="12" t="s">
        <v>6860</v>
      </c>
      <c r="B6686" s="15">
        <v>44699</v>
      </c>
      <c r="C6686" s="12" t="s">
        <v>120</v>
      </c>
      <c r="D6686" s="12" t="s">
        <v>125</v>
      </c>
      <c r="E6686" s="12" t="s">
        <v>144</v>
      </c>
      <c r="F6686" s="12" t="s">
        <v>117</v>
      </c>
      <c r="G6686" s="12" t="s">
        <v>112</v>
      </c>
      <c r="H6686" s="12" t="s">
        <v>113</v>
      </c>
      <c r="I6686" s="12">
        <v>7</v>
      </c>
      <c r="J6686" s="16">
        <v>15.54</v>
      </c>
      <c r="K6686" s="17">
        <v>0</v>
      </c>
      <c r="L6686" s="16">
        <v>108.78</v>
      </c>
      <c r="M6686" s="16">
        <v>24.85</v>
      </c>
      <c r="N6686" s="11" t="str">
        <f t="shared" si="313"/>
        <v>NO DISCOUNT</v>
      </c>
      <c r="O6686" s="27">
        <f t="shared" si="314"/>
        <v>0.77155727155727161</v>
      </c>
      <c r="P6686" s="11" t="str">
        <f t="shared" si="315"/>
        <v>GOOD</v>
      </c>
    </row>
    <row r="6687" spans="1:16" x14ac:dyDescent="0.35">
      <c r="A6687" t="s">
        <v>6861</v>
      </c>
      <c r="B6687" s="18">
        <v>45289</v>
      </c>
      <c r="C6687" t="s">
        <v>108</v>
      </c>
      <c r="D6687" t="s">
        <v>125</v>
      </c>
      <c r="E6687" t="s">
        <v>134</v>
      </c>
      <c r="F6687" t="s">
        <v>111</v>
      </c>
      <c r="G6687" t="s">
        <v>122</v>
      </c>
      <c r="H6687" t="s">
        <v>187</v>
      </c>
      <c r="I6687">
        <v>7</v>
      </c>
      <c r="J6687" s="19">
        <v>415.36</v>
      </c>
      <c r="K6687" s="20">
        <v>0</v>
      </c>
      <c r="L6687" s="19">
        <v>2907.52</v>
      </c>
      <c r="M6687" s="19">
        <v>1323</v>
      </c>
      <c r="N6687" s="11" t="str">
        <f t="shared" si="313"/>
        <v>NO DISCOUNT</v>
      </c>
      <c r="O6687" s="27">
        <f t="shared" si="314"/>
        <v>0.54497303543913711</v>
      </c>
      <c r="P6687" s="11" t="str">
        <f t="shared" si="315"/>
        <v>GOOD</v>
      </c>
    </row>
    <row r="6688" spans="1:16" x14ac:dyDescent="0.35">
      <c r="A6688" s="12" t="s">
        <v>6862</v>
      </c>
      <c r="B6688" s="15">
        <v>44742</v>
      </c>
      <c r="C6688" s="12" t="s">
        <v>108</v>
      </c>
      <c r="D6688" s="12" t="s">
        <v>140</v>
      </c>
      <c r="E6688" s="12" t="s">
        <v>273</v>
      </c>
      <c r="F6688" s="12" t="s">
        <v>111</v>
      </c>
      <c r="G6688" s="12" t="s">
        <v>122</v>
      </c>
      <c r="H6688" s="12" t="s">
        <v>158</v>
      </c>
      <c r="I6688" s="12">
        <v>4</v>
      </c>
      <c r="J6688" s="16">
        <v>140.94</v>
      </c>
      <c r="K6688" s="17">
        <v>0.37</v>
      </c>
      <c r="L6688" s="16">
        <v>355.17</v>
      </c>
      <c r="M6688" s="16">
        <v>158.91999999999999</v>
      </c>
      <c r="N6688" s="11" t="str">
        <f t="shared" si="313"/>
        <v>CLEARANCE</v>
      </c>
      <c r="O6688" s="27">
        <f t="shared" si="314"/>
        <v>0.55255229889911883</v>
      </c>
      <c r="P6688" s="11" t="str">
        <f t="shared" si="315"/>
        <v>AVERAGE</v>
      </c>
    </row>
    <row r="6689" spans="1:16" x14ac:dyDescent="0.35">
      <c r="A6689" t="s">
        <v>6863</v>
      </c>
      <c r="B6689" s="18">
        <v>44616</v>
      </c>
      <c r="C6689" t="s">
        <v>108</v>
      </c>
      <c r="D6689" t="s">
        <v>140</v>
      </c>
      <c r="E6689" t="s">
        <v>218</v>
      </c>
      <c r="F6689" t="s">
        <v>131</v>
      </c>
      <c r="G6689" t="s">
        <v>112</v>
      </c>
      <c r="H6689" t="s">
        <v>113</v>
      </c>
      <c r="I6689">
        <v>5</v>
      </c>
      <c r="J6689" s="19">
        <v>7.59</v>
      </c>
      <c r="K6689" s="20">
        <v>0.27</v>
      </c>
      <c r="L6689" s="19">
        <v>27.7</v>
      </c>
      <c r="M6689" s="19">
        <v>10.19</v>
      </c>
      <c r="N6689" s="11" t="str">
        <f t="shared" si="313"/>
        <v>HIGH</v>
      </c>
      <c r="O6689" s="27">
        <f t="shared" si="314"/>
        <v>0.63212996389891696</v>
      </c>
      <c r="P6689" s="11" t="str">
        <f t="shared" si="315"/>
        <v>GOOD</v>
      </c>
    </row>
    <row r="6690" spans="1:16" x14ac:dyDescent="0.35">
      <c r="A6690" s="12" t="s">
        <v>6864</v>
      </c>
      <c r="B6690" s="15">
        <v>45653</v>
      </c>
      <c r="C6690" s="12" t="s">
        <v>108</v>
      </c>
      <c r="D6690" s="12" t="s">
        <v>140</v>
      </c>
      <c r="E6690" s="12" t="s">
        <v>242</v>
      </c>
      <c r="F6690" s="12" t="s">
        <v>111</v>
      </c>
      <c r="G6690" s="12" t="s">
        <v>122</v>
      </c>
      <c r="H6690" s="12" t="s">
        <v>142</v>
      </c>
      <c r="I6690" s="12">
        <v>7</v>
      </c>
      <c r="J6690" s="16">
        <v>453.17</v>
      </c>
      <c r="K6690" s="17">
        <v>0</v>
      </c>
      <c r="L6690" s="16">
        <v>3172.19</v>
      </c>
      <c r="M6690" s="16">
        <v>971.2</v>
      </c>
      <c r="N6690" s="11" t="str">
        <f t="shared" si="313"/>
        <v>NO DISCOUNT</v>
      </c>
      <c r="O6690" s="27">
        <f t="shared" si="314"/>
        <v>0.69383927192255179</v>
      </c>
      <c r="P6690" s="11" t="str">
        <f t="shared" si="315"/>
        <v>GOOD</v>
      </c>
    </row>
    <row r="6691" spans="1:16" x14ac:dyDescent="0.35">
      <c r="A6691" t="s">
        <v>6865</v>
      </c>
      <c r="B6691" s="18">
        <v>44802</v>
      </c>
      <c r="C6691" t="s">
        <v>149</v>
      </c>
      <c r="D6691" t="s">
        <v>125</v>
      </c>
      <c r="E6691" t="s">
        <v>169</v>
      </c>
      <c r="F6691" t="s">
        <v>117</v>
      </c>
      <c r="G6691" t="s">
        <v>127</v>
      </c>
      <c r="H6691" t="s">
        <v>138</v>
      </c>
      <c r="I6691">
        <v>2</v>
      </c>
      <c r="J6691" s="19">
        <v>231.58</v>
      </c>
      <c r="K6691" s="20">
        <v>0.35</v>
      </c>
      <c r="L6691" s="19">
        <v>301.05</v>
      </c>
      <c r="M6691" s="19">
        <v>150.99</v>
      </c>
      <c r="N6691" s="11" t="str">
        <f t="shared" si="313"/>
        <v>CLEARANCE</v>
      </c>
      <c r="O6691" s="27">
        <f t="shared" si="314"/>
        <v>0.49845540607872446</v>
      </c>
      <c r="P6691" s="11" t="str">
        <f t="shared" si="315"/>
        <v>AVERAGE</v>
      </c>
    </row>
    <row r="6692" spans="1:16" x14ac:dyDescent="0.35">
      <c r="A6692" s="12" t="s">
        <v>6866</v>
      </c>
      <c r="B6692" s="15">
        <v>45496</v>
      </c>
      <c r="C6692" s="12" t="s">
        <v>120</v>
      </c>
      <c r="D6692" s="12" t="s">
        <v>115</v>
      </c>
      <c r="E6692" s="12" t="s">
        <v>116</v>
      </c>
      <c r="F6692" s="12" t="s">
        <v>117</v>
      </c>
      <c r="G6692" s="12" t="s">
        <v>127</v>
      </c>
      <c r="H6692" s="12" t="s">
        <v>179</v>
      </c>
      <c r="I6692" s="12">
        <v>1</v>
      </c>
      <c r="J6692" s="16">
        <v>45.87</v>
      </c>
      <c r="K6692" s="17">
        <v>0.18</v>
      </c>
      <c r="L6692" s="16">
        <v>37.61</v>
      </c>
      <c r="M6692" s="16">
        <v>22.05</v>
      </c>
      <c r="N6692" s="11" t="str">
        <f t="shared" si="313"/>
        <v>MEDIUM</v>
      </c>
      <c r="O6692" s="27">
        <f t="shared" si="314"/>
        <v>0.4137197553842063</v>
      </c>
      <c r="P6692" s="11" t="str">
        <f t="shared" si="315"/>
        <v>AVERAGE</v>
      </c>
    </row>
    <row r="6693" spans="1:16" x14ac:dyDescent="0.35">
      <c r="A6693" t="s">
        <v>6867</v>
      </c>
      <c r="B6693" s="18">
        <v>45289</v>
      </c>
      <c r="C6693" t="s">
        <v>120</v>
      </c>
      <c r="D6693" t="s">
        <v>109</v>
      </c>
      <c r="E6693" t="s">
        <v>252</v>
      </c>
      <c r="F6693" t="s">
        <v>117</v>
      </c>
      <c r="G6693" t="s">
        <v>122</v>
      </c>
      <c r="H6693" t="s">
        <v>187</v>
      </c>
      <c r="I6693">
        <v>5</v>
      </c>
      <c r="J6693" s="19">
        <v>298.06</v>
      </c>
      <c r="K6693" s="20">
        <v>0</v>
      </c>
      <c r="L6693" s="19">
        <v>1490.3</v>
      </c>
      <c r="M6693" s="19">
        <v>432.53</v>
      </c>
      <c r="N6693" s="11" t="str">
        <f t="shared" si="313"/>
        <v>NO DISCOUNT</v>
      </c>
      <c r="O6693" s="27">
        <f t="shared" si="314"/>
        <v>0.7097698449976515</v>
      </c>
      <c r="P6693" s="11" t="str">
        <f t="shared" si="315"/>
        <v>GOOD</v>
      </c>
    </row>
    <row r="6694" spans="1:16" x14ac:dyDescent="0.35">
      <c r="A6694" s="12" t="s">
        <v>6868</v>
      </c>
      <c r="B6694" s="15">
        <v>44784</v>
      </c>
      <c r="C6694" s="12" t="s">
        <v>108</v>
      </c>
      <c r="D6694" s="12" t="s">
        <v>115</v>
      </c>
      <c r="E6694" s="12" t="s">
        <v>240</v>
      </c>
      <c r="F6694" s="12" t="s">
        <v>117</v>
      </c>
      <c r="G6694" s="12" t="s">
        <v>127</v>
      </c>
      <c r="H6694" s="12" t="s">
        <v>138</v>
      </c>
      <c r="I6694" s="12">
        <v>2</v>
      </c>
      <c r="J6694" s="16">
        <v>305.67</v>
      </c>
      <c r="K6694" s="17">
        <v>0.16</v>
      </c>
      <c r="L6694" s="16">
        <v>513.53</v>
      </c>
      <c r="M6694" s="16">
        <v>295.7</v>
      </c>
      <c r="N6694" s="11" t="str">
        <f t="shared" si="313"/>
        <v>MEDIUM</v>
      </c>
      <c r="O6694" s="27">
        <f t="shared" si="314"/>
        <v>0.42418164469456504</v>
      </c>
      <c r="P6694" s="11" t="str">
        <f t="shared" si="315"/>
        <v>AVERAGE</v>
      </c>
    </row>
    <row r="6695" spans="1:16" x14ac:dyDescent="0.35">
      <c r="A6695" t="s">
        <v>6869</v>
      </c>
      <c r="B6695" s="18">
        <v>45083</v>
      </c>
      <c r="C6695" t="s">
        <v>108</v>
      </c>
      <c r="D6695" t="s">
        <v>140</v>
      </c>
      <c r="E6695" t="s">
        <v>166</v>
      </c>
      <c r="F6695" t="s">
        <v>111</v>
      </c>
      <c r="G6695" t="s">
        <v>112</v>
      </c>
      <c r="H6695" t="s">
        <v>167</v>
      </c>
      <c r="I6695">
        <v>6</v>
      </c>
      <c r="J6695" s="19">
        <v>13.66</v>
      </c>
      <c r="K6695" s="20">
        <v>0.08</v>
      </c>
      <c r="L6695" s="19">
        <v>75.400000000000006</v>
      </c>
      <c r="M6695" s="19">
        <v>27.71</v>
      </c>
      <c r="N6695" s="11" t="str">
        <f t="shared" si="313"/>
        <v>LOW</v>
      </c>
      <c r="O6695" s="27">
        <f t="shared" si="314"/>
        <v>0.63249336870026529</v>
      </c>
      <c r="P6695" s="11" t="str">
        <f t="shared" si="315"/>
        <v>GOOD</v>
      </c>
    </row>
    <row r="6696" spans="1:16" x14ac:dyDescent="0.35">
      <c r="A6696" s="12" t="s">
        <v>6870</v>
      </c>
      <c r="B6696" s="15">
        <v>45008</v>
      </c>
      <c r="C6696" s="12" t="s">
        <v>108</v>
      </c>
      <c r="D6696" s="12" t="s">
        <v>140</v>
      </c>
      <c r="E6696" s="12" t="s">
        <v>141</v>
      </c>
      <c r="F6696" s="12" t="s">
        <v>111</v>
      </c>
      <c r="G6696" s="12" t="s">
        <v>122</v>
      </c>
      <c r="H6696" s="12" t="s">
        <v>123</v>
      </c>
      <c r="I6696" s="12">
        <v>4</v>
      </c>
      <c r="J6696" s="16">
        <v>1371.62</v>
      </c>
      <c r="K6696" s="17">
        <v>0.03</v>
      </c>
      <c r="L6696" s="16">
        <v>5321.89</v>
      </c>
      <c r="M6696" s="16">
        <v>1537.28</v>
      </c>
      <c r="N6696" s="11" t="str">
        <f t="shared" si="313"/>
        <v>LOW</v>
      </c>
      <c r="O6696" s="27">
        <f t="shared" si="314"/>
        <v>0.71114021522429072</v>
      </c>
      <c r="P6696" s="11" t="str">
        <f t="shared" si="315"/>
        <v>AVERAGE</v>
      </c>
    </row>
    <row r="6697" spans="1:16" x14ac:dyDescent="0.35">
      <c r="A6697" t="s">
        <v>6871</v>
      </c>
      <c r="B6697" s="18">
        <v>44807</v>
      </c>
      <c r="C6697" t="s">
        <v>136</v>
      </c>
      <c r="D6697" t="s">
        <v>109</v>
      </c>
      <c r="E6697" t="s">
        <v>195</v>
      </c>
      <c r="F6697" t="s">
        <v>111</v>
      </c>
      <c r="G6697" t="s">
        <v>122</v>
      </c>
      <c r="H6697" t="s">
        <v>132</v>
      </c>
      <c r="I6697">
        <v>3</v>
      </c>
      <c r="J6697" s="19">
        <v>643.74</v>
      </c>
      <c r="K6697" s="20">
        <v>0.02</v>
      </c>
      <c r="L6697" s="19">
        <v>1892.6</v>
      </c>
      <c r="M6697" s="19">
        <v>991.68</v>
      </c>
      <c r="N6697" s="11" t="str">
        <f t="shared" si="313"/>
        <v>LOW</v>
      </c>
      <c r="O6697" s="27">
        <f t="shared" si="314"/>
        <v>0.4760224030434323</v>
      </c>
      <c r="P6697" s="11" t="str">
        <f t="shared" si="315"/>
        <v>AVERAGE</v>
      </c>
    </row>
    <row r="6698" spans="1:16" x14ac:dyDescent="0.35">
      <c r="A6698" s="12" t="s">
        <v>6872</v>
      </c>
      <c r="B6698" s="15">
        <v>44618</v>
      </c>
      <c r="C6698" s="12" t="s">
        <v>108</v>
      </c>
      <c r="D6698" s="12" t="s">
        <v>140</v>
      </c>
      <c r="E6698" s="12" t="s">
        <v>141</v>
      </c>
      <c r="F6698" s="12" t="s">
        <v>117</v>
      </c>
      <c r="G6698" s="12" t="s">
        <v>122</v>
      </c>
      <c r="H6698" s="12" t="s">
        <v>158</v>
      </c>
      <c r="I6698" s="12">
        <v>2</v>
      </c>
      <c r="J6698" s="16">
        <v>27.56</v>
      </c>
      <c r="K6698" s="17">
        <v>0</v>
      </c>
      <c r="L6698" s="16">
        <v>55.12</v>
      </c>
      <c r="M6698" s="16">
        <v>14.61</v>
      </c>
      <c r="N6698" s="11" t="str">
        <f t="shared" si="313"/>
        <v>NO DISCOUNT</v>
      </c>
      <c r="O6698" s="27">
        <f t="shared" si="314"/>
        <v>0.73494194484760522</v>
      </c>
      <c r="P6698" s="11" t="str">
        <f t="shared" si="315"/>
        <v>AVERAGE</v>
      </c>
    </row>
    <row r="6699" spans="1:16" x14ac:dyDescent="0.35">
      <c r="A6699" t="s">
        <v>6873</v>
      </c>
      <c r="B6699" s="18">
        <v>45090</v>
      </c>
      <c r="C6699" t="s">
        <v>108</v>
      </c>
      <c r="D6699" t="s">
        <v>140</v>
      </c>
      <c r="E6699" t="s">
        <v>242</v>
      </c>
      <c r="F6699" t="s">
        <v>117</v>
      </c>
      <c r="G6699" t="s">
        <v>112</v>
      </c>
      <c r="H6699" t="s">
        <v>113</v>
      </c>
      <c r="I6699">
        <v>5</v>
      </c>
      <c r="J6699" s="19">
        <v>11.95</v>
      </c>
      <c r="K6699" s="20">
        <v>0.16</v>
      </c>
      <c r="L6699" s="19">
        <v>50.19</v>
      </c>
      <c r="M6699" s="19">
        <v>19.41</v>
      </c>
      <c r="N6699" s="11" t="str">
        <f t="shared" si="313"/>
        <v>MEDIUM</v>
      </c>
      <c r="O6699" s="27">
        <f t="shared" si="314"/>
        <v>0.61326957561267181</v>
      </c>
      <c r="P6699" s="11" t="str">
        <f t="shared" si="315"/>
        <v>GOOD</v>
      </c>
    </row>
    <row r="6700" spans="1:16" x14ac:dyDescent="0.35">
      <c r="A6700" s="12" t="s">
        <v>6874</v>
      </c>
      <c r="B6700" s="15">
        <v>45163</v>
      </c>
      <c r="C6700" s="12" t="s">
        <v>108</v>
      </c>
      <c r="D6700" s="12" t="s">
        <v>109</v>
      </c>
      <c r="E6700" s="12" t="s">
        <v>252</v>
      </c>
      <c r="F6700" s="12" t="s">
        <v>117</v>
      </c>
      <c r="G6700" s="12" t="s">
        <v>122</v>
      </c>
      <c r="H6700" s="12" t="s">
        <v>142</v>
      </c>
      <c r="I6700" s="12">
        <v>3</v>
      </c>
      <c r="J6700" s="16">
        <v>289.42</v>
      </c>
      <c r="K6700" s="17">
        <v>0.24</v>
      </c>
      <c r="L6700" s="16">
        <v>659.88</v>
      </c>
      <c r="M6700" s="16">
        <v>200.93</v>
      </c>
      <c r="N6700" s="11" t="str">
        <f t="shared" si="313"/>
        <v>HIGH</v>
      </c>
      <c r="O6700" s="27">
        <f t="shared" si="314"/>
        <v>0.69550524337758379</v>
      </c>
      <c r="P6700" s="11" t="str">
        <f t="shared" si="315"/>
        <v>AVERAGE</v>
      </c>
    </row>
    <row r="6701" spans="1:16" x14ac:dyDescent="0.35">
      <c r="A6701" t="s">
        <v>6875</v>
      </c>
      <c r="B6701" s="18">
        <v>45029</v>
      </c>
      <c r="C6701" t="s">
        <v>120</v>
      </c>
      <c r="D6701" t="s">
        <v>140</v>
      </c>
      <c r="E6701" t="s">
        <v>218</v>
      </c>
      <c r="F6701" t="s">
        <v>111</v>
      </c>
      <c r="G6701" t="s">
        <v>112</v>
      </c>
      <c r="H6701" t="s">
        <v>170</v>
      </c>
      <c r="I6701">
        <v>2</v>
      </c>
      <c r="J6701" s="19">
        <v>34.799999999999997</v>
      </c>
      <c r="K6701" s="20">
        <v>0</v>
      </c>
      <c r="L6701" s="19">
        <v>69.599999999999994</v>
      </c>
      <c r="M6701" s="19">
        <v>30.51</v>
      </c>
      <c r="N6701" s="11" t="str">
        <f t="shared" si="313"/>
        <v>NO DISCOUNT</v>
      </c>
      <c r="O6701" s="27">
        <f t="shared" si="314"/>
        <v>0.56163793103448267</v>
      </c>
      <c r="P6701" s="11" t="str">
        <f t="shared" si="315"/>
        <v>AVERAGE</v>
      </c>
    </row>
    <row r="6702" spans="1:16" x14ac:dyDescent="0.35">
      <c r="A6702" s="12" t="s">
        <v>6876</v>
      </c>
      <c r="B6702" s="15">
        <v>44928</v>
      </c>
      <c r="C6702" s="12" t="s">
        <v>120</v>
      </c>
      <c r="D6702" s="12" t="s">
        <v>140</v>
      </c>
      <c r="E6702" s="12" t="s">
        <v>307</v>
      </c>
      <c r="F6702" s="12" t="s">
        <v>111</v>
      </c>
      <c r="G6702" s="12" t="s">
        <v>112</v>
      </c>
      <c r="H6702" s="12" t="s">
        <v>118</v>
      </c>
      <c r="I6702" s="12">
        <v>2</v>
      </c>
      <c r="J6702" s="16">
        <v>18.12</v>
      </c>
      <c r="K6702" s="17">
        <v>0</v>
      </c>
      <c r="L6702" s="16">
        <v>36.24</v>
      </c>
      <c r="M6702" s="16">
        <v>12.41</v>
      </c>
      <c r="N6702" s="11" t="str">
        <f t="shared" si="313"/>
        <v>NO DISCOUNT</v>
      </c>
      <c r="O6702" s="27">
        <f t="shared" si="314"/>
        <v>0.657560706401766</v>
      </c>
      <c r="P6702" s="11" t="str">
        <f t="shared" si="315"/>
        <v>AVERAGE</v>
      </c>
    </row>
    <row r="6703" spans="1:16" x14ac:dyDescent="0.35">
      <c r="A6703" t="s">
        <v>6877</v>
      </c>
      <c r="B6703" s="18">
        <v>44683</v>
      </c>
      <c r="C6703" t="s">
        <v>108</v>
      </c>
      <c r="D6703" t="s">
        <v>140</v>
      </c>
      <c r="E6703" t="s">
        <v>268</v>
      </c>
      <c r="F6703" t="s">
        <v>111</v>
      </c>
      <c r="G6703" t="s">
        <v>112</v>
      </c>
      <c r="H6703" t="s">
        <v>118</v>
      </c>
      <c r="I6703">
        <v>7</v>
      </c>
      <c r="J6703" s="19">
        <v>30.44</v>
      </c>
      <c r="K6703" s="20">
        <v>0.12</v>
      </c>
      <c r="L6703" s="19">
        <v>187.51</v>
      </c>
      <c r="M6703" s="19">
        <v>71.239999999999995</v>
      </c>
      <c r="N6703" s="11" t="str">
        <f t="shared" si="313"/>
        <v>MEDIUM</v>
      </c>
      <c r="O6703" s="27">
        <f t="shared" si="314"/>
        <v>0.620073596074876</v>
      </c>
      <c r="P6703" s="11" t="str">
        <f t="shared" si="315"/>
        <v>GOOD</v>
      </c>
    </row>
    <row r="6704" spans="1:16" x14ac:dyDescent="0.35">
      <c r="A6704" s="12" t="s">
        <v>6878</v>
      </c>
      <c r="B6704" s="15">
        <v>44945</v>
      </c>
      <c r="C6704" s="12" t="s">
        <v>108</v>
      </c>
      <c r="D6704" s="12" t="s">
        <v>109</v>
      </c>
      <c r="E6704" s="12" t="s">
        <v>231</v>
      </c>
      <c r="F6704" s="12" t="s">
        <v>117</v>
      </c>
      <c r="G6704" s="12" t="s">
        <v>122</v>
      </c>
      <c r="H6704" s="12" t="s">
        <v>187</v>
      </c>
      <c r="I6704" s="12">
        <v>3</v>
      </c>
      <c r="J6704" s="16">
        <v>380.64</v>
      </c>
      <c r="K6704" s="17">
        <v>0</v>
      </c>
      <c r="L6704" s="16">
        <v>1141.92</v>
      </c>
      <c r="M6704" s="16">
        <v>577.58000000000004</v>
      </c>
      <c r="N6704" s="11" t="str">
        <f t="shared" si="313"/>
        <v>NO DISCOUNT</v>
      </c>
      <c r="O6704" s="27">
        <f t="shared" si="314"/>
        <v>0.49420274625192656</v>
      </c>
      <c r="P6704" s="11" t="str">
        <f t="shared" si="315"/>
        <v>AVERAGE</v>
      </c>
    </row>
    <row r="6705" spans="1:16" x14ac:dyDescent="0.35">
      <c r="A6705" t="s">
        <v>6879</v>
      </c>
      <c r="B6705" s="18">
        <v>45441</v>
      </c>
      <c r="C6705" t="s">
        <v>136</v>
      </c>
      <c r="D6705" t="s">
        <v>115</v>
      </c>
      <c r="E6705" t="s">
        <v>130</v>
      </c>
      <c r="F6705" t="s">
        <v>117</v>
      </c>
      <c r="G6705" t="s">
        <v>112</v>
      </c>
      <c r="H6705" t="s">
        <v>113</v>
      </c>
      <c r="I6705">
        <v>3</v>
      </c>
      <c r="J6705" s="19">
        <v>8.9499999999999993</v>
      </c>
      <c r="K6705" s="20">
        <v>0.2</v>
      </c>
      <c r="L6705" s="19">
        <v>21.48</v>
      </c>
      <c r="M6705" s="19">
        <v>8.0299999999999994</v>
      </c>
      <c r="N6705" s="11" t="str">
        <f t="shared" si="313"/>
        <v>MEDIUM</v>
      </c>
      <c r="O6705" s="27">
        <f t="shared" si="314"/>
        <v>0.62616387337057733</v>
      </c>
      <c r="P6705" s="11" t="str">
        <f t="shared" si="315"/>
        <v>AVERAGE</v>
      </c>
    </row>
    <row r="6706" spans="1:16" x14ac:dyDescent="0.35">
      <c r="A6706" s="12" t="s">
        <v>6880</v>
      </c>
      <c r="B6706" s="15">
        <v>45183</v>
      </c>
      <c r="C6706" s="12" t="s">
        <v>108</v>
      </c>
      <c r="D6706" s="12" t="s">
        <v>109</v>
      </c>
      <c r="E6706" s="12" t="s">
        <v>189</v>
      </c>
      <c r="F6706" s="12" t="s">
        <v>117</v>
      </c>
      <c r="G6706" s="12" t="s">
        <v>127</v>
      </c>
      <c r="H6706" s="12" t="s">
        <v>209</v>
      </c>
      <c r="I6706" s="12">
        <v>3</v>
      </c>
      <c r="J6706" s="16">
        <v>175.1</v>
      </c>
      <c r="K6706" s="17">
        <v>0.05</v>
      </c>
      <c r="L6706" s="16">
        <v>499.03</v>
      </c>
      <c r="M6706" s="16">
        <v>158.19</v>
      </c>
      <c r="N6706" s="11" t="str">
        <f t="shared" si="313"/>
        <v>LOW</v>
      </c>
      <c r="O6706" s="27">
        <f t="shared" si="314"/>
        <v>0.68300502975773003</v>
      </c>
      <c r="P6706" s="11" t="str">
        <f t="shared" si="315"/>
        <v>AVERAGE</v>
      </c>
    </row>
    <row r="6707" spans="1:16" x14ac:dyDescent="0.35">
      <c r="A6707" t="s">
        <v>6881</v>
      </c>
      <c r="B6707" s="18">
        <v>45350</v>
      </c>
      <c r="C6707" t="s">
        <v>108</v>
      </c>
      <c r="D6707" t="s">
        <v>115</v>
      </c>
      <c r="E6707" t="s">
        <v>205</v>
      </c>
      <c r="F6707" t="s">
        <v>131</v>
      </c>
      <c r="G6707" t="s">
        <v>112</v>
      </c>
      <c r="H6707" t="s">
        <v>118</v>
      </c>
      <c r="I6707">
        <v>5</v>
      </c>
      <c r="J6707" s="19">
        <v>27.04</v>
      </c>
      <c r="K6707" s="20">
        <v>0</v>
      </c>
      <c r="L6707" s="19">
        <v>135.19999999999999</v>
      </c>
      <c r="M6707" s="19">
        <v>42.13</v>
      </c>
      <c r="N6707" s="11" t="str">
        <f t="shared" si="313"/>
        <v>NO DISCOUNT</v>
      </c>
      <c r="O6707" s="27">
        <f t="shared" si="314"/>
        <v>0.68838757396449701</v>
      </c>
      <c r="P6707" s="11" t="str">
        <f t="shared" si="315"/>
        <v>GOOD</v>
      </c>
    </row>
    <row r="6708" spans="1:16" x14ac:dyDescent="0.35">
      <c r="A6708" s="12" t="s">
        <v>6882</v>
      </c>
      <c r="B6708" s="15">
        <v>44634</v>
      </c>
      <c r="C6708" s="12" t="s">
        <v>120</v>
      </c>
      <c r="D6708" s="12" t="s">
        <v>140</v>
      </c>
      <c r="E6708" s="12" t="s">
        <v>218</v>
      </c>
      <c r="F6708" s="12" t="s">
        <v>111</v>
      </c>
      <c r="G6708" s="12" t="s">
        <v>122</v>
      </c>
      <c r="H6708" s="12" t="s">
        <v>123</v>
      </c>
      <c r="I6708" s="12">
        <v>7</v>
      </c>
      <c r="J6708" s="16">
        <v>1349.57</v>
      </c>
      <c r="K6708" s="17">
        <v>0.16</v>
      </c>
      <c r="L6708" s="16">
        <v>7935.47</v>
      </c>
      <c r="M6708" s="16">
        <v>3004.66</v>
      </c>
      <c r="N6708" s="11" t="str">
        <f t="shared" si="313"/>
        <v>MEDIUM</v>
      </c>
      <c r="O6708" s="27">
        <f t="shared" si="314"/>
        <v>0.62136332189523746</v>
      </c>
      <c r="P6708" s="11" t="str">
        <f t="shared" si="315"/>
        <v>GOOD</v>
      </c>
    </row>
    <row r="6709" spans="1:16" x14ac:dyDescent="0.35">
      <c r="A6709" t="s">
        <v>6883</v>
      </c>
      <c r="B6709" s="18">
        <v>45503</v>
      </c>
      <c r="C6709" t="s">
        <v>136</v>
      </c>
      <c r="D6709" t="s">
        <v>115</v>
      </c>
      <c r="E6709" t="s">
        <v>116</v>
      </c>
      <c r="F6709" t="s">
        <v>111</v>
      </c>
      <c r="G6709" t="s">
        <v>112</v>
      </c>
      <c r="H6709" t="s">
        <v>170</v>
      </c>
      <c r="I6709">
        <v>3</v>
      </c>
      <c r="J6709" s="19">
        <v>23.49</v>
      </c>
      <c r="K6709" s="20">
        <v>0.17</v>
      </c>
      <c r="L6709" s="19">
        <v>58.49</v>
      </c>
      <c r="M6709" s="19">
        <v>23.72</v>
      </c>
      <c r="N6709" s="11" t="str">
        <f t="shared" si="313"/>
        <v>MEDIUM</v>
      </c>
      <c r="O6709" s="27">
        <f t="shared" si="314"/>
        <v>0.59446059155411179</v>
      </c>
      <c r="P6709" s="11" t="str">
        <f t="shared" si="315"/>
        <v>AVERAGE</v>
      </c>
    </row>
    <row r="6710" spans="1:16" x14ac:dyDescent="0.35">
      <c r="A6710" s="12" t="s">
        <v>6884</v>
      </c>
      <c r="B6710" s="15">
        <v>45467</v>
      </c>
      <c r="C6710" s="12" t="s">
        <v>108</v>
      </c>
      <c r="D6710" s="12" t="s">
        <v>109</v>
      </c>
      <c r="E6710" s="12" t="s">
        <v>189</v>
      </c>
      <c r="F6710" s="12" t="s">
        <v>117</v>
      </c>
      <c r="G6710" s="12" t="s">
        <v>112</v>
      </c>
      <c r="H6710" s="12" t="s">
        <v>113</v>
      </c>
      <c r="I6710" s="12">
        <v>2</v>
      </c>
      <c r="J6710" s="16">
        <v>43.52</v>
      </c>
      <c r="K6710" s="17">
        <v>0</v>
      </c>
      <c r="L6710" s="16">
        <v>87.04</v>
      </c>
      <c r="M6710" s="16">
        <v>32.97</v>
      </c>
      <c r="N6710" s="11" t="str">
        <f t="shared" si="313"/>
        <v>NO DISCOUNT</v>
      </c>
      <c r="O6710" s="27">
        <f t="shared" si="314"/>
        <v>0.62120863970588236</v>
      </c>
      <c r="P6710" s="11" t="str">
        <f t="shared" si="315"/>
        <v>AVERAGE</v>
      </c>
    </row>
    <row r="6711" spans="1:16" x14ac:dyDescent="0.35">
      <c r="A6711" t="s">
        <v>6885</v>
      </c>
      <c r="B6711" s="18">
        <v>44909</v>
      </c>
      <c r="C6711" t="s">
        <v>108</v>
      </c>
      <c r="D6711" t="s">
        <v>125</v>
      </c>
      <c r="E6711" t="s">
        <v>144</v>
      </c>
      <c r="F6711" t="s">
        <v>111</v>
      </c>
      <c r="G6711" t="s">
        <v>122</v>
      </c>
      <c r="H6711" t="s">
        <v>142</v>
      </c>
      <c r="I6711">
        <v>5</v>
      </c>
      <c r="J6711" s="19">
        <v>436.58</v>
      </c>
      <c r="K6711" s="20">
        <v>0.23</v>
      </c>
      <c r="L6711" s="19">
        <v>1680.83</v>
      </c>
      <c r="M6711" s="19">
        <v>453.95</v>
      </c>
      <c r="N6711" s="11" t="str">
        <f t="shared" si="313"/>
        <v>HIGH</v>
      </c>
      <c r="O6711" s="27">
        <f t="shared" si="314"/>
        <v>0.72992509652969062</v>
      </c>
      <c r="P6711" s="11" t="str">
        <f t="shared" si="315"/>
        <v>GOOD</v>
      </c>
    </row>
    <row r="6712" spans="1:16" x14ac:dyDescent="0.35">
      <c r="A6712" s="12" t="s">
        <v>6886</v>
      </c>
      <c r="B6712" s="15">
        <v>45159</v>
      </c>
      <c r="C6712" s="12" t="s">
        <v>108</v>
      </c>
      <c r="D6712" s="12" t="s">
        <v>109</v>
      </c>
      <c r="E6712" s="12" t="s">
        <v>195</v>
      </c>
      <c r="F6712" s="12" t="s">
        <v>111</v>
      </c>
      <c r="G6712" s="12" t="s">
        <v>112</v>
      </c>
      <c r="H6712" s="12" t="s">
        <v>167</v>
      </c>
      <c r="I6712" s="12">
        <v>10</v>
      </c>
      <c r="J6712" s="16">
        <v>15.09</v>
      </c>
      <c r="K6712" s="17">
        <v>0</v>
      </c>
      <c r="L6712" s="16">
        <v>150.9</v>
      </c>
      <c r="M6712" s="16">
        <v>53</v>
      </c>
      <c r="N6712" s="11" t="str">
        <f t="shared" si="313"/>
        <v>NO DISCOUNT</v>
      </c>
      <c r="O6712" s="27">
        <f t="shared" si="314"/>
        <v>0.64877402253147787</v>
      </c>
      <c r="P6712" s="11" t="str">
        <f t="shared" si="315"/>
        <v>EXCELLENT</v>
      </c>
    </row>
    <row r="6713" spans="1:16" x14ac:dyDescent="0.35">
      <c r="A6713" t="s">
        <v>6887</v>
      </c>
      <c r="B6713" s="18">
        <v>45467</v>
      </c>
      <c r="C6713" t="s">
        <v>120</v>
      </c>
      <c r="D6713" t="s">
        <v>125</v>
      </c>
      <c r="E6713" t="s">
        <v>144</v>
      </c>
      <c r="F6713" t="s">
        <v>111</v>
      </c>
      <c r="G6713" t="s">
        <v>127</v>
      </c>
      <c r="H6713" t="s">
        <v>209</v>
      </c>
      <c r="I6713">
        <v>4</v>
      </c>
      <c r="J6713" s="19">
        <v>700.26</v>
      </c>
      <c r="K6713" s="20">
        <v>0</v>
      </c>
      <c r="L6713" s="19">
        <v>2801.04</v>
      </c>
      <c r="M6713" s="19">
        <v>903.83</v>
      </c>
      <c r="N6713" s="11" t="str">
        <f t="shared" si="313"/>
        <v>NO DISCOUNT</v>
      </c>
      <c r="O6713" s="27">
        <f t="shared" si="314"/>
        <v>0.67732342272870083</v>
      </c>
      <c r="P6713" s="11" t="str">
        <f t="shared" si="315"/>
        <v>AVERAGE</v>
      </c>
    </row>
    <row r="6714" spans="1:16" x14ac:dyDescent="0.35">
      <c r="A6714" s="12" t="s">
        <v>6888</v>
      </c>
      <c r="B6714" s="15">
        <v>45656</v>
      </c>
      <c r="C6714" s="12" t="s">
        <v>108</v>
      </c>
      <c r="D6714" s="12" t="s">
        <v>125</v>
      </c>
      <c r="E6714" s="12" t="s">
        <v>185</v>
      </c>
      <c r="F6714" s="12" t="s">
        <v>111</v>
      </c>
      <c r="G6714" s="12" t="s">
        <v>112</v>
      </c>
      <c r="H6714" s="12" t="s">
        <v>113</v>
      </c>
      <c r="I6714" s="12">
        <v>4</v>
      </c>
      <c r="J6714" s="16">
        <v>29.55</v>
      </c>
      <c r="K6714" s="17">
        <v>0.19</v>
      </c>
      <c r="L6714" s="16">
        <v>95.74</v>
      </c>
      <c r="M6714" s="16">
        <v>46.85</v>
      </c>
      <c r="N6714" s="11" t="str">
        <f t="shared" si="313"/>
        <v>MEDIUM</v>
      </c>
      <c r="O6714" s="27">
        <f t="shared" si="314"/>
        <v>0.5106538541884269</v>
      </c>
      <c r="P6714" s="11" t="str">
        <f t="shared" si="315"/>
        <v>AVERAGE</v>
      </c>
    </row>
    <row r="6715" spans="1:16" x14ac:dyDescent="0.35">
      <c r="A6715" t="s">
        <v>6889</v>
      </c>
      <c r="B6715" s="18">
        <v>44783</v>
      </c>
      <c r="C6715" t="s">
        <v>120</v>
      </c>
      <c r="D6715" t="s">
        <v>115</v>
      </c>
      <c r="E6715" t="s">
        <v>116</v>
      </c>
      <c r="F6715" t="s">
        <v>111</v>
      </c>
      <c r="G6715" t="s">
        <v>127</v>
      </c>
      <c r="H6715" t="s">
        <v>128</v>
      </c>
      <c r="I6715">
        <v>1</v>
      </c>
      <c r="J6715" s="19">
        <v>353.47</v>
      </c>
      <c r="K6715" s="20">
        <v>0</v>
      </c>
      <c r="L6715" s="19">
        <v>353.47</v>
      </c>
      <c r="M6715" s="19">
        <v>109.46</v>
      </c>
      <c r="N6715" s="11" t="str">
        <f t="shared" si="313"/>
        <v>NO DISCOUNT</v>
      </c>
      <c r="O6715" s="27">
        <f t="shared" si="314"/>
        <v>0.69032732622287618</v>
      </c>
      <c r="P6715" s="11" t="str">
        <f t="shared" si="315"/>
        <v>AVERAGE</v>
      </c>
    </row>
    <row r="6716" spans="1:16" x14ac:dyDescent="0.35">
      <c r="A6716" s="12" t="s">
        <v>6890</v>
      </c>
      <c r="B6716" s="15">
        <v>44746</v>
      </c>
      <c r="C6716" s="12" t="s">
        <v>108</v>
      </c>
      <c r="D6716" s="12" t="s">
        <v>109</v>
      </c>
      <c r="E6716" s="12" t="s">
        <v>252</v>
      </c>
      <c r="F6716" s="12" t="s">
        <v>131</v>
      </c>
      <c r="G6716" s="12" t="s">
        <v>122</v>
      </c>
      <c r="H6716" s="12" t="s">
        <v>123</v>
      </c>
      <c r="I6716" s="12">
        <v>9</v>
      </c>
      <c r="J6716" s="16">
        <v>1502.75</v>
      </c>
      <c r="K6716" s="17">
        <v>0.06</v>
      </c>
      <c r="L6716" s="16">
        <v>12713.26</v>
      </c>
      <c r="M6716" s="16">
        <v>3409.65</v>
      </c>
      <c r="N6716" s="11" t="str">
        <f t="shared" si="313"/>
        <v>LOW</v>
      </c>
      <c r="O6716" s="27">
        <f t="shared" si="314"/>
        <v>0.73180364438389522</v>
      </c>
      <c r="P6716" s="11" t="str">
        <f t="shared" si="315"/>
        <v>GOOD</v>
      </c>
    </row>
    <row r="6717" spans="1:16" x14ac:dyDescent="0.35">
      <c r="A6717" t="s">
        <v>6891</v>
      </c>
      <c r="B6717" s="18">
        <v>45502</v>
      </c>
      <c r="C6717" t="s">
        <v>108</v>
      </c>
      <c r="D6717" t="s">
        <v>109</v>
      </c>
      <c r="E6717" t="s">
        <v>110</v>
      </c>
      <c r="F6717" t="s">
        <v>111</v>
      </c>
      <c r="G6717" t="s">
        <v>127</v>
      </c>
      <c r="H6717" t="s">
        <v>164</v>
      </c>
      <c r="I6717">
        <v>4</v>
      </c>
      <c r="J6717" s="19">
        <v>446.37</v>
      </c>
      <c r="K6717" s="20">
        <v>0</v>
      </c>
      <c r="L6717" s="19">
        <v>1785.48</v>
      </c>
      <c r="M6717" s="19">
        <v>760.29</v>
      </c>
      <c r="N6717" s="11" t="str">
        <f t="shared" si="313"/>
        <v>NO DISCOUNT</v>
      </c>
      <c r="O6717" s="27">
        <f t="shared" si="314"/>
        <v>0.57418173264332284</v>
      </c>
      <c r="P6717" s="11" t="str">
        <f t="shared" si="315"/>
        <v>AVERAGE</v>
      </c>
    </row>
    <row r="6718" spans="1:16" x14ac:dyDescent="0.35">
      <c r="A6718" s="12" t="s">
        <v>6892</v>
      </c>
      <c r="B6718" s="15">
        <v>45620</v>
      </c>
      <c r="C6718" s="12" t="s">
        <v>108</v>
      </c>
      <c r="D6718" s="12" t="s">
        <v>115</v>
      </c>
      <c r="E6718" s="12" t="s">
        <v>289</v>
      </c>
      <c r="F6718" s="12" t="s">
        <v>111</v>
      </c>
      <c r="G6718" s="12" t="s">
        <v>127</v>
      </c>
      <c r="H6718" s="12" t="s">
        <v>138</v>
      </c>
      <c r="I6718" s="12">
        <v>1</v>
      </c>
      <c r="J6718" s="16">
        <v>83.47</v>
      </c>
      <c r="K6718" s="17">
        <v>0.18</v>
      </c>
      <c r="L6718" s="16">
        <v>68.45</v>
      </c>
      <c r="M6718" s="16">
        <v>23.53</v>
      </c>
      <c r="N6718" s="11" t="str">
        <f t="shared" si="313"/>
        <v>MEDIUM</v>
      </c>
      <c r="O6718" s="27">
        <f t="shared" si="314"/>
        <v>0.65624543462381302</v>
      </c>
      <c r="P6718" s="11" t="str">
        <f t="shared" si="315"/>
        <v>AVERAGE</v>
      </c>
    </row>
    <row r="6719" spans="1:16" x14ac:dyDescent="0.35">
      <c r="A6719" t="s">
        <v>6893</v>
      </c>
      <c r="B6719" s="18">
        <v>45544</v>
      </c>
      <c r="C6719" t="s">
        <v>120</v>
      </c>
      <c r="D6719" t="s">
        <v>109</v>
      </c>
      <c r="E6719" t="s">
        <v>110</v>
      </c>
      <c r="F6719" t="s">
        <v>111</v>
      </c>
      <c r="G6719" t="s">
        <v>127</v>
      </c>
      <c r="H6719" t="s">
        <v>138</v>
      </c>
      <c r="I6719">
        <v>3</v>
      </c>
      <c r="J6719" s="19">
        <v>243.35</v>
      </c>
      <c r="K6719" s="20">
        <v>0</v>
      </c>
      <c r="L6719" s="19">
        <v>730.05</v>
      </c>
      <c r="M6719" s="19">
        <v>395.86</v>
      </c>
      <c r="N6719" s="11" t="str">
        <f t="shared" si="313"/>
        <v>NO DISCOUNT</v>
      </c>
      <c r="O6719" s="27">
        <f t="shared" si="314"/>
        <v>0.4577631669063762</v>
      </c>
      <c r="P6719" s="11" t="str">
        <f t="shared" si="315"/>
        <v>AVERAGE</v>
      </c>
    </row>
    <row r="6720" spans="1:16" x14ac:dyDescent="0.35">
      <c r="A6720" s="12" t="s">
        <v>6894</v>
      </c>
      <c r="B6720" s="15">
        <v>44681</v>
      </c>
      <c r="C6720" s="12" t="s">
        <v>120</v>
      </c>
      <c r="D6720" s="12" t="s">
        <v>115</v>
      </c>
      <c r="E6720" s="12" t="s">
        <v>116</v>
      </c>
      <c r="F6720" s="12" t="s">
        <v>131</v>
      </c>
      <c r="G6720" s="12" t="s">
        <v>122</v>
      </c>
      <c r="H6720" s="12" t="s">
        <v>187</v>
      </c>
      <c r="I6720" s="12">
        <v>1</v>
      </c>
      <c r="J6720" s="16">
        <v>470.31</v>
      </c>
      <c r="K6720" s="17">
        <v>0.06</v>
      </c>
      <c r="L6720" s="16">
        <v>442.09</v>
      </c>
      <c r="M6720" s="16">
        <v>207.12</v>
      </c>
      <c r="N6720" s="11" t="str">
        <f t="shared" si="313"/>
        <v>LOW</v>
      </c>
      <c r="O6720" s="27">
        <f t="shared" si="314"/>
        <v>0.53149811124431678</v>
      </c>
      <c r="P6720" s="11" t="str">
        <f t="shared" si="315"/>
        <v>AVERAGE</v>
      </c>
    </row>
    <row r="6721" spans="1:16" x14ac:dyDescent="0.35">
      <c r="A6721" t="s">
        <v>6895</v>
      </c>
      <c r="B6721" s="18">
        <v>45009</v>
      </c>
      <c r="C6721" t="s">
        <v>108</v>
      </c>
      <c r="D6721" t="s">
        <v>115</v>
      </c>
      <c r="E6721" t="s">
        <v>221</v>
      </c>
      <c r="F6721" t="s">
        <v>111</v>
      </c>
      <c r="G6721" t="s">
        <v>122</v>
      </c>
      <c r="H6721" t="s">
        <v>158</v>
      </c>
      <c r="I6721">
        <v>2</v>
      </c>
      <c r="J6721" s="19">
        <v>15.47</v>
      </c>
      <c r="K6721" s="20">
        <v>0</v>
      </c>
      <c r="L6721" s="19">
        <v>30.94</v>
      </c>
      <c r="M6721" s="19">
        <v>12.56</v>
      </c>
      <c r="N6721" s="11" t="str">
        <f t="shared" si="313"/>
        <v>NO DISCOUNT</v>
      </c>
      <c r="O6721" s="27">
        <f t="shared" si="314"/>
        <v>0.59405300581771181</v>
      </c>
      <c r="P6721" s="11" t="str">
        <f t="shared" si="315"/>
        <v>AVERAGE</v>
      </c>
    </row>
    <row r="6722" spans="1:16" x14ac:dyDescent="0.35">
      <c r="A6722" s="12" t="s">
        <v>6896</v>
      </c>
      <c r="B6722" s="15">
        <v>45203</v>
      </c>
      <c r="C6722" s="12" t="s">
        <v>108</v>
      </c>
      <c r="D6722" s="12" t="s">
        <v>115</v>
      </c>
      <c r="E6722" s="12" t="s">
        <v>116</v>
      </c>
      <c r="F6722" s="12" t="s">
        <v>131</v>
      </c>
      <c r="G6722" s="12" t="s">
        <v>127</v>
      </c>
      <c r="H6722" s="12" t="s">
        <v>138</v>
      </c>
      <c r="I6722" s="12">
        <v>5</v>
      </c>
      <c r="J6722" s="16">
        <v>95.39</v>
      </c>
      <c r="K6722" s="17">
        <v>0.38</v>
      </c>
      <c r="L6722" s="16">
        <v>295.70999999999998</v>
      </c>
      <c r="M6722" s="16">
        <v>162.18</v>
      </c>
      <c r="N6722" s="11" t="str">
        <f t="shared" si="313"/>
        <v>CLEARANCE</v>
      </c>
      <c r="O6722" s="27">
        <f t="shared" si="314"/>
        <v>0.45155726894592668</v>
      </c>
      <c r="P6722" s="11" t="str">
        <f t="shared" si="315"/>
        <v>GOOD</v>
      </c>
    </row>
    <row r="6723" spans="1:16" x14ac:dyDescent="0.35">
      <c r="A6723" t="s">
        <v>6897</v>
      </c>
      <c r="B6723" s="18">
        <v>45572</v>
      </c>
      <c r="C6723" t="s">
        <v>108</v>
      </c>
      <c r="D6723" t="s">
        <v>125</v>
      </c>
      <c r="E6723" t="s">
        <v>126</v>
      </c>
      <c r="F6723" t="s">
        <v>111</v>
      </c>
      <c r="G6723" t="s">
        <v>127</v>
      </c>
      <c r="H6723" t="s">
        <v>164</v>
      </c>
      <c r="I6723">
        <v>1</v>
      </c>
      <c r="J6723" s="19">
        <v>144.62</v>
      </c>
      <c r="K6723" s="20">
        <v>0.22</v>
      </c>
      <c r="L6723" s="19">
        <v>112.8</v>
      </c>
      <c r="M6723" s="19">
        <v>34.869999999999997</v>
      </c>
      <c r="N6723" s="11" t="str">
        <f t="shared" ref="N6723:N6786" si="316">IF(K6723=$R$8,$R$2,IF(K6723&lt;=$R$9,$R$3,IF(K6723&lt;=$R$10,$R$4,IF(K6723&lt;$R$11,$R$5,IF(K6723&gt;$R$11,$R$6)))))</f>
        <v>HIGH</v>
      </c>
      <c r="O6723" s="27">
        <f t="shared" ref="O6723:O6786" si="317">IFERROR(L6723-M6723,"NULL")/L6723</f>
        <v>0.69086879432624126</v>
      </c>
      <c r="P6723" s="11" t="str">
        <f t="shared" ref="P6723:P6786" si="318">IF(AND(O6723&gt;=$Q$8,I6723&gt;=$Q$13),$Q$2,IF(AND(O6723&gt;=$Q$9,I6723&gt;=$Q$14),$Q$3,IF(O6723&gt;=$Q$10,$Q$4,$Q$5)))</f>
        <v>AVERAGE</v>
      </c>
    </row>
    <row r="6724" spans="1:16" x14ac:dyDescent="0.35">
      <c r="A6724" s="12" t="s">
        <v>6898</v>
      </c>
      <c r="B6724" s="15">
        <v>45154</v>
      </c>
      <c r="C6724" s="12" t="s">
        <v>136</v>
      </c>
      <c r="D6724" s="12" t="s">
        <v>140</v>
      </c>
      <c r="E6724" s="12" t="s">
        <v>273</v>
      </c>
      <c r="F6724" s="12" t="s">
        <v>117</v>
      </c>
      <c r="G6724" s="12" t="s">
        <v>122</v>
      </c>
      <c r="H6724" s="12" t="s">
        <v>132</v>
      </c>
      <c r="I6724" s="12">
        <v>1</v>
      </c>
      <c r="J6724" s="16">
        <v>156.53</v>
      </c>
      <c r="K6724" s="17">
        <v>0.01</v>
      </c>
      <c r="L6724" s="16">
        <v>154.96</v>
      </c>
      <c r="M6724" s="16">
        <v>64.03</v>
      </c>
      <c r="N6724" s="11" t="str">
        <f t="shared" si="316"/>
        <v>LOW</v>
      </c>
      <c r="O6724" s="27">
        <f t="shared" si="317"/>
        <v>0.58679659266907591</v>
      </c>
      <c r="P6724" s="11" t="str">
        <f t="shared" si="318"/>
        <v>AVERAGE</v>
      </c>
    </row>
    <row r="6725" spans="1:16" x14ac:dyDescent="0.35">
      <c r="A6725" t="s">
        <v>6899</v>
      </c>
      <c r="B6725" s="18">
        <v>45331</v>
      </c>
      <c r="C6725" t="s">
        <v>108</v>
      </c>
      <c r="D6725" t="s">
        <v>109</v>
      </c>
      <c r="E6725" t="s">
        <v>150</v>
      </c>
      <c r="F6725" t="s">
        <v>111</v>
      </c>
      <c r="G6725" t="s">
        <v>122</v>
      </c>
      <c r="H6725" t="s">
        <v>187</v>
      </c>
      <c r="I6725">
        <v>1</v>
      </c>
      <c r="J6725" s="19">
        <v>563.03</v>
      </c>
      <c r="K6725" s="20">
        <v>0.2</v>
      </c>
      <c r="L6725" s="19">
        <v>450.42</v>
      </c>
      <c r="M6725" s="19">
        <v>221.05</v>
      </c>
      <c r="N6725" s="11" t="str">
        <f t="shared" si="316"/>
        <v>MEDIUM</v>
      </c>
      <c r="O6725" s="27">
        <f t="shared" si="317"/>
        <v>0.50923582434172554</v>
      </c>
      <c r="P6725" s="11" t="str">
        <f t="shared" si="318"/>
        <v>AVERAGE</v>
      </c>
    </row>
    <row r="6726" spans="1:16" x14ac:dyDescent="0.35">
      <c r="A6726" s="12" t="s">
        <v>6900</v>
      </c>
      <c r="B6726" s="15">
        <v>45238</v>
      </c>
      <c r="C6726" s="12" t="s">
        <v>120</v>
      </c>
      <c r="D6726" s="12" t="s">
        <v>140</v>
      </c>
      <c r="E6726" s="12" t="s">
        <v>141</v>
      </c>
      <c r="F6726" s="12" t="s">
        <v>111</v>
      </c>
      <c r="G6726" s="12" t="s">
        <v>112</v>
      </c>
      <c r="H6726" s="12" t="s">
        <v>147</v>
      </c>
      <c r="I6726" s="12">
        <v>3</v>
      </c>
      <c r="J6726" s="16">
        <v>11.35</v>
      </c>
      <c r="K6726" s="17">
        <v>0</v>
      </c>
      <c r="L6726" s="16">
        <v>34.049999999999997</v>
      </c>
      <c r="M6726" s="16">
        <v>10.76</v>
      </c>
      <c r="N6726" s="11" t="str">
        <f t="shared" si="316"/>
        <v>NO DISCOUNT</v>
      </c>
      <c r="O6726" s="27">
        <f t="shared" si="317"/>
        <v>0.68399412628487521</v>
      </c>
      <c r="P6726" s="11" t="str">
        <f t="shared" si="318"/>
        <v>AVERAGE</v>
      </c>
    </row>
    <row r="6727" spans="1:16" x14ac:dyDescent="0.35">
      <c r="A6727" t="s">
        <v>6901</v>
      </c>
      <c r="B6727" s="18">
        <v>44894</v>
      </c>
      <c r="C6727" t="s">
        <v>149</v>
      </c>
      <c r="D6727" t="s">
        <v>115</v>
      </c>
      <c r="E6727" t="s">
        <v>221</v>
      </c>
      <c r="F6727" t="s">
        <v>117</v>
      </c>
      <c r="G6727" t="s">
        <v>112</v>
      </c>
      <c r="H6727" t="s">
        <v>118</v>
      </c>
      <c r="I6727">
        <v>1</v>
      </c>
      <c r="J6727" s="19">
        <v>15.43</v>
      </c>
      <c r="K6727" s="20">
        <v>0.22</v>
      </c>
      <c r="L6727" s="19">
        <v>12.04</v>
      </c>
      <c r="M6727" s="19">
        <v>5.73</v>
      </c>
      <c r="N6727" s="11" t="str">
        <f t="shared" si="316"/>
        <v>HIGH</v>
      </c>
      <c r="O6727" s="27">
        <f t="shared" si="317"/>
        <v>0.52408637873754149</v>
      </c>
      <c r="P6727" s="11" t="str">
        <f t="shared" si="318"/>
        <v>AVERAGE</v>
      </c>
    </row>
    <row r="6728" spans="1:16" x14ac:dyDescent="0.35">
      <c r="A6728" s="12" t="s">
        <v>6902</v>
      </c>
      <c r="B6728" s="15">
        <v>44576</v>
      </c>
      <c r="C6728" s="12" t="s">
        <v>136</v>
      </c>
      <c r="D6728" s="12" t="s">
        <v>109</v>
      </c>
      <c r="E6728" s="12" t="s">
        <v>161</v>
      </c>
      <c r="F6728" s="12" t="s">
        <v>111</v>
      </c>
      <c r="G6728" s="12" t="s">
        <v>122</v>
      </c>
      <c r="H6728" s="12" t="s">
        <v>123</v>
      </c>
      <c r="I6728" s="12">
        <v>2</v>
      </c>
      <c r="J6728" s="16">
        <v>826.78</v>
      </c>
      <c r="K6728" s="17">
        <v>0</v>
      </c>
      <c r="L6728" s="16">
        <v>1653.56</v>
      </c>
      <c r="M6728" s="16">
        <v>768.58</v>
      </c>
      <c r="N6728" s="11" t="str">
        <f t="shared" si="316"/>
        <v>NO DISCOUNT</v>
      </c>
      <c r="O6728" s="27">
        <f t="shared" si="317"/>
        <v>0.53519678753719246</v>
      </c>
      <c r="P6728" s="11" t="str">
        <f t="shared" si="318"/>
        <v>AVERAGE</v>
      </c>
    </row>
    <row r="6729" spans="1:16" x14ac:dyDescent="0.35">
      <c r="A6729" t="s">
        <v>6903</v>
      </c>
      <c r="B6729" s="18">
        <v>45073</v>
      </c>
      <c r="C6729" t="s">
        <v>149</v>
      </c>
      <c r="D6729" t="s">
        <v>109</v>
      </c>
      <c r="E6729" t="s">
        <v>252</v>
      </c>
      <c r="F6729" t="s">
        <v>111</v>
      </c>
      <c r="G6729" t="s">
        <v>112</v>
      </c>
      <c r="H6729" t="s">
        <v>147</v>
      </c>
      <c r="I6729">
        <v>9</v>
      </c>
      <c r="J6729" s="19">
        <v>27.03</v>
      </c>
      <c r="K6729" s="20">
        <v>0.23</v>
      </c>
      <c r="L6729" s="19">
        <v>187.32</v>
      </c>
      <c r="M6729" s="19">
        <v>92.92</v>
      </c>
      <c r="N6729" s="11" t="str">
        <f t="shared" si="316"/>
        <v>HIGH</v>
      </c>
      <c r="O6729" s="27">
        <f t="shared" si="317"/>
        <v>0.50395045910740977</v>
      </c>
      <c r="P6729" s="11" t="str">
        <f t="shared" si="318"/>
        <v>GOOD</v>
      </c>
    </row>
    <row r="6730" spans="1:16" x14ac:dyDescent="0.35">
      <c r="A6730" s="12" t="s">
        <v>6904</v>
      </c>
      <c r="B6730" s="15">
        <v>45614</v>
      </c>
      <c r="C6730" s="12" t="s">
        <v>149</v>
      </c>
      <c r="D6730" s="12" t="s">
        <v>125</v>
      </c>
      <c r="E6730" s="12" t="s">
        <v>178</v>
      </c>
      <c r="F6730" s="12" t="s">
        <v>117</v>
      </c>
      <c r="G6730" s="12" t="s">
        <v>127</v>
      </c>
      <c r="H6730" s="12" t="s">
        <v>164</v>
      </c>
      <c r="I6730" s="12">
        <v>2</v>
      </c>
      <c r="J6730" s="16">
        <v>767.8</v>
      </c>
      <c r="K6730" s="17">
        <v>0.02</v>
      </c>
      <c r="L6730" s="16">
        <v>1504.89</v>
      </c>
      <c r="M6730" s="16">
        <v>712.99</v>
      </c>
      <c r="N6730" s="11" t="str">
        <f t="shared" si="316"/>
        <v>LOW</v>
      </c>
      <c r="O6730" s="27">
        <f t="shared" si="317"/>
        <v>0.52621786309962859</v>
      </c>
      <c r="P6730" s="11" t="str">
        <f t="shared" si="318"/>
        <v>AVERAGE</v>
      </c>
    </row>
    <row r="6731" spans="1:16" x14ac:dyDescent="0.35">
      <c r="A6731" t="s">
        <v>6905</v>
      </c>
      <c r="B6731" s="18">
        <v>44863</v>
      </c>
      <c r="C6731" t="s">
        <v>108</v>
      </c>
      <c r="D6731" t="s">
        <v>109</v>
      </c>
      <c r="E6731" t="s">
        <v>173</v>
      </c>
      <c r="F6731" t="s">
        <v>111</v>
      </c>
      <c r="G6731" t="s">
        <v>127</v>
      </c>
      <c r="H6731" t="s">
        <v>164</v>
      </c>
      <c r="I6731">
        <v>17</v>
      </c>
      <c r="J6731" s="19">
        <v>225.92</v>
      </c>
      <c r="K6731" s="20">
        <v>0</v>
      </c>
      <c r="L6731" s="19">
        <v>3840.64</v>
      </c>
      <c r="M6731" s="19">
        <v>1657.44</v>
      </c>
      <c r="N6731" s="11" t="str">
        <f t="shared" si="316"/>
        <v>NO DISCOUNT</v>
      </c>
      <c r="O6731" s="27">
        <f t="shared" si="317"/>
        <v>0.5684469255124146</v>
      </c>
      <c r="P6731" s="11" t="str">
        <f t="shared" si="318"/>
        <v>EXCELLENT</v>
      </c>
    </row>
    <row r="6732" spans="1:16" x14ac:dyDescent="0.35">
      <c r="A6732" s="12" t="s">
        <v>6906</v>
      </c>
      <c r="B6732" s="15">
        <v>45380</v>
      </c>
      <c r="C6732" s="12" t="s">
        <v>136</v>
      </c>
      <c r="D6732" s="12" t="s">
        <v>115</v>
      </c>
      <c r="E6732" s="12" t="s">
        <v>240</v>
      </c>
      <c r="F6732" s="12" t="s">
        <v>117</v>
      </c>
      <c r="G6732" s="12" t="s">
        <v>112</v>
      </c>
      <c r="H6732" s="12" t="s">
        <v>147</v>
      </c>
      <c r="I6732" s="12">
        <v>8</v>
      </c>
      <c r="J6732" s="16">
        <v>20.36</v>
      </c>
      <c r="K6732" s="17">
        <v>0.22</v>
      </c>
      <c r="L6732" s="16">
        <v>127.05</v>
      </c>
      <c r="M6732" s="16">
        <v>41.06</v>
      </c>
      <c r="N6732" s="11" t="str">
        <f t="shared" si="316"/>
        <v>HIGH</v>
      </c>
      <c r="O6732" s="27">
        <f t="shared" si="317"/>
        <v>0.6768201495474222</v>
      </c>
      <c r="P6732" s="11" t="str">
        <f t="shared" si="318"/>
        <v>GOOD</v>
      </c>
    </row>
    <row r="6733" spans="1:16" x14ac:dyDescent="0.35">
      <c r="A6733" t="s">
        <v>6907</v>
      </c>
      <c r="B6733" s="18">
        <v>45104</v>
      </c>
      <c r="C6733" t="s">
        <v>108</v>
      </c>
      <c r="D6733" t="s">
        <v>125</v>
      </c>
      <c r="E6733" t="s">
        <v>185</v>
      </c>
      <c r="F6733" t="s">
        <v>111</v>
      </c>
      <c r="G6733" t="s">
        <v>122</v>
      </c>
      <c r="H6733" t="s">
        <v>132</v>
      </c>
      <c r="I6733">
        <v>7</v>
      </c>
      <c r="J6733" s="19">
        <v>633.67999999999995</v>
      </c>
      <c r="K6733" s="20">
        <v>0</v>
      </c>
      <c r="L6733" s="19">
        <v>4435.76</v>
      </c>
      <c r="M6733" s="19">
        <v>1301.6300000000001</v>
      </c>
      <c r="N6733" s="11" t="str">
        <f t="shared" si="316"/>
        <v>NO DISCOUNT</v>
      </c>
      <c r="O6733" s="27">
        <f t="shared" si="317"/>
        <v>0.70655986798203685</v>
      </c>
      <c r="P6733" s="11" t="str">
        <f t="shared" si="318"/>
        <v>GOOD</v>
      </c>
    </row>
    <row r="6734" spans="1:16" x14ac:dyDescent="0.35">
      <c r="A6734" s="12" t="s">
        <v>6908</v>
      </c>
      <c r="B6734" s="15">
        <v>44779</v>
      </c>
      <c r="C6734" s="12" t="s">
        <v>120</v>
      </c>
      <c r="D6734" s="12" t="s">
        <v>109</v>
      </c>
      <c r="E6734" s="12" t="s">
        <v>150</v>
      </c>
      <c r="F6734" s="12" t="s">
        <v>131</v>
      </c>
      <c r="G6734" s="12" t="s">
        <v>127</v>
      </c>
      <c r="H6734" s="12" t="s">
        <v>138</v>
      </c>
      <c r="I6734" s="12">
        <v>5</v>
      </c>
      <c r="J6734" s="16">
        <v>164.02</v>
      </c>
      <c r="K6734" s="17">
        <v>0.04</v>
      </c>
      <c r="L6734" s="16">
        <v>787.3</v>
      </c>
      <c r="M6734" s="16">
        <v>440.1</v>
      </c>
      <c r="N6734" s="11" t="str">
        <f t="shared" si="316"/>
        <v>LOW</v>
      </c>
      <c r="O6734" s="27">
        <f t="shared" si="317"/>
        <v>0.44100088911469576</v>
      </c>
      <c r="P6734" s="11" t="str">
        <f t="shared" si="318"/>
        <v>GOOD</v>
      </c>
    </row>
    <row r="6735" spans="1:16" x14ac:dyDescent="0.35">
      <c r="A6735" t="s">
        <v>6909</v>
      </c>
      <c r="B6735" s="18">
        <v>45146</v>
      </c>
      <c r="C6735" t="s">
        <v>108</v>
      </c>
      <c r="D6735" t="s">
        <v>115</v>
      </c>
      <c r="E6735" t="s">
        <v>121</v>
      </c>
      <c r="F6735" t="s">
        <v>117</v>
      </c>
      <c r="G6735" t="s">
        <v>112</v>
      </c>
      <c r="H6735" t="s">
        <v>113</v>
      </c>
      <c r="I6735">
        <v>4</v>
      </c>
      <c r="J6735" s="19">
        <v>12.51</v>
      </c>
      <c r="K6735" s="20">
        <v>0.39</v>
      </c>
      <c r="L6735" s="19">
        <v>30.52</v>
      </c>
      <c r="M6735" s="19">
        <v>8.09</v>
      </c>
      <c r="N6735" s="11" t="str">
        <f t="shared" si="316"/>
        <v>CLEARANCE</v>
      </c>
      <c r="O6735" s="27">
        <f t="shared" si="317"/>
        <v>0.73492791612057662</v>
      </c>
      <c r="P6735" s="11" t="str">
        <f t="shared" si="318"/>
        <v>AVERAGE</v>
      </c>
    </row>
    <row r="6736" spans="1:16" x14ac:dyDescent="0.35">
      <c r="A6736" s="12" t="s">
        <v>6910</v>
      </c>
      <c r="B6736" s="15">
        <v>45518</v>
      </c>
      <c r="C6736" s="12" t="s">
        <v>120</v>
      </c>
      <c r="D6736" s="12" t="s">
        <v>125</v>
      </c>
      <c r="E6736" s="12" t="s">
        <v>137</v>
      </c>
      <c r="F6736" s="12" t="s">
        <v>111</v>
      </c>
      <c r="G6736" s="12" t="s">
        <v>127</v>
      </c>
      <c r="H6736" s="12" t="s">
        <v>164</v>
      </c>
      <c r="I6736" s="12">
        <v>5</v>
      </c>
      <c r="J6736" s="16">
        <v>166.94</v>
      </c>
      <c r="K6736" s="17">
        <v>0.24</v>
      </c>
      <c r="L6736" s="16">
        <v>634.37</v>
      </c>
      <c r="M6736" s="16">
        <v>279.82</v>
      </c>
      <c r="N6736" s="11" t="str">
        <f t="shared" si="316"/>
        <v>HIGH</v>
      </c>
      <c r="O6736" s="27">
        <f t="shared" si="317"/>
        <v>0.55890095685483232</v>
      </c>
      <c r="P6736" s="11" t="str">
        <f t="shared" si="318"/>
        <v>GOOD</v>
      </c>
    </row>
    <row r="6737" spans="1:16" x14ac:dyDescent="0.35">
      <c r="A6737" t="s">
        <v>6911</v>
      </c>
      <c r="B6737" s="18">
        <v>45329</v>
      </c>
      <c r="C6737" t="s">
        <v>108</v>
      </c>
      <c r="D6737" t="s">
        <v>125</v>
      </c>
      <c r="E6737" t="s">
        <v>144</v>
      </c>
      <c r="F6737" t="s">
        <v>117</v>
      </c>
      <c r="G6737" t="s">
        <v>127</v>
      </c>
      <c r="H6737" t="s">
        <v>128</v>
      </c>
      <c r="I6737">
        <v>2</v>
      </c>
      <c r="J6737" s="19">
        <v>344.97</v>
      </c>
      <c r="K6737" s="20">
        <v>0.15</v>
      </c>
      <c r="L6737" s="19">
        <v>586.45000000000005</v>
      </c>
      <c r="M6737" s="19">
        <v>195.36</v>
      </c>
      <c r="N6737" s="11" t="str">
        <f t="shared" si="316"/>
        <v>MEDIUM</v>
      </c>
      <c r="O6737" s="27">
        <f t="shared" si="317"/>
        <v>0.66687697160883286</v>
      </c>
      <c r="P6737" s="11" t="str">
        <f t="shared" si="318"/>
        <v>AVERAGE</v>
      </c>
    </row>
    <row r="6738" spans="1:16" x14ac:dyDescent="0.35">
      <c r="A6738" s="12" t="s">
        <v>6912</v>
      </c>
      <c r="B6738" s="15">
        <v>45172</v>
      </c>
      <c r="C6738" s="12" t="s">
        <v>136</v>
      </c>
      <c r="D6738" s="12" t="s">
        <v>140</v>
      </c>
      <c r="E6738" s="12" t="s">
        <v>268</v>
      </c>
      <c r="F6738" s="12" t="s">
        <v>117</v>
      </c>
      <c r="G6738" s="12" t="s">
        <v>122</v>
      </c>
      <c r="H6738" s="12" t="s">
        <v>187</v>
      </c>
      <c r="I6738" s="12">
        <v>3</v>
      </c>
      <c r="J6738" s="16">
        <v>259.39</v>
      </c>
      <c r="K6738" s="17">
        <v>0</v>
      </c>
      <c r="L6738" s="16">
        <v>778.17</v>
      </c>
      <c r="M6738" s="16">
        <v>275.62</v>
      </c>
      <c r="N6738" s="11" t="str">
        <f t="shared" si="316"/>
        <v>NO DISCOUNT</v>
      </c>
      <c r="O6738" s="27">
        <f t="shared" si="317"/>
        <v>0.64581004150763965</v>
      </c>
      <c r="P6738" s="11" t="str">
        <f t="shared" si="318"/>
        <v>AVERAGE</v>
      </c>
    </row>
    <row r="6739" spans="1:16" x14ac:dyDescent="0.35">
      <c r="A6739" t="s">
        <v>6913</v>
      </c>
      <c r="B6739" s="18">
        <v>44724</v>
      </c>
      <c r="C6739" t="s">
        <v>108</v>
      </c>
      <c r="D6739" t="s">
        <v>140</v>
      </c>
      <c r="E6739" t="s">
        <v>242</v>
      </c>
      <c r="F6739" t="s">
        <v>111</v>
      </c>
      <c r="G6739" t="s">
        <v>112</v>
      </c>
      <c r="H6739" t="s">
        <v>147</v>
      </c>
      <c r="I6739">
        <v>6</v>
      </c>
      <c r="J6739" s="19">
        <v>23.72</v>
      </c>
      <c r="K6739" s="20">
        <v>0.15</v>
      </c>
      <c r="L6739" s="19">
        <v>120.97</v>
      </c>
      <c r="M6739" s="19">
        <v>35.61</v>
      </c>
      <c r="N6739" s="11" t="str">
        <f t="shared" si="316"/>
        <v>MEDIUM</v>
      </c>
      <c r="O6739" s="27">
        <f t="shared" si="317"/>
        <v>0.70562949491609495</v>
      </c>
      <c r="P6739" s="11" t="str">
        <f t="shared" si="318"/>
        <v>GOOD</v>
      </c>
    </row>
    <row r="6740" spans="1:16" x14ac:dyDescent="0.35">
      <c r="A6740" s="12" t="s">
        <v>6914</v>
      </c>
      <c r="B6740" s="15">
        <v>45089</v>
      </c>
      <c r="C6740" s="12" t="s">
        <v>120</v>
      </c>
      <c r="D6740" s="12" t="s">
        <v>109</v>
      </c>
      <c r="E6740" s="12" t="s">
        <v>189</v>
      </c>
      <c r="F6740" s="12" t="s">
        <v>111</v>
      </c>
      <c r="G6740" s="12" t="s">
        <v>127</v>
      </c>
      <c r="H6740" s="12" t="s">
        <v>179</v>
      </c>
      <c r="I6740" s="12">
        <v>3</v>
      </c>
      <c r="J6740" s="16">
        <v>55.16</v>
      </c>
      <c r="K6740" s="17">
        <v>0.24</v>
      </c>
      <c r="L6740" s="16">
        <v>125.76</v>
      </c>
      <c r="M6740" s="16">
        <v>50.95</v>
      </c>
      <c r="N6740" s="11" t="str">
        <f t="shared" si="316"/>
        <v>HIGH</v>
      </c>
      <c r="O6740" s="27">
        <f t="shared" si="317"/>
        <v>0.59486323155216281</v>
      </c>
      <c r="P6740" s="11" t="str">
        <f t="shared" si="318"/>
        <v>AVERAGE</v>
      </c>
    </row>
    <row r="6741" spans="1:16" x14ac:dyDescent="0.35">
      <c r="A6741" t="s">
        <v>6915</v>
      </c>
      <c r="B6741" s="18">
        <v>45309</v>
      </c>
      <c r="C6741" t="s">
        <v>149</v>
      </c>
      <c r="D6741" t="s">
        <v>109</v>
      </c>
      <c r="E6741" t="s">
        <v>195</v>
      </c>
      <c r="F6741" t="s">
        <v>111</v>
      </c>
      <c r="G6741" t="s">
        <v>112</v>
      </c>
      <c r="H6741" t="s">
        <v>170</v>
      </c>
      <c r="I6741">
        <v>4</v>
      </c>
      <c r="J6741" s="19">
        <v>7.62</v>
      </c>
      <c r="K6741" s="20">
        <v>0.08</v>
      </c>
      <c r="L6741" s="19">
        <v>28.04</v>
      </c>
      <c r="M6741" s="19">
        <v>10.75</v>
      </c>
      <c r="N6741" s="11" t="str">
        <f t="shared" si="316"/>
        <v>LOW</v>
      </c>
      <c r="O6741" s="27">
        <f t="shared" si="317"/>
        <v>0.61661911554921545</v>
      </c>
      <c r="P6741" s="11" t="str">
        <f t="shared" si="318"/>
        <v>AVERAGE</v>
      </c>
    </row>
    <row r="6742" spans="1:16" x14ac:dyDescent="0.35">
      <c r="A6742" s="12" t="s">
        <v>6916</v>
      </c>
      <c r="B6742" s="15">
        <v>44909</v>
      </c>
      <c r="C6742" s="12" t="s">
        <v>108</v>
      </c>
      <c r="D6742" s="12" t="s">
        <v>115</v>
      </c>
      <c r="E6742" s="12" t="s">
        <v>130</v>
      </c>
      <c r="F6742" s="12" t="s">
        <v>111</v>
      </c>
      <c r="G6742" s="12" t="s">
        <v>122</v>
      </c>
      <c r="H6742" s="12" t="s">
        <v>142</v>
      </c>
      <c r="I6742" s="12">
        <v>2</v>
      </c>
      <c r="J6742" s="16">
        <v>221.31</v>
      </c>
      <c r="K6742" s="17">
        <v>0.39</v>
      </c>
      <c r="L6742" s="16">
        <v>270</v>
      </c>
      <c r="M6742" s="16">
        <v>96.09</v>
      </c>
      <c r="N6742" s="11" t="str">
        <f t="shared" si="316"/>
        <v>CLEARANCE</v>
      </c>
      <c r="O6742" s="27">
        <f t="shared" si="317"/>
        <v>0.64411111111111108</v>
      </c>
      <c r="P6742" s="11" t="str">
        <f t="shared" si="318"/>
        <v>AVERAGE</v>
      </c>
    </row>
    <row r="6743" spans="1:16" x14ac:dyDescent="0.35">
      <c r="A6743" t="s">
        <v>6917</v>
      </c>
      <c r="B6743" s="18">
        <v>45321</v>
      </c>
      <c r="C6743" t="s">
        <v>120</v>
      </c>
      <c r="D6743" t="s">
        <v>109</v>
      </c>
      <c r="E6743" t="s">
        <v>161</v>
      </c>
      <c r="F6743" t="s">
        <v>111</v>
      </c>
      <c r="G6743" t="s">
        <v>122</v>
      </c>
      <c r="H6743" t="s">
        <v>187</v>
      </c>
      <c r="I6743">
        <v>3</v>
      </c>
      <c r="J6743" s="19">
        <v>324.77999999999997</v>
      </c>
      <c r="K6743" s="20">
        <v>0.24</v>
      </c>
      <c r="L6743" s="19">
        <v>740.5</v>
      </c>
      <c r="M6743" s="19">
        <v>186.89</v>
      </c>
      <c r="N6743" s="11" t="str">
        <f t="shared" si="316"/>
        <v>HIGH</v>
      </c>
      <c r="O6743" s="27">
        <f t="shared" si="317"/>
        <v>0.74761647535449027</v>
      </c>
      <c r="P6743" s="11" t="str">
        <f t="shared" si="318"/>
        <v>AVERAGE</v>
      </c>
    </row>
    <row r="6744" spans="1:16" x14ac:dyDescent="0.35">
      <c r="A6744" s="12" t="s">
        <v>6918</v>
      </c>
      <c r="B6744" s="15">
        <v>44878</v>
      </c>
      <c r="C6744" s="12" t="s">
        <v>108</v>
      </c>
      <c r="D6744" s="12" t="s">
        <v>125</v>
      </c>
      <c r="E6744" s="12" t="s">
        <v>134</v>
      </c>
      <c r="F6744" s="12" t="s">
        <v>117</v>
      </c>
      <c r="G6744" s="12" t="s">
        <v>127</v>
      </c>
      <c r="H6744" s="12" t="s">
        <v>164</v>
      </c>
      <c r="I6744" s="12">
        <v>3</v>
      </c>
      <c r="J6744" s="16">
        <v>390.42</v>
      </c>
      <c r="K6744" s="17">
        <v>0.06</v>
      </c>
      <c r="L6744" s="16">
        <v>1100.98</v>
      </c>
      <c r="M6744" s="16">
        <v>382.45</v>
      </c>
      <c r="N6744" s="11" t="str">
        <f t="shared" si="316"/>
        <v>LOW</v>
      </c>
      <c r="O6744" s="27">
        <f t="shared" si="317"/>
        <v>0.65262765899471376</v>
      </c>
      <c r="P6744" s="11" t="str">
        <f t="shared" si="318"/>
        <v>AVERAGE</v>
      </c>
    </row>
    <row r="6745" spans="1:16" x14ac:dyDescent="0.35">
      <c r="A6745" t="s">
        <v>6919</v>
      </c>
      <c r="B6745" s="18">
        <v>45374</v>
      </c>
      <c r="C6745" t="s">
        <v>108</v>
      </c>
      <c r="D6745" t="s">
        <v>115</v>
      </c>
      <c r="E6745" t="s">
        <v>116</v>
      </c>
      <c r="F6745" t="s">
        <v>111</v>
      </c>
      <c r="G6745" t="s">
        <v>122</v>
      </c>
      <c r="H6745" t="s">
        <v>187</v>
      </c>
      <c r="I6745">
        <v>1</v>
      </c>
      <c r="J6745" s="19">
        <v>176.66</v>
      </c>
      <c r="K6745" s="20">
        <v>0.14000000000000001</v>
      </c>
      <c r="L6745" s="19">
        <v>151.93</v>
      </c>
      <c r="M6745" s="19">
        <v>77.28</v>
      </c>
      <c r="N6745" s="11" t="str">
        <f t="shared" si="316"/>
        <v>MEDIUM</v>
      </c>
      <c r="O6745" s="27">
        <f t="shared" si="317"/>
        <v>0.49134469821628385</v>
      </c>
      <c r="P6745" s="11" t="str">
        <f t="shared" si="318"/>
        <v>AVERAGE</v>
      </c>
    </row>
    <row r="6746" spans="1:16" x14ac:dyDescent="0.35">
      <c r="A6746" s="12" t="s">
        <v>6920</v>
      </c>
      <c r="B6746" s="15">
        <v>45140</v>
      </c>
      <c r="C6746" s="12" t="s">
        <v>108</v>
      </c>
      <c r="D6746" s="12" t="s">
        <v>115</v>
      </c>
      <c r="E6746" s="12" t="s">
        <v>227</v>
      </c>
      <c r="F6746" s="12" t="s">
        <v>117</v>
      </c>
      <c r="G6746" s="12" t="s">
        <v>122</v>
      </c>
      <c r="H6746" s="12" t="s">
        <v>132</v>
      </c>
      <c r="I6746" s="12">
        <v>5</v>
      </c>
      <c r="J6746" s="16">
        <v>277.39999999999998</v>
      </c>
      <c r="K6746" s="17">
        <v>0.18</v>
      </c>
      <c r="L6746" s="16">
        <v>1137.3399999999999</v>
      </c>
      <c r="M6746" s="16">
        <v>367.68</v>
      </c>
      <c r="N6746" s="11" t="str">
        <f t="shared" si="316"/>
        <v>MEDIUM</v>
      </c>
      <c r="O6746" s="27">
        <f t="shared" si="317"/>
        <v>0.67671936272354782</v>
      </c>
      <c r="P6746" s="11" t="str">
        <f t="shared" si="318"/>
        <v>GOOD</v>
      </c>
    </row>
    <row r="6747" spans="1:16" x14ac:dyDescent="0.35">
      <c r="A6747" t="s">
        <v>6921</v>
      </c>
      <c r="B6747" s="18">
        <v>45358</v>
      </c>
      <c r="C6747" t="s">
        <v>149</v>
      </c>
      <c r="D6747" t="s">
        <v>115</v>
      </c>
      <c r="E6747" t="s">
        <v>156</v>
      </c>
      <c r="F6747" t="s">
        <v>117</v>
      </c>
      <c r="G6747" t="s">
        <v>127</v>
      </c>
      <c r="H6747" t="s">
        <v>179</v>
      </c>
      <c r="I6747">
        <v>2</v>
      </c>
      <c r="J6747" s="19">
        <v>134.24</v>
      </c>
      <c r="K6747" s="20">
        <v>0.05</v>
      </c>
      <c r="L6747" s="19">
        <v>255.06</v>
      </c>
      <c r="M6747" s="19">
        <v>91.89</v>
      </c>
      <c r="N6747" s="11" t="str">
        <f t="shared" si="316"/>
        <v>LOW</v>
      </c>
      <c r="O6747" s="27">
        <f t="shared" si="317"/>
        <v>0.63973182780522231</v>
      </c>
      <c r="P6747" s="11" t="str">
        <f t="shared" si="318"/>
        <v>AVERAGE</v>
      </c>
    </row>
    <row r="6748" spans="1:16" x14ac:dyDescent="0.35">
      <c r="A6748" s="12" t="s">
        <v>6922</v>
      </c>
      <c r="B6748" s="15">
        <v>45126</v>
      </c>
      <c r="C6748" s="12" t="s">
        <v>120</v>
      </c>
      <c r="D6748" s="12" t="s">
        <v>125</v>
      </c>
      <c r="E6748" s="12" t="s">
        <v>169</v>
      </c>
      <c r="F6748" s="12" t="s">
        <v>117</v>
      </c>
      <c r="G6748" s="12" t="s">
        <v>112</v>
      </c>
      <c r="H6748" s="12" t="s">
        <v>113</v>
      </c>
      <c r="I6748" s="12">
        <v>1</v>
      </c>
      <c r="J6748" s="16">
        <v>45.3</v>
      </c>
      <c r="K6748" s="17">
        <v>0</v>
      </c>
      <c r="L6748" s="16">
        <v>45.3</v>
      </c>
      <c r="M6748" s="16">
        <v>9.26</v>
      </c>
      <c r="N6748" s="11" t="str">
        <f t="shared" si="316"/>
        <v>NO DISCOUNT</v>
      </c>
      <c r="O6748" s="27">
        <f t="shared" si="317"/>
        <v>0.79558498896247243</v>
      </c>
      <c r="P6748" s="11" t="str">
        <f t="shared" si="318"/>
        <v>AVERAGE</v>
      </c>
    </row>
    <row r="6749" spans="1:16" x14ac:dyDescent="0.35">
      <c r="A6749" t="s">
        <v>6923</v>
      </c>
      <c r="B6749" s="18">
        <v>44956</v>
      </c>
      <c r="C6749" t="s">
        <v>120</v>
      </c>
      <c r="D6749" t="s">
        <v>140</v>
      </c>
      <c r="E6749" t="s">
        <v>307</v>
      </c>
      <c r="F6749" t="s">
        <v>131</v>
      </c>
      <c r="G6749" t="s">
        <v>127</v>
      </c>
      <c r="H6749" t="s">
        <v>179</v>
      </c>
      <c r="I6749">
        <v>1</v>
      </c>
      <c r="J6749" s="19">
        <v>232.48</v>
      </c>
      <c r="K6749" s="20">
        <v>0.09</v>
      </c>
      <c r="L6749" s="19">
        <v>211.56</v>
      </c>
      <c r="M6749" s="19">
        <v>82.71</v>
      </c>
      <c r="N6749" s="11" t="str">
        <f t="shared" si="316"/>
        <v>LOW</v>
      </c>
      <c r="O6749" s="27">
        <f t="shared" si="317"/>
        <v>0.60904707884288156</v>
      </c>
      <c r="P6749" s="11" t="str">
        <f t="shared" si="318"/>
        <v>AVERAGE</v>
      </c>
    </row>
    <row r="6750" spans="1:16" x14ac:dyDescent="0.35">
      <c r="A6750" s="12" t="s">
        <v>6924</v>
      </c>
      <c r="B6750" s="15">
        <v>45083</v>
      </c>
      <c r="C6750" s="12" t="s">
        <v>108</v>
      </c>
      <c r="D6750" s="12" t="s">
        <v>140</v>
      </c>
      <c r="E6750" s="12" t="s">
        <v>203</v>
      </c>
      <c r="F6750" s="12" t="s">
        <v>111</v>
      </c>
      <c r="G6750" s="12" t="s">
        <v>122</v>
      </c>
      <c r="H6750" s="12" t="s">
        <v>132</v>
      </c>
      <c r="I6750" s="12">
        <v>4</v>
      </c>
      <c r="J6750" s="16">
        <v>159.09</v>
      </c>
      <c r="K6750" s="17">
        <v>7.0000000000000007E-2</v>
      </c>
      <c r="L6750" s="16">
        <v>591.80999999999995</v>
      </c>
      <c r="M6750" s="16">
        <v>261.05</v>
      </c>
      <c r="N6750" s="11" t="str">
        <f t="shared" si="316"/>
        <v>LOW</v>
      </c>
      <c r="O6750" s="27">
        <f t="shared" si="317"/>
        <v>0.55889559149051204</v>
      </c>
      <c r="P6750" s="11" t="str">
        <f t="shared" si="318"/>
        <v>AVERAGE</v>
      </c>
    </row>
    <row r="6751" spans="1:16" x14ac:dyDescent="0.35">
      <c r="A6751" t="s">
        <v>6925</v>
      </c>
      <c r="B6751" s="18">
        <v>45299</v>
      </c>
      <c r="C6751" t="s">
        <v>108</v>
      </c>
      <c r="D6751" t="s">
        <v>125</v>
      </c>
      <c r="E6751" t="s">
        <v>137</v>
      </c>
      <c r="F6751" t="s">
        <v>111</v>
      </c>
      <c r="G6751" t="s">
        <v>112</v>
      </c>
      <c r="H6751" t="s">
        <v>113</v>
      </c>
      <c r="I6751">
        <v>7</v>
      </c>
      <c r="J6751" s="19">
        <v>9.23</v>
      </c>
      <c r="K6751" s="20">
        <v>0.37</v>
      </c>
      <c r="L6751" s="19">
        <v>40.700000000000003</v>
      </c>
      <c r="M6751" s="19">
        <v>8.5399999999999991</v>
      </c>
      <c r="N6751" s="11" t="str">
        <f t="shared" si="316"/>
        <v>CLEARANCE</v>
      </c>
      <c r="O6751" s="27">
        <f t="shared" si="317"/>
        <v>0.79017199017199025</v>
      </c>
      <c r="P6751" s="11" t="str">
        <f t="shared" si="318"/>
        <v>GOOD</v>
      </c>
    </row>
    <row r="6752" spans="1:16" x14ac:dyDescent="0.35">
      <c r="A6752" s="12" t="s">
        <v>6926</v>
      </c>
      <c r="B6752" s="15">
        <v>44602</v>
      </c>
      <c r="C6752" s="12" t="s">
        <v>120</v>
      </c>
      <c r="D6752" s="12" t="s">
        <v>109</v>
      </c>
      <c r="E6752" s="12" t="s">
        <v>173</v>
      </c>
      <c r="F6752" s="12" t="s">
        <v>131</v>
      </c>
      <c r="G6752" s="12" t="s">
        <v>127</v>
      </c>
      <c r="H6752" s="12" t="s">
        <v>138</v>
      </c>
      <c r="I6752" s="12">
        <v>1</v>
      </c>
      <c r="J6752" s="16">
        <v>313.83999999999997</v>
      </c>
      <c r="K6752" s="17">
        <v>0.12</v>
      </c>
      <c r="L6752" s="16">
        <v>276.18</v>
      </c>
      <c r="M6752" s="16">
        <v>108.43</v>
      </c>
      <c r="N6752" s="11" t="str">
        <f t="shared" si="316"/>
        <v>MEDIUM</v>
      </c>
      <c r="O6752" s="27">
        <f t="shared" si="317"/>
        <v>0.60739372872764141</v>
      </c>
      <c r="P6752" s="11" t="str">
        <f t="shared" si="318"/>
        <v>AVERAGE</v>
      </c>
    </row>
    <row r="6753" spans="1:16" x14ac:dyDescent="0.35">
      <c r="A6753" t="s">
        <v>6927</v>
      </c>
      <c r="B6753" s="18">
        <v>44696</v>
      </c>
      <c r="C6753" t="s">
        <v>149</v>
      </c>
      <c r="D6753" t="s">
        <v>109</v>
      </c>
      <c r="E6753" t="s">
        <v>176</v>
      </c>
      <c r="F6753" t="s">
        <v>131</v>
      </c>
      <c r="G6753" t="s">
        <v>127</v>
      </c>
      <c r="H6753" t="s">
        <v>179</v>
      </c>
      <c r="I6753">
        <v>1</v>
      </c>
      <c r="J6753" s="19">
        <v>201.08</v>
      </c>
      <c r="K6753" s="20">
        <v>0.17</v>
      </c>
      <c r="L6753" s="19">
        <v>166.9</v>
      </c>
      <c r="M6753" s="19">
        <v>97.94</v>
      </c>
      <c r="N6753" s="11" t="str">
        <f t="shared" si="316"/>
        <v>MEDIUM</v>
      </c>
      <c r="O6753" s="27">
        <f t="shared" si="317"/>
        <v>0.41318154583582989</v>
      </c>
      <c r="P6753" s="11" t="str">
        <f t="shared" si="318"/>
        <v>AVERAGE</v>
      </c>
    </row>
    <row r="6754" spans="1:16" x14ac:dyDescent="0.35">
      <c r="A6754" s="12" t="s">
        <v>6928</v>
      </c>
      <c r="B6754" s="15">
        <v>45011</v>
      </c>
      <c r="C6754" s="12" t="s">
        <v>108</v>
      </c>
      <c r="D6754" s="12" t="s">
        <v>125</v>
      </c>
      <c r="E6754" s="12" t="s">
        <v>169</v>
      </c>
      <c r="F6754" s="12" t="s">
        <v>131</v>
      </c>
      <c r="G6754" s="12" t="s">
        <v>127</v>
      </c>
      <c r="H6754" s="12" t="s">
        <v>128</v>
      </c>
      <c r="I6754" s="12">
        <v>2</v>
      </c>
      <c r="J6754" s="16">
        <v>107.52</v>
      </c>
      <c r="K6754" s="17">
        <v>0.12</v>
      </c>
      <c r="L6754" s="16">
        <v>189.24</v>
      </c>
      <c r="M6754" s="16">
        <v>104.47</v>
      </c>
      <c r="N6754" s="11" t="str">
        <f t="shared" si="316"/>
        <v>MEDIUM</v>
      </c>
      <c r="O6754" s="27">
        <f t="shared" si="317"/>
        <v>0.4479496935108857</v>
      </c>
      <c r="P6754" s="11" t="str">
        <f t="shared" si="318"/>
        <v>AVERAGE</v>
      </c>
    </row>
    <row r="6755" spans="1:16" x14ac:dyDescent="0.35">
      <c r="A6755" t="s">
        <v>6929</v>
      </c>
      <c r="B6755" s="18">
        <v>45293</v>
      </c>
      <c r="C6755" t="s">
        <v>108</v>
      </c>
      <c r="D6755" t="s">
        <v>125</v>
      </c>
      <c r="E6755" t="s">
        <v>185</v>
      </c>
      <c r="F6755" t="s">
        <v>117</v>
      </c>
      <c r="G6755" t="s">
        <v>112</v>
      </c>
      <c r="H6755" t="s">
        <v>118</v>
      </c>
      <c r="I6755">
        <v>1</v>
      </c>
      <c r="J6755" s="19">
        <v>11.64</v>
      </c>
      <c r="K6755" s="20">
        <v>0.17</v>
      </c>
      <c r="L6755" s="19">
        <v>9.66</v>
      </c>
      <c r="M6755" s="19">
        <v>1.97</v>
      </c>
      <c r="N6755" s="11" t="str">
        <f t="shared" si="316"/>
        <v>MEDIUM</v>
      </c>
      <c r="O6755" s="27">
        <f t="shared" si="317"/>
        <v>0.7960662525879918</v>
      </c>
      <c r="P6755" s="11" t="str">
        <f t="shared" si="318"/>
        <v>AVERAGE</v>
      </c>
    </row>
    <row r="6756" spans="1:16" x14ac:dyDescent="0.35">
      <c r="A6756" s="12" t="s">
        <v>6930</v>
      </c>
      <c r="B6756" s="15">
        <v>45229</v>
      </c>
      <c r="C6756" s="12" t="s">
        <v>136</v>
      </c>
      <c r="D6756" s="12" t="s">
        <v>140</v>
      </c>
      <c r="E6756" s="12" t="s">
        <v>218</v>
      </c>
      <c r="F6756" s="12" t="s">
        <v>117</v>
      </c>
      <c r="G6756" s="12" t="s">
        <v>127</v>
      </c>
      <c r="H6756" s="12" t="s">
        <v>179</v>
      </c>
      <c r="I6756" s="12">
        <v>8</v>
      </c>
      <c r="J6756" s="16">
        <v>195.68</v>
      </c>
      <c r="K6756" s="17">
        <v>0.18</v>
      </c>
      <c r="L6756" s="16">
        <v>1283.6600000000001</v>
      </c>
      <c r="M6756" s="16">
        <v>698.38</v>
      </c>
      <c r="N6756" s="11" t="str">
        <f t="shared" si="316"/>
        <v>MEDIUM</v>
      </c>
      <c r="O6756" s="27">
        <f t="shared" si="317"/>
        <v>0.45594627860960069</v>
      </c>
      <c r="P6756" s="11" t="str">
        <f t="shared" si="318"/>
        <v>GOOD</v>
      </c>
    </row>
    <row r="6757" spans="1:16" x14ac:dyDescent="0.35">
      <c r="A6757" t="s">
        <v>6931</v>
      </c>
      <c r="B6757" s="18">
        <v>44674</v>
      </c>
      <c r="C6757" t="s">
        <v>108</v>
      </c>
      <c r="D6757" t="s">
        <v>115</v>
      </c>
      <c r="E6757" t="s">
        <v>289</v>
      </c>
      <c r="F6757" t="s">
        <v>131</v>
      </c>
      <c r="G6757" t="s">
        <v>112</v>
      </c>
      <c r="H6757" t="s">
        <v>118</v>
      </c>
      <c r="I6757">
        <v>2</v>
      </c>
      <c r="J6757" s="19">
        <v>32.22</v>
      </c>
      <c r="K6757" s="20">
        <v>0.18</v>
      </c>
      <c r="L6757" s="19">
        <v>52.84</v>
      </c>
      <c r="M6757" s="19">
        <v>12.23</v>
      </c>
      <c r="N6757" s="11" t="str">
        <f t="shared" si="316"/>
        <v>MEDIUM</v>
      </c>
      <c r="O6757" s="27">
        <f t="shared" si="317"/>
        <v>0.7685465556396669</v>
      </c>
      <c r="P6757" s="11" t="str">
        <f t="shared" si="318"/>
        <v>AVERAGE</v>
      </c>
    </row>
    <row r="6758" spans="1:16" x14ac:dyDescent="0.35">
      <c r="A6758" s="12" t="s">
        <v>6932</v>
      </c>
      <c r="B6758" s="15">
        <v>45002</v>
      </c>
      <c r="C6758" s="12" t="s">
        <v>120</v>
      </c>
      <c r="D6758" s="12" t="s">
        <v>125</v>
      </c>
      <c r="E6758" s="12" t="s">
        <v>201</v>
      </c>
      <c r="F6758" s="12" t="s">
        <v>111</v>
      </c>
      <c r="G6758" s="12" t="s">
        <v>122</v>
      </c>
      <c r="H6758" s="12" t="s">
        <v>142</v>
      </c>
      <c r="I6758" s="12">
        <v>3</v>
      </c>
      <c r="J6758" s="16">
        <v>185.19</v>
      </c>
      <c r="K6758" s="17">
        <v>0.19</v>
      </c>
      <c r="L6758" s="16">
        <v>450.01</v>
      </c>
      <c r="M6758" s="16">
        <v>121.95</v>
      </c>
      <c r="N6758" s="11" t="str">
        <f t="shared" si="316"/>
        <v>MEDIUM</v>
      </c>
      <c r="O6758" s="27">
        <f t="shared" si="317"/>
        <v>0.72900602208839804</v>
      </c>
      <c r="P6758" s="11" t="str">
        <f t="shared" si="318"/>
        <v>AVERAGE</v>
      </c>
    </row>
    <row r="6759" spans="1:16" x14ac:dyDescent="0.35">
      <c r="A6759" t="s">
        <v>6933</v>
      </c>
      <c r="B6759" s="18">
        <v>44695</v>
      </c>
      <c r="C6759" t="s">
        <v>108</v>
      </c>
      <c r="D6759" t="s">
        <v>125</v>
      </c>
      <c r="E6759" t="s">
        <v>144</v>
      </c>
      <c r="F6759" t="s">
        <v>111</v>
      </c>
      <c r="G6759" t="s">
        <v>112</v>
      </c>
      <c r="H6759" t="s">
        <v>113</v>
      </c>
      <c r="I6759">
        <v>2</v>
      </c>
      <c r="J6759" s="19">
        <v>45.45</v>
      </c>
      <c r="K6759" s="20">
        <v>0.18</v>
      </c>
      <c r="L6759" s="19">
        <v>74.540000000000006</v>
      </c>
      <c r="M6759" s="19">
        <v>27.06</v>
      </c>
      <c r="N6759" s="11" t="str">
        <f t="shared" si="316"/>
        <v>MEDIUM</v>
      </c>
      <c r="O6759" s="27">
        <f t="shared" si="317"/>
        <v>0.63697343708076204</v>
      </c>
      <c r="P6759" s="11" t="str">
        <f t="shared" si="318"/>
        <v>AVERAGE</v>
      </c>
    </row>
    <row r="6760" spans="1:16" x14ac:dyDescent="0.35">
      <c r="A6760" s="12" t="s">
        <v>6934</v>
      </c>
      <c r="B6760" s="15">
        <v>45243</v>
      </c>
      <c r="C6760" s="12" t="s">
        <v>108</v>
      </c>
      <c r="D6760" s="12" t="s">
        <v>125</v>
      </c>
      <c r="E6760" s="12" t="s">
        <v>144</v>
      </c>
      <c r="F6760" s="12" t="s">
        <v>111</v>
      </c>
      <c r="G6760" s="12" t="s">
        <v>122</v>
      </c>
      <c r="H6760" s="12" t="s">
        <v>158</v>
      </c>
      <c r="I6760" s="12">
        <v>13</v>
      </c>
      <c r="J6760" s="16">
        <v>132</v>
      </c>
      <c r="K6760" s="17">
        <v>0.1</v>
      </c>
      <c r="L6760" s="16">
        <v>1544.4</v>
      </c>
      <c r="M6760" s="16">
        <v>471.87</v>
      </c>
      <c r="N6760" s="11" t="str">
        <f t="shared" si="316"/>
        <v>LOW</v>
      </c>
      <c r="O6760" s="27">
        <f t="shared" si="317"/>
        <v>0.69446386946386951</v>
      </c>
      <c r="P6760" s="11" t="str">
        <f t="shared" si="318"/>
        <v>EXCELLENT</v>
      </c>
    </row>
    <row r="6761" spans="1:16" x14ac:dyDescent="0.35">
      <c r="A6761" t="s">
        <v>6935</v>
      </c>
      <c r="B6761" s="18">
        <v>45645</v>
      </c>
      <c r="C6761" t="s">
        <v>120</v>
      </c>
      <c r="D6761" t="s">
        <v>115</v>
      </c>
      <c r="E6761" t="s">
        <v>205</v>
      </c>
      <c r="F6761" t="s">
        <v>117</v>
      </c>
      <c r="G6761" t="s">
        <v>127</v>
      </c>
      <c r="H6761" t="s">
        <v>138</v>
      </c>
      <c r="I6761">
        <v>1</v>
      </c>
      <c r="J6761" s="19">
        <v>404.4</v>
      </c>
      <c r="K6761" s="20">
        <v>7.0000000000000007E-2</v>
      </c>
      <c r="L6761" s="19">
        <v>376.09</v>
      </c>
      <c r="M6761" s="19">
        <v>193.28</v>
      </c>
      <c r="N6761" s="11" t="str">
        <f t="shared" si="316"/>
        <v>LOW</v>
      </c>
      <c r="O6761" s="27">
        <f t="shared" si="317"/>
        <v>0.48608045946448986</v>
      </c>
      <c r="P6761" s="11" t="str">
        <f t="shared" si="318"/>
        <v>AVERAGE</v>
      </c>
    </row>
    <row r="6762" spans="1:16" x14ac:dyDescent="0.35">
      <c r="A6762" s="12" t="s">
        <v>6936</v>
      </c>
      <c r="B6762" s="15">
        <v>45574</v>
      </c>
      <c r="C6762" s="12" t="s">
        <v>108</v>
      </c>
      <c r="D6762" s="12" t="s">
        <v>125</v>
      </c>
      <c r="E6762" s="12" t="s">
        <v>144</v>
      </c>
      <c r="F6762" s="12" t="s">
        <v>117</v>
      </c>
      <c r="G6762" s="12" t="s">
        <v>112</v>
      </c>
      <c r="H6762" s="12" t="s">
        <v>118</v>
      </c>
      <c r="I6762" s="12">
        <v>3</v>
      </c>
      <c r="J6762" s="16">
        <v>15.16</v>
      </c>
      <c r="K6762" s="17">
        <v>7.0000000000000007E-2</v>
      </c>
      <c r="L6762" s="16">
        <v>42.3</v>
      </c>
      <c r="M6762" s="16">
        <v>15.46</v>
      </c>
      <c r="N6762" s="11" t="str">
        <f t="shared" si="316"/>
        <v>LOW</v>
      </c>
      <c r="O6762" s="27">
        <f t="shared" si="317"/>
        <v>0.63451536643025996</v>
      </c>
      <c r="P6762" s="11" t="str">
        <f t="shared" si="318"/>
        <v>AVERAGE</v>
      </c>
    </row>
    <row r="6763" spans="1:16" x14ac:dyDescent="0.35">
      <c r="A6763" t="s">
        <v>6937</v>
      </c>
      <c r="B6763" s="18">
        <v>45430</v>
      </c>
      <c r="C6763" t="s">
        <v>136</v>
      </c>
      <c r="D6763" t="s">
        <v>125</v>
      </c>
      <c r="E6763" t="s">
        <v>178</v>
      </c>
      <c r="F6763" t="s">
        <v>131</v>
      </c>
      <c r="G6763" t="s">
        <v>127</v>
      </c>
      <c r="H6763" t="s">
        <v>209</v>
      </c>
      <c r="I6763">
        <v>1</v>
      </c>
      <c r="J6763" s="19">
        <v>449</v>
      </c>
      <c r="K6763" s="20">
        <v>7.0000000000000007E-2</v>
      </c>
      <c r="L6763" s="19">
        <v>417.57</v>
      </c>
      <c r="M6763" s="19">
        <v>192.89</v>
      </c>
      <c r="N6763" s="11" t="str">
        <f t="shared" si="316"/>
        <v>LOW</v>
      </c>
      <c r="O6763" s="27">
        <f t="shared" si="317"/>
        <v>0.53806547405225469</v>
      </c>
      <c r="P6763" s="11" t="str">
        <f t="shared" si="318"/>
        <v>AVERAGE</v>
      </c>
    </row>
    <row r="6764" spans="1:16" x14ac:dyDescent="0.35">
      <c r="A6764" s="12" t="s">
        <v>6938</v>
      </c>
      <c r="B6764" s="15">
        <v>44567</v>
      </c>
      <c r="C6764" s="12" t="s">
        <v>108</v>
      </c>
      <c r="D6764" s="12" t="s">
        <v>109</v>
      </c>
      <c r="E6764" s="12" t="s">
        <v>195</v>
      </c>
      <c r="F6764" s="12" t="s">
        <v>131</v>
      </c>
      <c r="G6764" s="12" t="s">
        <v>127</v>
      </c>
      <c r="H6764" s="12" t="s">
        <v>138</v>
      </c>
      <c r="I6764" s="12">
        <v>3</v>
      </c>
      <c r="J6764" s="16">
        <v>101.22</v>
      </c>
      <c r="K6764" s="17">
        <v>0.23</v>
      </c>
      <c r="L6764" s="16">
        <v>233.82</v>
      </c>
      <c r="M6764" s="16">
        <v>71.599999999999994</v>
      </c>
      <c r="N6764" s="11" t="str">
        <f t="shared" si="316"/>
        <v>HIGH</v>
      </c>
      <c r="O6764" s="27">
        <f t="shared" si="317"/>
        <v>0.69378154135659909</v>
      </c>
      <c r="P6764" s="11" t="str">
        <f t="shared" si="318"/>
        <v>AVERAGE</v>
      </c>
    </row>
    <row r="6765" spans="1:16" x14ac:dyDescent="0.35">
      <c r="A6765" t="s">
        <v>6939</v>
      </c>
      <c r="B6765" s="18">
        <v>45210</v>
      </c>
      <c r="C6765" t="s">
        <v>108</v>
      </c>
      <c r="D6765" t="s">
        <v>109</v>
      </c>
      <c r="E6765" t="s">
        <v>189</v>
      </c>
      <c r="F6765" t="s">
        <v>111</v>
      </c>
      <c r="G6765" t="s">
        <v>112</v>
      </c>
      <c r="H6765" t="s">
        <v>167</v>
      </c>
      <c r="I6765">
        <v>2</v>
      </c>
      <c r="J6765" s="19">
        <v>23.88</v>
      </c>
      <c r="K6765" s="20">
        <v>0.26</v>
      </c>
      <c r="L6765" s="19">
        <v>35.340000000000003</v>
      </c>
      <c r="M6765" s="19">
        <v>16.600000000000001</v>
      </c>
      <c r="N6765" s="11" t="str">
        <f t="shared" si="316"/>
        <v>HIGH</v>
      </c>
      <c r="O6765" s="27">
        <f t="shared" si="317"/>
        <v>0.53027730616864743</v>
      </c>
      <c r="P6765" s="11" t="str">
        <f t="shared" si="318"/>
        <v>AVERAGE</v>
      </c>
    </row>
    <row r="6766" spans="1:16" x14ac:dyDescent="0.35">
      <c r="A6766" s="12" t="s">
        <v>6940</v>
      </c>
      <c r="B6766" s="15">
        <v>45404</v>
      </c>
      <c r="C6766" s="12" t="s">
        <v>108</v>
      </c>
      <c r="D6766" s="12" t="s">
        <v>125</v>
      </c>
      <c r="E6766" s="12" t="s">
        <v>144</v>
      </c>
      <c r="F6766" s="12" t="s">
        <v>131</v>
      </c>
      <c r="G6766" s="12" t="s">
        <v>112</v>
      </c>
      <c r="H6766" s="12" t="s">
        <v>118</v>
      </c>
      <c r="I6766" s="12">
        <v>3</v>
      </c>
      <c r="J6766" s="16">
        <v>37.46</v>
      </c>
      <c r="K6766" s="17">
        <v>0.1</v>
      </c>
      <c r="L6766" s="16">
        <v>101.14</v>
      </c>
      <c r="M6766" s="16">
        <v>28.16</v>
      </c>
      <c r="N6766" s="11" t="str">
        <f t="shared" si="316"/>
        <v>LOW</v>
      </c>
      <c r="O6766" s="27">
        <f t="shared" si="317"/>
        <v>0.72157405576428713</v>
      </c>
      <c r="P6766" s="11" t="str">
        <f t="shared" si="318"/>
        <v>AVERAGE</v>
      </c>
    </row>
    <row r="6767" spans="1:16" x14ac:dyDescent="0.35">
      <c r="A6767" t="s">
        <v>6941</v>
      </c>
      <c r="B6767" s="18">
        <v>45061</v>
      </c>
      <c r="C6767" t="s">
        <v>108</v>
      </c>
      <c r="D6767" t="s">
        <v>140</v>
      </c>
      <c r="E6767" t="s">
        <v>166</v>
      </c>
      <c r="F6767" t="s">
        <v>117</v>
      </c>
      <c r="G6767" t="s">
        <v>127</v>
      </c>
      <c r="H6767" t="s">
        <v>179</v>
      </c>
      <c r="I6767">
        <v>11</v>
      </c>
      <c r="J6767" s="19">
        <v>249.87</v>
      </c>
      <c r="K6767" s="20">
        <v>0</v>
      </c>
      <c r="L6767" s="19">
        <v>2748.57</v>
      </c>
      <c r="M6767" s="19">
        <v>1279.42</v>
      </c>
      <c r="N6767" s="11" t="str">
        <f t="shared" si="316"/>
        <v>NO DISCOUNT</v>
      </c>
      <c r="O6767" s="27">
        <f t="shared" si="317"/>
        <v>0.5345143110781243</v>
      </c>
      <c r="P6767" s="11" t="str">
        <f t="shared" si="318"/>
        <v>EXCELLENT</v>
      </c>
    </row>
    <row r="6768" spans="1:16" x14ac:dyDescent="0.35">
      <c r="A6768" s="12" t="s">
        <v>6942</v>
      </c>
      <c r="B6768" s="15">
        <v>45186</v>
      </c>
      <c r="C6768" s="12" t="s">
        <v>108</v>
      </c>
      <c r="D6768" s="12" t="s">
        <v>115</v>
      </c>
      <c r="E6768" s="12" t="s">
        <v>240</v>
      </c>
      <c r="F6768" s="12" t="s">
        <v>131</v>
      </c>
      <c r="G6768" s="12" t="s">
        <v>122</v>
      </c>
      <c r="H6768" s="12" t="s">
        <v>187</v>
      </c>
      <c r="I6768" s="12">
        <v>2</v>
      </c>
      <c r="J6768" s="16">
        <v>551.38</v>
      </c>
      <c r="K6768" s="17">
        <v>0.21</v>
      </c>
      <c r="L6768" s="16">
        <v>871.18</v>
      </c>
      <c r="M6768" s="16">
        <v>358.58</v>
      </c>
      <c r="N6768" s="11" t="str">
        <f t="shared" si="316"/>
        <v>HIGH</v>
      </c>
      <c r="O6768" s="27">
        <f t="shared" si="317"/>
        <v>0.5883973461282398</v>
      </c>
      <c r="P6768" s="11" t="str">
        <f t="shared" si="318"/>
        <v>AVERAGE</v>
      </c>
    </row>
    <row r="6769" spans="1:16" x14ac:dyDescent="0.35">
      <c r="A6769" t="s">
        <v>6943</v>
      </c>
      <c r="B6769" s="18">
        <v>44587</v>
      </c>
      <c r="C6769" t="s">
        <v>149</v>
      </c>
      <c r="D6769" t="s">
        <v>140</v>
      </c>
      <c r="E6769" t="s">
        <v>242</v>
      </c>
      <c r="F6769" t="s">
        <v>111</v>
      </c>
      <c r="G6769" t="s">
        <v>122</v>
      </c>
      <c r="H6769" t="s">
        <v>142</v>
      </c>
      <c r="I6769">
        <v>1</v>
      </c>
      <c r="J6769" s="19">
        <v>170.22</v>
      </c>
      <c r="K6769" s="20">
        <v>0.01</v>
      </c>
      <c r="L6769" s="19">
        <v>168.52</v>
      </c>
      <c r="M6769" s="19">
        <v>84.52</v>
      </c>
      <c r="N6769" s="11" t="str">
        <f t="shared" si="316"/>
        <v>LOW</v>
      </c>
      <c r="O6769" s="27">
        <f t="shared" si="317"/>
        <v>0.49845715642060295</v>
      </c>
      <c r="P6769" s="11" t="str">
        <f t="shared" si="318"/>
        <v>AVERAGE</v>
      </c>
    </row>
    <row r="6770" spans="1:16" x14ac:dyDescent="0.35">
      <c r="A6770" s="12" t="s">
        <v>6944</v>
      </c>
      <c r="B6770" s="15">
        <v>45155</v>
      </c>
      <c r="C6770" s="12" t="s">
        <v>136</v>
      </c>
      <c r="D6770" s="12" t="s">
        <v>115</v>
      </c>
      <c r="E6770" s="12" t="s">
        <v>289</v>
      </c>
      <c r="F6770" s="12" t="s">
        <v>111</v>
      </c>
      <c r="G6770" s="12" t="s">
        <v>122</v>
      </c>
      <c r="H6770" s="12" t="s">
        <v>132</v>
      </c>
      <c r="I6770" s="12">
        <v>1</v>
      </c>
      <c r="J6770" s="16">
        <v>685.5</v>
      </c>
      <c r="K6770" s="17">
        <v>0.34</v>
      </c>
      <c r="L6770" s="16">
        <v>452.43</v>
      </c>
      <c r="M6770" s="16">
        <v>217.44</v>
      </c>
      <c r="N6770" s="11" t="str">
        <f t="shared" si="316"/>
        <v>CLEARANCE</v>
      </c>
      <c r="O6770" s="27">
        <f t="shared" si="317"/>
        <v>0.51939526556594395</v>
      </c>
      <c r="P6770" s="11" t="str">
        <f t="shared" si="318"/>
        <v>AVERAGE</v>
      </c>
    </row>
    <row r="6771" spans="1:16" x14ac:dyDescent="0.35">
      <c r="A6771" t="s">
        <v>6945</v>
      </c>
      <c r="B6771" s="18">
        <v>45073</v>
      </c>
      <c r="C6771" t="s">
        <v>120</v>
      </c>
      <c r="D6771" t="s">
        <v>109</v>
      </c>
      <c r="E6771" t="s">
        <v>252</v>
      </c>
      <c r="F6771" t="s">
        <v>111</v>
      </c>
      <c r="G6771" t="s">
        <v>127</v>
      </c>
      <c r="H6771" t="s">
        <v>128</v>
      </c>
      <c r="I6771">
        <v>1</v>
      </c>
      <c r="J6771" s="19">
        <v>159.09</v>
      </c>
      <c r="K6771" s="20">
        <v>0.2</v>
      </c>
      <c r="L6771" s="19">
        <v>127.27</v>
      </c>
      <c r="M6771" s="19">
        <v>47.8</v>
      </c>
      <c r="N6771" s="11" t="str">
        <f t="shared" si="316"/>
        <v>MEDIUM</v>
      </c>
      <c r="O6771" s="27">
        <f t="shared" si="317"/>
        <v>0.62442052329692777</v>
      </c>
      <c r="P6771" s="11" t="str">
        <f t="shared" si="318"/>
        <v>AVERAGE</v>
      </c>
    </row>
    <row r="6772" spans="1:16" x14ac:dyDescent="0.35">
      <c r="A6772" s="12" t="s">
        <v>6946</v>
      </c>
      <c r="B6772" s="15">
        <v>44890</v>
      </c>
      <c r="C6772" s="12" t="s">
        <v>120</v>
      </c>
      <c r="D6772" s="12" t="s">
        <v>125</v>
      </c>
      <c r="E6772" s="12" t="s">
        <v>201</v>
      </c>
      <c r="F6772" s="12" t="s">
        <v>117</v>
      </c>
      <c r="G6772" s="12" t="s">
        <v>112</v>
      </c>
      <c r="H6772" s="12" t="s">
        <v>170</v>
      </c>
      <c r="I6772" s="12">
        <v>8</v>
      </c>
      <c r="J6772" s="16">
        <v>26.35</v>
      </c>
      <c r="K6772" s="17">
        <v>7.0000000000000007E-2</v>
      </c>
      <c r="L6772" s="16">
        <v>196.04</v>
      </c>
      <c r="M6772" s="16">
        <v>85.92</v>
      </c>
      <c r="N6772" s="11" t="str">
        <f t="shared" si="316"/>
        <v>LOW</v>
      </c>
      <c r="O6772" s="27">
        <f t="shared" si="317"/>
        <v>0.56172209753111613</v>
      </c>
      <c r="P6772" s="11" t="str">
        <f t="shared" si="318"/>
        <v>GOOD</v>
      </c>
    </row>
    <row r="6773" spans="1:16" x14ac:dyDescent="0.35">
      <c r="A6773" t="s">
        <v>6947</v>
      </c>
      <c r="B6773" s="18">
        <v>45545</v>
      </c>
      <c r="C6773" t="s">
        <v>108</v>
      </c>
      <c r="D6773" t="s">
        <v>109</v>
      </c>
      <c r="E6773" t="s">
        <v>195</v>
      </c>
      <c r="F6773" t="s">
        <v>111</v>
      </c>
      <c r="G6773" t="s">
        <v>127</v>
      </c>
      <c r="H6773" t="s">
        <v>179</v>
      </c>
      <c r="I6773">
        <v>2</v>
      </c>
      <c r="J6773" s="19">
        <v>208.22</v>
      </c>
      <c r="K6773" s="20">
        <v>0.05</v>
      </c>
      <c r="L6773" s="19">
        <v>395.62</v>
      </c>
      <c r="M6773" s="19">
        <v>236.34</v>
      </c>
      <c r="N6773" s="11" t="str">
        <f t="shared" si="316"/>
        <v>LOW</v>
      </c>
      <c r="O6773" s="27">
        <f t="shared" si="317"/>
        <v>0.40260856377331783</v>
      </c>
      <c r="P6773" s="11" t="str">
        <f t="shared" si="318"/>
        <v>AVERAGE</v>
      </c>
    </row>
    <row r="6774" spans="1:16" x14ac:dyDescent="0.35">
      <c r="A6774" s="12" t="s">
        <v>6948</v>
      </c>
      <c r="B6774" s="15">
        <v>45401</v>
      </c>
      <c r="C6774" s="12" t="s">
        <v>108</v>
      </c>
      <c r="D6774" s="12" t="s">
        <v>125</v>
      </c>
      <c r="E6774" s="12" t="s">
        <v>201</v>
      </c>
      <c r="F6774" s="12" t="s">
        <v>111</v>
      </c>
      <c r="G6774" s="12" t="s">
        <v>127</v>
      </c>
      <c r="H6774" s="12" t="s">
        <v>138</v>
      </c>
      <c r="I6774" s="12">
        <v>4</v>
      </c>
      <c r="J6774" s="16">
        <v>419.51</v>
      </c>
      <c r="K6774" s="17">
        <v>0</v>
      </c>
      <c r="L6774" s="16">
        <v>1678.04</v>
      </c>
      <c r="M6774" s="16">
        <v>768.67</v>
      </c>
      <c r="N6774" s="11" t="str">
        <f t="shared" si="316"/>
        <v>NO DISCOUNT</v>
      </c>
      <c r="O6774" s="27">
        <f t="shared" si="317"/>
        <v>0.54192391122976813</v>
      </c>
      <c r="P6774" s="11" t="str">
        <f t="shared" si="318"/>
        <v>AVERAGE</v>
      </c>
    </row>
    <row r="6775" spans="1:16" x14ac:dyDescent="0.35">
      <c r="A6775" t="s">
        <v>6949</v>
      </c>
      <c r="B6775" s="18">
        <v>45168</v>
      </c>
      <c r="C6775" t="s">
        <v>120</v>
      </c>
      <c r="D6775" t="s">
        <v>109</v>
      </c>
      <c r="E6775" t="s">
        <v>195</v>
      </c>
      <c r="F6775" t="s">
        <v>117</v>
      </c>
      <c r="G6775" t="s">
        <v>127</v>
      </c>
      <c r="H6775" t="s">
        <v>179</v>
      </c>
      <c r="I6775">
        <v>3</v>
      </c>
      <c r="J6775" s="19">
        <v>31.62</v>
      </c>
      <c r="K6775" s="20">
        <v>0.06</v>
      </c>
      <c r="L6775" s="19">
        <v>89.17</v>
      </c>
      <c r="M6775" s="19">
        <v>30.71</v>
      </c>
      <c r="N6775" s="11" t="str">
        <f t="shared" si="316"/>
        <v>LOW</v>
      </c>
      <c r="O6775" s="27">
        <f t="shared" si="317"/>
        <v>0.65560165975103735</v>
      </c>
      <c r="P6775" s="11" t="str">
        <f t="shared" si="318"/>
        <v>AVERAGE</v>
      </c>
    </row>
    <row r="6776" spans="1:16" x14ac:dyDescent="0.35">
      <c r="A6776" s="12" t="s">
        <v>6950</v>
      </c>
      <c r="B6776" s="15">
        <v>45527</v>
      </c>
      <c r="C6776" s="12" t="s">
        <v>120</v>
      </c>
      <c r="D6776" s="12" t="s">
        <v>140</v>
      </c>
      <c r="E6776" s="12" t="s">
        <v>307</v>
      </c>
      <c r="F6776" s="12" t="s">
        <v>111</v>
      </c>
      <c r="G6776" s="12" t="s">
        <v>122</v>
      </c>
      <c r="H6776" s="12" t="s">
        <v>132</v>
      </c>
      <c r="I6776" s="12">
        <v>1</v>
      </c>
      <c r="J6776" s="16">
        <v>693.95</v>
      </c>
      <c r="K6776" s="17">
        <v>0.17</v>
      </c>
      <c r="L6776" s="16">
        <v>575.98</v>
      </c>
      <c r="M6776" s="16">
        <v>285.52</v>
      </c>
      <c r="N6776" s="11" t="str">
        <f t="shared" si="316"/>
        <v>MEDIUM</v>
      </c>
      <c r="O6776" s="27">
        <f t="shared" si="317"/>
        <v>0.50428834334525507</v>
      </c>
      <c r="P6776" s="11" t="str">
        <f t="shared" si="318"/>
        <v>AVERAGE</v>
      </c>
    </row>
    <row r="6777" spans="1:16" x14ac:dyDescent="0.35">
      <c r="A6777" t="s">
        <v>6951</v>
      </c>
      <c r="B6777" s="18">
        <v>44747</v>
      </c>
      <c r="C6777" t="s">
        <v>120</v>
      </c>
      <c r="D6777" t="s">
        <v>109</v>
      </c>
      <c r="E6777" t="s">
        <v>176</v>
      </c>
      <c r="F6777" t="s">
        <v>111</v>
      </c>
      <c r="G6777" t="s">
        <v>112</v>
      </c>
      <c r="H6777" t="s">
        <v>118</v>
      </c>
      <c r="I6777">
        <v>7</v>
      </c>
      <c r="J6777" s="19">
        <v>30.76</v>
      </c>
      <c r="K6777" s="20">
        <v>0</v>
      </c>
      <c r="L6777" s="19">
        <v>215.32</v>
      </c>
      <c r="M6777" s="19">
        <v>77.53</v>
      </c>
      <c r="N6777" s="11" t="str">
        <f t="shared" si="316"/>
        <v>NO DISCOUNT</v>
      </c>
      <c r="O6777" s="27">
        <f t="shared" si="317"/>
        <v>0.63993126509381382</v>
      </c>
      <c r="P6777" s="11" t="str">
        <f t="shared" si="318"/>
        <v>GOOD</v>
      </c>
    </row>
    <row r="6778" spans="1:16" x14ac:dyDescent="0.35">
      <c r="A6778" s="12" t="s">
        <v>6952</v>
      </c>
      <c r="B6778" s="15">
        <v>45330</v>
      </c>
      <c r="C6778" s="12" t="s">
        <v>136</v>
      </c>
      <c r="D6778" s="12" t="s">
        <v>115</v>
      </c>
      <c r="E6778" s="12" t="s">
        <v>130</v>
      </c>
      <c r="F6778" s="12" t="s">
        <v>111</v>
      </c>
      <c r="G6778" s="12" t="s">
        <v>122</v>
      </c>
      <c r="H6778" s="12" t="s">
        <v>158</v>
      </c>
      <c r="I6778" s="12">
        <v>6</v>
      </c>
      <c r="J6778" s="16">
        <v>20.81</v>
      </c>
      <c r="K6778" s="17">
        <v>0</v>
      </c>
      <c r="L6778" s="16">
        <v>124.86</v>
      </c>
      <c r="M6778" s="16">
        <v>62.13</v>
      </c>
      <c r="N6778" s="11" t="str">
        <f t="shared" si="316"/>
        <v>NO DISCOUNT</v>
      </c>
      <c r="O6778" s="27">
        <f t="shared" si="317"/>
        <v>0.50240269101393553</v>
      </c>
      <c r="P6778" s="11" t="str">
        <f t="shared" si="318"/>
        <v>GOOD</v>
      </c>
    </row>
    <row r="6779" spans="1:16" x14ac:dyDescent="0.35">
      <c r="A6779" t="s">
        <v>6953</v>
      </c>
      <c r="B6779" s="18">
        <v>45270</v>
      </c>
      <c r="C6779" t="s">
        <v>108</v>
      </c>
      <c r="D6779" t="s">
        <v>125</v>
      </c>
      <c r="E6779" t="s">
        <v>137</v>
      </c>
      <c r="F6779" t="s">
        <v>117</v>
      </c>
      <c r="G6779" t="s">
        <v>122</v>
      </c>
      <c r="H6779" t="s">
        <v>123</v>
      </c>
      <c r="I6779">
        <v>2</v>
      </c>
      <c r="J6779" s="19">
        <v>1506.61</v>
      </c>
      <c r="K6779" s="20">
        <v>0</v>
      </c>
      <c r="L6779" s="19">
        <v>3013.22</v>
      </c>
      <c r="M6779" s="19">
        <v>1443.28</v>
      </c>
      <c r="N6779" s="11" t="str">
        <f t="shared" si="316"/>
        <v>NO DISCOUNT</v>
      </c>
      <c r="O6779" s="27">
        <f t="shared" si="317"/>
        <v>0.52101738339716319</v>
      </c>
      <c r="P6779" s="11" t="str">
        <f t="shared" si="318"/>
        <v>AVERAGE</v>
      </c>
    </row>
    <row r="6780" spans="1:16" x14ac:dyDescent="0.35">
      <c r="A6780" s="12" t="s">
        <v>6954</v>
      </c>
      <c r="B6780" s="15">
        <v>45608</v>
      </c>
      <c r="C6780" s="12" t="s">
        <v>108</v>
      </c>
      <c r="D6780" s="12" t="s">
        <v>109</v>
      </c>
      <c r="E6780" s="12" t="s">
        <v>176</v>
      </c>
      <c r="F6780" s="12" t="s">
        <v>131</v>
      </c>
      <c r="G6780" s="12" t="s">
        <v>127</v>
      </c>
      <c r="H6780" s="12" t="s">
        <v>128</v>
      </c>
      <c r="I6780" s="12">
        <v>2</v>
      </c>
      <c r="J6780" s="16">
        <v>590.63</v>
      </c>
      <c r="K6780" s="17">
        <v>0.14000000000000001</v>
      </c>
      <c r="L6780" s="16">
        <v>1015.88</v>
      </c>
      <c r="M6780" s="16">
        <v>470.83</v>
      </c>
      <c r="N6780" s="11" t="str">
        <f t="shared" si="316"/>
        <v>MEDIUM</v>
      </c>
      <c r="O6780" s="27">
        <f t="shared" si="317"/>
        <v>0.53652990510690235</v>
      </c>
      <c r="P6780" s="11" t="str">
        <f t="shared" si="318"/>
        <v>AVERAGE</v>
      </c>
    </row>
    <row r="6781" spans="1:16" x14ac:dyDescent="0.35">
      <c r="A6781" t="s">
        <v>6955</v>
      </c>
      <c r="B6781" s="18">
        <v>45210</v>
      </c>
      <c r="C6781" t="s">
        <v>108</v>
      </c>
      <c r="D6781" t="s">
        <v>140</v>
      </c>
      <c r="E6781" t="s">
        <v>203</v>
      </c>
      <c r="F6781" t="s">
        <v>111</v>
      </c>
      <c r="G6781" t="s">
        <v>122</v>
      </c>
      <c r="H6781" t="s">
        <v>142</v>
      </c>
      <c r="I6781">
        <v>3</v>
      </c>
      <c r="J6781" s="19">
        <v>100.08</v>
      </c>
      <c r="K6781" s="20">
        <v>0.06</v>
      </c>
      <c r="L6781" s="19">
        <v>282.23</v>
      </c>
      <c r="M6781" s="19">
        <v>144.78</v>
      </c>
      <c r="N6781" s="11" t="str">
        <f t="shared" si="316"/>
        <v>LOW</v>
      </c>
      <c r="O6781" s="27">
        <f t="shared" si="317"/>
        <v>0.48701413740566207</v>
      </c>
      <c r="P6781" s="11" t="str">
        <f t="shared" si="318"/>
        <v>AVERAGE</v>
      </c>
    </row>
    <row r="6782" spans="1:16" x14ac:dyDescent="0.35">
      <c r="A6782" s="12" t="s">
        <v>6956</v>
      </c>
      <c r="B6782" s="15">
        <v>45173</v>
      </c>
      <c r="C6782" s="12" t="s">
        <v>136</v>
      </c>
      <c r="D6782" s="12" t="s">
        <v>140</v>
      </c>
      <c r="E6782" s="12" t="s">
        <v>153</v>
      </c>
      <c r="F6782" s="12" t="s">
        <v>117</v>
      </c>
      <c r="G6782" s="12" t="s">
        <v>122</v>
      </c>
      <c r="H6782" s="12" t="s">
        <v>142</v>
      </c>
      <c r="I6782" s="12">
        <v>3</v>
      </c>
      <c r="J6782" s="16">
        <v>339.35</v>
      </c>
      <c r="K6782" s="17">
        <v>0.09</v>
      </c>
      <c r="L6782" s="16">
        <v>926.43</v>
      </c>
      <c r="M6782" s="16">
        <v>369.7</v>
      </c>
      <c r="N6782" s="11" t="str">
        <f t="shared" si="316"/>
        <v>LOW</v>
      </c>
      <c r="O6782" s="27">
        <f t="shared" si="317"/>
        <v>0.60094124758481493</v>
      </c>
      <c r="P6782" s="11" t="str">
        <f t="shared" si="318"/>
        <v>AVERAGE</v>
      </c>
    </row>
    <row r="6783" spans="1:16" x14ac:dyDescent="0.35">
      <c r="A6783" t="s">
        <v>6957</v>
      </c>
      <c r="B6783" s="18">
        <v>45365</v>
      </c>
      <c r="C6783" t="s">
        <v>108</v>
      </c>
      <c r="D6783" t="s">
        <v>109</v>
      </c>
      <c r="E6783" t="s">
        <v>173</v>
      </c>
      <c r="F6783" t="s">
        <v>111</v>
      </c>
      <c r="G6783" t="s">
        <v>112</v>
      </c>
      <c r="H6783" t="s">
        <v>113</v>
      </c>
      <c r="I6783">
        <v>14</v>
      </c>
      <c r="J6783" s="19">
        <v>47.77</v>
      </c>
      <c r="K6783" s="20">
        <v>0.09</v>
      </c>
      <c r="L6783" s="19">
        <v>608.59</v>
      </c>
      <c r="M6783" s="19">
        <v>202.25</v>
      </c>
      <c r="N6783" s="11" t="str">
        <f t="shared" si="316"/>
        <v>LOW</v>
      </c>
      <c r="O6783" s="27">
        <f t="shared" si="317"/>
        <v>0.66767446063852509</v>
      </c>
      <c r="P6783" s="11" t="str">
        <f t="shared" si="318"/>
        <v>EXCELLENT</v>
      </c>
    </row>
    <row r="6784" spans="1:16" x14ac:dyDescent="0.35">
      <c r="A6784" s="12" t="s">
        <v>6958</v>
      </c>
      <c r="B6784" s="15">
        <v>44617</v>
      </c>
      <c r="C6784" s="12" t="s">
        <v>149</v>
      </c>
      <c r="D6784" s="12" t="s">
        <v>115</v>
      </c>
      <c r="E6784" s="12" t="s">
        <v>121</v>
      </c>
      <c r="F6784" s="12" t="s">
        <v>111</v>
      </c>
      <c r="G6784" s="12" t="s">
        <v>122</v>
      </c>
      <c r="H6784" s="12" t="s">
        <v>123</v>
      </c>
      <c r="I6784" s="12">
        <v>1</v>
      </c>
      <c r="J6784" s="16">
        <v>1158.1099999999999</v>
      </c>
      <c r="K6784" s="17">
        <v>0.05</v>
      </c>
      <c r="L6784" s="16">
        <v>1100.2</v>
      </c>
      <c r="M6784" s="16">
        <v>309.74</v>
      </c>
      <c r="N6784" s="11" t="str">
        <f t="shared" si="316"/>
        <v>LOW</v>
      </c>
      <c r="O6784" s="27">
        <f t="shared" si="317"/>
        <v>0.71846936920559901</v>
      </c>
      <c r="P6784" s="11" t="str">
        <f t="shared" si="318"/>
        <v>AVERAGE</v>
      </c>
    </row>
    <row r="6785" spans="1:16" x14ac:dyDescent="0.35">
      <c r="A6785" t="s">
        <v>6959</v>
      </c>
      <c r="B6785" s="18">
        <v>45391</v>
      </c>
      <c r="C6785" t="s">
        <v>108</v>
      </c>
      <c r="D6785" t="s">
        <v>140</v>
      </c>
      <c r="E6785" t="s">
        <v>141</v>
      </c>
      <c r="F6785" t="s">
        <v>131</v>
      </c>
      <c r="G6785" t="s">
        <v>127</v>
      </c>
      <c r="H6785" t="s">
        <v>179</v>
      </c>
      <c r="I6785">
        <v>3</v>
      </c>
      <c r="J6785" s="19">
        <v>119.71</v>
      </c>
      <c r="K6785" s="20">
        <v>0.03</v>
      </c>
      <c r="L6785" s="19">
        <v>348.36</v>
      </c>
      <c r="M6785" s="19">
        <v>115.07</v>
      </c>
      <c r="N6785" s="11" t="str">
        <f t="shared" si="316"/>
        <v>LOW</v>
      </c>
      <c r="O6785" s="27">
        <f t="shared" si="317"/>
        <v>0.66968078998736946</v>
      </c>
      <c r="P6785" s="11" t="str">
        <f t="shared" si="318"/>
        <v>AVERAGE</v>
      </c>
    </row>
    <row r="6786" spans="1:16" x14ac:dyDescent="0.35">
      <c r="A6786" s="12" t="s">
        <v>6960</v>
      </c>
      <c r="B6786" s="15">
        <v>44913</v>
      </c>
      <c r="C6786" s="12" t="s">
        <v>108</v>
      </c>
      <c r="D6786" s="12" t="s">
        <v>109</v>
      </c>
      <c r="E6786" s="12" t="s">
        <v>110</v>
      </c>
      <c r="F6786" s="12" t="s">
        <v>117</v>
      </c>
      <c r="G6786" s="12" t="s">
        <v>127</v>
      </c>
      <c r="H6786" s="12" t="s">
        <v>128</v>
      </c>
      <c r="I6786" s="12">
        <v>1</v>
      </c>
      <c r="J6786" s="16">
        <v>70.319999999999993</v>
      </c>
      <c r="K6786" s="17">
        <v>0.18</v>
      </c>
      <c r="L6786" s="16">
        <v>57.66</v>
      </c>
      <c r="M6786" s="16">
        <v>21.63</v>
      </c>
      <c r="N6786" s="11" t="str">
        <f t="shared" si="316"/>
        <v>MEDIUM</v>
      </c>
      <c r="O6786" s="27">
        <f t="shared" si="317"/>
        <v>0.62486992715920919</v>
      </c>
      <c r="P6786" s="11" t="str">
        <f t="shared" si="318"/>
        <v>AVERAGE</v>
      </c>
    </row>
    <row r="6787" spans="1:16" x14ac:dyDescent="0.35">
      <c r="A6787" t="s">
        <v>6961</v>
      </c>
      <c r="B6787" s="18">
        <v>45372</v>
      </c>
      <c r="C6787" t="s">
        <v>136</v>
      </c>
      <c r="D6787" t="s">
        <v>140</v>
      </c>
      <c r="E6787" t="s">
        <v>296</v>
      </c>
      <c r="F6787" t="s">
        <v>111</v>
      </c>
      <c r="G6787" t="s">
        <v>122</v>
      </c>
      <c r="H6787" t="s">
        <v>187</v>
      </c>
      <c r="I6787">
        <v>7</v>
      </c>
      <c r="J6787" s="19">
        <v>581.41999999999996</v>
      </c>
      <c r="K6787" s="20">
        <v>0.02</v>
      </c>
      <c r="L6787" s="19">
        <v>3988.54</v>
      </c>
      <c r="M6787" s="19">
        <v>2122.92</v>
      </c>
      <c r="N6787" s="11" t="str">
        <f t="shared" ref="N6787:N6850" si="319">IF(K6787=$R$8,$R$2,IF(K6787&lt;=$R$9,$R$3,IF(K6787&lt;=$R$10,$R$4,IF(K6787&lt;$R$11,$R$5,IF(K6787&gt;$R$11,$R$6)))))</f>
        <v>LOW</v>
      </c>
      <c r="O6787" s="27">
        <f t="shared" ref="O6787:O6850" si="320">IFERROR(L6787-M6787,"NULL")/L6787</f>
        <v>0.46774508968193873</v>
      </c>
      <c r="P6787" s="11" t="str">
        <f t="shared" ref="P6787:P6850" si="321">IF(AND(O6787&gt;=$Q$8,I6787&gt;=$Q$13),$Q$2,IF(AND(O6787&gt;=$Q$9,I6787&gt;=$Q$14),$Q$3,IF(O6787&gt;=$Q$10,$Q$4,$Q$5)))</f>
        <v>GOOD</v>
      </c>
    </row>
    <row r="6788" spans="1:16" x14ac:dyDescent="0.35">
      <c r="A6788" s="12" t="s">
        <v>6962</v>
      </c>
      <c r="B6788" s="15">
        <v>45100</v>
      </c>
      <c r="C6788" s="12" t="s">
        <v>120</v>
      </c>
      <c r="D6788" s="12" t="s">
        <v>125</v>
      </c>
      <c r="E6788" s="12" t="s">
        <v>178</v>
      </c>
      <c r="F6788" s="12" t="s">
        <v>111</v>
      </c>
      <c r="G6788" s="12" t="s">
        <v>127</v>
      </c>
      <c r="H6788" s="12" t="s">
        <v>164</v>
      </c>
      <c r="I6788" s="12">
        <v>1</v>
      </c>
      <c r="J6788" s="16">
        <v>713.15</v>
      </c>
      <c r="K6788" s="17">
        <v>0</v>
      </c>
      <c r="L6788" s="16">
        <v>713.15</v>
      </c>
      <c r="M6788" s="16">
        <v>344.39</v>
      </c>
      <c r="N6788" s="11" t="str">
        <f t="shared" si="319"/>
        <v>NO DISCOUNT</v>
      </c>
      <c r="O6788" s="27">
        <f t="shared" si="320"/>
        <v>0.51708616700553878</v>
      </c>
      <c r="P6788" s="11" t="str">
        <f t="shared" si="321"/>
        <v>AVERAGE</v>
      </c>
    </row>
    <row r="6789" spans="1:16" x14ac:dyDescent="0.35">
      <c r="A6789" t="s">
        <v>6963</v>
      </c>
      <c r="B6789" s="18">
        <v>45166</v>
      </c>
      <c r="C6789" t="s">
        <v>108</v>
      </c>
      <c r="D6789" t="s">
        <v>109</v>
      </c>
      <c r="E6789" t="s">
        <v>161</v>
      </c>
      <c r="F6789" t="s">
        <v>111</v>
      </c>
      <c r="G6789" t="s">
        <v>122</v>
      </c>
      <c r="H6789" t="s">
        <v>158</v>
      </c>
      <c r="I6789">
        <v>1</v>
      </c>
      <c r="J6789" s="19">
        <v>40.78</v>
      </c>
      <c r="K6789" s="20">
        <v>0.12</v>
      </c>
      <c r="L6789" s="19">
        <v>35.89</v>
      </c>
      <c r="M6789" s="19">
        <v>19.27</v>
      </c>
      <c r="N6789" s="11" t="str">
        <f t="shared" si="319"/>
        <v>MEDIUM</v>
      </c>
      <c r="O6789" s="27">
        <f t="shared" si="320"/>
        <v>0.46308163833937033</v>
      </c>
      <c r="P6789" s="11" t="str">
        <f t="shared" si="321"/>
        <v>AVERAGE</v>
      </c>
    </row>
    <row r="6790" spans="1:16" x14ac:dyDescent="0.35">
      <c r="A6790" s="12" t="s">
        <v>6964</v>
      </c>
      <c r="B6790" s="15">
        <v>45134</v>
      </c>
      <c r="C6790" s="12" t="s">
        <v>149</v>
      </c>
      <c r="D6790" s="12" t="s">
        <v>125</v>
      </c>
      <c r="E6790" s="12" t="s">
        <v>126</v>
      </c>
      <c r="F6790" s="12" t="s">
        <v>111</v>
      </c>
      <c r="G6790" s="12" t="s">
        <v>127</v>
      </c>
      <c r="H6790" s="12" t="s">
        <v>138</v>
      </c>
      <c r="I6790" s="12">
        <v>6</v>
      </c>
      <c r="J6790" s="16">
        <v>123.32</v>
      </c>
      <c r="K6790" s="17">
        <v>0</v>
      </c>
      <c r="L6790" s="16">
        <v>739.92</v>
      </c>
      <c r="M6790" s="16">
        <v>434.56</v>
      </c>
      <c r="N6790" s="11" t="str">
        <f t="shared" si="319"/>
        <v>NO DISCOUNT</v>
      </c>
      <c r="O6790" s="27">
        <f t="shared" si="320"/>
        <v>0.41269326413666341</v>
      </c>
      <c r="P6790" s="11" t="str">
        <f t="shared" si="321"/>
        <v>GOOD</v>
      </c>
    </row>
    <row r="6791" spans="1:16" x14ac:dyDescent="0.35">
      <c r="A6791" t="s">
        <v>6965</v>
      </c>
      <c r="B6791" s="18">
        <v>44872</v>
      </c>
      <c r="C6791" t="s">
        <v>108</v>
      </c>
      <c r="D6791" t="s">
        <v>109</v>
      </c>
      <c r="E6791" t="s">
        <v>195</v>
      </c>
      <c r="F6791" t="s">
        <v>117</v>
      </c>
      <c r="G6791" t="s">
        <v>112</v>
      </c>
      <c r="H6791" t="s">
        <v>170</v>
      </c>
      <c r="I6791">
        <v>3</v>
      </c>
      <c r="J6791" s="19">
        <v>11.03</v>
      </c>
      <c r="K6791" s="20">
        <v>0</v>
      </c>
      <c r="L6791" s="19">
        <v>33.090000000000003</v>
      </c>
      <c r="M6791" s="19">
        <v>8.7100000000000009</v>
      </c>
      <c r="N6791" s="11" t="str">
        <f t="shared" si="319"/>
        <v>NO DISCOUNT</v>
      </c>
      <c r="O6791" s="27">
        <f t="shared" si="320"/>
        <v>0.73677848292535508</v>
      </c>
      <c r="P6791" s="11" t="str">
        <f t="shared" si="321"/>
        <v>AVERAGE</v>
      </c>
    </row>
    <row r="6792" spans="1:16" x14ac:dyDescent="0.35">
      <c r="A6792" s="12" t="s">
        <v>6966</v>
      </c>
      <c r="B6792" s="15">
        <v>45429</v>
      </c>
      <c r="C6792" s="12" t="s">
        <v>108</v>
      </c>
      <c r="D6792" s="12" t="s">
        <v>140</v>
      </c>
      <c r="E6792" s="12" t="s">
        <v>268</v>
      </c>
      <c r="F6792" s="12" t="s">
        <v>111</v>
      </c>
      <c r="G6792" s="12" t="s">
        <v>127</v>
      </c>
      <c r="H6792" s="12" t="s">
        <v>209</v>
      </c>
      <c r="I6792" s="12">
        <v>1</v>
      </c>
      <c r="J6792" s="16">
        <v>252.76</v>
      </c>
      <c r="K6792" s="17">
        <v>0.12</v>
      </c>
      <c r="L6792" s="16">
        <v>222.43</v>
      </c>
      <c r="M6792" s="16">
        <v>75.34</v>
      </c>
      <c r="N6792" s="11" t="str">
        <f t="shared" si="319"/>
        <v>MEDIUM</v>
      </c>
      <c r="O6792" s="27">
        <f t="shared" si="320"/>
        <v>0.66128669693836262</v>
      </c>
      <c r="P6792" s="11" t="str">
        <f t="shared" si="321"/>
        <v>AVERAGE</v>
      </c>
    </row>
    <row r="6793" spans="1:16" x14ac:dyDescent="0.35">
      <c r="A6793" t="s">
        <v>6967</v>
      </c>
      <c r="B6793" s="18">
        <v>45470</v>
      </c>
      <c r="C6793" t="s">
        <v>120</v>
      </c>
      <c r="D6793" t="s">
        <v>125</v>
      </c>
      <c r="E6793" t="s">
        <v>126</v>
      </c>
      <c r="F6793" t="s">
        <v>111</v>
      </c>
      <c r="G6793" t="s">
        <v>112</v>
      </c>
      <c r="H6793" t="s">
        <v>113</v>
      </c>
      <c r="I6793">
        <v>1</v>
      </c>
      <c r="J6793" s="19">
        <v>41.59</v>
      </c>
      <c r="K6793" s="20">
        <v>0.06</v>
      </c>
      <c r="L6793" s="19">
        <v>39.090000000000003</v>
      </c>
      <c r="M6793" s="19">
        <v>16.95</v>
      </c>
      <c r="N6793" s="11" t="str">
        <f t="shared" si="319"/>
        <v>LOW</v>
      </c>
      <c r="O6793" s="27">
        <f t="shared" si="320"/>
        <v>0.56638526477359941</v>
      </c>
      <c r="P6793" s="11" t="str">
        <f t="shared" si="321"/>
        <v>AVERAGE</v>
      </c>
    </row>
    <row r="6794" spans="1:16" x14ac:dyDescent="0.35">
      <c r="A6794" s="12" t="s">
        <v>6968</v>
      </c>
      <c r="B6794" s="15">
        <v>45263</v>
      </c>
      <c r="C6794" s="12" t="s">
        <v>120</v>
      </c>
      <c r="D6794" s="12" t="s">
        <v>140</v>
      </c>
      <c r="E6794" s="12" t="s">
        <v>141</v>
      </c>
      <c r="F6794" s="12" t="s">
        <v>117</v>
      </c>
      <c r="G6794" s="12" t="s">
        <v>127</v>
      </c>
      <c r="H6794" s="12" t="s">
        <v>179</v>
      </c>
      <c r="I6794" s="12">
        <v>3</v>
      </c>
      <c r="J6794" s="16">
        <v>187</v>
      </c>
      <c r="K6794" s="17">
        <v>0</v>
      </c>
      <c r="L6794" s="16">
        <v>561</v>
      </c>
      <c r="M6794" s="16">
        <v>286.85000000000002</v>
      </c>
      <c r="N6794" s="11" t="str">
        <f t="shared" si="319"/>
        <v>NO DISCOUNT</v>
      </c>
      <c r="O6794" s="27">
        <f t="shared" si="320"/>
        <v>0.488680926916221</v>
      </c>
      <c r="P6794" s="11" t="str">
        <f t="shared" si="321"/>
        <v>AVERAGE</v>
      </c>
    </row>
    <row r="6795" spans="1:16" x14ac:dyDescent="0.35">
      <c r="A6795" t="s">
        <v>6969</v>
      </c>
      <c r="B6795" s="18">
        <v>44797</v>
      </c>
      <c r="C6795" t="s">
        <v>108</v>
      </c>
      <c r="D6795" t="s">
        <v>140</v>
      </c>
      <c r="E6795" t="s">
        <v>242</v>
      </c>
      <c r="F6795" t="s">
        <v>111</v>
      </c>
      <c r="G6795" t="s">
        <v>127</v>
      </c>
      <c r="H6795" t="s">
        <v>128</v>
      </c>
      <c r="I6795">
        <v>2</v>
      </c>
      <c r="J6795" s="19">
        <v>422.65</v>
      </c>
      <c r="K6795" s="20">
        <v>0.18</v>
      </c>
      <c r="L6795" s="19">
        <v>693.15</v>
      </c>
      <c r="M6795" s="19">
        <v>212.3</v>
      </c>
      <c r="N6795" s="11" t="str">
        <f t="shared" si="319"/>
        <v>MEDIUM</v>
      </c>
      <c r="O6795" s="27">
        <f t="shared" si="320"/>
        <v>0.69371708865324966</v>
      </c>
      <c r="P6795" s="11" t="str">
        <f t="shared" si="321"/>
        <v>AVERAGE</v>
      </c>
    </row>
    <row r="6796" spans="1:16" x14ac:dyDescent="0.35">
      <c r="A6796" s="12" t="s">
        <v>6970</v>
      </c>
      <c r="B6796" s="15">
        <v>45353</v>
      </c>
      <c r="C6796" s="12" t="s">
        <v>108</v>
      </c>
      <c r="D6796" s="12" t="s">
        <v>109</v>
      </c>
      <c r="E6796" s="12" t="s">
        <v>231</v>
      </c>
      <c r="F6796" s="12" t="s">
        <v>111</v>
      </c>
      <c r="G6796" s="12" t="s">
        <v>122</v>
      </c>
      <c r="H6796" s="12" t="s">
        <v>123</v>
      </c>
      <c r="I6796" s="12">
        <v>7</v>
      </c>
      <c r="J6796" s="16">
        <v>419.44</v>
      </c>
      <c r="K6796" s="17">
        <v>0.06</v>
      </c>
      <c r="L6796" s="16">
        <v>2759.92</v>
      </c>
      <c r="M6796" s="16">
        <v>1474.48</v>
      </c>
      <c r="N6796" s="11" t="str">
        <f t="shared" si="319"/>
        <v>LOW</v>
      </c>
      <c r="O6796" s="27">
        <f t="shared" si="320"/>
        <v>0.46575263051102933</v>
      </c>
      <c r="P6796" s="11" t="str">
        <f t="shared" si="321"/>
        <v>GOOD</v>
      </c>
    </row>
    <row r="6797" spans="1:16" x14ac:dyDescent="0.35">
      <c r="A6797" t="s">
        <v>6971</v>
      </c>
      <c r="B6797" s="18">
        <v>44703</v>
      </c>
      <c r="C6797" t="s">
        <v>108</v>
      </c>
      <c r="D6797" t="s">
        <v>115</v>
      </c>
      <c r="E6797" t="s">
        <v>205</v>
      </c>
      <c r="F6797" t="s">
        <v>131</v>
      </c>
      <c r="G6797" t="s">
        <v>122</v>
      </c>
      <c r="H6797" t="s">
        <v>158</v>
      </c>
      <c r="I6797">
        <v>4</v>
      </c>
      <c r="J6797" s="19">
        <v>136.76</v>
      </c>
      <c r="K6797" s="20">
        <v>0.02</v>
      </c>
      <c r="L6797" s="19">
        <v>536.1</v>
      </c>
      <c r="M6797" s="19">
        <v>220.35</v>
      </c>
      <c r="N6797" s="11" t="str">
        <f t="shared" si="319"/>
        <v>LOW</v>
      </c>
      <c r="O6797" s="27">
        <f t="shared" si="320"/>
        <v>0.58897593732512588</v>
      </c>
      <c r="P6797" s="11" t="str">
        <f t="shared" si="321"/>
        <v>AVERAGE</v>
      </c>
    </row>
    <row r="6798" spans="1:16" x14ac:dyDescent="0.35">
      <c r="A6798" s="12" t="s">
        <v>6972</v>
      </c>
      <c r="B6798" s="15">
        <v>44923</v>
      </c>
      <c r="C6798" s="12" t="s">
        <v>136</v>
      </c>
      <c r="D6798" s="12" t="s">
        <v>115</v>
      </c>
      <c r="E6798" s="12" t="s">
        <v>221</v>
      </c>
      <c r="F6798" s="12" t="s">
        <v>111</v>
      </c>
      <c r="G6798" s="12" t="s">
        <v>122</v>
      </c>
      <c r="H6798" s="12" t="s">
        <v>142</v>
      </c>
      <c r="I6798" s="12">
        <v>2</v>
      </c>
      <c r="J6798" s="16">
        <v>439.62</v>
      </c>
      <c r="K6798" s="17">
        <v>0</v>
      </c>
      <c r="L6798" s="16">
        <v>879.24</v>
      </c>
      <c r="M6798" s="16">
        <v>271.45</v>
      </c>
      <c r="N6798" s="11" t="str">
        <f t="shared" si="319"/>
        <v>NO DISCOUNT</v>
      </c>
      <c r="O6798" s="27">
        <f t="shared" si="320"/>
        <v>0.69126745825940583</v>
      </c>
      <c r="P6798" s="11" t="str">
        <f t="shared" si="321"/>
        <v>AVERAGE</v>
      </c>
    </row>
    <row r="6799" spans="1:16" x14ac:dyDescent="0.35">
      <c r="A6799" t="s">
        <v>6973</v>
      </c>
      <c r="B6799" s="18">
        <v>45106</v>
      </c>
      <c r="C6799" t="s">
        <v>108</v>
      </c>
      <c r="D6799" t="s">
        <v>109</v>
      </c>
      <c r="E6799" t="s">
        <v>189</v>
      </c>
      <c r="F6799" t="s">
        <v>131</v>
      </c>
      <c r="G6799" t="s">
        <v>112</v>
      </c>
      <c r="H6799" t="s">
        <v>147</v>
      </c>
      <c r="I6799">
        <v>1</v>
      </c>
      <c r="J6799" s="19">
        <v>10.36</v>
      </c>
      <c r="K6799" s="20">
        <v>0</v>
      </c>
      <c r="L6799" s="19">
        <v>10.36</v>
      </c>
      <c r="M6799" s="19">
        <v>3.41</v>
      </c>
      <c r="N6799" s="11" t="str">
        <f t="shared" si="319"/>
        <v>NO DISCOUNT</v>
      </c>
      <c r="O6799" s="27">
        <f t="shared" si="320"/>
        <v>0.67084942084942079</v>
      </c>
      <c r="P6799" s="11" t="str">
        <f t="shared" si="321"/>
        <v>AVERAGE</v>
      </c>
    </row>
    <row r="6800" spans="1:16" x14ac:dyDescent="0.35">
      <c r="A6800" s="12" t="s">
        <v>6974</v>
      </c>
      <c r="B6800" s="15">
        <v>44882</v>
      </c>
      <c r="C6800" s="12" t="s">
        <v>149</v>
      </c>
      <c r="D6800" s="12" t="s">
        <v>125</v>
      </c>
      <c r="E6800" s="12" t="s">
        <v>255</v>
      </c>
      <c r="F6800" s="12" t="s">
        <v>131</v>
      </c>
      <c r="G6800" s="12" t="s">
        <v>122</v>
      </c>
      <c r="H6800" s="12" t="s">
        <v>187</v>
      </c>
      <c r="I6800" s="12">
        <v>2</v>
      </c>
      <c r="J6800" s="16">
        <v>540.38</v>
      </c>
      <c r="K6800" s="17">
        <v>0.16</v>
      </c>
      <c r="L6800" s="16">
        <v>907.84</v>
      </c>
      <c r="M6800" s="16">
        <v>277.82</v>
      </c>
      <c r="N6800" s="11" t="str">
        <f t="shared" si="319"/>
        <v>MEDIUM</v>
      </c>
      <c r="O6800" s="27">
        <f t="shared" si="320"/>
        <v>0.69397691223123015</v>
      </c>
      <c r="P6800" s="11" t="str">
        <f t="shared" si="321"/>
        <v>AVERAGE</v>
      </c>
    </row>
    <row r="6801" spans="1:16" x14ac:dyDescent="0.35">
      <c r="A6801" t="s">
        <v>6975</v>
      </c>
      <c r="B6801" s="18">
        <v>44955</v>
      </c>
      <c r="C6801" t="s">
        <v>120</v>
      </c>
      <c r="D6801" t="s">
        <v>115</v>
      </c>
      <c r="E6801" t="s">
        <v>156</v>
      </c>
      <c r="F6801" t="s">
        <v>131</v>
      </c>
      <c r="G6801" t="s">
        <v>112</v>
      </c>
      <c r="H6801" t="s">
        <v>113</v>
      </c>
      <c r="I6801">
        <v>1</v>
      </c>
      <c r="J6801" s="19">
        <v>27.94</v>
      </c>
      <c r="K6801" s="20">
        <v>0.09</v>
      </c>
      <c r="L6801" s="19">
        <v>25.43</v>
      </c>
      <c r="M6801" s="19">
        <v>12.41</v>
      </c>
      <c r="N6801" s="11" t="str">
        <f t="shared" si="319"/>
        <v>LOW</v>
      </c>
      <c r="O6801" s="27">
        <f t="shared" si="320"/>
        <v>0.51199370821863943</v>
      </c>
      <c r="P6801" s="11" t="str">
        <f t="shared" si="321"/>
        <v>AVERAGE</v>
      </c>
    </row>
    <row r="6802" spans="1:16" x14ac:dyDescent="0.35">
      <c r="A6802" s="12" t="s">
        <v>6976</v>
      </c>
      <c r="B6802" s="15">
        <v>44889</v>
      </c>
      <c r="C6802" s="12" t="s">
        <v>120</v>
      </c>
      <c r="D6802" s="12" t="s">
        <v>115</v>
      </c>
      <c r="E6802" s="12" t="s">
        <v>116</v>
      </c>
      <c r="F6802" s="12" t="s">
        <v>111</v>
      </c>
      <c r="G6802" s="12" t="s">
        <v>127</v>
      </c>
      <c r="H6802" s="12" t="s">
        <v>164</v>
      </c>
      <c r="I6802" s="12">
        <v>3</v>
      </c>
      <c r="J6802" s="16">
        <v>361.54</v>
      </c>
      <c r="K6802" s="17">
        <v>0.37</v>
      </c>
      <c r="L6802" s="16">
        <v>683.31</v>
      </c>
      <c r="M6802" s="16">
        <v>240.27</v>
      </c>
      <c r="N6802" s="11" t="str">
        <f t="shared" si="319"/>
        <v>CLEARANCE</v>
      </c>
      <c r="O6802" s="27">
        <f t="shared" si="320"/>
        <v>0.64837335909031035</v>
      </c>
      <c r="P6802" s="11" t="str">
        <f t="shared" si="321"/>
        <v>AVERAGE</v>
      </c>
    </row>
    <row r="6803" spans="1:16" x14ac:dyDescent="0.35">
      <c r="A6803" t="s">
        <v>6977</v>
      </c>
      <c r="B6803" s="18">
        <v>44654</v>
      </c>
      <c r="C6803" t="s">
        <v>108</v>
      </c>
      <c r="D6803" t="s">
        <v>115</v>
      </c>
      <c r="E6803" t="s">
        <v>240</v>
      </c>
      <c r="F6803" t="s">
        <v>117</v>
      </c>
      <c r="G6803" t="s">
        <v>127</v>
      </c>
      <c r="H6803" t="s">
        <v>128</v>
      </c>
      <c r="I6803">
        <v>9</v>
      </c>
      <c r="J6803" s="19">
        <v>224.56</v>
      </c>
      <c r="K6803" s="20">
        <v>7.0000000000000007E-2</v>
      </c>
      <c r="L6803" s="19">
        <v>1879.57</v>
      </c>
      <c r="M6803" s="19">
        <v>1109.4100000000001</v>
      </c>
      <c r="N6803" s="11" t="str">
        <f t="shared" si="319"/>
        <v>LOW</v>
      </c>
      <c r="O6803" s="27">
        <f t="shared" si="320"/>
        <v>0.40975329463653914</v>
      </c>
      <c r="P6803" s="11" t="str">
        <f t="shared" si="321"/>
        <v>GOOD</v>
      </c>
    </row>
    <row r="6804" spans="1:16" x14ac:dyDescent="0.35">
      <c r="A6804" s="12" t="s">
        <v>6978</v>
      </c>
      <c r="B6804" s="15">
        <v>45047</v>
      </c>
      <c r="C6804" s="12" t="s">
        <v>120</v>
      </c>
      <c r="D6804" s="12" t="s">
        <v>140</v>
      </c>
      <c r="E6804" s="12" t="s">
        <v>268</v>
      </c>
      <c r="F6804" s="12" t="s">
        <v>111</v>
      </c>
      <c r="G6804" s="12" t="s">
        <v>127</v>
      </c>
      <c r="H6804" s="12" t="s">
        <v>164</v>
      </c>
      <c r="I6804" s="12">
        <v>5</v>
      </c>
      <c r="J6804" s="16">
        <v>463.62</v>
      </c>
      <c r="K6804" s="17">
        <v>0.19</v>
      </c>
      <c r="L6804" s="16">
        <v>1877.66</v>
      </c>
      <c r="M6804" s="16">
        <v>958.62</v>
      </c>
      <c r="N6804" s="11" t="str">
        <f t="shared" si="319"/>
        <v>MEDIUM</v>
      </c>
      <c r="O6804" s="27">
        <f t="shared" si="320"/>
        <v>0.48946028567472283</v>
      </c>
      <c r="P6804" s="11" t="str">
        <f t="shared" si="321"/>
        <v>GOOD</v>
      </c>
    </row>
    <row r="6805" spans="1:16" x14ac:dyDescent="0.35">
      <c r="A6805" t="s">
        <v>6979</v>
      </c>
      <c r="B6805" s="18">
        <v>45417</v>
      </c>
      <c r="C6805" t="s">
        <v>120</v>
      </c>
      <c r="D6805" t="s">
        <v>140</v>
      </c>
      <c r="E6805" t="s">
        <v>296</v>
      </c>
      <c r="F6805" t="s">
        <v>111</v>
      </c>
      <c r="G6805" t="s">
        <v>127</v>
      </c>
      <c r="H6805" t="s">
        <v>128</v>
      </c>
      <c r="I6805">
        <v>2</v>
      </c>
      <c r="J6805" s="19">
        <v>312.08999999999997</v>
      </c>
      <c r="K6805" s="20">
        <v>0.21</v>
      </c>
      <c r="L6805" s="19">
        <v>493.1</v>
      </c>
      <c r="M6805" s="19">
        <v>150.5</v>
      </c>
      <c r="N6805" s="11" t="str">
        <f t="shared" si="319"/>
        <v>HIGH</v>
      </c>
      <c r="O6805" s="27">
        <f t="shared" si="320"/>
        <v>0.69478807544108701</v>
      </c>
      <c r="P6805" s="11" t="str">
        <f t="shared" si="321"/>
        <v>AVERAGE</v>
      </c>
    </row>
    <row r="6806" spans="1:16" x14ac:dyDescent="0.35">
      <c r="A6806" s="12" t="s">
        <v>6980</v>
      </c>
      <c r="B6806" s="15">
        <v>44840</v>
      </c>
      <c r="C6806" s="12" t="s">
        <v>120</v>
      </c>
      <c r="D6806" s="12" t="s">
        <v>125</v>
      </c>
      <c r="E6806" s="12" t="s">
        <v>134</v>
      </c>
      <c r="F6806" s="12" t="s">
        <v>111</v>
      </c>
      <c r="G6806" s="12" t="s">
        <v>122</v>
      </c>
      <c r="H6806" s="12" t="s">
        <v>187</v>
      </c>
      <c r="I6806" s="12">
        <v>3</v>
      </c>
      <c r="J6806" s="16">
        <v>624.49</v>
      </c>
      <c r="K6806" s="17">
        <v>0.34</v>
      </c>
      <c r="L6806" s="16">
        <v>1236.49</v>
      </c>
      <c r="M6806" s="16">
        <v>573.4</v>
      </c>
      <c r="N6806" s="11" t="str">
        <f t="shared" si="319"/>
        <v>CLEARANCE</v>
      </c>
      <c r="O6806" s="27">
        <f t="shared" si="320"/>
        <v>0.53626798437512635</v>
      </c>
      <c r="P6806" s="11" t="str">
        <f t="shared" si="321"/>
        <v>AVERAGE</v>
      </c>
    </row>
    <row r="6807" spans="1:16" x14ac:dyDescent="0.35">
      <c r="A6807" t="s">
        <v>6981</v>
      </c>
      <c r="B6807" s="18">
        <v>44907</v>
      </c>
      <c r="C6807" t="s">
        <v>108</v>
      </c>
      <c r="D6807" t="s">
        <v>125</v>
      </c>
      <c r="E6807" t="s">
        <v>126</v>
      </c>
      <c r="F6807" t="s">
        <v>117</v>
      </c>
      <c r="G6807" t="s">
        <v>112</v>
      </c>
      <c r="H6807" t="s">
        <v>118</v>
      </c>
      <c r="I6807">
        <v>1</v>
      </c>
      <c r="J6807" s="19">
        <v>27.76</v>
      </c>
      <c r="K6807" s="20">
        <v>0.24</v>
      </c>
      <c r="L6807" s="19">
        <v>21.1</v>
      </c>
      <c r="M6807" s="19">
        <v>8.81</v>
      </c>
      <c r="N6807" s="11" t="str">
        <f t="shared" si="319"/>
        <v>HIGH</v>
      </c>
      <c r="O6807" s="27">
        <f t="shared" si="320"/>
        <v>0.58246445497630328</v>
      </c>
      <c r="P6807" s="11" t="str">
        <f t="shared" si="321"/>
        <v>AVERAGE</v>
      </c>
    </row>
    <row r="6808" spans="1:16" x14ac:dyDescent="0.35">
      <c r="A6808" s="12" t="s">
        <v>6982</v>
      </c>
      <c r="B6808" s="15">
        <v>45320</v>
      </c>
      <c r="C6808" s="12" t="s">
        <v>120</v>
      </c>
      <c r="D6808" s="12" t="s">
        <v>115</v>
      </c>
      <c r="E6808" s="12" t="s">
        <v>121</v>
      </c>
      <c r="F6808" s="12" t="s">
        <v>131</v>
      </c>
      <c r="G6808" s="12" t="s">
        <v>127</v>
      </c>
      <c r="H6808" s="12" t="s">
        <v>138</v>
      </c>
      <c r="I6808" s="12">
        <v>3</v>
      </c>
      <c r="J6808" s="16">
        <v>461.42</v>
      </c>
      <c r="K6808" s="17">
        <v>0</v>
      </c>
      <c r="L6808" s="16">
        <v>1384.26</v>
      </c>
      <c r="M6808" s="16">
        <v>533.83000000000004</v>
      </c>
      <c r="N6808" s="11" t="str">
        <f t="shared" si="319"/>
        <v>NO DISCOUNT</v>
      </c>
      <c r="O6808" s="27">
        <f t="shared" si="320"/>
        <v>0.61435712944100096</v>
      </c>
      <c r="P6808" s="11" t="str">
        <f t="shared" si="321"/>
        <v>AVERAGE</v>
      </c>
    </row>
    <row r="6809" spans="1:16" x14ac:dyDescent="0.35">
      <c r="A6809" t="s">
        <v>6983</v>
      </c>
      <c r="B6809" s="18">
        <v>45184</v>
      </c>
      <c r="C6809" t="s">
        <v>108</v>
      </c>
      <c r="D6809" t="s">
        <v>115</v>
      </c>
      <c r="E6809" t="s">
        <v>163</v>
      </c>
      <c r="F6809" t="s">
        <v>117</v>
      </c>
      <c r="G6809" t="s">
        <v>127</v>
      </c>
      <c r="H6809" t="s">
        <v>164</v>
      </c>
      <c r="I6809">
        <v>6</v>
      </c>
      <c r="J6809" s="19">
        <v>842.05</v>
      </c>
      <c r="K6809" s="20">
        <v>0</v>
      </c>
      <c r="L6809" s="19">
        <v>5052.3</v>
      </c>
      <c r="M6809" s="19">
        <v>2535.1999999999998</v>
      </c>
      <c r="N6809" s="11" t="str">
        <f t="shared" si="319"/>
        <v>NO DISCOUNT</v>
      </c>
      <c r="O6809" s="27">
        <f t="shared" si="320"/>
        <v>0.49820873661500709</v>
      </c>
      <c r="P6809" s="11" t="str">
        <f t="shared" si="321"/>
        <v>GOOD</v>
      </c>
    </row>
    <row r="6810" spans="1:16" x14ac:dyDescent="0.35">
      <c r="A6810" s="12" t="s">
        <v>6984</v>
      </c>
      <c r="B6810" s="15">
        <v>44992</v>
      </c>
      <c r="C6810" s="12" t="s">
        <v>108</v>
      </c>
      <c r="D6810" s="12" t="s">
        <v>125</v>
      </c>
      <c r="E6810" s="12" t="s">
        <v>255</v>
      </c>
      <c r="F6810" s="12" t="s">
        <v>111</v>
      </c>
      <c r="G6810" s="12" t="s">
        <v>127</v>
      </c>
      <c r="H6810" s="12" t="s">
        <v>128</v>
      </c>
      <c r="I6810" s="12">
        <v>4</v>
      </c>
      <c r="J6810" s="16">
        <v>56.63</v>
      </c>
      <c r="K6810" s="17">
        <v>0.04</v>
      </c>
      <c r="L6810" s="16">
        <v>217.46</v>
      </c>
      <c r="M6810" s="16">
        <v>83.14</v>
      </c>
      <c r="N6810" s="11" t="str">
        <f t="shared" si="319"/>
        <v>LOW</v>
      </c>
      <c r="O6810" s="27">
        <f t="shared" si="320"/>
        <v>0.61767681412673592</v>
      </c>
      <c r="P6810" s="11" t="str">
        <f t="shared" si="321"/>
        <v>AVERAGE</v>
      </c>
    </row>
    <row r="6811" spans="1:16" x14ac:dyDescent="0.35">
      <c r="A6811" t="s">
        <v>6985</v>
      </c>
      <c r="B6811" s="18">
        <v>44940</v>
      </c>
      <c r="C6811" t="s">
        <v>136</v>
      </c>
      <c r="D6811" t="s">
        <v>140</v>
      </c>
      <c r="E6811" t="s">
        <v>203</v>
      </c>
      <c r="F6811" t="s">
        <v>131</v>
      </c>
      <c r="G6811" t="s">
        <v>112</v>
      </c>
      <c r="H6811" t="s">
        <v>113</v>
      </c>
      <c r="I6811">
        <v>3</v>
      </c>
      <c r="J6811" s="19">
        <v>26.79</v>
      </c>
      <c r="K6811" s="20">
        <v>0</v>
      </c>
      <c r="L6811" s="19">
        <v>80.37</v>
      </c>
      <c r="M6811" s="19">
        <v>21.92</v>
      </c>
      <c r="N6811" s="11" t="str">
        <f t="shared" si="319"/>
        <v>NO DISCOUNT</v>
      </c>
      <c r="O6811" s="27">
        <f t="shared" si="320"/>
        <v>0.72726141595122562</v>
      </c>
      <c r="P6811" s="11" t="str">
        <f t="shared" si="321"/>
        <v>AVERAGE</v>
      </c>
    </row>
    <row r="6812" spans="1:16" x14ac:dyDescent="0.35">
      <c r="A6812" s="12" t="s">
        <v>6986</v>
      </c>
      <c r="B6812" s="15">
        <v>45099</v>
      </c>
      <c r="C6812" s="12" t="s">
        <v>108</v>
      </c>
      <c r="D6812" s="12" t="s">
        <v>115</v>
      </c>
      <c r="E6812" s="12" t="s">
        <v>289</v>
      </c>
      <c r="F6812" s="12" t="s">
        <v>111</v>
      </c>
      <c r="G6812" s="12" t="s">
        <v>112</v>
      </c>
      <c r="H6812" s="12" t="s">
        <v>147</v>
      </c>
      <c r="I6812" s="12">
        <v>1</v>
      </c>
      <c r="J6812" s="16">
        <v>28.74</v>
      </c>
      <c r="K6812" s="17">
        <v>0.04</v>
      </c>
      <c r="L6812" s="16">
        <v>27.59</v>
      </c>
      <c r="M6812" s="16">
        <v>12.18</v>
      </c>
      <c r="N6812" s="11" t="str">
        <f t="shared" si="319"/>
        <v>LOW</v>
      </c>
      <c r="O6812" s="27">
        <f t="shared" si="320"/>
        <v>0.55853570134106556</v>
      </c>
      <c r="P6812" s="11" t="str">
        <f t="shared" si="321"/>
        <v>AVERAGE</v>
      </c>
    </row>
    <row r="6813" spans="1:16" x14ac:dyDescent="0.35">
      <c r="A6813" t="s">
        <v>6987</v>
      </c>
      <c r="B6813" s="18">
        <v>44870</v>
      </c>
      <c r="C6813" t="s">
        <v>108</v>
      </c>
      <c r="D6813" t="s">
        <v>109</v>
      </c>
      <c r="E6813" t="s">
        <v>176</v>
      </c>
      <c r="F6813" t="s">
        <v>117</v>
      </c>
      <c r="G6813" t="s">
        <v>112</v>
      </c>
      <c r="H6813" t="s">
        <v>147</v>
      </c>
      <c r="I6813">
        <v>3</v>
      </c>
      <c r="J6813" s="19">
        <v>23.17</v>
      </c>
      <c r="K6813" s="20">
        <v>0.36</v>
      </c>
      <c r="L6813" s="19">
        <v>44.49</v>
      </c>
      <c r="M6813" s="19">
        <v>14.06</v>
      </c>
      <c r="N6813" s="11" t="str">
        <f t="shared" si="319"/>
        <v>CLEARANCE</v>
      </c>
      <c r="O6813" s="27">
        <f t="shared" si="320"/>
        <v>0.68397392672510671</v>
      </c>
      <c r="P6813" s="11" t="str">
        <f t="shared" si="321"/>
        <v>AVERAGE</v>
      </c>
    </row>
    <row r="6814" spans="1:16" x14ac:dyDescent="0.35">
      <c r="A6814" s="12" t="s">
        <v>6988</v>
      </c>
      <c r="B6814" s="15">
        <v>45316</v>
      </c>
      <c r="C6814" s="12" t="s">
        <v>120</v>
      </c>
      <c r="D6814" s="12" t="s">
        <v>140</v>
      </c>
      <c r="E6814" s="12" t="s">
        <v>268</v>
      </c>
      <c r="F6814" s="12" t="s">
        <v>117</v>
      </c>
      <c r="G6814" s="12" t="s">
        <v>112</v>
      </c>
      <c r="H6814" s="12" t="s">
        <v>167</v>
      </c>
      <c r="I6814" s="12">
        <v>1</v>
      </c>
      <c r="J6814" s="16">
        <v>7.13</v>
      </c>
      <c r="K6814" s="17">
        <v>0</v>
      </c>
      <c r="L6814" s="16">
        <v>7.13</v>
      </c>
      <c r="M6814" s="16">
        <v>1.48</v>
      </c>
      <c r="N6814" s="11" t="str">
        <f t="shared" si="319"/>
        <v>NO DISCOUNT</v>
      </c>
      <c r="O6814" s="27">
        <f t="shared" si="320"/>
        <v>0.79242636746143069</v>
      </c>
      <c r="P6814" s="11" t="str">
        <f t="shared" si="321"/>
        <v>AVERAGE</v>
      </c>
    </row>
    <row r="6815" spans="1:16" x14ac:dyDescent="0.35">
      <c r="A6815" t="s">
        <v>6989</v>
      </c>
      <c r="B6815" s="18">
        <v>45599</v>
      </c>
      <c r="C6815" t="s">
        <v>136</v>
      </c>
      <c r="D6815" t="s">
        <v>140</v>
      </c>
      <c r="E6815" t="s">
        <v>153</v>
      </c>
      <c r="F6815" t="s">
        <v>111</v>
      </c>
      <c r="G6815" t="s">
        <v>122</v>
      </c>
      <c r="H6815" t="s">
        <v>123</v>
      </c>
      <c r="I6815">
        <v>2</v>
      </c>
      <c r="J6815" s="19">
        <v>1494.75</v>
      </c>
      <c r="K6815" s="20">
        <v>0</v>
      </c>
      <c r="L6815" s="19">
        <v>2989.5</v>
      </c>
      <c r="M6815" s="19">
        <v>1252.97</v>
      </c>
      <c r="N6815" s="11" t="str">
        <f t="shared" si="319"/>
        <v>NO DISCOUNT</v>
      </c>
      <c r="O6815" s="27">
        <f t="shared" si="320"/>
        <v>0.58087640073590896</v>
      </c>
      <c r="P6815" s="11" t="str">
        <f t="shared" si="321"/>
        <v>AVERAGE</v>
      </c>
    </row>
    <row r="6816" spans="1:16" x14ac:dyDescent="0.35">
      <c r="A6816" s="12" t="s">
        <v>6990</v>
      </c>
      <c r="B6816" s="15">
        <v>44783</v>
      </c>
      <c r="C6816" s="12" t="s">
        <v>108</v>
      </c>
      <c r="D6816" s="12" t="s">
        <v>109</v>
      </c>
      <c r="E6816" s="12" t="s">
        <v>173</v>
      </c>
      <c r="F6816" s="12" t="s">
        <v>131</v>
      </c>
      <c r="G6816" s="12" t="s">
        <v>127</v>
      </c>
      <c r="H6816" s="12" t="s">
        <v>209</v>
      </c>
      <c r="I6816" s="12">
        <v>3</v>
      </c>
      <c r="J6816" s="16">
        <v>1028.25</v>
      </c>
      <c r="K6816" s="17">
        <v>7.0000000000000007E-2</v>
      </c>
      <c r="L6816" s="16">
        <v>2868.82</v>
      </c>
      <c r="M6816" s="16">
        <v>1438.58</v>
      </c>
      <c r="N6816" s="11" t="str">
        <f t="shared" si="319"/>
        <v>LOW</v>
      </c>
      <c r="O6816" s="27">
        <f t="shared" si="320"/>
        <v>0.49854644069687193</v>
      </c>
      <c r="P6816" s="11" t="str">
        <f t="shared" si="321"/>
        <v>AVERAGE</v>
      </c>
    </row>
    <row r="6817" spans="1:16" x14ac:dyDescent="0.35">
      <c r="A6817" t="s">
        <v>6991</v>
      </c>
      <c r="B6817" s="18">
        <v>45245</v>
      </c>
      <c r="C6817" t="s">
        <v>108</v>
      </c>
      <c r="D6817" t="s">
        <v>140</v>
      </c>
      <c r="E6817" t="s">
        <v>307</v>
      </c>
      <c r="F6817" t="s">
        <v>111</v>
      </c>
      <c r="G6817" t="s">
        <v>122</v>
      </c>
      <c r="H6817" t="s">
        <v>158</v>
      </c>
      <c r="I6817">
        <v>2</v>
      </c>
      <c r="J6817" s="19">
        <v>29.82</v>
      </c>
      <c r="K6817" s="20">
        <v>0.24</v>
      </c>
      <c r="L6817" s="19">
        <v>45.33</v>
      </c>
      <c r="M6817" s="19">
        <v>24.87</v>
      </c>
      <c r="N6817" s="11" t="str">
        <f t="shared" si="319"/>
        <v>HIGH</v>
      </c>
      <c r="O6817" s="27">
        <f t="shared" si="320"/>
        <v>0.45135671740569155</v>
      </c>
      <c r="P6817" s="11" t="str">
        <f t="shared" si="321"/>
        <v>AVERAGE</v>
      </c>
    </row>
    <row r="6818" spans="1:16" x14ac:dyDescent="0.35">
      <c r="A6818" s="12" t="s">
        <v>6992</v>
      </c>
      <c r="B6818" s="15">
        <v>45048</v>
      </c>
      <c r="C6818" s="12" t="s">
        <v>120</v>
      </c>
      <c r="D6818" s="12" t="s">
        <v>140</v>
      </c>
      <c r="E6818" s="12" t="s">
        <v>153</v>
      </c>
      <c r="F6818" s="12" t="s">
        <v>131</v>
      </c>
      <c r="G6818" s="12" t="s">
        <v>122</v>
      </c>
      <c r="H6818" s="12" t="s">
        <v>158</v>
      </c>
      <c r="I6818" s="12">
        <v>4</v>
      </c>
      <c r="J6818" s="16">
        <v>50.96</v>
      </c>
      <c r="K6818" s="17">
        <v>0.04</v>
      </c>
      <c r="L6818" s="16">
        <v>195.69</v>
      </c>
      <c r="M6818" s="16">
        <v>77.150000000000006</v>
      </c>
      <c r="N6818" s="11" t="str">
        <f t="shared" si="319"/>
        <v>LOW</v>
      </c>
      <c r="O6818" s="27">
        <f t="shared" si="320"/>
        <v>0.60575399867136792</v>
      </c>
      <c r="P6818" s="11" t="str">
        <f t="shared" si="321"/>
        <v>AVERAGE</v>
      </c>
    </row>
    <row r="6819" spans="1:16" x14ac:dyDescent="0.35">
      <c r="A6819" t="s">
        <v>6993</v>
      </c>
      <c r="B6819" s="18">
        <v>45195</v>
      </c>
      <c r="C6819" t="s">
        <v>149</v>
      </c>
      <c r="D6819" t="s">
        <v>109</v>
      </c>
      <c r="E6819" t="s">
        <v>195</v>
      </c>
      <c r="F6819" t="s">
        <v>117</v>
      </c>
      <c r="G6819" t="s">
        <v>127</v>
      </c>
      <c r="H6819" t="s">
        <v>209</v>
      </c>
      <c r="I6819">
        <v>1</v>
      </c>
      <c r="J6819" s="19">
        <v>452.36</v>
      </c>
      <c r="K6819" s="20">
        <v>0</v>
      </c>
      <c r="L6819" s="19">
        <v>452.36</v>
      </c>
      <c r="M6819" s="19">
        <v>222.17</v>
      </c>
      <c r="N6819" s="11" t="str">
        <f t="shared" si="319"/>
        <v>NO DISCOUNT</v>
      </c>
      <c r="O6819" s="27">
        <f t="shared" si="320"/>
        <v>0.50886462109824038</v>
      </c>
      <c r="P6819" s="11" t="str">
        <f t="shared" si="321"/>
        <v>AVERAGE</v>
      </c>
    </row>
    <row r="6820" spans="1:16" x14ac:dyDescent="0.35">
      <c r="A6820" s="12" t="s">
        <v>6994</v>
      </c>
      <c r="B6820" s="15">
        <v>45018</v>
      </c>
      <c r="C6820" s="12" t="s">
        <v>108</v>
      </c>
      <c r="D6820" s="12" t="s">
        <v>125</v>
      </c>
      <c r="E6820" s="12" t="s">
        <v>169</v>
      </c>
      <c r="F6820" s="12" t="s">
        <v>111</v>
      </c>
      <c r="G6820" s="12" t="s">
        <v>127</v>
      </c>
      <c r="H6820" s="12" t="s">
        <v>209</v>
      </c>
      <c r="I6820" s="12">
        <v>3</v>
      </c>
      <c r="J6820" s="16">
        <v>190.57</v>
      </c>
      <c r="K6820" s="17">
        <v>0.04</v>
      </c>
      <c r="L6820" s="16">
        <v>548.84</v>
      </c>
      <c r="M6820" s="16">
        <v>262.83999999999997</v>
      </c>
      <c r="N6820" s="11" t="str">
        <f t="shared" si="319"/>
        <v>LOW</v>
      </c>
      <c r="O6820" s="27">
        <f t="shared" si="320"/>
        <v>0.52109904525909201</v>
      </c>
      <c r="P6820" s="11" t="str">
        <f t="shared" si="321"/>
        <v>AVERAGE</v>
      </c>
    </row>
    <row r="6821" spans="1:16" x14ac:dyDescent="0.35">
      <c r="A6821" t="s">
        <v>6995</v>
      </c>
      <c r="B6821" s="18">
        <v>45260</v>
      </c>
      <c r="C6821" t="s">
        <v>120</v>
      </c>
      <c r="D6821" t="s">
        <v>115</v>
      </c>
      <c r="E6821" t="s">
        <v>163</v>
      </c>
      <c r="F6821" t="s">
        <v>111</v>
      </c>
      <c r="G6821" t="s">
        <v>112</v>
      </c>
      <c r="H6821" t="s">
        <v>147</v>
      </c>
      <c r="I6821">
        <v>1</v>
      </c>
      <c r="J6821" s="19">
        <v>17.7</v>
      </c>
      <c r="K6821" s="20">
        <v>0.1</v>
      </c>
      <c r="L6821" s="19">
        <v>15.93</v>
      </c>
      <c r="M6821" s="19">
        <v>6.04</v>
      </c>
      <c r="N6821" s="11" t="str">
        <f t="shared" si="319"/>
        <v>LOW</v>
      </c>
      <c r="O6821" s="27">
        <f t="shared" si="320"/>
        <v>0.6208411801632141</v>
      </c>
      <c r="P6821" s="11" t="str">
        <f t="shared" si="321"/>
        <v>AVERAGE</v>
      </c>
    </row>
    <row r="6822" spans="1:16" x14ac:dyDescent="0.35">
      <c r="A6822" s="12" t="s">
        <v>6996</v>
      </c>
      <c r="B6822" s="15">
        <v>45332</v>
      </c>
      <c r="C6822" s="12" t="s">
        <v>108</v>
      </c>
      <c r="D6822" s="12" t="s">
        <v>125</v>
      </c>
      <c r="E6822" s="12" t="s">
        <v>185</v>
      </c>
      <c r="F6822" s="12" t="s">
        <v>117</v>
      </c>
      <c r="G6822" s="12" t="s">
        <v>127</v>
      </c>
      <c r="H6822" s="12" t="s">
        <v>128</v>
      </c>
      <c r="I6822" s="12">
        <v>6</v>
      </c>
      <c r="J6822" s="16">
        <v>433.18</v>
      </c>
      <c r="K6822" s="17">
        <v>0.14000000000000001</v>
      </c>
      <c r="L6822" s="16">
        <v>2235.21</v>
      </c>
      <c r="M6822" s="16">
        <v>711.82</v>
      </c>
      <c r="N6822" s="11" t="str">
        <f t="shared" si="319"/>
        <v>MEDIUM</v>
      </c>
      <c r="O6822" s="27">
        <f t="shared" si="320"/>
        <v>0.6815422264574692</v>
      </c>
      <c r="P6822" s="11" t="str">
        <f t="shared" si="321"/>
        <v>GOOD</v>
      </c>
    </row>
    <row r="6823" spans="1:16" x14ac:dyDescent="0.35">
      <c r="A6823" t="s">
        <v>6997</v>
      </c>
      <c r="B6823" s="18">
        <v>45635</v>
      </c>
      <c r="C6823" t="s">
        <v>108</v>
      </c>
      <c r="D6823" t="s">
        <v>125</v>
      </c>
      <c r="E6823" t="s">
        <v>169</v>
      </c>
      <c r="F6823" t="s">
        <v>111</v>
      </c>
      <c r="G6823" t="s">
        <v>112</v>
      </c>
      <c r="H6823" t="s">
        <v>113</v>
      </c>
      <c r="I6823">
        <v>1</v>
      </c>
      <c r="J6823" s="19">
        <v>37.869999999999997</v>
      </c>
      <c r="K6823" s="20">
        <v>0.15</v>
      </c>
      <c r="L6823" s="19">
        <v>32.19</v>
      </c>
      <c r="M6823" s="19">
        <v>13.89</v>
      </c>
      <c r="N6823" s="11" t="str">
        <f t="shared" si="319"/>
        <v>MEDIUM</v>
      </c>
      <c r="O6823" s="27">
        <f t="shared" si="320"/>
        <v>0.56849953401677533</v>
      </c>
      <c r="P6823" s="11" t="str">
        <f t="shared" si="321"/>
        <v>AVERAGE</v>
      </c>
    </row>
    <row r="6824" spans="1:16" x14ac:dyDescent="0.35">
      <c r="A6824" s="12" t="s">
        <v>6998</v>
      </c>
      <c r="B6824" s="15">
        <v>44651</v>
      </c>
      <c r="C6824" s="12" t="s">
        <v>108</v>
      </c>
      <c r="D6824" s="12" t="s">
        <v>125</v>
      </c>
      <c r="E6824" s="12" t="s">
        <v>201</v>
      </c>
      <c r="F6824" s="12" t="s">
        <v>111</v>
      </c>
      <c r="G6824" s="12" t="s">
        <v>127</v>
      </c>
      <c r="H6824" s="12" t="s">
        <v>179</v>
      </c>
      <c r="I6824" s="12">
        <v>1</v>
      </c>
      <c r="J6824" s="16">
        <v>91.39</v>
      </c>
      <c r="K6824" s="17">
        <v>0</v>
      </c>
      <c r="L6824" s="16">
        <v>91.39</v>
      </c>
      <c r="M6824" s="16">
        <v>49.23</v>
      </c>
      <c r="N6824" s="11" t="str">
        <f t="shared" si="319"/>
        <v>NO DISCOUNT</v>
      </c>
      <c r="O6824" s="27">
        <f t="shared" si="320"/>
        <v>0.4613196192143561</v>
      </c>
      <c r="P6824" s="11" t="str">
        <f t="shared" si="321"/>
        <v>AVERAGE</v>
      </c>
    </row>
    <row r="6825" spans="1:16" x14ac:dyDescent="0.35">
      <c r="A6825" t="s">
        <v>6999</v>
      </c>
      <c r="B6825" s="18">
        <v>45048</v>
      </c>
      <c r="C6825" t="s">
        <v>108</v>
      </c>
      <c r="D6825" t="s">
        <v>140</v>
      </c>
      <c r="E6825" t="s">
        <v>166</v>
      </c>
      <c r="F6825" t="s">
        <v>131</v>
      </c>
      <c r="G6825" t="s">
        <v>127</v>
      </c>
      <c r="H6825" t="s">
        <v>179</v>
      </c>
      <c r="I6825">
        <v>2</v>
      </c>
      <c r="J6825" s="19">
        <v>109.87</v>
      </c>
      <c r="K6825" s="20">
        <v>0</v>
      </c>
      <c r="L6825" s="19">
        <v>219.74</v>
      </c>
      <c r="M6825" s="19">
        <v>117.99</v>
      </c>
      <c r="N6825" s="11" t="str">
        <f t="shared" si="319"/>
        <v>NO DISCOUNT</v>
      </c>
      <c r="O6825" s="27">
        <f t="shared" si="320"/>
        <v>0.46304723764448896</v>
      </c>
      <c r="P6825" s="11" t="str">
        <f t="shared" si="321"/>
        <v>AVERAGE</v>
      </c>
    </row>
    <row r="6826" spans="1:16" x14ac:dyDescent="0.35">
      <c r="A6826" s="12" t="s">
        <v>7000</v>
      </c>
      <c r="B6826" s="15">
        <v>45321</v>
      </c>
      <c r="C6826" s="12" t="s">
        <v>108</v>
      </c>
      <c r="D6826" s="12" t="s">
        <v>109</v>
      </c>
      <c r="E6826" s="12" t="s">
        <v>231</v>
      </c>
      <c r="F6826" s="12" t="s">
        <v>111</v>
      </c>
      <c r="G6826" s="12" t="s">
        <v>112</v>
      </c>
      <c r="H6826" s="12" t="s">
        <v>147</v>
      </c>
      <c r="I6826" s="12">
        <v>3</v>
      </c>
      <c r="J6826" s="16">
        <v>9.32</v>
      </c>
      <c r="K6826" s="17">
        <v>0.06</v>
      </c>
      <c r="L6826" s="16">
        <v>26.28</v>
      </c>
      <c r="M6826" s="16">
        <v>7.74</v>
      </c>
      <c r="N6826" s="11" t="str">
        <f t="shared" si="319"/>
        <v>LOW</v>
      </c>
      <c r="O6826" s="27">
        <f t="shared" si="320"/>
        <v>0.70547945205479445</v>
      </c>
      <c r="P6826" s="11" t="str">
        <f t="shared" si="321"/>
        <v>AVERAGE</v>
      </c>
    </row>
    <row r="6827" spans="1:16" x14ac:dyDescent="0.35">
      <c r="A6827" t="s">
        <v>7001</v>
      </c>
      <c r="B6827" s="18">
        <v>44839</v>
      </c>
      <c r="C6827" t="s">
        <v>108</v>
      </c>
      <c r="D6827" t="s">
        <v>115</v>
      </c>
      <c r="E6827" t="s">
        <v>289</v>
      </c>
      <c r="F6827" t="s">
        <v>111</v>
      </c>
      <c r="G6827" t="s">
        <v>122</v>
      </c>
      <c r="H6827" t="s">
        <v>187</v>
      </c>
      <c r="I6827">
        <v>1</v>
      </c>
      <c r="J6827" s="19">
        <v>348.55</v>
      </c>
      <c r="K6827" s="20">
        <v>0</v>
      </c>
      <c r="L6827" s="19">
        <v>348.55</v>
      </c>
      <c r="M6827" s="19">
        <v>177.27</v>
      </c>
      <c r="N6827" s="11" t="str">
        <f t="shared" si="319"/>
        <v>NO DISCOUNT</v>
      </c>
      <c r="O6827" s="27">
        <f t="shared" si="320"/>
        <v>0.49140725864294937</v>
      </c>
      <c r="P6827" s="11" t="str">
        <f t="shared" si="321"/>
        <v>AVERAGE</v>
      </c>
    </row>
    <row r="6828" spans="1:16" x14ac:dyDescent="0.35">
      <c r="A6828" s="12" t="s">
        <v>7002</v>
      </c>
      <c r="B6828" s="15">
        <v>45320</v>
      </c>
      <c r="C6828" s="12" t="s">
        <v>120</v>
      </c>
      <c r="D6828" s="12" t="s">
        <v>140</v>
      </c>
      <c r="E6828" s="12" t="s">
        <v>141</v>
      </c>
      <c r="F6828" s="12" t="s">
        <v>131</v>
      </c>
      <c r="G6828" s="12" t="s">
        <v>112</v>
      </c>
      <c r="H6828" s="12" t="s">
        <v>147</v>
      </c>
      <c r="I6828" s="12">
        <v>2</v>
      </c>
      <c r="J6828" s="16">
        <v>17.02</v>
      </c>
      <c r="K6828" s="17">
        <v>0.08</v>
      </c>
      <c r="L6828" s="16">
        <v>31.32</v>
      </c>
      <c r="M6828" s="16">
        <v>9.4700000000000006</v>
      </c>
      <c r="N6828" s="11" t="str">
        <f t="shared" si="319"/>
        <v>LOW</v>
      </c>
      <c r="O6828" s="27">
        <f t="shared" si="320"/>
        <v>0.69763729246487871</v>
      </c>
      <c r="P6828" s="11" t="str">
        <f t="shared" si="321"/>
        <v>AVERAGE</v>
      </c>
    </row>
    <row r="6829" spans="1:16" x14ac:dyDescent="0.35">
      <c r="A6829" t="s">
        <v>7003</v>
      </c>
      <c r="B6829" s="18">
        <v>45403</v>
      </c>
      <c r="C6829" t="s">
        <v>149</v>
      </c>
      <c r="D6829" t="s">
        <v>109</v>
      </c>
      <c r="E6829" t="s">
        <v>252</v>
      </c>
      <c r="F6829" t="s">
        <v>117</v>
      </c>
      <c r="G6829" t="s">
        <v>127</v>
      </c>
      <c r="H6829" t="s">
        <v>138</v>
      </c>
      <c r="I6829">
        <v>2</v>
      </c>
      <c r="J6829" s="19">
        <v>395.31</v>
      </c>
      <c r="K6829" s="20">
        <v>0.14000000000000001</v>
      </c>
      <c r="L6829" s="19">
        <v>679.93</v>
      </c>
      <c r="M6829" s="19">
        <v>244.12</v>
      </c>
      <c r="N6829" s="11" t="str">
        <f t="shared" si="319"/>
        <v>MEDIUM</v>
      </c>
      <c r="O6829" s="27">
        <f t="shared" si="320"/>
        <v>0.64096304031297335</v>
      </c>
      <c r="P6829" s="11" t="str">
        <f t="shared" si="321"/>
        <v>AVERAGE</v>
      </c>
    </row>
    <row r="6830" spans="1:16" x14ac:dyDescent="0.35">
      <c r="A6830" s="12" t="s">
        <v>7004</v>
      </c>
      <c r="B6830" s="15">
        <v>44896</v>
      </c>
      <c r="C6830" s="12" t="s">
        <v>136</v>
      </c>
      <c r="D6830" s="12" t="s">
        <v>125</v>
      </c>
      <c r="E6830" s="12" t="s">
        <v>178</v>
      </c>
      <c r="F6830" s="12" t="s">
        <v>117</v>
      </c>
      <c r="G6830" s="12" t="s">
        <v>112</v>
      </c>
      <c r="H6830" s="12" t="s">
        <v>113</v>
      </c>
      <c r="I6830" s="12">
        <v>3</v>
      </c>
      <c r="J6830" s="16">
        <v>6.84</v>
      </c>
      <c r="K6830" s="17">
        <v>0</v>
      </c>
      <c r="L6830" s="16">
        <v>20.52</v>
      </c>
      <c r="M6830" s="16">
        <v>10.19</v>
      </c>
      <c r="N6830" s="11" t="str">
        <f t="shared" si="319"/>
        <v>NO DISCOUNT</v>
      </c>
      <c r="O6830" s="27">
        <f t="shared" si="320"/>
        <v>0.50341130604288498</v>
      </c>
      <c r="P6830" s="11" t="str">
        <f t="shared" si="321"/>
        <v>AVERAGE</v>
      </c>
    </row>
    <row r="6831" spans="1:16" x14ac:dyDescent="0.35">
      <c r="A6831" t="s">
        <v>7005</v>
      </c>
      <c r="B6831" s="18">
        <v>45076</v>
      </c>
      <c r="C6831" t="s">
        <v>108</v>
      </c>
      <c r="D6831" t="s">
        <v>109</v>
      </c>
      <c r="E6831" t="s">
        <v>189</v>
      </c>
      <c r="F6831" t="s">
        <v>117</v>
      </c>
      <c r="G6831" t="s">
        <v>122</v>
      </c>
      <c r="H6831" t="s">
        <v>142</v>
      </c>
      <c r="I6831">
        <v>3</v>
      </c>
      <c r="J6831" s="19">
        <v>145.87</v>
      </c>
      <c r="K6831" s="20">
        <v>0.04</v>
      </c>
      <c r="L6831" s="19">
        <v>420.11</v>
      </c>
      <c r="M6831" s="19">
        <v>218.33</v>
      </c>
      <c r="N6831" s="11" t="str">
        <f t="shared" si="319"/>
        <v>LOW</v>
      </c>
      <c r="O6831" s="27">
        <f t="shared" si="320"/>
        <v>0.48030277784389802</v>
      </c>
      <c r="P6831" s="11" t="str">
        <f t="shared" si="321"/>
        <v>AVERAGE</v>
      </c>
    </row>
    <row r="6832" spans="1:16" x14ac:dyDescent="0.35">
      <c r="A6832" s="12" t="s">
        <v>7006</v>
      </c>
      <c r="B6832" s="15">
        <v>44665</v>
      </c>
      <c r="C6832" s="12" t="s">
        <v>108</v>
      </c>
      <c r="D6832" s="12" t="s">
        <v>115</v>
      </c>
      <c r="E6832" s="12" t="s">
        <v>289</v>
      </c>
      <c r="F6832" s="12" t="s">
        <v>131</v>
      </c>
      <c r="G6832" s="12" t="s">
        <v>127</v>
      </c>
      <c r="H6832" s="12" t="s">
        <v>164</v>
      </c>
      <c r="I6832" s="12">
        <v>2</v>
      </c>
      <c r="J6832" s="16">
        <v>195.95</v>
      </c>
      <c r="K6832" s="17">
        <v>0</v>
      </c>
      <c r="L6832" s="16">
        <v>391.9</v>
      </c>
      <c r="M6832" s="16">
        <v>132.38</v>
      </c>
      <c r="N6832" s="11" t="str">
        <f t="shared" si="319"/>
        <v>NO DISCOUNT</v>
      </c>
      <c r="O6832" s="27">
        <f t="shared" si="320"/>
        <v>0.66220974738453686</v>
      </c>
      <c r="P6832" s="11" t="str">
        <f t="shared" si="321"/>
        <v>AVERAGE</v>
      </c>
    </row>
    <row r="6833" spans="1:16" x14ac:dyDescent="0.35">
      <c r="A6833" t="s">
        <v>7007</v>
      </c>
      <c r="B6833" s="18">
        <v>44809</v>
      </c>
      <c r="C6833" t="s">
        <v>108</v>
      </c>
      <c r="D6833" t="s">
        <v>115</v>
      </c>
      <c r="E6833" t="s">
        <v>116</v>
      </c>
      <c r="F6833" t="s">
        <v>111</v>
      </c>
      <c r="G6833" t="s">
        <v>127</v>
      </c>
      <c r="H6833" t="s">
        <v>164</v>
      </c>
      <c r="I6833">
        <v>4</v>
      </c>
      <c r="J6833" s="19">
        <v>294.94</v>
      </c>
      <c r="K6833" s="20">
        <v>0.17</v>
      </c>
      <c r="L6833" s="19">
        <v>979.2</v>
      </c>
      <c r="M6833" s="19">
        <v>458.16</v>
      </c>
      <c r="N6833" s="11" t="str">
        <f t="shared" si="319"/>
        <v>MEDIUM</v>
      </c>
      <c r="O6833" s="27">
        <f t="shared" si="320"/>
        <v>0.53210784313725479</v>
      </c>
      <c r="P6833" s="11" t="str">
        <f t="shared" si="321"/>
        <v>AVERAGE</v>
      </c>
    </row>
    <row r="6834" spans="1:16" x14ac:dyDescent="0.35">
      <c r="A6834" s="12" t="s">
        <v>7008</v>
      </c>
      <c r="B6834" s="15">
        <v>45193</v>
      </c>
      <c r="C6834" s="12" t="s">
        <v>108</v>
      </c>
      <c r="D6834" s="12" t="s">
        <v>125</v>
      </c>
      <c r="E6834" s="12" t="s">
        <v>126</v>
      </c>
      <c r="F6834" s="12" t="s">
        <v>111</v>
      </c>
      <c r="G6834" s="12" t="s">
        <v>122</v>
      </c>
      <c r="H6834" s="12" t="s">
        <v>187</v>
      </c>
      <c r="I6834" s="12">
        <v>1</v>
      </c>
      <c r="J6834" s="16">
        <v>204.76</v>
      </c>
      <c r="K6834" s="17">
        <v>0.04</v>
      </c>
      <c r="L6834" s="16">
        <v>196.57</v>
      </c>
      <c r="M6834" s="16">
        <v>50.53</v>
      </c>
      <c r="N6834" s="11" t="str">
        <f t="shared" si="319"/>
        <v>LOW</v>
      </c>
      <c r="O6834" s="27">
        <f t="shared" si="320"/>
        <v>0.7429414457953909</v>
      </c>
      <c r="P6834" s="11" t="str">
        <f t="shared" si="321"/>
        <v>AVERAGE</v>
      </c>
    </row>
    <row r="6835" spans="1:16" x14ac:dyDescent="0.35">
      <c r="A6835" t="s">
        <v>7009</v>
      </c>
      <c r="B6835" s="18">
        <v>45189</v>
      </c>
      <c r="C6835" t="s">
        <v>149</v>
      </c>
      <c r="D6835" t="s">
        <v>125</v>
      </c>
      <c r="E6835" t="s">
        <v>169</v>
      </c>
      <c r="F6835" t="s">
        <v>111</v>
      </c>
      <c r="G6835" t="s">
        <v>112</v>
      </c>
      <c r="H6835" t="s">
        <v>113</v>
      </c>
      <c r="I6835">
        <v>11</v>
      </c>
      <c r="J6835" s="19">
        <v>42.1</v>
      </c>
      <c r="K6835" s="20">
        <v>0.15</v>
      </c>
      <c r="L6835" s="19">
        <v>393.63</v>
      </c>
      <c r="M6835" s="19">
        <v>82.54</v>
      </c>
      <c r="N6835" s="11" t="str">
        <f t="shared" si="319"/>
        <v>MEDIUM</v>
      </c>
      <c r="O6835" s="27">
        <f t="shared" si="320"/>
        <v>0.79031069786347585</v>
      </c>
      <c r="P6835" s="11" t="str">
        <f t="shared" si="321"/>
        <v>EXCELLENT</v>
      </c>
    </row>
    <row r="6836" spans="1:16" x14ac:dyDescent="0.35">
      <c r="A6836" s="12" t="s">
        <v>7010</v>
      </c>
      <c r="B6836" s="15">
        <v>44629</v>
      </c>
      <c r="C6836" s="12" t="s">
        <v>108</v>
      </c>
      <c r="D6836" s="12" t="s">
        <v>125</v>
      </c>
      <c r="E6836" s="12" t="s">
        <v>146</v>
      </c>
      <c r="F6836" s="12" t="s">
        <v>131</v>
      </c>
      <c r="G6836" s="12" t="s">
        <v>127</v>
      </c>
      <c r="H6836" s="12" t="s">
        <v>128</v>
      </c>
      <c r="I6836" s="12">
        <v>1</v>
      </c>
      <c r="J6836" s="16">
        <v>248.97</v>
      </c>
      <c r="K6836" s="17">
        <v>0.38</v>
      </c>
      <c r="L6836" s="16">
        <v>154.36000000000001</v>
      </c>
      <c r="M6836" s="16">
        <v>65.34</v>
      </c>
      <c r="N6836" s="11" t="str">
        <f t="shared" si="319"/>
        <v>CLEARANCE</v>
      </c>
      <c r="O6836" s="27">
        <f t="shared" si="320"/>
        <v>0.57670380927701481</v>
      </c>
      <c r="P6836" s="11" t="str">
        <f t="shared" si="321"/>
        <v>AVERAGE</v>
      </c>
    </row>
    <row r="6837" spans="1:16" x14ac:dyDescent="0.35">
      <c r="A6837" t="s">
        <v>7011</v>
      </c>
      <c r="B6837" s="18">
        <v>44652</v>
      </c>
      <c r="C6837" t="s">
        <v>108</v>
      </c>
      <c r="D6837" t="s">
        <v>140</v>
      </c>
      <c r="E6837" t="s">
        <v>307</v>
      </c>
      <c r="F6837" t="s">
        <v>111</v>
      </c>
      <c r="G6837" t="s">
        <v>122</v>
      </c>
      <c r="H6837" t="s">
        <v>187</v>
      </c>
      <c r="I6837">
        <v>1</v>
      </c>
      <c r="J6837" s="19">
        <v>200.27</v>
      </c>
      <c r="K6837" s="20">
        <v>0.12</v>
      </c>
      <c r="L6837" s="19">
        <v>176.24</v>
      </c>
      <c r="M6837" s="19">
        <v>76.62</v>
      </c>
      <c r="N6837" s="11" t="str">
        <f t="shared" si="319"/>
        <v>MEDIUM</v>
      </c>
      <c r="O6837" s="27">
        <f t="shared" si="320"/>
        <v>0.56525192918747158</v>
      </c>
      <c r="P6837" s="11" t="str">
        <f t="shared" si="321"/>
        <v>AVERAGE</v>
      </c>
    </row>
    <row r="6838" spans="1:16" x14ac:dyDescent="0.35">
      <c r="A6838" s="12" t="s">
        <v>7012</v>
      </c>
      <c r="B6838" s="15">
        <v>45590</v>
      </c>
      <c r="C6838" s="12" t="s">
        <v>108</v>
      </c>
      <c r="D6838" s="12" t="s">
        <v>115</v>
      </c>
      <c r="E6838" s="12" t="s">
        <v>121</v>
      </c>
      <c r="F6838" s="12" t="s">
        <v>111</v>
      </c>
      <c r="G6838" s="12" t="s">
        <v>122</v>
      </c>
      <c r="H6838" s="12" t="s">
        <v>142</v>
      </c>
      <c r="I6838" s="12">
        <v>5</v>
      </c>
      <c r="J6838" s="16">
        <v>119.8</v>
      </c>
      <c r="K6838" s="17">
        <v>0</v>
      </c>
      <c r="L6838" s="16">
        <v>599</v>
      </c>
      <c r="M6838" s="16">
        <v>278.47000000000003</v>
      </c>
      <c r="N6838" s="11" t="str">
        <f t="shared" si="319"/>
        <v>NO DISCOUNT</v>
      </c>
      <c r="O6838" s="27">
        <f t="shared" si="320"/>
        <v>0.53510851419031713</v>
      </c>
      <c r="P6838" s="11" t="str">
        <f t="shared" si="321"/>
        <v>GOOD</v>
      </c>
    </row>
    <row r="6839" spans="1:16" x14ac:dyDescent="0.35">
      <c r="A6839" t="s">
        <v>7013</v>
      </c>
      <c r="B6839" s="18">
        <v>44806</v>
      </c>
      <c r="C6839" t="s">
        <v>108</v>
      </c>
      <c r="D6839" t="s">
        <v>115</v>
      </c>
      <c r="E6839" t="s">
        <v>205</v>
      </c>
      <c r="F6839" t="s">
        <v>117</v>
      </c>
      <c r="G6839" t="s">
        <v>127</v>
      </c>
      <c r="H6839" t="s">
        <v>128</v>
      </c>
      <c r="I6839">
        <v>1</v>
      </c>
      <c r="J6839" s="19">
        <v>150.28</v>
      </c>
      <c r="K6839" s="20">
        <v>0</v>
      </c>
      <c r="L6839" s="19">
        <v>150.28</v>
      </c>
      <c r="M6839" s="19">
        <v>84.11</v>
      </c>
      <c r="N6839" s="11" t="str">
        <f t="shared" si="319"/>
        <v>NO DISCOUNT</v>
      </c>
      <c r="O6839" s="27">
        <f t="shared" si="320"/>
        <v>0.44031141868512114</v>
      </c>
      <c r="P6839" s="11" t="str">
        <f t="shared" si="321"/>
        <v>AVERAGE</v>
      </c>
    </row>
    <row r="6840" spans="1:16" x14ac:dyDescent="0.35">
      <c r="A6840" s="12" t="s">
        <v>7014</v>
      </c>
      <c r="B6840" s="15">
        <v>44994</v>
      </c>
      <c r="C6840" s="12" t="s">
        <v>120</v>
      </c>
      <c r="D6840" s="12" t="s">
        <v>125</v>
      </c>
      <c r="E6840" s="12" t="s">
        <v>144</v>
      </c>
      <c r="F6840" s="12" t="s">
        <v>111</v>
      </c>
      <c r="G6840" s="12" t="s">
        <v>112</v>
      </c>
      <c r="H6840" s="12" t="s">
        <v>147</v>
      </c>
      <c r="I6840" s="12">
        <v>13</v>
      </c>
      <c r="J6840" s="16">
        <v>25.5</v>
      </c>
      <c r="K6840" s="17">
        <v>0</v>
      </c>
      <c r="L6840" s="16">
        <v>331.5</v>
      </c>
      <c r="M6840" s="16">
        <v>157.88</v>
      </c>
      <c r="N6840" s="11" t="str">
        <f t="shared" si="319"/>
        <v>NO DISCOUNT</v>
      </c>
      <c r="O6840" s="27">
        <f t="shared" si="320"/>
        <v>0.52374057315233791</v>
      </c>
      <c r="P6840" s="11" t="str">
        <f t="shared" si="321"/>
        <v>EXCELLENT</v>
      </c>
    </row>
    <row r="6841" spans="1:16" x14ac:dyDescent="0.35">
      <c r="A6841" t="s">
        <v>7015</v>
      </c>
      <c r="B6841" s="18">
        <v>44641</v>
      </c>
      <c r="C6841" t="s">
        <v>136</v>
      </c>
      <c r="D6841" t="s">
        <v>115</v>
      </c>
      <c r="E6841" t="s">
        <v>221</v>
      </c>
      <c r="F6841" t="s">
        <v>117</v>
      </c>
      <c r="G6841" t="s">
        <v>122</v>
      </c>
      <c r="H6841" t="s">
        <v>142</v>
      </c>
      <c r="I6841">
        <v>3</v>
      </c>
      <c r="J6841" s="19">
        <v>403.27</v>
      </c>
      <c r="K6841" s="20">
        <v>0.13</v>
      </c>
      <c r="L6841" s="19">
        <v>1052.53</v>
      </c>
      <c r="M6841" s="19">
        <v>362.99</v>
      </c>
      <c r="N6841" s="11" t="str">
        <f t="shared" si="319"/>
        <v>MEDIUM</v>
      </c>
      <c r="O6841" s="27">
        <f t="shared" si="320"/>
        <v>0.65512621968019913</v>
      </c>
      <c r="P6841" s="11" t="str">
        <f t="shared" si="321"/>
        <v>AVERAGE</v>
      </c>
    </row>
    <row r="6842" spans="1:16" x14ac:dyDescent="0.35">
      <c r="A6842" s="12" t="s">
        <v>7016</v>
      </c>
      <c r="B6842" s="15">
        <v>45349</v>
      </c>
      <c r="C6842" s="12" t="s">
        <v>149</v>
      </c>
      <c r="D6842" s="12" t="s">
        <v>109</v>
      </c>
      <c r="E6842" s="12" t="s">
        <v>176</v>
      </c>
      <c r="F6842" s="12" t="s">
        <v>111</v>
      </c>
      <c r="G6842" s="12" t="s">
        <v>112</v>
      </c>
      <c r="H6842" s="12" t="s">
        <v>167</v>
      </c>
      <c r="I6842" s="12">
        <v>8</v>
      </c>
      <c r="J6842" s="16">
        <v>17.420000000000002</v>
      </c>
      <c r="K6842" s="17">
        <v>0.08</v>
      </c>
      <c r="L6842" s="16">
        <v>128.21</v>
      </c>
      <c r="M6842" s="16">
        <v>53.67</v>
      </c>
      <c r="N6842" s="11" t="str">
        <f t="shared" si="319"/>
        <v>LOW</v>
      </c>
      <c r="O6842" s="27">
        <f t="shared" si="320"/>
        <v>0.58138990718352701</v>
      </c>
      <c r="P6842" s="11" t="str">
        <f t="shared" si="321"/>
        <v>GOOD</v>
      </c>
    </row>
    <row r="6843" spans="1:16" x14ac:dyDescent="0.35">
      <c r="A6843" t="s">
        <v>7017</v>
      </c>
      <c r="B6843" s="18">
        <v>44706</v>
      </c>
      <c r="C6843" t="s">
        <v>108</v>
      </c>
      <c r="D6843" t="s">
        <v>125</v>
      </c>
      <c r="E6843" t="s">
        <v>185</v>
      </c>
      <c r="F6843" t="s">
        <v>117</v>
      </c>
      <c r="G6843" t="s">
        <v>127</v>
      </c>
      <c r="H6843" t="s">
        <v>138</v>
      </c>
      <c r="I6843">
        <v>2</v>
      </c>
      <c r="J6843" s="19">
        <v>355</v>
      </c>
      <c r="K6843" s="20">
        <v>0</v>
      </c>
      <c r="L6843" s="19">
        <v>710</v>
      </c>
      <c r="M6843" s="19">
        <v>305.75</v>
      </c>
      <c r="N6843" s="11" t="str">
        <f t="shared" si="319"/>
        <v>NO DISCOUNT</v>
      </c>
      <c r="O6843" s="27">
        <f t="shared" si="320"/>
        <v>0.56936619718309855</v>
      </c>
      <c r="P6843" s="11" t="str">
        <f t="shared" si="321"/>
        <v>AVERAGE</v>
      </c>
    </row>
    <row r="6844" spans="1:16" x14ac:dyDescent="0.35">
      <c r="A6844" s="12" t="s">
        <v>7018</v>
      </c>
      <c r="B6844" s="15">
        <v>45019</v>
      </c>
      <c r="C6844" s="12" t="s">
        <v>120</v>
      </c>
      <c r="D6844" s="12" t="s">
        <v>125</v>
      </c>
      <c r="E6844" s="12" t="s">
        <v>178</v>
      </c>
      <c r="F6844" s="12" t="s">
        <v>117</v>
      </c>
      <c r="G6844" s="12" t="s">
        <v>112</v>
      </c>
      <c r="H6844" s="12" t="s">
        <v>170</v>
      </c>
      <c r="I6844" s="12">
        <v>3</v>
      </c>
      <c r="J6844" s="16">
        <v>24.24</v>
      </c>
      <c r="K6844" s="17">
        <v>0.14000000000000001</v>
      </c>
      <c r="L6844" s="16">
        <v>62.54</v>
      </c>
      <c r="M6844" s="16">
        <v>25.6</v>
      </c>
      <c r="N6844" s="11" t="str">
        <f t="shared" si="319"/>
        <v>MEDIUM</v>
      </c>
      <c r="O6844" s="27">
        <f t="shared" si="320"/>
        <v>0.5906619763351455</v>
      </c>
      <c r="P6844" s="11" t="str">
        <f t="shared" si="321"/>
        <v>AVERAGE</v>
      </c>
    </row>
    <row r="6845" spans="1:16" x14ac:dyDescent="0.35">
      <c r="A6845" t="s">
        <v>7019</v>
      </c>
      <c r="B6845" s="18">
        <v>44868</v>
      </c>
      <c r="C6845" t="s">
        <v>108</v>
      </c>
      <c r="D6845" t="s">
        <v>109</v>
      </c>
      <c r="E6845" t="s">
        <v>150</v>
      </c>
      <c r="F6845" t="s">
        <v>131</v>
      </c>
      <c r="G6845" t="s">
        <v>122</v>
      </c>
      <c r="H6845" t="s">
        <v>158</v>
      </c>
      <c r="I6845">
        <v>2</v>
      </c>
      <c r="J6845" s="19">
        <v>35.520000000000003</v>
      </c>
      <c r="K6845" s="20">
        <v>0.34</v>
      </c>
      <c r="L6845" s="19">
        <v>46.89</v>
      </c>
      <c r="M6845" s="19">
        <v>17.91</v>
      </c>
      <c r="N6845" s="11" t="str">
        <f t="shared" si="319"/>
        <v>CLEARANCE</v>
      </c>
      <c r="O6845" s="27">
        <f t="shared" si="320"/>
        <v>0.61804222648752405</v>
      </c>
      <c r="P6845" s="11" t="str">
        <f t="shared" si="321"/>
        <v>AVERAGE</v>
      </c>
    </row>
    <row r="6846" spans="1:16" x14ac:dyDescent="0.35">
      <c r="A6846" s="12" t="s">
        <v>7020</v>
      </c>
      <c r="B6846" s="15">
        <v>45224</v>
      </c>
      <c r="C6846" s="12" t="s">
        <v>108</v>
      </c>
      <c r="D6846" s="12" t="s">
        <v>109</v>
      </c>
      <c r="E6846" s="12" t="s">
        <v>208</v>
      </c>
      <c r="F6846" s="12" t="s">
        <v>111</v>
      </c>
      <c r="G6846" s="12" t="s">
        <v>122</v>
      </c>
      <c r="H6846" s="12" t="s">
        <v>187</v>
      </c>
      <c r="I6846" s="12">
        <v>14</v>
      </c>
      <c r="J6846" s="16">
        <v>571.26</v>
      </c>
      <c r="K6846" s="17">
        <v>0.06</v>
      </c>
      <c r="L6846" s="16">
        <v>7517.78</v>
      </c>
      <c r="M6846" s="16">
        <v>3621.88</v>
      </c>
      <c r="N6846" s="11" t="str">
        <f t="shared" si="319"/>
        <v>LOW</v>
      </c>
      <c r="O6846" s="27">
        <f t="shared" si="320"/>
        <v>0.51822479508578323</v>
      </c>
      <c r="P6846" s="11" t="str">
        <f t="shared" si="321"/>
        <v>EXCELLENT</v>
      </c>
    </row>
    <row r="6847" spans="1:16" x14ac:dyDescent="0.35">
      <c r="A6847" t="s">
        <v>7021</v>
      </c>
      <c r="B6847" s="18">
        <v>44808</v>
      </c>
      <c r="C6847" t="s">
        <v>136</v>
      </c>
      <c r="D6847" t="s">
        <v>115</v>
      </c>
      <c r="E6847" t="s">
        <v>240</v>
      </c>
      <c r="F6847" t="s">
        <v>117</v>
      </c>
      <c r="G6847" t="s">
        <v>127</v>
      </c>
      <c r="H6847" t="s">
        <v>138</v>
      </c>
      <c r="I6847">
        <v>1</v>
      </c>
      <c r="J6847" s="19">
        <v>164.44</v>
      </c>
      <c r="K6847" s="20">
        <v>0.09</v>
      </c>
      <c r="L6847" s="19">
        <v>149.63999999999999</v>
      </c>
      <c r="M6847" s="19">
        <v>51.95</v>
      </c>
      <c r="N6847" s="11" t="str">
        <f t="shared" si="319"/>
        <v>LOW</v>
      </c>
      <c r="O6847" s="27">
        <f t="shared" si="320"/>
        <v>0.65283346698743649</v>
      </c>
      <c r="P6847" s="11" t="str">
        <f t="shared" si="321"/>
        <v>AVERAGE</v>
      </c>
    </row>
    <row r="6848" spans="1:16" x14ac:dyDescent="0.35">
      <c r="A6848" s="12" t="s">
        <v>7022</v>
      </c>
      <c r="B6848" s="15">
        <v>44663</v>
      </c>
      <c r="C6848" s="12" t="s">
        <v>136</v>
      </c>
      <c r="D6848" s="12" t="s">
        <v>109</v>
      </c>
      <c r="E6848" s="12" t="s">
        <v>173</v>
      </c>
      <c r="F6848" s="12" t="s">
        <v>111</v>
      </c>
      <c r="G6848" s="12" t="s">
        <v>122</v>
      </c>
      <c r="H6848" s="12" t="s">
        <v>158</v>
      </c>
      <c r="I6848" s="12">
        <v>9</v>
      </c>
      <c r="J6848" s="16">
        <v>137.24</v>
      </c>
      <c r="K6848" s="17">
        <v>0</v>
      </c>
      <c r="L6848" s="16">
        <v>1235.1600000000001</v>
      </c>
      <c r="M6848" s="16">
        <v>653.79</v>
      </c>
      <c r="N6848" s="11" t="str">
        <f t="shared" si="319"/>
        <v>NO DISCOUNT</v>
      </c>
      <c r="O6848" s="27">
        <f t="shared" si="320"/>
        <v>0.47068395997279711</v>
      </c>
      <c r="P6848" s="11" t="str">
        <f t="shared" si="321"/>
        <v>GOOD</v>
      </c>
    </row>
    <row r="6849" spans="1:16" x14ac:dyDescent="0.35">
      <c r="A6849" t="s">
        <v>7023</v>
      </c>
      <c r="B6849" s="18">
        <v>44916</v>
      </c>
      <c r="C6849" t="s">
        <v>108</v>
      </c>
      <c r="D6849" t="s">
        <v>115</v>
      </c>
      <c r="E6849" t="s">
        <v>289</v>
      </c>
      <c r="F6849" t="s">
        <v>131</v>
      </c>
      <c r="G6849" t="s">
        <v>112</v>
      </c>
      <c r="H6849" t="s">
        <v>147</v>
      </c>
      <c r="I6849">
        <v>3</v>
      </c>
      <c r="J6849" s="19">
        <v>20.03</v>
      </c>
      <c r="K6849" s="20">
        <v>0</v>
      </c>
      <c r="L6849" s="19">
        <v>60.09</v>
      </c>
      <c r="M6849" s="19">
        <v>25.48</v>
      </c>
      <c r="N6849" s="11" t="str">
        <f t="shared" si="319"/>
        <v>NO DISCOUNT</v>
      </c>
      <c r="O6849" s="27">
        <f t="shared" si="320"/>
        <v>0.57596937926443659</v>
      </c>
      <c r="P6849" s="11" t="str">
        <f t="shared" si="321"/>
        <v>AVERAGE</v>
      </c>
    </row>
    <row r="6850" spans="1:16" x14ac:dyDescent="0.35">
      <c r="A6850" s="12" t="s">
        <v>7024</v>
      </c>
      <c r="B6850" s="15">
        <v>44593</v>
      </c>
      <c r="C6850" s="12" t="s">
        <v>120</v>
      </c>
      <c r="D6850" s="12" t="s">
        <v>115</v>
      </c>
      <c r="E6850" s="12" t="s">
        <v>121</v>
      </c>
      <c r="F6850" s="12" t="s">
        <v>131</v>
      </c>
      <c r="G6850" s="12" t="s">
        <v>112</v>
      </c>
      <c r="H6850" s="12" t="s">
        <v>170</v>
      </c>
      <c r="I6850" s="12">
        <v>1</v>
      </c>
      <c r="J6850" s="16">
        <v>27.22</v>
      </c>
      <c r="K6850" s="17">
        <v>0.05</v>
      </c>
      <c r="L6850" s="16">
        <v>25.86</v>
      </c>
      <c r="M6850" s="16">
        <v>12.9</v>
      </c>
      <c r="N6850" s="11" t="str">
        <f t="shared" si="319"/>
        <v>LOW</v>
      </c>
      <c r="O6850" s="27">
        <f t="shared" si="320"/>
        <v>0.50116009280742457</v>
      </c>
      <c r="P6850" s="11" t="str">
        <f t="shared" si="321"/>
        <v>AVERAGE</v>
      </c>
    </row>
    <row r="6851" spans="1:16" x14ac:dyDescent="0.35">
      <c r="A6851" t="s">
        <v>7025</v>
      </c>
      <c r="B6851" s="18">
        <v>45190</v>
      </c>
      <c r="C6851" t="s">
        <v>120</v>
      </c>
      <c r="D6851" t="s">
        <v>109</v>
      </c>
      <c r="E6851" t="s">
        <v>189</v>
      </c>
      <c r="F6851" t="s">
        <v>131</v>
      </c>
      <c r="G6851" t="s">
        <v>127</v>
      </c>
      <c r="H6851" t="s">
        <v>164</v>
      </c>
      <c r="I6851">
        <v>3</v>
      </c>
      <c r="J6851" s="19">
        <v>337.91</v>
      </c>
      <c r="K6851" s="20">
        <v>0.03</v>
      </c>
      <c r="L6851" s="19">
        <v>983.32</v>
      </c>
      <c r="M6851" s="19">
        <v>496.98</v>
      </c>
      <c r="N6851" s="11" t="str">
        <f t="shared" ref="N6851:N6914" si="322">IF(K6851=$R$8,$R$2,IF(K6851&lt;=$R$9,$R$3,IF(K6851&lt;=$R$10,$R$4,IF(K6851&lt;$R$11,$R$5,IF(K6851&gt;$R$11,$R$6)))))</f>
        <v>LOW</v>
      </c>
      <c r="O6851" s="27">
        <f t="shared" ref="O6851:O6914" si="323">IFERROR(L6851-M6851,"NULL")/L6851</f>
        <v>0.49458975714924946</v>
      </c>
      <c r="P6851" s="11" t="str">
        <f t="shared" ref="P6851:P6914" si="324">IF(AND(O6851&gt;=$Q$8,I6851&gt;=$Q$13),$Q$2,IF(AND(O6851&gt;=$Q$9,I6851&gt;=$Q$14),$Q$3,IF(O6851&gt;=$Q$10,$Q$4,$Q$5)))</f>
        <v>AVERAGE</v>
      </c>
    </row>
    <row r="6852" spans="1:16" x14ac:dyDescent="0.35">
      <c r="A6852" s="12" t="s">
        <v>7026</v>
      </c>
      <c r="B6852" s="15">
        <v>44868</v>
      </c>
      <c r="C6852" s="12" t="s">
        <v>108</v>
      </c>
      <c r="D6852" s="12" t="s">
        <v>115</v>
      </c>
      <c r="E6852" s="12" t="s">
        <v>163</v>
      </c>
      <c r="F6852" s="12" t="s">
        <v>117</v>
      </c>
      <c r="G6852" s="12" t="s">
        <v>112</v>
      </c>
      <c r="H6852" s="12" t="s">
        <v>167</v>
      </c>
      <c r="I6852" s="12">
        <v>2</v>
      </c>
      <c r="J6852" s="16">
        <v>11.77</v>
      </c>
      <c r="K6852" s="17">
        <v>0.18</v>
      </c>
      <c r="L6852" s="16">
        <v>19.3</v>
      </c>
      <c r="M6852" s="16">
        <v>5.73</v>
      </c>
      <c r="N6852" s="11" t="str">
        <f t="shared" si="322"/>
        <v>MEDIUM</v>
      </c>
      <c r="O6852" s="27">
        <f t="shared" si="323"/>
        <v>0.70310880829015543</v>
      </c>
      <c r="P6852" s="11" t="str">
        <f t="shared" si="324"/>
        <v>AVERAGE</v>
      </c>
    </row>
    <row r="6853" spans="1:16" x14ac:dyDescent="0.35">
      <c r="A6853" t="s">
        <v>7027</v>
      </c>
      <c r="B6853" s="18">
        <v>44883</v>
      </c>
      <c r="C6853" t="s">
        <v>108</v>
      </c>
      <c r="D6853" t="s">
        <v>125</v>
      </c>
      <c r="E6853" t="s">
        <v>126</v>
      </c>
      <c r="F6853" t="s">
        <v>131</v>
      </c>
      <c r="G6853" t="s">
        <v>112</v>
      </c>
      <c r="H6853" t="s">
        <v>167</v>
      </c>
      <c r="I6853">
        <v>6</v>
      </c>
      <c r="J6853" s="19">
        <v>5.23</v>
      </c>
      <c r="K6853" s="20">
        <v>0.09</v>
      </c>
      <c r="L6853" s="19">
        <v>28.56</v>
      </c>
      <c r="M6853" s="19">
        <v>8.4600000000000009</v>
      </c>
      <c r="N6853" s="11" t="str">
        <f t="shared" si="322"/>
        <v>LOW</v>
      </c>
      <c r="O6853" s="27">
        <f t="shared" si="323"/>
        <v>0.70378151260504196</v>
      </c>
      <c r="P6853" s="11" t="str">
        <f t="shared" si="324"/>
        <v>GOOD</v>
      </c>
    </row>
    <row r="6854" spans="1:16" x14ac:dyDescent="0.35">
      <c r="A6854" s="12" t="s">
        <v>7028</v>
      </c>
      <c r="B6854" s="15">
        <v>44996</v>
      </c>
      <c r="C6854" s="12" t="s">
        <v>120</v>
      </c>
      <c r="D6854" s="12" t="s">
        <v>115</v>
      </c>
      <c r="E6854" s="12" t="s">
        <v>289</v>
      </c>
      <c r="F6854" s="12" t="s">
        <v>111</v>
      </c>
      <c r="G6854" s="12" t="s">
        <v>112</v>
      </c>
      <c r="H6854" s="12" t="s">
        <v>113</v>
      </c>
      <c r="I6854" s="12">
        <v>2</v>
      </c>
      <c r="J6854" s="16">
        <v>34.99</v>
      </c>
      <c r="K6854" s="17">
        <v>0</v>
      </c>
      <c r="L6854" s="16">
        <v>69.98</v>
      </c>
      <c r="M6854" s="16">
        <v>29.69</v>
      </c>
      <c r="N6854" s="11" t="str">
        <f t="shared" si="322"/>
        <v>NO DISCOUNT</v>
      </c>
      <c r="O6854" s="27">
        <f t="shared" si="323"/>
        <v>0.57573592454987144</v>
      </c>
      <c r="P6854" s="11" t="str">
        <f t="shared" si="324"/>
        <v>AVERAGE</v>
      </c>
    </row>
    <row r="6855" spans="1:16" x14ac:dyDescent="0.35">
      <c r="A6855" t="s">
        <v>7029</v>
      </c>
      <c r="B6855" s="18">
        <v>45179</v>
      </c>
      <c r="C6855" t="s">
        <v>108</v>
      </c>
      <c r="D6855" t="s">
        <v>125</v>
      </c>
      <c r="E6855" t="s">
        <v>126</v>
      </c>
      <c r="F6855" t="s">
        <v>117</v>
      </c>
      <c r="G6855" t="s">
        <v>122</v>
      </c>
      <c r="H6855" t="s">
        <v>187</v>
      </c>
      <c r="I6855">
        <v>1</v>
      </c>
      <c r="J6855" s="19">
        <v>111.8</v>
      </c>
      <c r="K6855" s="20">
        <v>0.02</v>
      </c>
      <c r="L6855" s="19">
        <v>109.56</v>
      </c>
      <c r="M6855" s="19">
        <v>49.63</v>
      </c>
      <c r="N6855" s="11" t="str">
        <f t="shared" si="322"/>
        <v>LOW</v>
      </c>
      <c r="O6855" s="27">
        <f t="shared" si="323"/>
        <v>0.54700620664476085</v>
      </c>
      <c r="P6855" s="11" t="str">
        <f t="shared" si="324"/>
        <v>AVERAGE</v>
      </c>
    </row>
    <row r="6856" spans="1:16" x14ac:dyDescent="0.35">
      <c r="A6856" s="12" t="s">
        <v>7030</v>
      </c>
      <c r="B6856" s="15">
        <v>44829</v>
      </c>
      <c r="C6856" s="12" t="s">
        <v>108</v>
      </c>
      <c r="D6856" s="12" t="s">
        <v>125</v>
      </c>
      <c r="E6856" s="12" t="s">
        <v>134</v>
      </c>
      <c r="F6856" s="12" t="s">
        <v>117</v>
      </c>
      <c r="G6856" s="12" t="s">
        <v>127</v>
      </c>
      <c r="H6856" s="12" t="s">
        <v>179</v>
      </c>
      <c r="I6856" s="12">
        <v>1</v>
      </c>
      <c r="J6856" s="16">
        <v>197.46</v>
      </c>
      <c r="K6856" s="17">
        <v>0.19</v>
      </c>
      <c r="L6856" s="16">
        <v>159.94</v>
      </c>
      <c r="M6856" s="16">
        <v>61.05</v>
      </c>
      <c r="N6856" s="11" t="str">
        <f t="shared" si="322"/>
        <v>MEDIUM</v>
      </c>
      <c r="O6856" s="27">
        <f t="shared" si="323"/>
        <v>0.6182943603851444</v>
      </c>
      <c r="P6856" s="11" t="str">
        <f t="shared" si="324"/>
        <v>AVERAGE</v>
      </c>
    </row>
    <row r="6857" spans="1:16" x14ac:dyDescent="0.35">
      <c r="A6857" t="s">
        <v>7031</v>
      </c>
      <c r="B6857" s="18">
        <v>45602</v>
      </c>
      <c r="C6857" t="s">
        <v>120</v>
      </c>
      <c r="D6857" t="s">
        <v>125</v>
      </c>
      <c r="E6857" t="s">
        <v>137</v>
      </c>
      <c r="F6857" t="s">
        <v>111</v>
      </c>
      <c r="G6857" t="s">
        <v>122</v>
      </c>
      <c r="H6857" t="s">
        <v>142</v>
      </c>
      <c r="I6857">
        <v>5</v>
      </c>
      <c r="J6857" s="19">
        <v>179.84</v>
      </c>
      <c r="K6857" s="20">
        <v>0.27</v>
      </c>
      <c r="L6857" s="19">
        <v>656.42</v>
      </c>
      <c r="M6857" s="19">
        <v>342.43</v>
      </c>
      <c r="N6857" s="11" t="str">
        <f t="shared" si="322"/>
        <v>HIGH</v>
      </c>
      <c r="O6857" s="27">
        <f t="shared" si="323"/>
        <v>0.47833704030955787</v>
      </c>
      <c r="P6857" s="11" t="str">
        <f t="shared" si="324"/>
        <v>GOOD</v>
      </c>
    </row>
    <row r="6858" spans="1:16" x14ac:dyDescent="0.35">
      <c r="A6858" s="12" t="s">
        <v>7032</v>
      </c>
      <c r="B6858" s="15">
        <v>45612</v>
      </c>
      <c r="C6858" s="12" t="s">
        <v>136</v>
      </c>
      <c r="D6858" s="12" t="s">
        <v>140</v>
      </c>
      <c r="E6858" s="12" t="s">
        <v>141</v>
      </c>
      <c r="F6858" s="12" t="s">
        <v>111</v>
      </c>
      <c r="G6858" s="12" t="s">
        <v>122</v>
      </c>
      <c r="H6858" s="12" t="s">
        <v>142</v>
      </c>
      <c r="I6858" s="12">
        <v>1</v>
      </c>
      <c r="J6858" s="16">
        <v>410.73</v>
      </c>
      <c r="K6858" s="17">
        <v>0.05</v>
      </c>
      <c r="L6858" s="16">
        <v>390.19</v>
      </c>
      <c r="M6858" s="16">
        <v>105.75</v>
      </c>
      <c r="N6858" s="11" t="str">
        <f t="shared" si="322"/>
        <v>LOW</v>
      </c>
      <c r="O6858" s="27">
        <f t="shared" si="323"/>
        <v>0.72897819011250931</v>
      </c>
      <c r="P6858" s="11" t="str">
        <f t="shared" si="324"/>
        <v>AVERAGE</v>
      </c>
    </row>
    <row r="6859" spans="1:16" x14ac:dyDescent="0.35">
      <c r="A6859" t="s">
        <v>7033</v>
      </c>
      <c r="B6859" s="18">
        <v>45446</v>
      </c>
      <c r="C6859" t="s">
        <v>149</v>
      </c>
      <c r="D6859" t="s">
        <v>125</v>
      </c>
      <c r="E6859" t="s">
        <v>146</v>
      </c>
      <c r="F6859" t="s">
        <v>111</v>
      </c>
      <c r="G6859" t="s">
        <v>127</v>
      </c>
      <c r="H6859" t="s">
        <v>179</v>
      </c>
      <c r="I6859">
        <v>5</v>
      </c>
      <c r="J6859" s="19">
        <v>195.58</v>
      </c>
      <c r="K6859" s="20">
        <v>0.28999999999999998</v>
      </c>
      <c r="L6859" s="19">
        <v>694.31</v>
      </c>
      <c r="M6859" s="19">
        <v>350.62</v>
      </c>
      <c r="N6859" s="11" t="str">
        <f t="shared" si="322"/>
        <v>HIGH</v>
      </c>
      <c r="O6859" s="27">
        <f t="shared" si="323"/>
        <v>0.49500943382638873</v>
      </c>
      <c r="P6859" s="11" t="str">
        <f t="shared" si="324"/>
        <v>GOOD</v>
      </c>
    </row>
    <row r="6860" spans="1:16" x14ac:dyDescent="0.35">
      <c r="A6860" s="12" t="s">
        <v>7034</v>
      </c>
      <c r="B6860" s="15">
        <v>45500</v>
      </c>
      <c r="C6860" s="12" t="s">
        <v>108</v>
      </c>
      <c r="D6860" s="12" t="s">
        <v>109</v>
      </c>
      <c r="E6860" s="12" t="s">
        <v>208</v>
      </c>
      <c r="F6860" s="12" t="s">
        <v>111</v>
      </c>
      <c r="G6860" s="12" t="s">
        <v>122</v>
      </c>
      <c r="H6860" s="12" t="s">
        <v>187</v>
      </c>
      <c r="I6860" s="12">
        <v>1</v>
      </c>
      <c r="J6860" s="16">
        <v>523.80999999999995</v>
      </c>
      <c r="K6860" s="17">
        <v>0</v>
      </c>
      <c r="L6860" s="16">
        <v>523.80999999999995</v>
      </c>
      <c r="M6860" s="16">
        <v>165.96</v>
      </c>
      <c r="N6860" s="11" t="str">
        <f t="shared" si="322"/>
        <v>NO DISCOUNT</v>
      </c>
      <c r="O6860" s="27">
        <f t="shared" si="323"/>
        <v>0.68316756075676288</v>
      </c>
      <c r="P6860" s="11" t="str">
        <f t="shared" si="324"/>
        <v>AVERAGE</v>
      </c>
    </row>
    <row r="6861" spans="1:16" x14ac:dyDescent="0.35">
      <c r="A6861" t="s">
        <v>7035</v>
      </c>
      <c r="B6861" s="18">
        <v>45436</v>
      </c>
      <c r="C6861" t="s">
        <v>108</v>
      </c>
      <c r="D6861" t="s">
        <v>115</v>
      </c>
      <c r="E6861" t="s">
        <v>227</v>
      </c>
      <c r="F6861" t="s">
        <v>111</v>
      </c>
      <c r="G6861" t="s">
        <v>112</v>
      </c>
      <c r="H6861" t="s">
        <v>118</v>
      </c>
      <c r="I6861">
        <v>11</v>
      </c>
      <c r="J6861" s="19">
        <v>6.88</v>
      </c>
      <c r="K6861" s="20">
        <v>0</v>
      </c>
      <c r="L6861" s="19">
        <v>75.680000000000007</v>
      </c>
      <c r="M6861" s="19">
        <v>31.33</v>
      </c>
      <c r="N6861" s="11" t="str">
        <f t="shared" si="322"/>
        <v>NO DISCOUNT</v>
      </c>
      <c r="O6861" s="27">
        <f t="shared" si="323"/>
        <v>0.58602008456659627</v>
      </c>
      <c r="P6861" s="11" t="str">
        <f t="shared" si="324"/>
        <v>EXCELLENT</v>
      </c>
    </row>
    <row r="6862" spans="1:16" x14ac:dyDescent="0.35">
      <c r="A6862" s="12" t="s">
        <v>7036</v>
      </c>
      <c r="B6862" s="15">
        <v>45509</v>
      </c>
      <c r="C6862" s="12" t="s">
        <v>149</v>
      </c>
      <c r="D6862" s="12" t="s">
        <v>109</v>
      </c>
      <c r="E6862" s="12" t="s">
        <v>195</v>
      </c>
      <c r="F6862" s="12" t="s">
        <v>117</v>
      </c>
      <c r="G6862" s="12" t="s">
        <v>112</v>
      </c>
      <c r="H6862" s="12" t="s">
        <v>167</v>
      </c>
      <c r="I6862" s="12">
        <v>2</v>
      </c>
      <c r="J6862" s="16">
        <v>19.66</v>
      </c>
      <c r="K6862" s="17">
        <v>0.15</v>
      </c>
      <c r="L6862" s="16">
        <v>33.42</v>
      </c>
      <c r="M6862" s="16">
        <v>15.55</v>
      </c>
      <c r="N6862" s="11" t="str">
        <f t="shared" si="322"/>
        <v>MEDIUM</v>
      </c>
      <c r="O6862" s="27">
        <f t="shared" si="323"/>
        <v>0.53470975463794135</v>
      </c>
      <c r="P6862" s="11" t="str">
        <f t="shared" si="324"/>
        <v>AVERAGE</v>
      </c>
    </row>
    <row r="6863" spans="1:16" x14ac:dyDescent="0.35">
      <c r="A6863" t="s">
        <v>7037</v>
      </c>
      <c r="B6863" s="18">
        <v>44619</v>
      </c>
      <c r="C6863" t="s">
        <v>136</v>
      </c>
      <c r="D6863" t="s">
        <v>109</v>
      </c>
      <c r="E6863" t="s">
        <v>189</v>
      </c>
      <c r="F6863" t="s">
        <v>111</v>
      </c>
      <c r="G6863" t="s">
        <v>122</v>
      </c>
      <c r="H6863" t="s">
        <v>132</v>
      </c>
      <c r="I6863">
        <v>2</v>
      </c>
      <c r="J6863" s="19">
        <v>165.28</v>
      </c>
      <c r="K6863" s="20">
        <v>0</v>
      </c>
      <c r="L6863" s="19">
        <v>330.56</v>
      </c>
      <c r="M6863" s="19">
        <v>128.56</v>
      </c>
      <c r="N6863" s="11" t="str">
        <f t="shared" si="322"/>
        <v>NO DISCOUNT</v>
      </c>
      <c r="O6863" s="27">
        <f t="shared" si="323"/>
        <v>0.61108422071636015</v>
      </c>
      <c r="P6863" s="11" t="str">
        <f t="shared" si="324"/>
        <v>AVERAGE</v>
      </c>
    </row>
    <row r="6864" spans="1:16" x14ac:dyDescent="0.35">
      <c r="A6864" s="12" t="s">
        <v>7038</v>
      </c>
      <c r="B6864" s="15">
        <v>45555</v>
      </c>
      <c r="C6864" s="12" t="s">
        <v>149</v>
      </c>
      <c r="D6864" s="12" t="s">
        <v>125</v>
      </c>
      <c r="E6864" s="12" t="s">
        <v>126</v>
      </c>
      <c r="F6864" s="12" t="s">
        <v>117</v>
      </c>
      <c r="G6864" s="12" t="s">
        <v>112</v>
      </c>
      <c r="H6864" s="12" t="s">
        <v>170</v>
      </c>
      <c r="I6864" s="12">
        <v>4</v>
      </c>
      <c r="J6864" s="16">
        <v>21.2</v>
      </c>
      <c r="K6864" s="17">
        <v>0.1</v>
      </c>
      <c r="L6864" s="16">
        <v>76.319999999999993</v>
      </c>
      <c r="M6864" s="16">
        <v>32.83</v>
      </c>
      <c r="N6864" s="11" t="str">
        <f t="shared" si="322"/>
        <v>LOW</v>
      </c>
      <c r="O6864" s="27">
        <f t="shared" si="323"/>
        <v>0.5698375262054507</v>
      </c>
      <c r="P6864" s="11" t="str">
        <f t="shared" si="324"/>
        <v>AVERAGE</v>
      </c>
    </row>
    <row r="6865" spans="1:16" x14ac:dyDescent="0.35">
      <c r="A6865" t="s">
        <v>7039</v>
      </c>
      <c r="B6865" s="18">
        <v>45258</v>
      </c>
      <c r="C6865" t="s">
        <v>108</v>
      </c>
      <c r="D6865" t="s">
        <v>115</v>
      </c>
      <c r="E6865" t="s">
        <v>240</v>
      </c>
      <c r="F6865" t="s">
        <v>117</v>
      </c>
      <c r="G6865" t="s">
        <v>122</v>
      </c>
      <c r="H6865" t="s">
        <v>187</v>
      </c>
      <c r="I6865">
        <v>7</v>
      </c>
      <c r="J6865" s="19">
        <v>407.87</v>
      </c>
      <c r="K6865" s="20">
        <v>0.13</v>
      </c>
      <c r="L6865" s="19">
        <v>2483.9299999999998</v>
      </c>
      <c r="M6865" s="19">
        <v>934.89</v>
      </c>
      <c r="N6865" s="11" t="str">
        <f t="shared" si="322"/>
        <v>MEDIUM</v>
      </c>
      <c r="O6865" s="27">
        <f t="shared" si="323"/>
        <v>0.62362465931004496</v>
      </c>
      <c r="P6865" s="11" t="str">
        <f t="shared" si="324"/>
        <v>GOOD</v>
      </c>
    </row>
    <row r="6866" spans="1:16" x14ac:dyDescent="0.35">
      <c r="A6866" s="12" t="s">
        <v>7040</v>
      </c>
      <c r="B6866" s="15">
        <v>45214</v>
      </c>
      <c r="C6866" s="12" t="s">
        <v>108</v>
      </c>
      <c r="D6866" s="12" t="s">
        <v>140</v>
      </c>
      <c r="E6866" s="12" t="s">
        <v>218</v>
      </c>
      <c r="F6866" s="12" t="s">
        <v>111</v>
      </c>
      <c r="G6866" s="12" t="s">
        <v>122</v>
      </c>
      <c r="H6866" s="12" t="s">
        <v>123</v>
      </c>
      <c r="I6866" s="12">
        <v>5</v>
      </c>
      <c r="J6866" s="16">
        <v>1459.07</v>
      </c>
      <c r="K6866" s="17">
        <v>0</v>
      </c>
      <c r="L6866" s="16">
        <v>7295.35</v>
      </c>
      <c r="M6866" s="16">
        <v>2146.98</v>
      </c>
      <c r="N6866" s="11" t="str">
        <f t="shared" si="322"/>
        <v>NO DISCOUNT</v>
      </c>
      <c r="O6866" s="27">
        <f t="shared" si="323"/>
        <v>0.70570568924040666</v>
      </c>
      <c r="P6866" s="11" t="str">
        <f t="shared" si="324"/>
        <v>GOOD</v>
      </c>
    </row>
    <row r="6867" spans="1:16" x14ac:dyDescent="0.35">
      <c r="A6867" t="s">
        <v>7041</v>
      </c>
      <c r="B6867" s="18">
        <v>45261</v>
      </c>
      <c r="C6867" t="s">
        <v>108</v>
      </c>
      <c r="D6867" t="s">
        <v>109</v>
      </c>
      <c r="E6867" t="s">
        <v>189</v>
      </c>
      <c r="F6867" t="s">
        <v>111</v>
      </c>
      <c r="G6867" t="s">
        <v>112</v>
      </c>
      <c r="H6867" t="s">
        <v>118</v>
      </c>
      <c r="I6867">
        <v>9</v>
      </c>
      <c r="J6867" s="19">
        <v>16.84</v>
      </c>
      <c r="K6867" s="20">
        <v>0.17</v>
      </c>
      <c r="L6867" s="19">
        <v>125.79</v>
      </c>
      <c r="M6867" s="19">
        <v>28.16</v>
      </c>
      <c r="N6867" s="11" t="str">
        <f t="shared" si="322"/>
        <v>MEDIUM</v>
      </c>
      <c r="O6867" s="27">
        <f t="shared" si="323"/>
        <v>0.77613482788774946</v>
      </c>
      <c r="P6867" s="11" t="str">
        <f t="shared" si="324"/>
        <v>GOOD</v>
      </c>
    </row>
    <row r="6868" spans="1:16" x14ac:dyDescent="0.35">
      <c r="A6868" s="12" t="s">
        <v>7042</v>
      </c>
      <c r="B6868" s="15">
        <v>44633</v>
      </c>
      <c r="C6868" s="12" t="s">
        <v>108</v>
      </c>
      <c r="D6868" s="12" t="s">
        <v>125</v>
      </c>
      <c r="E6868" s="12" t="s">
        <v>178</v>
      </c>
      <c r="F6868" s="12" t="s">
        <v>117</v>
      </c>
      <c r="G6868" s="12" t="s">
        <v>127</v>
      </c>
      <c r="H6868" s="12" t="s">
        <v>128</v>
      </c>
      <c r="I6868" s="12">
        <v>4</v>
      </c>
      <c r="J6868" s="16">
        <v>579.73</v>
      </c>
      <c r="K6868" s="17">
        <v>0.18</v>
      </c>
      <c r="L6868" s="16">
        <v>1901.51</v>
      </c>
      <c r="M6868" s="16">
        <v>663.97</v>
      </c>
      <c r="N6868" s="11" t="str">
        <f t="shared" si="322"/>
        <v>MEDIUM</v>
      </c>
      <c r="O6868" s="27">
        <f t="shared" si="323"/>
        <v>0.65081961178221515</v>
      </c>
      <c r="P6868" s="11" t="str">
        <f t="shared" si="324"/>
        <v>AVERAGE</v>
      </c>
    </row>
    <row r="6869" spans="1:16" x14ac:dyDescent="0.35">
      <c r="A6869" t="s">
        <v>7043</v>
      </c>
      <c r="B6869" s="18">
        <v>44769</v>
      </c>
      <c r="C6869" t="s">
        <v>108</v>
      </c>
      <c r="D6869" t="s">
        <v>125</v>
      </c>
      <c r="E6869" t="s">
        <v>178</v>
      </c>
      <c r="F6869" t="s">
        <v>117</v>
      </c>
      <c r="G6869" t="s">
        <v>127</v>
      </c>
      <c r="H6869" t="s">
        <v>128</v>
      </c>
      <c r="I6869">
        <v>7</v>
      </c>
      <c r="J6869" s="19">
        <v>380.06</v>
      </c>
      <c r="K6869" s="20">
        <v>0.01</v>
      </c>
      <c r="L6869" s="19">
        <v>2633.82</v>
      </c>
      <c r="M6869" s="19">
        <v>829.07</v>
      </c>
      <c r="N6869" s="11" t="str">
        <f t="shared" si="322"/>
        <v>LOW</v>
      </c>
      <c r="O6869" s="27">
        <f t="shared" si="323"/>
        <v>0.68522146540006523</v>
      </c>
      <c r="P6869" s="11" t="str">
        <f t="shared" si="324"/>
        <v>GOOD</v>
      </c>
    </row>
    <row r="6870" spans="1:16" x14ac:dyDescent="0.35">
      <c r="A6870" s="12" t="s">
        <v>7044</v>
      </c>
      <c r="B6870" s="15">
        <v>45642</v>
      </c>
      <c r="C6870" s="12" t="s">
        <v>108</v>
      </c>
      <c r="D6870" s="12" t="s">
        <v>125</v>
      </c>
      <c r="E6870" s="12" t="s">
        <v>146</v>
      </c>
      <c r="F6870" s="12" t="s">
        <v>117</v>
      </c>
      <c r="G6870" s="12" t="s">
        <v>122</v>
      </c>
      <c r="H6870" s="12" t="s">
        <v>123</v>
      </c>
      <c r="I6870" s="12">
        <v>7</v>
      </c>
      <c r="J6870" s="16">
        <v>816.8</v>
      </c>
      <c r="K6870" s="17">
        <v>0</v>
      </c>
      <c r="L6870" s="16">
        <v>5717.6</v>
      </c>
      <c r="M6870" s="16">
        <v>2107.5300000000002</v>
      </c>
      <c r="N6870" s="11" t="str">
        <f t="shared" si="322"/>
        <v>NO DISCOUNT</v>
      </c>
      <c r="O6870" s="27">
        <f t="shared" si="323"/>
        <v>0.63139604029662799</v>
      </c>
      <c r="P6870" s="11" t="str">
        <f t="shared" si="324"/>
        <v>GOOD</v>
      </c>
    </row>
    <row r="6871" spans="1:16" x14ac:dyDescent="0.35">
      <c r="A6871" t="s">
        <v>7045</v>
      </c>
      <c r="B6871" s="18">
        <v>44953</v>
      </c>
      <c r="C6871" t="s">
        <v>108</v>
      </c>
      <c r="D6871" t="s">
        <v>109</v>
      </c>
      <c r="E6871" t="s">
        <v>176</v>
      </c>
      <c r="F6871" t="s">
        <v>131</v>
      </c>
      <c r="G6871" t="s">
        <v>122</v>
      </c>
      <c r="H6871" t="s">
        <v>123</v>
      </c>
      <c r="I6871">
        <v>2</v>
      </c>
      <c r="J6871" s="19">
        <v>1882.06</v>
      </c>
      <c r="K6871" s="20">
        <v>0.08</v>
      </c>
      <c r="L6871" s="19">
        <v>3462.99</v>
      </c>
      <c r="M6871" s="19">
        <v>1387.61</v>
      </c>
      <c r="N6871" s="11" t="str">
        <f t="shared" si="322"/>
        <v>LOW</v>
      </c>
      <c r="O6871" s="27">
        <f t="shared" si="323"/>
        <v>0.59930291453339457</v>
      </c>
      <c r="P6871" s="11" t="str">
        <f t="shared" si="324"/>
        <v>AVERAGE</v>
      </c>
    </row>
    <row r="6872" spans="1:16" x14ac:dyDescent="0.35">
      <c r="A6872" s="12" t="s">
        <v>7046</v>
      </c>
      <c r="B6872" s="15">
        <v>45525</v>
      </c>
      <c r="C6872" s="12" t="s">
        <v>120</v>
      </c>
      <c r="D6872" s="12" t="s">
        <v>109</v>
      </c>
      <c r="E6872" s="12" t="s">
        <v>173</v>
      </c>
      <c r="F6872" s="12" t="s">
        <v>117</v>
      </c>
      <c r="G6872" s="12" t="s">
        <v>127</v>
      </c>
      <c r="H6872" s="12" t="s">
        <v>179</v>
      </c>
      <c r="I6872" s="12">
        <v>2</v>
      </c>
      <c r="J6872" s="16">
        <v>20.62</v>
      </c>
      <c r="K6872" s="17">
        <v>0.11</v>
      </c>
      <c r="L6872" s="16">
        <v>36.700000000000003</v>
      </c>
      <c r="M6872" s="16">
        <v>13.39</v>
      </c>
      <c r="N6872" s="11" t="str">
        <f t="shared" si="322"/>
        <v>MEDIUM</v>
      </c>
      <c r="O6872" s="27">
        <f t="shared" si="323"/>
        <v>0.63514986376021798</v>
      </c>
      <c r="P6872" s="11" t="str">
        <f t="shared" si="324"/>
        <v>AVERAGE</v>
      </c>
    </row>
    <row r="6873" spans="1:16" x14ac:dyDescent="0.35">
      <c r="A6873" t="s">
        <v>7047</v>
      </c>
      <c r="B6873" s="18">
        <v>45055</v>
      </c>
      <c r="C6873" t="s">
        <v>108</v>
      </c>
      <c r="D6873" t="s">
        <v>125</v>
      </c>
      <c r="E6873" t="s">
        <v>255</v>
      </c>
      <c r="F6873" t="s">
        <v>111</v>
      </c>
      <c r="G6873" t="s">
        <v>127</v>
      </c>
      <c r="H6873" t="s">
        <v>128</v>
      </c>
      <c r="I6873">
        <v>1</v>
      </c>
      <c r="J6873" s="19">
        <v>591.54</v>
      </c>
      <c r="K6873" s="20">
        <v>0.28999999999999998</v>
      </c>
      <c r="L6873" s="19">
        <v>419.99</v>
      </c>
      <c r="M6873" s="19">
        <v>240.91</v>
      </c>
      <c r="N6873" s="11" t="str">
        <f t="shared" si="322"/>
        <v>HIGH</v>
      </c>
      <c r="O6873" s="27">
        <f t="shared" si="323"/>
        <v>0.42639110455010837</v>
      </c>
      <c r="P6873" s="11" t="str">
        <f t="shared" si="324"/>
        <v>AVERAGE</v>
      </c>
    </row>
    <row r="6874" spans="1:16" x14ac:dyDescent="0.35">
      <c r="A6874" s="12" t="s">
        <v>7048</v>
      </c>
      <c r="B6874" s="15">
        <v>44911</v>
      </c>
      <c r="C6874" s="12" t="s">
        <v>108</v>
      </c>
      <c r="D6874" s="12" t="s">
        <v>115</v>
      </c>
      <c r="E6874" s="12" t="s">
        <v>289</v>
      </c>
      <c r="F6874" s="12" t="s">
        <v>111</v>
      </c>
      <c r="G6874" s="12" t="s">
        <v>122</v>
      </c>
      <c r="H6874" s="12" t="s">
        <v>132</v>
      </c>
      <c r="I6874" s="12">
        <v>5</v>
      </c>
      <c r="J6874" s="16">
        <v>704.7</v>
      </c>
      <c r="K6874" s="17">
        <v>0.16</v>
      </c>
      <c r="L6874" s="16">
        <v>2959.74</v>
      </c>
      <c r="M6874" s="16">
        <v>1210.19</v>
      </c>
      <c r="N6874" s="11" t="str">
        <f t="shared" si="322"/>
        <v>MEDIUM</v>
      </c>
      <c r="O6874" s="27">
        <f t="shared" si="323"/>
        <v>0.59111611155033883</v>
      </c>
      <c r="P6874" s="11" t="str">
        <f t="shared" si="324"/>
        <v>GOOD</v>
      </c>
    </row>
    <row r="6875" spans="1:16" x14ac:dyDescent="0.35">
      <c r="A6875" t="s">
        <v>7049</v>
      </c>
      <c r="B6875" s="18">
        <v>44631</v>
      </c>
      <c r="C6875" t="s">
        <v>108</v>
      </c>
      <c r="D6875" t="s">
        <v>125</v>
      </c>
      <c r="E6875" t="s">
        <v>146</v>
      </c>
      <c r="F6875" t="s">
        <v>111</v>
      </c>
      <c r="G6875" t="s">
        <v>127</v>
      </c>
      <c r="H6875" t="s">
        <v>164</v>
      </c>
      <c r="I6875">
        <v>1</v>
      </c>
      <c r="J6875" s="19">
        <v>165.6</v>
      </c>
      <c r="K6875" s="20">
        <v>0</v>
      </c>
      <c r="L6875" s="19">
        <v>165.6</v>
      </c>
      <c r="M6875" s="19">
        <v>93.27</v>
      </c>
      <c r="N6875" s="11" t="str">
        <f t="shared" si="322"/>
        <v>NO DISCOUNT</v>
      </c>
      <c r="O6875" s="27">
        <f t="shared" si="323"/>
        <v>0.43677536231884057</v>
      </c>
      <c r="P6875" s="11" t="str">
        <f t="shared" si="324"/>
        <v>AVERAGE</v>
      </c>
    </row>
    <row r="6876" spans="1:16" x14ac:dyDescent="0.35">
      <c r="A6876" s="12" t="s">
        <v>7050</v>
      </c>
      <c r="B6876" s="15">
        <v>45558</v>
      </c>
      <c r="C6876" s="12" t="s">
        <v>108</v>
      </c>
      <c r="D6876" s="12" t="s">
        <v>109</v>
      </c>
      <c r="E6876" s="12" t="s">
        <v>195</v>
      </c>
      <c r="F6876" s="12" t="s">
        <v>111</v>
      </c>
      <c r="G6876" s="12" t="s">
        <v>122</v>
      </c>
      <c r="H6876" s="12" t="s">
        <v>132</v>
      </c>
      <c r="I6876" s="12">
        <v>2</v>
      </c>
      <c r="J6876" s="16">
        <v>309.45999999999998</v>
      </c>
      <c r="K6876" s="17">
        <v>0.04</v>
      </c>
      <c r="L6876" s="16">
        <v>594.16</v>
      </c>
      <c r="M6876" s="16">
        <v>269.55</v>
      </c>
      <c r="N6876" s="11" t="str">
        <f t="shared" si="322"/>
        <v>LOW</v>
      </c>
      <c r="O6876" s="27">
        <f t="shared" si="323"/>
        <v>0.54633432072169108</v>
      </c>
      <c r="P6876" s="11" t="str">
        <f t="shared" si="324"/>
        <v>AVERAGE</v>
      </c>
    </row>
    <row r="6877" spans="1:16" x14ac:dyDescent="0.35">
      <c r="A6877" t="s">
        <v>7051</v>
      </c>
      <c r="B6877" s="18">
        <v>45163</v>
      </c>
      <c r="C6877" t="s">
        <v>120</v>
      </c>
      <c r="D6877" t="s">
        <v>115</v>
      </c>
      <c r="E6877" t="s">
        <v>227</v>
      </c>
      <c r="F6877" t="s">
        <v>111</v>
      </c>
      <c r="G6877" t="s">
        <v>112</v>
      </c>
      <c r="H6877" t="s">
        <v>118</v>
      </c>
      <c r="I6877">
        <v>8</v>
      </c>
      <c r="J6877" s="19">
        <v>21.76</v>
      </c>
      <c r="K6877" s="20">
        <v>0.03</v>
      </c>
      <c r="L6877" s="19">
        <v>168.86</v>
      </c>
      <c r="M6877" s="19">
        <v>38.630000000000003</v>
      </c>
      <c r="N6877" s="11" t="str">
        <f t="shared" si="322"/>
        <v>LOW</v>
      </c>
      <c r="O6877" s="27">
        <f t="shared" si="323"/>
        <v>0.771230605235106</v>
      </c>
      <c r="P6877" s="11" t="str">
        <f t="shared" si="324"/>
        <v>GOOD</v>
      </c>
    </row>
    <row r="6878" spans="1:16" x14ac:dyDescent="0.35">
      <c r="A6878" s="12" t="s">
        <v>7052</v>
      </c>
      <c r="B6878" s="15">
        <v>44929</v>
      </c>
      <c r="C6878" s="12" t="s">
        <v>108</v>
      </c>
      <c r="D6878" s="12" t="s">
        <v>109</v>
      </c>
      <c r="E6878" s="12" t="s">
        <v>189</v>
      </c>
      <c r="F6878" s="12" t="s">
        <v>111</v>
      </c>
      <c r="G6878" s="12" t="s">
        <v>122</v>
      </c>
      <c r="H6878" s="12" t="s">
        <v>187</v>
      </c>
      <c r="I6878" s="12">
        <v>5</v>
      </c>
      <c r="J6878" s="16">
        <v>300.49</v>
      </c>
      <c r="K6878" s="17">
        <v>0.12</v>
      </c>
      <c r="L6878" s="16">
        <v>1322.16</v>
      </c>
      <c r="M6878" s="16">
        <v>574.66999999999996</v>
      </c>
      <c r="N6878" s="11" t="str">
        <f t="shared" si="322"/>
        <v>MEDIUM</v>
      </c>
      <c r="O6878" s="27">
        <f t="shared" si="323"/>
        <v>0.56535517637804811</v>
      </c>
      <c r="P6878" s="11" t="str">
        <f t="shared" si="324"/>
        <v>GOOD</v>
      </c>
    </row>
    <row r="6879" spans="1:16" x14ac:dyDescent="0.35">
      <c r="A6879" t="s">
        <v>7053</v>
      </c>
      <c r="B6879" s="18">
        <v>45392</v>
      </c>
      <c r="C6879" t="s">
        <v>108</v>
      </c>
      <c r="D6879" t="s">
        <v>109</v>
      </c>
      <c r="E6879" t="s">
        <v>173</v>
      </c>
      <c r="F6879" t="s">
        <v>117</v>
      </c>
      <c r="G6879" t="s">
        <v>122</v>
      </c>
      <c r="H6879" t="s">
        <v>142</v>
      </c>
      <c r="I6879">
        <v>12</v>
      </c>
      <c r="J6879" s="19">
        <v>472.49</v>
      </c>
      <c r="K6879" s="20">
        <v>0</v>
      </c>
      <c r="L6879" s="19">
        <v>5669.88</v>
      </c>
      <c r="M6879" s="19">
        <v>1443.34</v>
      </c>
      <c r="N6879" s="11" t="str">
        <f t="shared" si="322"/>
        <v>NO DISCOUNT</v>
      </c>
      <c r="O6879" s="27">
        <f t="shared" si="323"/>
        <v>0.7454372932054999</v>
      </c>
      <c r="P6879" s="11" t="str">
        <f t="shared" si="324"/>
        <v>EXCELLENT</v>
      </c>
    </row>
    <row r="6880" spans="1:16" x14ac:dyDescent="0.35">
      <c r="A6880" s="12" t="s">
        <v>7054</v>
      </c>
      <c r="B6880" s="15">
        <v>45434</v>
      </c>
      <c r="C6880" s="12" t="s">
        <v>108</v>
      </c>
      <c r="D6880" s="12" t="s">
        <v>115</v>
      </c>
      <c r="E6880" s="12" t="s">
        <v>205</v>
      </c>
      <c r="F6880" s="12" t="s">
        <v>131</v>
      </c>
      <c r="G6880" s="12" t="s">
        <v>122</v>
      </c>
      <c r="H6880" s="12" t="s">
        <v>187</v>
      </c>
      <c r="I6880" s="12">
        <v>1</v>
      </c>
      <c r="J6880" s="16">
        <v>177.72</v>
      </c>
      <c r="K6880" s="17">
        <v>0.02</v>
      </c>
      <c r="L6880" s="16">
        <v>174.17</v>
      </c>
      <c r="M6880" s="16">
        <v>86.69</v>
      </c>
      <c r="N6880" s="11" t="str">
        <f t="shared" si="322"/>
        <v>LOW</v>
      </c>
      <c r="O6880" s="27">
        <f t="shared" si="323"/>
        <v>0.50226789917896308</v>
      </c>
      <c r="P6880" s="11" t="str">
        <f t="shared" si="324"/>
        <v>AVERAGE</v>
      </c>
    </row>
    <row r="6881" spans="1:16" x14ac:dyDescent="0.35">
      <c r="A6881" t="s">
        <v>7055</v>
      </c>
      <c r="B6881" s="18">
        <v>44602</v>
      </c>
      <c r="C6881" t="s">
        <v>108</v>
      </c>
      <c r="D6881" t="s">
        <v>140</v>
      </c>
      <c r="E6881" t="s">
        <v>242</v>
      </c>
      <c r="F6881" t="s">
        <v>117</v>
      </c>
      <c r="G6881" t="s">
        <v>122</v>
      </c>
      <c r="H6881" t="s">
        <v>123</v>
      </c>
      <c r="I6881">
        <v>1</v>
      </c>
      <c r="J6881" s="19">
        <v>1768.56</v>
      </c>
      <c r="K6881" s="20">
        <v>0.22</v>
      </c>
      <c r="L6881" s="19">
        <v>1379.48</v>
      </c>
      <c r="M6881" s="19">
        <v>460.36</v>
      </c>
      <c r="N6881" s="11" t="str">
        <f t="shared" si="322"/>
        <v>HIGH</v>
      </c>
      <c r="O6881" s="27">
        <f t="shared" si="323"/>
        <v>0.66628004755415082</v>
      </c>
      <c r="P6881" s="11" t="str">
        <f t="shared" si="324"/>
        <v>AVERAGE</v>
      </c>
    </row>
    <row r="6882" spans="1:16" x14ac:dyDescent="0.35">
      <c r="A6882" s="12" t="s">
        <v>7056</v>
      </c>
      <c r="B6882" s="15">
        <v>45513</v>
      </c>
      <c r="C6882" s="12" t="s">
        <v>149</v>
      </c>
      <c r="D6882" s="12" t="s">
        <v>115</v>
      </c>
      <c r="E6882" s="12" t="s">
        <v>289</v>
      </c>
      <c r="F6882" s="12" t="s">
        <v>111</v>
      </c>
      <c r="G6882" s="12" t="s">
        <v>127</v>
      </c>
      <c r="H6882" s="12" t="s">
        <v>138</v>
      </c>
      <c r="I6882" s="12">
        <v>1</v>
      </c>
      <c r="J6882" s="16">
        <v>216.27</v>
      </c>
      <c r="K6882" s="17">
        <v>0.19</v>
      </c>
      <c r="L6882" s="16">
        <v>175.18</v>
      </c>
      <c r="M6882" s="16">
        <v>67.02</v>
      </c>
      <c r="N6882" s="11" t="str">
        <f t="shared" si="322"/>
        <v>MEDIUM</v>
      </c>
      <c r="O6882" s="27">
        <f t="shared" si="323"/>
        <v>0.61742208014613542</v>
      </c>
      <c r="P6882" s="11" t="str">
        <f t="shared" si="324"/>
        <v>AVERAGE</v>
      </c>
    </row>
    <row r="6883" spans="1:16" x14ac:dyDescent="0.35">
      <c r="A6883" t="s">
        <v>7057</v>
      </c>
      <c r="B6883" s="18">
        <v>44607</v>
      </c>
      <c r="C6883" t="s">
        <v>108</v>
      </c>
      <c r="D6883" t="s">
        <v>140</v>
      </c>
      <c r="E6883" t="s">
        <v>268</v>
      </c>
      <c r="F6883" t="s">
        <v>111</v>
      </c>
      <c r="G6883" t="s">
        <v>112</v>
      </c>
      <c r="H6883" t="s">
        <v>167</v>
      </c>
      <c r="I6883">
        <v>1</v>
      </c>
      <c r="J6883" s="19">
        <v>15.23</v>
      </c>
      <c r="K6883" s="20">
        <v>0</v>
      </c>
      <c r="L6883" s="19">
        <v>15.23</v>
      </c>
      <c r="M6883" s="19">
        <v>7.29</v>
      </c>
      <c r="N6883" s="11" t="str">
        <f t="shared" si="322"/>
        <v>NO DISCOUNT</v>
      </c>
      <c r="O6883" s="27">
        <f t="shared" si="323"/>
        <v>0.52133946158896916</v>
      </c>
      <c r="P6883" s="11" t="str">
        <f t="shared" si="324"/>
        <v>AVERAGE</v>
      </c>
    </row>
    <row r="6884" spans="1:16" x14ac:dyDescent="0.35">
      <c r="A6884" s="12" t="s">
        <v>7058</v>
      </c>
      <c r="B6884" s="15">
        <v>44578</v>
      </c>
      <c r="C6884" s="12" t="s">
        <v>108</v>
      </c>
      <c r="D6884" s="12" t="s">
        <v>115</v>
      </c>
      <c r="E6884" s="12" t="s">
        <v>116</v>
      </c>
      <c r="F6884" s="12" t="s">
        <v>111</v>
      </c>
      <c r="G6884" s="12" t="s">
        <v>127</v>
      </c>
      <c r="H6884" s="12" t="s">
        <v>164</v>
      </c>
      <c r="I6884" s="12">
        <v>14</v>
      </c>
      <c r="J6884" s="16">
        <v>113.81</v>
      </c>
      <c r="K6884" s="17">
        <v>0.02</v>
      </c>
      <c r="L6884" s="16">
        <v>1561.47</v>
      </c>
      <c r="M6884" s="16">
        <v>903.71</v>
      </c>
      <c r="N6884" s="11" t="str">
        <f t="shared" si="322"/>
        <v>LOW</v>
      </c>
      <c r="O6884" s="27">
        <f t="shared" si="323"/>
        <v>0.42124408410023889</v>
      </c>
      <c r="P6884" s="11" t="str">
        <f t="shared" si="324"/>
        <v>EXCELLENT</v>
      </c>
    </row>
    <row r="6885" spans="1:16" x14ac:dyDescent="0.35">
      <c r="A6885" t="s">
        <v>7059</v>
      </c>
      <c r="B6885" s="18">
        <v>45164</v>
      </c>
      <c r="C6885" t="s">
        <v>108</v>
      </c>
      <c r="D6885" t="s">
        <v>140</v>
      </c>
      <c r="E6885" t="s">
        <v>203</v>
      </c>
      <c r="F6885" t="s">
        <v>117</v>
      </c>
      <c r="G6885" t="s">
        <v>127</v>
      </c>
      <c r="H6885" t="s">
        <v>138</v>
      </c>
      <c r="I6885">
        <v>2</v>
      </c>
      <c r="J6885" s="19">
        <v>240.8</v>
      </c>
      <c r="K6885" s="20">
        <v>0.17</v>
      </c>
      <c r="L6885" s="19">
        <v>399.73</v>
      </c>
      <c r="M6885" s="19">
        <v>236.31</v>
      </c>
      <c r="N6885" s="11" t="str">
        <f t="shared" si="322"/>
        <v>MEDIUM</v>
      </c>
      <c r="O6885" s="27">
        <f t="shared" si="323"/>
        <v>0.40882595752132694</v>
      </c>
      <c r="P6885" s="11" t="str">
        <f t="shared" si="324"/>
        <v>AVERAGE</v>
      </c>
    </row>
    <row r="6886" spans="1:16" x14ac:dyDescent="0.35">
      <c r="A6886" s="12" t="s">
        <v>7060</v>
      </c>
      <c r="B6886" s="15">
        <v>44976</v>
      </c>
      <c r="C6886" s="12" t="s">
        <v>108</v>
      </c>
      <c r="D6886" s="12" t="s">
        <v>140</v>
      </c>
      <c r="E6886" s="12" t="s">
        <v>141</v>
      </c>
      <c r="F6886" s="12" t="s">
        <v>111</v>
      </c>
      <c r="G6886" s="12" t="s">
        <v>122</v>
      </c>
      <c r="H6886" s="12" t="s">
        <v>158</v>
      </c>
      <c r="I6886" s="12">
        <v>1</v>
      </c>
      <c r="J6886" s="16">
        <v>135.16999999999999</v>
      </c>
      <c r="K6886" s="17">
        <v>0.14000000000000001</v>
      </c>
      <c r="L6886" s="16">
        <v>116.25</v>
      </c>
      <c r="M6886" s="16">
        <v>53.81</v>
      </c>
      <c r="N6886" s="11" t="str">
        <f t="shared" si="322"/>
        <v>MEDIUM</v>
      </c>
      <c r="O6886" s="27">
        <f t="shared" si="323"/>
        <v>0.53711827956989244</v>
      </c>
      <c r="P6886" s="11" t="str">
        <f t="shared" si="324"/>
        <v>AVERAGE</v>
      </c>
    </row>
    <row r="6887" spans="1:16" x14ac:dyDescent="0.35">
      <c r="A6887" t="s">
        <v>7061</v>
      </c>
      <c r="B6887" s="18">
        <v>45317</v>
      </c>
      <c r="C6887" t="s">
        <v>108</v>
      </c>
      <c r="D6887" t="s">
        <v>115</v>
      </c>
      <c r="E6887" t="s">
        <v>156</v>
      </c>
      <c r="F6887" t="s">
        <v>111</v>
      </c>
      <c r="G6887" t="s">
        <v>122</v>
      </c>
      <c r="H6887" t="s">
        <v>142</v>
      </c>
      <c r="I6887">
        <v>1</v>
      </c>
      <c r="J6887" s="19">
        <v>114.43</v>
      </c>
      <c r="K6887" s="20">
        <v>0.18</v>
      </c>
      <c r="L6887" s="19">
        <v>93.83</v>
      </c>
      <c r="M6887" s="19">
        <v>40.020000000000003</v>
      </c>
      <c r="N6887" s="11" t="str">
        <f t="shared" si="322"/>
        <v>MEDIUM</v>
      </c>
      <c r="O6887" s="27">
        <f t="shared" si="323"/>
        <v>0.57348396035383131</v>
      </c>
      <c r="P6887" s="11" t="str">
        <f t="shared" si="324"/>
        <v>AVERAGE</v>
      </c>
    </row>
    <row r="6888" spans="1:16" x14ac:dyDescent="0.35">
      <c r="A6888" s="12" t="s">
        <v>7062</v>
      </c>
      <c r="B6888" s="15">
        <v>45133</v>
      </c>
      <c r="C6888" s="12" t="s">
        <v>108</v>
      </c>
      <c r="D6888" s="12" t="s">
        <v>140</v>
      </c>
      <c r="E6888" s="12" t="s">
        <v>153</v>
      </c>
      <c r="F6888" s="12" t="s">
        <v>111</v>
      </c>
      <c r="G6888" s="12" t="s">
        <v>127</v>
      </c>
      <c r="H6888" s="12" t="s">
        <v>138</v>
      </c>
      <c r="I6888" s="12">
        <v>1</v>
      </c>
      <c r="J6888" s="16">
        <v>258.63</v>
      </c>
      <c r="K6888" s="17">
        <v>0.16</v>
      </c>
      <c r="L6888" s="16">
        <v>217.25</v>
      </c>
      <c r="M6888" s="16">
        <v>68.849999999999994</v>
      </c>
      <c r="N6888" s="11" t="str">
        <f t="shared" si="322"/>
        <v>MEDIUM</v>
      </c>
      <c r="O6888" s="27">
        <f t="shared" si="323"/>
        <v>0.68308400460299201</v>
      </c>
      <c r="P6888" s="11" t="str">
        <f t="shared" si="324"/>
        <v>AVERAGE</v>
      </c>
    </row>
    <row r="6889" spans="1:16" x14ac:dyDescent="0.35">
      <c r="A6889" t="s">
        <v>7063</v>
      </c>
      <c r="B6889" s="18">
        <v>45239</v>
      </c>
      <c r="C6889" t="s">
        <v>120</v>
      </c>
      <c r="D6889" t="s">
        <v>115</v>
      </c>
      <c r="E6889" t="s">
        <v>289</v>
      </c>
      <c r="F6889" t="s">
        <v>111</v>
      </c>
      <c r="G6889" t="s">
        <v>127</v>
      </c>
      <c r="H6889" t="s">
        <v>128</v>
      </c>
      <c r="I6889">
        <v>1</v>
      </c>
      <c r="J6889" s="19">
        <v>395.86</v>
      </c>
      <c r="K6889" s="20">
        <v>0.23</v>
      </c>
      <c r="L6889" s="19">
        <v>304.81</v>
      </c>
      <c r="M6889" s="19">
        <v>153.36000000000001</v>
      </c>
      <c r="N6889" s="11" t="str">
        <f t="shared" si="322"/>
        <v>HIGH</v>
      </c>
      <c r="O6889" s="27">
        <f t="shared" si="323"/>
        <v>0.49686690069223449</v>
      </c>
      <c r="P6889" s="11" t="str">
        <f t="shared" si="324"/>
        <v>AVERAGE</v>
      </c>
    </row>
    <row r="6890" spans="1:16" x14ac:dyDescent="0.35">
      <c r="A6890" s="12" t="s">
        <v>7064</v>
      </c>
      <c r="B6890" s="15">
        <v>45508</v>
      </c>
      <c r="C6890" s="12" t="s">
        <v>108</v>
      </c>
      <c r="D6890" s="12" t="s">
        <v>109</v>
      </c>
      <c r="E6890" s="12" t="s">
        <v>110</v>
      </c>
      <c r="F6890" s="12" t="s">
        <v>117</v>
      </c>
      <c r="G6890" s="12" t="s">
        <v>122</v>
      </c>
      <c r="H6890" s="12" t="s">
        <v>158</v>
      </c>
      <c r="I6890" s="12">
        <v>2</v>
      </c>
      <c r="J6890" s="16">
        <v>105.12</v>
      </c>
      <c r="K6890" s="17">
        <v>0.1</v>
      </c>
      <c r="L6890" s="16">
        <v>189.22</v>
      </c>
      <c r="M6890" s="16">
        <v>93.22</v>
      </c>
      <c r="N6890" s="11" t="str">
        <f t="shared" si="322"/>
        <v>LOW</v>
      </c>
      <c r="O6890" s="27">
        <f t="shared" si="323"/>
        <v>0.50734594651728149</v>
      </c>
      <c r="P6890" s="11" t="str">
        <f t="shared" si="324"/>
        <v>AVERAGE</v>
      </c>
    </row>
    <row r="6891" spans="1:16" x14ac:dyDescent="0.35">
      <c r="A6891" t="s">
        <v>7065</v>
      </c>
      <c r="B6891" s="18">
        <v>44776</v>
      </c>
      <c r="C6891" t="s">
        <v>149</v>
      </c>
      <c r="D6891" t="s">
        <v>140</v>
      </c>
      <c r="E6891" t="s">
        <v>218</v>
      </c>
      <c r="F6891" t="s">
        <v>111</v>
      </c>
      <c r="G6891" t="s">
        <v>122</v>
      </c>
      <c r="H6891" t="s">
        <v>123</v>
      </c>
      <c r="I6891">
        <v>1</v>
      </c>
      <c r="J6891" s="19">
        <v>1374.34</v>
      </c>
      <c r="K6891" s="20">
        <v>0.04</v>
      </c>
      <c r="L6891" s="19">
        <v>1319.37</v>
      </c>
      <c r="M6891" s="19">
        <v>666.27</v>
      </c>
      <c r="N6891" s="11" t="str">
        <f t="shared" si="322"/>
        <v>LOW</v>
      </c>
      <c r="O6891" s="27">
        <f t="shared" si="323"/>
        <v>0.49500898155938061</v>
      </c>
      <c r="P6891" s="11" t="str">
        <f t="shared" si="324"/>
        <v>AVERAGE</v>
      </c>
    </row>
    <row r="6892" spans="1:16" x14ac:dyDescent="0.35">
      <c r="A6892" s="12" t="s">
        <v>7066</v>
      </c>
      <c r="B6892" s="15">
        <v>45492</v>
      </c>
      <c r="C6892" s="12" t="s">
        <v>108</v>
      </c>
      <c r="D6892" s="12" t="s">
        <v>109</v>
      </c>
      <c r="E6892" s="12" t="s">
        <v>161</v>
      </c>
      <c r="F6892" s="12" t="s">
        <v>111</v>
      </c>
      <c r="G6892" s="12" t="s">
        <v>122</v>
      </c>
      <c r="H6892" s="12" t="s">
        <v>132</v>
      </c>
      <c r="I6892" s="12">
        <v>2</v>
      </c>
      <c r="J6892" s="16">
        <v>515.27</v>
      </c>
      <c r="K6892" s="17">
        <v>0.43</v>
      </c>
      <c r="L6892" s="16">
        <v>587.41</v>
      </c>
      <c r="M6892" s="16">
        <v>318.38</v>
      </c>
      <c r="N6892" s="11" t="str">
        <f t="shared" si="322"/>
        <v>CLEARANCE</v>
      </c>
      <c r="O6892" s="27">
        <f t="shared" si="323"/>
        <v>0.45799356497165522</v>
      </c>
      <c r="P6892" s="11" t="str">
        <f t="shared" si="324"/>
        <v>AVERAGE</v>
      </c>
    </row>
    <row r="6893" spans="1:16" x14ac:dyDescent="0.35">
      <c r="A6893" t="s">
        <v>7067</v>
      </c>
      <c r="B6893" s="18">
        <v>45432</v>
      </c>
      <c r="C6893" t="s">
        <v>120</v>
      </c>
      <c r="D6893" t="s">
        <v>109</v>
      </c>
      <c r="E6893" t="s">
        <v>161</v>
      </c>
      <c r="F6893" t="s">
        <v>131</v>
      </c>
      <c r="G6893" t="s">
        <v>127</v>
      </c>
      <c r="H6893" t="s">
        <v>138</v>
      </c>
      <c r="I6893">
        <v>1</v>
      </c>
      <c r="J6893" s="19">
        <v>483.85</v>
      </c>
      <c r="K6893" s="20">
        <v>0.24</v>
      </c>
      <c r="L6893" s="19">
        <v>367.73</v>
      </c>
      <c r="M6893" s="19">
        <v>190.76</v>
      </c>
      <c r="N6893" s="11" t="str">
        <f t="shared" si="322"/>
        <v>HIGH</v>
      </c>
      <c r="O6893" s="27">
        <f t="shared" si="323"/>
        <v>0.48124983003834337</v>
      </c>
      <c r="P6893" s="11" t="str">
        <f t="shared" si="324"/>
        <v>AVERAGE</v>
      </c>
    </row>
    <row r="6894" spans="1:16" x14ac:dyDescent="0.35">
      <c r="A6894" s="12" t="s">
        <v>7068</v>
      </c>
      <c r="B6894" s="15">
        <v>45314</v>
      </c>
      <c r="C6894" s="12" t="s">
        <v>108</v>
      </c>
      <c r="D6894" s="12" t="s">
        <v>125</v>
      </c>
      <c r="E6894" s="12" t="s">
        <v>169</v>
      </c>
      <c r="F6894" s="12" t="s">
        <v>111</v>
      </c>
      <c r="G6894" s="12" t="s">
        <v>127</v>
      </c>
      <c r="H6894" s="12" t="s">
        <v>128</v>
      </c>
      <c r="I6894" s="12">
        <v>4</v>
      </c>
      <c r="J6894" s="16">
        <v>465.51</v>
      </c>
      <c r="K6894" s="17">
        <v>0.13</v>
      </c>
      <c r="L6894" s="16">
        <v>1619.97</v>
      </c>
      <c r="M6894" s="16">
        <v>619.63</v>
      </c>
      <c r="N6894" s="11" t="str">
        <f t="shared" si="322"/>
        <v>MEDIUM</v>
      </c>
      <c r="O6894" s="27">
        <f t="shared" si="323"/>
        <v>0.61750526244313164</v>
      </c>
      <c r="P6894" s="11" t="str">
        <f t="shared" si="324"/>
        <v>AVERAGE</v>
      </c>
    </row>
    <row r="6895" spans="1:16" x14ac:dyDescent="0.35">
      <c r="A6895" t="s">
        <v>7069</v>
      </c>
      <c r="B6895" s="18">
        <v>44908</v>
      </c>
      <c r="C6895" t="s">
        <v>108</v>
      </c>
      <c r="D6895" t="s">
        <v>140</v>
      </c>
      <c r="E6895" t="s">
        <v>242</v>
      </c>
      <c r="F6895" t="s">
        <v>117</v>
      </c>
      <c r="G6895" t="s">
        <v>122</v>
      </c>
      <c r="H6895" t="s">
        <v>123</v>
      </c>
      <c r="I6895">
        <v>1</v>
      </c>
      <c r="J6895" s="19">
        <v>986.31</v>
      </c>
      <c r="K6895" s="20">
        <v>0</v>
      </c>
      <c r="L6895" s="19">
        <v>986.31</v>
      </c>
      <c r="M6895" s="19">
        <v>328.64</v>
      </c>
      <c r="N6895" s="11" t="str">
        <f t="shared" si="322"/>
        <v>NO DISCOUNT</v>
      </c>
      <c r="O6895" s="27">
        <f t="shared" si="323"/>
        <v>0.66679847106893375</v>
      </c>
      <c r="P6895" s="11" t="str">
        <f t="shared" si="324"/>
        <v>AVERAGE</v>
      </c>
    </row>
    <row r="6896" spans="1:16" x14ac:dyDescent="0.35">
      <c r="A6896" s="12" t="s">
        <v>7070</v>
      </c>
      <c r="B6896" s="15">
        <v>44929</v>
      </c>
      <c r="C6896" s="12" t="s">
        <v>108</v>
      </c>
      <c r="D6896" s="12" t="s">
        <v>115</v>
      </c>
      <c r="E6896" s="12" t="s">
        <v>163</v>
      </c>
      <c r="F6896" s="12" t="s">
        <v>117</v>
      </c>
      <c r="G6896" s="12" t="s">
        <v>127</v>
      </c>
      <c r="H6896" s="12" t="s">
        <v>179</v>
      </c>
      <c r="I6896" s="12">
        <v>3</v>
      </c>
      <c r="J6896" s="16">
        <v>184.03</v>
      </c>
      <c r="K6896" s="17">
        <v>0.23</v>
      </c>
      <c r="L6896" s="16">
        <v>425.11</v>
      </c>
      <c r="M6896" s="16">
        <v>169.34</v>
      </c>
      <c r="N6896" s="11" t="str">
        <f t="shared" si="322"/>
        <v>HIGH</v>
      </c>
      <c r="O6896" s="27">
        <f t="shared" si="323"/>
        <v>0.60165604196560896</v>
      </c>
      <c r="P6896" s="11" t="str">
        <f t="shared" si="324"/>
        <v>AVERAGE</v>
      </c>
    </row>
    <row r="6897" spans="1:16" x14ac:dyDescent="0.35">
      <c r="A6897" t="s">
        <v>7071</v>
      </c>
      <c r="B6897" s="18">
        <v>45356</v>
      </c>
      <c r="C6897" t="s">
        <v>108</v>
      </c>
      <c r="D6897" t="s">
        <v>115</v>
      </c>
      <c r="E6897" t="s">
        <v>156</v>
      </c>
      <c r="F6897" t="s">
        <v>111</v>
      </c>
      <c r="G6897" t="s">
        <v>127</v>
      </c>
      <c r="H6897" t="s">
        <v>179</v>
      </c>
      <c r="I6897">
        <v>2</v>
      </c>
      <c r="J6897" s="19">
        <v>161.91</v>
      </c>
      <c r="K6897" s="20">
        <v>0.14000000000000001</v>
      </c>
      <c r="L6897" s="19">
        <v>278.49</v>
      </c>
      <c r="M6897" s="19">
        <v>103.49</v>
      </c>
      <c r="N6897" s="11" t="str">
        <f t="shared" si="322"/>
        <v>MEDIUM</v>
      </c>
      <c r="O6897" s="27">
        <f t="shared" si="323"/>
        <v>0.62838881108836941</v>
      </c>
      <c r="P6897" s="11" t="str">
        <f t="shared" si="324"/>
        <v>AVERAGE</v>
      </c>
    </row>
    <row r="6898" spans="1:16" x14ac:dyDescent="0.35">
      <c r="A6898" s="12" t="s">
        <v>7072</v>
      </c>
      <c r="B6898" s="15">
        <v>45617</v>
      </c>
      <c r="C6898" s="12" t="s">
        <v>108</v>
      </c>
      <c r="D6898" s="12" t="s">
        <v>125</v>
      </c>
      <c r="E6898" s="12" t="s">
        <v>134</v>
      </c>
      <c r="F6898" s="12" t="s">
        <v>111</v>
      </c>
      <c r="G6898" s="12" t="s">
        <v>122</v>
      </c>
      <c r="H6898" s="12" t="s">
        <v>142</v>
      </c>
      <c r="I6898" s="12">
        <v>1</v>
      </c>
      <c r="J6898" s="16">
        <v>92.43</v>
      </c>
      <c r="K6898" s="17">
        <v>0.01</v>
      </c>
      <c r="L6898" s="16">
        <v>91.51</v>
      </c>
      <c r="M6898" s="16">
        <v>25.86</v>
      </c>
      <c r="N6898" s="11" t="str">
        <f t="shared" si="322"/>
        <v>LOW</v>
      </c>
      <c r="O6898" s="27">
        <f t="shared" si="323"/>
        <v>0.71740793355917387</v>
      </c>
      <c r="P6898" s="11" t="str">
        <f t="shared" si="324"/>
        <v>AVERAGE</v>
      </c>
    </row>
    <row r="6899" spans="1:16" x14ac:dyDescent="0.35">
      <c r="A6899" t="s">
        <v>7073</v>
      </c>
      <c r="B6899" s="18">
        <v>44714</v>
      </c>
      <c r="C6899" t="s">
        <v>108</v>
      </c>
      <c r="D6899" t="s">
        <v>109</v>
      </c>
      <c r="E6899" t="s">
        <v>150</v>
      </c>
      <c r="F6899" t="s">
        <v>117</v>
      </c>
      <c r="G6899" t="s">
        <v>112</v>
      </c>
      <c r="H6899" t="s">
        <v>147</v>
      </c>
      <c r="I6899">
        <v>1</v>
      </c>
      <c r="J6899" s="19">
        <v>9.74</v>
      </c>
      <c r="K6899" s="20">
        <v>0.24</v>
      </c>
      <c r="L6899" s="19">
        <v>7.4</v>
      </c>
      <c r="M6899" s="19">
        <v>3.53</v>
      </c>
      <c r="N6899" s="11" t="str">
        <f t="shared" si="322"/>
        <v>HIGH</v>
      </c>
      <c r="O6899" s="27">
        <f t="shared" si="323"/>
        <v>0.52297297297297307</v>
      </c>
      <c r="P6899" s="11" t="str">
        <f t="shared" si="324"/>
        <v>AVERAGE</v>
      </c>
    </row>
    <row r="6900" spans="1:16" x14ac:dyDescent="0.35">
      <c r="A6900" s="12" t="s">
        <v>7074</v>
      </c>
      <c r="B6900" s="15">
        <v>45445</v>
      </c>
      <c r="C6900" s="12" t="s">
        <v>120</v>
      </c>
      <c r="D6900" s="12" t="s">
        <v>140</v>
      </c>
      <c r="E6900" s="12" t="s">
        <v>268</v>
      </c>
      <c r="F6900" s="12" t="s">
        <v>117</v>
      </c>
      <c r="G6900" s="12" t="s">
        <v>127</v>
      </c>
      <c r="H6900" s="12" t="s">
        <v>164</v>
      </c>
      <c r="I6900" s="12">
        <v>2</v>
      </c>
      <c r="J6900" s="16">
        <v>854.51</v>
      </c>
      <c r="K6900" s="17">
        <v>0</v>
      </c>
      <c r="L6900" s="16">
        <v>1709.02</v>
      </c>
      <c r="M6900" s="16">
        <v>770.19</v>
      </c>
      <c r="N6900" s="11" t="str">
        <f t="shared" si="322"/>
        <v>NO DISCOUNT</v>
      </c>
      <c r="O6900" s="27">
        <f t="shared" si="323"/>
        <v>0.54933821722390608</v>
      </c>
      <c r="P6900" s="11" t="str">
        <f t="shared" si="324"/>
        <v>AVERAGE</v>
      </c>
    </row>
    <row r="6901" spans="1:16" x14ac:dyDescent="0.35">
      <c r="A6901" t="s">
        <v>7075</v>
      </c>
      <c r="B6901" s="18">
        <v>45228</v>
      </c>
      <c r="C6901" t="s">
        <v>108</v>
      </c>
      <c r="D6901" t="s">
        <v>109</v>
      </c>
      <c r="E6901" t="s">
        <v>231</v>
      </c>
      <c r="F6901" t="s">
        <v>111</v>
      </c>
      <c r="G6901" t="s">
        <v>122</v>
      </c>
      <c r="H6901" t="s">
        <v>132</v>
      </c>
      <c r="I6901">
        <v>2</v>
      </c>
      <c r="J6901" s="19">
        <v>464.54</v>
      </c>
      <c r="K6901" s="20">
        <v>0</v>
      </c>
      <c r="L6901" s="19">
        <v>929.08</v>
      </c>
      <c r="M6901" s="19">
        <v>382.16</v>
      </c>
      <c r="N6901" s="11" t="str">
        <f t="shared" si="322"/>
        <v>NO DISCOUNT</v>
      </c>
      <c r="O6901" s="27">
        <f t="shared" si="323"/>
        <v>0.5886683600981617</v>
      </c>
      <c r="P6901" s="11" t="str">
        <f t="shared" si="324"/>
        <v>AVERAGE</v>
      </c>
    </row>
    <row r="6902" spans="1:16" x14ac:dyDescent="0.35">
      <c r="A6902" s="12" t="s">
        <v>7076</v>
      </c>
      <c r="B6902" s="15">
        <v>45240</v>
      </c>
      <c r="C6902" s="12" t="s">
        <v>108</v>
      </c>
      <c r="D6902" s="12" t="s">
        <v>140</v>
      </c>
      <c r="E6902" s="12" t="s">
        <v>273</v>
      </c>
      <c r="F6902" s="12" t="s">
        <v>131</v>
      </c>
      <c r="G6902" s="12" t="s">
        <v>127</v>
      </c>
      <c r="H6902" s="12" t="s">
        <v>209</v>
      </c>
      <c r="I6902" s="12">
        <v>1</v>
      </c>
      <c r="J6902" s="16">
        <v>1098.06</v>
      </c>
      <c r="K6902" s="17">
        <v>0.26</v>
      </c>
      <c r="L6902" s="16">
        <v>812.56</v>
      </c>
      <c r="M6902" s="16">
        <v>358.12</v>
      </c>
      <c r="N6902" s="11" t="str">
        <f t="shared" si="322"/>
        <v>HIGH</v>
      </c>
      <c r="O6902" s="27">
        <f t="shared" si="323"/>
        <v>0.55926946933149546</v>
      </c>
      <c r="P6902" s="11" t="str">
        <f t="shared" si="324"/>
        <v>AVERAGE</v>
      </c>
    </row>
    <row r="6903" spans="1:16" x14ac:dyDescent="0.35">
      <c r="A6903" t="s">
        <v>7077</v>
      </c>
      <c r="B6903" s="18">
        <v>45006</v>
      </c>
      <c r="C6903" t="s">
        <v>108</v>
      </c>
      <c r="D6903" t="s">
        <v>140</v>
      </c>
      <c r="E6903" t="s">
        <v>307</v>
      </c>
      <c r="F6903" t="s">
        <v>131</v>
      </c>
      <c r="G6903" t="s">
        <v>127</v>
      </c>
      <c r="H6903" t="s">
        <v>138</v>
      </c>
      <c r="I6903">
        <v>2</v>
      </c>
      <c r="J6903" s="19">
        <v>86.09</v>
      </c>
      <c r="K6903" s="20">
        <v>0.28999999999999998</v>
      </c>
      <c r="L6903" s="19">
        <v>122.25</v>
      </c>
      <c r="M6903" s="19">
        <v>66.569999999999993</v>
      </c>
      <c r="N6903" s="11" t="str">
        <f t="shared" si="322"/>
        <v>HIGH</v>
      </c>
      <c r="O6903" s="27">
        <f t="shared" si="323"/>
        <v>0.45546012269938657</v>
      </c>
      <c r="P6903" s="11" t="str">
        <f t="shared" si="324"/>
        <v>AVERAGE</v>
      </c>
    </row>
    <row r="6904" spans="1:16" x14ac:dyDescent="0.35">
      <c r="A6904" s="12" t="s">
        <v>7078</v>
      </c>
      <c r="B6904" s="15">
        <v>45302</v>
      </c>
      <c r="C6904" s="12" t="s">
        <v>120</v>
      </c>
      <c r="D6904" s="12" t="s">
        <v>115</v>
      </c>
      <c r="E6904" s="12" t="s">
        <v>121</v>
      </c>
      <c r="F6904" s="12" t="s">
        <v>117</v>
      </c>
      <c r="G6904" s="12" t="s">
        <v>122</v>
      </c>
      <c r="H6904" s="12" t="s">
        <v>187</v>
      </c>
      <c r="I6904" s="12">
        <v>2</v>
      </c>
      <c r="J6904" s="16">
        <v>217.28</v>
      </c>
      <c r="K6904" s="17">
        <v>0.24</v>
      </c>
      <c r="L6904" s="16">
        <v>330.27</v>
      </c>
      <c r="M6904" s="16">
        <v>82.94</v>
      </c>
      <c r="N6904" s="11" t="str">
        <f t="shared" si="322"/>
        <v>HIGH</v>
      </c>
      <c r="O6904" s="27">
        <f t="shared" si="323"/>
        <v>0.748872134919914</v>
      </c>
      <c r="P6904" s="11" t="str">
        <f t="shared" si="324"/>
        <v>AVERAGE</v>
      </c>
    </row>
    <row r="6905" spans="1:16" x14ac:dyDescent="0.35">
      <c r="A6905" t="s">
        <v>7079</v>
      </c>
      <c r="B6905" s="18">
        <v>45110</v>
      </c>
      <c r="C6905" t="s">
        <v>120</v>
      </c>
      <c r="D6905" t="s">
        <v>125</v>
      </c>
      <c r="E6905" t="s">
        <v>134</v>
      </c>
      <c r="F6905" t="s">
        <v>117</v>
      </c>
      <c r="G6905" t="s">
        <v>112</v>
      </c>
      <c r="H6905" t="s">
        <v>170</v>
      </c>
      <c r="I6905">
        <v>5</v>
      </c>
      <c r="J6905" s="19">
        <v>31.64</v>
      </c>
      <c r="K6905" s="20">
        <v>0.06</v>
      </c>
      <c r="L6905" s="19">
        <v>148.71</v>
      </c>
      <c r="M6905" s="19">
        <v>43.92</v>
      </c>
      <c r="N6905" s="11" t="str">
        <f t="shared" si="322"/>
        <v>LOW</v>
      </c>
      <c r="O6905" s="27">
        <f t="shared" si="323"/>
        <v>0.70466007665926977</v>
      </c>
      <c r="P6905" s="11" t="str">
        <f t="shared" si="324"/>
        <v>GOOD</v>
      </c>
    </row>
    <row r="6906" spans="1:16" x14ac:dyDescent="0.35">
      <c r="A6906" s="12" t="s">
        <v>7080</v>
      </c>
      <c r="B6906" s="15">
        <v>45606</v>
      </c>
      <c r="C6906" s="12" t="s">
        <v>120</v>
      </c>
      <c r="D6906" s="12" t="s">
        <v>125</v>
      </c>
      <c r="E6906" s="12" t="s">
        <v>201</v>
      </c>
      <c r="F6906" s="12" t="s">
        <v>117</v>
      </c>
      <c r="G6906" s="12" t="s">
        <v>122</v>
      </c>
      <c r="H6906" s="12" t="s">
        <v>132</v>
      </c>
      <c r="I6906" s="12">
        <v>1</v>
      </c>
      <c r="J6906" s="16">
        <v>168.51</v>
      </c>
      <c r="K6906" s="17">
        <v>0.14000000000000001</v>
      </c>
      <c r="L6906" s="16">
        <v>144.91999999999999</v>
      </c>
      <c r="M6906" s="16">
        <v>70.709999999999994</v>
      </c>
      <c r="N6906" s="11" t="str">
        <f t="shared" si="322"/>
        <v>MEDIUM</v>
      </c>
      <c r="O6906" s="27">
        <f t="shared" si="323"/>
        <v>0.51207562793265249</v>
      </c>
      <c r="P6906" s="11" t="str">
        <f t="shared" si="324"/>
        <v>AVERAGE</v>
      </c>
    </row>
    <row r="6907" spans="1:16" x14ac:dyDescent="0.35">
      <c r="A6907" t="s">
        <v>7081</v>
      </c>
      <c r="B6907" s="18">
        <v>44773</v>
      </c>
      <c r="C6907" t="s">
        <v>108</v>
      </c>
      <c r="D6907" t="s">
        <v>115</v>
      </c>
      <c r="E6907" t="s">
        <v>116</v>
      </c>
      <c r="F6907" t="s">
        <v>111</v>
      </c>
      <c r="G6907" t="s">
        <v>112</v>
      </c>
      <c r="H6907" t="s">
        <v>167</v>
      </c>
      <c r="I6907">
        <v>8</v>
      </c>
      <c r="J6907" s="19">
        <v>5.04</v>
      </c>
      <c r="K6907" s="20">
        <v>0.4</v>
      </c>
      <c r="L6907" s="19">
        <v>24.19</v>
      </c>
      <c r="M6907" s="19">
        <v>8.59</v>
      </c>
      <c r="N6907" s="11" t="str">
        <f t="shared" si="322"/>
        <v>CLEARANCE</v>
      </c>
      <c r="O6907" s="27">
        <f t="shared" si="323"/>
        <v>0.64489458453906578</v>
      </c>
      <c r="P6907" s="11" t="str">
        <f t="shared" si="324"/>
        <v>GOOD</v>
      </c>
    </row>
    <row r="6908" spans="1:16" x14ac:dyDescent="0.35">
      <c r="A6908" s="12" t="s">
        <v>7082</v>
      </c>
      <c r="B6908" s="15">
        <v>45216</v>
      </c>
      <c r="C6908" s="12" t="s">
        <v>108</v>
      </c>
      <c r="D6908" s="12" t="s">
        <v>115</v>
      </c>
      <c r="E6908" s="12" t="s">
        <v>163</v>
      </c>
      <c r="F6908" s="12" t="s">
        <v>111</v>
      </c>
      <c r="G6908" s="12" t="s">
        <v>122</v>
      </c>
      <c r="H6908" s="12" t="s">
        <v>123</v>
      </c>
      <c r="I6908" s="12">
        <v>2</v>
      </c>
      <c r="J6908" s="16">
        <v>1836.49</v>
      </c>
      <c r="K6908" s="17">
        <v>0.12</v>
      </c>
      <c r="L6908" s="16">
        <v>3232.22</v>
      </c>
      <c r="M6908" s="16">
        <v>1298.45</v>
      </c>
      <c r="N6908" s="11" t="str">
        <f t="shared" si="322"/>
        <v>MEDIUM</v>
      </c>
      <c r="O6908" s="27">
        <f t="shared" si="323"/>
        <v>0.59827920129199119</v>
      </c>
      <c r="P6908" s="11" t="str">
        <f t="shared" si="324"/>
        <v>AVERAGE</v>
      </c>
    </row>
    <row r="6909" spans="1:16" x14ac:dyDescent="0.35">
      <c r="A6909" t="s">
        <v>7083</v>
      </c>
      <c r="B6909" s="18">
        <v>45571</v>
      </c>
      <c r="C6909" t="s">
        <v>108</v>
      </c>
      <c r="D6909" t="s">
        <v>115</v>
      </c>
      <c r="E6909" t="s">
        <v>221</v>
      </c>
      <c r="F6909" t="s">
        <v>111</v>
      </c>
      <c r="G6909" t="s">
        <v>112</v>
      </c>
      <c r="H6909" t="s">
        <v>170</v>
      </c>
      <c r="I6909">
        <v>2</v>
      </c>
      <c r="J6909" s="19">
        <v>24.78</v>
      </c>
      <c r="K6909" s="20">
        <v>0.03</v>
      </c>
      <c r="L6909" s="19">
        <v>48.07</v>
      </c>
      <c r="M6909" s="19">
        <v>22.96</v>
      </c>
      <c r="N6909" s="11" t="str">
        <f t="shared" si="322"/>
        <v>LOW</v>
      </c>
      <c r="O6909" s="27">
        <f t="shared" si="323"/>
        <v>0.52236322030372373</v>
      </c>
      <c r="P6909" s="11" t="str">
        <f t="shared" si="324"/>
        <v>AVERAGE</v>
      </c>
    </row>
    <row r="6910" spans="1:16" x14ac:dyDescent="0.35">
      <c r="A6910" s="12" t="s">
        <v>7084</v>
      </c>
      <c r="B6910" s="15">
        <v>45579</v>
      </c>
      <c r="C6910" s="12" t="s">
        <v>136</v>
      </c>
      <c r="D6910" s="12" t="s">
        <v>140</v>
      </c>
      <c r="E6910" s="12" t="s">
        <v>273</v>
      </c>
      <c r="F6910" s="12" t="s">
        <v>111</v>
      </c>
      <c r="G6910" s="12" t="s">
        <v>127</v>
      </c>
      <c r="H6910" s="12" t="s">
        <v>164</v>
      </c>
      <c r="I6910" s="12">
        <v>1</v>
      </c>
      <c r="J6910" s="16">
        <v>457.53</v>
      </c>
      <c r="K6910" s="17">
        <v>0.16</v>
      </c>
      <c r="L6910" s="16">
        <v>384.33</v>
      </c>
      <c r="M6910" s="16">
        <v>225.26</v>
      </c>
      <c r="N6910" s="11" t="str">
        <f t="shared" si="322"/>
        <v>MEDIUM</v>
      </c>
      <c r="O6910" s="27">
        <f t="shared" si="323"/>
        <v>0.41388910571644161</v>
      </c>
      <c r="P6910" s="11" t="str">
        <f t="shared" si="324"/>
        <v>AVERAGE</v>
      </c>
    </row>
    <row r="6911" spans="1:16" x14ac:dyDescent="0.35">
      <c r="A6911" t="s">
        <v>7085</v>
      </c>
      <c r="B6911" s="18">
        <v>44805</v>
      </c>
      <c r="C6911" t="s">
        <v>108</v>
      </c>
      <c r="D6911" t="s">
        <v>109</v>
      </c>
      <c r="E6911" t="s">
        <v>176</v>
      </c>
      <c r="F6911" t="s">
        <v>131</v>
      </c>
      <c r="G6911" t="s">
        <v>127</v>
      </c>
      <c r="H6911" t="s">
        <v>179</v>
      </c>
      <c r="I6911">
        <v>3</v>
      </c>
      <c r="J6911" s="19">
        <v>67.89</v>
      </c>
      <c r="K6911" s="20">
        <v>0.13</v>
      </c>
      <c r="L6911" s="19">
        <v>177.19</v>
      </c>
      <c r="M6911" s="19">
        <v>102.88</v>
      </c>
      <c r="N6911" s="11" t="str">
        <f t="shared" si="322"/>
        <v>MEDIUM</v>
      </c>
      <c r="O6911" s="27">
        <f t="shared" si="323"/>
        <v>0.4193803262035104</v>
      </c>
      <c r="P6911" s="11" t="str">
        <f t="shared" si="324"/>
        <v>AVERAGE</v>
      </c>
    </row>
    <row r="6912" spans="1:16" x14ac:dyDescent="0.35">
      <c r="A6912" s="12" t="s">
        <v>7086</v>
      </c>
      <c r="B6912" s="15">
        <v>45197</v>
      </c>
      <c r="C6912" s="12" t="s">
        <v>120</v>
      </c>
      <c r="D6912" s="12" t="s">
        <v>109</v>
      </c>
      <c r="E6912" s="12" t="s">
        <v>208</v>
      </c>
      <c r="F6912" s="12" t="s">
        <v>117</v>
      </c>
      <c r="G6912" s="12" t="s">
        <v>122</v>
      </c>
      <c r="H6912" s="12" t="s">
        <v>187</v>
      </c>
      <c r="I6912" s="12">
        <v>4</v>
      </c>
      <c r="J6912" s="16">
        <v>620.02</v>
      </c>
      <c r="K6912" s="17">
        <v>0.08</v>
      </c>
      <c r="L6912" s="16">
        <v>2281.67</v>
      </c>
      <c r="M6912" s="16">
        <v>1236.8699999999999</v>
      </c>
      <c r="N6912" s="11" t="str">
        <f t="shared" si="322"/>
        <v>LOW</v>
      </c>
      <c r="O6912" s="27">
        <f t="shared" si="323"/>
        <v>0.45791021488646483</v>
      </c>
      <c r="P6912" s="11" t="str">
        <f t="shared" si="324"/>
        <v>AVERAGE</v>
      </c>
    </row>
    <row r="6913" spans="1:16" x14ac:dyDescent="0.35">
      <c r="A6913" t="s">
        <v>7087</v>
      </c>
      <c r="B6913" s="18">
        <v>45116</v>
      </c>
      <c r="C6913" t="s">
        <v>108</v>
      </c>
      <c r="D6913" t="s">
        <v>125</v>
      </c>
      <c r="E6913" t="s">
        <v>255</v>
      </c>
      <c r="F6913" t="s">
        <v>117</v>
      </c>
      <c r="G6913" t="s">
        <v>127</v>
      </c>
      <c r="H6913" t="s">
        <v>128</v>
      </c>
      <c r="I6913">
        <v>5</v>
      </c>
      <c r="J6913" s="19">
        <v>440.76</v>
      </c>
      <c r="K6913" s="20">
        <v>0</v>
      </c>
      <c r="L6913" s="19">
        <v>2203.8000000000002</v>
      </c>
      <c r="M6913" s="19">
        <v>667.98</v>
      </c>
      <c r="N6913" s="11" t="str">
        <f t="shared" si="322"/>
        <v>NO DISCOUNT</v>
      </c>
      <c r="O6913" s="27">
        <f t="shared" si="323"/>
        <v>0.6968962700789546</v>
      </c>
      <c r="P6913" s="11" t="str">
        <f t="shared" si="324"/>
        <v>GOOD</v>
      </c>
    </row>
    <row r="6914" spans="1:16" x14ac:dyDescent="0.35">
      <c r="A6914" s="12" t="s">
        <v>7088</v>
      </c>
      <c r="B6914" s="15">
        <v>44575</v>
      </c>
      <c r="C6914" s="12" t="s">
        <v>108</v>
      </c>
      <c r="D6914" s="12" t="s">
        <v>140</v>
      </c>
      <c r="E6914" s="12" t="s">
        <v>141</v>
      </c>
      <c r="F6914" s="12" t="s">
        <v>111</v>
      </c>
      <c r="G6914" s="12" t="s">
        <v>112</v>
      </c>
      <c r="H6914" s="12" t="s">
        <v>113</v>
      </c>
      <c r="I6914" s="12">
        <v>2</v>
      </c>
      <c r="J6914" s="16">
        <v>32.79</v>
      </c>
      <c r="K6914" s="17">
        <v>0.02</v>
      </c>
      <c r="L6914" s="16">
        <v>64.27</v>
      </c>
      <c r="M6914" s="16">
        <v>22.37</v>
      </c>
      <c r="N6914" s="11" t="str">
        <f t="shared" si="322"/>
        <v>LOW</v>
      </c>
      <c r="O6914" s="27">
        <f t="shared" si="323"/>
        <v>0.65193714018982407</v>
      </c>
      <c r="P6914" s="11" t="str">
        <f t="shared" si="324"/>
        <v>AVERAGE</v>
      </c>
    </row>
    <row r="6915" spans="1:16" x14ac:dyDescent="0.35">
      <c r="A6915" t="s">
        <v>7089</v>
      </c>
      <c r="B6915" s="18">
        <v>44821</v>
      </c>
      <c r="C6915" t="s">
        <v>136</v>
      </c>
      <c r="D6915" t="s">
        <v>140</v>
      </c>
      <c r="E6915" t="s">
        <v>268</v>
      </c>
      <c r="F6915" t="s">
        <v>131</v>
      </c>
      <c r="G6915" t="s">
        <v>127</v>
      </c>
      <c r="H6915" t="s">
        <v>179</v>
      </c>
      <c r="I6915">
        <v>3</v>
      </c>
      <c r="J6915" s="19">
        <v>201.86</v>
      </c>
      <c r="K6915" s="20">
        <v>0</v>
      </c>
      <c r="L6915" s="19">
        <v>605.58000000000004</v>
      </c>
      <c r="M6915" s="19">
        <v>267.48</v>
      </c>
      <c r="N6915" s="11" t="str">
        <f t="shared" ref="N6915:N6978" si="325">IF(K6915=$R$8,$R$2,IF(K6915&lt;=$R$9,$R$3,IF(K6915&lt;=$R$10,$R$4,IF(K6915&lt;$R$11,$R$5,IF(K6915&gt;$R$11,$R$6)))))</f>
        <v>NO DISCOUNT</v>
      </c>
      <c r="O6915" s="27">
        <f t="shared" ref="O6915:O6978" si="326">IFERROR(L6915-M6915,"NULL")/L6915</f>
        <v>0.55830773803626277</v>
      </c>
      <c r="P6915" s="11" t="str">
        <f t="shared" ref="P6915:P6978" si="327">IF(AND(O6915&gt;=$Q$8,I6915&gt;=$Q$13),$Q$2,IF(AND(O6915&gt;=$Q$9,I6915&gt;=$Q$14),$Q$3,IF(O6915&gt;=$Q$10,$Q$4,$Q$5)))</f>
        <v>AVERAGE</v>
      </c>
    </row>
    <row r="6916" spans="1:16" x14ac:dyDescent="0.35">
      <c r="A6916" s="12" t="s">
        <v>7090</v>
      </c>
      <c r="B6916" s="15">
        <v>44570</v>
      </c>
      <c r="C6916" s="12" t="s">
        <v>108</v>
      </c>
      <c r="D6916" s="12" t="s">
        <v>109</v>
      </c>
      <c r="E6916" s="12" t="s">
        <v>161</v>
      </c>
      <c r="F6916" s="12" t="s">
        <v>117</v>
      </c>
      <c r="G6916" s="12" t="s">
        <v>112</v>
      </c>
      <c r="H6916" s="12" t="s">
        <v>113</v>
      </c>
      <c r="I6916" s="12">
        <v>5</v>
      </c>
      <c r="J6916" s="16">
        <v>13.34</v>
      </c>
      <c r="K6916" s="17">
        <v>0.24</v>
      </c>
      <c r="L6916" s="16">
        <v>50.69</v>
      </c>
      <c r="M6916" s="16">
        <v>14.39</v>
      </c>
      <c r="N6916" s="11" t="str">
        <f t="shared" si="325"/>
        <v>HIGH</v>
      </c>
      <c r="O6916" s="27">
        <f t="shared" si="326"/>
        <v>0.716117577431446</v>
      </c>
      <c r="P6916" s="11" t="str">
        <f t="shared" si="327"/>
        <v>GOOD</v>
      </c>
    </row>
    <row r="6917" spans="1:16" x14ac:dyDescent="0.35">
      <c r="A6917" t="s">
        <v>7091</v>
      </c>
      <c r="B6917" s="18">
        <v>45576</v>
      </c>
      <c r="C6917" t="s">
        <v>108</v>
      </c>
      <c r="D6917" t="s">
        <v>109</v>
      </c>
      <c r="E6917" t="s">
        <v>195</v>
      </c>
      <c r="F6917" t="s">
        <v>111</v>
      </c>
      <c r="G6917" t="s">
        <v>112</v>
      </c>
      <c r="H6917" t="s">
        <v>170</v>
      </c>
      <c r="I6917">
        <v>2</v>
      </c>
      <c r="J6917" s="19">
        <v>14.29</v>
      </c>
      <c r="K6917" s="20">
        <v>0</v>
      </c>
      <c r="L6917" s="19">
        <v>28.58</v>
      </c>
      <c r="M6917" s="19">
        <v>7.03</v>
      </c>
      <c r="N6917" s="11" t="str">
        <f t="shared" si="325"/>
        <v>NO DISCOUNT</v>
      </c>
      <c r="O6917" s="27">
        <f t="shared" si="326"/>
        <v>0.75402379286214127</v>
      </c>
      <c r="P6917" s="11" t="str">
        <f t="shared" si="327"/>
        <v>AVERAGE</v>
      </c>
    </row>
    <row r="6918" spans="1:16" x14ac:dyDescent="0.35">
      <c r="A6918" s="12" t="s">
        <v>7092</v>
      </c>
      <c r="B6918" s="15">
        <v>45392</v>
      </c>
      <c r="C6918" s="12" t="s">
        <v>108</v>
      </c>
      <c r="D6918" s="12" t="s">
        <v>125</v>
      </c>
      <c r="E6918" s="12" t="s">
        <v>185</v>
      </c>
      <c r="F6918" s="12" t="s">
        <v>117</v>
      </c>
      <c r="G6918" s="12" t="s">
        <v>127</v>
      </c>
      <c r="H6918" s="12" t="s">
        <v>164</v>
      </c>
      <c r="I6918" s="12">
        <v>5</v>
      </c>
      <c r="J6918" s="16">
        <v>558.76</v>
      </c>
      <c r="K6918" s="17">
        <v>0.24</v>
      </c>
      <c r="L6918" s="16">
        <v>2123.29</v>
      </c>
      <c r="M6918" s="16">
        <v>1169.1600000000001</v>
      </c>
      <c r="N6918" s="11" t="str">
        <f t="shared" si="325"/>
        <v>HIGH</v>
      </c>
      <c r="O6918" s="27">
        <f t="shared" si="326"/>
        <v>0.44936395876210972</v>
      </c>
      <c r="P6918" s="11" t="str">
        <f t="shared" si="327"/>
        <v>GOOD</v>
      </c>
    </row>
    <row r="6919" spans="1:16" x14ac:dyDescent="0.35">
      <c r="A6919" t="s">
        <v>7093</v>
      </c>
      <c r="B6919" s="18">
        <v>45537</v>
      </c>
      <c r="C6919" t="s">
        <v>108</v>
      </c>
      <c r="D6919" t="s">
        <v>115</v>
      </c>
      <c r="E6919" t="s">
        <v>221</v>
      </c>
      <c r="F6919" t="s">
        <v>111</v>
      </c>
      <c r="G6919" t="s">
        <v>112</v>
      </c>
      <c r="H6919" t="s">
        <v>170</v>
      </c>
      <c r="I6919">
        <v>1</v>
      </c>
      <c r="J6919" s="19">
        <v>31.39</v>
      </c>
      <c r="K6919" s="20">
        <v>0.12</v>
      </c>
      <c r="L6919" s="19">
        <v>27.62</v>
      </c>
      <c r="M6919" s="19">
        <v>13.61</v>
      </c>
      <c r="N6919" s="11" t="str">
        <f t="shared" si="325"/>
        <v>MEDIUM</v>
      </c>
      <c r="O6919" s="27">
        <f t="shared" si="326"/>
        <v>0.50724112961622014</v>
      </c>
      <c r="P6919" s="11" t="str">
        <f t="shared" si="327"/>
        <v>AVERAGE</v>
      </c>
    </row>
    <row r="6920" spans="1:16" x14ac:dyDescent="0.35">
      <c r="A6920" s="12" t="s">
        <v>7094</v>
      </c>
      <c r="B6920" s="15">
        <v>44662</v>
      </c>
      <c r="C6920" s="12" t="s">
        <v>136</v>
      </c>
      <c r="D6920" s="12" t="s">
        <v>115</v>
      </c>
      <c r="E6920" s="12" t="s">
        <v>116</v>
      </c>
      <c r="F6920" s="12" t="s">
        <v>117</v>
      </c>
      <c r="G6920" s="12" t="s">
        <v>127</v>
      </c>
      <c r="H6920" s="12" t="s">
        <v>164</v>
      </c>
      <c r="I6920" s="12">
        <v>2</v>
      </c>
      <c r="J6920" s="16">
        <v>704.32</v>
      </c>
      <c r="K6920" s="17">
        <v>0.21</v>
      </c>
      <c r="L6920" s="16">
        <v>1112.83</v>
      </c>
      <c r="M6920" s="16">
        <v>437.63</v>
      </c>
      <c r="N6920" s="11" t="str">
        <f t="shared" si="325"/>
        <v>HIGH</v>
      </c>
      <c r="O6920" s="27">
        <f t="shared" si="326"/>
        <v>0.60674137109890991</v>
      </c>
      <c r="P6920" s="11" t="str">
        <f t="shared" si="327"/>
        <v>AVERAGE</v>
      </c>
    </row>
    <row r="6921" spans="1:16" x14ac:dyDescent="0.35">
      <c r="A6921" t="s">
        <v>7095</v>
      </c>
      <c r="B6921" s="18">
        <v>44656</v>
      </c>
      <c r="C6921" t="s">
        <v>108</v>
      </c>
      <c r="D6921" t="s">
        <v>140</v>
      </c>
      <c r="E6921" t="s">
        <v>307</v>
      </c>
      <c r="F6921" t="s">
        <v>111</v>
      </c>
      <c r="G6921" t="s">
        <v>127</v>
      </c>
      <c r="H6921" t="s">
        <v>179</v>
      </c>
      <c r="I6921">
        <v>1</v>
      </c>
      <c r="J6921" s="19">
        <v>133.97999999999999</v>
      </c>
      <c r="K6921" s="20">
        <v>0</v>
      </c>
      <c r="L6921" s="19">
        <v>133.97999999999999</v>
      </c>
      <c r="M6921" s="19">
        <v>68.400000000000006</v>
      </c>
      <c r="N6921" s="11" t="str">
        <f t="shared" si="325"/>
        <v>NO DISCOUNT</v>
      </c>
      <c r="O6921" s="27">
        <f t="shared" si="326"/>
        <v>0.48947604120017907</v>
      </c>
      <c r="P6921" s="11" t="str">
        <f t="shared" si="327"/>
        <v>AVERAGE</v>
      </c>
    </row>
    <row r="6922" spans="1:16" x14ac:dyDescent="0.35">
      <c r="A6922" s="12" t="s">
        <v>7096</v>
      </c>
      <c r="B6922" s="15">
        <v>44597</v>
      </c>
      <c r="C6922" s="12" t="s">
        <v>136</v>
      </c>
      <c r="D6922" s="12" t="s">
        <v>140</v>
      </c>
      <c r="E6922" s="12" t="s">
        <v>273</v>
      </c>
      <c r="F6922" s="12" t="s">
        <v>117</v>
      </c>
      <c r="G6922" s="12" t="s">
        <v>127</v>
      </c>
      <c r="H6922" s="12" t="s">
        <v>179</v>
      </c>
      <c r="I6922" s="12">
        <v>1</v>
      </c>
      <c r="J6922" s="16">
        <v>73.55</v>
      </c>
      <c r="K6922" s="17">
        <v>0.41</v>
      </c>
      <c r="L6922" s="16">
        <v>43.39</v>
      </c>
      <c r="M6922" s="16">
        <v>17.68</v>
      </c>
      <c r="N6922" s="11" t="str">
        <f t="shared" si="325"/>
        <v>CLEARANCE</v>
      </c>
      <c r="O6922" s="27">
        <f t="shared" si="326"/>
        <v>0.59253284166858722</v>
      </c>
      <c r="P6922" s="11" t="str">
        <f t="shared" si="327"/>
        <v>AVERAGE</v>
      </c>
    </row>
    <row r="6923" spans="1:16" x14ac:dyDescent="0.35">
      <c r="A6923" t="s">
        <v>7097</v>
      </c>
      <c r="B6923" s="18">
        <v>44624</v>
      </c>
      <c r="C6923" t="s">
        <v>149</v>
      </c>
      <c r="D6923" t="s">
        <v>109</v>
      </c>
      <c r="E6923" t="s">
        <v>110</v>
      </c>
      <c r="F6923" t="s">
        <v>111</v>
      </c>
      <c r="G6923" t="s">
        <v>112</v>
      </c>
      <c r="H6923" t="s">
        <v>170</v>
      </c>
      <c r="I6923">
        <v>5</v>
      </c>
      <c r="J6923" s="19">
        <v>29.42</v>
      </c>
      <c r="K6923" s="20">
        <v>0.04</v>
      </c>
      <c r="L6923" s="19">
        <v>141.22</v>
      </c>
      <c r="M6923" s="19">
        <v>62.96</v>
      </c>
      <c r="N6923" s="11" t="str">
        <f t="shared" si="325"/>
        <v>LOW</v>
      </c>
      <c r="O6923" s="27">
        <f t="shared" si="326"/>
        <v>0.55417079733748753</v>
      </c>
      <c r="P6923" s="11" t="str">
        <f t="shared" si="327"/>
        <v>GOOD</v>
      </c>
    </row>
    <row r="6924" spans="1:16" x14ac:dyDescent="0.35">
      <c r="A6924" s="12" t="s">
        <v>7098</v>
      </c>
      <c r="B6924" s="15">
        <v>45268</v>
      </c>
      <c r="C6924" s="12" t="s">
        <v>108</v>
      </c>
      <c r="D6924" s="12" t="s">
        <v>115</v>
      </c>
      <c r="E6924" s="12" t="s">
        <v>163</v>
      </c>
      <c r="F6924" s="12" t="s">
        <v>111</v>
      </c>
      <c r="G6924" s="12" t="s">
        <v>127</v>
      </c>
      <c r="H6924" s="12" t="s">
        <v>128</v>
      </c>
      <c r="I6924" s="12">
        <v>2</v>
      </c>
      <c r="J6924" s="16">
        <v>471.64</v>
      </c>
      <c r="K6924" s="17">
        <v>0.13</v>
      </c>
      <c r="L6924" s="16">
        <v>820.65</v>
      </c>
      <c r="M6924" s="16">
        <v>319.48</v>
      </c>
      <c r="N6924" s="11" t="str">
        <f t="shared" si="325"/>
        <v>MEDIUM</v>
      </c>
      <c r="O6924" s="27">
        <f t="shared" si="326"/>
        <v>0.61069883628830801</v>
      </c>
      <c r="P6924" s="11" t="str">
        <f t="shared" si="327"/>
        <v>AVERAGE</v>
      </c>
    </row>
    <row r="6925" spans="1:16" x14ac:dyDescent="0.35">
      <c r="A6925" t="s">
        <v>7099</v>
      </c>
      <c r="B6925" s="18">
        <v>44836</v>
      </c>
      <c r="C6925" t="s">
        <v>120</v>
      </c>
      <c r="D6925" t="s">
        <v>140</v>
      </c>
      <c r="E6925" t="s">
        <v>203</v>
      </c>
      <c r="F6925" t="s">
        <v>117</v>
      </c>
      <c r="G6925" t="s">
        <v>122</v>
      </c>
      <c r="H6925" t="s">
        <v>123</v>
      </c>
      <c r="I6925">
        <v>9</v>
      </c>
      <c r="J6925" s="19">
        <v>1956.96</v>
      </c>
      <c r="K6925" s="20">
        <v>0</v>
      </c>
      <c r="L6925" s="19">
        <v>17612.64</v>
      </c>
      <c r="M6925" s="19">
        <v>8114.69</v>
      </c>
      <c r="N6925" s="11" t="str">
        <f t="shared" si="325"/>
        <v>NO DISCOUNT</v>
      </c>
      <c r="O6925" s="27">
        <f t="shared" si="326"/>
        <v>0.53926895684008769</v>
      </c>
      <c r="P6925" s="11" t="str">
        <f t="shared" si="327"/>
        <v>GOOD</v>
      </c>
    </row>
    <row r="6926" spans="1:16" x14ac:dyDescent="0.35">
      <c r="A6926" s="12" t="s">
        <v>7100</v>
      </c>
      <c r="B6926" s="15">
        <v>45300</v>
      </c>
      <c r="C6926" s="12" t="s">
        <v>108</v>
      </c>
      <c r="D6926" s="12" t="s">
        <v>140</v>
      </c>
      <c r="E6926" s="12" t="s">
        <v>153</v>
      </c>
      <c r="F6926" s="12" t="s">
        <v>117</v>
      </c>
      <c r="G6926" s="12" t="s">
        <v>127</v>
      </c>
      <c r="H6926" s="12" t="s">
        <v>128</v>
      </c>
      <c r="I6926" s="12">
        <v>9</v>
      </c>
      <c r="J6926" s="16">
        <v>338.05</v>
      </c>
      <c r="K6926" s="17">
        <v>0.26</v>
      </c>
      <c r="L6926" s="16">
        <v>2251.41</v>
      </c>
      <c r="M6926" s="16">
        <v>1155.73</v>
      </c>
      <c r="N6926" s="11" t="str">
        <f t="shared" si="325"/>
        <v>HIGH</v>
      </c>
      <c r="O6926" s="27">
        <f t="shared" si="326"/>
        <v>0.4866639128368444</v>
      </c>
      <c r="P6926" s="11" t="str">
        <f t="shared" si="327"/>
        <v>GOOD</v>
      </c>
    </row>
    <row r="6927" spans="1:16" x14ac:dyDescent="0.35">
      <c r="A6927" t="s">
        <v>7101</v>
      </c>
      <c r="B6927" s="18">
        <v>45608</v>
      </c>
      <c r="C6927" t="s">
        <v>108</v>
      </c>
      <c r="D6927" t="s">
        <v>109</v>
      </c>
      <c r="E6927" t="s">
        <v>176</v>
      </c>
      <c r="F6927" t="s">
        <v>117</v>
      </c>
      <c r="G6927" t="s">
        <v>112</v>
      </c>
      <c r="H6927" t="s">
        <v>113</v>
      </c>
      <c r="I6927">
        <v>8</v>
      </c>
      <c r="J6927" s="19">
        <v>31.53</v>
      </c>
      <c r="K6927" s="20">
        <v>0</v>
      </c>
      <c r="L6927" s="19">
        <v>252.24</v>
      </c>
      <c r="M6927" s="19">
        <v>64.34</v>
      </c>
      <c r="N6927" s="11" t="str">
        <f t="shared" si="325"/>
        <v>NO DISCOUNT</v>
      </c>
      <c r="O6927" s="27">
        <f t="shared" si="326"/>
        <v>0.74492546780843638</v>
      </c>
      <c r="P6927" s="11" t="str">
        <f t="shared" si="327"/>
        <v>GOOD</v>
      </c>
    </row>
    <row r="6928" spans="1:16" x14ac:dyDescent="0.35">
      <c r="A6928" s="12" t="s">
        <v>7102</v>
      </c>
      <c r="B6928" s="15">
        <v>45191</v>
      </c>
      <c r="C6928" s="12" t="s">
        <v>108</v>
      </c>
      <c r="D6928" s="12" t="s">
        <v>109</v>
      </c>
      <c r="E6928" s="12" t="s">
        <v>231</v>
      </c>
      <c r="F6928" s="12" t="s">
        <v>111</v>
      </c>
      <c r="G6928" s="12" t="s">
        <v>122</v>
      </c>
      <c r="H6928" s="12" t="s">
        <v>123</v>
      </c>
      <c r="I6928" s="12">
        <v>2</v>
      </c>
      <c r="J6928" s="16">
        <v>1369.23</v>
      </c>
      <c r="K6928" s="17">
        <v>0.18</v>
      </c>
      <c r="L6928" s="16">
        <v>2245.54</v>
      </c>
      <c r="M6928" s="16">
        <v>956.82</v>
      </c>
      <c r="N6928" s="11" t="str">
        <f t="shared" si="325"/>
        <v>MEDIUM</v>
      </c>
      <c r="O6928" s="27">
        <f t="shared" si="326"/>
        <v>0.57390204583307347</v>
      </c>
      <c r="P6928" s="11" t="str">
        <f t="shared" si="327"/>
        <v>AVERAGE</v>
      </c>
    </row>
    <row r="6929" spans="1:16" x14ac:dyDescent="0.35">
      <c r="A6929" t="s">
        <v>7103</v>
      </c>
      <c r="B6929" s="18">
        <v>45125</v>
      </c>
      <c r="C6929" t="s">
        <v>108</v>
      </c>
      <c r="D6929" t="s">
        <v>109</v>
      </c>
      <c r="E6929" t="s">
        <v>110</v>
      </c>
      <c r="F6929" t="s">
        <v>117</v>
      </c>
      <c r="G6929" t="s">
        <v>127</v>
      </c>
      <c r="H6929" t="s">
        <v>138</v>
      </c>
      <c r="I6929">
        <v>2</v>
      </c>
      <c r="J6929" s="19">
        <v>190.34</v>
      </c>
      <c r="K6929" s="20">
        <v>0.21</v>
      </c>
      <c r="L6929" s="19">
        <v>300.74</v>
      </c>
      <c r="M6929" s="19">
        <v>118.15</v>
      </c>
      <c r="N6929" s="11" t="str">
        <f t="shared" si="325"/>
        <v>HIGH</v>
      </c>
      <c r="O6929" s="27">
        <f t="shared" si="326"/>
        <v>0.60713573186140857</v>
      </c>
      <c r="P6929" s="11" t="str">
        <f t="shared" si="327"/>
        <v>AVERAGE</v>
      </c>
    </row>
    <row r="6930" spans="1:16" x14ac:dyDescent="0.35">
      <c r="A6930" s="12" t="s">
        <v>7104</v>
      </c>
      <c r="B6930" s="15">
        <v>45530</v>
      </c>
      <c r="C6930" s="12" t="s">
        <v>108</v>
      </c>
      <c r="D6930" s="12" t="s">
        <v>140</v>
      </c>
      <c r="E6930" s="12" t="s">
        <v>153</v>
      </c>
      <c r="F6930" s="12" t="s">
        <v>111</v>
      </c>
      <c r="G6930" s="12" t="s">
        <v>112</v>
      </c>
      <c r="H6930" s="12" t="s">
        <v>113</v>
      </c>
      <c r="I6930" s="12">
        <v>2</v>
      </c>
      <c r="J6930" s="16">
        <v>21.23</v>
      </c>
      <c r="K6930" s="17">
        <v>0.15</v>
      </c>
      <c r="L6930" s="16">
        <v>36.090000000000003</v>
      </c>
      <c r="M6930" s="16">
        <v>9.6300000000000008</v>
      </c>
      <c r="N6930" s="11" t="str">
        <f t="shared" si="325"/>
        <v>MEDIUM</v>
      </c>
      <c r="O6930" s="27">
        <f t="shared" si="326"/>
        <v>0.73316708229426431</v>
      </c>
      <c r="P6930" s="11" t="str">
        <f t="shared" si="327"/>
        <v>AVERAGE</v>
      </c>
    </row>
    <row r="6931" spans="1:16" x14ac:dyDescent="0.35">
      <c r="A6931" t="s">
        <v>7105</v>
      </c>
      <c r="B6931" s="18">
        <v>45591</v>
      </c>
      <c r="C6931" t="s">
        <v>108</v>
      </c>
      <c r="D6931" t="s">
        <v>115</v>
      </c>
      <c r="E6931" t="s">
        <v>116</v>
      </c>
      <c r="F6931" t="s">
        <v>111</v>
      </c>
      <c r="G6931" t="s">
        <v>127</v>
      </c>
      <c r="H6931" t="s">
        <v>164</v>
      </c>
      <c r="I6931">
        <v>3</v>
      </c>
      <c r="J6931" s="19">
        <v>189.39</v>
      </c>
      <c r="K6931" s="20">
        <v>0</v>
      </c>
      <c r="L6931" s="19">
        <v>568.16999999999996</v>
      </c>
      <c r="M6931" s="19">
        <v>333.8</v>
      </c>
      <c r="N6931" s="11" t="str">
        <f t="shared" si="325"/>
        <v>NO DISCOUNT</v>
      </c>
      <c r="O6931" s="27">
        <f t="shared" si="326"/>
        <v>0.41249977999542387</v>
      </c>
      <c r="P6931" s="11" t="str">
        <f t="shared" si="327"/>
        <v>AVERAGE</v>
      </c>
    </row>
    <row r="6932" spans="1:16" x14ac:dyDescent="0.35">
      <c r="A6932" s="12" t="s">
        <v>7106</v>
      </c>
      <c r="B6932" s="15">
        <v>45414</v>
      </c>
      <c r="C6932" s="12" t="s">
        <v>108</v>
      </c>
      <c r="D6932" s="12" t="s">
        <v>115</v>
      </c>
      <c r="E6932" s="12" t="s">
        <v>221</v>
      </c>
      <c r="F6932" s="12" t="s">
        <v>131</v>
      </c>
      <c r="G6932" s="12" t="s">
        <v>122</v>
      </c>
      <c r="H6932" s="12" t="s">
        <v>158</v>
      </c>
      <c r="I6932" s="12">
        <v>1</v>
      </c>
      <c r="J6932" s="16">
        <v>27.45</v>
      </c>
      <c r="K6932" s="17">
        <v>0</v>
      </c>
      <c r="L6932" s="16">
        <v>27.45</v>
      </c>
      <c r="M6932" s="16">
        <v>11.06</v>
      </c>
      <c r="N6932" s="11" t="str">
        <f t="shared" si="325"/>
        <v>NO DISCOUNT</v>
      </c>
      <c r="O6932" s="27">
        <f t="shared" si="326"/>
        <v>0.59708561020036433</v>
      </c>
      <c r="P6932" s="11" t="str">
        <f t="shared" si="327"/>
        <v>AVERAGE</v>
      </c>
    </row>
    <row r="6933" spans="1:16" x14ac:dyDescent="0.35">
      <c r="A6933" t="s">
        <v>7107</v>
      </c>
      <c r="B6933" s="18">
        <v>44854</v>
      </c>
      <c r="C6933" t="s">
        <v>108</v>
      </c>
      <c r="D6933" t="s">
        <v>115</v>
      </c>
      <c r="E6933" t="s">
        <v>240</v>
      </c>
      <c r="F6933" t="s">
        <v>111</v>
      </c>
      <c r="G6933" t="s">
        <v>122</v>
      </c>
      <c r="H6933" t="s">
        <v>158</v>
      </c>
      <c r="I6933">
        <v>4</v>
      </c>
      <c r="J6933" s="19">
        <v>38.590000000000003</v>
      </c>
      <c r="K6933" s="20">
        <v>0.27</v>
      </c>
      <c r="L6933" s="19">
        <v>112.68</v>
      </c>
      <c r="M6933" s="19">
        <v>53.69</v>
      </c>
      <c r="N6933" s="11" t="str">
        <f t="shared" si="325"/>
        <v>HIGH</v>
      </c>
      <c r="O6933" s="27">
        <f t="shared" si="326"/>
        <v>0.52351792687255949</v>
      </c>
      <c r="P6933" s="11" t="str">
        <f t="shared" si="327"/>
        <v>AVERAGE</v>
      </c>
    </row>
    <row r="6934" spans="1:16" x14ac:dyDescent="0.35">
      <c r="A6934" s="12" t="s">
        <v>7108</v>
      </c>
      <c r="B6934" s="15">
        <v>44639</v>
      </c>
      <c r="C6934" s="12" t="s">
        <v>108</v>
      </c>
      <c r="D6934" s="12" t="s">
        <v>125</v>
      </c>
      <c r="E6934" s="12" t="s">
        <v>134</v>
      </c>
      <c r="F6934" s="12" t="s">
        <v>111</v>
      </c>
      <c r="G6934" s="12" t="s">
        <v>127</v>
      </c>
      <c r="H6934" s="12" t="s">
        <v>128</v>
      </c>
      <c r="I6934" s="12">
        <v>3</v>
      </c>
      <c r="J6934" s="16">
        <v>430.13</v>
      </c>
      <c r="K6934" s="17">
        <v>7.0000000000000007E-2</v>
      </c>
      <c r="L6934" s="16">
        <v>1200.06</v>
      </c>
      <c r="M6934" s="16">
        <v>371.02</v>
      </c>
      <c r="N6934" s="11" t="str">
        <f t="shared" si="325"/>
        <v>LOW</v>
      </c>
      <c r="O6934" s="27">
        <f t="shared" si="326"/>
        <v>0.69083212506041369</v>
      </c>
      <c r="P6934" s="11" t="str">
        <f t="shared" si="327"/>
        <v>AVERAGE</v>
      </c>
    </row>
    <row r="6935" spans="1:16" x14ac:dyDescent="0.35">
      <c r="A6935" t="s">
        <v>7109</v>
      </c>
      <c r="B6935" s="18">
        <v>44978</v>
      </c>
      <c r="C6935" t="s">
        <v>108</v>
      </c>
      <c r="D6935" t="s">
        <v>140</v>
      </c>
      <c r="E6935" t="s">
        <v>307</v>
      </c>
      <c r="F6935" t="s">
        <v>111</v>
      </c>
      <c r="G6935" t="s">
        <v>127</v>
      </c>
      <c r="H6935" t="s">
        <v>164</v>
      </c>
      <c r="I6935">
        <v>2</v>
      </c>
      <c r="J6935" s="19">
        <v>298.68</v>
      </c>
      <c r="K6935" s="20">
        <v>0.32</v>
      </c>
      <c r="L6935" s="19">
        <v>406.2</v>
      </c>
      <c r="M6935" s="19">
        <v>143.19999999999999</v>
      </c>
      <c r="N6935" s="11" t="str">
        <f t="shared" si="325"/>
        <v>CLEARANCE</v>
      </c>
      <c r="O6935" s="27">
        <f t="shared" si="326"/>
        <v>0.64746430329886762</v>
      </c>
      <c r="P6935" s="11" t="str">
        <f t="shared" si="327"/>
        <v>AVERAGE</v>
      </c>
    </row>
    <row r="6936" spans="1:16" x14ac:dyDescent="0.35">
      <c r="A6936" s="12" t="s">
        <v>7110</v>
      </c>
      <c r="B6936" s="15">
        <v>45356</v>
      </c>
      <c r="C6936" s="12" t="s">
        <v>120</v>
      </c>
      <c r="D6936" s="12" t="s">
        <v>140</v>
      </c>
      <c r="E6936" s="12" t="s">
        <v>141</v>
      </c>
      <c r="F6936" s="12" t="s">
        <v>117</v>
      </c>
      <c r="G6936" s="12" t="s">
        <v>112</v>
      </c>
      <c r="H6936" s="12" t="s">
        <v>147</v>
      </c>
      <c r="I6936" s="12">
        <v>23</v>
      </c>
      <c r="J6936" s="16">
        <v>25.58</v>
      </c>
      <c r="K6936" s="17">
        <v>0.15</v>
      </c>
      <c r="L6936" s="16">
        <v>500.09</v>
      </c>
      <c r="M6936" s="16">
        <v>215.36</v>
      </c>
      <c r="N6936" s="11" t="str">
        <f t="shared" si="325"/>
        <v>MEDIUM</v>
      </c>
      <c r="O6936" s="27">
        <f t="shared" si="326"/>
        <v>0.56935751564718351</v>
      </c>
      <c r="P6936" s="11" t="str">
        <f t="shared" si="327"/>
        <v>EXCELLENT</v>
      </c>
    </row>
    <row r="6937" spans="1:16" x14ac:dyDescent="0.35">
      <c r="A6937" t="s">
        <v>7111</v>
      </c>
      <c r="B6937" s="18">
        <v>44676</v>
      </c>
      <c r="C6937" t="s">
        <v>108</v>
      </c>
      <c r="D6937" t="s">
        <v>115</v>
      </c>
      <c r="E6937" t="s">
        <v>227</v>
      </c>
      <c r="F6937" t="s">
        <v>117</v>
      </c>
      <c r="G6937" t="s">
        <v>112</v>
      </c>
      <c r="H6937" t="s">
        <v>147</v>
      </c>
      <c r="I6937">
        <v>1</v>
      </c>
      <c r="J6937" s="19">
        <v>15.67</v>
      </c>
      <c r="K6937" s="20">
        <v>0</v>
      </c>
      <c r="L6937" s="19">
        <v>15.67</v>
      </c>
      <c r="M6937" s="19">
        <v>3.62</v>
      </c>
      <c r="N6937" s="11" t="str">
        <f t="shared" si="325"/>
        <v>NO DISCOUNT</v>
      </c>
      <c r="O6937" s="27">
        <f t="shared" si="326"/>
        <v>0.76898532227185712</v>
      </c>
      <c r="P6937" s="11" t="str">
        <f t="shared" si="327"/>
        <v>AVERAGE</v>
      </c>
    </row>
    <row r="6938" spans="1:16" x14ac:dyDescent="0.35">
      <c r="A6938" s="12" t="s">
        <v>7112</v>
      </c>
      <c r="B6938" s="15">
        <v>45609</v>
      </c>
      <c r="C6938" s="12" t="s">
        <v>108</v>
      </c>
      <c r="D6938" s="12" t="s">
        <v>125</v>
      </c>
      <c r="E6938" s="12" t="s">
        <v>178</v>
      </c>
      <c r="F6938" s="12" t="s">
        <v>131</v>
      </c>
      <c r="G6938" s="12" t="s">
        <v>127</v>
      </c>
      <c r="H6938" s="12" t="s">
        <v>128</v>
      </c>
      <c r="I6938" s="12">
        <v>4</v>
      </c>
      <c r="J6938" s="16">
        <v>222.27</v>
      </c>
      <c r="K6938" s="17">
        <v>0</v>
      </c>
      <c r="L6938" s="16">
        <v>889.08</v>
      </c>
      <c r="M6938" s="16">
        <v>525.58000000000004</v>
      </c>
      <c r="N6938" s="11" t="str">
        <f t="shared" si="325"/>
        <v>NO DISCOUNT</v>
      </c>
      <c r="O6938" s="27">
        <f t="shared" si="326"/>
        <v>0.40884959733657261</v>
      </c>
      <c r="P6938" s="11" t="str">
        <f t="shared" si="327"/>
        <v>AVERAGE</v>
      </c>
    </row>
    <row r="6939" spans="1:16" x14ac:dyDescent="0.35">
      <c r="A6939" t="s">
        <v>7113</v>
      </c>
      <c r="B6939" s="18">
        <v>45542</v>
      </c>
      <c r="C6939" t="s">
        <v>108</v>
      </c>
      <c r="D6939" t="s">
        <v>125</v>
      </c>
      <c r="E6939" t="s">
        <v>255</v>
      </c>
      <c r="F6939" t="s">
        <v>117</v>
      </c>
      <c r="G6939" t="s">
        <v>127</v>
      </c>
      <c r="H6939" t="s">
        <v>179</v>
      </c>
      <c r="I6939">
        <v>1</v>
      </c>
      <c r="J6939" s="19">
        <v>61.57</v>
      </c>
      <c r="K6939" s="20">
        <v>0.19</v>
      </c>
      <c r="L6939" s="19">
        <v>49.87</v>
      </c>
      <c r="M6939" s="19">
        <v>16.829999999999998</v>
      </c>
      <c r="N6939" s="11" t="str">
        <f t="shared" si="325"/>
        <v>MEDIUM</v>
      </c>
      <c r="O6939" s="27">
        <f t="shared" si="326"/>
        <v>0.66252255865249654</v>
      </c>
      <c r="P6939" s="11" t="str">
        <f t="shared" si="327"/>
        <v>AVERAGE</v>
      </c>
    </row>
    <row r="6940" spans="1:16" x14ac:dyDescent="0.35">
      <c r="A6940" s="12" t="s">
        <v>7114</v>
      </c>
      <c r="B6940" s="15">
        <v>44846</v>
      </c>
      <c r="C6940" s="12" t="s">
        <v>108</v>
      </c>
      <c r="D6940" s="12" t="s">
        <v>140</v>
      </c>
      <c r="E6940" s="12" t="s">
        <v>203</v>
      </c>
      <c r="F6940" s="12" t="s">
        <v>117</v>
      </c>
      <c r="G6940" s="12" t="s">
        <v>122</v>
      </c>
      <c r="H6940" s="12" t="s">
        <v>123</v>
      </c>
      <c r="I6940" s="12">
        <v>1</v>
      </c>
      <c r="J6940" s="16">
        <v>1982.88</v>
      </c>
      <c r="K6940" s="17">
        <v>0</v>
      </c>
      <c r="L6940" s="16">
        <v>1982.88</v>
      </c>
      <c r="M6940" s="16">
        <v>879.19</v>
      </c>
      <c r="N6940" s="11" t="str">
        <f t="shared" si="325"/>
        <v>NO DISCOUNT</v>
      </c>
      <c r="O6940" s="27">
        <f t="shared" si="326"/>
        <v>0.5566095779875736</v>
      </c>
      <c r="P6940" s="11" t="str">
        <f t="shared" si="327"/>
        <v>AVERAGE</v>
      </c>
    </row>
    <row r="6941" spans="1:16" x14ac:dyDescent="0.35">
      <c r="A6941" t="s">
        <v>7115</v>
      </c>
      <c r="B6941" s="18">
        <v>45126</v>
      </c>
      <c r="C6941" t="s">
        <v>108</v>
      </c>
      <c r="D6941" t="s">
        <v>140</v>
      </c>
      <c r="E6941" t="s">
        <v>242</v>
      </c>
      <c r="F6941" t="s">
        <v>117</v>
      </c>
      <c r="G6941" t="s">
        <v>127</v>
      </c>
      <c r="H6941" t="s">
        <v>164</v>
      </c>
      <c r="I6941">
        <v>1</v>
      </c>
      <c r="J6941" s="19">
        <v>415.81</v>
      </c>
      <c r="K6941" s="20">
        <v>0.15</v>
      </c>
      <c r="L6941" s="19">
        <v>353.44</v>
      </c>
      <c r="M6941" s="19">
        <v>187.32</v>
      </c>
      <c r="N6941" s="11" t="str">
        <f t="shared" si="325"/>
        <v>MEDIUM</v>
      </c>
      <c r="O6941" s="27">
        <f t="shared" si="326"/>
        <v>0.47000905387052966</v>
      </c>
      <c r="P6941" s="11" t="str">
        <f t="shared" si="327"/>
        <v>AVERAGE</v>
      </c>
    </row>
    <row r="6942" spans="1:16" x14ac:dyDescent="0.35">
      <c r="A6942" s="12" t="s">
        <v>7116</v>
      </c>
      <c r="B6942" s="15">
        <v>45127</v>
      </c>
      <c r="C6942" s="12" t="s">
        <v>120</v>
      </c>
      <c r="D6942" s="12" t="s">
        <v>125</v>
      </c>
      <c r="E6942" s="12" t="s">
        <v>146</v>
      </c>
      <c r="F6942" s="12" t="s">
        <v>111</v>
      </c>
      <c r="G6942" s="12" t="s">
        <v>127</v>
      </c>
      <c r="H6942" s="12" t="s">
        <v>138</v>
      </c>
      <c r="I6942" s="12">
        <v>3</v>
      </c>
      <c r="J6942" s="16">
        <v>198.02</v>
      </c>
      <c r="K6942" s="17">
        <v>0.18</v>
      </c>
      <c r="L6942" s="16">
        <v>487.13</v>
      </c>
      <c r="M6942" s="16">
        <v>224.37</v>
      </c>
      <c r="N6942" s="11" t="str">
        <f t="shared" si="325"/>
        <v>MEDIUM</v>
      </c>
      <c r="O6942" s="27">
        <f t="shared" si="326"/>
        <v>0.53940426580173673</v>
      </c>
      <c r="P6942" s="11" t="str">
        <f t="shared" si="327"/>
        <v>AVERAGE</v>
      </c>
    </row>
    <row r="6943" spans="1:16" x14ac:dyDescent="0.35">
      <c r="A6943" t="s">
        <v>7117</v>
      </c>
      <c r="B6943" s="18">
        <v>44783</v>
      </c>
      <c r="C6943" t="s">
        <v>120</v>
      </c>
      <c r="D6943" t="s">
        <v>109</v>
      </c>
      <c r="E6943" t="s">
        <v>231</v>
      </c>
      <c r="F6943" t="s">
        <v>111</v>
      </c>
      <c r="G6943" t="s">
        <v>112</v>
      </c>
      <c r="H6943" t="s">
        <v>167</v>
      </c>
      <c r="I6943">
        <v>1</v>
      </c>
      <c r="J6943" s="19">
        <v>24.93</v>
      </c>
      <c r="K6943" s="20">
        <v>0.26</v>
      </c>
      <c r="L6943" s="19">
        <v>18.45</v>
      </c>
      <c r="M6943" s="19">
        <v>3.97</v>
      </c>
      <c r="N6943" s="11" t="str">
        <f t="shared" si="325"/>
        <v>HIGH</v>
      </c>
      <c r="O6943" s="27">
        <f t="shared" si="326"/>
        <v>0.78482384823848239</v>
      </c>
      <c r="P6943" s="11" t="str">
        <f t="shared" si="327"/>
        <v>AVERAGE</v>
      </c>
    </row>
    <row r="6944" spans="1:16" x14ac:dyDescent="0.35">
      <c r="A6944" s="12" t="s">
        <v>7118</v>
      </c>
      <c r="B6944" s="15">
        <v>44671</v>
      </c>
      <c r="C6944" s="12" t="s">
        <v>136</v>
      </c>
      <c r="D6944" s="12" t="s">
        <v>140</v>
      </c>
      <c r="E6944" s="12" t="s">
        <v>296</v>
      </c>
      <c r="F6944" s="12" t="s">
        <v>111</v>
      </c>
      <c r="G6944" s="12" t="s">
        <v>112</v>
      </c>
      <c r="H6944" s="12" t="s">
        <v>118</v>
      </c>
      <c r="I6944" s="12">
        <v>3</v>
      </c>
      <c r="J6944" s="16">
        <v>37.479999999999997</v>
      </c>
      <c r="K6944" s="17">
        <v>0</v>
      </c>
      <c r="L6944" s="16">
        <v>112.44</v>
      </c>
      <c r="M6944" s="16">
        <v>40.25</v>
      </c>
      <c r="N6944" s="11" t="str">
        <f t="shared" si="325"/>
        <v>NO DISCOUNT</v>
      </c>
      <c r="O6944" s="27">
        <f t="shared" si="326"/>
        <v>0.64203130558520094</v>
      </c>
      <c r="P6944" s="11" t="str">
        <f t="shared" si="327"/>
        <v>AVERAGE</v>
      </c>
    </row>
    <row r="6945" spans="1:16" x14ac:dyDescent="0.35">
      <c r="A6945" t="s">
        <v>7119</v>
      </c>
      <c r="B6945" s="18">
        <v>44809</v>
      </c>
      <c r="C6945" t="s">
        <v>120</v>
      </c>
      <c r="D6945" t="s">
        <v>125</v>
      </c>
      <c r="E6945" t="s">
        <v>201</v>
      </c>
      <c r="F6945" t="s">
        <v>111</v>
      </c>
      <c r="G6945" t="s">
        <v>127</v>
      </c>
      <c r="H6945" t="s">
        <v>164</v>
      </c>
      <c r="I6945">
        <v>1</v>
      </c>
      <c r="J6945" s="19">
        <v>642.45000000000005</v>
      </c>
      <c r="K6945" s="20">
        <v>0.09</v>
      </c>
      <c r="L6945" s="19">
        <v>584.63</v>
      </c>
      <c r="M6945" s="19">
        <v>255.67</v>
      </c>
      <c r="N6945" s="11" t="str">
        <f t="shared" si="325"/>
        <v>LOW</v>
      </c>
      <c r="O6945" s="27">
        <f t="shared" si="326"/>
        <v>0.56268066982535969</v>
      </c>
      <c r="P6945" s="11" t="str">
        <f t="shared" si="327"/>
        <v>AVERAGE</v>
      </c>
    </row>
    <row r="6946" spans="1:16" x14ac:dyDescent="0.35">
      <c r="A6946" s="12" t="s">
        <v>7120</v>
      </c>
      <c r="B6946" s="15">
        <v>44785</v>
      </c>
      <c r="C6946" s="12" t="s">
        <v>108</v>
      </c>
      <c r="D6946" s="12" t="s">
        <v>115</v>
      </c>
      <c r="E6946" s="12" t="s">
        <v>163</v>
      </c>
      <c r="F6946" s="12" t="s">
        <v>111</v>
      </c>
      <c r="G6946" s="12" t="s">
        <v>122</v>
      </c>
      <c r="H6946" s="12" t="s">
        <v>158</v>
      </c>
      <c r="I6946" s="12">
        <v>2</v>
      </c>
      <c r="J6946" s="16">
        <v>22.99</v>
      </c>
      <c r="K6946" s="17">
        <v>0.05</v>
      </c>
      <c r="L6946" s="16">
        <v>43.68</v>
      </c>
      <c r="M6946" s="16">
        <v>12.35</v>
      </c>
      <c r="N6946" s="11" t="str">
        <f t="shared" si="325"/>
        <v>LOW</v>
      </c>
      <c r="O6946" s="27">
        <f t="shared" si="326"/>
        <v>0.71726190476190477</v>
      </c>
      <c r="P6946" s="11" t="str">
        <f t="shared" si="327"/>
        <v>AVERAGE</v>
      </c>
    </row>
    <row r="6947" spans="1:16" x14ac:dyDescent="0.35">
      <c r="A6947" t="s">
        <v>7121</v>
      </c>
      <c r="B6947" s="18">
        <v>45493</v>
      </c>
      <c r="C6947" t="s">
        <v>120</v>
      </c>
      <c r="D6947" t="s">
        <v>115</v>
      </c>
      <c r="E6947" t="s">
        <v>163</v>
      </c>
      <c r="F6947" t="s">
        <v>111</v>
      </c>
      <c r="G6947" t="s">
        <v>127</v>
      </c>
      <c r="H6947" t="s">
        <v>128</v>
      </c>
      <c r="I6947">
        <v>7</v>
      </c>
      <c r="J6947" s="19">
        <v>546.05999999999995</v>
      </c>
      <c r="K6947" s="20">
        <v>0</v>
      </c>
      <c r="L6947" s="19">
        <v>3822.42</v>
      </c>
      <c r="M6947" s="19">
        <v>1480.16</v>
      </c>
      <c r="N6947" s="11" t="str">
        <f t="shared" si="325"/>
        <v>NO DISCOUNT</v>
      </c>
      <c r="O6947" s="27">
        <f t="shared" si="326"/>
        <v>0.61276887416872039</v>
      </c>
      <c r="P6947" s="11" t="str">
        <f t="shared" si="327"/>
        <v>GOOD</v>
      </c>
    </row>
    <row r="6948" spans="1:16" x14ac:dyDescent="0.35">
      <c r="A6948" s="12" t="s">
        <v>7122</v>
      </c>
      <c r="B6948" s="15">
        <v>45632</v>
      </c>
      <c r="C6948" s="12" t="s">
        <v>108</v>
      </c>
      <c r="D6948" s="12" t="s">
        <v>115</v>
      </c>
      <c r="E6948" s="12" t="s">
        <v>205</v>
      </c>
      <c r="F6948" s="12" t="s">
        <v>131</v>
      </c>
      <c r="G6948" s="12" t="s">
        <v>112</v>
      </c>
      <c r="H6948" s="12" t="s">
        <v>147</v>
      </c>
      <c r="I6948" s="12">
        <v>5</v>
      </c>
      <c r="J6948" s="16">
        <v>13.09</v>
      </c>
      <c r="K6948" s="17">
        <v>0.19</v>
      </c>
      <c r="L6948" s="16">
        <v>53.01</v>
      </c>
      <c r="M6948" s="16">
        <v>24.84</v>
      </c>
      <c r="N6948" s="11" t="str">
        <f t="shared" si="325"/>
        <v>MEDIUM</v>
      </c>
      <c r="O6948" s="27">
        <f t="shared" si="326"/>
        <v>0.53140916808149408</v>
      </c>
      <c r="P6948" s="11" t="str">
        <f t="shared" si="327"/>
        <v>GOOD</v>
      </c>
    </row>
    <row r="6949" spans="1:16" x14ac:dyDescent="0.35">
      <c r="A6949" t="s">
        <v>7123</v>
      </c>
      <c r="B6949" s="18">
        <v>45516</v>
      </c>
      <c r="C6949" t="s">
        <v>149</v>
      </c>
      <c r="D6949" t="s">
        <v>140</v>
      </c>
      <c r="E6949" t="s">
        <v>296</v>
      </c>
      <c r="F6949" t="s">
        <v>111</v>
      </c>
      <c r="G6949" t="s">
        <v>127</v>
      </c>
      <c r="H6949" t="s">
        <v>128</v>
      </c>
      <c r="I6949">
        <v>4</v>
      </c>
      <c r="J6949" s="19">
        <v>420.92</v>
      </c>
      <c r="K6949" s="20">
        <v>0.19</v>
      </c>
      <c r="L6949" s="19">
        <v>1363.78</v>
      </c>
      <c r="M6949" s="19">
        <v>661.65</v>
      </c>
      <c r="N6949" s="11" t="str">
        <f t="shared" si="325"/>
        <v>MEDIUM</v>
      </c>
      <c r="O6949" s="27">
        <f t="shared" si="326"/>
        <v>0.51484110340377476</v>
      </c>
      <c r="P6949" s="11" t="str">
        <f t="shared" si="327"/>
        <v>AVERAGE</v>
      </c>
    </row>
    <row r="6950" spans="1:16" x14ac:dyDescent="0.35">
      <c r="A6950" s="12" t="s">
        <v>7124</v>
      </c>
      <c r="B6950" s="15">
        <v>44991</v>
      </c>
      <c r="C6950" s="12" t="s">
        <v>108</v>
      </c>
      <c r="D6950" s="12" t="s">
        <v>115</v>
      </c>
      <c r="E6950" s="12" t="s">
        <v>156</v>
      </c>
      <c r="F6950" s="12" t="s">
        <v>111</v>
      </c>
      <c r="G6950" s="12" t="s">
        <v>127</v>
      </c>
      <c r="H6950" s="12" t="s">
        <v>179</v>
      </c>
      <c r="I6950" s="12">
        <v>1</v>
      </c>
      <c r="J6950" s="16">
        <v>240.69</v>
      </c>
      <c r="K6950" s="17">
        <v>0</v>
      </c>
      <c r="L6950" s="16">
        <v>240.69</v>
      </c>
      <c r="M6950" s="16">
        <v>74.39</v>
      </c>
      <c r="N6950" s="11" t="str">
        <f t="shared" si="325"/>
        <v>NO DISCOUNT</v>
      </c>
      <c r="O6950" s="27">
        <f t="shared" si="326"/>
        <v>0.69093024222028343</v>
      </c>
      <c r="P6950" s="11" t="str">
        <f t="shared" si="327"/>
        <v>AVERAGE</v>
      </c>
    </row>
    <row r="6951" spans="1:16" x14ac:dyDescent="0.35">
      <c r="A6951" t="s">
        <v>7125</v>
      </c>
      <c r="B6951" s="18">
        <v>45438</v>
      </c>
      <c r="C6951" t="s">
        <v>108</v>
      </c>
      <c r="D6951" t="s">
        <v>109</v>
      </c>
      <c r="E6951" t="s">
        <v>231</v>
      </c>
      <c r="F6951" t="s">
        <v>117</v>
      </c>
      <c r="G6951" t="s">
        <v>122</v>
      </c>
      <c r="H6951" t="s">
        <v>158</v>
      </c>
      <c r="I6951">
        <v>3</v>
      </c>
      <c r="J6951" s="19">
        <v>55.71</v>
      </c>
      <c r="K6951" s="20">
        <v>7.0000000000000007E-2</v>
      </c>
      <c r="L6951" s="19">
        <v>155.43</v>
      </c>
      <c r="M6951" s="19">
        <v>75.849999999999994</v>
      </c>
      <c r="N6951" s="11" t="str">
        <f t="shared" si="325"/>
        <v>LOW</v>
      </c>
      <c r="O6951" s="27">
        <f t="shared" si="326"/>
        <v>0.51199897059769672</v>
      </c>
      <c r="P6951" s="11" t="str">
        <f t="shared" si="327"/>
        <v>AVERAGE</v>
      </c>
    </row>
    <row r="6952" spans="1:16" x14ac:dyDescent="0.35">
      <c r="A6952" s="12" t="s">
        <v>7126</v>
      </c>
      <c r="B6952" s="15">
        <v>44634</v>
      </c>
      <c r="C6952" s="12" t="s">
        <v>108</v>
      </c>
      <c r="D6952" s="12" t="s">
        <v>140</v>
      </c>
      <c r="E6952" s="12" t="s">
        <v>296</v>
      </c>
      <c r="F6952" s="12" t="s">
        <v>111</v>
      </c>
      <c r="G6952" s="12" t="s">
        <v>112</v>
      </c>
      <c r="H6952" s="12" t="s">
        <v>118</v>
      </c>
      <c r="I6952" s="12">
        <v>3</v>
      </c>
      <c r="J6952" s="16">
        <v>39.229999999999997</v>
      </c>
      <c r="K6952" s="17">
        <v>0.09</v>
      </c>
      <c r="L6952" s="16">
        <v>107.1</v>
      </c>
      <c r="M6952" s="16">
        <v>37.229999999999997</v>
      </c>
      <c r="N6952" s="11" t="str">
        <f t="shared" si="325"/>
        <v>LOW</v>
      </c>
      <c r="O6952" s="27">
        <f t="shared" si="326"/>
        <v>0.65238095238095251</v>
      </c>
      <c r="P6952" s="11" t="str">
        <f t="shared" si="327"/>
        <v>AVERAGE</v>
      </c>
    </row>
    <row r="6953" spans="1:16" x14ac:dyDescent="0.35">
      <c r="A6953" t="s">
        <v>7127</v>
      </c>
      <c r="B6953" s="18">
        <v>44823</v>
      </c>
      <c r="C6953" t="s">
        <v>120</v>
      </c>
      <c r="D6953" t="s">
        <v>140</v>
      </c>
      <c r="E6953" t="s">
        <v>296</v>
      </c>
      <c r="F6953" t="s">
        <v>111</v>
      </c>
      <c r="G6953" t="s">
        <v>127</v>
      </c>
      <c r="H6953" t="s">
        <v>164</v>
      </c>
      <c r="I6953">
        <v>4</v>
      </c>
      <c r="J6953" s="19">
        <v>694.72</v>
      </c>
      <c r="K6953" s="20">
        <v>0.02</v>
      </c>
      <c r="L6953" s="19">
        <v>2723.3</v>
      </c>
      <c r="M6953" s="19">
        <v>1578.93</v>
      </c>
      <c r="N6953" s="11" t="str">
        <f t="shared" si="325"/>
        <v>LOW</v>
      </c>
      <c r="O6953" s="27">
        <f t="shared" si="326"/>
        <v>0.42021444570924982</v>
      </c>
      <c r="P6953" s="11" t="str">
        <f t="shared" si="327"/>
        <v>AVERAGE</v>
      </c>
    </row>
    <row r="6954" spans="1:16" x14ac:dyDescent="0.35">
      <c r="A6954" s="12" t="s">
        <v>7128</v>
      </c>
      <c r="B6954" s="15">
        <v>45539</v>
      </c>
      <c r="C6954" s="12" t="s">
        <v>108</v>
      </c>
      <c r="D6954" s="12" t="s">
        <v>125</v>
      </c>
      <c r="E6954" s="12" t="s">
        <v>255</v>
      </c>
      <c r="F6954" s="12" t="s">
        <v>111</v>
      </c>
      <c r="G6954" s="12" t="s">
        <v>112</v>
      </c>
      <c r="H6954" s="12" t="s">
        <v>167</v>
      </c>
      <c r="I6954" s="12">
        <v>3</v>
      </c>
      <c r="J6954" s="16">
        <v>24.48</v>
      </c>
      <c r="K6954" s="17">
        <v>0.28999999999999998</v>
      </c>
      <c r="L6954" s="16">
        <v>52.14</v>
      </c>
      <c r="M6954" s="16">
        <v>11.89</v>
      </c>
      <c r="N6954" s="11" t="str">
        <f t="shared" si="325"/>
        <v>HIGH</v>
      </c>
      <c r="O6954" s="27">
        <f t="shared" si="326"/>
        <v>0.77196010740314536</v>
      </c>
      <c r="P6954" s="11" t="str">
        <f t="shared" si="327"/>
        <v>AVERAGE</v>
      </c>
    </row>
    <row r="6955" spans="1:16" x14ac:dyDescent="0.35">
      <c r="A6955" t="s">
        <v>7129</v>
      </c>
      <c r="B6955" s="18">
        <v>45439</v>
      </c>
      <c r="C6955" t="s">
        <v>108</v>
      </c>
      <c r="D6955" t="s">
        <v>140</v>
      </c>
      <c r="E6955" t="s">
        <v>307</v>
      </c>
      <c r="F6955" t="s">
        <v>117</v>
      </c>
      <c r="G6955" t="s">
        <v>122</v>
      </c>
      <c r="H6955" t="s">
        <v>123</v>
      </c>
      <c r="I6955">
        <v>1</v>
      </c>
      <c r="J6955" s="19">
        <v>1994.3</v>
      </c>
      <c r="K6955" s="20">
        <v>0.09</v>
      </c>
      <c r="L6955" s="19">
        <v>1814.81</v>
      </c>
      <c r="M6955" s="19">
        <v>853.76</v>
      </c>
      <c r="N6955" s="11" t="str">
        <f t="shared" si="325"/>
        <v>LOW</v>
      </c>
      <c r="O6955" s="27">
        <f t="shared" si="326"/>
        <v>0.52955956821926264</v>
      </c>
      <c r="P6955" s="11" t="str">
        <f t="shared" si="327"/>
        <v>AVERAGE</v>
      </c>
    </row>
    <row r="6956" spans="1:16" x14ac:dyDescent="0.35">
      <c r="A6956" s="12" t="s">
        <v>7130</v>
      </c>
      <c r="B6956" s="15">
        <v>44862</v>
      </c>
      <c r="C6956" s="12" t="s">
        <v>108</v>
      </c>
      <c r="D6956" s="12" t="s">
        <v>109</v>
      </c>
      <c r="E6956" s="12" t="s">
        <v>252</v>
      </c>
      <c r="F6956" s="12" t="s">
        <v>131</v>
      </c>
      <c r="G6956" s="12" t="s">
        <v>127</v>
      </c>
      <c r="H6956" s="12" t="s">
        <v>164</v>
      </c>
      <c r="I6956" s="12">
        <v>5</v>
      </c>
      <c r="J6956" s="16">
        <v>657.78</v>
      </c>
      <c r="K6956" s="17">
        <v>0.33</v>
      </c>
      <c r="L6956" s="16">
        <v>2203.56</v>
      </c>
      <c r="M6956" s="16">
        <v>1257.17</v>
      </c>
      <c r="N6956" s="11" t="str">
        <f t="shared" si="325"/>
        <v>CLEARANCE</v>
      </c>
      <c r="O6956" s="27">
        <f t="shared" si="326"/>
        <v>0.42948229229065688</v>
      </c>
      <c r="P6956" s="11" t="str">
        <f t="shared" si="327"/>
        <v>GOOD</v>
      </c>
    </row>
    <row r="6957" spans="1:16" x14ac:dyDescent="0.35">
      <c r="A6957" t="s">
        <v>7131</v>
      </c>
      <c r="B6957" s="18">
        <v>45646</v>
      </c>
      <c r="C6957" t="s">
        <v>108</v>
      </c>
      <c r="D6957" t="s">
        <v>109</v>
      </c>
      <c r="E6957" t="s">
        <v>150</v>
      </c>
      <c r="F6957" t="s">
        <v>111</v>
      </c>
      <c r="G6957" t="s">
        <v>112</v>
      </c>
      <c r="H6957" t="s">
        <v>167</v>
      </c>
      <c r="I6957">
        <v>8</v>
      </c>
      <c r="J6957" s="19">
        <v>7.79</v>
      </c>
      <c r="K6957" s="20">
        <v>0.05</v>
      </c>
      <c r="L6957" s="19">
        <v>59.2</v>
      </c>
      <c r="M6957" s="19">
        <v>22.18</v>
      </c>
      <c r="N6957" s="11" t="str">
        <f t="shared" si="325"/>
        <v>LOW</v>
      </c>
      <c r="O6957" s="27">
        <f t="shared" si="326"/>
        <v>0.62533783783783781</v>
      </c>
      <c r="P6957" s="11" t="str">
        <f t="shared" si="327"/>
        <v>GOOD</v>
      </c>
    </row>
    <row r="6958" spans="1:16" x14ac:dyDescent="0.35">
      <c r="A6958" s="12" t="s">
        <v>7132</v>
      </c>
      <c r="B6958" s="15">
        <v>45329</v>
      </c>
      <c r="C6958" s="12" t="s">
        <v>108</v>
      </c>
      <c r="D6958" s="12" t="s">
        <v>115</v>
      </c>
      <c r="E6958" s="12" t="s">
        <v>156</v>
      </c>
      <c r="F6958" s="12" t="s">
        <v>131</v>
      </c>
      <c r="G6958" s="12" t="s">
        <v>122</v>
      </c>
      <c r="H6958" s="12" t="s">
        <v>187</v>
      </c>
      <c r="I6958" s="12">
        <v>1</v>
      </c>
      <c r="J6958" s="16">
        <v>117.47</v>
      </c>
      <c r="K6958" s="17">
        <v>0.15</v>
      </c>
      <c r="L6958" s="16">
        <v>99.85</v>
      </c>
      <c r="M6958" s="16">
        <v>27.54</v>
      </c>
      <c r="N6958" s="11" t="str">
        <f t="shared" si="325"/>
        <v>MEDIUM</v>
      </c>
      <c r="O6958" s="27">
        <f t="shared" si="326"/>
        <v>0.72418627941912872</v>
      </c>
      <c r="P6958" s="11" t="str">
        <f t="shared" si="327"/>
        <v>AVERAGE</v>
      </c>
    </row>
    <row r="6959" spans="1:16" x14ac:dyDescent="0.35">
      <c r="A6959" t="s">
        <v>7133</v>
      </c>
      <c r="B6959" s="18">
        <v>44909</v>
      </c>
      <c r="C6959" t="s">
        <v>108</v>
      </c>
      <c r="D6959" t="s">
        <v>109</v>
      </c>
      <c r="E6959" t="s">
        <v>208</v>
      </c>
      <c r="F6959" t="s">
        <v>131</v>
      </c>
      <c r="G6959" t="s">
        <v>112</v>
      </c>
      <c r="H6959" t="s">
        <v>167</v>
      </c>
      <c r="I6959">
        <v>2</v>
      </c>
      <c r="J6959" s="19">
        <v>11.54</v>
      </c>
      <c r="K6959" s="20">
        <v>0.19</v>
      </c>
      <c r="L6959" s="19">
        <v>18.690000000000001</v>
      </c>
      <c r="M6959" s="19">
        <v>5.68</v>
      </c>
      <c r="N6959" s="11" t="str">
        <f t="shared" si="325"/>
        <v>MEDIUM</v>
      </c>
      <c r="O6959" s="27">
        <f t="shared" si="326"/>
        <v>0.69609416800428037</v>
      </c>
      <c r="P6959" s="11" t="str">
        <f t="shared" si="327"/>
        <v>AVERAGE</v>
      </c>
    </row>
    <row r="6960" spans="1:16" x14ac:dyDescent="0.35">
      <c r="A6960" s="12" t="s">
        <v>7134</v>
      </c>
      <c r="B6960" s="15">
        <v>45128</v>
      </c>
      <c r="C6960" s="12" t="s">
        <v>108</v>
      </c>
      <c r="D6960" s="12" t="s">
        <v>115</v>
      </c>
      <c r="E6960" s="12" t="s">
        <v>116</v>
      </c>
      <c r="F6960" s="12" t="s">
        <v>117</v>
      </c>
      <c r="G6960" s="12" t="s">
        <v>122</v>
      </c>
      <c r="H6960" s="12" t="s">
        <v>132</v>
      </c>
      <c r="I6960" s="12">
        <v>1</v>
      </c>
      <c r="J6960" s="16">
        <v>715.11</v>
      </c>
      <c r="K6960" s="17">
        <v>0</v>
      </c>
      <c r="L6960" s="16">
        <v>715.11</v>
      </c>
      <c r="M6960" s="16">
        <v>332.12</v>
      </c>
      <c r="N6960" s="11" t="str">
        <f t="shared" si="325"/>
        <v>NO DISCOUNT</v>
      </c>
      <c r="O6960" s="27">
        <f t="shared" si="326"/>
        <v>0.53556795458041417</v>
      </c>
      <c r="P6960" s="11" t="str">
        <f t="shared" si="327"/>
        <v>AVERAGE</v>
      </c>
    </row>
    <row r="6961" spans="1:16" x14ac:dyDescent="0.35">
      <c r="A6961" t="s">
        <v>7135</v>
      </c>
      <c r="B6961" s="18">
        <v>44680</v>
      </c>
      <c r="C6961" t="s">
        <v>149</v>
      </c>
      <c r="D6961" t="s">
        <v>109</v>
      </c>
      <c r="E6961" t="s">
        <v>208</v>
      </c>
      <c r="F6961" t="s">
        <v>117</v>
      </c>
      <c r="G6961" t="s">
        <v>127</v>
      </c>
      <c r="H6961" t="s">
        <v>179</v>
      </c>
      <c r="I6961">
        <v>5</v>
      </c>
      <c r="J6961" s="19">
        <v>98.74</v>
      </c>
      <c r="K6961" s="20">
        <v>0</v>
      </c>
      <c r="L6961" s="19">
        <v>493.7</v>
      </c>
      <c r="M6961" s="19">
        <v>288.83</v>
      </c>
      <c r="N6961" s="11" t="str">
        <f t="shared" si="325"/>
        <v>NO DISCOUNT</v>
      </c>
      <c r="O6961" s="27">
        <f t="shared" si="326"/>
        <v>0.41496860441563704</v>
      </c>
      <c r="P6961" s="11" t="str">
        <f t="shared" si="327"/>
        <v>GOOD</v>
      </c>
    </row>
    <row r="6962" spans="1:16" x14ac:dyDescent="0.35">
      <c r="A6962" s="12" t="s">
        <v>7136</v>
      </c>
      <c r="B6962" s="15">
        <v>45066</v>
      </c>
      <c r="C6962" s="12" t="s">
        <v>136</v>
      </c>
      <c r="D6962" s="12" t="s">
        <v>125</v>
      </c>
      <c r="E6962" s="12" t="s">
        <v>137</v>
      </c>
      <c r="F6962" s="12" t="s">
        <v>111</v>
      </c>
      <c r="G6962" s="12" t="s">
        <v>122</v>
      </c>
      <c r="H6962" s="12" t="s">
        <v>158</v>
      </c>
      <c r="I6962" s="12">
        <v>4</v>
      </c>
      <c r="J6962" s="16">
        <v>33</v>
      </c>
      <c r="K6962" s="17">
        <v>0.16</v>
      </c>
      <c r="L6962" s="16">
        <v>110.88</v>
      </c>
      <c r="M6962" s="16">
        <v>52.46</v>
      </c>
      <c r="N6962" s="11" t="str">
        <f t="shared" si="325"/>
        <v>MEDIUM</v>
      </c>
      <c r="O6962" s="27">
        <f t="shared" si="326"/>
        <v>0.52687590187590183</v>
      </c>
      <c r="P6962" s="11" t="str">
        <f t="shared" si="327"/>
        <v>AVERAGE</v>
      </c>
    </row>
    <row r="6963" spans="1:16" x14ac:dyDescent="0.35">
      <c r="A6963" t="s">
        <v>7137</v>
      </c>
      <c r="B6963" s="18">
        <v>45331</v>
      </c>
      <c r="C6963" t="s">
        <v>108</v>
      </c>
      <c r="D6963" t="s">
        <v>109</v>
      </c>
      <c r="E6963" t="s">
        <v>231</v>
      </c>
      <c r="F6963" t="s">
        <v>111</v>
      </c>
      <c r="G6963" t="s">
        <v>127</v>
      </c>
      <c r="H6963" t="s">
        <v>209</v>
      </c>
      <c r="I6963">
        <v>4</v>
      </c>
      <c r="J6963" s="19">
        <v>548.11</v>
      </c>
      <c r="K6963" s="20">
        <v>0</v>
      </c>
      <c r="L6963" s="19">
        <v>2192.44</v>
      </c>
      <c r="M6963" s="19">
        <v>887.48</v>
      </c>
      <c r="N6963" s="11" t="str">
        <f t="shared" si="325"/>
        <v>NO DISCOUNT</v>
      </c>
      <c r="O6963" s="27">
        <f t="shared" si="326"/>
        <v>0.595208990895988</v>
      </c>
      <c r="P6963" s="11" t="str">
        <f t="shared" si="327"/>
        <v>AVERAGE</v>
      </c>
    </row>
    <row r="6964" spans="1:16" x14ac:dyDescent="0.35">
      <c r="A6964" s="12" t="s">
        <v>7138</v>
      </c>
      <c r="B6964" s="15">
        <v>45344</v>
      </c>
      <c r="C6964" s="12" t="s">
        <v>108</v>
      </c>
      <c r="D6964" s="12" t="s">
        <v>140</v>
      </c>
      <c r="E6964" s="12" t="s">
        <v>296</v>
      </c>
      <c r="F6964" s="12" t="s">
        <v>117</v>
      </c>
      <c r="G6964" s="12" t="s">
        <v>112</v>
      </c>
      <c r="H6964" s="12" t="s">
        <v>170</v>
      </c>
      <c r="I6964" s="12">
        <v>5</v>
      </c>
      <c r="J6964" s="16">
        <v>12.82</v>
      </c>
      <c r="K6964" s="17">
        <v>0.09</v>
      </c>
      <c r="L6964" s="16">
        <v>58.33</v>
      </c>
      <c r="M6964" s="16">
        <v>18.579999999999998</v>
      </c>
      <c r="N6964" s="11" t="str">
        <f t="shared" si="325"/>
        <v>LOW</v>
      </c>
      <c r="O6964" s="27">
        <f t="shared" si="326"/>
        <v>0.68146751242928172</v>
      </c>
      <c r="P6964" s="11" t="str">
        <f t="shared" si="327"/>
        <v>GOOD</v>
      </c>
    </row>
    <row r="6965" spans="1:16" x14ac:dyDescent="0.35">
      <c r="A6965" t="s">
        <v>7139</v>
      </c>
      <c r="B6965" s="18">
        <v>45255</v>
      </c>
      <c r="C6965" t="s">
        <v>108</v>
      </c>
      <c r="D6965" t="s">
        <v>125</v>
      </c>
      <c r="E6965" t="s">
        <v>126</v>
      </c>
      <c r="F6965" t="s">
        <v>111</v>
      </c>
      <c r="G6965" t="s">
        <v>112</v>
      </c>
      <c r="H6965" t="s">
        <v>147</v>
      </c>
      <c r="I6965">
        <v>3</v>
      </c>
      <c r="J6965" s="19">
        <v>7.64</v>
      </c>
      <c r="K6965" s="20">
        <v>0</v>
      </c>
      <c r="L6965" s="19">
        <v>22.92</v>
      </c>
      <c r="M6965" s="19">
        <v>5.48</v>
      </c>
      <c r="N6965" s="11" t="str">
        <f t="shared" si="325"/>
        <v>NO DISCOUNT</v>
      </c>
      <c r="O6965" s="27">
        <f t="shared" si="326"/>
        <v>0.7609075043630017</v>
      </c>
      <c r="P6965" s="11" t="str">
        <f t="shared" si="327"/>
        <v>AVERAGE</v>
      </c>
    </row>
    <row r="6966" spans="1:16" x14ac:dyDescent="0.35">
      <c r="A6966" s="12" t="s">
        <v>7140</v>
      </c>
      <c r="B6966" s="15">
        <v>45611</v>
      </c>
      <c r="C6966" s="12" t="s">
        <v>120</v>
      </c>
      <c r="D6966" s="12" t="s">
        <v>140</v>
      </c>
      <c r="E6966" s="12" t="s">
        <v>296</v>
      </c>
      <c r="F6966" s="12" t="s">
        <v>111</v>
      </c>
      <c r="G6966" s="12" t="s">
        <v>122</v>
      </c>
      <c r="H6966" s="12" t="s">
        <v>132</v>
      </c>
      <c r="I6966" s="12">
        <v>2</v>
      </c>
      <c r="J6966" s="16">
        <v>517.49</v>
      </c>
      <c r="K6966" s="17">
        <v>0.01</v>
      </c>
      <c r="L6966" s="16">
        <v>1024.6300000000001</v>
      </c>
      <c r="M6966" s="16">
        <v>276.25</v>
      </c>
      <c r="N6966" s="11" t="str">
        <f t="shared" si="325"/>
        <v>LOW</v>
      </c>
      <c r="O6966" s="27">
        <f t="shared" si="326"/>
        <v>0.73039048241804361</v>
      </c>
      <c r="P6966" s="11" t="str">
        <f t="shared" si="327"/>
        <v>AVERAGE</v>
      </c>
    </row>
    <row r="6967" spans="1:16" x14ac:dyDescent="0.35">
      <c r="A6967" t="s">
        <v>7141</v>
      </c>
      <c r="B6967" s="18">
        <v>44870</v>
      </c>
      <c r="C6967" t="s">
        <v>149</v>
      </c>
      <c r="D6967" t="s">
        <v>140</v>
      </c>
      <c r="E6967" t="s">
        <v>268</v>
      </c>
      <c r="F6967" t="s">
        <v>117</v>
      </c>
      <c r="G6967" t="s">
        <v>122</v>
      </c>
      <c r="H6967" t="s">
        <v>158</v>
      </c>
      <c r="I6967">
        <v>1</v>
      </c>
      <c r="J6967" s="19">
        <v>29.06</v>
      </c>
      <c r="K6967" s="20">
        <v>0</v>
      </c>
      <c r="L6967" s="19">
        <v>29.06</v>
      </c>
      <c r="M6967" s="19">
        <v>12.53</v>
      </c>
      <c r="N6967" s="11" t="str">
        <f t="shared" si="325"/>
        <v>NO DISCOUNT</v>
      </c>
      <c r="O6967" s="27">
        <f t="shared" si="326"/>
        <v>0.56882312456985551</v>
      </c>
      <c r="P6967" s="11" t="str">
        <f t="shared" si="327"/>
        <v>AVERAGE</v>
      </c>
    </row>
    <row r="6968" spans="1:16" x14ac:dyDescent="0.35">
      <c r="A6968" s="12" t="s">
        <v>7142</v>
      </c>
      <c r="B6968" s="15">
        <v>44758</v>
      </c>
      <c r="C6968" s="12" t="s">
        <v>108</v>
      </c>
      <c r="D6968" s="12" t="s">
        <v>125</v>
      </c>
      <c r="E6968" s="12" t="s">
        <v>201</v>
      </c>
      <c r="F6968" s="12" t="s">
        <v>117</v>
      </c>
      <c r="G6968" s="12" t="s">
        <v>127</v>
      </c>
      <c r="H6968" s="12" t="s">
        <v>128</v>
      </c>
      <c r="I6968" s="12">
        <v>4</v>
      </c>
      <c r="J6968" s="16">
        <v>98.55</v>
      </c>
      <c r="K6968" s="17">
        <v>0.28999999999999998</v>
      </c>
      <c r="L6968" s="16">
        <v>279.88</v>
      </c>
      <c r="M6968" s="16">
        <v>96.2</v>
      </c>
      <c r="N6968" s="11" t="str">
        <f t="shared" si="325"/>
        <v>HIGH</v>
      </c>
      <c r="O6968" s="27">
        <f t="shared" si="326"/>
        <v>0.65628126339859938</v>
      </c>
      <c r="P6968" s="11" t="str">
        <f t="shared" si="327"/>
        <v>AVERAGE</v>
      </c>
    </row>
    <row r="6969" spans="1:16" x14ac:dyDescent="0.35">
      <c r="A6969" t="s">
        <v>7143</v>
      </c>
      <c r="B6969" s="18">
        <v>44643</v>
      </c>
      <c r="C6969" t="s">
        <v>108</v>
      </c>
      <c r="D6969" t="s">
        <v>140</v>
      </c>
      <c r="E6969" t="s">
        <v>296</v>
      </c>
      <c r="F6969" t="s">
        <v>117</v>
      </c>
      <c r="G6969" t="s">
        <v>122</v>
      </c>
      <c r="H6969" t="s">
        <v>158</v>
      </c>
      <c r="I6969">
        <v>2</v>
      </c>
      <c r="J6969" s="19">
        <v>35.03</v>
      </c>
      <c r="K6969" s="20">
        <v>0.12</v>
      </c>
      <c r="L6969" s="19">
        <v>61.65</v>
      </c>
      <c r="M6969" s="19">
        <v>25.4</v>
      </c>
      <c r="N6969" s="11" t="str">
        <f t="shared" si="325"/>
        <v>MEDIUM</v>
      </c>
      <c r="O6969" s="27">
        <f t="shared" si="326"/>
        <v>0.58799675587996758</v>
      </c>
      <c r="P6969" s="11" t="str">
        <f t="shared" si="327"/>
        <v>AVERAGE</v>
      </c>
    </row>
    <row r="6970" spans="1:16" x14ac:dyDescent="0.35">
      <c r="A6970" s="12" t="s">
        <v>7144</v>
      </c>
      <c r="B6970" s="15">
        <v>45381</v>
      </c>
      <c r="C6970" s="12" t="s">
        <v>108</v>
      </c>
      <c r="D6970" s="12" t="s">
        <v>115</v>
      </c>
      <c r="E6970" s="12" t="s">
        <v>240</v>
      </c>
      <c r="F6970" s="12" t="s">
        <v>117</v>
      </c>
      <c r="G6970" s="12" t="s">
        <v>122</v>
      </c>
      <c r="H6970" s="12" t="s">
        <v>187</v>
      </c>
      <c r="I6970" s="12">
        <v>6</v>
      </c>
      <c r="J6970" s="16">
        <v>146.49</v>
      </c>
      <c r="K6970" s="17">
        <v>0.2</v>
      </c>
      <c r="L6970" s="16">
        <v>703.15</v>
      </c>
      <c r="M6970" s="16">
        <v>382.22</v>
      </c>
      <c r="N6970" s="11" t="str">
        <f t="shared" si="325"/>
        <v>MEDIUM</v>
      </c>
      <c r="O6970" s="27">
        <f t="shared" si="326"/>
        <v>0.45641754959823644</v>
      </c>
      <c r="P6970" s="11" t="str">
        <f t="shared" si="327"/>
        <v>GOOD</v>
      </c>
    </row>
    <row r="6971" spans="1:16" x14ac:dyDescent="0.35">
      <c r="A6971" t="s">
        <v>7145</v>
      </c>
      <c r="B6971" s="18">
        <v>45495</v>
      </c>
      <c r="C6971" t="s">
        <v>120</v>
      </c>
      <c r="D6971" t="s">
        <v>140</v>
      </c>
      <c r="E6971" t="s">
        <v>242</v>
      </c>
      <c r="F6971" t="s">
        <v>117</v>
      </c>
      <c r="G6971" t="s">
        <v>127</v>
      </c>
      <c r="H6971" t="s">
        <v>179</v>
      </c>
      <c r="I6971">
        <v>3</v>
      </c>
      <c r="J6971" s="19">
        <v>57.12</v>
      </c>
      <c r="K6971" s="20">
        <v>0.15</v>
      </c>
      <c r="L6971" s="19">
        <v>145.66</v>
      </c>
      <c r="M6971" s="19">
        <v>71.17</v>
      </c>
      <c r="N6971" s="11" t="str">
        <f t="shared" si="325"/>
        <v>MEDIUM</v>
      </c>
      <c r="O6971" s="27">
        <f t="shared" si="326"/>
        <v>0.51139640258135377</v>
      </c>
      <c r="P6971" s="11" t="str">
        <f t="shared" si="327"/>
        <v>AVERAGE</v>
      </c>
    </row>
    <row r="6972" spans="1:16" x14ac:dyDescent="0.35">
      <c r="A6972" s="12" t="s">
        <v>7146</v>
      </c>
      <c r="B6972" s="15">
        <v>45179</v>
      </c>
      <c r="C6972" s="12" t="s">
        <v>120</v>
      </c>
      <c r="D6972" s="12" t="s">
        <v>140</v>
      </c>
      <c r="E6972" s="12" t="s">
        <v>166</v>
      </c>
      <c r="F6972" s="12" t="s">
        <v>111</v>
      </c>
      <c r="G6972" s="12" t="s">
        <v>122</v>
      </c>
      <c r="H6972" s="12" t="s">
        <v>132</v>
      </c>
      <c r="I6972" s="12">
        <v>5</v>
      </c>
      <c r="J6972" s="16">
        <v>212.63</v>
      </c>
      <c r="K6972" s="17">
        <v>0</v>
      </c>
      <c r="L6972" s="16">
        <v>1063.1500000000001</v>
      </c>
      <c r="M6972" s="16">
        <v>385.08</v>
      </c>
      <c r="N6972" s="11" t="str">
        <f t="shared" si="325"/>
        <v>NO DISCOUNT</v>
      </c>
      <c r="O6972" s="27">
        <f t="shared" si="326"/>
        <v>0.63779334995061854</v>
      </c>
      <c r="P6972" s="11" t="str">
        <f t="shared" si="327"/>
        <v>GOOD</v>
      </c>
    </row>
    <row r="6973" spans="1:16" x14ac:dyDescent="0.35">
      <c r="A6973" t="s">
        <v>7147</v>
      </c>
      <c r="B6973" s="18">
        <v>45194</v>
      </c>
      <c r="C6973" t="s">
        <v>120</v>
      </c>
      <c r="D6973" t="s">
        <v>125</v>
      </c>
      <c r="E6973" t="s">
        <v>185</v>
      </c>
      <c r="F6973" t="s">
        <v>111</v>
      </c>
      <c r="G6973" t="s">
        <v>127</v>
      </c>
      <c r="H6973" t="s">
        <v>209</v>
      </c>
      <c r="I6973">
        <v>2</v>
      </c>
      <c r="J6973" s="19">
        <v>665.89</v>
      </c>
      <c r="K6973" s="20">
        <v>0.18</v>
      </c>
      <c r="L6973" s="19">
        <v>1092.06</v>
      </c>
      <c r="M6973" s="19">
        <v>532.25</v>
      </c>
      <c r="N6973" s="11" t="str">
        <f t="shared" si="325"/>
        <v>MEDIUM</v>
      </c>
      <c r="O6973" s="27">
        <f t="shared" si="326"/>
        <v>0.51261835430287706</v>
      </c>
      <c r="P6973" s="11" t="str">
        <f t="shared" si="327"/>
        <v>AVERAGE</v>
      </c>
    </row>
    <row r="6974" spans="1:16" x14ac:dyDescent="0.35">
      <c r="A6974" s="12" t="s">
        <v>7148</v>
      </c>
      <c r="B6974" s="15">
        <v>45561</v>
      </c>
      <c r="C6974" s="12" t="s">
        <v>108</v>
      </c>
      <c r="D6974" s="12" t="s">
        <v>115</v>
      </c>
      <c r="E6974" s="12" t="s">
        <v>130</v>
      </c>
      <c r="F6974" s="12" t="s">
        <v>111</v>
      </c>
      <c r="G6974" s="12" t="s">
        <v>112</v>
      </c>
      <c r="H6974" s="12" t="s">
        <v>167</v>
      </c>
      <c r="I6974" s="12">
        <v>2</v>
      </c>
      <c r="J6974" s="16">
        <v>22.53</v>
      </c>
      <c r="K6974" s="17">
        <v>0.04</v>
      </c>
      <c r="L6974" s="16">
        <v>43.26</v>
      </c>
      <c r="M6974" s="16">
        <v>11.85</v>
      </c>
      <c r="N6974" s="11" t="str">
        <f t="shared" si="325"/>
        <v>LOW</v>
      </c>
      <c r="O6974" s="27">
        <f t="shared" si="326"/>
        <v>0.7260748959778085</v>
      </c>
      <c r="P6974" s="11" t="str">
        <f t="shared" si="327"/>
        <v>AVERAGE</v>
      </c>
    </row>
    <row r="6975" spans="1:16" x14ac:dyDescent="0.35">
      <c r="A6975" t="s">
        <v>7149</v>
      </c>
      <c r="B6975" s="18">
        <v>45430</v>
      </c>
      <c r="C6975" t="s">
        <v>108</v>
      </c>
      <c r="D6975" t="s">
        <v>109</v>
      </c>
      <c r="E6975" t="s">
        <v>208</v>
      </c>
      <c r="F6975" t="s">
        <v>111</v>
      </c>
      <c r="G6975" t="s">
        <v>127</v>
      </c>
      <c r="H6975" t="s">
        <v>179</v>
      </c>
      <c r="I6975">
        <v>5</v>
      </c>
      <c r="J6975" s="19">
        <v>73.06</v>
      </c>
      <c r="K6975" s="20">
        <v>0.06</v>
      </c>
      <c r="L6975" s="19">
        <v>343.38</v>
      </c>
      <c r="M6975" s="19">
        <v>117.25</v>
      </c>
      <c r="N6975" s="11" t="str">
        <f t="shared" si="325"/>
        <v>LOW</v>
      </c>
      <c r="O6975" s="27">
        <f t="shared" si="326"/>
        <v>0.65854155745820953</v>
      </c>
      <c r="P6975" s="11" t="str">
        <f t="shared" si="327"/>
        <v>GOOD</v>
      </c>
    </row>
    <row r="6976" spans="1:16" x14ac:dyDescent="0.35">
      <c r="A6976" s="12" t="s">
        <v>7150</v>
      </c>
      <c r="B6976" s="15">
        <v>44782</v>
      </c>
      <c r="C6976" s="12" t="s">
        <v>108</v>
      </c>
      <c r="D6976" s="12" t="s">
        <v>125</v>
      </c>
      <c r="E6976" s="12" t="s">
        <v>137</v>
      </c>
      <c r="F6976" s="12" t="s">
        <v>117</v>
      </c>
      <c r="G6976" s="12" t="s">
        <v>122</v>
      </c>
      <c r="H6976" s="12" t="s">
        <v>158</v>
      </c>
      <c r="I6976" s="12">
        <v>3</v>
      </c>
      <c r="J6976" s="16">
        <v>144.18</v>
      </c>
      <c r="K6976" s="17">
        <v>0</v>
      </c>
      <c r="L6976" s="16">
        <v>432.54</v>
      </c>
      <c r="M6976" s="16">
        <v>213.73</v>
      </c>
      <c r="N6976" s="11" t="str">
        <f t="shared" si="325"/>
        <v>NO DISCOUNT</v>
      </c>
      <c r="O6976" s="27">
        <f t="shared" si="326"/>
        <v>0.50587228926804462</v>
      </c>
      <c r="P6976" s="11" t="str">
        <f t="shared" si="327"/>
        <v>AVERAGE</v>
      </c>
    </row>
    <row r="6977" spans="1:16" x14ac:dyDescent="0.35">
      <c r="A6977" t="s">
        <v>7151</v>
      </c>
      <c r="B6977" s="18">
        <v>44935</v>
      </c>
      <c r="C6977" t="s">
        <v>120</v>
      </c>
      <c r="D6977" t="s">
        <v>109</v>
      </c>
      <c r="E6977" t="s">
        <v>252</v>
      </c>
      <c r="F6977" t="s">
        <v>111</v>
      </c>
      <c r="G6977" t="s">
        <v>122</v>
      </c>
      <c r="H6977" t="s">
        <v>123</v>
      </c>
      <c r="I6977">
        <v>7</v>
      </c>
      <c r="J6977" s="19">
        <v>1507.35</v>
      </c>
      <c r="K6977" s="20">
        <v>0.01</v>
      </c>
      <c r="L6977" s="19">
        <v>10445.94</v>
      </c>
      <c r="M6977" s="19">
        <v>3836.92</v>
      </c>
      <c r="N6977" s="11" t="str">
        <f t="shared" si="325"/>
        <v>LOW</v>
      </c>
      <c r="O6977" s="27">
        <f t="shared" si="326"/>
        <v>0.63268791511343159</v>
      </c>
      <c r="P6977" s="11" t="str">
        <f t="shared" si="327"/>
        <v>GOOD</v>
      </c>
    </row>
    <row r="6978" spans="1:16" x14ac:dyDescent="0.35">
      <c r="A6978" s="12" t="s">
        <v>7152</v>
      </c>
      <c r="B6978" s="15">
        <v>44739</v>
      </c>
      <c r="C6978" s="12" t="s">
        <v>108</v>
      </c>
      <c r="D6978" s="12" t="s">
        <v>109</v>
      </c>
      <c r="E6978" s="12" t="s">
        <v>189</v>
      </c>
      <c r="F6978" s="12" t="s">
        <v>131</v>
      </c>
      <c r="G6978" s="12" t="s">
        <v>112</v>
      </c>
      <c r="H6978" s="12" t="s">
        <v>167</v>
      </c>
      <c r="I6978" s="12">
        <v>4</v>
      </c>
      <c r="J6978" s="16">
        <v>8.64</v>
      </c>
      <c r="K6978" s="17">
        <v>0.28999999999999998</v>
      </c>
      <c r="L6978" s="16">
        <v>24.54</v>
      </c>
      <c r="M6978" s="16">
        <v>11.83</v>
      </c>
      <c r="N6978" s="11" t="str">
        <f t="shared" si="325"/>
        <v>HIGH</v>
      </c>
      <c r="O6978" s="27">
        <f t="shared" si="326"/>
        <v>0.51792991035044822</v>
      </c>
      <c r="P6978" s="11" t="str">
        <f t="shared" si="327"/>
        <v>AVERAGE</v>
      </c>
    </row>
    <row r="6979" spans="1:16" x14ac:dyDescent="0.35">
      <c r="A6979" t="s">
        <v>7153</v>
      </c>
      <c r="B6979" s="18">
        <v>44592</v>
      </c>
      <c r="C6979" t="s">
        <v>108</v>
      </c>
      <c r="D6979" t="s">
        <v>125</v>
      </c>
      <c r="E6979" t="s">
        <v>137</v>
      </c>
      <c r="F6979" t="s">
        <v>117</v>
      </c>
      <c r="G6979" t="s">
        <v>112</v>
      </c>
      <c r="H6979" t="s">
        <v>167</v>
      </c>
      <c r="I6979">
        <v>7</v>
      </c>
      <c r="J6979" s="19">
        <v>6.88</v>
      </c>
      <c r="K6979" s="20">
        <v>0</v>
      </c>
      <c r="L6979" s="19">
        <v>48.16</v>
      </c>
      <c r="M6979" s="19">
        <v>11.26</v>
      </c>
      <c r="N6979" s="11" t="str">
        <f t="shared" ref="N6979:N7042" si="328">IF(K6979=$R$8,$R$2,IF(K6979&lt;=$R$9,$R$3,IF(K6979&lt;=$R$10,$R$4,IF(K6979&lt;$R$11,$R$5,IF(K6979&gt;$R$11,$R$6)))))</f>
        <v>NO DISCOUNT</v>
      </c>
      <c r="O6979" s="27">
        <f t="shared" ref="O6979:O7042" si="329">IFERROR(L6979-M6979,"NULL")/L6979</f>
        <v>0.76619601328903653</v>
      </c>
      <c r="P6979" s="11" t="str">
        <f t="shared" ref="P6979:P7042" si="330">IF(AND(O6979&gt;=$Q$8,I6979&gt;=$Q$13),$Q$2,IF(AND(O6979&gt;=$Q$9,I6979&gt;=$Q$14),$Q$3,IF(O6979&gt;=$Q$10,$Q$4,$Q$5)))</f>
        <v>GOOD</v>
      </c>
    </row>
    <row r="6980" spans="1:16" x14ac:dyDescent="0.35">
      <c r="A6980" s="12" t="s">
        <v>7154</v>
      </c>
      <c r="B6980" s="15">
        <v>45657</v>
      </c>
      <c r="C6980" s="12" t="s">
        <v>136</v>
      </c>
      <c r="D6980" s="12" t="s">
        <v>115</v>
      </c>
      <c r="E6980" s="12" t="s">
        <v>205</v>
      </c>
      <c r="F6980" s="12" t="s">
        <v>117</v>
      </c>
      <c r="G6980" s="12" t="s">
        <v>112</v>
      </c>
      <c r="H6980" s="12" t="s">
        <v>147</v>
      </c>
      <c r="I6980" s="12">
        <v>1</v>
      </c>
      <c r="J6980" s="16">
        <v>20.47</v>
      </c>
      <c r="K6980" s="17">
        <v>0.05</v>
      </c>
      <c r="L6980" s="16">
        <v>19.45</v>
      </c>
      <c r="M6980" s="16">
        <v>5.52</v>
      </c>
      <c r="N6980" s="11" t="str">
        <f t="shared" si="328"/>
        <v>LOW</v>
      </c>
      <c r="O6980" s="27">
        <f t="shared" si="329"/>
        <v>0.71619537275064271</v>
      </c>
      <c r="P6980" s="11" t="str">
        <f t="shared" si="330"/>
        <v>AVERAGE</v>
      </c>
    </row>
    <row r="6981" spans="1:16" x14ac:dyDescent="0.35">
      <c r="A6981" t="s">
        <v>7155</v>
      </c>
      <c r="B6981" s="18">
        <v>45313</v>
      </c>
      <c r="C6981" t="s">
        <v>120</v>
      </c>
      <c r="D6981" t="s">
        <v>140</v>
      </c>
      <c r="E6981" t="s">
        <v>273</v>
      </c>
      <c r="F6981" t="s">
        <v>117</v>
      </c>
      <c r="G6981" t="s">
        <v>112</v>
      </c>
      <c r="H6981" t="s">
        <v>167</v>
      </c>
      <c r="I6981">
        <v>12</v>
      </c>
      <c r="J6981" s="19">
        <v>19.93</v>
      </c>
      <c r="K6981" s="20">
        <v>0.26</v>
      </c>
      <c r="L6981" s="19">
        <v>176.98</v>
      </c>
      <c r="M6981" s="19">
        <v>82.4</v>
      </c>
      <c r="N6981" s="11" t="str">
        <f t="shared" si="328"/>
        <v>HIGH</v>
      </c>
      <c r="O6981" s="27">
        <f t="shared" si="329"/>
        <v>0.53441066787207592</v>
      </c>
      <c r="P6981" s="11" t="str">
        <f t="shared" si="330"/>
        <v>EXCELLENT</v>
      </c>
    </row>
    <row r="6982" spans="1:16" x14ac:dyDescent="0.35">
      <c r="A6982" s="12" t="s">
        <v>7156</v>
      </c>
      <c r="B6982" s="15">
        <v>44680</v>
      </c>
      <c r="C6982" s="12" t="s">
        <v>108</v>
      </c>
      <c r="D6982" s="12" t="s">
        <v>115</v>
      </c>
      <c r="E6982" s="12" t="s">
        <v>130</v>
      </c>
      <c r="F6982" s="12" t="s">
        <v>117</v>
      </c>
      <c r="G6982" s="12" t="s">
        <v>127</v>
      </c>
      <c r="H6982" s="12" t="s">
        <v>209</v>
      </c>
      <c r="I6982" s="12">
        <v>8</v>
      </c>
      <c r="J6982" s="16">
        <v>115.87</v>
      </c>
      <c r="K6982" s="17">
        <v>0</v>
      </c>
      <c r="L6982" s="16">
        <v>926.96</v>
      </c>
      <c r="M6982" s="16">
        <v>304.36</v>
      </c>
      <c r="N6982" s="11" t="str">
        <f t="shared" si="328"/>
        <v>NO DISCOUNT</v>
      </c>
      <c r="O6982" s="27">
        <f t="shared" si="329"/>
        <v>0.6716578924656943</v>
      </c>
      <c r="P6982" s="11" t="str">
        <f t="shared" si="330"/>
        <v>GOOD</v>
      </c>
    </row>
    <row r="6983" spans="1:16" x14ac:dyDescent="0.35">
      <c r="A6983" t="s">
        <v>7157</v>
      </c>
      <c r="B6983" s="18">
        <v>45046</v>
      </c>
      <c r="C6983" t="s">
        <v>136</v>
      </c>
      <c r="D6983" t="s">
        <v>140</v>
      </c>
      <c r="E6983" t="s">
        <v>296</v>
      </c>
      <c r="F6983" t="s">
        <v>111</v>
      </c>
      <c r="G6983" t="s">
        <v>112</v>
      </c>
      <c r="H6983" t="s">
        <v>167</v>
      </c>
      <c r="I6983">
        <v>3</v>
      </c>
      <c r="J6983" s="19">
        <v>14.08</v>
      </c>
      <c r="K6983" s="20">
        <v>0.14000000000000001</v>
      </c>
      <c r="L6983" s="19">
        <v>36.33</v>
      </c>
      <c r="M6983" s="19">
        <v>8.7100000000000009</v>
      </c>
      <c r="N6983" s="11" t="str">
        <f t="shared" si="328"/>
        <v>MEDIUM</v>
      </c>
      <c r="O6983" s="27">
        <f t="shared" si="329"/>
        <v>0.76025323424167346</v>
      </c>
      <c r="P6983" s="11" t="str">
        <f t="shared" si="330"/>
        <v>AVERAGE</v>
      </c>
    </row>
    <row r="6984" spans="1:16" x14ac:dyDescent="0.35">
      <c r="A6984" s="12" t="s">
        <v>7158</v>
      </c>
      <c r="B6984" s="15">
        <v>44923</v>
      </c>
      <c r="C6984" s="12" t="s">
        <v>120</v>
      </c>
      <c r="D6984" s="12" t="s">
        <v>109</v>
      </c>
      <c r="E6984" s="12" t="s">
        <v>110</v>
      </c>
      <c r="F6984" s="12" t="s">
        <v>111</v>
      </c>
      <c r="G6984" s="12" t="s">
        <v>112</v>
      </c>
      <c r="H6984" s="12" t="s">
        <v>167</v>
      </c>
      <c r="I6984" s="12">
        <v>7</v>
      </c>
      <c r="J6984" s="16">
        <v>11.2</v>
      </c>
      <c r="K6984" s="17">
        <v>0</v>
      </c>
      <c r="L6984" s="16">
        <v>78.400000000000006</v>
      </c>
      <c r="M6984" s="16">
        <v>32.47</v>
      </c>
      <c r="N6984" s="11" t="str">
        <f t="shared" si="328"/>
        <v>NO DISCOUNT</v>
      </c>
      <c r="O6984" s="27">
        <f t="shared" si="329"/>
        <v>0.58584183673469392</v>
      </c>
      <c r="P6984" s="11" t="str">
        <f t="shared" si="330"/>
        <v>GOOD</v>
      </c>
    </row>
    <row r="6985" spans="1:16" x14ac:dyDescent="0.35">
      <c r="A6985" t="s">
        <v>7159</v>
      </c>
      <c r="B6985" s="18">
        <v>44859</v>
      </c>
      <c r="C6985" t="s">
        <v>120</v>
      </c>
      <c r="D6985" t="s">
        <v>125</v>
      </c>
      <c r="E6985" t="s">
        <v>144</v>
      </c>
      <c r="F6985" t="s">
        <v>117</v>
      </c>
      <c r="G6985" t="s">
        <v>122</v>
      </c>
      <c r="H6985" t="s">
        <v>132</v>
      </c>
      <c r="I6985">
        <v>4</v>
      </c>
      <c r="J6985" s="19">
        <v>209.71</v>
      </c>
      <c r="K6985" s="20">
        <v>0.12</v>
      </c>
      <c r="L6985" s="19">
        <v>738.18</v>
      </c>
      <c r="M6985" s="19">
        <v>350.01</v>
      </c>
      <c r="N6985" s="11" t="str">
        <f t="shared" si="328"/>
        <v>MEDIUM</v>
      </c>
      <c r="O6985" s="27">
        <f t="shared" si="329"/>
        <v>0.52584735430382834</v>
      </c>
      <c r="P6985" s="11" t="str">
        <f t="shared" si="330"/>
        <v>AVERAGE</v>
      </c>
    </row>
    <row r="6986" spans="1:16" x14ac:dyDescent="0.35">
      <c r="A6986" s="12" t="s">
        <v>7160</v>
      </c>
      <c r="B6986" s="15">
        <v>45271</v>
      </c>
      <c r="C6986" s="12" t="s">
        <v>108</v>
      </c>
      <c r="D6986" s="12" t="s">
        <v>115</v>
      </c>
      <c r="E6986" s="12" t="s">
        <v>156</v>
      </c>
      <c r="F6986" s="12" t="s">
        <v>111</v>
      </c>
      <c r="G6986" s="12" t="s">
        <v>112</v>
      </c>
      <c r="H6986" s="12" t="s">
        <v>113</v>
      </c>
      <c r="I6986" s="12">
        <v>3</v>
      </c>
      <c r="J6986" s="16">
        <v>26.27</v>
      </c>
      <c r="K6986" s="17">
        <v>0.15</v>
      </c>
      <c r="L6986" s="16">
        <v>66.989999999999995</v>
      </c>
      <c r="M6986" s="16">
        <v>21.07</v>
      </c>
      <c r="N6986" s="11" t="str">
        <f t="shared" si="328"/>
        <v>MEDIUM</v>
      </c>
      <c r="O6986" s="27">
        <f t="shared" si="329"/>
        <v>0.6854754440961337</v>
      </c>
      <c r="P6986" s="11" t="str">
        <f t="shared" si="330"/>
        <v>AVERAGE</v>
      </c>
    </row>
    <row r="6987" spans="1:16" x14ac:dyDescent="0.35">
      <c r="A6987" t="s">
        <v>7161</v>
      </c>
      <c r="B6987" s="18">
        <v>45131</v>
      </c>
      <c r="C6987" t="s">
        <v>108</v>
      </c>
      <c r="D6987" t="s">
        <v>115</v>
      </c>
      <c r="E6987" t="s">
        <v>163</v>
      </c>
      <c r="F6987" t="s">
        <v>111</v>
      </c>
      <c r="G6987" t="s">
        <v>112</v>
      </c>
      <c r="H6987" t="s">
        <v>118</v>
      </c>
      <c r="I6987">
        <v>1</v>
      </c>
      <c r="J6987" s="19">
        <v>28.29</v>
      </c>
      <c r="K6987" s="20">
        <v>0.04</v>
      </c>
      <c r="L6987" s="19">
        <v>27.16</v>
      </c>
      <c r="M6987" s="19">
        <v>12.7</v>
      </c>
      <c r="N6987" s="11" t="str">
        <f t="shared" si="328"/>
        <v>LOW</v>
      </c>
      <c r="O6987" s="27">
        <f t="shared" si="329"/>
        <v>0.53240058910162003</v>
      </c>
      <c r="P6987" s="11" t="str">
        <f t="shared" si="330"/>
        <v>AVERAGE</v>
      </c>
    </row>
    <row r="6988" spans="1:16" x14ac:dyDescent="0.35">
      <c r="A6988" s="12" t="s">
        <v>7162</v>
      </c>
      <c r="B6988" s="15">
        <v>44867</v>
      </c>
      <c r="C6988" s="12" t="s">
        <v>108</v>
      </c>
      <c r="D6988" s="12" t="s">
        <v>115</v>
      </c>
      <c r="E6988" s="12" t="s">
        <v>240</v>
      </c>
      <c r="F6988" s="12" t="s">
        <v>117</v>
      </c>
      <c r="G6988" s="12" t="s">
        <v>122</v>
      </c>
      <c r="H6988" s="12" t="s">
        <v>187</v>
      </c>
      <c r="I6988" s="12">
        <v>3</v>
      </c>
      <c r="J6988" s="16">
        <v>656.62</v>
      </c>
      <c r="K6988" s="17">
        <v>0.05</v>
      </c>
      <c r="L6988" s="16">
        <v>1871.37</v>
      </c>
      <c r="M6988" s="16">
        <v>635.39</v>
      </c>
      <c r="N6988" s="11" t="str">
        <f t="shared" si="328"/>
        <v>LOW</v>
      </c>
      <c r="O6988" s="27">
        <f t="shared" si="329"/>
        <v>0.66046799938013334</v>
      </c>
      <c r="P6988" s="11" t="str">
        <f t="shared" si="330"/>
        <v>AVERAGE</v>
      </c>
    </row>
    <row r="6989" spans="1:16" x14ac:dyDescent="0.35">
      <c r="A6989" t="s">
        <v>7163</v>
      </c>
      <c r="B6989" s="18">
        <v>44637</v>
      </c>
      <c r="C6989" t="s">
        <v>108</v>
      </c>
      <c r="D6989" t="s">
        <v>115</v>
      </c>
      <c r="E6989" t="s">
        <v>205</v>
      </c>
      <c r="F6989" t="s">
        <v>111</v>
      </c>
      <c r="G6989" t="s">
        <v>112</v>
      </c>
      <c r="H6989" t="s">
        <v>118</v>
      </c>
      <c r="I6989">
        <v>2</v>
      </c>
      <c r="J6989" s="19">
        <v>31.69</v>
      </c>
      <c r="K6989" s="20">
        <v>0.41</v>
      </c>
      <c r="L6989" s="19">
        <v>37.39</v>
      </c>
      <c r="M6989" s="19">
        <v>15.76</v>
      </c>
      <c r="N6989" s="11" t="str">
        <f t="shared" si="328"/>
        <v>CLEARANCE</v>
      </c>
      <c r="O6989" s="27">
        <f t="shared" si="329"/>
        <v>0.57849692431131328</v>
      </c>
      <c r="P6989" s="11" t="str">
        <f t="shared" si="330"/>
        <v>AVERAGE</v>
      </c>
    </row>
    <row r="6990" spans="1:16" x14ac:dyDescent="0.35">
      <c r="A6990" s="12" t="s">
        <v>7164</v>
      </c>
      <c r="B6990" s="15">
        <v>44917</v>
      </c>
      <c r="C6990" s="12" t="s">
        <v>120</v>
      </c>
      <c r="D6990" s="12" t="s">
        <v>115</v>
      </c>
      <c r="E6990" s="12" t="s">
        <v>163</v>
      </c>
      <c r="F6990" s="12" t="s">
        <v>111</v>
      </c>
      <c r="G6990" s="12" t="s">
        <v>127</v>
      </c>
      <c r="H6990" s="12" t="s">
        <v>164</v>
      </c>
      <c r="I6990" s="12">
        <v>3</v>
      </c>
      <c r="J6990" s="16">
        <v>380.77</v>
      </c>
      <c r="K6990" s="17">
        <v>0.05</v>
      </c>
      <c r="L6990" s="16">
        <v>1085.19</v>
      </c>
      <c r="M6990" s="16">
        <v>461.55</v>
      </c>
      <c r="N6990" s="11" t="str">
        <f t="shared" si="328"/>
        <v>LOW</v>
      </c>
      <c r="O6990" s="27">
        <f t="shared" si="329"/>
        <v>0.57468277444502813</v>
      </c>
      <c r="P6990" s="11" t="str">
        <f t="shared" si="330"/>
        <v>AVERAGE</v>
      </c>
    </row>
    <row r="6991" spans="1:16" x14ac:dyDescent="0.35">
      <c r="A6991" t="s">
        <v>7165</v>
      </c>
      <c r="B6991" s="18">
        <v>44722</v>
      </c>
      <c r="C6991" t="s">
        <v>108</v>
      </c>
      <c r="D6991" t="s">
        <v>109</v>
      </c>
      <c r="E6991" t="s">
        <v>208</v>
      </c>
      <c r="F6991" t="s">
        <v>117</v>
      </c>
      <c r="G6991" t="s">
        <v>122</v>
      </c>
      <c r="H6991" t="s">
        <v>123</v>
      </c>
      <c r="I6991">
        <v>1</v>
      </c>
      <c r="J6991" s="19">
        <v>1326.18</v>
      </c>
      <c r="K6991" s="20">
        <v>0.02</v>
      </c>
      <c r="L6991" s="19">
        <v>1299.6600000000001</v>
      </c>
      <c r="M6991" s="19">
        <v>577.79</v>
      </c>
      <c r="N6991" s="11" t="str">
        <f t="shared" si="328"/>
        <v>LOW</v>
      </c>
      <c r="O6991" s="27">
        <f t="shared" si="329"/>
        <v>0.55542988166135765</v>
      </c>
      <c r="P6991" s="11" t="str">
        <f t="shared" si="330"/>
        <v>AVERAGE</v>
      </c>
    </row>
    <row r="6992" spans="1:16" x14ac:dyDescent="0.35">
      <c r="A6992" s="12" t="s">
        <v>7166</v>
      </c>
      <c r="B6992" s="15">
        <v>44625</v>
      </c>
      <c r="C6992" s="12" t="s">
        <v>108</v>
      </c>
      <c r="D6992" s="12" t="s">
        <v>125</v>
      </c>
      <c r="E6992" s="12" t="s">
        <v>169</v>
      </c>
      <c r="F6992" s="12" t="s">
        <v>117</v>
      </c>
      <c r="G6992" s="12" t="s">
        <v>112</v>
      </c>
      <c r="H6992" s="12" t="s">
        <v>167</v>
      </c>
      <c r="I6992" s="12">
        <v>5</v>
      </c>
      <c r="J6992" s="16">
        <v>7.15</v>
      </c>
      <c r="K6992" s="17">
        <v>0.28000000000000003</v>
      </c>
      <c r="L6992" s="16">
        <v>25.74</v>
      </c>
      <c r="M6992" s="16">
        <v>11.25</v>
      </c>
      <c r="N6992" s="11" t="str">
        <f t="shared" si="328"/>
        <v>HIGH</v>
      </c>
      <c r="O6992" s="27">
        <f t="shared" si="329"/>
        <v>0.56293706293706292</v>
      </c>
      <c r="P6992" s="11" t="str">
        <f t="shared" si="330"/>
        <v>GOOD</v>
      </c>
    </row>
    <row r="6993" spans="1:16" x14ac:dyDescent="0.35">
      <c r="A6993" t="s">
        <v>7167</v>
      </c>
      <c r="B6993" s="18">
        <v>45174</v>
      </c>
      <c r="C6993" t="s">
        <v>120</v>
      </c>
      <c r="D6993" t="s">
        <v>115</v>
      </c>
      <c r="E6993" t="s">
        <v>130</v>
      </c>
      <c r="F6993" t="s">
        <v>117</v>
      </c>
      <c r="G6993" t="s">
        <v>127</v>
      </c>
      <c r="H6993" t="s">
        <v>128</v>
      </c>
      <c r="I6993">
        <v>9</v>
      </c>
      <c r="J6993" s="19">
        <v>455.12</v>
      </c>
      <c r="K6993" s="20">
        <v>0</v>
      </c>
      <c r="L6993" s="19">
        <v>4096.08</v>
      </c>
      <c r="M6993" s="19">
        <v>2327.2399999999998</v>
      </c>
      <c r="N6993" s="11" t="str">
        <f t="shared" si="328"/>
        <v>NO DISCOUNT</v>
      </c>
      <c r="O6993" s="27">
        <f t="shared" si="329"/>
        <v>0.43183726880334372</v>
      </c>
      <c r="P6993" s="11" t="str">
        <f t="shared" si="330"/>
        <v>GOOD</v>
      </c>
    </row>
    <row r="6994" spans="1:16" x14ac:dyDescent="0.35">
      <c r="A6994" s="12" t="s">
        <v>7168</v>
      </c>
      <c r="B6994" s="15">
        <v>45193</v>
      </c>
      <c r="C6994" s="12" t="s">
        <v>136</v>
      </c>
      <c r="D6994" s="12" t="s">
        <v>140</v>
      </c>
      <c r="E6994" s="12" t="s">
        <v>296</v>
      </c>
      <c r="F6994" s="12" t="s">
        <v>117</v>
      </c>
      <c r="G6994" s="12" t="s">
        <v>127</v>
      </c>
      <c r="H6994" s="12" t="s">
        <v>164</v>
      </c>
      <c r="I6994" s="12">
        <v>6</v>
      </c>
      <c r="J6994" s="16">
        <v>457.23</v>
      </c>
      <c r="K6994" s="17">
        <v>7.0000000000000007E-2</v>
      </c>
      <c r="L6994" s="16">
        <v>2551.34</v>
      </c>
      <c r="M6994" s="16">
        <v>858.01</v>
      </c>
      <c r="N6994" s="11" t="str">
        <f t="shared" si="328"/>
        <v>LOW</v>
      </c>
      <c r="O6994" s="27">
        <f t="shared" si="329"/>
        <v>0.66370221138695751</v>
      </c>
      <c r="P6994" s="11" t="str">
        <f t="shared" si="330"/>
        <v>GOOD</v>
      </c>
    </row>
    <row r="6995" spans="1:16" x14ac:dyDescent="0.35">
      <c r="A6995" t="s">
        <v>7169</v>
      </c>
      <c r="B6995" s="18">
        <v>44710</v>
      </c>
      <c r="C6995" t="s">
        <v>136</v>
      </c>
      <c r="D6995" t="s">
        <v>115</v>
      </c>
      <c r="E6995" t="s">
        <v>156</v>
      </c>
      <c r="F6995" t="s">
        <v>111</v>
      </c>
      <c r="G6995" t="s">
        <v>112</v>
      </c>
      <c r="H6995" t="s">
        <v>167</v>
      </c>
      <c r="I6995">
        <v>1</v>
      </c>
      <c r="J6995" s="19">
        <v>19.97</v>
      </c>
      <c r="K6995" s="20">
        <v>0</v>
      </c>
      <c r="L6995" s="19">
        <v>19.97</v>
      </c>
      <c r="M6995" s="19">
        <v>6.86</v>
      </c>
      <c r="N6995" s="11" t="str">
        <f t="shared" si="328"/>
        <v>NO DISCOUNT</v>
      </c>
      <c r="O6995" s="27">
        <f t="shared" si="329"/>
        <v>0.65648472709063599</v>
      </c>
      <c r="P6995" s="11" t="str">
        <f t="shared" si="330"/>
        <v>AVERAGE</v>
      </c>
    </row>
    <row r="6996" spans="1:16" x14ac:dyDescent="0.35">
      <c r="A6996" s="12" t="s">
        <v>7170</v>
      </c>
      <c r="B6996" s="15">
        <v>45188</v>
      </c>
      <c r="C6996" s="12" t="s">
        <v>120</v>
      </c>
      <c r="D6996" s="12" t="s">
        <v>140</v>
      </c>
      <c r="E6996" s="12" t="s">
        <v>273</v>
      </c>
      <c r="F6996" s="12" t="s">
        <v>111</v>
      </c>
      <c r="G6996" s="12" t="s">
        <v>112</v>
      </c>
      <c r="H6996" s="12" t="s">
        <v>167</v>
      </c>
      <c r="I6996" s="12">
        <v>7</v>
      </c>
      <c r="J6996" s="16">
        <v>14.15</v>
      </c>
      <c r="K6996" s="17">
        <v>0</v>
      </c>
      <c r="L6996" s="16">
        <v>99.05</v>
      </c>
      <c r="M6996" s="16">
        <v>21.76</v>
      </c>
      <c r="N6996" s="11" t="str">
        <f t="shared" si="328"/>
        <v>NO DISCOUNT</v>
      </c>
      <c r="O6996" s="27">
        <f t="shared" si="329"/>
        <v>0.78031297324583537</v>
      </c>
      <c r="P6996" s="11" t="str">
        <f t="shared" si="330"/>
        <v>GOOD</v>
      </c>
    </row>
    <row r="6997" spans="1:16" x14ac:dyDescent="0.35">
      <c r="A6997" t="s">
        <v>7171</v>
      </c>
      <c r="B6997" s="18">
        <v>45098</v>
      </c>
      <c r="C6997" t="s">
        <v>108</v>
      </c>
      <c r="D6997" t="s">
        <v>109</v>
      </c>
      <c r="E6997" t="s">
        <v>231</v>
      </c>
      <c r="F6997" t="s">
        <v>111</v>
      </c>
      <c r="G6997" t="s">
        <v>127</v>
      </c>
      <c r="H6997" t="s">
        <v>209</v>
      </c>
      <c r="I6997">
        <v>2</v>
      </c>
      <c r="J6997" s="19">
        <v>1168.1400000000001</v>
      </c>
      <c r="K6997" s="20">
        <v>0.16</v>
      </c>
      <c r="L6997" s="19">
        <v>1962.48</v>
      </c>
      <c r="M6997" s="19">
        <v>1166.67</v>
      </c>
      <c r="N6997" s="11" t="str">
        <f t="shared" si="328"/>
        <v>MEDIUM</v>
      </c>
      <c r="O6997" s="27">
        <f t="shared" si="329"/>
        <v>0.405512412865354</v>
      </c>
      <c r="P6997" s="11" t="str">
        <f t="shared" si="330"/>
        <v>AVERAGE</v>
      </c>
    </row>
    <row r="6998" spans="1:16" x14ac:dyDescent="0.35">
      <c r="A6998" s="12" t="s">
        <v>7172</v>
      </c>
      <c r="B6998" s="15">
        <v>44906</v>
      </c>
      <c r="C6998" s="12" t="s">
        <v>108</v>
      </c>
      <c r="D6998" s="12" t="s">
        <v>140</v>
      </c>
      <c r="E6998" s="12" t="s">
        <v>218</v>
      </c>
      <c r="F6998" s="12" t="s">
        <v>131</v>
      </c>
      <c r="G6998" s="12" t="s">
        <v>122</v>
      </c>
      <c r="H6998" s="12" t="s">
        <v>158</v>
      </c>
      <c r="I6998" s="12">
        <v>1</v>
      </c>
      <c r="J6998" s="16">
        <v>54.25</v>
      </c>
      <c r="K6998" s="17">
        <v>0.06</v>
      </c>
      <c r="L6998" s="16">
        <v>50.99</v>
      </c>
      <c r="M6998" s="16">
        <v>19.66</v>
      </c>
      <c r="N6998" s="11" t="str">
        <f t="shared" si="328"/>
        <v>LOW</v>
      </c>
      <c r="O6998" s="27">
        <f t="shared" si="329"/>
        <v>0.61443420278485983</v>
      </c>
      <c r="P6998" s="11" t="str">
        <f t="shared" si="330"/>
        <v>AVERAGE</v>
      </c>
    </row>
    <row r="6999" spans="1:16" x14ac:dyDescent="0.35">
      <c r="A6999" t="s">
        <v>7173</v>
      </c>
      <c r="B6999" s="18">
        <v>44673</v>
      </c>
      <c r="C6999" t="s">
        <v>108</v>
      </c>
      <c r="D6999" t="s">
        <v>109</v>
      </c>
      <c r="E6999" t="s">
        <v>195</v>
      </c>
      <c r="F6999" t="s">
        <v>117</v>
      </c>
      <c r="G6999" t="s">
        <v>127</v>
      </c>
      <c r="H6999" t="s">
        <v>209</v>
      </c>
      <c r="I6999">
        <v>6</v>
      </c>
      <c r="J6999" s="19">
        <v>772.51</v>
      </c>
      <c r="K6999" s="20">
        <v>0.05</v>
      </c>
      <c r="L6999" s="19">
        <v>4403.3100000000004</v>
      </c>
      <c r="M6999" s="19">
        <v>2217.88</v>
      </c>
      <c r="N6999" s="11" t="str">
        <f t="shared" si="328"/>
        <v>LOW</v>
      </c>
      <c r="O6999" s="27">
        <f t="shared" si="329"/>
        <v>0.49631527192044167</v>
      </c>
      <c r="P6999" s="11" t="str">
        <f t="shared" si="330"/>
        <v>GOOD</v>
      </c>
    </row>
    <row r="7000" spans="1:16" x14ac:dyDescent="0.35">
      <c r="A7000" s="12" t="s">
        <v>7174</v>
      </c>
      <c r="B7000" s="15">
        <v>44860</v>
      </c>
      <c r="C7000" s="12" t="s">
        <v>108</v>
      </c>
      <c r="D7000" s="12" t="s">
        <v>115</v>
      </c>
      <c r="E7000" s="12" t="s">
        <v>221</v>
      </c>
      <c r="F7000" s="12" t="s">
        <v>111</v>
      </c>
      <c r="G7000" s="12" t="s">
        <v>122</v>
      </c>
      <c r="H7000" s="12" t="s">
        <v>187</v>
      </c>
      <c r="I7000" s="12">
        <v>1</v>
      </c>
      <c r="J7000" s="16">
        <v>390.63</v>
      </c>
      <c r="K7000" s="17">
        <v>0</v>
      </c>
      <c r="L7000" s="16">
        <v>390.63</v>
      </c>
      <c r="M7000" s="16">
        <v>167.31</v>
      </c>
      <c r="N7000" s="11" t="str">
        <f t="shared" si="328"/>
        <v>NO DISCOUNT</v>
      </c>
      <c r="O7000" s="27">
        <f t="shared" si="329"/>
        <v>0.571691882343906</v>
      </c>
      <c r="P7000" s="11" t="str">
        <f t="shared" si="330"/>
        <v>AVERAGE</v>
      </c>
    </row>
    <row r="7001" spans="1:16" x14ac:dyDescent="0.35">
      <c r="A7001" t="s">
        <v>7175</v>
      </c>
      <c r="B7001" s="18">
        <v>45631</v>
      </c>
      <c r="C7001" t="s">
        <v>108</v>
      </c>
      <c r="D7001" t="s">
        <v>140</v>
      </c>
      <c r="E7001" t="s">
        <v>141</v>
      </c>
      <c r="F7001" t="s">
        <v>111</v>
      </c>
      <c r="G7001" t="s">
        <v>122</v>
      </c>
      <c r="H7001" t="s">
        <v>142</v>
      </c>
      <c r="I7001">
        <v>1</v>
      </c>
      <c r="J7001" s="19">
        <v>496.2</v>
      </c>
      <c r="K7001" s="20">
        <v>0</v>
      </c>
      <c r="L7001" s="19">
        <v>496.2</v>
      </c>
      <c r="M7001" s="19">
        <v>243.87</v>
      </c>
      <c r="N7001" s="11" t="str">
        <f t="shared" si="328"/>
        <v>NO DISCOUNT</v>
      </c>
      <c r="O7001" s="27">
        <f t="shared" si="329"/>
        <v>0.5085247883917775</v>
      </c>
      <c r="P7001" s="11" t="str">
        <f t="shared" si="330"/>
        <v>AVERAGE</v>
      </c>
    </row>
    <row r="7002" spans="1:16" x14ac:dyDescent="0.35">
      <c r="A7002" s="12" t="s">
        <v>7176</v>
      </c>
      <c r="B7002" s="15">
        <v>44678</v>
      </c>
      <c r="C7002" s="12" t="s">
        <v>136</v>
      </c>
      <c r="D7002" s="12" t="s">
        <v>125</v>
      </c>
      <c r="E7002" s="12" t="s">
        <v>201</v>
      </c>
      <c r="F7002" s="12" t="s">
        <v>131</v>
      </c>
      <c r="G7002" s="12" t="s">
        <v>112</v>
      </c>
      <c r="H7002" s="12" t="s">
        <v>118</v>
      </c>
      <c r="I7002" s="12">
        <v>1</v>
      </c>
      <c r="J7002" s="16">
        <v>32.32</v>
      </c>
      <c r="K7002" s="17">
        <v>0</v>
      </c>
      <c r="L7002" s="16">
        <v>32.32</v>
      </c>
      <c r="M7002" s="16">
        <v>6.58</v>
      </c>
      <c r="N7002" s="11" t="str">
        <f t="shared" si="328"/>
        <v>NO DISCOUNT</v>
      </c>
      <c r="O7002" s="27">
        <f t="shared" si="329"/>
        <v>0.79641089108910901</v>
      </c>
      <c r="P7002" s="11" t="str">
        <f t="shared" si="330"/>
        <v>AVERAGE</v>
      </c>
    </row>
    <row r="7003" spans="1:16" x14ac:dyDescent="0.35">
      <c r="A7003" t="s">
        <v>7177</v>
      </c>
      <c r="B7003" s="18">
        <v>44569</v>
      </c>
      <c r="C7003" t="s">
        <v>136</v>
      </c>
      <c r="D7003" t="s">
        <v>140</v>
      </c>
      <c r="E7003" t="s">
        <v>141</v>
      </c>
      <c r="F7003" t="s">
        <v>111</v>
      </c>
      <c r="G7003" t="s">
        <v>122</v>
      </c>
      <c r="H7003" t="s">
        <v>187</v>
      </c>
      <c r="I7003">
        <v>6</v>
      </c>
      <c r="J7003" s="19">
        <v>483.79</v>
      </c>
      <c r="K7003" s="20">
        <v>0</v>
      </c>
      <c r="L7003" s="19">
        <v>2902.74</v>
      </c>
      <c r="M7003" s="19">
        <v>1494.49</v>
      </c>
      <c r="N7003" s="11" t="str">
        <f t="shared" si="328"/>
        <v>NO DISCOUNT</v>
      </c>
      <c r="O7003" s="27">
        <f t="shared" si="329"/>
        <v>0.48514506983057382</v>
      </c>
      <c r="P7003" s="11" t="str">
        <f t="shared" si="330"/>
        <v>GOOD</v>
      </c>
    </row>
    <row r="7004" spans="1:16" x14ac:dyDescent="0.35">
      <c r="A7004" s="12" t="s">
        <v>7178</v>
      </c>
      <c r="B7004" s="15">
        <v>45131</v>
      </c>
      <c r="C7004" s="12" t="s">
        <v>108</v>
      </c>
      <c r="D7004" s="12" t="s">
        <v>109</v>
      </c>
      <c r="E7004" s="12" t="s">
        <v>195</v>
      </c>
      <c r="F7004" s="12" t="s">
        <v>111</v>
      </c>
      <c r="G7004" s="12" t="s">
        <v>127</v>
      </c>
      <c r="H7004" s="12" t="s">
        <v>209</v>
      </c>
      <c r="I7004" s="12">
        <v>3</v>
      </c>
      <c r="J7004" s="16">
        <v>692.74</v>
      </c>
      <c r="K7004" s="17">
        <v>0</v>
      </c>
      <c r="L7004" s="16">
        <v>2078.2199999999998</v>
      </c>
      <c r="M7004" s="16">
        <v>833.99</v>
      </c>
      <c r="N7004" s="11" t="str">
        <f t="shared" si="328"/>
        <v>NO DISCOUNT</v>
      </c>
      <c r="O7004" s="27">
        <f t="shared" si="329"/>
        <v>0.59869984890916261</v>
      </c>
      <c r="P7004" s="11" t="str">
        <f t="shared" si="330"/>
        <v>AVERAGE</v>
      </c>
    </row>
    <row r="7005" spans="1:16" x14ac:dyDescent="0.35">
      <c r="A7005" t="s">
        <v>7179</v>
      </c>
      <c r="B7005" s="18">
        <v>45644</v>
      </c>
      <c r="C7005" t="s">
        <v>108</v>
      </c>
      <c r="D7005" t="s">
        <v>109</v>
      </c>
      <c r="E7005" t="s">
        <v>161</v>
      </c>
      <c r="F7005" t="s">
        <v>117</v>
      </c>
      <c r="G7005" t="s">
        <v>127</v>
      </c>
      <c r="H7005" t="s">
        <v>164</v>
      </c>
      <c r="I7005">
        <v>6</v>
      </c>
      <c r="J7005" s="19">
        <v>612.08000000000004</v>
      </c>
      <c r="K7005" s="20">
        <v>0</v>
      </c>
      <c r="L7005" s="19">
        <v>3672.48</v>
      </c>
      <c r="M7005" s="19">
        <v>1780.25</v>
      </c>
      <c r="N7005" s="11" t="str">
        <f t="shared" si="328"/>
        <v>NO DISCOUNT</v>
      </c>
      <c r="O7005" s="27">
        <f t="shared" si="329"/>
        <v>0.51524582843201328</v>
      </c>
      <c r="P7005" s="11" t="str">
        <f t="shared" si="330"/>
        <v>GOOD</v>
      </c>
    </row>
    <row r="7006" spans="1:16" x14ac:dyDescent="0.35">
      <c r="A7006" s="12" t="s">
        <v>7180</v>
      </c>
      <c r="B7006" s="15">
        <v>44669</v>
      </c>
      <c r="C7006" s="12" t="s">
        <v>149</v>
      </c>
      <c r="D7006" s="12" t="s">
        <v>115</v>
      </c>
      <c r="E7006" s="12" t="s">
        <v>227</v>
      </c>
      <c r="F7006" s="12" t="s">
        <v>111</v>
      </c>
      <c r="G7006" s="12" t="s">
        <v>112</v>
      </c>
      <c r="H7006" s="12" t="s">
        <v>118</v>
      </c>
      <c r="I7006" s="12">
        <v>7</v>
      </c>
      <c r="J7006" s="16">
        <v>17.23</v>
      </c>
      <c r="K7006" s="17">
        <v>0.23</v>
      </c>
      <c r="L7006" s="16">
        <v>92.87</v>
      </c>
      <c r="M7006" s="16">
        <v>42.83</v>
      </c>
      <c r="N7006" s="11" t="str">
        <f t="shared" si="328"/>
        <v>HIGH</v>
      </c>
      <c r="O7006" s="27">
        <f t="shared" si="329"/>
        <v>0.53881770216431579</v>
      </c>
      <c r="P7006" s="11" t="str">
        <f t="shared" si="330"/>
        <v>GOOD</v>
      </c>
    </row>
    <row r="7007" spans="1:16" x14ac:dyDescent="0.35">
      <c r="A7007" t="s">
        <v>7181</v>
      </c>
      <c r="B7007" s="18">
        <v>44936</v>
      </c>
      <c r="C7007" t="s">
        <v>120</v>
      </c>
      <c r="D7007" t="s">
        <v>115</v>
      </c>
      <c r="E7007" t="s">
        <v>227</v>
      </c>
      <c r="F7007" t="s">
        <v>111</v>
      </c>
      <c r="G7007" t="s">
        <v>122</v>
      </c>
      <c r="H7007" t="s">
        <v>132</v>
      </c>
      <c r="I7007">
        <v>3</v>
      </c>
      <c r="J7007" s="19">
        <v>613.03</v>
      </c>
      <c r="K7007" s="20">
        <v>0.42</v>
      </c>
      <c r="L7007" s="19">
        <v>1066.67</v>
      </c>
      <c r="M7007" s="19">
        <v>386.7</v>
      </c>
      <c r="N7007" s="11" t="str">
        <f t="shared" si="328"/>
        <v>CLEARANCE</v>
      </c>
      <c r="O7007" s="27">
        <f t="shared" si="329"/>
        <v>0.63746988290661588</v>
      </c>
      <c r="P7007" s="11" t="str">
        <f t="shared" si="330"/>
        <v>AVERAGE</v>
      </c>
    </row>
    <row r="7008" spans="1:16" x14ac:dyDescent="0.35">
      <c r="A7008" s="12" t="s">
        <v>7182</v>
      </c>
      <c r="B7008" s="15">
        <v>45372</v>
      </c>
      <c r="C7008" s="12" t="s">
        <v>120</v>
      </c>
      <c r="D7008" s="12" t="s">
        <v>109</v>
      </c>
      <c r="E7008" s="12" t="s">
        <v>231</v>
      </c>
      <c r="F7008" s="12" t="s">
        <v>111</v>
      </c>
      <c r="G7008" s="12" t="s">
        <v>112</v>
      </c>
      <c r="H7008" s="12" t="s">
        <v>113</v>
      </c>
      <c r="I7008" s="12">
        <v>2</v>
      </c>
      <c r="J7008" s="16">
        <v>24.85</v>
      </c>
      <c r="K7008" s="17">
        <v>0.2</v>
      </c>
      <c r="L7008" s="16">
        <v>39.76</v>
      </c>
      <c r="M7008" s="16">
        <v>10.62</v>
      </c>
      <c r="N7008" s="11" t="str">
        <f t="shared" si="328"/>
        <v>MEDIUM</v>
      </c>
      <c r="O7008" s="27">
        <f t="shared" si="329"/>
        <v>0.73289738430583506</v>
      </c>
      <c r="P7008" s="11" t="str">
        <f t="shared" si="330"/>
        <v>AVERAGE</v>
      </c>
    </row>
    <row r="7009" spans="1:16" x14ac:dyDescent="0.35">
      <c r="A7009" t="s">
        <v>7183</v>
      </c>
      <c r="B7009" s="18">
        <v>45181</v>
      </c>
      <c r="C7009" t="s">
        <v>108</v>
      </c>
      <c r="D7009" t="s">
        <v>125</v>
      </c>
      <c r="E7009" t="s">
        <v>255</v>
      </c>
      <c r="F7009" t="s">
        <v>111</v>
      </c>
      <c r="G7009" t="s">
        <v>122</v>
      </c>
      <c r="H7009" t="s">
        <v>158</v>
      </c>
      <c r="I7009">
        <v>1</v>
      </c>
      <c r="J7009" s="19">
        <v>96.72</v>
      </c>
      <c r="K7009" s="20">
        <v>0</v>
      </c>
      <c r="L7009" s="19">
        <v>96.72</v>
      </c>
      <c r="M7009" s="19">
        <v>48.83</v>
      </c>
      <c r="N7009" s="11" t="str">
        <f t="shared" si="328"/>
        <v>NO DISCOUNT</v>
      </c>
      <c r="O7009" s="27">
        <f t="shared" si="329"/>
        <v>0.49514061207609594</v>
      </c>
      <c r="P7009" s="11" t="str">
        <f t="shared" si="330"/>
        <v>AVERAGE</v>
      </c>
    </row>
    <row r="7010" spans="1:16" x14ac:dyDescent="0.35">
      <c r="A7010" s="12" t="s">
        <v>7184</v>
      </c>
      <c r="B7010" s="15">
        <v>44670</v>
      </c>
      <c r="C7010" s="12" t="s">
        <v>136</v>
      </c>
      <c r="D7010" s="12" t="s">
        <v>115</v>
      </c>
      <c r="E7010" s="12" t="s">
        <v>116</v>
      </c>
      <c r="F7010" s="12" t="s">
        <v>117</v>
      </c>
      <c r="G7010" s="12" t="s">
        <v>112</v>
      </c>
      <c r="H7010" s="12" t="s">
        <v>147</v>
      </c>
      <c r="I7010" s="12">
        <v>7</v>
      </c>
      <c r="J7010" s="16">
        <v>9.11</v>
      </c>
      <c r="K7010" s="17">
        <v>0.12</v>
      </c>
      <c r="L7010" s="16">
        <v>56.12</v>
      </c>
      <c r="M7010" s="16">
        <v>27.27</v>
      </c>
      <c r="N7010" s="11" t="str">
        <f t="shared" si="328"/>
        <v>MEDIUM</v>
      </c>
      <c r="O7010" s="27">
        <f t="shared" si="329"/>
        <v>0.51407697790449036</v>
      </c>
      <c r="P7010" s="11" t="str">
        <f t="shared" si="330"/>
        <v>GOOD</v>
      </c>
    </row>
    <row r="7011" spans="1:16" x14ac:dyDescent="0.35">
      <c r="A7011" t="s">
        <v>7185</v>
      </c>
      <c r="B7011" s="18">
        <v>45509</v>
      </c>
      <c r="C7011" t="s">
        <v>120</v>
      </c>
      <c r="D7011" t="s">
        <v>115</v>
      </c>
      <c r="E7011" t="s">
        <v>205</v>
      </c>
      <c r="F7011" t="s">
        <v>131</v>
      </c>
      <c r="G7011" t="s">
        <v>122</v>
      </c>
      <c r="H7011" t="s">
        <v>142</v>
      </c>
      <c r="I7011">
        <v>4</v>
      </c>
      <c r="J7011" s="19">
        <v>209.09</v>
      </c>
      <c r="K7011" s="20">
        <v>7.0000000000000007E-2</v>
      </c>
      <c r="L7011" s="19">
        <v>777.81</v>
      </c>
      <c r="M7011" s="19">
        <v>291.57</v>
      </c>
      <c r="N7011" s="11" t="str">
        <f t="shared" si="328"/>
        <v>LOW</v>
      </c>
      <c r="O7011" s="27">
        <f t="shared" si="329"/>
        <v>0.62513981563620935</v>
      </c>
      <c r="P7011" s="11" t="str">
        <f t="shared" si="330"/>
        <v>AVERAGE</v>
      </c>
    </row>
    <row r="7012" spans="1:16" x14ac:dyDescent="0.35">
      <c r="A7012" s="12" t="s">
        <v>7186</v>
      </c>
      <c r="B7012" s="15">
        <v>44980</v>
      </c>
      <c r="C7012" s="12" t="s">
        <v>108</v>
      </c>
      <c r="D7012" s="12" t="s">
        <v>140</v>
      </c>
      <c r="E7012" s="12" t="s">
        <v>307</v>
      </c>
      <c r="F7012" s="12" t="s">
        <v>111</v>
      </c>
      <c r="G7012" s="12" t="s">
        <v>127</v>
      </c>
      <c r="H7012" s="12" t="s">
        <v>179</v>
      </c>
      <c r="I7012" s="12">
        <v>3</v>
      </c>
      <c r="J7012" s="16">
        <v>185.96</v>
      </c>
      <c r="K7012" s="17">
        <v>0</v>
      </c>
      <c r="L7012" s="16">
        <v>557.88</v>
      </c>
      <c r="M7012" s="16">
        <v>231.44</v>
      </c>
      <c r="N7012" s="11" t="str">
        <f t="shared" si="328"/>
        <v>NO DISCOUNT</v>
      </c>
      <c r="O7012" s="27">
        <f t="shared" si="329"/>
        <v>0.58514375851437583</v>
      </c>
      <c r="P7012" s="11" t="str">
        <f t="shared" si="330"/>
        <v>AVERAGE</v>
      </c>
    </row>
    <row r="7013" spans="1:16" x14ac:dyDescent="0.35">
      <c r="A7013" t="s">
        <v>7187</v>
      </c>
      <c r="B7013" s="18">
        <v>44591</v>
      </c>
      <c r="C7013" t="s">
        <v>108</v>
      </c>
      <c r="D7013" t="s">
        <v>125</v>
      </c>
      <c r="E7013" t="s">
        <v>126</v>
      </c>
      <c r="F7013" t="s">
        <v>117</v>
      </c>
      <c r="G7013" t="s">
        <v>122</v>
      </c>
      <c r="H7013" t="s">
        <v>142</v>
      </c>
      <c r="I7013">
        <v>1</v>
      </c>
      <c r="J7013" s="19">
        <v>201.05</v>
      </c>
      <c r="K7013" s="20">
        <v>0.09</v>
      </c>
      <c r="L7013" s="19">
        <v>182.96</v>
      </c>
      <c r="M7013" s="19">
        <v>69.58</v>
      </c>
      <c r="N7013" s="11" t="str">
        <f t="shared" si="328"/>
        <v>LOW</v>
      </c>
      <c r="O7013" s="27">
        <f t="shared" si="329"/>
        <v>0.61969829470922611</v>
      </c>
      <c r="P7013" s="11" t="str">
        <f t="shared" si="330"/>
        <v>AVERAGE</v>
      </c>
    </row>
    <row r="7014" spans="1:16" x14ac:dyDescent="0.35">
      <c r="A7014" s="12" t="s">
        <v>7188</v>
      </c>
      <c r="B7014" s="15">
        <v>44925</v>
      </c>
      <c r="C7014" s="12" t="s">
        <v>108</v>
      </c>
      <c r="D7014" s="12" t="s">
        <v>140</v>
      </c>
      <c r="E7014" s="12" t="s">
        <v>273</v>
      </c>
      <c r="F7014" s="12" t="s">
        <v>111</v>
      </c>
      <c r="G7014" s="12" t="s">
        <v>122</v>
      </c>
      <c r="H7014" s="12" t="s">
        <v>132</v>
      </c>
      <c r="I7014" s="12">
        <v>5</v>
      </c>
      <c r="J7014" s="16">
        <v>769.43</v>
      </c>
      <c r="K7014" s="17">
        <v>0.05</v>
      </c>
      <c r="L7014" s="16">
        <v>3654.79</v>
      </c>
      <c r="M7014" s="16">
        <v>1719.36</v>
      </c>
      <c r="N7014" s="11" t="str">
        <f t="shared" si="328"/>
        <v>LOW</v>
      </c>
      <c r="O7014" s="27">
        <f t="shared" si="329"/>
        <v>0.52955983791134376</v>
      </c>
      <c r="P7014" s="11" t="str">
        <f t="shared" si="330"/>
        <v>GOOD</v>
      </c>
    </row>
    <row r="7015" spans="1:16" x14ac:dyDescent="0.35">
      <c r="A7015" t="s">
        <v>7189</v>
      </c>
      <c r="B7015" s="18">
        <v>45534</v>
      </c>
      <c r="C7015" t="s">
        <v>108</v>
      </c>
      <c r="D7015" t="s">
        <v>115</v>
      </c>
      <c r="E7015" t="s">
        <v>130</v>
      </c>
      <c r="F7015" t="s">
        <v>111</v>
      </c>
      <c r="G7015" t="s">
        <v>122</v>
      </c>
      <c r="H7015" t="s">
        <v>123</v>
      </c>
      <c r="I7015">
        <v>3</v>
      </c>
      <c r="J7015" s="19">
        <v>1660.87</v>
      </c>
      <c r="K7015" s="20">
        <v>0.18</v>
      </c>
      <c r="L7015" s="19">
        <v>4085.74</v>
      </c>
      <c r="M7015" s="19">
        <v>2197.41</v>
      </c>
      <c r="N7015" s="11" t="str">
        <f t="shared" si="328"/>
        <v>MEDIUM</v>
      </c>
      <c r="O7015" s="27">
        <f t="shared" si="329"/>
        <v>0.4621757625301659</v>
      </c>
      <c r="P7015" s="11" t="str">
        <f t="shared" si="330"/>
        <v>AVERAGE</v>
      </c>
    </row>
    <row r="7016" spans="1:16" x14ac:dyDescent="0.35">
      <c r="A7016" s="12" t="s">
        <v>7190</v>
      </c>
      <c r="B7016" s="15">
        <v>44666</v>
      </c>
      <c r="C7016" s="12" t="s">
        <v>149</v>
      </c>
      <c r="D7016" s="12" t="s">
        <v>115</v>
      </c>
      <c r="E7016" s="12" t="s">
        <v>221</v>
      </c>
      <c r="F7016" s="12" t="s">
        <v>131</v>
      </c>
      <c r="G7016" s="12" t="s">
        <v>127</v>
      </c>
      <c r="H7016" s="12" t="s">
        <v>128</v>
      </c>
      <c r="I7016" s="12">
        <v>6</v>
      </c>
      <c r="J7016" s="16">
        <v>414.81</v>
      </c>
      <c r="K7016" s="17">
        <v>0</v>
      </c>
      <c r="L7016" s="16">
        <v>2488.86</v>
      </c>
      <c r="M7016" s="16">
        <v>1366.05</v>
      </c>
      <c r="N7016" s="11" t="str">
        <f t="shared" si="328"/>
        <v>NO DISCOUNT</v>
      </c>
      <c r="O7016" s="27">
        <f t="shared" si="329"/>
        <v>0.45113425423687958</v>
      </c>
      <c r="P7016" s="11" t="str">
        <f t="shared" si="330"/>
        <v>GOOD</v>
      </c>
    </row>
    <row r="7017" spans="1:16" x14ac:dyDescent="0.35">
      <c r="A7017" t="s">
        <v>7191</v>
      </c>
      <c r="B7017" s="18">
        <v>45115</v>
      </c>
      <c r="C7017" t="s">
        <v>108</v>
      </c>
      <c r="D7017" t="s">
        <v>140</v>
      </c>
      <c r="E7017" t="s">
        <v>218</v>
      </c>
      <c r="F7017" t="s">
        <v>131</v>
      </c>
      <c r="G7017" t="s">
        <v>127</v>
      </c>
      <c r="H7017" t="s">
        <v>128</v>
      </c>
      <c r="I7017">
        <v>1</v>
      </c>
      <c r="J7017" s="19">
        <v>529.04999999999995</v>
      </c>
      <c r="K7017" s="20">
        <v>0.27</v>
      </c>
      <c r="L7017" s="19">
        <v>386.21</v>
      </c>
      <c r="M7017" s="19">
        <v>143.96</v>
      </c>
      <c r="N7017" s="11" t="str">
        <f t="shared" si="328"/>
        <v>HIGH</v>
      </c>
      <c r="O7017" s="27">
        <f t="shared" si="329"/>
        <v>0.62724942388855798</v>
      </c>
      <c r="P7017" s="11" t="str">
        <f t="shared" si="330"/>
        <v>AVERAGE</v>
      </c>
    </row>
    <row r="7018" spans="1:16" x14ac:dyDescent="0.35">
      <c r="A7018" s="12" t="s">
        <v>7192</v>
      </c>
      <c r="B7018" s="15">
        <v>44968</v>
      </c>
      <c r="C7018" s="12" t="s">
        <v>120</v>
      </c>
      <c r="D7018" s="12" t="s">
        <v>115</v>
      </c>
      <c r="E7018" s="12" t="s">
        <v>289</v>
      </c>
      <c r="F7018" s="12" t="s">
        <v>131</v>
      </c>
      <c r="G7018" s="12" t="s">
        <v>127</v>
      </c>
      <c r="H7018" s="12" t="s">
        <v>138</v>
      </c>
      <c r="I7018" s="12">
        <v>17</v>
      </c>
      <c r="J7018" s="16">
        <v>220.24</v>
      </c>
      <c r="K7018" s="17">
        <v>0.02</v>
      </c>
      <c r="L7018" s="16">
        <v>3669.2</v>
      </c>
      <c r="M7018" s="16">
        <v>1765.38</v>
      </c>
      <c r="N7018" s="11" t="str">
        <f t="shared" si="328"/>
        <v>LOW</v>
      </c>
      <c r="O7018" s="27">
        <f t="shared" si="329"/>
        <v>0.51886514771612335</v>
      </c>
      <c r="P7018" s="11" t="str">
        <f t="shared" si="330"/>
        <v>EXCELLENT</v>
      </c>
    </row>
    <row r="7019" spans="1:16" x14ac:dyDescent="0.35">
      <c r="A7019" t="s">
        <v>7193</v>
      </c>
      <c r="B7019" s="18">
        <v>45442</v>
      </c>
      <c r="C7019" t="s">
        <v>149</v>
      </c>
      <c r="D7019" t="s">
        <v>115</v>
      </c>
      <c r="E7019" t="s">
        <v>116</v>
      </c>
      <c r="F7019" t="s">
        <v>111</v>
      </c>
      <c r="G7019" t="s">
        <v>112</v>
      </c>
      <c r="H7019" t="s">
        <v>113</v>
      </c>
      <c r="I7019">
        <v>8</v>
      </c>
      <c r="J7019" s="19">
        <v>49.75</v>
      </c>
      <c r="K7019" s="20">
        <v>0</v>
      </c>
      <c r="L7019" s="19">
        <v>398</v>
      </c>
      <c r="M7019" s="19">
        <v>144.52000000000001</v>
      </c>
      <c r="N7019" s="11" t="str">
        <f t="shared" si="328"/>
        <v>NO DISCOUNT</v>
      </c>
      <c r="O7019" s="27">
        <f t="shared" si="329"/>
        <v>0.63688442211055274</v>
      </c>
      <c r="P7019" s="11" t="str">
        <f t="shared" si="330"/>
        <v>GOOD</v>
      </c>
    </row>
    <row r="7020" spans="1:16" x14ac:dyDescent="0.35">
      <c r="A7020" s="12" t="s">
        <v>7194</v>
      </c>
      <c r="B7020" s="15">
        <v>44870</v>
      </c>
      <c r="C7020" s="12" t="s">
        <v>136</v>
      </c>
      <c r="D7020" s="12" t="s">
        <v>125</v>
      </c>
      <c r="E7020" s="12" t="s">
        <v>144</v>
      </c>
      <c r="F7020" s="12" t="s">
        <v>131</v>
      </c>
      <c r="G7020" s="12" t="s">
        <v>122</v>
      </c>
      <c r="H7020" s="12" t="s">
        <v>158</v>
      </c>
      <c r="I7020" s="12">
        <v>2</v>
      </c>
      <c r="J7020" s="16">
        <v>121.26</v>
      </c>
      <c r="K7020" s="17">
        <v>0.32</v>
      </c>
      <c r="L7020" s="16">
        <v>164.91</v>
      </c>
      <c r="M7020" s="16">
        <v>68.06</v>
      </c>
      <c r="N7020" s="11" t="str">
        <f t="shared" si="328"/>
        <v>CLEARANCE</v>
      </c>
      <c r="O7020" s="27">
        <f t="shared" si="329"/>
        <v>0.58729003698987325</v>
      </c>
      <c r="P7020" s="11" t="str">
        <f t="shared" si="330"/>
        <v>AVERAGE</v>
      </c>
    </row>
    <row r="7021" spans="1:16" x14ac:dyDescent="0.35">
      <c r="A7021" t="s">
        <v>7195</v>
      </c>
      <c r="B7021" s="18">
        <v>45540</v>
      </c>
      <c r="C7021" t="s">
        <v>108</v>
      </c>
      <c r="D7021" t="s">
        <v>140</v>
      </c>
      <c r="E7021" t="s">
        <v>218</v>
      </c>
      <c r="F7021" t="s">
        <v>117</v>
      </c>
      <c r="G7021" t="s">
        <v>127</v>
      </c>
      <c r="H7021" t="s">
        <v>179</v>
      </c>
      <c r="I7021">
        <v>5</v>
      </c>
      <c r="J7021" s="19">
        <v>77.2</v>
      </c>
      <c r="K7021" s="20">
        <v>0.19</v>
      </c>
      <c r="L7021" s="19">
        <v>312.66000000000003</v>
      </c>
      <c r="M7021" s="19">
        <v>175.52</v>
      </c>
      <c r="N7021" s="11" t="str">
        <f t="shared" si="328"/>
        <v>MEDIUM</v>
      </c>
      <c r="O7021" s="27">
        <f t="shared" si="329"/>
        <v>0.43862342480649907</v>
      </c>
      <c r="P7021" s="11" t="str">
        <f t="shared" si="330"/>
        <v>GOOD</v>
      </c>
    </row>
    <row r="7022" spans="1:16" x14ac:dyDescent="0.35">
      <c r="A7022" s="12" t="s">
        <v>7196</v>
      </c>
      <c r="B7022" s="15">
        <v>44950</v>
      </c>
      <c r="C7022" s="12" t="s">
        <v>108</v>
      </c>
      <c r="D7022" s="12" t="s">
        <v>140</v>
      </c>
      <c r="E7022" s="12" t="s">
        <v>166</v>
      </c>
      <c r="F7022" s="12" t="s">
        <v>117</v>
      </c>
      <c r="G7022" s="12" t="s">
        <v>127</v>
      </c>
      <c r="H7022" s="12" t="s">
        <v>179</v>
      </c>
      <c r="I7022" s="12">
        <v>2</v>
      </c>
      <c r="J7022" s="16">
        <v>115.1</v>
      </c>
      <c r="K7022" s="17">
        <v>0.27</v>
      </c>
      <c r="L7022" s="16">
        <v>168.05</v>
      </c>
      <c r="M7022" s="16">
        <v>83.43</v>
      </c>
      <c r="N7022" s="11" t="str">
        <f t="shared" si="328"/>
        <v>HIGH</v>
      </c>
      <c r="O7022" s="27">
        <f t="shared" si="329"/>
        <v>0.50354061291282359</v>
      </c>
      <c r="P7022" s="11" t="str">
        <f t="shared" si="330"/>
        <v>AVERAGE</v>
      </c>
    </row>
    <row r="7023" spans="1:16" x14ac:dyDescent="0.35">
      <c r="A7023" t="s">
        <v>7197</v>
      </c>
      <c r="B7023" s="18">
        <v>45310</v>
      </c>
      <c r="C7023" t="s">
        <v>108</v>
      </c>
      <c r="D7023" t="s">
        <v>109</v>
      </c>
      <c r="E7023" t="s">
        <v>110</v>
      </c>
      <c r="F7023" t="s">
        <v>111</v>
      </c>
      <c r="G7023" t="s">
        <v>127</v>
      </c>
      <c r="H7023" t="s">
        <v>164</v>
      </c>
      <c r="I7023">
        <v>11</v>
      </c>
      <c r="J7023" s="19">
        <v>235.59</v>
      </c>
      <c r="K7023" s="20">
        <v>0.18</v>
      </c>
      <c r="L7023" s="19">
        <v>2125.02</v>
      </c>
      <c r="M7023" s="19">
        <v>731.21</v>
      </c>
      <c r="N7023" s="11" t="str">
        <f t="shared" si="328"/>
        <v>MEDIUM</v>
      </c>
      <c r="O7023" s="27">
        <f t="shared" si="329"/>
        <v>0.65590441501727037</v>
      </c>
      <c r="P7023" s="11" t="str">
        <f t="shared" si="330"/>
        <v>EXCELLENT</v>
      </c>
    </row>
    <row r="7024" spans="1:16" x14ac:dyDescent="0.35">
      <c r="A7024" s="12" t="s">
        <v>7198</v>
      </c>
      <c r="B7024" s="15">
        <v>45003</v>
      </c>
      <c r="C7024" s="12" t="s">
        <v>149</v>
      </c>
      <c r="D7024" s="12" t="s">
        <v>125</v>
      </c>
      <c r="E7024" s="12" t="s">
        <v>146</v>
      </c>
      <c r="F7024" s="12" t="s">
        <v>117</v>
      </c>
      <c r="G7024" s="12" t="s">
        <v>127</v>
      </c>
      <c r="H7024" s="12" t="s">
        <v>179</v>
      </c>
      <c r="I7024" s="12">
        <v>11</v>
      </c>
      <c r="J7024" s="16">
        <v>137.13</v>
      </c>
      <c r="K7024" s="17">
        <v>0.22</v>
      </c>
      <c r="L7024" s="16">
        <v>1176.58</v>
      </c>
      <c r="M7024" s="16">
        <v>672.06</v>
      </c>
      <c r="N7024" s="11" t="str">
        <f t="shared" si="328"/>
        <v>HIGH</v>
      </c>
      <c r="O7024" s="27">
        <f t="shared" si="329"/>
        <v>0.42880212140270957</v>
      </c>
      <c r="P7024" s="11" t="str">
        <f t="shared" si="330"/>
        <v>EXCELLENT</v>
      </c>
    </row>
    <row r="7025" spans="1:16" x14ac:dyDescent="0.35">
      <c r="A7025" t="s">
        <v>7199</v>
      </c>
      <c r="B7025" s="18">
        <v>45564</v>
      </c>
      <c r="C7025" t="s">
        <v>108</v>
      </c>
      <c r="D7025" t="s">
        <v>140</v>
      </c>
      <c r="E7025" t="s">
        <v>166</v>
      </c>
      <c r="F7025" t="s">
        <v>117</v>
      </c>
      <c r="G7025" t="s">
        <v>127</v>
      </c>
      <c r="H7025" t="s">
        <v>164</v>
      </c>
      <c r="I7025">
        <v>1</v>
      </c>
      <c r="J7025" s="19">
        <v>487.04</v>
      </c>
      <c r="K7025" s="20">
        <v>0.27</v>
      </c>
      <c r="L7025" s="19">
        <v>355.54</v>
      </c>
      <c r="M7025" s="19">
        <v>127.95</v>
      </c>
      <c r="N7025" s="11" t="str">
        <f t="shared" si="328"/>
        <v>HIGH</v>
      </c>
      <c r="O7025" s="27">
        <f t="shared" si="329"/>
        <v>0.64012488046352034</v>
      </c>
      <c r="P7025" s="11" t="str">
        <f t="shared" si="330"/>
        <v>AVERAGE</v>
      </c>
    </row>
    <row r="7026" spans="1:16" x14ac:dyDescent="0.35">
      <c r="A7026" s="12" t="s">
        <v>7200</v>
      </c>
      <c r="B7026" s="15">
        <v>45138</v>
      </c>
      <c r="C7026" s="12" t="s">
        <v>108</v>
      </c>
      <c r="D7026" s="12" t="s">
        <v>125</v>
      </c>
      <c r="E7026" s="12" t="s">
        <v>178</v>
      </c>
      <c r="F7026" s="12" t="s">
        <v>111</v>
      </c>
      <c r="G7026" s="12" t="s">
        <v>112</v>
      </c>
      <c r="H7026" s="12" t="s">
        <v>167</v>
      </c>
      <c r="I7026" s="12">
        <v>4</v>
      </c>
      <c r="J7026" s="16">
        <v>18.46</v>
      </c>
      <c r="K7026" s="17">
        <v>0.11</v>
      </c>
      <c r="L7026" s="16">
        <v>65.72</v>
      </c>
      <c r="M7026" s="16">
        <v>14.61</v>
      </c>
      <c r="N7026" s="11" t="str">
        <f t="shared" si="328"/>
        <v>MEDIUM</v>
      </c>
      <c r="O7026" s="27">
        <f t="shared" si="329"/>
        <v>0.77769324406573337</v>
      </c>
      <c r="P7026" s="11" t="str">
        <f t="shared" si="330"/>
        <v>AVERAGE</v>
      </c>
    </row>
    <row r="7027" spans="1:16" x14ac:dyDescent="0.35">
      <c r="A7027" t="s">
        <v>7201</v>
      </c>
      <c r="B7027" s="18">
        <v>44620</v>
      </c>
      <c r="C7027" t="s">
        <v>136</v>
      </c>
      <c r="D7027" t="s">
        <v>115</v>
      </c>
      <c r="E7027" t="s">
        <v>116</v>
      </c>
      <c r="F7027" t="s">
        <v>131</v>
      </c>
      <c r="G7027" t="s">
        <v>122</v>
      </c>
      <c r="H7027" t="s">
        <v>123</v>
      </c>
      <c r="I7027">
        <v>1</v>
      </c>
      <c r="J7027" s="19">
        <v>1837.27</v>
      </c>
      <c r="K7027" s="20">
        <v>0</v>
      </c>
      <c r="L7027" s="19">
        <v>1837.27</v>
      </c>
      <c r="M7027" s="19">
        <v>601.03</v>
      </c>
      <c r="N7027" s="11" t="str">
        <f t="shared" si="328"/>
        <v>NO DISCOUNT</v>
      </c>
      <c r="O7027" s="27">
        <f t="shared" si="329"/>
        <v>0.6728678963897522</v>
      </c>
      <c r="P7027" s="11" t="str">
        <f t="shared" si="330"/>
        <v>AVERAGE</v>
      </c>
    </row>
    <row r="7028" spans="1:16" x14ac:dyDescent="0.35">
      <c r="A7028" s="12" t="s">
        <v>7202</v>
      </c>
      <c r="B7028" s="15">
        <v>45155</v>
      </c>
      <c r="C7028" s="12" t="s">
        <v>108</v>
      </c>
      <c r="D7028" s="12" t="s">
        <v>115</v>
      </c>
      <c r="E7028" s="12" t="s">
        <v>227</v>
      </c>
      <c r="F7028" s="12" t="s">
        <v>111</v>
      </c>
      <c r="G7028" s="12" t="s">
        <v>112</v>
      </c>
      <c r="H7028" s="12" t="s">
        <v>170</v>
      </c>
      <c r="I7028" s="12">
        <v>1</v>
      </c>
      <c r="J7028" s="16">
        <v>22.16</v>
      </c>
      <c r="K7028" s="17">
        <v>0.16</v>
      </c>
      <c r="L7028" s="16">
        <v>18.61</v>
      </c>
      <c r="M7028" s="16">
        <v>7.23</v>
      </c>
      <c r="N7028" s="11" t="str">
        <f t="shared" si="328"/>
        <v>MEDIUM</v>
      </c>
      <c r="O7028" s="27">
        <f t="shared" si="329"/>
        <v>0.61149919398173025</v>
      </c>
      <c r="P7028" s="11" t="str">
        <f t="shared" si="330"/>
        <v>AVERAGE</v>
      </c>
    </row>
    <row r="7029" spans="1:16" x14ac:dyDescent="0.35">
      <c r="A7029" t="s">
        <v>7203</v>
      </c>
      <c r="B7029" s="18">
        <v>44876</v>
      </c>
      <c r="C7029" t="s">
        <v>136</v>
      </c>
      <c r="D7029" t="s">
        <v>109</v>
      </c>
      <c r="E7029" t="s">
        <v>252</v>
      </c>
      <c r="F7029" t="s">
        <v>131</v>
      </c>
      <c r="G7029" t="s">
        <v>122</v>
      </c>
      <c r="H7029" t="s">
        <v>142</v>
      </c>
      <c r="I7029">
        <v>1</v>
      </c>
      <c r="J7029" s="19">
        <v>91.8</v>
      </c>
      <c r="K7029" s="20">
        <v>0</v>
      </c>
      <c r="L7029" s="19">
        <v>91.8</v>
      </c>
      <c r="M7029" s="19">
        <v>28.68</v>
      </c>
      <c r="N7029" s="11" t="str">
        <f t="shared" si="328"/>
        <v>NO DISCOUNT</v>
      </c>
      <c r="O7029" s="27">
        <f t="shared" si="329"/>
        <v>0.68758169934640523</v>
      </c>
      <c r="P7029" s="11" t="str">
        <f t="shared" si="330"/>
        <v>AVERAGE</v>
      </c>
    </row>
    <row r="7030" spans="1:16" x14ac:dyDescent="0.35">
      <c r="A7030" s="12" t="s">
        <v>7204</v>
      </c>
      <c r="B7030" s="15">
        <v>44648</v>
      </c>
      <c r="C7030" s="12" t="s">
        <v>108</v>
      </c>
      <c r="D7030" s="12" t="s">
        <v>109</v>
      </c>
      <c r="E7030" s="12" t="s">
        <v>252</v>
      </c>
      <c r="F7030" s="12" t="s">
        <v>131</v>
      </c>
      <c r="G7030" s="12" t="s">
        <v>127</v>
      </c>
      <c r="H7030" s="12" t="s">
        <v>128</v>
      </c>
      <c r="I7030" s="12">
        <v>2</v>
      </c>
      <c r="J7030" s="16">
        <v>162.6</v>
      </c>
      <c r="K7030" s="17">
        <v>0</v>
      </c>
      <c r="L7030" s="16">
        <v>325.2</v>
      </c>
      <c r="M7030" s="16">
        <v>109.68</v>
      </c>
      <c r="N7030" s="11" t="str">
        <f t="shared" si="328"/>
        <v>NO DISCOUNT</v>
      </c>
      <c r="O7030" s="27">
        <f t="shared" si="329"/>
        <v>0.66273062730627308</v>
      </c>
      <c r="P7030" s="11" t="str">
        <f t="shared" si="330"/>
        <v>AVERAGE</v>
      </c>
    </row>
    <row r="7031" spans="1:16" x14ac:dyDescent="0.35">
      <c r="A7031" t="s">
        <v>7205</v>
      </c>
      <c r="B7031" s="18">
        <v>45046</v>
      </c>
      <c r="C7031" t="s">
        <v>149</v>
      </c>
      <c r="D7031" t="s">
        <v>115</v>
      </c>
      <c r="E7031" t="s">
        <v>156</v>
      </c>
      <c r="F7031" t="s">
        <v>117</v>
      </c>
      <c r="G7031" t="s">
        <v>112</v>
      </c>
      <c r="H7031" t="s">
        <v>118</v>
      </c>
      <c r="I7031">
        <v>5</v>
      </c>
      <c r="J7031" s="19">
        <v>29.51</v>
      </c>
      <c r="K7031" s="20">
        <v>0</v>
      </c>
      <c r="L7031" s="19">
        <v>147.55000000000001</v>
      </c>
      <c r="M7031" s="19">
        <v>67.88</v>
      </c>
      <c r="N7031" s="11" t="str">
        <f t="shared" si="328"/>
        <v>NO DISCOUNT</v>
      </c>
      <c r="O7031" s="27">
        <f t="shared" si="329"/>
        <v>0.5399525584547612</v>
      </c>
      <c r="P7031" s="11" t="str">
        <f t="shared" si="330"/>
        <v>GOOD</v>
      </c>
    </row>
    <row r="7032" spans="1:16" x14ac:dyDescent="0.35">
      <c r="A7032" s="12" t="s">
        <v>7206</v>
      </c>
      <c r="B7032" s="15">
        <v>44947</v>
      </c>
      <c r="C7032" s="12" t="s">
        <v>120</v>
      </c>
      <c r="D7032" s="12" t="s">
        <v>115</v>
      </c>
      <c r="E7032" s="12" t="s">
        <v>130</v>
      </c>
      <c r="F7032" s="12" t="s">
        <v>111</v>
      </c>
      <c r="G7032" s="12" t="s">
        <v>112</v>
      </c>
      <c r="H7032" s="12" t="s">
        <v>167</v>
      </c>
      <c r="I7032" s="12">
        <v>3</v>
      </c>
      <c r="J7032" s="16">
        <v>19.03</v>
      </c>
      <c r="K7032" s="17">
        <v>0</v>
      </c>
      <c r="L7032" s="16">
        <v>57.09</v>
      </c>
      <c r="M7032" s="16">
        <v>22.75</v>
      </c>
      <c r="N7032" s="11" t="str">
        <f t="shared" si="328"/>
        <v>NO DISCOUNT</v>
      </c>
      <c r="O7032" s="27">
        <f t="shared" si="329"/>
        <v>0.60150639341390788</v>
      </c>
      <c r="P7032" s="11" t="str">
        <f t="shared" si="330"/>
        <v>AVERAGE</v>
      </c>
    </row>
    <row r="7033" spans="1:16" x14ac:dyDescent="0.35">
      <c r="A7033" t="s">
        <v>7207</v>
      </c>
      <c r="B7033" s="18">
        <v>44896</v>
      </c>
      <c r="C7033" t="s">
        <v>136</v>
      </c>
      <c r="D7033" t="s">
        <v>115</v>
      </c>
      <c r="E7033" t="s">
        <v>163</v>
      </c>
      <c r="F7033" t="s">
        <v>111</v>
      </c>
      <c r="G7033" t="s">
        <v>127</v>
      </c>
      <c r="H7033" t="s">
        <v>209</v>
      </c>
      <c r="I7033">
        <v>1</v>
      </c>
      <c r="J7033" s="19">
        <v>731.86</v>
      </c>
      <c r="K7033" s="20">
        <v>0.14000000000000001</v>
      </c>
      <c r="L7033" s="19">
        <v>629.4</v>
      </c>
      <c r="M7033" s="19">
        <v>320.98</v>
      </c>
      <c r="N7033" s="11" t="str">
        <f t="shared" si="328"/>
        <v>MEDIUM</v>
      </c>
      <c r="O7033" s="27">
        <f t="shared" si="329"/>
        <v>0.49002224340641876</v>
      </c>
      <c r="P7033" s="11" t="str">
        <f t="shared" si="330"/>
        <v>AVERAGE</v>
      </c>
    </row>
    <row r="7034" spans="1:16" x14ac:dyDescent="0.35">
      <c r="A7034" s="12" t="s">
        <v>7208</v>
      </c>
      <c r="B7034" s="15">
        <v>45163</v>
      </c>
      <c r="C7034" s="12" t="s">
        <v>136</v>
      </c>
      <c r="D7034" s="12" t="s">
        <v>109</v>
      </c>
      <c r="E7034" s="12" t="s">
        <v>208</v>
      </c>
      <c r="F7034" s="12" t="s">
        <v>111</v>
      </c>
      <c r="G7034" s="12" t="s">
        <v>112</v>
      </c>
      <c r="H7034" s="12" t="s">
        <v>113</v>
      </c>
      <c r="I7034" s="12">
        <v>1</v>
      </c>
      <c r="J7034" s="16">
        <v>13.77</v>
      </c>
      <c r="K7034" s="17">
        <v>0.24</v>
      </c>
      <c r="L7034" s="16">
        <v>10.47</v>
      </c>
      <c r="M7034" s="16">
        <v>2.86</v>
      </c>
      <c r="N7034" s="11" t="str">
        <f t="shared" si="328"/>
        <v>HIGH</v>
      </c>
      <c r="O7034" s="27">
        <f t="shared" si="329"/>
        <v>0.72683858643744037</v>
      </c>
      <c r="P7034" s="11" t="str">
        <f t="shared" si="330"/>
        <v>AVERAGE</v>
      </c>
    </row>
    <row r="7035" spans="1:16" x14ac:dyDescent="0.35">
      <c r="A7035" t="s">
        <v>7209</v>
      </c>
      <c r="B7035" s="18">
        <v>45261</v>
      </c>
      <c r="C7035" t="s">
        <v>108</v>
      </c>
      <c r="D7035" t="s">
        <v>115</v>
      </c>
      <c r="E7035" t="s">
        <v>130</v>
      </c>
      <c r="F7035" t="s">
        <v>111</v>
      </c>
      <c r="G7035" t="s">
        <v>127</v>
      </c>
      <c r="H7035" t="s">
        <v>209</v>
      </c>
      <c r="I7035">
        <v>2</v>
      </c>
      <c r="J7035" s="19">
        <v>799.41</v>
      </c>
      <c r="K7035" s="20">
        <v>0</v>
      </c>
      <c r="L7035" s="19">
        <v>1598.82</v>
      </c>
      <c r="M7035" s="19">
        <v>577.20000000000005</v>
      </c>
      <c r="N7035" s="11" t="str">
        <f t="shared" si="328"/>
        <v>NO DISCOUNT</v>
      </c>
      <c r="O7035" s="27">
        <f t="shared" si="329"/>
        <v>0.63898375051600553</v>
      </c>
      <c r="P7035" s="11" t="str">
        <f t="shared" si="330"/>
        <v>AVERAGE</v>
      </c>
    </row>
    <row r="7036" spans="1:16" x14ac:dyDescent="0.35">
      <c r="A7036" s="12" t="s">
        <v>7210</v>
      </c>
      <c r="B7036" s="15">
        <v>44877</v>
      </c>
      <c r="C7036" s="12" t="s">
        <v>136</v>
      </c>
      <c r="D7036" s="12" t="s">
        <v>140</v>
      </c>
      <c r="E7036" s="12" t="s">
        <v>307</v>
      </c>
      <c r="F7036" s="12" t="s">
        <v>111</v>
      </c>
      <c r="G7036" s="12" t="s">
        <v>122</v>
      </c>
      <c r="H7036" s="12" t="s">
        <v>123</v>
      </c>
      <c r="I7036" s="12">
        <v>1</v>
      </c>
      <c r="J7036" s="16">
        <v>1162.45</v>
      </c>
      <c r="K7036" s="17">
        <v>0.22</v>
      </c>
      <c r="L7036" s="16">
        <v>906.71</v>
      </c>
      <c r="M7036" s="16">
        <v>488.22</v>
      </c>
      <c r="N7036" s="11" t="str">
        <f t="shared" si="328"/>
        <v>HIGH</v>
      </c>
      <c r="O7036" s="27">
        <f t="shared" si="329"/>
        <v>0.46154779367162596</v>
      </c>
      <c r="P7036" s="11" t="str">
        <f t="shared" si="330"/>
        <v>AVERAGE</v>
      </c>
    </row>
    <row r="7037" spans="1:16" x14ac:dyDescent="0.35">
      <c r="A7037" t="s">
        <v>7211</v>
      </c>
      <c r="B7037" s="18">
        <v>45493</v>
      </c>
      <c r="C7037" t="s">
        <v>120</v>
      </c>
      <c r="D7037" t="s">
        <v>109</v>
      </c>
      <c r="E7037" t="s">
        <v>110</v>
      </c>
      <c r="F7037" t="s">
        <v>111</v>
      </c>
      <c r="G7037" t="s">
        <v>127</v>
      </c>
      <c r="H7037" t="s">
        <v>209</v>
      </c>
      <c r="I7037">
        <v>1</v>
      </c>
      <c r="J7037" s="19">
        <v>1130.58</v>
      </c>
      <c r="K7037" s="20">
        <v>0</v>
      </c>
      <c r="L7037" s="19">
        <v>1130.58</v>
      </c>
      <c r="M7037" s="19">
        <v>403.31</v>
      </c>
      <c r="N7037" s="11" t="str">
        <f t="shared" si="328"/>
        <v>NO DISCOUNT</v>
      </c>
      <c r="O7037" s="27">
        <f t="shared" si="329"/>
        <v>0.64327159511047427</v>
      </c>
      <c r="P7037" s="11" t="str">
        <f t="shared" si="330"/>
        <v>AVERAGE</v>
      </c>
    </row>
    <row r="7038" spans="1:16" x14ac:dyDescent="0.35">
      <c r="A7038" s="12" t="s">
        <v>7212</v>
      </c>
      <c r="B7038" s="15">
        <v>45508</v>
      </c>
      <c r="C7038" s="12" t="s">
        <v>149</v>
      </c>
      <c r="D7038" s="12" t="s">
        <v>109</v>
      </c>
      <c r="E7038" s="12" t="s">
        <v>195</v>
      </c>
      <c r="F7038" s="12" t="s">
        <v>117</v>
      </c>
      <c r="G7038" s="12" t="s">
        <v>127</v>
      </c>
      <c r="H7038" s="12" t="s">
        <v>209</v>
      </c>
      <c r="I7038" s="12">
        <v>3</v>
      </c>
      <c r="J7038" s="16">
        <v>774.8</v>
      </c>
      <c r="K7038" s="17">
        <v>0.39</v>
      </c>
      <c r="L7038" s="16">
        <v>1417.88</v>
      </c>
      <c r="M7038" s="16">
        <v>631.36</v>
      </c>
      <c r="N7038" s="11" t="str">
        <f t="shared" si="328"/>
        <v>CLEARANCE</v>
      </c>
      <c r="O7038" s="27">
        <f t="shared" si="329"/>
        <v>0.55471549073264315</v>
      </c>
      <c r="P7038" s="11" t="str">
        <f t="shared" si="330"/>
        <v>AVERAGE</v>
      </c>
    </row>
    <row r="7039" spans="1:16" x14ac:dyDescent="0.35">
      <c r="A7039" t="s">
        <v>7213</v>
      </c>
      <c r="B7039" s="18">
        <v>44765</v>
      </c>
      <c r="C7039" t="s">
        <v>149</v>
      </c>
      <c r="D7039" t="s">
        <v>125</v>
      </c>
      <c r="E7039" t="s">
        <v>185</v>
      </c>
      <c r="F7039" t="s">
        <v>111</v>
      </c>
      <c r="G7039" t="s">
        <v>122</v>
      </c>
      <c r="H7039" t="s">
        <v>158</v>
      </c>
      <c r="I7039">
        <v>1</v>
      </c>
      <c r="J7039" s="19">
        <v>41.63</v>
      </c>
      <c r="K7039" s="20">
        <v>7.0000000000000007E-2</v>
      </c>
      <c r="L7039" s="19">
        <v>38.72</v>
      </c>
      <c r="M7039" s="19">
        <v>17.47</v>
      </c>
      <c r="N7039" s="11" t="str">
        <f t="shared" si="328"/>
        <v>LOW</v>
      </c>
      <c r="O7039" s="27">
        <f t="shared" si="329"/>
        <v>0.5488119834710744</v>
      </c>
      <c r="P7039" s="11" t="str">
        <f t="shared" si="330"/>
        <v>AVERAGE</v>
      </c>
    </row>
    <row r="7040" spans="1:16" x14ac:dyDescent="0.35">
      <c r="A7040" s="12" t="s">
        <v>7214</v>
      </c>
      <c r="B7040" s="15">
        <v>45534</v>
      </c>
      <c r="C7040" s="12" t="s">
        <v>108</v>
      </c>
      <c r="D7040" s="12" t="s">
        <v>109</v>
      </c>
      <c r="E7040" s="12" t="s">
        <v>189</v>
      </c>
      <c r="F7040" s="12" t="s">
        <v>111</v>
      </c>
      <c r="G7040" s="12" t="s">
        <v>122</v>
      </c>
      <c r="H7040" s="12" t="s">
        <v>142</v>
      </c>
      <c r="I7040" s="12">
        <v>1</v>
      </c>
      <c r="J7040" s="16">
        <v>209.38</v>
      </c>
      <c r="K7040" s="17">
        <v>0.05</v>
      </c>
      <c r="L7040" s="16">
        <v>198.91</v>
      </c>
      <c r="M7040" s="16">
        <v>76.27</v>
      </c>
      <c r="N7040" s="11" t="str">
        <f t="shared" si="328"/>
        <v>LOW</v>
      </c>
      <c r="O7040" s="27">
        <f t="shared" si="329"/>
        <v>0.61656025338092602</v>
      </c>
      <c r="P7040" s="11" t="str">
        <f t="shared" si="330"/>
        <v>AVERAGE</v>
      </c>
    </row>
    <row r="7041" spans="1:16" x14ac:dyDescent="0.35">
      <c r="A7041" t="s">
        <v>7215</v>
      </c>
      <c r="B7041" s="18">
        <v>44699</v>
      </c>
      <c r="C7041" t="s">
        <v>108</v>
      </c>
      <c r="D7041" t="s">
        <v>140</v>
      </c>
      <c r="E7041" t="s">
        <v>166</v>
      </c>
      <c r="F7041" t="s">
        <v>117</v>
      </c>
      <c r="G7041" t="s">
        <v>127</v>
      </c>
      <c r="H7041" t="s">
        <v>209</v>
      </c>
      <c r="I7041">
        <v>6</v>
      </c>
      <c r="J7041" s="19">
        <v>1071.1500000000001</v>
      </c>
      <c r="K7041" s="20">
        <v>7.0000000000000007E-2</v>
      </c>
      <c r="L7041" s="19">
        <v>5977.02</v>
      </c>
      <c r="M7041" s="19">
        <v>3194.31</v>
      </c>
      <c r="N7041" s="11" t="str">
        <f t="shared" si="328"/>
        <v>LOW</v>
      </c>
      <c r="O7041" s="27">
        <f t="shared" si="329"/>
        <v>0.46556812592228242</v>
      </c>
      <c r="P7041" s="11" t="str">
        <f t="shared" si="330"/>
        <v>GOOD</v>
      </c>
    </row>
    <row r="7042" spans="1:16" x14ac:dyDescent="0.35">
      <c r="A7042" s="12" t="s">
        <v>7216</v>
      </c>
      <c r="B7042" s="15">
        <v>45545</v>
      </c>
      <c r="C7042" s="12" t="s">
        <v>108</v>
      </c>
      <c r="D7042" s="12" t="s">
        <v>140</v>
      </c>
      <c r="E7042" s="12" t="s">
        <v>203</v>
      </c>
      <c r="F7042" s="12" t="s">
        <v>117</v>
      </c>
      <c r="G7042" s="12" t="s">
        <v>112</v>
      </c>
      <c r="H7042" s="12" t="s">
        <v>147</v>
      </c>
      <c r="I7042" s="12">
        <v>2</v>
      </c>
      <c r="J7042" s="16">
        <v>12.1</v>
      </c>
      <c r="K7042" s="17">
        <v>0</v>
      </c>
      <c r="L7042" s="16">
        <v>24.2</v>
      </c>
      <c r="M7042" s="16">
        <v>6.64</v>
      </c>
      <c r="N7042" s="11" t="str">
        <f t="shared" si="328"/>
        <v>NO DISCOUNT</v>
      </c>
      <c r="O7042" s="27">
        <f t="shared" si="329"/>
        <v>0.72561983471074376</v>
      </c>
      <c r="P7042" s="11" t="str">
        <f t="shared" si="330"/>
        <v>AVERAGE</v>
      </c>
    </row>
    <row r="7043" spans="1:16" x14ac:dyDescent="0.35">
      <c r="A7043" t="s">
        <v>7217</v>
      </c>
      <c r="B7043" s="18">
        <v>44871</v>
      </c>
      <c r="C7043" t="s">
        <v>108</v>
      </c>
      <c r="D7043" t="s">
        <v>115</v>
      </c>
      <c r="E7043" t="s">
        <v>121</v>
      </c>
      <c r="F7043" t="s">
        <v>111</v>
      </c>
      <c r="G7043" t="s">
        <v>127</v>
      </c>
      <c r="H7043" t="s">
        <v>209</v>
      </c>
      <c r="I7043">
        <v>1</v>
      </c>
      <c r="J7043" s="19">
        <v>546.99</v>
      </c>
      <c r="K7043" s="20">
        <v>0.05</v>
      </c>
      <c r="L7043" s="19">
        <v>519.64</v>
      </c>
      <c r="M7043" s="19">
        <v>261.55</v>
      </c>
      <c r="N7043" s="11" t="str">
        <f t="shared" ref="N7043:N7106" si="331">IF(K7043=$R$8,$R$2,IF(K7043&lt;=$R$9,$R$3,IF(K7043&lt;=$R$10,$R$4,IF(K7043&lt;$R$11,$R$5,IF(K7043&gt;$R$11,$R$6)))))</f>
        <v>LOW</v>
      </c>
      <c r="O7043" s="27">
        <f t="shared" ref="O7043:O7106" si="332">IFERROR(L7043-M7043,"NULL")/L7043</f>
        <v>0.49667077207297355</v>
      </c>
      <c r="P7043" s="11" t="str">
        <f t="shared" ref="P7043:P7106" si="333">IF(AND(O7043&gt;=$Q$8,I7043&gt;=$Q$13),$Q$2,IF(AND(O7043&gt;=$Q$9,I7043&gt;=$Q$14),$Q$3,IF(O7043&gt;=$Q$10,$Q$4,$Q$5)))</f>
        <v>AVERAGE</v>
      </c>
    </row>
    <row r="7044" spans="1:16" x14ac:dyDescent="0.35">
      <c r="A7044" s="12" t="s">
        <v>7218</v>
      </c>
      <c r="B7044" s="15">
        <v>44578</v>
      </c>
      <c r="C7044" s="12" t="s">
        <v>108</v>
      </c>
      <c r="D7044" s="12" t="s">
        <v>109</v>
      </c>
      <c r="E7044" s="12" t="s">
        <v>231</v>
      </c>
      <c r="F7044" s="12" t="s">
        <v>111</v>
      </c>
      <c r="G7044" s="12" t="s">
        <v>127</v>
      </c>
      <c r="H7044" s="12" t="s">
        <v>209</v>
      </c>
      <c r="I7044" s="12">
        <v>2</v>
      </c>
      <c r="J7044" s="16">
        <v>508.27</v>
      </c>
      <c r="K7044" s="17">
        <v>0</v>
      </c>
      <c r="L7044" s="16">
        <v>1016.54</v>
      </c>
      <c r="M7044" s="16">
        <v>339.2</v>
      </c>
      <c r="N7044" s="11" t="str">
        <f t="shared" si="331"/>
        <v>NO DISCOUNT</v>
      </c>
      <c r="O7044" s="27">
        <f t="shared" si="332"/>
        <v>0.6663190823774765</v>
      </c>
      <c r="P7044" s="11" t="str">
        <f t="shared" si="333"/>
        <v>AVERAGE</v>
      </c>
    </row>
    <row r="7045" spans="1:16" x14ac:dyDescent="0.35">
      <c r="A7045" t="s">
        <v>7219</v>
      </c>
      <c r="B7045" s="18">
        <v>45558</v>
      </c>
      <c r="C7045" t="s">
        <v>120</v>
      </c>
      <c r="D7045" t="s">
        <v>109</v>
      </c>
      <c r="E7045" t="s">
        <v>176</v>
      </c>
      <c r="F7045" t="s">
        <v>111</v>
      </c>
      <c r="G7045" t="s">
        <v>122</v>
      </c>
      <c r="H7045" t="s">
        <v>142</v>
      </c>
      <c r="I7045">
        <v>4</v>
      </c>
      <c r="J7045" s="19">
        <v>292.13</v>
      </c>
      <c r="K7045" s="20">
        <v>0</v>
      </c>
      <c r="L7045" s="19">
        <v>1168.52</v>
      </c>
      <c r="M7045" s="19">
        <v>414.42</v>
      </c>
      <c r="N7045" s="11" t="str">
        <f t="shared" si="331"/>
        <v>NO DISCOUNT</v>
      </c>
      <c r="O7045" s="27">
        <f t="shared" si="332"/>
        <v>0.64534624995721079</v>
      </c>
      <c r="P7045" s="11" t="str">
        <f t="shared" si="333"/>
        <v>AVERAGE</v>
      </c>
    </row>
    <row r="7046" spans="1:16" x14ac:dyDescent="0.35">
      <c r="A7046" s="12" t="s">
        <v>7220</v>
      </c>
      <c r="B7046" s="15">
        <v>44594</v>
      </c>
      <c r="C7046" s="12" t="s">
        <v>120</v>
      </c>
      <c r="D7046" s="12" t="s">
        <v>109</v>
      </c>
      <c r="E7046" s="12" t="s">
        <v>231</v>
      </c>
      <c r="F7046" s="12" t="s">
        <v>111</v>
      </c>
      <c r="G7046" s="12" t="s">
        <v>122</v>
      </c>
      <c r="H7046" s="12" t="s">
        <v>142</v>
      </c>
      <c r="I7046" s="12">
        <v>2</v>
      </c>
      <c r="J7046" s="16">
        <v>237.29</v>
      </c>
      <c r="K7046" s="17">
        <v>0</v>
      </c>
      <c r="L7046" s="16">
        <v>474.58</v>
      </c>
      <c r="M7046" s="16">
        <v>260.25</v>
      </c>
      <c r="N7046" s="11" t="str">
        <f t="shared" si="331"/>
        <v>NO DISCOUNT</v>
      </c>
      <c r="O7046" s="27">
        <f t="shared" si="332"/>
        <v>0.4516203801255847</v>
      </c>
      <c r="P7046" s="11" t="str">
        <f t="shared" si="333"/>
        <v>AVERAGE</v>
      </c>
    </row>
    <row r="7047" spans="1:16" x14ac:dyDescent="0.35">
      <c r="A7047" t="s">
        <v>7221</v>
      </c>
      <c r="B7047" s="18">
        <v>45599</v>
      </c>
      <c r="C7047" t="s">
        <v>108</v>
      </c>
      <c r="D7047" t="s">
        <v>109</v>
      </c>
      <c r="E7047" t="s">
        <v>173</v>
      </c>
      <c r="F7047" t="s">
        <v>111</v>
      </c>
      <c r="G7047" t="s">
        <v>127</v>
      </c>
      <c r="H7047" t="s">
        <v>209</v>
      </c>
      <c r="I7047">
        <v>11</v>
      </c>
      <c r="J7047" s="19">
        <v>741.48</v>
      </c>
      <c r="K7047" s="20">
        <v>0.1</v>
      </c>
      <c r="L7047" s="19">
        <v>7340.65</v>
      </c>
      <c r="M7047" s="19">
        <v>3939.37</v>
      </c>
      <c r="N7047" s="11" t="str">
        <f t="shared" si="331"/>
        <v>LOW</v>
      </c>
      <c r="O7047" s="27">
        <f t="shared" si="332"/>
        <v>0.46334861354239748</v>
      </c>
      <c r="P7047" s="11" t="str">
        <f t="shared" si="333"/>
        <v>EXCELLENT</v>
      </c>
    </row>
    <row r="7048" spans="1:16" x14ac:dyDescent="0.35">
      <c r="A7048" s="12" t="s">
        <v>7222</v>
      </c>
      <c r="B7048" s="15">
        <v>45553</v>
      </c>
      <c r="C7048" s="12" t="s">
        <v>108</v>
      </c>
      <c r="D7048" s="12" t="s">
        <v>140</v>
      </c>
      <c r="E7048" s="12" t="s">
        <v>268</v>
      </c>
      <c r="F7048" s="12" t="s">
        <v>117</v>
      </c>
      <c r="G7048" s="12" t="s">
        <v>122</v>
      </c>
      <c r="H7048" s="12" t="s">
        <v>142</v>
      </c>
      <c r="I7048" s="12">
        <v>5</v>
      </c>
      <c r="J7048" s="16">
        <v>355.32</v>
      </c>
      <c r="K7048" s="17">
        <v>0.13</v>
      </c>
      <c r="L7048" s="16">
        <v>1545.64</v>
      </c>
      <c r="M7048" s="16">
        <v>656.17</v>
      </c>
      <c r="N7048" s="11" t="str">
        <f t="shared" si="331"/>
        <v>MEDIUM</v>
      </c>
      <c r="O7048" s="27">
        <f t="shared" si="332"/>
        <v>0.57547035532206725</v>
      </c>
      <c r="P7048" s="11" t="str">
        <f t="shared" si="333"/>
        <v>GOOD</v>
      </c>
    </row>
    <row r="7049" spans="1:16" x14ac:dyDescent="0.35">
      <c r="A7049" t="s">
        <v>7223</v>
      </c>
      <c r="B7049" s="18">
        <v>45440</v>
      </c>
      <c r="C7049" t="s">
        <v>120</v>
      </c>
      <c r="D7049" t="s">
        <v>125</v>
      </c>
      <c r="E7049" t="s">
        <v>169</v>
      </c>
      <c r="F7049" t="s">
        <v>111</v>
      </c>
      <c r="G7049" t="s">
        <v>127</v>
      </c>
      <c r="H7049" t="s">
        <v>164</v>
      </c>
      <c r="I7049">
        <v>7</v>
      </c>
      <c r="J7049" s="19">
        <v>895.49</v>
      </c>
      <c r="K7049" s="20">
        <v>0.01</v>
      </c>
      <c r="L7049" s="19">
        <v>6205.75</v>
      </c>
      <c r="M7049" s="19">
        <v>3270.8</v>
      </c>
      <c r="N7049" s="11" t="str">
        <f t="shared" si="331"/>
        <v>LOW</v>
      </c>
      <c r="O7049" s="27">
        <f t="shared" si="332"/>
        <v>0.47294041816057686</v>
      </c>
      <c r="P7049" s="11" t="str">
        <f t="shared" si="333"/>
        <v>GOOD</v>
      </c>
    </row>
    <row r="7050" spans="1:16" x14ac:dyDescent="0.35">
      <c r="A7050" s="12" t="s">
        <v>7224</v>
      </c>
      <c r="B7050" s="15">
        <v>45004</v>
      </c>
      <c r="C7050" s="12" t="s">
        <v>108</v>
      </c>
      <c r="D7050" s="12" t="s">
        <v>125</v>
      </c>
      <c r="E7050" s="12" t="s">
        <v>178</v>
      </c>
      <c r="F7050" s="12" t="s">
        <v>111</v>
      </c>
      <c r="G7050" s="12" t="s">
        <v>112</v>
      </c>
      <c r="H7050" s="12" t="s">
        <v>170</v>
      </c>
      <c r="I7050" s="12">
        <v>5</v>
      </c>
      <c r="J7050" s="16">
        <v>19.05</v>
      </c>
      <c r="K7050" s="17">
        <v>0.06</v>
      </c>
      <c r="L7050" s="16">
        <v>89.53</v>
      </c>
      <c r="M7050" s="16">
        <v>32.65</v>
      </c>
      <c r="N7050" s="11" t="str">
        <f t="shared" si="331"/>
        <v>LOW</v>
      </c>
      <c r="O7050" s="27">
        <f t="shared" si="332"/>
        <v>0.63531777057969396</v>
      </c>
      <c r="P7050" s="11" t="str">
        <f t="shared" si="333"/>
        <v>GOOD</v>
      </c>
    </row>
    <row r="7051" spans="1:16" x14ac:dyDescent="0.35">
      <c r="A7051" t="s">
        <v>7225</v>
      </c>
      <c r="B7051" s="18">
        <v>44982</v>
      </c>
      <c r="C7051" t="s">
        <v>120</v>
      </c>
      <c r="D7051" t="s">
        <v>140</v>
      </c>
      <c r="E7051" t="s">
        <v>218</v>
      </c>
      <c r="F7051" t="s">
        <v>111</v>
      </c>
      <c r="G7051" t="s">
        <v>122</v>
      </c>
      <c r="H7051" t="s">
        <v>158</v>
      </c>
      <c r="I7051">
        <v>2</v>
      </c>
      <c r="J7051" s="19">
        <v>18.5</v>
      </c>
      <c r="K7051" s="20">
        <v>0.12</v>
      </c>
      <c r="L7051" s="19">
        <v>32.56</v>
      </c>
      <c r="M7051" s="19">
        <v>14.89</v>
      </c>
      <c r="N7051" s="11" t="str">
        <f t="shared" si="331"/>
        <v>MEDIUM</v>
      </c>
      <c r="O7051" s="27">
        <f t="shared" si="332"/>
        <v>0.5426904176904177</v>
      </c>
      <c r="P7051" s="11" t="str">
        <f t="shared" si="333"/>
        <v>AVERAGE</v>
      </c>
    </row>
    <row r="7052" spans="1:16" x14ac:dyDescent="0.35">
      <c r="A7052" s="12" t="s">
        <v>7226</v>
      </c>
      <c r="B7052" s="15">
        <v>44791</v>
      </c>
      <c r="C7052" s="12" t="s">
        <v>120</v>
      </c>
      <c r="D7052" s="12" t="s">
        <v>125</v>
      </c>
      <c r="E7052" s="12" t="s">
        <v>201</v>
      </c>
      <c r="F7052" s="12" t="s">
        <v>111</v>
      </c>
      <c r="G7052" s="12" t="s">
        <v>122</v>
      </c>
      <c r="H7052" s="12" t="s">
        <v>187</v>
      </c>
      <c r="I7052" s="12">
        <v>2</v>
      </c>
      <c r="J7052" s="16">
        <v>146.62</v>
      </c>
      <c r="K7052" s="17">
        <v>0.12</v>
      </c>
      <c r="L7052" s="16">
        <v>258.05</v>
      </c>
      <c r="M7052" s="16">
        <v>135.51</v>
      </c>
      <c r="N7052" s="11" t="str">
        <f t="shared" si="331"/>
        <v>MEDIUM</v>
      </c>
      <c r="O7052" s="27">
        <f t="shared" si="332"/>
        <v>0.47486921139314092</v>
      </c>
      <c r="P7052" s="11" t="str">
        <f t="shared" si="333"/>
        <v>AVERAGE</v>
      </c>
    </row>
    <row r="7053" spans="1:16" x14ac:dyDescent="0.35">
      <c r="A7053" t="s">
        <v>7227</v>
      </c>
      <c r="B7053" s="18">
        <v>45193</v>
      </c>
      <c r="C7053" t="s">
        <v>108</v>
      </c>
      <c r="D7053" t="s">
        <v>125</v>
      </c>
      <c r="E7053" t="s">
        <v>134</v>
      </c>
      <c r="F7053" t="s">
        <v>111</v>
      </c>
      <c r="G7053" t="s">
        <v>127</v>
      </c>
      <c r="H7053" t="s">
        <v>164</v>
      </c>
      <c r="I7053">
        <v>7</v>
      </c>
      <c r="J7053" s="19">
        <v>328.66</v>
      </c>
      <c r="K7053" s="20">
        <v>0</v>
      </c>
      <c r="L7053" s="19">
        <v>2300.62</v>
      </c>
      <c r="M7053" s="19">
        <v>793.93</v>
      </c>
      <c r="N7053" s="11" t="str">
        <f t="shared" si="331"/>
        <v>NO DISCOUNT</v>
      </c>
      <c r="O7053" s="27">
        <f t="shared" si="332"/>
        <v>0.65490606879884561</v>
      </c>
      <c r="P7053" s="11" t="str">
        <f t="shared" si="333"/>
        <v>GOOD</v>
      </c>
    </row>
    <row r="7054" spans="1:16" x14ac:dyDescent="0.35">
      <c r="A7054" s="12" t="s">
        <v>7228</v>
      </c>
      <c r="B7054" s="15">
        <v>45183</v>
      </c>
      <c r="C7054" s="12" t="s">
        <v>108</v>
      </c>
      <c r="D7054" s="12" t="s">
        <v>109</v>
      </c>
      <c r="E7054" s="12" t="s">
        <v>231</v>
      </c>
      <c r="F7054" s="12" t="s">
        <v>131</v>
      </c>
      <c r="G7054" s="12" t="s">
        <v>127</v>
      </c>
      <c r="H7054" s="12" t="s">
        <v>128</v>
      </c>
      <c r="I7054" s="12">
        <v>2</v>
      </c>
      <c r="J7054" s="16">
        <v>346.07</v>
      </c>
      <c r="K7054" s="17">
        <v>0.18</v>
      </c>
      <c r="L7054" s="16">
        <v>567.54999999999995</v>
      </c>
      <c r="M7054" s="16">
        <v>328.39</v>
      </c>
      <c r="N7054" s="11" t="str">
        <f t="shared" si="331"/>
        <v>MEDIUM</v>
      </c>
      <c r="O7054" s="27">
        <f t="shared" si="332"/>
        <v>0.42139018588670601</v>
      </c>
      <c r="P7054" s="11" t="str">
        <f t="shared" si="333"/>
        <v>AVERAGE</v>
      </c>
    </row>
    <row r="7055" spans="1:16" x14ac:dyDescent="0.35">
      <c r="A7055" t="s">
        <v>7229</v>
      </c>
      <c r="B7055" s="18">
        <v>44621</v>
      </c>
      <c r="C7055" t="s">
        <v>108</v>
      </c>
      <c r="D7055" t="s">
        <v>115</v>
      </c>
      <c r="E7055" t="s">
        <v>116</v>
      </c>
      <c r="F7055" t="s">
        <v>111</v>
      </c>
      <c r="G7055" t="s">
        <v>122</v>
      </c>
      <c r="H7055" t="s">
        <v>142</v>
      </c>
      <c r="I7055">
        <v>8</v>
      </c>
      <c r="J7055" s="19">
        <v>468.79</v>
      </c>
      <c r="K7055" s="20">
        <v>0.03</v>
      </c>
      <c r="L7055" s="19">
        <v>3637.81</v>
      </c>
      <c r="M7055" s="19">
        <v>1097.48</v>
      </c>
      <c r="N7055" s="11" t="str">
        <f t="shared" si="331"/>
        <v>LOW</v>
      </c>
      <c r="O7055" s="27">
        <f t="shared" si="332"/>
        <v>0.69831299600583863</v>
      </c>
      <c r="P7055" s="11" t="str">
        <f t="shared" si="333"/>
        <v>GOOD</v>
      </c>
    </row>
    <row r="7056" spans="1:16" x14ac:dyDescent="0.35">
      <c r="A7056" s="12" t="s">
        <v>7230</v>
      </c>
      <c r="B7056" s="15">
        <v>45363</v>
      </c>
      <c r="C7056" s="12" t="s">
        <v>108</v>
      </c>
      <c r="D7056" s="12" t="s">
        <v>125</v>
      </c>
      <c r="E7056" s="12" t="s">
        <v>126</v>
      </c>
      <c r="F7056" s="12" t="s">
        <v>117</v>
      </c>
      <c r="G7056" s="12" t="s">
        <v>112</v>
      </c>
      <c r="H7056" s="12" t="s">
        <v>170</v>
      </c>
      <c r="I7056" s="12">
        <v>4</v>
      </c>
      <c r="J7056" s="16">
        <v>33.93</v>
      </c>
      <c r="K7056" s="17">
        <v>0.28000000000000003</v>
      </c>
      <c r="L7056" s="16">
        <v>97.72</v>
      </c>
      <c r="M7056" s="16">
        <v>47.4</v>
      </c>
      <c r="N7056" s="11" t="str">
        <f t="shared" si="331"/>
        <v>HIGH</v>
      </c>
      <c r="O7056" s="27">
        <f t="shared" si="332"/>
        <v>0.51494064674580431</v>
      </c>
      <c r="P7056" s="11" t="str">
        <f t="shared" si="333"/>
        <v>AVERAGE</v>
      </c>
    </row>
    <row r="7057" spans="1:16" x14ac:dyDescent="0.35">
      <c r="A7057" t="s">
        <v>7231</v>
      </c>
      <c r="B7057" s="18">
        <v>44570</v>
      </c>
      <c r="C7057" t="s">
        <v>108</v>
      </c>
      <c r="D7057" t="s">
        <v>109</v>
      </c>
      <c r="E7057" t="s">
        <v>161</v>
      </c>
      <c r="F7057" t="s">
        <v>117</v>
      </c>
      <c r="G7057" t="s">
        <v>127</v>
      </c>
      <c r="H7057" t="s">
        <v>179</v>
      </c>
      <c r="I7057">
        <v>5</v>
      </c>
      <c r="J7057" s="19">
        <v>32.229999999999997</v>
      </c>
      <c r="K7057" s="20">
        <v>0</v>
      </c>
      <c r="L7057" s="19">
        <v>161.15</v>
      </c>
      <c r="M7057" s="19">
        <v>66.37</v>
      </c>
      <c r="N7057" s="11" t="str">
        <f t="shared" si="331"/>
        <v>NO DISCOUNT</v>
      </c>
      <c r="O7057" s="27">
        <f t="shared" si="332"/>
        <v>0.58814768848898535</v>
      </c>
      <c r="P7057" s="11" t="str">
        <f t="shared" si="333"/>
        <v>GOOD</v>
      </c>
    </row>
    <row r="7058" spans="1:16" x14ac:dyDescent="0.35">
      <c r="A7058" s="12" t="s">
        <v>7232</v>
      </c>
      <c r="B7058" s="15">
        <v>45140</v>
      </c>
      <c r="C7058" s="12" t="s">
        <v>108</v>
      </c>
      <c r="D7058" s="12" t="s">
        <v>115</v>
      </c>
      <c r="E7058" s="12" t="s">
        <v>221</v>
      </c>
      <c r="F7058" s="12" t="s">
        <v>117</v>
      </c>
      <c r="G7058" s="12" t="s">
        <v>112</v>
      </c>
      <c r="H7058" s="12" t="s">
        <v>113</v>
      </c>
      <c r="I7058" s="12">
        <v>7</v>
      </c>
      <c r="J7058" s="16">
        <v>39.54</v>
      </c>
      <c r="K7058" s="17">
        <v>0</v>
      </c>
      <c r="L7058" s="16">
        <v>276.77999999999997</v>
      </c>
      <c r="M7058" s="16">
        <v>109.41</v>
      </c>
      <c r="N7058" s="11" t="str">
        <f t="shared" si="331"/>
        <v>NO DISCOUNT</v>
      </c>
      <c r="O7058" s="27">
        <f t="shared" si="332"/>
        <v>0.6047040971168437</v>
      </c>
      <c r="P7058" s="11" t="str">
        <f t="shared" si="333"/>
        <v>GOOD</v>
      </c>
    </row>
    <row r="7059" spans="1:16" x14ac:dyDescent="0.35">
      <c r="A7059" t="s">
        <v>7233</v>
      </c>
      <c r="B7059" s="18">
        <v>44944</v>
      </c>
      <c r="C7059" t="s">
        <v>149</v>
      </c>
      <c r="D7059" t="s">
        <v>115</v>
      </c>
      <c r="E7059" t="s">
        <v>221</v>
      </c>
      <c r="F7059" t="s">
        <v>117</v>
      </c>
      <c r="G7059" t="s">
        <v>112</v>
      </c>
      <c r="H7059" t="s">
        <v>113</v>
      </c>
      <c r="I7059">
        <v>4</v>
      </c>
      <c r="J7059" s="19">
        <v>17.440000000000001</v>
      </c>
      <c r="K7059" s="20">
        <v>0.06</v>
      </c>
      <c r="L7059" s="19">
        <v>65.569999999999993</v>
      </c>
      <c r="M7059" s="19">
        <v>13.84</v>
      </c>
      <c r="N7059" s="11" t="str">
        <f t="shared" si="331"/>
        <v>LOW</v>
      </c>
      <c r="O7059" s="27">
        <f t="shared" si="332"/>
        <v>0.78892786335214271</v>
      </c>
      <c r="P7059" s="11" t="str">
        <f t="shared" si="333"/>
        <v>AVERAGE</v>
      </c>
    </row>
    <row r="7060" spans="1:16" x14ac:dyDescent="0.35">
      <c r="A7060" s="12" t="s">
        <v>7234</v>
      </c>
      <c r="B7060" s="15">
        <v>45387</v>
      </c>
      <c r="C7060" s="12" t="s">
        <v>108</v>
      </c>
      <c r="D7060" s="12" t="s">
        <v>140</v>
      </c>
      <c r="E7060" s="12" t="s">
        <v>296</v>
      </c>
      <c r="F7060" s="12" t="s">
        <v>131</v>
      </c>
      <c r="G7060" s="12" t="s">
        <v>122</v>
      </c>
      <c r="H7060" s="12" t="s">
        <v>123</v>
      </c>
      <c r="I7060" s="12">
        <v>3</v>
      </c>
      <c r="J7060" s="16">
        <v>559.29</v>
      </c>
      <c r="K7060" s="17">
        <v>0.06</v>
      </c>
      <c r="L7060" s="16">
        <v>1577.2</v>
      </c>
      <c r="M7060" s="16">
        <v>519.64</v>
      </c>
      <c r="N7060" s="11" t="str">
        <f t="shared" si="331"/>
        <v>LOW</v>
      </c>
      <c r="O7060" s="27">
        <f t="shared" si="332"/>
        <v>0.67053005325893988</v>
      </c>
      <c r="P7060" s="11" t="str">
        <f t="shared" si="333"/>
        <v>AVERAGE</v>
      </c>
    </row>
    <row r="7061" spans="1:16" x14ac:dyDescent="0.35">
      <c r="A7061" t="s">
        <v>7235</v>
      </c>
      <c r="B7061" s="18">
        <v>44831</v>
      </c>
      <c r="C7061" t="s">
        <v>108</v>
      </c>
      <c r="D7061" t="s">
        <v>140</v>
      </c>
      <c r="E7061" t="s">
        <v>218</v>
      </c>
      <c r="F7061" t="s">
        <v>111</v>
      </c>
      <c r="G7061" t="s">
        <v>112</v>
      </c>
      <c r="H7061" t="s">
        <v>167</v>
      </c>
      <c r="I7061">
        <v>7</v>
      </c>
      <c r="J7061" s="19">
        <v>8.4700000000000006</v>
      </c>
      <c r="K7061" s="20">
        <v>0.43</v>
      </c>
      <c r="L7061" s="19">
        <v>33.799999999999997</v>
      </c>
      <c r="M7061" s="19">
        <v>13.91</v>
      </c>
      <c r="N7061" s="11" t="str">
        <f t="shared" si="331"/>
        <v>CLEARANCE</v>
      </c>
      <c r="O7061" s="27">
        <f t="shared" si="332"/>
        <v>0.58846153846153837</v>
      </c>
      <c r="P7061" s="11" t="str">
        <f t="shared" si="333"/>
        <v>GOOD</v>
      </c>
    </row>
    <row r="7062" spans="1:16" x14ac:dyDescent="0.35">
      <c r="A7062" s="12" t="s">
        <v>7236</v>
      </c>
      <c r="B7062" s="15">
        <v>44867</v>
      </c>
      <c r="C7062" s="12" t="s">
        <v>108</v>
      </c>
      <c r="D7062" s="12" t="s">
        <v>140</v>
      </c>
      <c r="E7062" s="12" t="s">
        <v>242</v>
      </c>
      <c r="F7062" s="12" t="s">
        <v>117</v>
      </c>
      <c r="G7062" s="12" t="s">
        <v>122</v>
      </c>
      <c r="H7062" s="12" t="s">
        <v>142</v>
      </c>
      <c r="I7062" s="12">
        <v>4</v>
      </c>
      <c r="J7062" s="16">
        <v>405.44</v>
      </c>
      <c r="K7062" s="17">
        <v>0.11</v>
      </c>
      <c r="L7062" s="16">
        <v>1443.37</v>
      </c>
      <c r="M7062" s="16">
        <v>636.58000000000004</v>
      </c>
      <c r="N7062" s="11" t="str">
        <f t="shared" si="331"/>
        <v>MEDIUM</v>
      </c>
      <c r="O7062" s="27">
        <f t="shared" si="332"/>
        <v>0.55896270533543024</v>
      </c>
      <c r="P7062" s="11" t="str">
        <f t="shared" si="333"/>
        <v>AVERAGE</v>
      </c>
    </row>
    <row r="7063" spans="1:16" x14ac:dyDescent="0.35">
      <c r="A7063" t="s">
        <v>7237</v>
      </c>
      <c r="B7063" s="18">
        <v>45195</v>
      </c>
      <c r="C7063" t="s">
        <v>108</v>
      </c>
      <c r="D7063" t="s">
        <v>125</v>
      </c>
      <c r="E7063" t="s">
        <v>169</v>
      </c>
      <c r="F7063" t="s">
        <v>131</v>
      </c>
      <c r="G7063" t="s">
        <v>122</v>
      </c>
      <c r="H7063" t="s">
        <v>142</v>
      </c>
      <c r="I7063">
        <v>1</v>
      </c>
      <c r="J7063" s="19">
        <v>277.5</v>
      </c>
      <c r="K7063" s="20">
        <v>0.01</v>
      </c>
      <c r="L7063" s="19">
        <v>274.73</v>
      </c>
      <c r="M7063" s="19">
        <v>100.5</v>
      </c>
      <c r="N7063" s="11" t="str">
        <f t="shared" si="331"/>
        <v>LOW</v>
      </c>
      <c r="O7063" s="27">
        <f t="shared" si="332"/>
        <v>0.6341862919957777</v>
      </c>
      <c r="P7063" s="11" t="str">
        <f t="shared" si="333"/>
        <v>AVERAGE</v>
      </c>
    </row>
    <row r="7064" spans="1:16" x14ac:dyDescent="0.35">
      <c r="A7064" s="12" t="s">
        <v>7238</v>
      </c>
      <c r="B7064" s="15">
        <v>44856</v>
      </c>
      <c r="C7064" s="12" t="s">
        <v>108</v>
      </c>
      <c r="D7064" s="12" t="s">
        <v>140</v>
      </c>
      <c r="E7064" s="12" t="s">
        <v>203</v>
      </c>
      <c r="F7064" s="12" t="s">
        <v>117</v>
      </c>
      <c r="G7064" s="12" t="s">
        <v>112</v>
      </c>
      <c r="H7064" s="12" t="s">
        <v>167</v>
      </c>
      <c r="I7064" s="12">
        <v>1</v>
      </c>
      <c r="J7064" s="16">
        <v>19.440000000000001</v>
      </c>
      <c r="K7064" s="17">
        <v>0</v>
      </c>
      <c r="L7064" s="16">
        <v>19.440000000000001</v>
      </c>
      <c r="M7064" s="16">
        <v>4.8499999999999996</v>
      </c>
      <c r="N7064" s="11" t="str">
        <f t="shared" si="331"/>
        <v>NO DISCOUNT</v>
      </c>
      <c r="O7064" s="27">
        <f t="shared" si="332"/>
        <v>0.75051440329218111</v>
      </c>
      <c r="P7064" s="11" t="str">
        <f t="shared" si="333"/>
        <v>AVERAGE</v>
      </c>
    </row>
    <row r="7065" spans="1:16" x14ac:dyDescent="0.35">
      <c r="A7065" t="s">
        <v>7239</v>
      </c>
      <c r="B7065" s="18">
        <v>44656</v>
      </c>
      <c r="C7065" t="s">
        <v>120</v>
      </c>
      <c r="D7065" t="s">
        <v>140</v>
      </c>
      <c r="E7065" t="s">
        <v>307</v>
      </c>
      <c r="F7065" t="s">
        <v>117</v>
      </c>
      <c r="G7065" t="s">
        <v>122</v>
      </c>
      <c r="H7065" t="s">
        <v>158</v>
      </c>
      <c r="I7065">
        <v>2</v>
      </c>
      <c r="J7065" s="19">
        <v>93.54</v>
      </c>
      <c r="K7065" s="20">
        <v>0.01</v>
      </c>
      <c r="L7065" s="19">
        <v>185.21</v>
      </c>
      <c r="M7065" s="19">
        <v>52.78</v>
      </c>
      <c r="N7065" s="11" t="str">
        <f t="shared" si="331"/>
        <v>LOW</v>
      </c>
      <c r="O7065" s="27">
        <f t="shared" si="332"/>
        <v>0.71502618649101024</v>
      </c>
      <c r="P7065" s="11" t="str">
        <f t="shared" si="333"/>
        <v>AVERAGE</v>
      </c>
    </row>
    <row r="7066" spans="1:16" x14ac:dyDescent="0.35">
      <c r="A7066" s="12" t="s">
        <v>7240</v>
      </c>
      <c r="B7066" s="15">
        <v>45619</v>
      </c>
      <c r="C7066" s="12" t="s">
        <v>108</v>
      </c>
      <c r="D7066" s="12" t="s">
        <v>109</v>
      </c>
      <c r="E7066" s="12" t="s">
        <v>231</v>
      </c>
      <c r="F7066" s="12" t="s">
        <v>111</v>
      </c>
      <c r="G7066" s="12" t="s">
        <v>122</v>
      </c>
      <c r="H7066" s="12" t="s">
        <v>132</v>
      </c>
      <c r="I7066" s="12">
        <v>16</v>
      </c>
      <c r="J7066" s="16">
        <v>406.1</v>
      </c>
      <c r="K7066" s="17">
        <v>0.33</v>
      </c>
      <c r="L7066" s="16">
        <v>4353.3900000000003</v>
      </c>
      <c r="M7066" s="16">
        <v>2095.92</v>
      </c>
      <c r="N7066" s="11" t="str">
        <f t="shared" si="331"/>
        <v>CLEARANCE</v>
      </c>
      <c r="O7066" s="27">
        <f t="shared" si="332"/>
        <v>0.51855450579892914</v>
      </c>
      <c r="P7066" s="11" t="str">
        <f t="shared" si="333"/>
        <v>EXCELLENT</v>
      </c>
    </row>
    <row r="7067" spans="1:16" x14ac:dyDescent="0.35">
      <c r="A7067" t="s">
        <v>7241</v>
      </c>
      <c r="B7067" s="18">
        <v>45454</v>
      </c>
      <c r="C7067" t="s">
        <v>108</v>
      </c>
      <c r="D7067" t="s">
        <v>109</v>
      </c>
      <c r="E7067" t="s">
        <v>231</v>
      </c>
      <c r="F7067" t="s">
        <v>117</v>
      </c>
      <c r="G7067" t="s">
        <v>122</v>
      </c>
      <c r="H7067" t="s">
        <v>132</v>
      </c>
      <c r="I7067">
        <v>4</v>
      </c>
      <c r="J7067" s="19">
        <v>504.24</v>
      </c>
      <c r="K7067" s="20">
        <v>7.0000000000000007E-2</v>
      </c>
      <c r="L7067" s="19">
        <v>1875.77</v>
      </c>
      <c r="M7067" s="19">
        <v>762.17</v>
      </c>
      <c r="N7067" s="11" t="str">
        <f t="shared" si="331"/>
        <v>LOW</v>
      </c>
      <c r="O7067" s="27">
        <f t="shared" si="332"/>
        <v>0.59367619697510887</v>
      </c>
      <c r="P7067" s="11" t="str">
        <f t="shared" si="333"/>
        <v>AVERAGE</v>
      </c>
    </row>
    <row r="7068" spans="1:16" x14ac:dyDescent="0.35">
      <c r="A7068" s="12" t="s">
        <v>7242</v>
      </c>
      <c r="B7068" s="15">
        <v>44611</v>
      </c>
      <c r="C7068" s="12" t="s">
        <v>108</v>
      </c>
      <c r="D7068" s="12" t="s">
        <v>140</v>
      </c>
      <c r="E7068" s="12" t="s">
        <v>296</v>
      </c>
      <c r="F7068" s="12" t="s">
        <v>131</v>
      </c>
      <c r="G7068" s="12" t="s">
        <v>122</v>
      </c>
      <c r="H7068" s="12" t="s">
        <v>123</v>
      </c>
      <c r="I7068" s="12">
        <v>1</v>
      </c>
      <c r="J7068" s="16">
        <v>976.62</v>
      </c>
      <c r="K7068" s="17">
        <v>0.19</v>
      </c>
      <c r="L7068" s="16">
        <v>791.06</v>
      </c>
      <c r="M7068" s="16">
        <v>416.34</v>
      </c>
      <c r="N7068" s="11" t="str">
        <f t="shared" si="331"/>
        <v>MEDIUM</v>
      </c>
      <c r="O7068" s="27">
        <f t="shared" si="332"/>
        <v>0.47369352514347834</v>
      </c>
      <c r="P7068" s="11" t="str">
        <f t="shared" si="333"/>
        <v>AVERAGE</v>
      </c>
    </row>
    <row r="7069" spans="1:16" x14ac:dyDescent="0.35">
      <c r="A7069" t="s">
        <v>7243</v>
      </c>
      <c r="B7069" s="18">
        <v>44875</v>
      </c>
      <c r="C7069" t="s">
        <v>136</v>
      </c>
      <c r="D7069" t="s">
        <v>115</v>
      </c>
      <c r="E7069" t="s">
        <v>130</v>
      </c>
      <c r="F7069" t="s">
        <v>117</v>
      </c>
      <c r="G7069" t="s">
        <v>127</v>
      </c>
      <c r="H7069" t="s">
        <v>209</v>
      </c>
      <c r="I7069">
        <v>1</v>
      </c>
      <c r="J7069" s="19">
        <v>157.41999999999999</v>
      </c>
      <c r="K7069" s="20">
        <v>0.19</v>
      </c>
      <c r="L7069" s="19">
        <v>127.51</v>
      </c>
      <c r="M7069" s="19">
        <v>62.19</v>
      </c>
      <c r="N7069" s="11" t="str">
        <f t="shared" si="331"/>
        <v>MEDIUM</v>
      </c>
      <c r="O7069" s="27">
        <f t="shared" si="332"/>
        <v>0.51227354717277085</v>
      </c>
      <c r="P7069" s="11" t="str">
        <f t="shared" si="333"/>
        <v>AVERAGE</v>
      </c>
    </row>
    <row r="7070" spans="1:16" x14ac:dyDescent="0.35">
      <c r="A7070" s="12" t="s">
        <v>7244</v>
      </c>
      <c r="B7070" s="15">
        <v>44656</v>
      </c>
      <c r="C7070" s="12" t="s">
        <v>136</v>
      </c>
      <c r="D7070" s="12" t="s">
        <v>115</v>
      </c>
      <c r="E7070" s="12" t="s">
        <v>221</v>
      </c>
      <c r="F7070" s="12" t="s">
        <v>111</v>
      </c>
      <c r="G7070" s="12" t="s">
        <v>112</v>
      </c>
      <c r="H7070" s="12" t="s">
        <v>147</v>
      </c>
      <c r="I7070" s="12">
        <v>2</v>
      </c>
      <c r="J7070" s="16">
        <v>4.0199999999999996</v>
      </c>
      <c r="K7070" s="17">
        <v>0.14000000000000001</v>
      </c>
      <c r="L7070" s="16">
        <v>6.91</v>
      </c>
      <c r="M7070" s="16">
        <v>3.02</v>
      </c>
      <c r="N7070" s="11" t="str">
        <f t="shared" si="331"/>
        <v>MEDIUM</v>
      </c>
      <c r="O7070" s="27">
        <f t="shared" si="332"/>
        <v>0.56295224312590453</v>
      </c>
      <c r="P7070" s="11" t="str">
        <f t="shared" si="333"/>
        <v>AVERAGE</v>
      </c>
    </row>
    <row r="7071" spans="1:16" x14ac:dyDescent="0.35">
      <c r="A7071" t="s">
        <v>7245</v>
      </c>
      <c r="B7071" s="18">
        <v>45306</v>
      </c>
      <c r="C7071" t="s">
        <v>108</v>
      </c>
      <c r="D7071" t="s">
        <v>115</v>
      </c>
      <c r="E7071" t="s">
        <v>130</v>
      </c>
      <c r="F7071" t="s">
        <v>117</v>
      </c>
      <c r="G7071" t="s">
        <v>112</v>
      </c>
      <c r="H7071" t="s">
        <v>113</v>
      </c>
      <c r="I7071">
        <v>1</v>
      </c>
      <c r="J7071" s="19">
        <v>18.93</v>
      </c>
      <c r="K7071" s="20">
        <v>0</v>
      </c>
      <c r="L7071" s="19">
        <v>18.93</v>
      </c>
      <c r="M7071" s="19">
        <v>6.06</v>
      </c>
      <c r="N7071" s="11" t="str">
        <f t="shared" si="331"/>
        <v>NO DISCOUNT</v>
      </c>
      <c r="O7071" s="27">
        <f t="shared" si="332"/>
        <v>0.67987321711568949</v>
      </c>
      <c r="P7071" s="11" t="str">
        <f t="shared" si="333"/>
        <v>AVERAGE</v>
      </c>
    </row>
    <row r="7072" spans="1:16" x14ac:dyDescent="0.35">
      <c r="A7072" s="12" t="s">
        <v>7246</v>
      </c>
      <c r="B7072" s="15">
        <v>45207</v>
      </c>
      <c r="C7072" s="12" t="s">
        <v>108</v>
      </c>
      <c r="D7072" s="12" t="s">
        <v>109</v>
      </c>
      <c r="E7072" s="12" t="s">
        <v>176</v>
      </c>
      <c r="F7072" s="12" t="s">
        <v>117</v>
      </c>
      <c r="G7072" s="12" t="s">
        <v>127</v>
      </c>
      <c r="H7072" s="12" t="s">
        <v>138</v>
      </c>
      <c r="I7072" s="12">
        <v>3</v>
      </c>
      <c r="J7072" s="16">
        <v>126.99</v>
      </c>
      <c r="K7072" s="17">
        <v>0</v>
      </c>
      <c r="L7072" s="16">
        <v>380.97</v>
      </c>
      <c r="M7072" s="16">
        <v>126.04</v>
      </c>
      <c r="N7072" s="11" t="str">
        <f t="shared" si="331"/>
        <v>NO DISCOUNT</v>
      </c>
      <c r="O7072" s="27">
        <f t="shared" si="332"/>
        <v>0.66916030133606319</v>
      </c>
      <c r="P7072" s="11" t="str">
        <f t="shared" si="333"/>
        <v>AVERAGE</v>
      </c>
    </row>
    <row r="7073" spans="1:16" x14ac:dyDescent="0.35">
      <c r="A7073" t="s">
        <v>7247</v>
      </c>
      <c r="B7073" s="18">
        <v>45620</v>
      </c>
      <c r="C7073" t="s">
        <v>149</v>
      </c>
      <c r="D7073" t="s">
        <v>109</v>
      </c>
      <c r="E7073" t="s">
        <v>176</v>
      </c>
      <c r="F7073" t="s">
        <v>131</v>
      </c>
      <c r="G7073" t="s">
        <v>112</v>
      </c>
      <c r="H7073" t="s">
        <v>170</v>
      </c>
      <c r="I7073">
        <v>8</v>
      </c>
      <c r="J7073" s="19">
        <v>28.97</v>
      </c>
      <c r="K7073" s="20">
        <v>0.09</v>
      </c>
      <c r="L7073" s="19">
        <v>210.9</v>
      </c>
      <c r="M7073" s="19">
        <v>60.29</v>
      </c>
      <c r="N7073" s="11" t="str">
        <f t="shared" si="331"/>
        <v>LOW</v>
      </c>
      <c r="O7073" s="27">
        <f t="shared" si="332"/>
        <v>0.71412991939307735</v>
      </c>
      <c r="P7073" s="11" t="str">
        <f t="shared" si="333"/>
        <v>GOOD</v>
      </c>
    </row>
    <row r="7074" spans="1:16" x14ac:dyDescent="0.35">
      <c r="A7074" s="12" t="s">
        <v>7248</v>
      </c>
      <c r="B7074" s="15">
        <v>44588</v>
      </c>
      <c r="C7074" s="12" t="s">
        <v>120</v>
      </c>
      <c r="D7074" s="12" t="s">
        <v>109</v>
      </c>
      <c r="E7074" s="12" t="s">
        <v>189</v>
      </c>
      <c r="F7074" s="12" t="s">
        <v>131</v>
      </c>
      <c r="G7074" s="12" t="s">
        <v>122</v>
      </c>
      <c r="H7074" s="12" t="s">
        <v>142</v>
      </c>
      <c r="I7074" s="12">
        <v>8</v>
      </c>
      <c r="J7074" s="16">
        <v>192.57</v>
      </c>
      <c r="K7074" s="17">
        <v>7.0000000000000007E-2</v>
      </c>
      <c r="L7074" s="16">
        <v>1432.72</v>
      </c>
      <c r="M7074" s="16">
        <v>740.78</v>
      </c>
      <c r="N7074" s="11" t="str">
        <f t="shared" si="331"/>
        <v>LOW</v>
      </c>
      <c r="O7074" s="27">
        <f t="shared" si="332"/>
        <v>0.4829554972360266</v>
      </c>
      <c r="P7074" s="11" t="str">
        <f t="shared" si="333"/>
        <v>GOOD</v>
      </c>
    </row>
    <row r="7075" spans="1:16" x14ac:dyDescent="0.35">
      <c r="A7075" t="s">
        <v>7249</v>
      </c>
      <c r="B7075" s="18">
        <v>44853</v>
      </c>
      <c r="C7075" t="s">
        <v>108</v>
      </c>
      <c r="D7075" t="s">
        <v>115</v>
      </c>
      <c r="E7075" t="s">
        <v>156</v>
      </c>
      <c r="F7075" t="s">
        <v>117</v>
      </c>
      <c r="G7075" t="s">
        <v>122</v>
      </c>
      <c r="H7075" t="s">
        <v>187</v>
      </c>
      <c r="I7075">
        <v>3</v>
      </c>
      <c r="J7075" s="19">
        <v>298.58999999999997</v>
      </c>
      <c r="K7075" s="20">
        <v>0.02</v>
      </c>
      <c r="L7075" s="19">
        <v>877.85</v>
      </c>
      <c r="M7075" s="19">
        <v>419.97</v>
      </c>
      <c r="N7075" s="11" t="str">
        <f t="shared" si="331"/>
        <v>LOW</v>
      </c>
      <c r="O7075" s="27">
        <f t="shared" si="332"/>
        <v>0.52159252719712934</v>
      </c>
      <c r="P7075" s="11" t="str">
        <f t="shared" si="333"/>
        <v>AVERAGE</v>
      </c>
    </row>
    <row r="7076" spans="1:16" x14ac:dyDescent="0.35">
      <c r="A7076" s="12" t="s">
        <v>7250</v>
      </c>
      <c r="B7076" s="15">
        <v>44627</v>
      </c>
      <c r="C7076" s="12" t="s">
        <v>108</v>
      </c>
      <c r="D7076" s="12" t="s">
        <v>109</v>
      </c>
      <c r="E7076" s="12" t="s">
        <v>252</v>
      </c>
      <c r="F7076" s="12" t="s">
        <v>111</v>
      </c>
      <c r="G7076" s="12" t="s">
        <v>112</v>
      </c>
      <c r="H7076" s="12" t="s">
        <v>113</v>
      </c>
      <c r="I7076" s="12">
        <v>2</v>
      </c>
      <c r="J7076" s="16">
        <v>31.88</v>
      </c>
      <c r="K7076" s="17">
        <v>0.09</v>
      </c>
      <c r="L7076" s="16">
        <v>58.02</v>
      </c>
      <c r="M7076" s="16">
        <v>13.27</v>
      </c>
      <c r="N7076" s="11" t="str">
        <f t="shared" si="331"/>
        <v>LOW</v>
      </c>
      <c r="O7076" s="27">
        <f t="shared" si="332"/>
        <v>0.77128576352981726</v>
      </c>
      <c r="P7076" s="11" t="str">
        <f t="shared" si="333"/>
        <v>AVERAGE</v>
      </c>
    </row>
    <row r="7077" spans="1:16" x14ac:dyDescent="0.35">
      <c r="A7077" t="s">
        <v>7251</v>
      </c>
      <c r="B7077" s="18">
        <v>44706</v>
      </c>
      <c r="C7077" t="s">
        <v>149</v>
      </c>
      <c r="D7077" t="s">
        <v>115</v>
      </c>
      <c r="E7077" t="s">
        <v>289</v>
      </c>
      <c r="F7077" t="s">
        <v>131</v>
      </c>
      <c r="G7077" t="s">
        <v>122</v>
      </c>
      <c r="H7077" t="s">
        <v>132</v>
      </c>
      <c r="I7077">
        <v>5</v>
      </c>
      <c r="J7077" s="19">
        <v>703.32</v>
      </c>
      <c r="K7077" s="20">
        <v>0.18</v>
      </c>
      <c r="L7077" s="19">
        <v>2883.61</v>
      </c>
      <c r="M7077" s="19">
        <v>847.54</v>
      </c>
      <c r="N7077" s="11" t="str">
        <f t="shared" si="331"/>
        <v>MEDIUM</v>
      </c>
      <c r="O7077" s="27">
        <f t="shared" si="332"/>
        <v>0.70608369370337876</v>
      </c>
      <c r="P7077" s="11" t="str">
        <f t="shared" si="333"/>
        <v>GOOD</v>
      </c>
    </row>
    <row r="7078" spans="1:16" x14ac:dyDescent="0.35">
      <c r="A7078" s="12" t="s">
        <v>7252</v>
      </c>
      <c r="B7078" s="15">
        <v>45631</v>
      </c>
      <c r="C7078" s="12" t="s">
        <v>108</v>
      </c>
      <c r="D7078" s="12" t="s">
        <v>125</v>
      </c>
      <c r="E7078" s="12" t="s">
        <v>169</v>
      </c>
      <c r="F7078" s="12" t="s">
        <v>111</v>
      </c>
      <c r="G7078" s="12" t="s">
        <v>127</v>
      </c>
      <c r="H7078" s="12" t="s">
        <v>209</v>
      </c>
      <c r="I7078" s="12">
        <v>1</v>
      </c>
      <c r="J7078" s="16">
        <v>753.24</v>
      </c>
      <c r="K7078" s="17">
        <v>0.11</v>
      </c>
      <c r="L7078" s="16">
        <v>670.38</v>
      </c>
      <c r="M7078" s="16">
        <v>342.33</v>
      </c>
      <c r="N7078" s="11" t="str">
        <f t="shared" si="331"/>
        <v>MEDIUM</v>
      </c>
      <c r="O7078" s="27">
        <f t="shared" si="332"/>
        <v>0.48934932426385036</v>
      </c>
      <c r="P7078" s="11" t="str">
        <f t="shared" si="333"/>
        <v>AVERAGE</v>
      </c>
    </row>
    <row r="7079" spans="1:16" x14ac:dyDescent="0.35">
      <c r="A7079" t="s">
        <v>7253</v>
      </c>
      <c r="B7079" s="18">
        <v>45036</v>
      </c>
      <c r="C7079" t="s">
        <v>120</v>
      </c>
      <c r="D7079" t="s">
        <v>140</v>
      </c>
      <c r="E7079" t="s">
        <v>307</v>
      </c>
      <c r="F7079" t="s">
        <v>117</v>
      </c>
      <c r="G7079" t="s">
        <v>112</v>
      </c>
      <c r="H7079" t="s">
        <v>170</v>
      </c>
      <c r="I7079">
        <v>5</v>
      </c>
      <c r="J7079" s="19">
        <v>29.26</v>
      </c>
      <c r="K7079" s="20">
        <v>0</v>
      </c>
      <c r="L7079" s="19">
        <v>146.30000000000001</v>
      </c>
      <c r="M7079" s="19">
        <v>42.38</v>
      </c>
      <c r="N7079" s="11" t="str">
        <f t="shared" si="331"/>
        <v>NO DISCOUNT</v>
      </c>
      <c r="O7079" s="27">
        <f t="shared" si="332"/>
        <v>0.7103212576896788</v>
      </c>
      <c r="P7079" s="11" t="str">
        <f t="shared" si="333"/>
        <v>GOOD</v>
      </c>
    </row>
    <row r="7080" spans="1:16" x14ac:dyDescent="0.35">
      <c r="A7080" s="12" t="s">
        <v>7254</v>
      </c>
      <c r="B7080" s="15">
        <v>44851</v>
      </c>
      <c r="C7080" s="12" t="s">
        <v>108</v>
      </c>
      <c r="D7080" s="12" t="s">
        <v>125</v>
      </c>
      <c r="E7080" s="12" t="s">
        <v>169</v>
      </c>
      <c r="F7080" s="12" t="s">
        <v>111</v>
      </c>
      <c r="G7080" s="12" t="s">
        <v>112</v>
      </c>
      <c r="H7080" s="12" t="s">
        <v>118</v>
      </c>
      <c r="I7080" s="12">
        <v>1</v>
      </c>
      <c r="J7080" s="16">
        <v>28.48</v>
      </c>
      <c r="K7080" s="17">
        <v>0.15</v>
      </c>
      <c r="L7080" s="16">
        <v>24.21</v>
      </c>
      <c r="M7080" s="16">
        <v>7.38</v>
      </c>
      <c r="N7080" s="11" t="str">
        <f t="shared" si="331"/>
        <v>MEDIUM</v>
      </c>
      <c r="O7080" s="27">
        <f t="shared" si="332"/>
        <v>0.69516728624535318</v>
      </c>
      <c r="P7080" s="11" t="str">
        <f t="shared" si="333"/>
        <v>AVERAGE</v>
      </c>
    </row>
    <row r="7081" spans="1:16" x14ac:dyDescent="0.35">
      <c r="A7081" t="s">
        <v>7255</v>
      </c>
      <c r="B7081" s="18">
        <v>44902</v>
      </c>
      <c r="C7081" t="s">
        <v>108</v>
      </c>
      <c r="D7081" t="s">
        <v>109</v>
      </c>
      <c r="E7081" t="s">
        <v>161</v>
      </c>
      <c r="F7081" t="s">
        <v>117</v>
      </c>
      <c r="G7081" t="s">
        <v>127</v>
      </c>
      <c r="H7081" t="s">
        <v>179</v>
      </c>
      <c r="I7081">
        <v>3</v>
      </c>
      <c r="J7081" s="19">
        <v>121.96</v>
      </c>
      <c r="K7081" s="20">
        <v>0.26</v>
      </c>
      <c r="L7081" s="19">
        <v>270.75</v>
      </c>
      <c r="M7081" s="19">
        <v>149.82</v>
      </c>
      <c r="N7081" s="11" t="str">
        <f t="shared" si="331"/>
        <v>HIGH</v>
      </c>
      <c r="O7081" s="27">
        <f t="shared" si="332"/>
        <v>0.44664819944598338</v>
      </c>
      <c r="P7081" s="11" t="str">
        <f t="shared" si="333"/>
        <v>AVERAGE</v>
      </c>
    </row>
    <row r="7082" spans="1:16" x14ac:dyDescent="0.35">
      <c r="A7082" s="12" t="s">
        <v>7256</v>
      </c>
      <c r="B7082" s="15">
        <v>45119</v>
      </c>
      <c r="C7082" s="12" t="s">
        <v>108</v>
      </c>
      <c r="D7082" s="12" t="s">
        <v>109</v>
      </c>
      <c r="E7082" s="12" t="s">
        <v>195</v>
      </c>
      <c r="F7082" s="12" t="s">
        <v>131</v>
      </c>
      <c r="G7082" s="12" t="s">
        <v>112</v>
      </c>
      <c r="H7082" s="12" t="s">
        <v>113</v>
      </c>
      <c r="I7082" s="12">
        <v>6</v>
      </c>
      <c r="J7082" s="16">
        <v>5.91</v>
      </c>
      <c r="K7082" s="17">
        <v>0.4</v>
      </c>
      <c r="L7082" s="16">
        <v>21.28</v>
      </c>
      <c r="M7082" s="16">
        <v>6.57</v>
      </c>
      <c r="N7082" s="11" t="str">
        <f t="shared" si="331"/>
        <v>CLEARANCE</v>
      </c>
      <c r="O7082" s="27">
        <f t="shared" si="332"/>
        <v>0.69125939849624063</v>
      </c>
      <c r="P7082" s="11" t="str">
        <f t="shared" si="333"/>
        <v>GOOD</v>
      </c>
    </row>
    <row r="7083" spans="1:16" x14ac:dyDescent="0.35">
      <c r="A7083" t="s">
        <v>7257</v>
      </c>
      <c r="B7083" s="18">
        <v>45218</v>
      </c>
      <c r="C7083" t="s">
        <v>108</v>
      </c>
      <c r="D7083" t="s">
        <v>125</v>
      </c>
      <c r="E7083" t="s">
        <v>126</v>
      </c>
      <c r="F7083" t="s">
        <v>111</v>
      </c>
      <c r="G7083" t="s">
        <v>112</v>
      </c>
      <c r="H7083" t="s">
        <v>147</v>
      </c>
      <c r="I7083">
        <v>1</v>
      </c>
      <c r="J7083" s="19">
        <v>12.92</v>
      </c>
      <c r="K7083" s="20">
        <v>0.35</v>
      </c>
      <c r="L7083" s="19">
        <v>8.4</v>
      </c>
      <c r="M7083" s="19">
        <v>1.89</v>
      </c>
      <c r="N7083" s="11" t="str">
        <f t="shared" si="331"/>
        <v>CLEARANCE</v>
      </c>
      <c r="O7083" s="27">
        <f t="shared" si="332"/>
        <v>0.77500000000000002</v>
      </c>
      <c r="P7083" s="11" t="str">
        <f t="shared" si="333"/>
        <v>AVERAGE</v>
      </c>
    </row>
    <row r="7084" spans="1:16" x14ac:dyDescent="0.35">
      <c r="A7084" s="12" t="s">
        <v>7258</v>
      </c>
      <c r="B7084" s="15">
        <v>44999</v>
      </c>
      <c r="C7084" s="12" t="s">
        <v>136</v>
      </c>
      <c r="D7084" s="12" t="s">
        <v>109</v>
      </c>
      <c r="E7084" s="12" t="s">
        <v>195</v>
      </c>
      <c r="F7084" s="12" t="s">
        <v>111</v>
      </c>
      <c r="G7084" s="12" t="s">
        <v>122</v>
      </c>
      <c r="H7084" s="12" t="s">
        <v>158</v>
      </c>
      <c r="I7084" s="12">
        <v>5</v>
      </c>
      <c r="J7084" s="16">
        <v>123.34</v>
      </c>
      <c r="K7084" s="17">
        <v>0</v>
      </c>
      <c r="L7084" s="16">
        <v>616.70000000000005</v>
      </c>
      <c r="M7084" s="16">
        <v>338.89</v>
      </c>
      <c r="N7084" s="11" t="str">
        <f t="shared" si="331"/>
        <v>NO DISCOUNT</v>
      </c>
      <c r="O7084" s="27">
        <f t="shared" si="332"/>
        <v>0.45047835252148538</v>
      </c>
      <c r="P7084" s="11" t="str">
        <f t="shared" si="333"/>
        <v>GOOD</v>
      </c>
    </row>
    <row r="7085" spans="1:16" x14ac:dyDescent="0.35">
      <c r="A7085" t="s">
        <v>7259</v>
      </c>
      <c r="B7085" s="18">
        <v>44629</v>
      </c>
      <c r="C7085" t="s">
        <v>108</v>
      </c>
      <c r="D7085" t="s">
        <v>125</v>
      </c>
      <c r="E7085" t="s">
        <v>146</v>
      </c>
      <c r="F7085" t="s">
        <v>131</v>
      </c>
      <c r="G7085" t="s">
        <v>127</v>
      </c>
      <c r="H7085" t="s">
        <v>179</v>
      </c>
      <c r="I7085">
        <v>1</v>
      </c>
      <c r="J7085" s="19">
        <v>21.54</v>
      </c>
      <c r="K7085" s="20">
        <v>0.38</v>
      </c>
      <c r="L7085" s="19">
        <v>13.35</v>
      </c>
      <c r="M7085" s="19">
        <v>4.1900000000000004</v>
      </c>
      <c r="N7085" s="11" t="str">
        <f t="shared" si="331"/>
        <v>CLEARANCE</v>
      </c>
      <c r="O7085" s="27">
        <f t="shared" si="332"/>
        <v>0.68614232209737835</v>
      </c>
      <c r="P7085" s="11" t="str">
        <f t="shared" si="333"/>
        <v>AVERAGE</v>
      </c>
    </row>
    <row r="7086" spans="1:16" x14ac:dyDescent="0.35">
      <c r="A7086" s="12" t="s">
        <v>7260</v>
      </c>
      <c r="B7086" s="15">
        <v>45075</v>
      </c>
      <c r="C7086" s="12" t="s">
        <v>108</v>
      </c>
      <c r="D7086" s="12" t="s">
        <v>140</v>
      </c>
      <c r="E7086" s="12" t="s">
        <v>296</v>
      </c>
      <c r="F7086" s="12" t="s">
        <v>131</v>
      </c>
      <c r="G7086" s="12" t="s">
        <v>112</v>
      </c>
      <c r="H7086" s="12" t="s">
        <v>147</v>
      </c>
      <c r="I7086" s="12">
        <v>5</v>
      </c>
      <c r="J7086" s="16">
        <v>17.82</v>
      </c>
      <c r="K7086" s="17">
        <v>0.06</v>
      </c>
      <c r="L7086" s="16">
        <v>83.75</v>
      </c>
      <c r="M7086" s="16">
        <v>36.58</v>
      </c>
      <c r="N7086" s="11" t="str">
        <f t="shared" si="331"/>
        <v>LOW</v>
      </c>
      <c r="O7086" s="27">
        <f t="shared" si="332"/>
        <v>0.56322388059701489</v>
      </c>
      <c r="P7086" s="11" t="str">
        <f t="shared" si="333"/>
        <v>GOOD</v>
      </c>
    </row>
    <row r="7087" spans="1:16" x14ac:dyDescent="0.35">
      <c r="A7087" t="s">
        <v>7261</v>
      </c>
      <c r="B7087" s="18">
        <v>45260</v>
      </c>
      <c r="C7087" t="s">
        <v>108</v>
      </c>
      <c r="D7087" t="s">
        <v>125</v>
      </c>
      <c r="E7087" t="s">
        <v>144</v>
      </c>
      <c r="F7087" t="s">
        <v>111</v>
      </c>
      <c r="G7087" t="s">
        <v>127</v>
      </c>
      <c r="H7087" t="s">
        <v>164</v>
      </c>
      <c r="I7087">
        <v>5</v>
      </c>
      <c r="J7087" s="19">
        <v>898.69</v>
      </c>
      <c r="K7087" s="20">
        <v>0.09</v>
      </c>
      <c r="L7087" s="19">
        <v>4089.04</v>
      </c>
      <c r="M7087" s="19">
        <v>1816.39</v>
      </c>
      <c r="N7087" s="11" t="str">
        <f t="shared" si="331"/>
        <v>LOW</v>
      </c>
      <c r="O7087" s="27">
        <f t="shared" si="332"/>
        <v>0.55579060121691148</v>
      </c>
      <c r="P7087" s="11" t="str">
        <f t="shared" si="333"/>
        <v>GOOD</v>
      </c>
    </row>
    <row r="7088" spans="1:16" x14ac:dyDescent="0.35">
      <c r="A7088" s="12" t="s">
        <v>7262</v>
      </c>
      <c r="B7088" s="15">
        <v>44647</v>
      </c>
      <c r="C7088" s="12" t="s">
        <v>108</v>
      </c>
      <c r="D7088" s="12" t="s">
        <v>115</v>
      </c>
      <c r="E7088" s="12" t="s">
        <v>227</v>
      </c>
      <c r="F7088" s="12" t="s">
        <v>117</v>
      </c>
      <c r="G7088" s="12" t="s">
        <v>112</v>
      </c>
      <c r="H7088" s="12" t="s">
        <v>118</v>
      </c>
      <c r="I7088" s="12">
        <v>6</v>
      </c>
      <c r="J7088" s="16">
        <v>5.24</v>
      </c>
      <c r="K7088" s="17">
        <v>0</v>
      </c>
      <c r="L7088" s="16">
        <v>31.44</v>
      </c>
      <c r="M7088" s="16">
        <v>9.08</v>
      </c>
      <c r="N7088" s="11" t="str">
        <f t="shared" si="331"/>
        <v>NO DISCOUNT</v>
      </c>
      <c r="O7088" s="27">
        <f t="shared" si="332"/>
        <v>0.71119592875318061</v>
      </c>
      <c r="P7088" s="11" t="str">
        <f t="shared" si="333"/>
        <v>GOOD</v>
      </c>
    </row>
    <row r="7089" spans="1:16" x14ac:dyDescent="0.35">
      <c r="A7089" t="s">
        <v>7263</v>
      </c>
      <c r="B7089" s="18">
        <v>44658</v>
      </c>
      <c r="C7089" t="s">
        <v>108</v>
      </c>
      <c r="D7089" t="s">
        <v>140</v>
      </c>
      <c r="E7089" t="s">
        <v>307</v>
      </c>
      <c r="F7089" t="s">
        <v>111</v>
      </c>
      <c r="G7089" t="s">
        <v>127</v>
      </c>
      <c r="H7089" t="s">
        <v>209</v>
      </c>
      <c r="I7089">
        <v>1</v>
      </c>
      <c r="J7089" s="19">
        <v>374.02</v>
      </c>
      <c r="K7089" s="20">
        <v>0.12</v>
      </c>
      <c r="L7089" s="19">
        <v>329.14</v>
      </c>
      <c r="M7089" s="19">
        <v>103.54</v>
      </c>
      <c r="N7089" s="11" t="str">
        <f t="shared" si="331"/>
        <v>MEDIUM</v>
      </c>
      <c r="O7089" s="27">
        <f t="shared" si="332"/>
        <v>0.6854226165157683</v>
      </c>
      <c r="P7089" s="11" t="str">
        <f t="shared" si="333"/>
        <v>AVERAGE</v>
      </c>
    </row>
    <row r="7090" spans="1:16" x14ac:dyDescent="0.35">
      <c r="A7090" s="12" t="s">
        <v>7264</v>
      </c>
      <c r="B7090" s="15">
        <v>44615</v>
      </c>
      <c r="C7090" s="12" t="s">
        <v>108</v>
      </c>
      <c r="D7090" s="12" t="s">
        <v>140</v>
      </c>
      <c r="E7090" s="12" t="s">
        <v>153</v>
      </c>
      <c r="F7090" s="12" t="s">
        <v>131</v>
      </c>
      <c r="G7090" s="12" t="s">
        <v>127</v>
      </c>
      <c r="H7090" s="12" t="s">
        <v>209</v>
      </c>
      <c r="I7090" s="12">
        <v>1</v>
      </c>
      <c r="J7090" s="16">
        <v>1138.8499999999999</v>
      </c>
      <c r="K7090" s="17">
        <v>0.43</v>
      </c>
      <c r="L7090" s="16">
        <v>649.14</v>
      </c>
      <c r="M7090" s="16">
        <v>376.6</v>
      </c>
      <c r="N7090" s="11" t="str">
        <f t="shared" si="331"/>
        <v>CLEARANCE</v>
      </c>
      <c r="O7090" s="27">
        <f t="shared" si="332"/>
        <v>0.41984779862587418</v>
      </c>
      <c r="P7090" s="11" t="str">
        <f t="shared" si="333"/>
        <v>AVERAGE</v>
      </c>
    </row>
    <row r="7091" spans="1:16" x14ac:dyDescent="0.35">
      <c r="A7091" t="s">
        <v>7265</v>
      </c>
      <c r="B7091" s="18">
        <v>45270</v>
      </c>
      <c r="C7091" t="s">
        <v>108</v>
      </c>
      <c r="D7091" t="s">
        <v>140</v>
      </c>
      <c r="E7091" t="s">
        <v>242</v>
      </c>
      <c r="F7091" t="s">
        <v>111</v>
      </c>
      <c r="G7091" t="s">
        <v>122</v>
      </c>
      <c r="H7091" t="s">
        <v>187</v>
      </c>
      <c r="I7091">
        <v>2</v>
      </c>
      <c r="J7091" s="19">
        <v>366.06</v>
      </c>
      <c r="K7091" s="20">
        <v>0.24</v>
      </c>
      <c r="L7091" s="19">
        <v>556.41</v>
      </c>
      <c r="M7091" s="19">
        <v>169.56</v>
      </c>
      <c r="N7091" s="11" t="str">
        <f t="shared" si="331"/>
        <v>HIGH</v>
      </c>
      <c r="O7091" s="27">
        <f t="shared" si="332"/>
        <v>0.69526068906022531</v>
      </c>
      <c r="P7091" s="11" t="str">
        <f t="shared" si="333"/>
        <v>AVERAGE</v>
      </c>
    </row>
    <row r="7092" spans="1:16" x14ac:dyDescent="0.35">
      <c r="A7092" s="12" t="s">
        <v>7266</v>
      </c>
      <c r="B7092" s="15">
        <v>45240</v>
      </c>
      <c r="C7092" s="12" t="s">
        <v>120</v>
      </c>
      <c r="D7092" s="12" t="s">
        <v>140</v>
      </c>
      <c r="E7092" s="12" t="s">
        <v>203</v>
      </c>
      <c r="F7092" s="12" t="s">
        <v>117</v>
      </c>
      <c r="G7092" s="12" t="s">
        <v>127</v>
      </c>
      <c r="H7092" s="12" t="s">
        <v>179</v>
      </c>
      <c r="I7092" s="12">
        <v>5</v>
      </c>
      <c r="J7092" s="16">
        <v>56.77</v>
      </c>
      <c r="K7092" s="17">
        <v>0</v>
      </c>
      <c r="L7092" s="16">
        <v>283.85000000000002</v>
      </c>
      <c r="M7092" s="16">
        <v>156.53</v>
      </c>
      <c r="N7092" s="11" t="str">
        <f t="shared" si="331"/>
        <v>NO DISCOUNT</v>
      </c>
      <c r="O7092" s="27">
        <f t="shared" si="332"/>
        <v>0.44854676765897483</v>
      </c>
      <c r="P7092" s="11" t="str">
        <f t="shared" si="333"/>
        <v>GOOD</v>
      </c>
    </row>
    <row r="7093" spans="1:16" x14ac:dyDescent="0.35">
      <c r="A7093" t="s">
        <v>7267</v>
      </c>
      <c r="B7093" s="18">
        <v>45246</v>
      </c>
      <c r="C7093" t="s">
        <v>108</v>
      </c>
      <c r="D7093" t="s">
        <v>140</v>
      </c>
      <c r="E7093" t="s">
        <v>141</v>
      </c>
      <c r="F7093" t="s">
        <v>117</v>
      </c>
      <c r="G7093" t="s">
        <v>122</v>
      </c>
      <c r="H7093" t="s">
        <v>158</v>
      </c>
      <c r="I7093">
        <v>1</v>
      </c>
      <c r="J7093" s="19">
        <v>43.06</v>
      </c>
      <c r="K7093" s="20">
        <v>0.03</v>
      </c>
      <c r="L7093" s="19">
        <v>41.77</v>
      </c>
      <c r="M7093" s="19">
        <v>21.49</v>
      </c>
      <c r="N7093" s="11" t="str">
        <f t="shared" si="331"/>
        <v>LOW</v>
      </c>
      <c r="O7093" s="27">
        <f t="shared" si="332"/>
        <v>0.48551592051711762</v>
      </c>
      <c r="P7093" s="11" t="str">
        <f t="shared" si="333"/>
        <v>AVERAGE</v>
      </c>
    </row>
    <row r="7094" spans="1:16" x14ac:dyDescent="0.35">
      <c r="A7094" s="12" t="s">
        <v>7268</v>
      </c>
      <c r="B7094" s="15">
        <v>44729</v>
      </c>
      <c r="C7094" s="12" t="s">
        <v>120</v>
      </c>
      <c r="D7094" s="12" t="s">
        <v>140</v>
      </c>
      <c r="E7094" s="12" t="s">
        <v>141</v>
      </c>
      <c r="F7094" s="12" t="s">
        <v>131</v>
      </c>
      <c r="G7094" s="12" t="s">
        <v>112</v>
      </c>
      <c r="H7094" s="12" t="s">
        <v>170</v>
      </c>
      <c r="I7094" s="12">
        <v>4</v>
      </c>
      <c r="J7094" s="16">
        <v>28.42</v>
      </c>
      <c r="K7094" s="17">
        <v>0.22</v>
      </c>
      <c r="L7094" s="16">
        <v>88.67</v>
      </c>
      <c r="M7094" s="16">
        <v>30.91</v>
      </c>
      <c r="N7094" s="11" t="str">
        <f t="shared" si="331"/>
        <v>HIGH</v>
      </c>
      <c r="O7094" s="27">
        <f t="shared" si="332"/>
        <v>0.65140408255328752</v>
      </c>
      <c r="P7094" s="11" t="str">
        <f t="shared" si="333"/>
        <v>AVERAGE</v>
      </c>
    </row>
    <row r="7095" spans="1:16" x14ac:dyDescent="0.35">
      <c r="A7095" t="s">
        <v>7269</v>
      </c>
      <c r="B7095" s="18">
        <v>44917</v>
      </c>
      <c r="C7095" t="s">
        <v>108</v>
      </c>
      <c r="D7095" t="s">
        <v>115</v>
      </c>
      <c r="E7095" t="s">
        <v>227</v>
      </c>
      <c r="F7095" t="s">
        <v>117</v>
      </c>
      <c r="G7095" t="s">
        <v>122</v>
      </c>
      <c r="H7095" t="s">
        <v>132</v>
      </c>
      <c r="I7095">
        <v>14</v>
      </c>
      <c r="J7095" s="19">
        <v>671.45</v>
      </c>
      <c r="K7095" s="20">
        <v>0.28999999999999998</v>
      </c>
      <c r="L7095" s="19">
        <v>6674.21</v>
      </c>
      <c r="M7095" s="19">
        <v>2892.17</v>
      </c>
      <c r="N7095" s="11" t="str">
        <f t="shared" si="331"/>
        <v>HIGH</v>
      </c>
      <c r="O7095" s="27">
        <f t="shared" si="332"/>
        <v>0.56666481875757579</v>
      </c>
      <c r="P7095" s="11" t="str">
        <f t="shared" si="333"/>
        <v>EXCELLENT</v>
      </c>
    </row>
    <row r="7096" spans="1:16" x14ac:dyDescent="0.35">
      <c r="A7096" s="12" t="s">
        <v>7270</v>
      </c>
      <c r="B7096" s="15">
        <v>44756</v>
      </c>
      <c r="C7096" s="12" t="s">
        <v>108</v>
      </c>
      <c r="D7096" s="12" t="s">
        <v>125</v>
      </c>
      <c r="E7096" s="12" t="s">
        <v>185</v>
      </c>
      <c r="F7096" s="12" t="s">
        <v>117</v>
      </c>
      <c r="G7096" s="12" t="s">
        <v>112</v>
      </c>
      <c r="H7096" s="12" t="s">
        <v>147</v>
      </c>
      <c r="I7096" s="12">
        <v>7</v>
      </c>
      <c r="J7096" s="16">
        <v>8.33</v>
      </c>
      <c r="K7096" s="17">
        <v>0</v>
      </c>
      <c r="L7096" s="16">
        <v>58.31</v>
      </c>
      <c r="M7096" s="16">
        <v>27.17</v>
      </c>
      <c r="N7096" s="11" t="str">
        <f t="shared" si="331"/>
        <v>NO DISCOUNT</v>
      </c>
      <c r="O7096" s="27">
        <f t="shared" si="332"/>
        <v>0.53404218830389294</v>
      </c>
      <c r="P7096" s="11" t="str">
        <f t="shared" si="333"/>
        <v>GOOD</v>
      </c>
    </row>
    <row r="7097" spans="1:16" x14ac:dyDescent="0.35">
      <c r="A7097" t="s">
        <v>7271</v>
      </c>
      <c r="B7097" s="18">
        <v>45175</v>
      </c>
      <c r="C7097" t="s">
        <v>120</v>
      </c>
      <c r="D7097" t="s">
        <v>109</v>
      </c>
      <c r="E7097" t="s">
        <v>231</v>
      </c>
      <c r="F7097" t="s">
        <v>117</v>
      </c>
      <c r="G7097" t="s">
        <v>112</v>
      </c>
      <c r="H7097" t="s">
        <v>170</v>
      </c>
      <c r="I7097">
        <v>3</v>
      </c>
      <c r="J7097" s="19">
        <v>27.25</v>
      </c>
      <c r="K7097" s="20">
        <v>0</v>
      </c>
      <c r="L7097" s="19">
        <v>81.75</v>
      </c>
      <c r="M7097" s="19">
        <v>37.99</v>
      </c>
      <c r="N7097" s="11" t="str">
        <f t="shared" si="331"/>
        <v>NO DISCOUNT</v>
      </c>
      <c r="O7097" s="27">
        <f t="shared" si="332"/>
        <v>0.53529051987767584</v>
      </c>
      <c r="P7097" s="11" t="str">
        <f t="shared" si="333"/>
        <v>AVERAGE</v>
      </c>
    </row>
    <row r="7098" spans="1:16" x14ac:dyDescent="0.35">
      <c r="A7098" s="12" t="s">
        <v>7272</v>
      </c>
      <c r="B7098" s="15">
        <v>45184</v>
      </c>
      <c r="C7098" s="12" t="s">
        <v>149</v>
      </c>
      <c r="D7098" s="12" t="s">
        <v>115</v>
      </c>
      <c r="E7098" s="12" t="s">
        <v>156</v>
      </c>
      <c r="F7098" s="12" t="s">
        <v>111</v>
      </c>
      <c r="G7098" s="12" t="s">
        <v>112</v>
      </c>
      <c r="H7098" s="12" t="s">
        <v>170</v>
      </c>
      <c r="I7098" s="12">
        <v>1</v>
      </c>
      <c r="J7098" s="16">
        <v>32.85</v>
      </c>
      <c r="K7098" s="17">
        <v>0</v>
      </c>
      <c r="L7098" s="16">
        <v>32.85</v>
      </c>
      <c r="M7098" s="16">
        <v>14.17</v>
      </c>
      <c r="N7098" s="11" t="str">
        <f t="shared" si="331"/>
        <v>NO DISCOUNT</v>
      </c>
      <c r="O7098" s="27">
        <f t="shared" si="332"/>
        <v>0.56864535768645352</v>
      </c>
      <c r="P7098" s="11" t="str">
        <f t="shared" si="333"/>
        <v>AVERAGE</v>
      </c>
    </row>
    <row r="7099" spans="1:16" x14ac:dyDescent="0.35">
      <c r="A7099" t="s">
        <v>7273</v>
      </c>
      <c r="B7099" s="18">
        <v>45209</v>
      </c>
      <c r="C7099" t="s">
        <v>108</v>
      </c>
      <c r="D7099" t="s">
        <v>109</v>
      </c>
      <c r="E7099" t="s">
        <v>161</v>
      </c>
      <c r="F7099" t="s">
        <v>111</v>
      </c>
      <c r="G7099" t="s">
        <v>112</v>
      </c>
      <c r="H7099" t="s">
        <v>118</v>
      </c>
      <c r="I7099">
        <v>6</v>
      </c>
      <c r="J7099" s="19">
        <v>12.92</v>
      </c>
      <c r="K7099" s="20">
        <v>0.42</v>
      </c>
      <c r="L7099" s="19">
        <v>44.96</v>
      </c>
      <c r="M7099" s="19">
        <v>14.06</v>
      </c>
      <c r="N7099" s="11" t="str">
        <f t="shared" si="331"/>
        <v>CLEARANCE</v>
      </c>
      <c r="O7099" s="27">
        <f t="shared" si="332"/>
        <v>0.68727758007117434</v>
      </c>
      <c r="P7099" s="11" t="str">
        <f t="shared" si="333"/>
        <v>GOOD</v>
      </c>
    </row>
    <row r="7100" spans="1:16" x14ac:dyDescent="0.35">
      <c r="A7100" s="12" t="s">
        <v>7274</v>
      </c>
      <c r="B7100" s="15">
        <v>45142</v>
      </c>
      <c r="C7100" s="12" t="s">
        <v>149</v>
      </c>
      <c r="D7100" s="12" t="s">
        <v>109</v>
      </c>
      <c r="E7100" s="12" t="s">
        <v>208</v>
      </c>
      <c r="F7100" s="12" t="s">
        <v>111</v>
      </c>
      <c r="G7100" s="12" t="s">
        <v>127</v>
      </c>
      <c r="H7100" s="12" t="s">
        <v>179</v>
      </c>
      <c r="I7100" s="12">
        <v>5</v>
      </c>
      <c r="J7100" s="16">
        <v>127.21</v>
      </c>
      <c r="K7100" s="17">
        <v>0</v>
      </c>
      <c r="L7100" s="16">
        <v>636.04999999999995</v>
      </c>
      <c r="M7100" s="16">
        <v>373.85</v>
      </c>
      <c r="N7100" s="11" t="str">
        <f t="shared" si="331"/>
        <v>NO DISCOUNT</v>
      </c>
      <c r="O7100" s="27">
        <f t="shared" si="332"/>
        <v>0.41223174278751662</v>
      </c>
      <c r="P7100" s="11" t="str">
        <f t="shared" si="333"/>
        <v>GOOD</v>
      </c>
    </row>
    <row r="7101" spans="1:16" x14ac:dyDescent="0.35">
      <c r="A7101" t="s">
        <v>7275</v>
      </c>
      <c r="B7101" s="18">
        <v>45259</v>
      </c>
      <c r="C7101" t="s">
        <v>108</v>
      </c>
      <c r="D7101" t="s">
        <v>109</v>
      </c>
      <c r="E7101" t="s">
        <v>161</v>
      </c>
      <c r="F7101" t="s">
        <v>131</v>
      </c>
      <c r="G7101" t="s">
        <v>112</v>
      </c>
      <c r="H7101" t="s">
        <v>113</v>
      </c>
      <c r="I7101">
        <v>11</v>
      </c>
      <c r="J7101" s="19">
        <v>14.39</v>
      </c>
      <c r="K7101" s="20">
        <v>0.22</v>
      </c>
      <c r="L7101" s="19">
        <v>123.47</v>
      </c>
      <c r="M7101" s="19">
        <v>25.12</v>
      </c>
      <c r="N7101" s="11" t="str">
        <f t="shared" si="331"/>
        <v>HIGH</v>
      </c>
      <c r="O7101" s="27">
        <f t="shared" si="332"/>
        <v>0.79654976917469822</v>
      </c>
      <c r="P7101" s="11" t="str">
        <f t="shared" si="333"/>
        <v>EXCELLENT</v>
      </c>
    </row>
    <row r="7102" spans="1:16" x14ac:dyDescent="0.35">
      <c r="A7102" s="12" t="s">
        <v>7276</v>
      </c>
      <c r="B7102" s="15">
        <v>45353</v>
      </c>
      <c r="C7102" s="12" t="s">
        <v>108</v>
      </c>
      <c r="D7102" s="12" t="s">
        <v>125</v>
      </c>
      <c r="E7102" s="12" t="s">
        <v>126</v>
      </c>
      <c r="F7102" s="12" t="s">
        <v>111</v>
      </c>
      <c r="G7102" s="12" t="s">
        <v>127</v>
      </c>
      <c r="H7102" s="12" t="s">
        <v>128</v>
      </c>
      <c r="I7102" s="12">
        <v>1</v>
      </c>
      <c r="J7102" s="16">
        <v>202.83</v>
      </c>
      <c r="K7102" s="17">
        <v>0.04</v>
      </c>
      <c r="L7102" s="16">
        <v>194.72</v>
      </c>
      <c r="M7102" s="16">
        <v>115.15</v>
      </c>
      <c r="N7102" s="11" t="str">
        <f t="shared" si="331"/>
        <v>LOW</v>
      </c>
      <c r="O7102" s="27">
        <f t="shared" si="332"/>
        <v>0.40863804437140505</v>
      </c>
      <c r="P7102" s="11" t="str">
        <f t="shared" si="333"/>
        <v>AVERAGE</v>
      </c>
    </row>
    <row r="7103" spans="1:16" x14ac:dyDescent="0.35">
      <c r="A7103" t="s">
        <v>7277</v>
      </c>
      <c r="B7103" s="18">
        <v>44910</v>
      </c>
      <c r="C7103" t="s">
        <v>108</v>
      </c>
      <c r="D7103" t="s">
        <v>109</v>
      </c>
      <c r="E7103" t="s">
        <v>173</v>
      </c>
      <c r="F7103" t="s">
        <v>111</v>
      </c>
      <c r="G7103" t="s">
        <v>127</v>
      </c>
      <c r="H7103" t="s">
        <v>138</v>
      </c>
      <c r="I7103">
        <v>5</v>
      </c>
      <c r="J7103" s="19">
        <v>96.1</v>
      </c>
      <c r="K7103" s="20">
        <v>0.18</v>
      </c>
      <c r="L7103" s="19">
        <v>394.01</v>
      </c>
      <c r="M7103" s="19">
        <v>147.55000000000001</v>
      </c>
      <c r="N7103" s="11" t="str">
        <f t="shared" si="331"/>
        <v>MEDIUM</v>
      </c>
      <c r="O7103" s="27">
        <f t="shared" si="332"/>
        <v>0.62551711885485139</v>
      </c>
      <c r="P7103" s="11" t="str">
        <f t="shared" si="333"/>
        <v>GOOD</v>
      </c>
    </row>
    <row r="7104" spans="1:16" x14ac:dyDescent="0.35">
      <c r="A7104" s="12" t="s">
        <v>7278</v>
      </c>
      <c r="B7104" s="15">
        <v>45070</v>
      </c>
      <c r="C7104" s="12" t="s">
        <v>108</v>
      </c>
      <c r="D7104" s="12" t="s">
        <v>109</v>
      </c>
      <c r="E7104" s="12" t="s">
        <v>176</v>
      </c>
      <c r="F7104" s="12" t="s">
        <v>111</v>
      </c>
      <c r="G7104" s="12" t="s">
        <v>112</v>
      </c>
      <c r="H7104" s="12" t="s">
        <v>147</v>
      </c>
      <c r="I7104" s="12">
        <v>4</v>
      </c>
      <c r="J7104" s="16">
        <v>26.62</v>
      </c>
      <c r="K7104" s="17">
        <v>0.04</v>
      </c>
      <c r="L7104" s="16">
        <v>102.22</v>
      </c>
      <c r="M7104" s="16">
        <v>33.46</v>
      </c>
      <c r="N7104" s="11" t="str">
        <f t="shared" si="331"/>
        <v>LOW</v>
      </c>
      <c r="O7104" s="27">
        <f t="shared" si="332"/>
        <v>0.67266679710428479</v>
      </c>
      <c r="P7104" s="11" t="str">
        <f t="shared" si="333"/>
        <v>AVERAGE</v>
      </c>
    </row>
    <row r="7105" spans="1:16" x14ac:dyDescent="0.35">
      <c r="A7105" t="s">
        <v>7279</v>
      </c>
      <c r="B7105" s="18">
        <v>45404</v>
      </c>
      <c r="C7105" t="s">
        <v>120</v>
      </c>
      <c r="D7105" t="s">
        <v>125</v>
      </c>
      <c r="E7105" t="s">
        <v>255</v>
      </c>
      <c r="F7105" t="s">
        <v>117</v>
      </c>
      <c r="G7105" t="s">
        <v>122</v>
      </c>
      <c r="H7105" t="s">
        <v>187</v>
      </c>
      <c r="I7105">
        <v>1</v>
      </c>
      <c r="J7105" s="19">
        <v>344.06</v>
      </c>
      <c r="K7105" s="20">
        <v>0.32</v>
      </c>
      <c r="L7105" s="19">
        <v>233.96</v>
      </c>
      <c r="M7105" s="19">
        <v>63.89</v>
      </c>
      <c r="N7105" s="11" t="str">
        <f t="shared" si="331"/>
        <v>CLEARANCE</v>
      </c>
      <c r="O7105" s="27">
        <f t="shared" si="332"/>
        <v>0.72691913147546583</v>
      </c>
      <c r="P7105" s="11" t="str">
        <f t="shared" si="333"/>
        <v>AVERAGE</v>
      </c>
    </row>
    <row r="7106" spans="1:16" x14ac:dyDescent="0.35">
      <c r="A7106" s="12" t="s">
        <v>7280</v>
      </c>
      <c r="B7106" s="15">
        <v>44936</v>
      </c>
      <c r="C7106" s="12" t="s">
        <v>108</v>
      </c>
      <c r="D7106" s="12" t="s">
        <v>125</v>
      </c>
      <c r="E7106" s="12" t="s">
        <v>255</v>
      </c>
      <c r="F7106" s="12" t="s">
        <v>117</v>
      </c>
      <c r="G7106" s="12" t="s">
        <v>127</v>
      </c>
      <c r="H7106" s="12" t="s">
        <v>128</v>
      </c>
      <c r="I7106" s="12">
        <v>1</v>
      </c>
      <c r="J7106" s="16">
        <v>225.95</v>
      </c>
      <c r="K7106" s="17">
        <v>0</v>
      </c>
      <c r="L7106" s="16">
        <v>225.95</v>
      </c>
      <c r="M7106" s="16">
        <v>117.12</v>
      </c>
      <c r="N7106" s="11" t="str">
        <f t="shared" si="331"/>
        <v>NO DISCOUNT</v>
      </c>
      <c r="O7106" s="27">
        <f t="shared" si="332"/>
        <v>0.48165523345872974</v>
      </c>
      <c r="P7106" s="11" t="str">
        <f t="shared" si="333"/>
        <v>AVERAGE</v>
      </c>
    </row>
    <row r="7107" spans="1:16" x14ac:dyDescent="0.35">
      <c r="A7107" t="s">
        <v>7281</v>
      </c>
      <c r="B7107" s="18">
        <v>45420</v>
      </c>
      <c r="C7107" t="s">
        <v>108</v>
      </c>
      <c r="D7107" t="s">
        <v>125</v>
      </c>
      <c r="E7107" t="s">
        <v>185</v>
      </c>
      <c r="F7107" t="s">
        <v>117</v>
      </c>
      <c r="G7107" t="s">
        <v>112</v>
      </c>
      <c r="H7107" t="s">
        <v>170</v>
      </c>
      <c r="I7107">
        <v>4</v>
      </c>
      <c r="J7107" s="19">
        <v>10.84</v>
      </c>
      <c r="K7107" s="20">
        <v>0</v>
      </c>
      <c r="L7107" s="19">
        <v>43.36</v>
      </c>
      <c r="M7107" s="19">
        <v>19.13</v>
      </c>
      <c r="N7107" s="11" t="str">
        <f t="shared" ref="N7107:N7170" si="334">IF(K7107=$R$8,$R$2,IF(K7107&lt;=$R$9,$R$3,IF(K7107&lt;=$R$10,$R$4,IF(K7107&lt;$R$11,$R$5,IF(K7107&gt;$R$11,$R$6)))))</f>
        <v>NO DISCOUNT</v>
      </c>
      <c r="O7107" s="27">
        <f t="shared" ref="O7107:O7170" si="335">IFERROR(L7107-M7107,"NULL")/L7107</f>
        <v>0.55880996309963105</v>
      </c>
      <c r="P7107" s="11" t="str">
        <f t="shared" ref="P7107:P7170" si="336">IF(AND(O7107&gt;=$Q$8,I7107&gt;=$Q$13),$Q$2,IF(AND(O7107&gt;=$Q$9,I7107&gt;=$Q$14),$Q$3,IF(O7107&gt;=$Q$10,$Q$4,$Q$5)))</f>
        <v>AVERAGE</v>
      </c>
    </row>
    <row r="7108" spans="1:16" x14ac:dyDescent="0.35">
      <c r="A7108" s="12" t="s">
        <v>7282</v>
      </c>
      <c r="B7108" s="15">
        <v>45622</v>
      </c>
      <c r="C7108" s="12" t="s">
        <v>108</v>
      </c>
      <c r="D7108" s="12" t="s">
        <v>109</v>
      </c>
      <c r="E7108" s="12" t="s">
        <v>231</v>
      </c>
      <c r="F7108" s="12" t="s">
        <v>117</v>
      </c>
      <c r="G7108" s="12" t="s">
        <v>112</v>
      </c>
      <c r="H7108" s="12" t="s">
        <v>118</v>
      </c>
      <c r="I7108" s="12">
        <v>2</v>
      </c>
      <c r="J7108" s="16">
        <v>30.97</v>
      </c>
      <c r="K7108" s="17">
        <v>0</v>
      </c>
      <c r="L7108" s="16">
        <v>61.94</v>
      </c>
      <c r="M7108" s="16">
        <v>25.9</v>
      </c>
      <c r="N7108" s="11" t="str">
        <f t="shared" si="334"/>
        <v>NO DISCOUNT</v>
      </c>
      <c r="O7108" s="27">
        <f t="shared" si="335"/>
        <v>0.58185340652244111</v>
      </c>
      <c r="P7108" s="11" t="str">
        <f t="shared" si="336"/>
        <v>AVERAGE</v>
      </c>
    </row>
    <row r="7109" spans="1:16" x14ac:dyDescent="0.35">
      <c r="A7109" t="s">
        <v>7283</v>
      </c>
      <c r="B7109" s="18">
        <v>44951</v>
      </c>
      <c r="C7109" t="s">
        <v>108</v>
      </c>
      <c r="D7109" t="s">
        <v>140</v>
      </c>
      <c r="E7109" t="s">
        <v>153</v>
      </c>
      <c r="F7109" t="s">
        <v>111</v>
      </c>
      <c r="G7109" t="s">
        <v>122</v>
      </c>
      <c r="H7109" t="s">
        <v>158</v>
      </c>
      <c r="I7109">
        <v>1</v>
      </c>
      <c r="J7109" s="19">
        <v>93.16</v>
      </c>
      <c r="K7109" s="20">
        <v>0</v>
      </c>
      <c r="L7109" s="19">
        <v>93.16</v>
      </c>
      <c r="M7109" s="19">
        <v>39.53</v>
      </c>
      <c r="N7109" s="11" t="str">
        <f t="shared" si="334"/>
        <v>NO DISCOUNT</v>
      </c>
      <c r="O7109" s="27">
        <f t="shared" si="335"/>
        <v>0.57567625590382132</v>
      </c>
      <c r="P7109" s="11" t="str">
        <f t="shared" si="336"/>
        <v>AVERAGE</v>
      </c>
    </row>
    <row r="7110" spans="1:16" x14ac:dyDescent="0.35">
      <c r="A7110" s="12" t="s">
        <v>7284</v>
      </c>
      <c r="B7110" s="15">
        <v>45448</v>
      </c>
      <c r="C7110" s="12" t="s">
        <v>136</v>
      </c>
      <c r="D7110" s="12" t="s">
        <v>109</v>
      </c>
      <c r="E7110" s="12" t="s">
        <v>150</v>
      </c>
      <c r="F7110" s="12" t="s">
        <v>117</v>
      </c>
      <c r="G7110" s="12" t="s">
        <v>122</v>
      </c>
      <c r="H7110" s="12" t="s">
        <v>142</v>
      </c>
      <c r="I7110" s="12">
        <v>1</v>
      </c>
      <c r="J7110" s="16">
        <v>407.07</v>
      </c>
      <c r="K7110" s="17">
        <v>0</v>
      </c>
      <c r="L7110" s="16">
        <v>407.07</v>
      </c>
      <c r="M7110" s="16">
        <v>199.56</v>
      </c>
      <c r="N7110" s="11" t="str">
        <f t="shared" si="334"/>
        <v>NO DISCOUNT</v>
      </c>
      <c r="O7110" s="27">
        <f t="shared" si="335"/>
        <v>0.50976490529884289</v>
      </c>
      <c r="P7110" s="11" t="str">
        <f t="shared" si="336"/>
        <v>AVERAGE</v>
      </c>
    </row>
    <row r="7111" spans="1:16" x14ac:dyDescent="0.35">
      <c r="A7111" t="s">
        <v>7285</v>
      </c>
      <c r="B7111" s="18">
        <v>45352</v>
      </c>
      <c r="C7111" t="s">
        <v>108</v>
      </c>
      <c r="D7111" t="s">
        <v>125</v>
      </c>
      <c r="E7111" t="s">
        <v>178</v>
      </c>
      <c r="F7111" t="s">
        <v>111</v>
      </c>
      <c r="G7111" t="s">
        <v>112</v>
      </c>
      <c r="H7111" t="s">
        <v>147</v>
      </c>
      <c r="I7111">
        <v>2</v>
      </c>
      <c r="J7111" s="19">
        <v>20.52</v>
      </c>
      <c r="K7111" s="20">
        <v>0.09</v>
      </c>
      <c r="L7111" s="19">
        <v>37.35</v>
      </c>
      <c r="M7111" s="19">
        <v>17.47</v>
      </c>
      <c r="N7111" s="11" t="str">
        <f t="shared" si="334"/>
        <v>LOW</v>
      </c>
      <c r="O7111" s="27">
        <f t="shared" si="335"/>
        <v>0.53226238286479255</v>
      </c>
      <c r="P7111" s="11" t="str">
        <f t="shared" si="336"/>
        <v>AVERAGE</v>
      </c>
    </row>
    <row r="7112" spans="1:16" x14ac:dyDescent="0.35">
      <c r="A7112" s="12" t="s">
        <v>7286</v>
      </c>
      <c r="B7112" s="15">
        <v>44727</v>
      </c>
      <c r="C7112" s="12" t="s">
        <v>108</v>
      </c>
      <c r="D7112" s="12" t="s">
        <v>125</v>
      </c>
      <c r="E7112" s="12" t="s">
        <v>178</v>
      </c>
      <c r="F7112" s="12" t="s">
        <v>117</v>
      </c>
      <c r="G7112" s="12" t="s">
        <v>112</v>
      </c>
      <c r="H7112" s="12" t="s">
        <v>118</v>
      </c>
      <c r="I7112" s="12">
        <v>1</v>
      </c>
      <c r="J7112" s="16">
        <v>34.47</v>
      </c>
      <c r="K7112" s="17">
        <v>0</v>
      </c>
      <c r="L7112" s="16">
        <v>34.47</v>
      </c>
      <c r="M7112" s="16">
        <v>13.38</v>
      </c>
      <c r="N7112" s="11" t="str">
        <f t="shared" si="334"/>
        <v>NO DISCOUNT</v>
      </c>
      <c r="O7112" s="27">
        <f t="shared" si="335"/>
        <v>0.61183637946040026</v>
      </c>
      <c r="P7112" s="11" t="str">
        <f t="shared" si="336"/>
        <v>AVERAGE</v>
      </c>
    </row>
    <row r="7113" spans="1:16" x14ac:dyDescent="0.35">
      <c r="A7113" t="s">
        <v>7287</v>
      </c>
      <c r="B7113" s="18">
        <v>44919</v>
      </c>
      <c r="C7113" t="s">
        <v>120</v>
      </c>
      <c r="D7113" t="s">
        <v>115</v>
      </c>
      <c r="E7113" t="s">
        <v>121</v>
      </c>
      <c r="F7113" t="s">
        <v>117</v>
      </c>
      <c r="G7113" t="s">
        <v>122</v>
      </c>
      <c r="H7113" t="s">
        <v>158</v>
      </c>
      <c r="I7113">
        <v>2</v>
      </c>
      <c r="J7113" s="19">
        <v>75.989999999999995</v>
      </c>
      <c r="K7113" s="20">
        <v>0.06</v>
      </c>
      <c r="L7113" s="19">
        <v>142.86000000000001</v>
      </c>
      <c r="M7113" s="19">
        <v>50.84</v>
      </c>
      <c r="N7113" s="11" t="str">
        <f t="shared" si="334"/>
        <v>LOW</v>
      </c>
      <c r="O7113" s="27">
        <f t="shared" si="335"/>
        <v>0.64412711745765083</v>
      </c>
      <c r="P7113" s="11" t="str">
        <f t="shared" si="336"/>
        <v>AVERAGE</v>
      </c>
    </row>
    <row r="7114" spans="1:16" x14ac:dyDescent="0.35">
      <c r="A7114" s="12" t="s">
        <v>7288</v>
      </c>
      <c r="B7114" s="15">
        <v>45088</v>
      </c>
      <c r="C7114" s="12" t="s">
        <v>108</v>
      </c>
      <c r="D7114" s="12" t="s">
        <v>109</v>
      </c>
      <c r="E7114" s="12" t="s">
        <v>150</v>
      </c>
      <c r="F7114" s="12" t="s">
        <v>131</v>
      </c>
      <c r="G7114" s="12" t="s">
        <v>122</v>
      </c>
      <c r="H7114" s="12" t="s">
        <v>123</v>
      </c>
      <c r="I7114" s="12">
        <v>2</v>
      </c>
      <c r="J7114" s="16">
        <v>1998.48</v>
      </c>
      <c r="K7114" s="17">
        <v>0</v>
      </c>
      <c r="L7114" s="16">
        <v>3996.96</v>
      </c>
      <c r="M7114" s="16">
        <v>1771.42</v>
      </c>
      <c r="N7114" s="11" t="str">
        <f t="shared" si="334"/>
        <v>NO DISCOUNT</v>
      </c>
      <c r="O7114" s="27">
        <f t="shared" si="335"/>
        <v>0.55680817421240136</v>
      </c>
      <c r="P7114" s="11" t="str">
        <f t="shared" si="336"/>
        <v>AVERAGE</v>
      </c>
    </row>
    <row r="7115" spans="1:16" x14ac:dyDescent="0.35">
      <c r="A7115" t="s">
        <v>7289</v>
      </c>
      <c r="B7115" s="18">
        <v>45150</v>
      </c>
      <c r="C7115" t="s">
        <v>108</v>
      </c>
      <c r="D7115" t="s">
        <v>109</v>
      </c>
      <c r="E7115" t="s">
        <v>231</v>
      </c>
      <c r="F7115" t="s">
        <v>111</v>
      </c>
      <c r="G7115" t="s">
        <v>122</v>
      </c>
      <c r="H7115" t="s">
        <v>158</v>
      </c>
      <c r="I7115">
        <v>5</v>
      </c>
      <c r="J7115" s="19">
        <v>103.88</v>
      </c>
      <c r="K7115" s="20">
        <v>0.28999999999999998</v>
      </c>
      <c r="L7115" s="19">
        <v>368.77</v>
      </c>
      <c r="M7115" s="19">
        <v>161.32</v>
      </c>
      <c r="N7115" s="11" t="str">
        <f t="shared" si="334"/>
        <v>HIGH</v>
      </c>
      <c r="O7115" s="27">
        <f t="shared" si="335"/>
        <v>0.56254576022995362</v>
      </c>
      <c r="P7115" s="11" t="str">
        <f t="shared" si="336"/>
        <v>GOOD</v>
      </c>
    </row>
    <row r="7116" spans="1:16" x14ac:dyDescent="0.35">
      <c r="A7116" s="12" t="s">
        <v>7290</v>
      </c>
      <c r="B7116" s="15">
        <v>45592</v>
      </c>
      <c r="C7116" s="12" t="s">
        <v>120</v>
      </c>
      <c r="D7116" s="12" t="s">
        <v>109</v>
      </c>
      <c r="E7116" s="12" t="s">
        <v>150</v>
      </c>
      <c r="F7116" s="12" t="s">
        <v>111</v>
      </c>
      <c r="G7116" s="12" t="s">
        <v>112</v>
      </c>
      <c r="H7116" s="12" t="s">
        <v>113</v>
      </c>
      <c r="I7116" s="12">
        <v>2</v>
      </c>
      <c r="J7116" s="16">
        <v>40.79</v>
      </c>
      <c r="K7116" s="17">
        <v>0.1</v>
      </c>
      <c r="L7116" s="16">
        <v>73.42</v>
      </c>
      <c r="M7116" s="16">
        <v>21.24</v>
      </c>
      <c r="N7116" s="11" t="str">
        <f t="shared" si="334"/>
        <v>LOW</v>
      </c>
      <c r="O7116" s="27">
        <f t="shared" si="335"/>
        <v>0.71070552982838475</v>
      </c>
      <c r="P7116" s="11" t="str">
        <f t="shared" si="336"/>
        <v>AVERAGE</v>
      </c>
    </row>
    <row r="7117" spans="1:16" x14ac:dyDescent="0.35">
      <c r="A7117" t="s">
        <v>7291</v>
      </c>
      <c r="B7117" s="18">
        <v>44690</v>
      </c>
      <c r="C7117" t="s">
        <v>136</v>
      </c>
      <c r="D7117" t="s">
        <v>109</v>
      </c>
      <c r="E7117" t="s">
        <v>195</v>
      </c>
      <c r="F7117" t="s">
        <v>111</v>
      </c>
      <c r="G7117" t="s">
        <v>127</v>
      </c>
      <c r="H7117" t="s">
        <v>128</v>
      </c>
      <c r="I7117">
        <v>2</v>
      </c>
      <c r="J7117" s="19">
        <v>245.1</v>
      </c>
      <c r="K7117" s="20">
        <v>7.0000000000000007E-2</v>
      </c>
      <c r="L7117" s="19">
        <v>455.89</v>
      </c>
      <c r="M7117" s="19">
        <v>174.33</v>
      </c>
      <c r="N7117" s="11" t="str">
        <f t="shared" si="334"/>
        <v>LOW</v>
      </c>
      <c r="O7117" s="27">
        <f t="shared" si="335"/>
        <v>0.61760512404308043</v>
      </c>
      <c r="P7117" s="11" t="str">
        <f t="shared" si="336"/>
        <v>AVERAGE</v>
      </c>
    </row>
    <row r="7118" spans="1:16" x14ac:dyDescent="0.35">
      <c r="A7118" s="12" t="s">
        <v>7292</v>
      </c>
      <c r="B7118" s="15">
        <v>45606</v>
      </c>
      <c r="C7118" s="12" t="s">
        <v>149</v>
      </c>
      <c r="D7118" s="12" t="s">
        <v>109</v>
      </c>
      <c r="E7118" s="12" t="s">
        <v>252</v>
      </c>
      <c r="F7118" s="12" t="s">
        <v>111</v>
      </c>
      <c r="G7118" s="12" t="s">
        <v>112</v>
      </c>
      <c r="H7118" s="12" t="s">
        <v>118</v>
      </c>
      <c r="I7118" s="12">
        <v>3</v>
      </c>
      <c r="J7118" s="16">
        <v>9.9499999999999993</v>
      </c>
      <c r="K7118" s="17">
        <v>0</v>
      </c>
      <c r="L7118" s="16">
        <v>29.85</v>
      </c>
      <c r="M7118" s="16">
        <v>12.32</v>
      </c>
      <c r="N7118" s="11" t="str">
        <f t="shared" si="334"/>
        <v>NO DISCOUNT</v>
      </c>
      <c r="O7118" s="27">
        <f t="shared" si="335"/>
        <v>0.58726968174204353</v>
      </c>
      <c r="P7118" s="11" t="str">
        <f t="shared" si="336"/>
        <v>AVERAGE</v>
      </c>
    </row>
    <row r="7119" spans="1:16" x14ac:dyDescent="0.35">
      <c r="A7119" t="s">
        <v>7293</v>
      </c>
      <c r="B7119" s="18">
        <v>44683</v>
      </c>
      <c r="C7119" t="s">
        <v>108</v>
      </c>
      <c r="D7119" t="s">
        <v>125</v>
      </c>
      <c r="E7119" t="s">
        <v>169</v>
      </c>
      <c r="F7119" t="s">
        <v>131</v>
      </c>
      <c r="G7119" t="s">
        <v>127</v>
      </c>
      <c r="H7119" t="s">
        <v>164</v>
      </c>
      <c r="I7119">
        <v>1</v>
      </c>
      <c r="J7119" s="19">
        <v>871.86</v>
      </c>
      <c r="K7119" s="20">
        <v>0.23</v>
      </c>
      <c r="L7119" s="19">
        <v>671.33</v>
      </c>
      <c r="M7119" s="19">
        <v>400.16</v>
      </c>
      <c r="N7119" s="11" t="str">
        <f t="shared" si="334"/>
        <v>HIGH</v>
      </c>
      <c r="O7119" s="27">
        <f t="shared" si="335"/>
        <v>0.40392951305617208</v>
      </c>
      <c r="P7119" s="11" t="str">
        <f t="shared" si="336"/>
        <v>AVERAGE</v>
      </c>
    </row>
    <row r="7120" spans="1:16" x14ac:dyDescent="0.35">
      <c r="A7120" s="12" t="s">
        <v>7294</v>
      </c>
      <c r="B7120" s="15">
        <v>44889</v>
      </c>
      <c r="C7120" s="12" t="s">
        <v>108</v>
      </c>
      <c r="D7120" s="12" t="s">
        <v>125</v>
      </c>
      <c r="E7120" s="12" t="s">
        <v>126</v>
      </c>
      <c r="F7120" s="12" t="s">
        <v>111</v>
      </c>
      <c r="G7120" s="12" t="s">
        <v>112</v>
      </c>
      <c r="H7120" s="12" t="s">
        <v>170</v>
      </c>
      <c r="I7120" s="12">
        <v>1</v>
      </c>
      <c r="J7120" s="16">
        <v>26.21</v>
      </c>
      <c r="K7120" s="17">
        <v>0.03</v>
      </c>
      <c r="L7120" s="16">
        <v>25.42</v>
      </c>
      <c r="M7120" s="16">
        <v>10.14</v>
      </c>
      <c r="N7120" s="11" t="str">
        <f t="shared" si="334"/>
        <v>LOW</v>
      </c>
      <c r="O7120" s="27">
        <f t="shared" si="335"/>
        <v>0.60110149488591658</v>
      </c>
      <c r="P7120" s="11" t="str">
        <f t="shared" si="336"/>
        <v>AVERAGE</v>
      </c>
    </row>
    <row r="7121" spans="1:16" x14ac:dyDescent="0.35">
      <c r="A7121" t="s">
        <v>7295</v>
      </c>
      <c r="B7121" s="18">
        <v>44576</v>
      </c>
      <c r="C7121" t="s">
        <v>108</v>
      </c>
      <c r="D7121" t="s">
        <v>140</v>
      </c>
      <c r="E7121" t="s">
        <v>166</v>
      </c>
      <c r="F7121" t="s">
        <v>117</v>
      </c>
      <c r="G7121" t="s">
        <v>122</v>
      </c>
      <c r="H7121" t="s">
        <v>123</v>
      </c>
      <c r="I7121">
        <v>5</v>
      </c>
      <c r="J7121" s="19">
        <v>1070.5999999999999</v>
      </c>
      <c r="K7121" s="20">
        <v>7.0000000000000007E-2</v>
      </c>
      <c r="L7121" s="19">
        <v>4978.29</v>
      </c>
      <c r="M7121" s="19">
        <v>1804.6</v>
      </c>
      <c r="N7121" s="11" t="str">
        <f t="shared" si="334"/>
        <v>LOW</v>
      </c>
      <c r="O7121" s="27">
        <f t="shared" si="335"/>
        <v>0.63750605127463444</v>
      </c>
      <c r="P7121" s="11" t="str">
        <f t="shared" si="336"/>
        <v>GOOD</v>
      </c>
    </row>
    <row r="7122" spans="1:16" x14ac:dyDescent="0.35">
      <c r="A7122" s="12" t="s">
        <v>7296</v>
      </c>
      <c r="B7122" s="15">
        <v>45498</v>
      </c>
      <c r="C7122" s="12" t="s">
        <v>120</v>
      </c>
      <c r="D7122" s="12" t="s">
        <v>125</v>
      </c>
      <c r="E7122" s="12" t="s">
        <v>255</v>
      </c>
      <c r="F7122" s="12" t="s">
        <v>131</v>
      </c>
      <c r="G7122" s="12" t="s">
        <v>127</v>
      </c>
      <c r="H7122" s="12" t="s">
        <v>138</v>
      </c>
      <c r="I7122" s="12">
        <v>2</v>
      </c>
      <c r="J7122" s="16">
        <v>420.14</v>
      </c>
      <c r="K7122" s="17">
        <v>0.13</v>
      </c>
      <c r="L7122" s="16">
        <v>731.04</v>
      </c>
      <c r="M7122" s="16">
        <v>297.54000000000002</v>
      </c>
      <c r="N7122" s="11" t="str">
        <f t="shared" si="334"/>
        <v>MEDIUM</v>
      </c>
      <c r="O7122" s="27">
        <f t="shared" si="335"/>
        <v>0.59299080761654621</v>
      </c>
      <c r="P7122" s="11" t="str">
        <f t="shared" si="336"/>
        <v>AVERAGE</v>
      </c>
    </row>
    <row r="7123" spans="1:16" x14ac:dyDescent="0.35">
      <c r="A7123" t="s">
        <v>7297</v>
      </c>
      <c r="B7123" s="18">
        <v>45333</v>
      </c>
      <c r="C7123" t="s">
        <v>108</v>
      </c>
      <c r="D7123" t="s">
        <v>140</v>
      </c>
      <c r="E7123" t="s">
        <v>166</v>
      </c>
      <c r="F7123" t="s">
        <v>111</v>
      </c>
      <c r="G7123" t="s">
        <v>112</v>
      </c>
      <c r="H7123" t="s">
        <v>113</v>
      </c>
      <c r="I7123">
        <v>7</v>
      </c>
      <c r="J7123" s="19">
        <v>36.5</v>
      </c>
      <c r="K7123" s="20">
        <v>0.18</v>
      </c>
      <c r="L7123" s="19">
        <v>209.51</v>
      </c>
      <c r="M7123" s="19">
        <v>92.81</v>
      </c>
      <c r="N7123" s="11" t="str">
        <f t="shared" si="334"/>
        <v>MEDIUM</v>
      </c>
      <c r="O7123" s="27">
        <f t="shared" si="335"/>
        <v>0.55701398501264854</v>
      </c>
      <c r="P7123" s="11" t="str">
        <f t="shared" si="336"/>
        <v>GOOD</v>
      </c>
    </row>
    <row r="7124" spans="1:16" x14ac:dyDescent="0.35">
      <c r="A7124" s="12" t="s">
        <v>7298</v>
      </c>
      <c r="B7124" s="15">
        <v>45586</v>
      </c>
      <c r="C7124" s="12" t="s">
        <v>136</v>
      </c>
      <c r="D7124" s="12" t="s">
        <v>109</v>
      </c>
      <c r="E7124" s="12" t="s">
        <v>150</v>
      </c>
      <c r="F7124" s="12" t="s">
        <v>111</v>
      </c>
      <c r="G7124" s="12" t="s">
        <v>112</v>
      </c>
      <c r="H7124" s="12" t="s">
        <v>113</v>
      </c>
      <c r="I7124" s="12">
        <v>21</v>
      </c>
      <c r="J7124" s="16">
        <v>24.56</v>
      </c>
      <c r="K7124" s="17">
        <v>0.02</v>
      </c>
      <c r="L7124" s="16">
        <v>505.44</v>
      </c>
      <c r="M7124" s="16">
        <v>179.37</v>
      </c>
      <c r="N7124" s="11" t="str">
        <f t="shared" si="334"/>
        <v>LOW</v>
      </c>
      <c r="O7124" s="27">
        <f t="shared" si="335"/>
        <v>0.64512108262108259</v>
      </c>
      <c r="P7124" s="11" t="str">
        <f t="shared" si="336"/>
        <v>EXCELLENT</v>
      </c>
    </row>
    <row r="7125" spans="1:16" x14ac:dyDescent="0.35">
      <c r="A7125" t="s">
        <v>7299</v>
      </c>
      <c r="B7125" s="18">
        <v>45300</v>
      </c>
      <c r="C7125" t="s">
        <v>149</v>
      </c>
      <c r="D7125" t="s">
        <v>125</v>
      </c>
      <c r="E7125" t="s">
        <v>137</v>
      </c>
      <c r="F7125" t="s">
        <v>111</v>
      </c>
      <c r="G7125" t="s">
        <v>112</v>
      </c>
      <c r="H7125" t="s">
        <v>170</v>
      </c>
      <c r="I7125">
        <v>6</v>
      </c>
      <c r="J7125" s="19">
        <v>18.48</v>
      </c>
      <c r="K7125" s="20">
        <v>0</v>
      </c>
      <c r="L7125" s="19">
        <v>110.88</v>
      </c>
      <c r="M7125" s="19">
        <v>50.08</v>
      </c>
      <c r="N7125" s="11" t="str">
        <f t="shared" si="334"/>
        <v>NO DISCOUNT</v>
      </c>
      <c r="O7125" s="27">
        <f t="shared" si="335"/>
        <v>0.54834054834054835</v>
      </c>
      <c r="P7125" s="11" t="str">
        <f t="shared" si="336"/>
        <v>GOOD</v>
      </c>
    </row>
    <row r="7126" spans="1:16" x14ac:dyDescent="0.35">
      <c r="A7126" s="12" t="s">
        <v>7300</v>
      </c>
      <c r="B7126" s="15">
        <v>44670</v>
      </c>
      <c r="C7126" s="12" t="s">
        <v>136</v>
      </c>
      <c r="D7126" s="12" t="s">
        <v>125</v>
      </c>
      <c r="E7126" s="12" t="s">
        <v>144</v>
      </c>
      <c r="F7126" s="12" t="s">
        <v>117</v>
      </c>
      <c r="G7126" s="12" t="s">
        <v>122</v>
      </c>
      <c r="H7126" s="12" t="s">
        <v>158</v>
      </c>
      <c r="I7126" s="12">
        <v>2</v>
      </c>
      <c r="J7126" s="16">
        <v>100.48</v>
      </c>
      <c r="K7126" s="17">
        <v>0.05</v>
      </c>
      <c r="L7126" s="16">
        <v>190.91</v>
      </c>
      <c r="M7126" s="16">
        <v>82.33</v>
      </c>
      <c r="N7126" s="11" t="str">
        <f t="shared" si="334"/>
        <v>LOW</v>
      </c>
      <c r="O7126" s="27">
        <f t="shared" si="335"/>
        <v>0.56874967262060661</v>
      </c>
      <c r="P7126" s="11" t="str">
        <f t="shared" si="336"/>
        <v>AVERAGE</v>
      </c>
    </row>
    <row r="7127" spans="1:16" x14ac:dyDescent="0.35">
      <c r="A7127" t="s">
        <v>7301</v>
      </c>
      <c r="B7127" s="18">
        <v>44935</v>
      </c>
      <c r="C7127" t="s">
        <v>108</v>
      </c>
      <c r="D7127" t="s">
        <v>140</v>
      </c>
      <c r="E7127" t="s">
        <v>268</v>
      </c>
      <c r="F7127" t="s">
        <v>111</v>
      </c>
      <c r="G7127" t="s">
        <v>112</v>
      </c>
      <c r="H7127" t="s">
        <v>118</v>
      </c>
      <c r="I7127">
        <v>5</v>
      </c>
      <c r="J7127" s="19">
        <v>38.93</v>
      </c>
      <c r="K7127" s="20">
        <v>0.03</v>
      </c>
      <c r="L7127" s="19">
        <v>188.81</v>
      </c>
      <c r="M7127" s="19">
        <v>55.41</v>
      </c>
      <c r="N7127" s="11" t="str">
        <f t="shared" si="334"/>
        <v>LOW</v>
      </c>
      <c r="O7127" s="27">
        <f t="shared" si="335"/>
        <v>0.70653037445050582</v>
      </c>
      <c r="P7127" s="11" t="str">
        <f t="shared" si="336"/>
        <v>GOOD</v>
      </c>
    </row>
    <row r="7128" spans="1:16" x14ac:dyDescent="0.35">
      <c r="A7128" s="12" t="s">
        <v>7302</v>
      </c>
      <c r="B7128" s="15">
        <v>45315</v>
      </c>
      <c r="C7128" s="12" t="s">
        <v>108</v>
      </c>
      <c r="D7128" s="12" t="s">
        <v>115</v>
      </c>
      <c r="E7128" s="12" t="s">
        <v>121</v>
      </c>
      <c r="F7128" s="12" t="s">
        <v>111</v>
      </c>
      <c r="G7128" s="12" t="s">
        <v>122</v>
      </c>
      <c r="H7128" s="12" t="s">
        <v>142</v>
      </c>
      <c r="I7128" s="12">
        <v>6</v>
      </c>
      <c r="J7128" s="16">
        <v>325.08</v>
      </c>
      <c r="K7128" s="17">
        <v>0.16</v>
      </c>
      <c r="L7128" s="16">
        <v>1638.4</v>
      </c>
      <c r="M7128" s="16">
        <v>645.52</v>
      </c>
      <c r="N7128" s="11" t="str">
        <f t="shared" si="334"/>
        <v>MEDIUM</v>
      </c>
      <c r="O7128" s="27">
        <f t="shared" si="335"/>
        <v>0.60600585937500007</v>
      </c>
      <c r="P7128" s="11" t="str">
        <f t="shared" si="336"/>
        <v>GOOD</v>
      </c>
    </row>
    <row r="7129" spans="1:16" x14ac:dyDescent="0.35">
      <c r="A7129" t="s">
        <v>7303</v>
      </c>
      <c r="B7129" s="18">
        <v>45575</v>
      </c>
      <c r="C7129" t="s">
        <v>108</v>
      </c>
      <c r="D7129" t="s">
        <v>140</v>
      </c>
      <c r="E7129" t="s">
        <v>296</v>
      </c>
      <c r="F7129" t="s">
        <v>131</v>
      </c>
      <c r="G7129" t="s">
        <v>112</v>
      </c>
      <c r="H7129" t="s">
        <v>147</v>
      </c>
      <c r="I7129">
        <v>5</v>
      </c>
      <c r="J7129" s="19">
        <v>10.86</v>
      </c>
      <c r="K7129" s="20">
        <v>0.3</v>
      </c>
      <c r="L7129" s="19">
        <v>38.01</v>
      </c>
      <c r="M7129" s="19">
        <v>9.59</v>
      </c>
      <c r="N7129" s="11" t="b">
        <f t="shared" si="334"/>
        <v>0</v>
      </c>
      <c r="O7129" s="27">
        <f t="shared" si="335"/>
        <v>0.74769797421731121</v>
      </c>
      <c r="P7129" s="11" t="str">
        <f t="shared" si="336"/>
        <v>GOOD</v>
      </c>
    </row>
    <row r="7130" spans="1:16" x14ac:dyDescent="0.35">
      <c r="A7130" s="12" t="s">
        <v>7304</v>
      </c>
      <c r="B7130" s="15">
        <v>45320</v>
      </c>
      <c r="C7130" s="12" t="s">
        <v>136</v>
      </c>
      <c r="D7130" s="12" t="s">
        <v>109</v>
      </c>
      <c r="E7130" s="12" t="s">
        <v>161</v>
      </c>
      <c r="F7130" s="12" t="s">
        <v>111</v>
      </c>
      <c r="G7130" s="12" t="s">
        <v>127</v>
      </c>
      <c r="H7130" s="12" t="s">
        <v>164</v>
      </c>
      <c r="I7130" s="12">
        <v>9</v>
      </c>
      <c r="J7130" s="16">
        <v>873.92</v>
      </c>
      <c r="K7130" s="17">
        <v>0.24</v>
      </c>
      <c r="L7130" s="16">
        <v>5977.61</v>
      </c>
      <c r="M7130" s="16">
        <v>2672.28</v>
      </c>
      <c r="N7130" s="11" t="str">
        <f t="shared" si="334"/>
        <v>HIGH</v>
      </c>
      <c r="O7130" s="27">
        <f t="shared" si="335"/>
        <v>0.55295176500306975</v>
      </c>
      <c r="P7130" s="11" t="str">
        <f t="shared" si="336"/>
        <v>GOOD</v>
      </c>
    </row>
    <row r="7131" spans="1:16" x14ac:dyDescent="0.35">
      <c r="A7131" t="s">
        <v>7305</v>
      </c>
      <c r="B7131" s="18">
        <v>45237</v>
      </c>
      <c r="C7131" t="s">
        <v>120</v>
      </c>
      <c r="D7131" t="s">
        <v>140</v>
      </c>
      <c r="E7131" t="s">
        <v>273</v>
      </c>
      <c r="F7131" t="s">
        <v>111</v>
      </c>
      <c r="G7131" t="s">
        <v>112</v>
      </c>
      <c r="H7131" t="s">
        <v>167</v>
      </c>
      <c r="I7131">
        <v>3</v>
      </c>
      <c r="J7131" s="19">
        <v>20.3</v>
      </c>
      <c r="K7131" s="20">
        <v>0.43</v>
      </c>
      <c r="L7131" s="19">
        <v>34.71</v>
      </c>
      <c r="M7131" s="19">
        <v>14.31</v>
      </c>
      <c r="N7131" s="11" t="str">
        <f t="shared" si="334"/>
        <v>CLEARANCE</v>
      </c>
      <c r="O7131" s="27">
        <f t="shared" si="335"/>
        <v>0.58772687986171124</v>
      </c>
      <c r="P7131" s="11" t="str">
        <f t="shared" si="336"/>
        <v>AVERAGE</v>
      </c>
    </row>
    <row r="7132" spans="1:16" x14ac:dyDescent="0.35">
      <c r="A7132" s="12" t="s">
        <v>7306</v>
      </c>
      <c r="B7132" s="15">
        <v>45361</v>
      </c>
      <c r="C7132" s="12" t="s">
        <v>149</v>
      </c>
      <c r="D7132" s="12" t="s">
        <v>140</v>
      </c>
      <c r="E7132" s="12" t="s">
        <v>268</v>
      </c>
      <c r="F7132" s="12" t="s">
        <v>117</v>
      </c>
      <c r="G7132" s="12" t="s">
        <v>112</v>
      </c>
      <c r="H7132" s="12" t="s">
        <v>113</v>
      </c>
      <c r="I7132" s="12">
        <v>2</v>
      </c>
      <c r="J7132" s="16">
        <v>35.22</v>
      </c>
      <c r="K7132" s="17">
        <v>0</v>
      </c>
      <c r="L7132" s="16">
        <v>70.44</v>
      </c>
      <c r="M7132" s="16">
        <v>14.48</v>
      </c>
      <c r="N7132" s="11" t="str">
        <f t="shared" si="334"/>
        <v>NO DISCOUNT</v>
      </c>
      <c r="O7132" s="27">
        <f t="shared" si="335"/>
        <v>0.79443498012492897</v>
      </c>
      <c r="P7132" s="11" t="str">
        <f t="shared" si="336"/>
        <v>AVERAGE</v>
      </c>
    </row>
    <row r="7133" spans="1:16" x14ac:dyDescent="0.35">
      <c r="A7133" t="s">
        <v>7307</v>
      </c>
      <c r="B7133" s="18">
        <v>45460</v>
      </c>
      <c r="C7133" t="s">
        <v>136</v>
      </c>
      <c r="D7133" t="s">
        <v>109</v>
      </c>
      <c r="E7133" t="s">
        <v>176</v>
      </c>
      <c r="F7133" t="s">
        <v>111</v>
      </c>
      <c r="G7133" t="s">
        <v>127</v>
      </c>
      <c r="H7133" t="s">
        <v>179</v>
      </c>
      <c r="I7133">
        <v>2</v>
      </c>
      <c r="J7133" s="19">
        <v>201.47</v>
      </c>
      <c r="K7133" s="20">
        <v>0.09</v>
      </c>
      <c r="L7133" s="19">
        <v>366.68</v>
      </c>
      <c r="M7133" s="19">
        <v>115.38</v>
      </c>
      <c r="N7133" s="11" t="str">
        <f t="shared" si="334"/>
        <v>LOW</v>
      </c>
      <c r="O7133" s="27">
        <f t="shared" si="335"/>
        <v>0.68533871495581977</v>
      </c>
      <c r="P7133" s="11" t="str">
        <f t="shared" si="336"/>
        <v>AVERAGE</v>
      </c>
    </row>
    <row r="7134" spans="1:16" x14ac:dyDescent="0.35">
      <c r="A7134" s="12" t="s">
        <v>7308</v>
      </c>
      <c r="B7134" s="15">
        <v>44631</v>
      </c>
      <c r="C7134" s="12" t="s">
        <v>136</v>
      </c>
      <c r="D7134" s="12" t="s">
        <v>125</v>
      </c>
      <c r="E7134" s="12" t="s">
        <v>201</v>
      </c>
      <c r="F7134" s="12" t="s">
        <v>111</v>
      </c>
      <c r="G7134" s="12" t="s">
        <v>122</v>
      </c>
      <c r="H7134" s="12" t="s">
        <v>123</v>
      </c>
      <c r="I7134" s="12">
        <v>2</v>
      </c>
      <c r="J7134" s="16">
        <v>1777.45</v>
      </c>
      <c r="K7134" s="17">
        <v>0.2</v>
      </c>
      <c r="L7134" s="16">
        <v>2843.92</v>
      </c>
      <c r="M7134" s="16">
        <v>1544.66</v>
      </c>
      <c r="N7134" s="11" t="str">
        <f t="shared" si="334"/>
        <v>MEDIUM</v>
      </c>
      <c r="O7134" s="27">
        <f t="shared" si="335"/>
        <v>0.45685532645081434</v>
      </c>
      <c r="P7134" s="11" t="str">
        <f t="shared" si="336"/>
        <v>AVERAGE</v>
      </c>
    </row>
    <row r="7135" spans="1:16" x14ac:dyDescent="0.35">
      <c r="A7135" t="s">
        <v>7309</v>
      </c>
      <c r="B7135" s="18">
        <v>45225</v>
      </c>
      <c r="C7135" t="s">
        <v>108</v>
      </c>
      <c r="D7135" t="s">
        <v>109</v>
      </c>
      <c r="E7135" t="s">
        <v>161</v>
      </c>
      <c r="F7135" t="s">
        <v>117</v>
      </c>
      <c r="G7135" t="s">
        <v>122</v>
      </c>
      <c r="H7135" t="s">
        <v>187</v>
      </c>
      <c r="I7135">
        <v>8</v>
      </c>
      <c r="J7135" s="19">
        <v>247.78</v>
      </c>
      <c r="K7135" s="20">
        <v>0.32</v>
      </c>
      <c r="L7135" s="19">
        <v>1347.92</v>
      </c>
      <c r="M7135" s="19">
        <v>670.31</v>
      </c>
      <c r="N7135" s="11" t="str">
        <f t="shared" si="334"/>
        <v>CLEARANCE</v>
      </c>
      <c r="O7135" s="27">
        <f t="shared" si="335"/>
        <v>0.50270787583832877</v>
      </c>
      <c r="P7135" s="11" t="str">
        <f t="shared" si="336"/>
        <v>GOOD</v>
      </c>
    </row>
    <row r="7136" spans="1:16" x14ac:dyDescent="0.35">
      <c r="A7136" s="12" t="s">
        <v>7310</v>
      </c>
      <c r="B7136" s="15">
        <v>44735</v>
      </c>
      <c r="C7136" s="12" t="s">
        <v>108</v>
      </c>
      <c r="D7136" s="12" t="s">
        <v>125</v>
      </c>
      <c r="E7136" s="12" t="s">
        <v>185</v>
      </c>
      <c r="F7136" s="12" t="s">
        <v>111</v>
      </c>
      <c r="G7136" s="12" t="s">
        <v>127</v>
      </c>
      <c r="H7136" s="12" t="s">
        <v>179</v>
      </c>
      <c r="I7136" s="12">
        <v>5</v>
      </c>
      <c r="J7136" s="16">
        <v>142.99</v>
      </c>
      <c r="K7136" s="17">
        <v>0.14000000000000001</v>
      </c>
      <c r="L7136" s="16">
        <v>614.86</v>
      </c>
      <c r="M7136" s="16">
        <v>339.9</v>
      </c>
      <c r="N7136" s="11" t="str">
        <f t="shared" si="334"/>
        <v>MEDIUM</v>
      </c>
      <c r="O7136" s="27">
        <f t="shared" si="335"/>
        <v>0.44719123052402177</v>
      </c>
      <c r="P7136" s="11" t="str">
        <f t="shared" si="336"/>
        <v>GOOD</v>
      </c>
    </row>
    <row r="7137" spans="1:16" x14ac:dyDescent="0.35">
      <c r="A7137" t="s">
        <v>7311</v>
      </c>
      <c r="B7137" s="18">
        <v>45515</v>
      </c>
      <c r="C7137" t="s">
        <v>108</v>
      </c>
      <c r="D7137" t="s">
        <v>115</v>
      </c>
      <c r="E7137" t="s">
        <v>289</v>
      </c>
      <c r="F7137" t="s">
        <v>131</v>
      </c>
      <c r="G7137" t="s">
        <v>122</v>
      </c>
      <c r="H7137" t="s">
        <v>123</v>
      </c>
      <c r="I7137">
        <v>1</v>
      </c>
      <c r="J7137" s="19">
        <v>1766.37</v>
      </c>
      <c r="K7137" s="20">
        <v>0.03</v>
      </c>
      <c r="L7137" s="19">
        <v>1713.38</v>
      </c>
      <c r="M7137" s="19">
        <v>725.85</v>
      </c>
      <c r="N7137" s="11" t="str">
        <f t="shared" si="334"/>
        <v>LOW</v>
      </c>
      <c r="O7137" s="27">
        <f t="shared" si="335"/>
        <v>0.57636367881030481</v>
      </c>
      <c r="P7137" s="11" t="str">
        <f t="shared" si="336"/>
        <v>AVERAGE</v>
      </c>
    </row>
    <row r="7138" spans="1:16" x14ac:dyDescent="0.35">
      <c r="A7138" s="12" t="s">
        <v>7312</v>
      </c>
      <c r="B7138" s="15">
        <v>44919</v>
      </c>
      <c r="C7138" s="12" t="s">
        <v>108</v>
      </c>
      <c r="D7138" s="12" t="s">
        <v>125</v>
      </c>
      <c r="E7138" s="12" t="s">
        <v>185</v>
      </c>
      <c r="F7138" s="12" t="s">
        <v>117</v>
      </c>
      <c r="G7138" s="12" t="s">
        <v>127</v>
      </c>
      <c r="H7138" s="12" t="s">
        <v>138</v>
      </c>
      <c r="I7138" s="12">
        <v>1</v>
      </c>
      <c r="J7138" s="16">
        <v>73.05</v>
      </c>
      <c r="K7138" s="17">
        <v>0.09</v>
      </c>
      <c r="L7138" s="16">
        <v>66.48</v>
      </c>
      <c r="M7138" s="16">
        <v>35.08</v>
      </c>
      <c r="N7138" s="11" t="str">
        <f t="shared" si="334"/>
        <v>LOW</v>
      </c>
      <c r="O7138" s="27">
        <f t="shared" si="335"/>
        <v>0.47232250300842366</v>
      </c>
      <c r="P7138" s="11" t="str">
        <f t="shared" si="336"/>
        <v>AVERAGE</v>
      </c>
    </row>
    <row r="7139" spans="1:16" x14ac:dyDescent="0.35">
      <c r="A7139" t="s">
        <v>7313</v>
      </c>
      <c r="B7139" s="18">
        <v>45129</v>
      </c>
      <c r="C7139" t="s">
        <v>108</v>
      </c>
      <c r="D7139" t="s">
        <v>115</v>
      </c>
      <c r="E7139" t="s">
        <v>116</v>
      </c>
      <c r="F7139" t="s">
        <v>117</v>
      </c>
      <c r="G7139" t="s">
        <v>122</v>
      </c>
      <c r="H7139" t="s">
        <v>123</v>
      </c>
      <c r="I7139">
        <v>3</v>
      </c>
      <c r="J7139" s="19">
        <v>1461.01</v>
      </c>
      <c r="K7139" s="20">
        <v>0.3</v>
      </c>
      <c r="L7139" s="19">
        <v>3068.12</v>
      </c>
      <c r="M7139" s="19">
        <v>1267.3599999999999</v>
      </c>
      <c r="N7139" s="11" t="b">
        <f t="shared" si="334"/>
        <v>0</v>
      </c>
      <c r="O7139" s="27">
        <f t="shared" si="335"/>
        <v>0.58692619584631633</v>
      </c>
      <c r="P7139" s="11" t="str">
        <f t="shared" si="336"/>
        <v>AVERAGE</v>
      </c>
    </row>
    <row r="7140" spans="1:16" x14ac:dyDescent="0.35">
      <c r="A7140" s="12" t="s">
        <v>7314</v>
      </c>
      <c r="B7140" s="15">
        <v>45525</v>
      </c>
      <c r="C7140" s="12" t="s">
        <v>108</v>
      </c>
      <c r="D7140" s="12" t="s">
        <v>109</v>
      </c>
      <c r="E7140" s="12" t="s">
        <v>189</v>
      </c>
      <c r="F7140" s="12" t="s">
        <v>111</v>
      </c>
      <c r="G7140" s="12" t="s">
        <v>112</v>
      </c>
      <c r="H7140" s="12" t="s">
        <v>170</v>
      </c>
      <c r="I7140" s="12">
        <v>7</v>
      </c>
      <c r="J7140" s="16">
        <v>22.27</v>
      </c>
      <c r="K7140" s="17">
        <v>0.11</v>
      </c>
      <c r="L7140" s="16">
        <v>138.74</v>
      </c>
      <c r="M7140" s="16">
        <v>28.8</v>
      </c>
      <c r="N7140" s="11" t="str">
        <f t="shared" si="334"/>
        <v>MEDIUM</v>
      </c>
      <c r="O7140" s="27">
        <f t="shared" si="335"/>
        <v>0.79241747152947961</v>
      </c>
      <c r="P7140" s="11" t="str">
        <f t="shared" si="336"/>
        <v>GOOD</v>
      </c>
    </row>
    <row r="7141" spans="1:16" x14ac:dyDescent="0.35">
      <c r="A7141" t="s">
        <v>7315</v>
      </c>
      <c r="B7141" s="18">
        <v>45268</v>
      </c>
      <c r="C7141" t="s">
        <v>108</v>
      </c>
      <c r="D7141" t="s">
        <v>140</v>
      </c>
      <c r="E7141" t="s">
        <v>203</v>
      </c>
      <c r="F7141" t="s">
        <v>117</v>
      </c>
      <c r="G7141" t="s">
        <v>122</v>
      </c>
      <c r="H7141" t="s">
        <v>158</v>
      </c>
      <c r="I7141">
        <v>5</v>
      </c>
      <c r="J7141" s="19">
        <v>74.209999999999994</v>
      </c>
      <c r="K7141" s="20">
        <v>0.03</v>
      </c>
      <c r="L7141" s="19">
        <v>359.92</v>
      </c>
      <c r="M7141" s="19">
        <v>191.07</v>
      </c>
      <c r="N7141" s="11" t="str">
        <f t="shared" si="334"/>
        <v>LOW</v>
      </c>
      <c r="O7141" s="27">
        <f t="shared" si="335"/>
        <v>0.46913202933985332</v>
      </c>
      <c r="P7141" s="11" t="str">
        <f t="shared" si="336"/>
        <v>GOOD</v>
      </c>
    </row>
    <row r="7142" spans="1:16" x14ac:dyDescent="0.35">
      <c r="A7142" s="12" t="s">
        <v>7316</v>
      </c>
      <c r="B7142" s="15">
        <v>44640</v>
      </c>
      <c r="C7142" s="12" t="s">
        <v>108</v>
      </c>
      <c r="D7142" s="12" t="s">
        <v>125</v>
      </c>
      <c r="E7142" s="12" t="s">
        <v>146</v>
      </c>
      <c r="F7142" s="12" t="s">
        <v>111</v>
      </c>
      <c r="G7142" s="12" t="s">
        <v>127</v>
      </c>
      <c r="H7142" s="12" t="s">
        <v>164</v>
      </c>
      <c r="I7142" s="12">
        <v>6</v>
      </c>
      <c r="J7142" s="16">
        <v>365.17</v>
      </c>
      <c r="K7142" s="17">
        <v>0</v>
      </c>
      <c r="L7142" s="16">
        <v>2191.02</v>
      </c>
      <c r="M7142" s="16">
        <v>981.52</v>
      </c>
      <c r="N7142" s="11" t="str">
        <f t="shared" si="334"/>
        <v>NO DISCOUNT</v>
      </c>
      <c r="O7142" s="27">
        <f t="shared" si="335"/>
        <v>0.55202599702421706</v>
      </c>
      <c r="P7142" s="11" t="str">
        <f t="shared" si="336"/>
        <v>GOOD</v>
      </c>
    </row>
    <row r="7143" spans="1:16" x14ac:dyDescent="0.35">
      <c r="A7143" t="s">
        <v>7317</v>
      </c>
      <c r="B7143" s="18">
        <v>45087</v>
      </c>
      <c r="C7143" t="s">
        <v>108</v>
      </c>
      <c r="D7143" t="s">
        <v>125</v>
      </c>
      <c r="E7143" t="s">
        <v>201</v>
      </c>
      <c r="F7143" t="s">
        <v>111</v>
      </c>
      <c r="G7143" t="s">
        <v>112</v>
      </c>
      <c r="H7143" t="s">
        <v>113</v>
      </c>
      <c r="I7143">
        <v>1</v>
      </c>
      <c r="J7143" s="19">
        <v>45.12</v>
      </c>
      <c r="K7143" s="20">
        <v>0.17</v>
      </c>
      <c r="L7143" s="19">
        <v>37.450000000000003</v>
      </c>
      <c r="M7143" s="19">
        <v>15.33</v>
      </c>
      <c r="N7143" s="11" t="str">
        <f t="shared" si="334"/>
        <v>MEDIUM</v>
      </c>
      <c r="O7143" s="27">
        <f t="shared" si="335"/>
        <v>0.59065420560747672</v>
      </c>
      <c r="P7143" s="11" t="str">
        <f t="shared" si="336"/>
        <v>AVERAGE</v>
      </c>
    </row>
    <row r="7144" spans="1:16" x14ac:dyDescent="0.35">
      <c r="A7144" s="12" t="s">
        <v>7318</v>
      </c>
      <c r="B7144" s="15">
        <v>44978</v>
      </c>
      <c r="C7144" s="12" t="s">
        <v>108</v>
      </c>
      <c r="D7144" s="12" t="s">
        <v>140</v>
      </c>
      <c r="E7144" s="12" t="s">
        <v>218</v>
      </c>
      <c r="F7144" s="12" t="s">
        <v>117</v>
      </c>
      <c r="G7144" s="12" t="s">
        <v>112</v>
      </c>
      <c r="H7144" s="12" t="s">
        <v>147</v>
      </c>
      <c r="I7144" s="12">
        <v>1</v>
      </c>
      <c r="J7144" s="16">
        <v>29.92</v>
      </c>
      <c r="K7144" s="17">
        <v>0.06</v>
      </c>
      <c r="L7144" s="16">
        <v>28.12</v>
      </c>
      <c r="M7144" s="16">
        <v>11.38</v>
      </c>
      <c r="N7144" s="11" t="str">
        <f t="shared" si="334"/>
        <v>LOW</v>
      </c>
      <c r="O7144" s="27">
        <f t="shared" si="335"/>
        <v>0.59530583214793742</v>
      </c>
      <c r="P7144" s="11" t="str">
        <f t="shared" si="336"/>
        <v>AVERAGE</v>
      </c>
    </row>
    <row r="7145" spans="1:16" x14ac:dyDescent="0.35">
      <c r="A7145" t="s">
        <v>7319</v>
      </c>
      <c r="B7145" s="18">
        <v>45622</v>
      </c>
      <c r="C7145" t="s">
        <v>108</v>
      </c>
      <c r="D7145" t="s">
        <v>140</v>
      </c>
      <c r="E7145" t="s">
        <v>242</v>
      </c>
      <c r="F7145" t="s">
        <v>111</v>
      </c>
      <c r="G7145" t="s">
        <v>127</v>
      </c>
      <c r="H7145" t="s">
        <v>164</v>
      </c>
      <c r="I7145">
        <v>2</v>
      </c>
      <c r="J7145" s="19">
        <v>679.43</v>
      </c>
      <c r="K7145" s="20">
        <v>0.15</v>
      </c>
      <c r="L7145" s="19">
        <v>1155.03</v>
      </c>
      <c r="M7145" s="19">
        <v>606.91</v>
      </c>
      <c r="N7145" s="11" t="str">
        <f t="shared" si="334"/>
        <v>MEDIUM</v>
      </c>
      <c r="O7145" s="27">
        <f t="shared" si="335"/>
        <v>0.47455044457719714</v>
      </c>
      <c r="P7145" s="11" t="str">
        <f t="shared" si="336"/>
        <v>AVERAGE</v>
      </c>
    </row>
    <row r="7146" spans="1:16" x14ac:dyDescent="0.35">
      <c r="A7146" s="12" t="s">
        <v>7320</v>
      </c>
      <c r="B7146" s="15">
        <v>45071</v>
      </c>
      <c r="C7146" s="12" t="s">
        <v>108</v>
      </c>
      <c r="D7146" s="12" t="s">
        <v>140</v>
      </c>
      <c r="E7146" s="12" t="s">
        <v>153</v>
      </c>
      <c r="F7146" s="12" t="s">
        <v>117</v>
      </c>
      <c r="G7146" s="12" t="s">
        <v>112</v>
      </c>
      <c r="H7146" s="12" t="s">
        <v>167</v>
      </c>
      <c r="I7146" s="12">
        <v>1</v>
      </c>
      <c r="J7146" s="16">
        <v>14.83</v>
      </c>
      <c r="K7146" s="17">
        <v>0</v>
      </c>
      <c r="L7146" s="16">
        <v>14.83</v>
      </c>
      <c r="M7146" s="16">
        <v>6.78</v>
      </c>
      <c r="N7146" s="11" t="str">
        <f t="shared" si="334"/>
        <v>NO DISCOUNT</v>
      </c>
      <c r="O7146" s="27">
        <f t="shared" si="335"/>
        <v>0.54281861092380312</v>
      </c>
      <c r="P7146" s="11" t="str">
        <f t="shared" si="336"/>
        <v>AVERAGE</v>
      </c>
    </row>
    <row r="7147" spans="1:16" x14ac:dyDescent="0.35">
      <c r="A7147" t="s">
        <v>7321</v>
      </c>
      <c r="B7147" s="18">
        <v>44883</v>
      </c>
      <c r="C7147" t="s">
        <v>108</v>
      </c>
      <c r="D7147" t="s">
        <v>140</v>
      </c>
      <c r="E7147" t="s">
        <v>242</v>
      </c>
      <c r="F7147" t="s">
        <v>111</v>
      </c>
      <c r="G7147" t="s">
        <v>122</v>
      </c>
      <c r="H7147" t="s">
        <v>132</v>
      </c>
      <c r="I7147">
        <v>3</v>
      </c>
      <c r="J7147" s="19">
        <v>595.05999999999995</v>
      </c>
      <c r="K7147" s="20">
        <v>0.05</v>
      </c>
      <c r="L7147" s="19">
        <v>1695.92</v>
      </c>
      <c r="M7147" s="19">
        <v>656.86</v>
      </c>
      <c r="N7147" s="11" t="str">
        <f t="shared" si="334"/>
        <v>LOW</v>
      </c>
      <c r="O7147" s="27">
        <f t="shared" si="335"/>
        <v>0.61268220199065992</v>
      </c>
      <c r="P7147" s="11" t="str">
        <f t="shared" si="336"/>
        <v>AVERAGE</v>
      </c>
    </row>
    <row r="7148" spans="1:16" x14ac:dyDescent="0.35">
      <c r="A7148" s="12" t="s">
        <v>7322</v>
      </c>
      <c r="B7148" s="15">
        <v>44970</v>
      </c>
      <c r="C7148" s="12" t="s">
        <v>108</v>
      </c>
      <c r="D7148" s="12" t="s">
        <v>140</v>
      </c>
      <c r="E7148" s="12" t="s">
        <v>242</v>
      </c>
      <c r="F7148" s="12" t="s">
        <v>111</v>
      </c>
      <c r="G7148" s="12" t="s">
        <v>127</v>
      </c>
      <c r="H7148" s="12" t="s">
        <v>179</v>
      </c>
      <c r="I7148" s="12">
        <v>2</v>
      </c>
      <c r="J7148" s="16">
        <v>89.36</v>
      </c>
      <c r="K7148" s="17">
        <v>0</v>
      </c>
      <c r="L7148" s="16">
        <v>178.72</v>
      </c>
      <c r="M7148" s="16">
        <v>74.540000000000006</v>
      </c>
      <c r="N7148" s="11" t="str">
        <f t="shared" si="334"/>
        <v>NO DISCOUNT</v>
      </c>
      <c r="O7148" s="27">
        <f t="shared" si="335"/>
        <v>0.58292300805729624</v>
      </c>
      <c r="P7148" s="11" t="str">
        <f t="shared" si="336"/>
        <v>AVERAGE</v>
      </c>
    </row>
    <row r="7149" spans="1:16" x14ac:dyDescent="0.35">
      <c r="A7149" t="s">
        <v>7323</v>
      </c>
      <c r="B7149" s="18">
        <v>45473</v>
      </c>
      <c r="C7149" t="s">
        <v>108</v>
      </c>
      <c r="D7149" t="s">
        <v>140</v>
      </c>
      <c r="E7149" t="s">
        <v>242</v>
      </c>
      <c r="F7149" t="s">
        <v>111</v>
      </c>
      <c r="G7149" t="s">
        <v>127</v>
      </c>
      <c r="H7149" t="s">
        <v>128</v>
      </c>
      <c r="I7149">
        <v>7</v>
      </c>
      <c r="J7149" s="19">
        <v>173.2</v>
      </c>
      <c r="K7149" s="20">
        <v>0</v>
      </c>
      <c r="L7149" s="19">
        <v>1212.4000000000001</v>
      </c>
      <c r="M7149" s="19">
        <v>594.02</v>
      </c>
      <c r="N7149" s="11" t="str">
        <f t="shared" si="334"/>
        <v>NO DISCOUNT</v>
      </c>
      <c r="O7149" s="27">
        <f t="shared" si="335"/>
        <v>0.51004618937644342</v>
      </c>
      <c r="P7149" s="11" t="str">
        <f t="shared" si="336"/>
        <v>GOOD</v>
      </c>
    </row>
    <row r="7150" spans="1:16" x14ac:dyDescent="0.35">
      <c r="A7150" s="12" t="s">
        <v>7324</v>
      </c>
      <c r="B7150" s="15">
        <v>45522</v>
      </c>
      <c r="C7150" s="12" t="s">
        <v>108</v>
      </c>
      <c r="D7150" s="12" t="s">
        <v>109</v>
      </c>
      <c r="E7150" s="12" t="s">
        <v>189</v>
      </c>
      <c r="F7150" s="12" t="s">
        <v>117</v>
      </c>
      <c r="G7150" s="12" t="s">
        <v>112</v>
      </c>
      <c r="H7150" s="12" t="s">
        <v>113</v>
      </c>
      <c r="I7150" s="12">
        <v>2</v>
      </c>
      <c r="J7150" s="16">
        <v>46.61</v>
      </c>
      <c r="K7150" s="17">
        <v>0</v>
      </c>
      <c r="L7150" s="16">
        <v>93.22</v>
      </c>
      <c r="M7150" s="16">
        <v>24</v>
      </c>
      <c r="N7150" s="11" t="str">
        <f t="shared" si="334"/>
        <v>NO DISCOUNT</v>
      </c>
      <c r="O7150" s="27">
        <f t="shared" si="335"/>
        <v>0.74254451834370305</v>
      </c>
      <c r="P7150" s="11" t="str">
        <f t="shared" si="336"/>
        <v>AVERAGE</v>
      </c>
    </row>
    <row r="7151" spans="1:16" x14ac:dyDescent="0.35">
      <c r="A7151" t="s">
        <v>7325</v>
      </c>
      <c r="B7151" s="18">
        <v>45393</v>
      </c>
      <c r="C7151" t="s">
        <v>120</v>
      </c>
      <c r="D7151" t="s">
        <v>115</v>
      </c>
      <c r="E7151" t="s">
        <v>156</v>
      </c>
      <c r="F7151" t="s">
        <v>131</v>
      </c>
      <c r="G7151" t="s">
        <v>122</v>
      </c>
      <c r="H7151" t="s">
        <v>187</v>
      </c>
      <c r="I7151">
        <v>4</v>
      </c>
      <c r="J7151" s="19">
        <v>506.87</v>
      </c>
      <c r="K7151" s="20">
        <v>0</v>
      </c>
      <c r="L7151" s="19">
        <v>2027.48</v>
      </c>
      <c r="M7151" s="19">
        <v>1105.6500000000001</v>
      </c>
      <c r="N7151" s="11" t="str">
        <f t="shared" si="334"/>
        <v>NO DISCOUNT</v>
      </c>
      <c r="O7151" s="27">
        <f t="shared" si="335"/>
        <v>0.45466786355475758</v>
      </c>
      <c r="P7151" s="11" t="str">
        <f t="shared" si="336"/>
        <v>AVERAGE</v>
      </c>
    </row>
    <row r="7152" spans="1:16" x14ac:dyDescent="0.35">
      <c r="A7152" s="12" t="s">
        <v>7326</v>
      </c>
      <c r="B7152" s="15">
        <v>45149</v>
      </c>
      <c r="C7152" s="12" t="s">
        <v>108</v>
      </c>
      <c r="D7152" s="12" t="s">
        <v>115</v>
      </c>
      <c r="E7152" s="12" t="s">
        <v>116</v>
      </c>
      <c r="F7152" s="12" t="s">
        <v>111</v>
      </c>
      <c r="G7152" s="12" t="s">
        <v>112</v>
      </c>
      <c r="H7152" s="12" t="s">
        <v>167</v>
      </c>
      <c r="I7152" s="12">
        <v>19</v>
      </c>
      <c r="J7152" s="16">
        <v>8.8699999999999992</v>
      </c>
      <c r="K7152" s="17">
        <v>0</v>
      </c>
      <c r="L7152" s="16">
        <v>168.53</v>
      </c>
      <c r="M7152" s="16">
        <v>81.430000000000007</v>
      </c>
      <c r="N7152" s="11" t="str">
        <f t="shared" si="334"/>
        <v>NO DISCOUNT</v>
      </c>
      <c r="O7152" s="27">
        <f t="shared" si="335"/>
        <v>0.51682193081350503</v>
      </c>
      <c r="P7152" s="11" t="str">
        <f t="shared" si="336"/>
        <v>EXCELLENT</v>
      </c>
    </row>
    <row r="7153" spans="1:16" x14ac:dyDescent="0.35">
      <c r="A7153" t="s">
        <v>7327</v>
      </c>
      <c r="B7153" s="18">
        <v>45620</v>
      </c>
      <c r="C7153" t="s">
        <v>136</v>
      </c>
      <c r="D7153" t="s">
        <v>140</v>
      </c>
      <c r="E7153" t="s">
        <v>203</v>
      </c>
      <c r="F7153" t="s">
        <v>131</v>
      </c>
      <c r="G7153" t="s">
        <v>122</v>
      </c>
      <c r="H7153" t="s">
        <v>132</v>
      </c>
      <c r="I7153">
        <v>6</v>
      </c>
      <c r="J7153" s="19">
        <v>606.29999999999995</v>
      </c>
      <c r="K7153" s="20">
        <v>0.16</v>
      </c>
      <c r="L7153" s="19">
        <v>3055.75</v>
      </c>
      <c r="M7153" s="19">
        <v>895.36</v>
      </c>
      <c r="N7153" s="11" t="str">
        <f t="shared" si="334"/>
        <v>MEDIUM</v>
      </c>
      <c r="O7153" s="27">
        <f t="shared" si="335"/>
        <v>0.70699173688947059</v>
      </c>
      <c r="P7153" s="11" t="str">
        <f t="shared" si="336"/>
        <v>GOOD</v>
      </c>
    </row>
    <row r="7154" spans="1:16" x14ac:dyDescent="0.35">
      <c r="A7154" s="12" t="s">
        <v>7328</v>
      </c>
      <c r="B7154" s="15">
        <v>45101</v>
      </c>
      <c r="C7154" s="12" t="s">
        <v>149</v>
      </c>
      <c r="D7154" s="12" t="s">
        <v>115</v>
      </c>
      <c r="E7154" s="12" t="s">
        <v>130</v>
      </c>
      <c r="F7154" s="12" t="s">
        <v>111</v>
      </c>
      <c r="G7154" s="12" t="s">
        <v>122</v>
      </c>
      <c r="H7154" s="12" t="s">
        <v>158</v>
      </c>
      <c r="I7154" s="12">
        <v>2</v>
      </c>
      <c r="J7154" s="16">
        <v>51.54</v>
      </c>
      <c r="K7154" s="17">
        <v>0.05</v>
      </c>
      <c r="L7154" s="16">
        <v>97.93</v>
      </c>
      <c r="M7154" s="16">
        <v>28.19</v>
      </c>
      <c r="N7154" s="11" t="str">
        <f t="shared" si="334"/>
        <v>LOW</v>
      </c>
      <c r="O7154" s="27">
        <f t="shared" si="335"/>
        <v>0.7121413254365363</v>
      </c>
      <c r="P7154" s="11" t="str">
        <f t="shared" si="336"/>
        <v>AVERAGE</v>
      </c>
    </row>
    <row r="7155" spans="1:16" x14ac:dyDescent="0.35">
      <c r="A7155" t="s">
        <v>7329</v>
      </c>
      <c r="B7155" s="18">
        <v>45635</v>
      </c>
      <c r="C7155" t="s">
        <v>108</v>
      </c>
      <c r="D7155" t="s">
        <v>125</v>
      </c>
      <c r="E7155" t="s">
        <v>137</v>
      </c>
      <c r="F7155" t="s">
        <v>117</v>
      </c>
      <c r="G7155" t="s">
        <v>112</v>
      </c>
      <c r="H7155" t="s">
        <v>167</v>
      </c>
      <c r="I7155">
        <v>3</v>
      </c>
      <c r="J7155" s="19">
        <v>12.81</v>
      </c>
      <c r="K7155" s="20">
        <v>0.06</v>
      </c>
      <c r="L7155" s="19">
        <v>36.119999999999997</v>
      </c>
      <c r="M7155" s="19">
        <v>13.79</v>
      </c>
      <c r="N7155" s="11" t="str">
        <f t="shared" si="334"/>
        <v>LOW</v>
      </c>
      <c r="O7155" s="27">
        <f t="shared" si="335"/>
        <v>0.61821705426356588</v>
      </c>
      <c r="P7155" s="11" t="str">
        <f t="shared" si="336"/>
        <v>AVERAGE</v>
      </c>
    </row>
    <row r="7156" spans="1:16" x14ac:dyDescent="0.35">
      <c r="A7156" s="12" t="s">
        <v>7330</v>
      </c>
      <c r="B7156" s="15">
        <v>44924</v>
      </c>
      <c r="C7156" s="12" t="s">
        <v>136</v>
      </c>
      <c r="D7156" s="12" t="s">
        <v>115</v>
      </c>
      <c r="E7156" s="12" t="s">
        <v>205</v>
      </c>
      <c r="F7156" s="12" t="s">
        <v>111</v>
      </c>
      <c r="G7156" s="12" t="s">
        <v>112</v>
      </c>
      <c r="H7156" s="12" t="s">
        <v>118</v>
      </c>
      <c r="I7156" s="12">
        <v>2</v>
      </c>
      <c r="J7156" s="16">
        <v>21.34</v>
      </c>
      <c r="K7156" s="17">
        <v>0.03</v>
      </c>
      <c r="L7156" s="16">
        <v>41.4</v>
      </c>
      <c r="M7156" s="16">
        <v>17.29</v>
      </c>
      <c r="N7156" s="11" t="str">
        <f t="shared" si="334"/>
        <v>LOW</v>
      </c>
      <c r="O7156" s="27">
        <f t="shared" si="335"/>
        <v>0.58236714975845416</v>
      </c>
      <c r="P7156" s="11" t="str">
        <f t="shared" si="336"/>
        <v>AVERAGE</v>
      </c>
    </row>
    <row r="7157" spans="1:16" x14ac:dyDescent="0.35">
      <c r="A7157" t="s">
        <v>7331</v>
      </c>
      <c r="B7157" s="18">
        <v>45412</v>
      </c>
      <c r="C7157" t="s">
        <v>108</v>
      </c>
      <c r="D7157" t="s">
        <v>140</v>
      </c>
      <c r="E7157" t="s">
        <v>153</v>
      </c>
      <c r="F7157" t="s">
        <v>111</v>
      </c>
      <c r="G7157" t="s">
        <v>112</v>
      </c>
      <c r="H7157" t="s">
        <v>167</v>
      </c>
      <c r="I7157">
        <v>4</v>
      </c>
      <c r="J7157" s="19">
        <v>23.42</v>
      </c>
      <c r="K7157" s="20">
        <v>0.03</v>
      </c>
      <c r="L7157" s="19">
        <v>90.87</v>
      </c>
      <c r="M7157" s="19">
        <v>27.5</v>
      </c>
      <c r="N7157" s="11" t="str">
        <f t="shared" si="334"/>
        <v>LOW</v>
      </c>
      <c r="O7157" s="27">
        <f t="shared" si="335"/>
        <v>0.69736986904368881</v>
      </c>
      <c r="P7157" s="11" t="str">
        <f t="shared" si="336"/>
        <v>AVERAGE</v>
      </c>
    </row>
    <row r="7158" spans="1:16" x14ac:dyDescent="0.35">
      <c r="A7158" s="12" t="s">
        <v>7332</v>
      </c>
      <c r="B7158" s="15">
        <v>45416</v>
      </c>
      <c r="C7158" s="12" t="s">
        <v>149</v>
      </c>
      <c r="D7158" s="12" t="s">
        <v>115</v>
      </c>
      <c r="E7158" s="12" t="s">
        <v>289</v>
      </c>
      <c r="F7158" s="12" t="s">
        <v>117</v>
      </c>
      <c r="G7158" s="12" t="s">
        <v>122</v>
      </c>
      <c r="H7158" s="12" t="s">
        <v>187</v>
      </c>
      <c r="I7158" s="12">
        <v>3</v>
      </c>
      <c r="J7158" s="16">
        <v>445.54</v>
      </c>
      <c r="K7158" s="17">
        <v>0.24</v>
      </c>
      <c r="L7158" s="16">
        <v>1015.83</v>
      </c>
      <c r="M7158" s="16">
        <v>317.95999999999998</v>
      </c>
      <c r="N7158" s="11" t="str">
        <f t="shared" si="334"/>
        <v>HIGH</v>
      </c>
      <c r="O7158" s="27">
        <f t="shared" si="335"/>
        <v>0.68699487118907698</v>
      </c>
      <c r="P7158" s="11" t="str">
        <f t="shared" si="336"/>
        <v>AVERAGE</v>
      </c>
    </row>
    <row r="7159" spans="1:16" x14ac:dyDescent="0.35">
      <c r="A7159" t="s">
        <v>7333</v>
      </c>
      <c r="B7159" s="18">
        <v>45494</v>
      </c>
      <c r="C7159" t="s">
        <v>108</v>
      </c>
      <c r="D7159" t="s">
        <v>115</v>
      </c>
      <c r="E7159" t="s">
        <v>240</v>
      </c>
      <c r="F7159" t="s">
        <v>117</v>
      </c>
      <c r="G7159" t="s">
        <v>122</v>
      </c>
      <c r="H7159" t="s">
        <v>158</v>
      </c>
      <c r="I7159">
        <v>4</v>
      </c>
      <c r="J7159" s="19">
        <v>50.89</v>
      </c>
      <c r="K7159" s="20">
        <v>0.28999999999999998</v>
      </c>
      <c r="L7159" s="19">
        <v>144.53</v>
      </c>
      <c r="M7159" s="19">
        <v>70.16</v>
      </c>
      <c r="N7159" s="11" t="str">
        <f t="shared" si="334"/>
        <v>HIGH</v>
      </c>
      <c r="O7159" s="27">
        <f t="shared" si="335"/>
        <v>0.5145644502871376</v>
      </c>
      <c r="P7159" s="11" t="str">
        <f t="shared" si="336"/>
        <v>AVERAGE</v>
      </c>
    </row>
    <row r="7160" spans="1:16" x14ac:dyDescent="0.35">
      <c r="A7160" s="12" t="s">
        <v>7334</v>
      </c>
      <c r="B7160" s="15">
        <v>45612</v>
      </c>
      <c r="C7160" s="12" t="s">
        <v>108</v>
      </c>
      <c r="D7160" s="12" t="s">
        <v>115</v>
      </c>
      <c r="E7160" s="12" t="s">
        <v>156</v>
      </c>
      <c r="F7160" s="12" t="s">
        <v>117</v>
      </c>
      <c r="G7160" s="12" t="s">
        <v>112</v>
      </c>
      <c r="H7160" s="12" t="s">
        <v>170</v>
      </c>
      <c r="I7160" s="12">
        <v>1</v>
      </c>
      <c r="J7160" s="16">
        <v>11.46</v>
      </c>
      <c r="K7160" s="17">
        <v>0</v>
      </c>
      <c r="L7160" s="16">
        <v>11.46</v>
      </c>
      <c r="M7160" s="16">
        <v>5.08</v>
      </c>
      <c r="N7160" s="11" t="str">
        <f t="shared" si="334"/>
        <v>NO DISCOUNT</v>
      </c>
      <c r="O7160" s="27">
        <f t="shared" si="335"/>
        <v>0.55671902268760909</v>
      </c>
      <c r="P7160" s="11" t="str">
        <f t="shared" si="336"/>
        <v>AVERAGE</v>
      </c>
    </row>
    <row r="7161" spans="1:16" x14ac:dyDescent="0.35">
      <c r="A7161" t="s">
        <v>7335</v>
      </c>
      <c r="B7161" s="18">
        <v>44828</v>
      </c>
      <c r="C7161" t="s">
        <v>108</v>
      </c>
      <c r="D7161" t="s">
        <v>109</v>
      </c>
      <c r="E7161" t="s">
        <v>231</v>
      </c>
      <c r="F7161" t="s">
        <v>117</v>
      </c>
      <c r="G7161" t="s">
        <v>122</v>
      </c>
      <c r="H7161" t="s">
        <v>142</v>
      </c>
      <c r="I7161">
        <v>3</v>
      </c>
      <c r="J7161" s="19">
        <v>285.18</v>
      </c>
      <c r="K7161" s="20">
        <v>0.25</v>
      </c>
      <c r="L7161" s="19">
        <v>641.65</v>
      </c>
      <c r="M7161" s="19">
        <v>169.99</v>
      </c>
      <c r="N7161" s="11" t="str">
        <f t="shared" si="334"/>
        <v>HIGH</v>
      </c>
      <c r="O7161" s="27">
        <f t="shared" si="335"/>
        <v>0.73507363827631889</v>
      </c>
      <c r="P7161" s="11" t="str">
        <f t="shared" si="336"/>
        <v>AVERAGE</v>
      </c>
    </row>
    <row r="7162" spans="1:16" x14ac:dyDescent="0.35">
      <c r="A7162" s="12" t="s">
        <v>7336</v>
      </c>
      <c r="B7162" s="15">
        <v>44708</v>
      </c>
      <c r="C7162" s="12" t="s">
        <v>108</v>
      </c>
      <c r="D7162" s="12" t="s">
        <v>140</v>
      </c>
      <c r="E7162" s="12" t="s">
        <v>153</v>
      </c>
      <c r="F7162" s="12" t="s">
        <v>131</v>
      </c>
      <c r="G7162" s="12" t="s">
        <v>122</v>
      </c>
      <c r="H7162" s="12" t="s">
        <v>132</v>
      </c>
      <c r="I7162" s="12">
        <v>11</v>
      </c>
      <c r="J7162" s="16">
        <v>481.33</v>
      </c>
      <c r="K7162" s="17">
        <v>0.13</v>
      </c>
      <c r="L7162" s="16">
        <v>4606.33</v>
      </c>
      <c r="M7162" s="16">
        <v>1267.07</v>
      </c>
      <c r="N7162" s="11" t="str">
        <f t="shared" si="334"/>
        <v>MEDIUM</v>
      </c>
      <c r="O7162" s="27">
        <f t="shared" si="335"/>
        <v>0.72492852227261184</v>
      </c>
      <c r="P7162" s="11" t="str">
        <f t="shared" si="336"/>
        <v>EXCELLENT</v>
      </c>
    </row>
    <row r="7163" spans="1:16" x14ac:dyDescent="0.35">
      <c r="A7163" t="s">
        <v>7337</v>
      </c>
      <c r="B7163" s="18">
        <v>44883</v>
      </c>
      <c r="C7163" t="s">
        <v>120</v>
      </c>
      <c r="D7163" t="s">
        <v>140</v>
      </c>
      <c r="E7163" t="s">
        <v>203</v>
      </c>
      <c r="F7163" t="s">
        <v>111</v>
      </c>
      <c r="G7163" t="s">
        <v>127</v>
      </c>
      <c r="H7163" t="s">
        <v>209</v>
      </c>
      <c r="I7163">
        <v>2</v>
      </c>
      <c r="J7163" s="19">
        <v>634.11</v>
      </c>
      <c r="K7163" s="20">
        <v>0.44</v>
      </c>
      <c r="L7163" s="19">
        <v>710.2</v>
      </c>
      <c r="M7163" s="19">
        <v>355.18</v>
      </c>
      <c r="N7163" s="11" t="str">
        <f t="shared" si="334"/>
        <v>CLEARANCE</v>
      </c>
      <c r="O7163" s="27">
        <f t="shared" si="335"/>
        <v>0.49988735567445791</v>
      </c>
      <c r="P7163" s="11" t="str">
        <f t="shared" si="336"/>
        <v>AVERAGE</v>
      </c>
    </row>
    <row r="7164" spans="1:16" x14ac:dyDescent="0.35">
      <c r="A7164" s="12" t="s">
        <v>7338</v>
      </c>
      <c r="B7164" s="15">
        <v>45407</v>
      </c>
      <c r="C7164" s="12" t="s">
        <v>136</v>
      </c>
      <c r="D7164" s="12" t="s">
        <v>115</v>
      </c>
      <c r="E7164" s="12" t="s">
        <v>130</v>
      </c>
      <c r="F7164" s="12" t="s">
        <v>111</v>
      </c>
      <c r="G7164" s="12" t="s">
        <v>122</v>
      </c>
      <c r="H7164" s="12" t="s">
        <v>123</v>
      </c>
      <c r="I7164" s="12">
        <v>2</v>
      </c>
      <c r="J7164" s="16">
        <v>1124.1600000000001</v>
      </c>
      <c r="K7164" s="17">
        <v>0.06</v>
      </c>
      <c r="L7164" s="16">
        <v>2113.42</v>
      </c>
      <c r="M7164" s="16">
        <v>686.34</v>
      </c>
      <c r="N7164" s="11" t="str">
        <f t="shared" si="334"/>
        <v>LOW</v>
      </c>
      <c r="O7164" s="27">
        <f t="shared" si="335"/>
        <v>0.67524675644216481</v>
      </c>
      <c r="P7164" s="11" t="str">
        <f t="shared" si="336"/>
        <v>AVERAGE</v>
      </c>
    </row>
    <row r="7165" spans="1:16" x14ac:dyDescent="0.35">
      <c r="A7165" t="s">
        <v>7339</v>
      </c>
      <c r="B7165" s="18">
        <v>45018</v>
      </c>
      <c r="C7165" t="s">
        <v>108</v>
      </c>
      <c r="D7165" t="s">
        <v>140</v>
      </c>
      <c r="E7165" t="s">
        <v>268</v>
      </c>
      <c r="F7165" t="s">
        <v>111</v>
      </c>
      <c r="G7165" t="s">
        <v>122</v>
      </c>
      <c r="H7165" t="s">
        <v>123</v>
      </c>
      <c r="I7165">
        <v>4</v>
      </c>
      <c r="J7165" s="19">
        <v>1357.2</v>
      </c>
      <c r="K7165" s="20">
        <v>0.13</v>
      </c>
      <c r="L7165" s="19">
        <v>4723.0600000000004</v>
      </c>
      <c r="M7165" s="19">
        <v>2555.8200000000002</v>
      </c>
      <c r="N7165" s="11" t="str">
        <f t="shared" si="334"/>
        <v>MEDIUM</v>
      </c>
      <c r="O7165" s="27">
        <f t="shared" si="335"/>
        <v>0.45886353338725316</v>
      </c>
      <c r="P7165" s="11" t="str">
        <f t="shared" si="336"/>
        <v>AVERAGE</v>
      </c>
    </row>
    <row r="7166" spans="1:16" x14ac:dyDescent="0.35">
      <c r="A7166" s="12" t="s">
        <v>7340</v>
      </c>
      <c r="B7166" s="15">
        <v>45021</v>
      </c>
      <c r="C7166" s="12" t="s">
        <v>108</v>
      </c>
      <c r="D7166" s="12" t="s">
        <v>115</v>
      </c>
      <c r="E7166" s="12" t="s">
        <v>121</v>
      </c>
      <c r="F7166" s="12" t="s">
        <v>117</v>
      </c>
      <c r="G7166" s="12" t="s">
        <v>127</v>
      </c>
      <c r="H7166" s="12" t="s">
        <v>209</v>
      </c>
      <c r="I7166" s="12">
        <v>4</v>
      </c>
      <c r="J7166" s="16">
        <v>871.72</v>
      </c>
      <c r="K7166" s="17">
        <v>0.05</v>
      </c>
      <c r="L7166" s="16">
        <v>3312.54</v>
      </c>
      <c r="M7166" s="16">
        <v>1621.9</v>
      </c>
      <c r="N7166" s="11" t="str">
        <f t="shared" si="334"/>
        <v>LOW</v>
      </c>
      <c r="O7166" s="27">
        <f t="shared" si="335"/>
        <v>0.51037572376484508</v>
      </c>
      <c r="P7166" s="11" t="str">
        <f t="shared" si="336"/>
        <v>AVERAGE</v>
      </c>
    </row>
    <row r="7167" spans="1:16" x14ac:dyDescent="0.35">
      <c r="A7167" t="s">
        <v>7341</v>
      </c>
      <c r="B7167" s="18">
        <v>45302</v>
      </c>
      <c r="C7167" t="s">
        <v>108</v>
      </c>
      <c r="D7167" t="s">
        <v>125</v>
      </c>
      <c r="E7167" t="s">
        <v>185</v>
      </c>
      <c r="F7167" t="s">
        <v>111</v>
      </c>
      <c r="G7167" t="s">
        <v>127</v>
      </c>
      <c r="H7167" t="s">
        <v>179</v>
      </c>
      <c r="I7167">
        <v>3</v>
      </c>
      <c r="J7167" s="19">
        <v>153.27000000000001</v>
      </c>
      <c r="K7167" s="20">
        <v>0.11</v>
      </c>
      <c r="L7167" s="19">
        <v>409.23</v>
      </c>
      <c r="M7167" s="19">
        <v>213.61</v>
      </c>
      <c r="N7167" s="11" t="str">
        <f t="shared" si="334"/>
        <v>MEDIUM</v>
      </c>
      <c r="O7167" s="27">
        <f t="shared" si="335"/>
        <v>0.47801969552574347</v>
      </c>
      <c r="P7167" s="11" t="str">
        <f t="shared" si="336"/>
        <v>AVERAGE</v>
      </c>
    </row>
    <row r="7168" spans="1:16" x14ac:dyDescent="0.35">
      <c r="A7168" s="12" t="s">
        <v>7342</v>
      </c>
      <c r="B7168" s="15">
        <v>44895</v>
      </c>
      <c r="C7168" s="12" t="s">
        <v>120</v>
      </c>
      <c r="D7168" s="12" t="s">
        <v>140</v>
      </c>
      <c r="E7168" s="12" t="s">
        <v>242</v>
      </c>
      <c r="F7168" s="12" t="s">
        <v>131</v>
      </c>
      <c r="G7168" s="12" t="s">
        <v>122</v>
      </c>
      <c r="H7168" s="12" t="s">
        <v>142</v>
      </c>
      <c r="I7168" s="12">
        <v>1</v>
      </c>
      <c r="J7168" s="16">
        <v>345.47</v>
      </c>
      <c r="K7168" s="17">
        <v>0.02</v>
      </c>
      <c r="L7168" s="16">
        <v>338.56</v>
      </c>
      <c r="M7168" s="16">
        <v>111.86</v>
      </c>
      <c r="N7168" s="11" t="str">
        <f t="shared" si="334"/>
        <v>LOW</v>
      </c>
      <c r="O7168" s="27">
        <f t="shared" si="335"/>
        <v>0.66960066162570886</v>
      </c>
      <c r="P7168" s="11" t="str">
        <f t="shared" si="336"/>
        <v>AVERAGE</v>
      </c>
    </row>
    <row r="7169" spans="1:16" x14ac:dyDescent="0.35">
      <c r="A7169" t="s">
        <v>7343</v>
      </c>
      <c r="B7169" s="18">
        <v>44866</v>
      </c>
      <c r="C7169" t="s">
        <v>108</v>
      </c>
      <c r="D7169" t="s">
        <v>109</v>
      </c>
      <c r="E7169" t="s">
        <v>208</v>
      </c>
      <c r="F7169" t="s">
        <v>111</v>
      </c>
      <c r="G7169" t="s">
        <v>122</v>
      </c>
      <c r="H7169" t="s">
        <v>187</v>
      </c>
      <c r="I7169">
        <v>1</v>
      </c>
      <c r="J7169" s="19">
        <v>619.95000000000005</v>
      </c>
      <c r="K7169" s="20">
        <v>0.16</v>
      </c>
      <c r="L7169" s="19">
        <v>520.76</v>
      </c>
      <c r="M7169" s="19">
        <v>187.31</v>
      </c>
      <c r="N7169" s="11" t="str">
        <f t="shared" si="334"/>
        <v>MEDIUM</v>
      </c>
      <c r="O7169" s="27">
        <f t="shared" si="335"/>
        <v>0.64031415623319765</v>
      </c>
      <c r="P7169" s="11" t="str">
        <f t="shared" si="336"/>
        <v>AVERAGE</v>
      </c>
    </row>
    <row r="7170" spans="1:16" x14ac:dyDescent="0.35">
      <c r="A7170" s="12" t="s">
        <v>7344</v>
      </c>
      <c r="B7170" s="15">
        <v>45607</v>
      </c>
      <c r="C7170" s="12" t="s">
        <v>108</v>
      </c>
      <c r="D7170" s="12" t="s">
        <v>125</v>
      </c>
      <c r="E7170" s="12" t="s">
        <v>201</v>
      </c>
      <c r="F7170" s="12" t="s">
        <v>117</v>
      </c>
      <c r="G7170" s="12" t="s">
        <v>122</v>
      </c>
      <c r="H7170" s="12" t="s">
        <v>123</v>
      </c>
      <c r="I7170" s="12">
        <v>6</v>
      </c>
      <c r="J7170" s="16">
        <v>1301.98</v>
      </c>
      <c r="K7170" s="17">
        <v>0</v>
      </c>
      <c r="L7170" s="16">
        <v>7811.88</v>
      </c>
      <c r="M7170" s="16">
        <v>3793.63</v>
      </c>
      <c r="N7170" s="11" t="str">
        <f t="shared" si="334"/>
        <v>NO DISCOUNT</v>
      </c>
      <c r="O7170" s="27">
        <f t="shared" si="335"/>
        <v>0.51437682094451009</v>
      </c>
      <c r="P7170" s="11" t="str">
        <f t="shared" si="336"/>
        <v>GOOD</v>
      </c>
    </row>
    <row r="7171" spans="1:16" x14ac:dyDescent="0.35">
      <c r="A7171" t="s">
        <v>7345</v>
      </c>
      <c r="B7171" s="18">
        <v>45074</v>
      </c>
      <c r="C7171" t="s">
        <v>120</v>
      </c>
      <c r="D7171" t="s">
        <v>125</v>
      </c>
      <c r="E7171" t="s">
        <v>134</v>
      </c>
      <c r="F7171" t="s">
        <v>117</v>
      </c>
      <c r="G7171" t="s">
        <v>122</v>
      </c>
      <c r="H7171" t="s">
        <v>132</v>
      </c>
      <c r="I7171">
        <v>1</v>
      </c>
      <c r="J7171" s="19">
        <v>220.07</v>
      </c>
      <c r="K7171" s="20">
        <v>0.27</v>
      </c>
      <c r="L7171" s="19">
        <v>160.65</v>
      </c>
      <c r="M7171" s="19">
        <v>56.33</v>
      </c>
      <c r="N7171" s="11" t="str">
        <f t="shared" ref="N7171:N7234" si="337">IF(K7171=$R$8,$R$2,IF(K7171&lt;=$R$9,$R$3,IF(K7171&lt;=$R$10,$R$4,IF(K7171&lt;$R$11,$R$5,IF(K7171&gt;$R$11,$R$6)))))</f>
        <v>HIGH</v>
      </c>
      <c r="O7171" s="27">
        <f t="shared" ref="O7171:O7234" si="338">IFERROR(L7171-M7171,"NULL")/L7171</f>
        <v>0.64936196700902582</v>
      </c>
      <c r="P7171" s="11" t="str">
        <f t="shared" ref="P7171:P7234" si="339">IF(AND(O7171&gt;=$Q$8,I7171&gt;=$Q$13),$Q$2,IF(AND(O7171&gt;=$Q$9,I7171&gt;=$Q$14),$Q$3,IF(O7171&gt;=$Q$10,$Q$4,$Q$5)))</f>
        <v>AVERAGE</v>
      </c>
    </row>
    <row r="7172" spans="1:16" x14ac:dyDescent="0.35">
      <c r="A7172" s="12" t="s">
        <v>7346</v>
      </c>
      <c r="B7172" s="15">
        <v>45410</v>
      </c>
      <c r="C7172" s="12" t="s">
        <v>120</v>
      </c>
      <c r="D7172" s="12" t="s">
        <v>125</v>
      </c>
      <c r="E7172" s="12" t="s">
        <v>134</v>
      </c>
      <c r="F7172" s="12" t="s">
        <v>111</v>
      </c>
      <c r="G7172" s="12" t="s">
        <v>112</v>
      </c>
      <c r="H7172" s="12" t="s">
        <v>147</v>
      </c>
      <c r="I7172" s="12">
        <v>3</v>
      </c>
      <c r="J7172" s="16">
        <v>9.39</v>
      </c>
      <c r="K7172" s="17">
        <v>0.39</v>
      </c>
      <c r="L7172" s="16">
        <v>17.18</v>
      </c>
      <c r="M7172" s="16">
        <v>4.9400000000000004</v>
      </c>
      <c r="N7172" s="11" t="str">
        <f t="shared" si="337"/>
        <v>CLEARANCE</v>
      </c>
      <c r="O7172" s="27">
        <f t="shared" si="338"/>
        <v>0.71245634458672868</v>
      </c>
      <c r="P7172" s="11" t="str">
        <f t="shared" si="339"/>
        <v>AVERAGE</v>
      </c>
    </row>
    <row r="7173" spans="1:16" x14ac:dyDescent="0.35">
      <c r="A7173" t="s">
        <v>7347</v>
      </c>
      <c r="B7173" s="18">
        <v>45276</v>
      </c>
      <c r="C7173" t="s">
        <v>136</v>
      </c>
      <c r="D7173" t="s">
        <v>125</v>
      </c>
      <c r="E7173" t="s">
        <v>146</v>
      </c>
      <c r="F7173" t="s">
        <v>131</v>
      </c>
      <c r="G7173" t="s">
        <v>112</v>
      </c>
      <c r="H7173" t="s">
        <v>170</v>
      </c>
      <c r="I7173">
        <v>1</v>
      </c>
      <c r="J7173" s="19">
        <v>20.29</v>
      </c>
      <c r="K7173" s="20">
        <v>0.1</v>
      </c>
      <c r="L7173" s="19">
        <v>18.260000000000002</v>
      </c>
      <c r="M7173" s="19">
        <v>6.8</v>
      </c>
      <c r="N7173" s="11" t="str">
        <f t="shared" si="337"/>
        <v>LOW</v>
      </c>
      <c r="O7173" s="27">
        <f t="shared" si="338"/>
        <v>0.62760131434830224</v>
      </c>
      <c r="P7173" s="11" t="str">
        <f t="shared" si="339"/>
        <v>AVERAGE</v>
      </c>
    </row>
    <row r="7174" spans="1:16" x14ac:dyDescent="0.35">
      <c r="A7174" s="12" t="s">
        <v>7348</v>
      </c>
      <c r="B7174" s="15">
        <v>45645</v>
      </c>
      <c r="C7174" s="12" t="s">
        <v>120</v>
      </c>
      <c r="D7174" s="12" t="s">
        <v>140</v>
      </c>
      <c r="E7174" s="12" t="s">
        <v>166</v>
      </c>
      <c r="F7174" s="12" t="s">
        <v>117</v>
      </c>
      <c r="G7174" s="12" t="s">
        <v>127</v>
      </c>
      <c r="H7174" s="12" t="s">
        <v>138</v>
      </c>
      <c r="I7174" s="12">
        <v>1</v>
      </c>
      <c r="J7174" s="16">
        <v>430.67</v>
      </c>
      <c r="K7174" s="17">
        <v>0</v>
      </c>
      <c r="L7174" s="16">
        <v>430.67</v>
      </c>
      <c r="M7174" s="16">
        <v>161.65</v>
      </c>
      <c r="N7174" s="11" t="str">
        <f t="shared" si="337"/>
        <v>NO DISCOUNT</v>
      </c>
      <c r="O7174" s="27">
        <f t="shared" si="338"/>
        <v>0.62465460793647098</v>
      </c>
      <c r="P7174" s="11" t="str">
        <f t="shared" si="339"/>
        <v>AVERAGE</v>
      </c>
    </row>
    <row r="7175" spans="1:16" x14ac:dyDescent="0.35">
      <c r="A7175" t="s">
        <v>7349</v>
      </c>
      <c r="B7175" s="18">
        <v>44846</v>
      </c>
      <c r="C7175" t="s">
        <v>108</v>
      </c>
      <c r="D7175" t="s">
        <v>109</v>
      </c>
      <c r="E7175" t="s">
        <v>252</v>
      </c>
      <c r="F7175" t="s">
        <v>111</v>
      </c>
      <c r="G7175" t="s">
        <v>122</v>
      </c>
      <c r="H7175" t="s">
        <v>132</v>
      </c>
      <c r="I7175">
        <v>1</v>
      </c>
      <c r="J7175" s="19">
        <v>257.39</v>
      </c>
      <c r="K7175" s="20">
        <v>0</v>
      </c>
      <c r="L7175" s="19">
        <v>257.39</v>
      </c>
      <c r="M7175" s="19">
        <v>68.069999999999993</v>
      </c>
      <c r="N7175" s="11" t="str">
        <f t="shared" si="337"/>
        <v>NO DISCOUNT</v>
      </c>
      <c r="O7175" s="27">
        <f t="shared" si="338"/>
        <v>0.73553751116982014</v>
      </c>
      <c r="P7175" s="11" t="str">
        <f t="shared" si="339"/>
        <v>AVERAGE</v>
      </c>
    </row>
    <row r="7176" spans="1:16" x14ac:dyDescent="0.35">
      <c r="A7176" s="12" t="s">
        <v>7350</v>
      </c>
      <c r="B7176" s="15">
        <v>44731</v>
      </c>
      <c r="C7176" s="12" t="s">
        <v>108</v>
      </c>
      <c r="D7176" s="12" t="s">
        <v>140</v>
      </c>
      <c r="E7176" s="12" t="s">
        <v>296</v>
      </c>
      <c r="F7176" s="12" t="s">
        <v>131</v>
      </c>
      <c r="G7176" s="12" t="s">
        <v>127</v>
      </c>
      <c r="H7176" s="12" t="s">
        <v>179</v>
      </c>
      <c r="I7176" s="12">
        <v>1</v>
      </c>
      <c r="J7176" s="16">
        <v>57.44</v>
      </c>
      <c r="K7176" s="17">
        <v>0.01</v>
      </c>
      <c r="L7176" s="16">
        <v>56.87</v>
      </c>
      <c r="M7176" s="16">
        <v>33.659999999999997</v>
      </c>
      <c r="N7176" s="11" t="str">
        <f t="shared" si="337"/>
        <v>LOW</v>
      </c>
      <c r="O7176" s="27">
        <f t="shared" si="338"/>
        <v>0.40812379110251457</v>
      </c>
      <c r="P7176" s="11" t="str">
        <f t="shared" si="339"/>
        <v>AVERAGE</v>
      </c>
    </row>
    <row r="7177" spans="1:16" x14ac:dyDescent="0.35">
      <c r="A7177" t="s">
        <v>7351</v>
      </c>
      <c r="B7177" s="18">
        <v>44963</v>
      </c>
      <c r="C7177" t="s">
        <v>108</v>
      </c>
      <c r="D7177" t="s">
        <v>115</v>
      </c>
      <c r="E7177" t="s">
        <v>240</v>
      </c>
      <c r="F7177" t="s">
        <v>111</v>
      </c>
      <c r="G7177" t="s">
        <v>127</v>
      </c>
      <c r="H7177" t="s">
        <v>164</v>
      </c>
      <c r="I7177">
        <v>3</v>
      </c>
      <c r="J7177" s="19">
        <v>374.03</v>
      </c>
      <c r="K7177" s="20">
        <v>0.11</v>
      </c>
      <c r="L7177" s="19">
        <v>998.66</v>
      </c>
      <c r="M7177" s="19">
        <v>528.77</v>
      </c>
      <c r="N7177" s="11" t="str">
        <f t="shared" si="337"/>
        <v>MEDIUM</v>
      </c>
      <c r="O7177" s="27">
        <f t="shared" si="338"/>
        <v>0.47052049746660524</v>
      </c>
      <c r="P7177" s="11" t="str">
        <f t="shared" si="339"/>
        <v>AVERAGE</v>
      </c>
    </row>
    <row r="7178" spans="1:16" x14ac:dyDescent="0.35">
      <c r="A7178" s="12" t="s">
        <v>7352</v>
      </c>
      <c r="B7178" s="15">
        <v>45586</v>
      </c>
      <c r="C7178" s="12" t="s">
        <v>108</v>
      </c>
      <c r="D7178" s="12" t="s">
        <v>115</v>
      </c>
      <c r="E7178" s="12" t="s">
        <v>221</v>
      </c>
      <c r="F7178" s="12" t="s">
        <v>131</v>
      </c>
      <c r="G7178" s="12" t="s">
        <v>112</v>
      </c>
      <c r="H7178" s="12" t="s">
        <v>118</v>
      </c>
      <c r="I7178" s="12">
        <v>1</v>
      </c>
      <c r="J7178" s="16">
        <v>23.58</v>
      </c>
      <c r="K7178" s="17">
        <v>0.04</v>
      </c>
      <c r="L7178" s="16">
        <v>22.64</v>
      </c>
      <c r="M7178" s="16">
        <v>9.11</v>
      </c>
      <c r="N7178" s="11" t="str">
        <f t="shared" si="337"/>
        <v>LOW</v>
      </c>
      <c r="O7178" s="27">
        <f t="shared" si="338"/>
        <v>0.59761484098939932</v>
      </c>
      <c r="P7178" s="11" t="str">
        <f t="shared" si="339"/>
        <v>AVERAGE</v>
      </c>
    </row>
    <row r="7179" spans="1:16" x14ac:dyDescent="0.35">
      <c r="A7179" t="s">
        <v>7353</v>
      </c>
      <c r="B7179" s="18">
        <v>45556</v>
      </c>
      <c r="C7179" t="s">
        <v>108</v>
      </c>
      <c r="D7179" t="s">
        <v>140</v>
      </c>
      <c r="E7179" t="s">
        <v>218</v>
      </c>
      <c r="F7179" t="s">
        <v>117</v>
      </c>
      <c r="G7179" t="s">
        <v>112</v>
      </c>
      <c r="H7179" t="s">
        <v>118</v>
      </c>
      <c r="I7179">
        <v>4</v>
      </c>
      <c r="J7179" s="19">
        <v>10.58</v>
      </c>
      <c r="K7179" s="20">
        <v>0</v>
      </c>
      <c r="L7179" s="19">
        <v>42.32</v>
      </c>
      <c r="M7179" s="19">
        <v>18.66</v>
      </c>
      <c r="N7179" s="11" t="str">
        <f t="shared" si="337"/>
        <v>NO DISCOUNT</v>
      </c>
      <c r="O7179" s="27">
        <f t="shared" si="338"/>
        <v>0.55907372400756139</v>
      </c>
      <c r="P7179" s="11" t="str">
        <f t="shared" si="339"/>
        <v>AVERAGE</v>
      </c>
    </row>
    <row r="7180" spans="1:16" x14ac:dyDescent="0.35">
      <c r="A7180" s="12" t="s">
        <v>7354</v>
      </c>
      <c r="B7180" s="15">
        <v>45625</v>
      </c>
      <c r="C7180" s="12" t="s">
        <v>136</v>
      </c>
      <c r="D7180" s="12" t="s">
        <v>140</v>
      </c>
      <c r="E7180" s="12" t="s">
        <v>307</v>
      </c>
      <c r="F7180" s="12" t="s">
        <v>111</v>
      </c>
      <c r="G7180" s="12" t="s">
        <v>122</v>
      </c>
      <c r="H7180" s="12" t="s">
        <v>132</v>
      </c>
      <c r="I7180" s="12">
        <v>1</v>
      </c>
      <c r="J7180" s="16">
        <v>405.83</v>
      </c>
      <c r="K7180" s="17">
        <v>0.04</v>
      </c>
      <c r="L7180" s="16">
        <v>389.6</v>
      </c>
      <c r="M7180" s="16">
        <v>114.23</v>
      </c>
      <c r="N7180" s="11" t="str">
        <f t="shared" si="337"/>
        <v>LOW</v>
      </c>
      <c r="O7180" s="27">
        <f t="shared" si="338"/>
        <v>0.70680184804928126</v>
      </c>
      <c r="P7180" s="11" t="str">
        <f t="shared" si="339"/>
        <v>AVERAGE</v>
      </c>
    </row>
    <row r="7181" spans="1:16" x14ac:dyDescent="0.35">
      <c r="A7181" t="s">
        <v>7355</v>
      </c>
      <c r="B7181" s="18">
        <v>45184</v>
      </c>
      <c r="C7181" t="s">
        <v>136</v>
      </c>
      <c r="D7181" t="s">
        <v>125</v>
      </c>
      <c r="E7181" t="s">
        <v>169</v>
      </c>
      <c r="F7181" t="s">
        <v>111</v>
      </c>
      <c r="G7181" t="s">
        <v>127</v>
      </c>
      <c r="H7181" t="s">
        <v>209</v>
      </c>
      <c r="I7181">
        <v>1</v>
      </c>
      <c r="J7181" s="19">
        <v>1123.49</v>
      </c>
      <c r="K7181" s="20">
        <v>0.28999999999999998</v>
      </c>
      <c r="L7181" s="19">
        <v>797.68</v>
      </c>
      <c r="M7181" s="19">
        <v>416.52</v>
      </c>
      <c r="N7181" s="11" t="str">
        <f t="shared" si="337"/>
        <v>HIGH</v>
      </c>
      <c r="O7181" s="27">
        <f t="shared" si="338"/>
        <v>0.47783572359843546</v>
      </c>
      <c r="P7181" s="11" t="str">
        <f t="shared" si="339"/>
        <v>AVERAGE</v>
      </c>
    </row>
    <row r="7182" spans="1:16" x14ac:dyDescent="0.35">
      <c r="A7182" s="12" t="s">
        <v>7356</v>
      </c>
      <c r="B7182" s="15">
        <v>45210</v>
      </c>
      <c r="C7182" s="12" t="s">
        <v>108</v>
      </c>
      <c r="D7182" s="12" t="s">
        <v>125</v>
      </c>
      <c r="E7182" s="12" t="s">
        <v>134</v>
      </c>
      <c r="F7182" s="12" t="s">
        <v>111</v>
      </c>
      <c r="G7182" s="12" t="s">
        <v>127</v>
      </c>
      <c r="H7182" s="12" t="s">
        <v>128</v>
      </c>
      <c r="I7182" s="12">
        <v>3</v>
      </c>
      <c r="J7182" s="16">
        <v>379.37</v>
      </c>
      <c r="K7182" s="17">
        <v>0.21</v>
      </c>
      <c r="L7182" s="16">
        <v>899.11</v>
      </c>
      <c r="M7182" s="16">
        <v>494.65</v>
      </c>
      <c r="N7182" s="11" t="str">
        <f t="shared" si="337"/>
        <v>HIGH</v>
      </c>
      <c r="O7182" s="27">
        <f t="shared" si="338"/>
        <v>0.4498448465704975</v>
      </c>
      <c r="P7182" s="11" t="str">
        <f t="shared" si="339"/>
        <v>AVERAGE</v>
      </c>
    </row>
    <row r="7183" spans="1:16" x14ac:dyDescent="0.35">
      <c r="A7183" t="s">
        <v>7357</v>
      </c>
      <c r="B7183" s="18">
        <v>45274</v>
      </c>
      <c r="C7183" t="s">
        <v>149</v>
      </c>
      <c r="D7183" t="s">
        <v>125</v>
      </c>
      <c r="E7183" t="s">
        <v>169</v>
      </c>
      <c r="F7183" t="s">
        <v>111</v>
      </c>
      <c r="G7183" t="s">
        <v>122</v>
      </c>
      <c r="H7183" t="s">
        <v>132</v>
      </c>
      <c r="I7183">
        <v>4</v>
      </c>
      <c r="J7183" s="19">
        <v>602.71</v>
      </c>
      <c r="K7183" s="20">
        <v>0</v>
      </c>
      <c r="L7183" s="19">
        <v>2410.84</v>
      </c>
      <c r="M7183" s="19">
        <v>1129.1199999999999</v>
      </c>
      <c r="N7183" s="11" t="str">
        <f t="shared" si="337"/>
        <v>NO DISCOUNT</v>
      </c>
      <c r="O7183" s="27">
        <f t="shared" si="338"/>
        <v>0.53164871994823393</v>
      </c>
      <c r="P7183" s="11" t="str">
        <f t="shared" si="339"/>
        <v>AVERAGE</v>
      </c>
    </row>
    <row r="7184" spans="1:16" x14ac:dyDescent="0.35">
      <c r="A7184" s="12" t="s">
        <v>7358</v>
      </c>
      <c r="B7184" s="15">
        <v>44858</v>
      </c>
      <c r="C7184" s="12" t="s">
        <v>149</v>
      </c>
      <c r="D7184" s="12" t="s">
        <v>140</v>
      </c>
      <c r="E7184" s="12" t="s">
        <v>218</v>
      </c>
      <c r="F7184" s="12" t="s">
        <v>131</v>
      </c>
      <c r="G7184" s="12" t="s">
        <v>127</v>
      </c>
      <c r="H7184" s="12" t="s">
        <v>209</v>
      </c>
      <c r="I7184" s="12">
        <v>1</v>
      </c>
      <c r="J7184" s="16">
        <v>758.25</v>
      </c>
      <c r="K7184" s="17">
        <v>0.14000000000000001</v>
      </c>
      <c r="L7184" s="16">
        <v>652.1</v>
      </c>
      <c r="M7184" s="16">
        <v>291.83</v>
      </c>
      <c r="N7184" s="11" t="str">
        <f t="shared" si="337"/>
        <v>MEDIUM</v>
      </c>
      <c r="O7184" s="27">
        <f t="shared" si="338"/>
        <v>0.55247661401625525</v>
      </c>
      <c r="P7184" s="11" t="str">
        <f t="shared" si="339"/>
        <v>AVERAGE</v>
      </c>
    </row>
    <row r="7185" spans="1:16" x14ac:dyDescent="0.35">
      <c r="A7185" t="s">
        <v>7359</v>
      </c>
      <c r="B7185" s="18">
        <v>45571</v>
      </c>
      <c r="C7185" t="s">
        <v>108</v>
      </c>
      <c r="D7185" t="s">
        <v>115</v>
      </c>
      <c r="E7185" t="s">
        <v>163</v>
      </c>
      <c r="F7185" t="s">
        <v>131</v>
      </c>
      <c r="G7185" t="s">
        <v>127</v>
      </c>
      <c r="H7185" t="s">
        <v>179</v>
      </c>
      <c r="I7185">
        <v>5</v>
      </c>
      <c r="J7185" s="19">
        <v>62.28</v>
      </c>
      <c r="K7185" s="20">
        <v>0</v>
      </c>
      <c r="L7185" s="19">
        <v>311.39999999999998</v>
      </c>
      <c r="M7185" s="19">
        <v>156.11000000000001</v>
      </c>
      <c r="N7185" s="11" t="str">
        <f t="shared" si="337"/>
        <v>NO DISCOUNT</v>
      </c>
      <c r="O7185" s="27">
        <f t="shared" si="338"/>
        <v>0.49868336544637115</v>
      </c>
      <c r="P7185" s="11" t="str">
        <f t="shared" si="339"/>
        <v>GOOD</v>
      </c>
    </row>
    <row r="7186" spans="1:16" x14ac:dyDescent="0.35">
      <c r="A7186" s="12" t="s">
        <v>7360</v>
      </c>
      <c r="B7186" s="15">
        <v>44847</v>
      </c>
      <c r="C7186" s="12" t="s">
        <v>108</v>
      </c>
      <c r="D7186" s="12" t="s">
        <v>125</v>
      </c>
      <c r="E7186" s="12" t="s">
        <v>126</v>
      </c>
      <c r="F7186" s="12" t="s">
        <v>111</v>
      </c>
      <c r="G7186" s="12" t="s">
        <v>112</v>
      </c>
      <c r="H7186" s="12" t="s">
        <v>118</v>
      </c>
      <c r="I7186" s="12">
        <v>3</v>
      </c>
      <c r="J7186" s="16">
        <v>9.5399999999999991</v>
      </c>
      <c r="K7186" s="17">
        <v>0.05</v>
      </c>
      <c r="L7186" s="16">
        <v>27.19</v>
      </c>
      <c r="M7186" s="16">
        <v>8.49</v>
      </c>
      <c r="N7186" s="11" t="str">
        <f t="shared" si="337"/>
        <v>LOW</v>
      </c>
      <c r="O7186" s="27">
        <f t="shared" si="338"/>
        <v>0.68775285031261502</v>
      </c>
      <c r="P7186" s="11" t="str">
        <f t="shared" si="339"/>
        <v>AVERAGE</v>
      </c>
    </row>
    <row r="7187" spans="1:16" x14ac:dyDescent="0.35">
      <c r="A7187" t="s">
        <v>7361</v>
      </c>
      <c r="B7187" s="18">
        <v>45022</v>
      </c>
      <c r="C7187" t="s">
        <v>120</v>
      </c>
      <c r="D7187" t="s">
        <v>140</v>
      </c>
      <c r="E7187" t="s">
        <v>153</v>
      </c>
      <c r="F7187" t="s">
        <v>111</v>
      </c>
      <c r="G7187" t="s">
        <v>112</v>
      </c>
      <c r="H7187" t="s">
        <v>113</v>
      </c>
      <c r="I7187">
        <v>1</v>
      </c>
      <c r="J7187" s="19">
        <v>11.16</v>
      </c>
      <c r="K7187" s="20">
        <v>0.3</v>
      </c>
      <c r="L7187" s="19">
        <v>7.81</v>
      </c>
      <c r="M7187" s="19">
        <v>3.84</v>
      </c>
      <c r="N7187" s="11" t="b">
        <f t="shared" si="337"/>
        <v>0</v>
      </c>
      <c r="O7187" s="27">
        <f t="shared" si="338"/>
        <v>0.50832266325224074</v>
      </c>
      <c r="P7187" s="11" t="str">
        <f t="shared" si="339"/>
        <v>AVERAGE</v>
      </c>
    </row>
    <row r="7188" spans="1:16" x14ac:dyDescent="0.35">
      <c r="A7188" s="12" t="s">
        <v>7362</v>
      </c>
      <c r="B7188" s="15">
        <v>44874</v>
      </c>
      <c r="C7188" s="12" t="s">
        <v>108</v>
      </c>
      <c r="D7188" s="12" t="s">
        <v>125</v>
      </c>
      <c r="E7188" s="12" t="s">
        <v>255</v>
      </c>
      <c r="F7188" s="12" t="s">
        <v>117</v>
      </c>
      <c r="G7188" s="12" t="s">
        <v>112</v>
      </c>
      <c r="H7188" s="12" t="s">
        <v>113</v>
      </c>
      <c r="I7188" s="12">
        <v>1</v>
      </c>
      <c r="J7188" s="16">
        <v>39.26</v>
      </c>
      <c r="K7188" s="17">
        <v>0.13</v>
      </c>
      <c r="L7188" s="16">
        <v>34.159999999999997</v>
      </c>
      <c r="M7188" s="16">
        <v>14.42</v>
      </c>
      <c r="N7188" s="11" t="str">
        <f t="shared" si="337"/>
        <v>MEDIUM</v>
      </c>
      <c r="O7188" s="27">
        <f t="shared" si="338"/>
        <v>0.57786885245901631</v>
      </c>
      <c r="P7188" s="11" t="str">
        <f t="shared" si="339"/>
        <v>AVERAGE</v>
      </c>
    </row>
    <row r="7189" spans="1:16" x14ac:dyDescent="0.35">
      <c r="A7189" t="s">
        <v>7363</v>
      </c>
      <c r="B7189" s="18">
        <v>45612</v>
      </c>
      <c r="C7189" t="s">
        <v>108</v>
      </c>
      <c r="D7189" t="s">
        <v>140</v>
      </c>
      <c r="E7189" t="s">
        <v>166</v>
      </c>
      <c r="F7189" t="s">
        <v>117</v>
      </c>
      <c r="G7189" t="s">
        <v>122</v>
      </c>
      <c r="H7189" t="s">
        <v>123</v>
      </c>
      <c r="I7189">
        <v>6</v>
      </c>
      <c r="J7189" s="19">
        <v>428.45</v>
      </c>
      <c r="K7189" s="20">
        <v>0</v>
      </c>
      <c r="L7189" s="19">
        <v>2570.6999999999998</v>
      </c>
      <c r="M7189" s="19">
        <v>842.4</v>
      </c>
      <c r="N7189" s="11" t="str">
        <f t="shared" si="337"/>
        <v>NO DISCOUNT</v>
      </c>
      <c r="O7189" s="27">
        <f t="shared" si="338"/>
        <v>0.67230715369354643</v>
      </c>
      <c r="P7189" s="11" t="str">
        <f t="shared" si="339"/>
        <v>GOOD</v>
      </c>
    </row>
    <row r="7190" spans="1:16" x14ac:dyDescent="0.35">
      <c r="A7190" s="12" t="s">
        <v>7364</v>
      </c>
      <c r="B7190" s="15">
        <v>45642</v>
      </c>
      <c r="C7190" s="12" t="s">
        <v>149</v>
      </c>
      <c r="D7190" s="12" t="s">
        <v>115</v>
      </c>
      <c r="E7190" s="12" t="s">
        <v>227</v>
      </c>
      <c r="F7190" s="12" t="s">
        <v>131</v>
      </c>
      <c r="G7190" s="12" t="s">
        <v>112</v>
      </c>
      <c r="H7190" s="12" t="s">
        <v>113</v>
      </c>
      <c r="I7190" s="12">
        <v>1</v>
      </c>
      <c r="J7190" s="16">
        <v>29.42</v>
      </c>
      <c r="K7190" s="17">
        <v>0.15</v>
      </c>
      <c r="L7190" s="16">
        <v>25.01</v>
      </c>
      <c r="M7190" s="16">
        <v>5.07</v>
      </c>
      <c r="N7190" s="11" t="str">
        <f t="shared" si="337"/>
        <v>MEDIUM</v>
      </c>
      <c r="O7190" s="27">
        <f t="shared" si="338"/>
        <v>0.79728108756497407</v>
      </c>
      <c r="P7190" s="11" t="str">
        <f t="shared" si="339"/>
        <v>AVERAGE</v>
      </c>
    </row>
    <row r="7191" spans="1:16" x14ac:dyDescent="0.35">
      <c r="A7191" t="s">
        <v>7365</v>
      </c>
      <c r="B7191" s="18">
        <v>45084</v>
      </c>
      <c r="C7191" t="s">
        <v>120</v>
      </c>
      <c r="D7191" t="s">
        <v>109</v>
      </c>
      <c r="E7191" t="s">
        <v>189</v>
      </c>
      <c r="F7191" t="s">
        <v>117</v>
      </c>
      <c r="G7191" t="s">
        <v>112</v>
      </c>
      <c r="H7191" t="s">
        <v>118</v>
      </c>
      <c r="I7191">
        <v>1</v>
      </c>
      <c r="J7191" s="19">
        <v>14.91</v>
      </c>
      <c r="K7191" s="20">
        <v>0.27</v>
      </c>
      <c r="L7191" s="19">
        <v>10.88</v>
      </c>
      <c r="M7191" s="19">
        <v>2.87</v>
      </c>
      <c r="N7191" s="11" t="str">
        <f t="shared" si="337"/>
        <v>HIGH</v>
      </c>
      <c r="O7191" s="27">
        <f t="shared" si="338"/>
        <v>0.73621323529411775</v>
      </c>
      <c r="P7191" s="11" t="str">
        <f t="shared" si="339"/>
        <v>AVERAGE</v>
      </c>
    </row>
    <row r="7192" spans="1:16" x14ac:dyDescent="0.35">
      <c r="A7192" s="12" t="s">
        <v>7366</v>
      </c>
      <c r="B7192" s="15">
        <v>44748</v>
      </c>
      <c r="C7192" s="12" t="s">
        <v>108</v>
      </c>
      <c r="D7192" s="12" t="s">
        <v>109</v>
      </c>
      <c r="E7192" s="12" t="s">
        <v>161</v>
      </c>
      <c r="F7192" s="12" t="s">
        <v>111</v>
      </c>
      <c r="G7192" s="12" t="s">
        <v>122</v>
      </c>
      <c r="H7192" s="12" t="s">
        <v>158</v>
      </c>
      <c r="I7192" s="12">
        <v>7</v>
      </c>
      <c r="J7192" s="16">
        <v>102</v>
      </c>
      <c r="K7192" s="17">
        <v>0</v>
      </c>
      <c r="L7192" s="16">
        <v>714</v>
      </c>
      <c r="M7192" s="16">
        <v>300.29000000000002</v>
      </c>
      <c r="N7192" s="11" t="str">
        <f t="shared" si="337"/>
        <v>NO DISCOUNT</v>
      </c>
      <c r="O7192" s="27">
        <f t="shared" si="338"/>
        <v>0.57942577030812326</v>
      </c>
      <c r="P7192" s="11" t="str">
        <f t="shared" si="339"/>
        <v>GOOD</v>
      </c>
    </row>
    <row r="7193" spans="1:16" x14ac:dyDescent="0.35">
      <c r="A7193" t="s">
        <v>7367</v>
      </c>
      <c r="B7193" s="18">
        <v>45018</v>
      </c>
      <c r="C7193" t="s">
        <v>136</v>
      </c>
      <c r="D7193" t="s">
        <v>125</v>
      </c>
      <c r="E7193" t="s">
        <v>134</v>
      </c>
      <c r="F7193" t="s">
        <v>117</v>
      </c>
      <c r="G7193" t="s">
        <v>112</v>
      </c>
      <c r="H7193" t="s">
        <v>113</v>
      </c>
      <c r="I7193">
        <v>4</v>
      </c>
      <c r="J7193" s="19">
        <v>36.25</v>
      </c>
      <c r="K7193" s="20">
        <v>0</v>
      </c>
      <c r="L7193" s="19">
        <v>145</v>
      </c>
      <c r="M7193" s="19">
        <v>56.52</v>
      </c>
      <c r="N7193" s="11" t="str">
        <f t="shared" si="337"/>
        <v>NO DISCOUNT</v>
      </c>
      <c r="O7193" s="27">
        <f t="shared" si="338"/>
        <v>0.61020689655172411</v>
      </c>
      <c r="P7193" s="11" t="str">
        <f t="shared" si="339"/>
        <v>AVERAGE</v>
      </c>
    </row>
    <row r="7194" spans="1:16" x14ac:dyDescent="0.35">
      <c r="A7194" s="12" t="s">
        <v>7368</v>
      </c>
      <c r="B7194" s="15">
        <v>44874</v>
      </c>
      <c r="C7194" s="12" t="s">
        <v>108</v>
      </c>
      <c r="D7194" s="12" t="s">
        <v>109</v>
      </c>
      <c r="E7194" s="12" t="s">
        <v>208</v>
      </c>
      <c r="F7194" s="12" t="s">
        <v>111</v>
      </c>
      <c r="G7194" s="12" t="s">
        <v>122</v>
      </c>
      <c r="H7194" s="12" t="s">
        <v>123</v>
      </c>
      <c r="I7194" s="12">
        <v>1</v>
      </c>
      <c r="J7194" s="16">
        <v>1966.12</v>
      </c>
      <c r="K7194" s="17">
        <v>0</v>
      </c>
      <c r="L7194" s="16">
        <v>1966.12</v>
      </c>
      <c r="M7194" s="16">
        <v>748.49</v>
      </c>
      <c r="N7194" s="11" t="str">
        <f t="shared" si="337"/>
        <v>NO DISCOUNT</v>
      </c>
      <c r="O7194" s="27">
        <f t="shared" si="338"/>
        <v>0.61930604439200043</v>
      </c>
      <c r="P7194" s="11" t="str">
        <f t="shared" si="339"/>
        <v>AVERAGE</v>
      </c>
    </row>
    <row r="7195" spans="1:16" x14ac:dyDescent="0.35">
      <c r="A7195" t="s">
        <v>7369</v>
      </c>
      <c r="B7195" s="18">
        <v>45190</v>
      </c>
      <c r="C7195" t="s">
        <v>149</v>
      </c>
      <c r="D7195" t="s">
        <v>115</v>
      </c>
      <c r="E7195" t="s">
        <v>289</v>
      </c>
      <c r="F7195" t="s">
        <v>111</v>
      </c>
      <c r="G7195" t="s">
        <v>122</v>
      </c>
      <c r="H7195" t="s">
        <v>123</v>
      </c>
      <c r="I7195">
        <v>14</v>
      </c>
      <c r="J7195" s="19">
        <v>1898.48</v>
      </c>
      <c r="K7195" s="20">
        <v>0.03</v>
      </c>
      <c r="L7195" s="19">
        <v>25781.360000000001</v>
      </c>
      <c r="M7195" s="19">
        <v>9827.94</v>
      </c>
      <c r="N7195" s="11" t="str">
        <f t="shared" si="337"/>
        <v>LOW</v>
      </c>
      <c r="O7195" s="27">
        <f t="shared" si="338"/>
        <v>0.61879668101294882</v>
      </c>
      <c r="P7195" s="11" t="str">
        <f t="shared" si="339"/>
        <v>EXCELLENT</v>
      </c>
    </row>
    <row r="7196" spans="1:16" x14ac:dyDescent="0.35">
      <c r="A7196" s="12" t="s">
        <v>7370</v>
      </c>
      <c r="B7196" s="15">
        <v>45040</v>
      </c>
      <c r="C7196" s="12" t="s">
        <v>120</v>
      </c>
      <c r="D7196" s="12" t="s">
        <v>109</v>
      </c>
      <c r="E7196" s="12" t="s">
        <v>150</v>
      </c>
      <c r="F7196" s="12" t="s">
        <v>111</v>
      </c>
      <c r="G7196" s="12" t="s">
        <v>122</v>
      </c>
      <c r="H7196" s="12" t="s">
        <v>142</v>
      </c>
      <c r="I7196" s="12">
        <v>4</v>
      </c>
      <c r="J7196" s="16">
        <v>190.76</v>
      </c>
      <c r="K7196" s="17">
        <v>0.35</v>
      </c>
      <c r="L7196" s="16">
        <v>495.98</v>
      </c>
      <c r="M7196" s="16">
        <v>142.63</v>
      </c>
      <c r="N7196" s="11" t="str">
        <f t="shared" si="337"/>
        <v>CLEARANCE</v>
      </c>
      <c r="O7196" s="27">
        <f t="shared" si="338"/>
        <v>0.71242792048066461</v>
      </c>
      <c r="P7196" s="11" t="str">
        <f t="shared" si="339"/>
        <v>AVERAGE</v>
      </c>
    </row>
    <row r="7197" spans="1:16" x14ac:dyDescent="0.35">
      <c r="A7197" t="s">
        <v>7371</v>
      </c>
      <c r="B7197" s="18">
        <v>45425</v>
      </c>
      <c r="C7197" t="s">
        <v>108</v>
      </c>
      <c r="D7197" t="s">
        <v>109</v>
      </c>
      <c r="E7197" t="s">
        <v>176</v>
      </c>
      <c r="F7197" t="s">
        <v>111</v>
      </c>
      <c r="G7197" t="s">
        <v>112</v>
      </c>
      <c r="H7197" t="s">
        <v>118</v>
      </c>
      <c r="I7197">
        <v>5</v>
      </c>
      <c r="J7197" s="19">
        <v>35.700000000000003</v>
      </c>
      <c r="K7197" s="20">
        <v>0.03</v>
      </c>
      <c r="L7197" s="19">
        <v>173.14</v>
      </c>
      <c r="M7197" s="19">
        <v>37.950000000000003</v>
      </c>
      <c r="N7197" s="11" t="str">
        <f t="shared" si="337"/>
        <v>LOW</v>
      </c>
      <c r="O7197" s="27">
        <f t="shared" si="338"/>
        <v>0.78081321473951715</v>
      </c>
      <c r="P7197" s="11" t="str">
        <f t="shared" si="339"/>
        <v>GOOD</v>
      </c>
    </row>
    <row r="7198" spans="1:16" x14ac:dyDescent="0.35">
      <c r="A7198" s="12" t="s">
        <v>7372</v>
      </c>
      <c r="B7198" s="15">
        <v>45529</v>
      </c>
      <c r="C7198" s="12" t="s">
        <v>108</v>
      </c>
      <c r="D7198" s="12" t="s">
        <v>115</v>
      </c>
      <c r="E7198" s="12" t="s">
        <v>121</v>
      </c>
      <c r="F7198" s="12" t="s">
        <v>117</v>
      </c>
      <c r="G7198" s="12" t="s">
        <v>112</v>
      </c>
      <c r="H7198" s="12" t="s">
        <v>118</v>
      </c>
      <c r="I7198" s="12">
        <v>1</v>
      </c>
      <c r="J7198" s="16">
        <v>29.6</v>
      </c>
      <c r="K7198" s="17">
        <v>0</v>
      </c>
      <c r="L7198" s="16">
        <v>29.6</v>
      </c>
      <c r="M7198" s="16">
        <v>10.81</v>
      </c>
      <c r="N7198" s="11" t="str">
        <f t="shared" si="337"/>
        <v>NO DISCOUNT</v>
      </c>
      <c r="O7198" s="27">
        <f t="shared" si="338"/>
        <v>0.63479729729729728</v>
      </c>
      <c r="P7198" s="11" t="str">
        <f t="shared" si="339"/>
        <v>AVERAGE</v>
      </c>
    </row>
    <row r="7199" spans="1:16" x14ac:dyDescent="0.35">
      <c r="A7199" t="s">
        <v>7373</v>
      </c>
      <c r="B7199" s="18">
        <v>45531</v>
      </c>
      <c r="C7199" t="s">
        <v>120</v>
      </c>
      <c r="D7199" t="s">
        <v>109</v>
      </c>
      <c r="E7199" t="s">
        <v>208</v>
      </c>
      <c r="F7199" t="s">
        <v>111</v>
      </c>
      <c r="G7199" t="s">
        <v>112</v>
      </c>
      <c r="H7199" t="s">
        <v>147</v>
      </c>
      <c r="I7199">
        <v>3</v>
      </c>
      <c r="J7199" s="19">
        <v>20.54</v>
      </c>
      <c r="K7199" s="20">
        <v>0</v>
      </c>
      <c r="L7199" s="19">
        <v>61.62</v>
      </c>
      <c r="M7199" s="19">
        <v>19.309999999999999</v>
      </c>
      <c r="N7199" s="11" t="str">
        <f t="shared" si="337"/>
        <v>NO DISCOUNT</v>
      </c>
      <c r="O7199" s="27">
        <f t="shared" si="338"/>
        <v>0.68662771827328795</v>
      </c>
      <c r="P7199" s="11" t="str">
        <f t="shared" si="339"/>
        <v>AVERAGE</v>
      </c>
    </row>
    <row r="7200" spans="1:16" x14ac:dyDescent="0.35">
      <c r="A7200" s="12" t="s">
        <v>7374</v>
      </c>
      <c r="B7200" s="15">
        <v>45335</v>
      </c>
      <c r="C7200" s="12" t="s">
        <v>108</v>
      </c>
      <c r="D7200" s="12" t="s">
        <v>125</v>
      </c>
      <c r="E7200" s="12" t="s">
        <v>134</v>
      </c>
      <c r="F7200" s="12" t="s">
        <v>131</v>
      </c>
      <c r="G7200" s="12" t="s">
        <v>112</v>
      </c>
      <c r="H7200" s="12" t="s">
        <v>167</v>
      </c>
      <c r="I7200" s="12">
        <v>4</v>
      </c>
      <c r="J7200" s="16">
        <v>22.71</v>
      </c>
      <c r="K7200" s="17">
        <v>0</v>
      </c>
      <c r="L7200" s="16">
        <v>90.84</v>
      </c>
      <c r="M7200" s="16">
        <v>28.27</v>
      </c>
      <c r="N7200" s="11" t="str">
        <f t="shared" si="337"/>
        <v>NO DISCOUNT</v>
      </c>
      <c r="O7200" s="27">
        <f t="shared" si="338"/>
        <v>0.68879348304711585</v>
      </c>
      <c r="P7200" s="11" t="str">
        <f t="shared" si="339"/>
        <v>AVERAGE</v>
      </c>
    </row>
    <row r="7201" spans="1:16" x14ac:dyDescent="0.35">
      <c r="A7201" t="s">
        <v>7375</v>
      </c>
      <c r="B7201" s="18">
        <v>45420</v>
      </c>
      <c r="C7201" t="s">
        <v>108</v>
      </c>
      <c r="D7201" t="s">
        <v>140</v>
      </c>
      <c r="E7201" t="s">
        <v>141</v>
      </c>
      <c r="F7201" t="s">
        <v>111</v>
      </c>
      <c r="G7201" t="s">
        <v>112</v>
      </c>
      <c r="H7201" t="s">
        <v>167</v>
      </c>
      <c r="I7201">
        <v>1</v>
      </c>
      <c r="J7201" s="19">
        <v>20.399999999999999</v>
      </c>
      <c r="K7201" s="20">
        <v>0.4</v>
      </c>
      <c r="L7201" s="19">
        <v>12.24</v>
      </c>
      <c r="M7201" s="19">
        <v>2.71</v>
      </c>
      <c r="N7201" s="11" t="str">
        <f t="shared" si="337"/>
        <v>CLEARANCE</v>
      </c>
      <c r="O7201" s="27">
        <f t="shared" si="338"/>
        <v>0.77859477124183019</v>
      </c>
      <c r="P7201" s="11" t="str">
        <f t="shared" si="339"/>
        <v>AVERAGE</v>
      </c>
    </row>
    <row r="7202" spans="1:16" x14ac:dyDescent="0.35">
      <c r="A7202" s="12" t="s">
        <v>7376</v>
      </c>
      <c r="B7202" s="15">
        <v>45518</v>
      </c>
      <c r="C7202" s="12" t="s">
        <v>108</v>
      </c>
      <c r="D7202" s="12" t="s">
        <v>109</v>
      </c>
      <c r="E7202" s="12" t="s">
        <v>150</v>
      </c>
      <c r="F7202" s="12" t="s">
        <v>131</v>
      </c>
      <c r="G7202" s="12" t="s">
        <v>112</v>
      </c>
      <c r="H7202" s="12" t="s">
        <v>147</v>
      </c>
      <c r="I7202" s="12">
        <v>3</v>
      </c>
      <c r="J7202" s="16">
        <v>28.59</v>
      </c>
      <c r="K7202" s="17">
        <v>0.05</v>
      </c>
      <c r="L7202" s="16">
        <v>81.48</v>
      </c>
      <c r="M7202" s="16">
        <v>21.63</v>
      </c>
      <c r="N7202" s="11" t="str">
        <f t="shared" si="337"/>
        <v>LOW</v>
      </c>
      <c r="O7202" s="27">
        <f t="shared" si="338"/>
        <v>0.73453608247422686</v>
      </c>
      <c r="P7202" s="11" t="str">
        <f t="shared" si="339"/>
        <v>AVERAGE</v>
      </c>
    </row>
    <row r="7203" spans="1:16" x14ac:dyDescent="0.35">
      <c r="A7203" t="s">
        <v>7377</v>
      </c>
      <c r="B7203" s="18">
        <v>45435</v>
      </c>
      <c r="C7203" t="s">
        <v>120</v>
      </c>
      <c r="D7203" t="s">
        <v>115</v>
      </c>
      <c r="E7203" t="s">
        <v>116</v>
      </c>
      <c r="F7203" t="s">
        <v>111</v>
      </c>
      <c r="G7203" t="s">
        <v>127</v>
      </c>
      <c r="H7203" t="s">
        <v>209</v>
      </c>
      <c r="I7203">
        <v>2</v>
      </c>
      <c r="J7203" s="19">
        <v>1148.98</v>
      </c>
      <c r="K7203" s="20">
        <v>0</v>
      </c>
      <c r="L7203" s="19">
        <v>2297.96</v>
      </c>
      <c r="M7203" s="19">
        <v>1097.24</v>
      </c>
      <c r="N7203" s="11" t="str">
        <f t="shared" si="337"/>
        <v>NO DISCOUNT</v>
      </c>
      <c r="O7203" s="27">
        <f t="shared" si="338"/>
        <v>0.52251562255217676</v>
      </c>
      <c r="P7203" s="11" t="str">
        <f t="shared" si="339"/>
        <v>AVERAGE</v>
      </c>
    </row>
    <row r="7204" spans="1:16" x14ac:dyDescent="0.35">
      <c r="A7204" s="12" t="s">
        <v>7378</v>
      </c>
      <c r="B7204" s="15">
        <v>45389</v>
      </c>
      <c r="C7204" s="12" t="s">
        <v>108</v>
      </c>
      <c r="D7204" s="12" t="s">
        <v>109</v>
      </c>
      <c r="E7204" s="12" t="s">
        <v>195</v>
      </c>
      <c r="F7204" s="12" t="s">
        <v>131</v>
      </c>
      <c r="G7204" s="12" t="s">
        <v>112</v>
      </c>
      <c r="H7204" s="12" t="s">
        <v>170</v>
      </c>
      <c r="I7204" s="12">
        <v>2</v>
      </c>
      <c r="J7204" s="16">
        <v>18.649999999999999</v>
      </c>
      <c r="K7204" s="17">
        <v>0</v>
      </c>
      <c r="L7204" s="16">
        <v>37.299999999999997</v>
      </c>
      <c r="M7204" s="16">
        <v>9.14</v>
      </c>
      <c r="N7204" s="11" t="str">
        <f t="shared" si="337"/>
        <v>NO DISCOUNT</v>
      </c>
      <c r="O7204" s="27">
        <f t="shared" si="338"/>
        <v>0.7549597855227882</v>
      </c>
      <c r="P7204" s="11" t="str">
        <f t="shared" si="339"/>
        <v>AVERAGE</v>
      </c>
    </row>
    <row r="7205" spans="1:16" x14ac:dyDescent="0.35">
      <c r="A7205" t="s">
        <v>7379</v>
      </c>
      <c r="B7205" s="18">
        <v>44979</v>
      </c>
      <c r="C7205" t="s">
        <v>108</v>
      </c>
      <c r="D7205" t="s">
        <v>140</v>
      </c>
      <c r="E7205" t="s">
        <v>153</v>
      </c>
      <c r="F7205" t="s">
        <v>117</v>
      </c>
      <c r="G7205" t="s">
        <v>122</v>
      </c>
      <c r="H7205" t="s">
        <v>187</v>
      </c>
      <c r="I7205">
        <v>1</v>
      </c>
      <c r="J7205" s="19">
        <v>256.67</v>
      </c>
      <c r="K7205" s="20">
        <v>0.15</v>
      </c>
      <c r="L7205" s="19">
        <v>218.17</v>
      </c>
      <c r="M7205" s="19">
        <v>102.97</v>
      </c>
      <c r="N7205" s="11" t="str">
        <f t="shared" si="337"/>
        <v>MEDIUM</v>
      </c>
      <c r="O7205" s="27">
        <f t="shared" si="338"/>
        <v>0.52802860154925058</v>
      </c>
      <c r="P7205" s="11" t="str">
        <f t="shared" si="339"/>
        <v>AVERAGE</v>
      </c>
    </row>
    <row r="7206" spans="1:16" x14ac:dyDescent="0.35">
      <c r="A7206" s="12" t="s">
        <v>7380</v>
      </c>
      <c r="B7206" s="15">
        <v>45184</v>
      </c>
      <c r="C7206" s="12" t="s">
        <v>120</v>
      </c>
      <c r="D7206" s="12" t="s">
        <v>125</v>
      </c>
      <c r="E7206" s="12" t="s">
        <v>185</v>
      </c>
      <c r="F7206" s="12" t="s">
        <v>131</v>
      </c>
      <c r="G7206" s="12" t="s">
        <v>112</v>
      </c>
      <c r="H7206" s="12" t="s">
        <v>170</v>
      </c>
      <c r="I7206" s="12">
        <v>1</v>
      </c>
      <c r="J7206" s="16">
        <v>18.86</v>
      </c>
      <c r="K7206" s="17">
        <v>0.06</v>
      </c>
      <c r="L7206" s="16">
        <v>17.73</v>
      </c>
      <c r="M7206" s="16">
        <v>5.45</v>
      </c>
      <c r="N7206" s="11" t="str">
        <f t="shared" si="337"/>
        <v>LOW</v>
      </c>
      <c r="O7206" s="27">
        <f t="shared" si="338"/>
        <v>0.69261139311900743</v>
      </c>
      <c r="P7206" s="11" t="str">
        <f t="shared" si="339"/>
        <v>AVERAGE</v>
      </c>
    </row>
    <row r="7207" spans="1:16" x14ac:dyDescent="0.35">
      <c r="A7207" t="s">
        <v>7381</v>
      </c>
      <c r="B7207" s="18">
        <v>45033</v>
      </c>
      <c r="C7207" t="s">
        <v>108</v>
      </c>
      <c r="D7207" t="s">
        <v>125</v>
      </c>
      <c r="E7207" t="s">
        <v>255</v>
      </c>
      <c r="F7207" t="s">
        <v>131</v>
      </c>
      <c r="G7207" t="s">
        <v>122</v>
      </c>
      <c r="H7207" t="s">
        <v>132</v>
      </c>
      <c r="I7207">
        <v>3</v>
      </c>
      <c r="J7207" s="19">
        <v>739.25</v>
      </c>
      <c r="K7207" s="20">
        <v>0.28999999999999998</v>
      </c>
      <c r="L7207" s="19">
        <v>1574.6</v>
      </c>
      <c r="M7207" s="19">
        <v>651.59</v>
      </c>
      <c r="N7207" s="11" t="str">
        <f t="shared" si="337"/>
        <v>HIGH</v>
      </c>
      <c r="O7207" s="27">
        <f t="shared" si="338"/>
        <v>0.58618696811888726</v>
      </c>
      <c r="P7207" s="11" t="str">
        <f t="shared" si="339"/>
        <v>AVERAGE</v>
      </c>
    </row>
    <row r="7208" spans="1:16" x14ac:dyDescent="0.35">
      <c r="A7208" s="12" t="s">
        <v>7382</v>
      </c>
      <c r="B7208" s="15">
        <v>44811</v>
      </c>
      <c r="C7208" s="12" t="s">
        <v>108</v>
      </c>
      <c r="D7208" s="12" t="s">
        <v>109</v>
      </c>
      <c r="E7208" s="12" t="s">
        <v>252</v>
      </c>
      <c r="F7208" s="12" t="s">
        <v>131</v>
      </c>
      <c r="G7208" s="12" t="s">
        <v>122</v>
      </c>
      <c r="H7208" s="12" t="s">
        <v>142</v>
      </c>
      <c r="I7208" s="12">
        <v>2</v>
      </c>
      <c r="J7208" s="16">
        <v>317.67</v>
      </c>
      <c r="K7208" s="17">
        <v>0</v>
      </c>
      <c r="L7208" s="16">
        <v>635.34</v>
      </c>
      <c r="M7208" s="16">
        <v>284.44</v>
      </c>
      <c r="N7208" s="11" t="str">
        <f t="shared" si="337"/>
        <v>NO DISCOUNT</v>
      </c>
      <c r="O7208" s="27">
        <f t="shared" si="338"/>
        <v>0.55230270406396575</v>
      </c>
      <c r="P7208" s="11" t="str">
        <f t="shared" si="339"/>
        <v>AVERAGE</v>
      </c>
    </row>
    <row r="7209" spans="1:16" x14ac:dyDescent="0.35">
      <c r="A7209" t="s">
        <v>7383</v>
      </c>
      <c r="B7209" s="18">
        <v>45137</v>
      </c>
      <c r="C7209" t="s">
        <v>108</v>
      </c>
      <c r="D7209" t="s">
        <v>125</v>
      </c>
      <c r="E7209" t="s">
        <v>178</v>
      </c>
      <c r="F7209" t="s">
        <v>117</v>
      </c>
      <c r="G7209" t="s">
        <v>127</v>
      </c>
      <c r="H7209" t="s">
        <v>138</v>
      </c>
      <c r="I7209">
        <v>4</v>
      </c>
      <c r="J7209" s="19">
        <v>409.69</v>
      </c>
      <c r="K7209" s="20">
        <v>0</v>
      </c>
      <c r="L7209" s="19">
        <v>1638.76</v>
      </c>
      <c r="M7209" s="19">
        <v>561.02</v>
      </c>
      <c r="N7209" s="11" t="str">
        <f t="shared" si="337"/>
        <v>NO DISCOUNT</v>
      </c>
      <c r="O7209" s="27">
        <f t="shared" si="338"/>
        <v>0.65765578852302964</v>
      </c>
      <c r="P7209" s="11" t="str">
        <f t="shared" si="339"/>
        <v>AVERAGE</v>
      </c>
    </row>
    <row r="7210" spans="1:16" x14ac:dyDescent="0.35">
      <c r="A7210" s="12" t="s">
        <v>7384</v>
      </c>
      <c r="B7210" s="15">
        <v>45577</v>
      </c>
      <c r="C7210" s="12" t="s">
        <v>108</v>
      </c>
      <c r="D7210" s="12" t="s">
        <v>115</v>
      </c>
      <c r="E7210" s="12" t="s">
        <v>289</v>
      </c>
      <c r="F7210" s="12" t="s">
        <v>117</v>
      </c>
      <c r="G7210" s="12" t="s">
        <v>112</v>
      </c>
      <c r="H7210" s="12" t="s">
        <v>167</v>
      </c>
      <c r="I7210" s="12">
        <v>11</v>
      </c>
      <c r="J7210" s="16">
        <v>6.67</v>
      </c>
      <c r="K7210" s="17">
        <v>0.33</v>
      </c>
      <c r="L7210" s="16">
        <v>49.16</v>
      </c>
      <c r="M7210" s="16">
        <v>12.51</v>
      </c>
      <c r="N7210" s="11" t="str">
        <f t="shared" si="337"/>
        <v>CLEARANCE</v>
      </c>
      <c r="O7210" s="27">
        <f t="shared" si="338"/>
        <v>0.7455248169243287</v>
      </c>
      <c r="P7210" s="11" t="str">
        <f t="shared" si="339"/>
        <v>EXCELLENT</v>
      </c>
    </row>
    <row r="7211" spans="1:16" x14ac:dyDescent="0.35">
      <c r="A7211" t="s">
        <v>7385</v>
      </c>
      <c r="B7211" s="18">
        <v>44975</v>
      </c>
      <c r="C7211" t="s">
        <v>120</v>
      </c>
      <c r="D7211" t="s">
        <v>125</v>
      </c>
      <c r="E7211" t="s">
        <v>178</v>
      </c>
      <c r="F7211" t="s">
        <v>111</v>
      </c>
      <c r="G7211" t="s">
        <v>127</v>
      </c>
      <c r="H7211" t="s">
        <v>164</v>
      </c>
      <c r="I7211">
        <v>1</v>
      </c>
      <c r="J7211" s="19">
        <v>487.14</v>
      </c>
      <c r="K7211" s="20">
        <v>0.01</v>
      </c>
      <c r="L7211" s="19">
        <v>482.27</v>
      </c>
      <c r="M7211" s="19">
        <v>198.56</v>
      </c>
      <c r="N7211" s="11" t="str">
        <f t="shared" si="337"/>
        <v>LOW</v>
      </c>
      <c r="O7211" s="27">
        <f t="shared" si="338"/>
        <v>0.5882804238289755</v>
      </c>
      <c r="P7211" s="11" t="str">
        <f t="shared" si="339"/>
        <v>AVERAGE</v>
      </c>
    </row>
    <row r="7212" spans="1:16" x14ac:dyDescent="0.35">
      <c r="A7212" s="12" t="s">
        <v>7386</v>
      </c>
      <c r="B7212" s="15">
        <v>44664</v>
      </c>
      <c r="C7212" s="12" t="s">
        <v>136</v>
      </c>
      <c r="D7212" s="12" t="s">
        <v>115</v>
      </c>
      <c r="E7212" s="12" t="s">
        <v>205</v>
      </c>
      <c r="F7212" s="12" t="s">
        <v>111</v>
      </c>
      <c r="G7212" s="12" t="s">
        <v>112</v>
      </c>
      <c r="H7212" s="12" t="s">
        <v>113</v>
      </c>
      <c r="I7212" s="12">
        <v>5</v>
      </c>
      <c r="J7212" s="16">
        <v>33.340000000000003</v>
      </c>
      <c r="K7212" s="17">
        <v>0.12</v>
      </c>
      <c r="L7212" s="16">
        <v>146.69999999999999</v>
      </c>
      <c r="M7212" s="16">
        <v>68.790000000000006</v>
      </c>
      <c r="N7212" s="11" t="str">
        <f t="shared" si="337"/>
        <v>MEDIUM</v>
      </c>
      <c r="O7212" s="27">
        <f t="shared" si="338"/>
        <v>0.53108384458077706</v>
      </c>
      <c r="P7212" s="11" t="str">
        <f t="shared" si="339"/>
        <v>GOOD</v>
      </c>
    </row>
    <row r="7213" spans="1:16" x14ac:dyDescent="0.35">
      <c r="A7213" t="s">
        <v>7387</v>
      </c>
      <c r="B7213" s="18">
        <v>45530</v>
      </c>
      <c r="C7213" t="s">
        <v>108</v>
      </c>
      <c r="D7213" t="s">
        <v>109</v>
      </c>
      <c r="E7213" t="s">
        <v>176</v>
      </c>
      <c r="F7213" t="s">
        <v>111</v>
      </c>
      <c r="G7213" t="s">
        <v>122</v>
      </c>
      <c r="H7213" t="s">
        <v>187</v>
      </c>
      <c r="I7213">
        <v>5</v>
      </c>
      <c r="J7213" s="19">
        <v>490.48</v>
      </c>
      <c r="K7213" s="20">
        <v>0.05</v>
      </c>
      <c r="L7213" s="19">
        <v>2329.7800000000002</v>
      </c>
      <c r="M7213" s="19">
        <v>785.78</v>
      </c>
      <c r="N7213" s="11" t="str">
        <f t="shared" si="337"/>
        <v>LOW</v>
      </c>
      <c r="O7213" s="27">
        <f t="shared" si="338"/>
        <v>0.66272351895887172</v>
      </c>
      <c r="P7213" s="11" t="str">
        <f t="shared" si="339"/>
        <v>GOOD</v>
      </c>
    </row>
    <row r="7214" spans="1:16" x14ac:dyDescent="0.35">
      <c r="A7214" s="12" t="s">
        <v>7388</v>
      </c>
      <c r="B7214" s="15">
        <v>44719</v>
      </c>
      <c r="C7214" s="12" t="s">
        <v>108</v>
      </c>
      <c r="D7214" s="12" t="s">
        <v>109</v>
      </c>
      <c r="E7214" s="12" t="s">
        <v>176</v>
      </c>
      <c r="F7214" s="12" t="s">
        <v>117</v>
      </c>
      <c r="G7214" s="12" t="s">
        <v>127</v>
      </c>
      <c r="H7214" s="12" t="s">
        <v>209</v>
      </c>
      <c r="I7214" s="12">
        <v>2</v>
      </c>
      <c r="J7214" s="16">
        <v>467.78</v>
      </c>
      <c r="K7214" s="17">
        <v>0.22</v>
      </c>
      <c r="L7214" s="16">
        <v>729.74</v>
      </c>
      <c r="M7214" s="16">
        <v>257.25</v>
      </c>
      <c r="N7214" s="11" t="str">
        <f t="shared" si="337"/>
        <v>HIGH</v>
      </c>
      <c r="O7214" s="27">
        <f t="shared" si="338"/>
        <v>0.64747718365445228</v>
      </c>
      <c r="P7214" s="11" t="str">
        <f t="shared" si="339"/>
        <v>AVERAGE</v>
      </c>
    </row>
    <row r="7215" spans="1:16" x14ac:dyDescent="0.35">
      <c r="A7215" t="s">
        <v>7389</v>
      </c>
      <c r="B7215" s="18">
        <v>44704</v>
      </c>
      <c r="C7215" t="s">
        <v>108</v>
      </c>
      <c r="D7215" t="s">
        <v>125</v>
      </c>
      <c r="E7215" t="s">
        <v>255</v>
      </c>
      <c r="F7215" t="s">
        <v>117</v>
      </c>
      <c r="G7215" t="s">
        <v>112</v>
      </c>
      <c r="H7215" t="s">
        <v>113</v>
      </c>
      <c r="I7215">
        <v>1</v>
      </c>
      <c r="J7215" s="19">
        <v>28.38</v>
      </c>
      <c r="K7215" s="20">
        <v>0.03</v>
      </c>
      <c r="L7215" s="19">
        <v>27.53</v>
      </c>
      <c r="M7215" s="19">
        <v>8.35</v>
      </c>
      <c r="N7215" s="11" t="str">
        <f t="shared" si="337"/>
        <v>LOW</v>
      </c>
      <c r="O7215" s="27">
        <f t="shared" si="338"/>
        <v>0.69669451507446423</v>
      </c>
      <c r="P7215" s="11" t="str">
        <f t="shared" si="339"/>
        <v>AVERAGE</v>
      </c>
    </row>
    <row r="7216" spans="1:16" x14ac:dyDescent="0.35">
      <c r="A7216" s="12" t="s">
        <v>7390</v>
      </c>
      <c r="B7216" s="15">
        <v>45523</v>
      </c>
      <c r="C7216" s="12" t="s">
        <v>108</v>
      </c>
      <c r="D7216" s="12" t="s">
        <v>125</v>
      </c>
      <c r="E7216" s="12" t="s">
        <v>126</v>
      </c>
      <c r="F7216" s="12" t="s">
        <v>111</v>
      </c>
      <c r="G7216" s="12" t="s">
        <v>122</v>
      </c>
      <c r="H7216" s="12" t="s">
        <v>142</v>
      </c>
      <c r="I7216" s="12">
        <v>12</v>
      </c>
      <c r="J7216" s="16">
        <v>398.62</v>
      </c>
      <c r="K7216" s="17">
        <v>0.02</v>
      </c>
      <c r="L7216" s="16">
        <v>4687.7700000000004</v>
      </c>
      <c r="M7216" s="16">
        <v>2354.61</v>
      </c>
      <c r="N7216" s="11" t="str">
        <f t="shared" si="337"/>
        <v>LOW</v>
      </c>
      <c r="O7216" s="27">
        <f t="shared" si="338"/>
        <v>0.49771213178120943</v>
      </c>
      <c r="P7216" s="11" t="str">
        <f t="shared" si="339"/>
        <v>EXCELLENT</v>
      </c>
    </row>
    <row r="7217" spans="1:16" x14ac:dyDescent="0.35">
      <c r="A7217" t="s">
        <v>7391</v>
      </c>
      <c r="B7217" s="18">
        <v>44835</v>
      </c>
      <c r="C7217" t="s">
        <v>108</v>
      </c>
      <c r="D7217" t="s">
        <v>109</v>
      </c>
      <c r="E7217" t="s">
        <v>208</v>
      </c>
      <c r="F7217" t="s">
        <v>117</v>
      </c>
      <c r="G7217" t="s">
        <v>127</v>
      </c>
      <c r="H7217" t="s">
        <v>179</v>
      </c>
      <c r="I7217">
        <v>5</v>
      </c>
      <c r="J7217" s="19">
        <v>68.180000000000007</v>
      </c>
      <c r="K7217" s="20">
        <v>0</v>
      </c>
      <c r="L7217" s="19">
        <v>340.9</v>
      </c>
      <c r="M7217" s="19">
        <v>116.85</v>
      </c>
      <c r="N7217" s="11" t="str">
        <f t="shared" si="337"/>
        <v>NO DISCOUNT</v>
      </c>
      <c r="O7217" s="27">
        <f t="shared" si="338"/>
        <v>0.65723085948958637</v>
      </c>
      <c r="P7217" s="11" t="str">
        <f t="shared" si="339"/>
        <v>GOOD</v>
      </c>
    </row>
    <row r="7218" spans="1:16" x14ac:dyDescent="0.35">
      <c r="A7218" s="12" t="s">
        <v>7392</v>
      </c>
      <c r="B7218" s="15">
        <v>45193</v>
      </c>
      <c r="C7218" s="12" t="s">
        <v>108</v>
      </c>
      <c r="D7218" s="12" t="s">
        <v>109</v>
      </c>
      <c r="E7218" s="12" t="s">
        <v>195</v>
      </c>
      <c r="F7218" s="12" t="s">
        <v>117</v>
      </c>
      <c r="G7218" s="12" t="s">
        <v>127</v>
      </c>
      <c r="H7218" s="12" t="s">
        <v>138</v>
      </c>
      <c r="I7218" s="12">
        <v>1</v>
      </c>
      <c r="J7218" s="16">
        <v>82.18</v>
      </c>
      <c r="K7218" s="17">
        <v>0.12</v>
      </c>
      <c r="L7218" s="16">
        <v>72.319999999999993</v>
      </c>
      <c r="M7218" s="16">
        <v>24.72</v>
      </c>
      <c r="N7218" s="11" t="str">
        <f t="shared" si="337"/>
        <v>MEDIUM</v>
      </c>
      <c r="O7218" s="27">
        <f t="shared" si="338"/>
        <v>0.6581858407079646</v>
      </c>
      <c r="P7218" s="11" t="str">
        <f t="shared" si="339"/>
        <v>AVERAGE</v>
      </c>
    </row>
    <row r="7219" spans="1:16" x14ac:dyDescent="0.35">
      <c r="A7219" t="s">
        <v>7393</v>
      </c>
      <c r="B7219" s="18">
        <v>45405</v>
      </c>
      <c r="C7219" t="s">
        <v>136</v>
      </c>
      <c r="D7219" t="s">
        <v>109</v>
      </c>
      <c r="E7219" t="s">
        <v>173</v>
      </c>
      <c r="F7219" t="s">
        <v>131</v>
      </c>
      <c r="G7219" t="s">
        <v>127</v>
      </c>
      <c r="H7219" t="s">
        <v>209</v>
      </c>
      <c r="I7219">
        <v>1</v>
      </c>
      <c r="J7219" s="19">
        <v>920.26</v>
      </c>
      <c r="K7219" s="20">
        <v>0.03</v>
      </c>
      <c r="L7219" s="19">
        <v>892.65</v>
      </c>
      <c r="M7219" s="19">
        <v>303.69</v>
      </c>
      <c r="N7219" s="11" t="str">
        <f t="shared" si="337"/>
        <v>LOW</v>
      </c>
      <c r="O7219" s="27">
        <f t="shared" si="338"/>
        <v>0.65978827087884395</v>
      </c>
      <c r="P7219" s="11" t="str">
        <f t="shared" si="339"/>
        <v>AVERAGE</v>
      </c>
    </row>
    <row r="7220" spans="1:16" x14ac:dyDescent="0.35">
      <c r="A7220" s="12" t="s">
        <v>7394</v>
      </c>
      <c r="B7220" s="15">
        <v>45038</v>
      </c>
      <c r="C7220" s="12" t="s">
        <v>149</v>
      </c>
      <c r="D7220" s="12" t="s">
        <v>115</v>
      </c>
      <c r="E7220" s="12" t="s">
        <v>227</v>
      </c>
      <c r="F7220" s="12" t="s">
        <v>117</v>
      </c>
      <c r="G7220" s="12" t="s">
        <v>122</v>
      </c>
      <c r="H7220" s="12" t="s">
        <v>187</v>
      </c>
      <c r="I7220" s="12">
        <v>2</v>
      </c>
      <c r="J7220" s="16">
        <v>431.88</v>
      </c>
      <c r="K7220" s="17">
        <v>0.08</v>
      </c>
      <c r="L7220" s="16">
        <v>794.66</v>
      </c>
      <c r="M7220" s="16">
        <v>369.68</v>
      </c>
      <c r="N7220" s="11" t="str">
        <f t="shared" si="337"/>
        <v>LOW</v>
      </c>
      <c r="O7220" s="27">
        <f t="shared" si="338"/>
        <v>0.5347947549895552</v>
      </c>
      <c r="P7220" s="11" t="str">
        <f t="shared" si="339"/>
        <v>AVERAGE</v>
      </c>
    </row>
    <row r="7221" spans="1:16" x14ac:dyDescent="0.35">
      <c r="A7221" t="s">
        <v>7395</v>
      </c>
      <c r="B7221" s="18">
        <v>44967</v>
      </c>
      <c r="C7221" t="s">
        <v>108</v>
      </c>
      <c r="D7221" t="s">
        <v>140</v>
      </c>
      <c r="E7221" t="s">
        <v>242</v>
      </c>
      <c r="F7221" t="s">
        <v>117</v>
      </c>
      <c r="G7221" t="s">
        <v>112</v>
      </c>
      <c r="H7221" t="s">
        <v>170</v>
      </c>
      <c r="I7221">
        <v>1</v>
      </c>
      <c r="J7221" s="19">
        <v>33.69</v>
      </c>
      <c r="K7221" s="20">
        <v>0.17</v>
      </c>
      <c r="L7221" s="19">
        <v>27.96</v>
      </c>
      <c r="M7221" s="19">
        <v>8.23</v>
      </c>
      <c r="N7221" s="11" t="str">
        <f t="shared" si="337"/>
        <v>MEDIUM</v>
      </c>
      <c r="O7221" s="27">
        <f t="shared" si="338"/>
        <v>0.70565092989985689</v>
      </c>
      <c r="P7221" s="11" t="str">
        <f t="shared" si="339"/>
        <v>AVERAGE</v>
      </c>
    </row>
    <row r="7222" spans="1:16" x14ac:dyDescent="0.35">
      <c r="A7222" s="12" t="s">
        <v>7396</v>
      </c>
      <c r="B7222" s="15">
        <v>45135</v>
      </c>
      <c r="C7222" s="12" t="s">
        <v>108</v>
      </c>
      <c r="D7222" s="12" t="s">
        <v>115</v>
      </c>
      <c r="E7222" s="12" t="s">
        <v>221</v>
      </c>
      <c r="F7222" s="12" t="s">
        <v>117</v>
      </c>
      <c r="G7222" s="12" t="s">
        <v>122</v>
      </c>
      <c r="H7222" s="12" t="s">
        <v>142</v>
      </c>
      <c r="I7222" s="12">
        <v>1</v>
      </c>
      <c r="J7222" s="16">
        <v>496.16</v>
      </c>
      <c r="K7222" s="17">
        <v>0.01</v>
      </c>
      <c r="L7222" s="16">
        <v>491.2</v>
      </c>
      <c r="M7222" s="16">
        <v>196.74</v>
      </c>
      <c r="N7222" s="11" t="str">
        <f t="shared" si="337"/>
        <v>LOW</v>
      </c>
      <c r="O7222" s="27">
        <f t="shared" si="338"/>
        <v>0.59947068403908788</v>
      </c>
      <c r="P7222" s="11" t="str">
        <f t="shared" si="339"/>
        <v>AVERAGE</v>
      </c>
    </row>
    <row r="7223" spans="1:16" x14ac:dyDescent="0.35">
      <c r="A7223" t="s">
        <v>7397</v>
      </c>
      <c r="B7223" s="18">
        <v>45082</v>
      </c>
      <c r="C7223" t="s">
        <v>120</v>
      </c>
      <c r="D7223" t="s">
        <v>109</v>
      </c>
      <c r="E7223" t="s">
        <v>161</v>
      </c>
      <c r="F7223" t="s">
        <v>111</v>
      </c>
      <c r="G7223" t="s">
        <v>127</v>
      </c>
      <c r="H7223" t="s">
        <v>164</v>
      </c>
      <c r="I7223">
        <v>2</v>
      </c>
      <c r="J7223" s="19">
        <v>525.75</v>
      </c>
      <c r="K7223" s="20">
        <v>0</v>
      </c>
      <c r="L7223" s="19">
        <v>1051.5</v>
      </c>
      <c r="M7223" s="19">
        <v>489.17</v>
      </c>
      <c r="N7223" s="11" t="str">
        <f t="shared" si="337"/>
        <v>NO DISCOUNT</v>
      </c>
      <c r="O7223" s="27">
        <f t="shared" si="338"/>
        <v>0.53478839752734186</v>
      </c>
      <c r="P7223" s="11" t="str">
        <f t="shared" si="339"/>
        <v>AVERAGE</v>
      </c>
    </row>
    <row r="7224" spans="1:16" x14ac:dyDescent="0.35">
      <c r="A7224" s="12" t="s">
        <v>7398</v>
      </c>
      <c r="B7224" s="15">
        <v>45394</v>
      </c>
      <c r="C7224" s="12" t="s">
        <v>108</v>
      </c>
      <c r="D7224" s="12" t="s">
        <v>115</v>
      </c>
      <c r="E7224" s="12" t="s">
        <v>163</v>
      </c>
      <c r="F7224" s="12" t="s">
        <v>111</v>
      </c>
      <c r="G7224" s="12" t="s">
        <v>127</v>
      </c>
      <c r="H7224" s="12" t="s">
        <v>179</v>
      </c>
      <c r="I7224" s="12">
        <v>14</v>
      </c>
      <c r="J7224" s="16">
        <v>83.58</v>
      </c>
      <c r="K7224" s="17">
        <v>7.0000000000000007E-2</v>
      </c>
      <c r="L7224" s="16">
        <v>1088.21</v>
      </c>
      <c r="M7224" s="16">
        <v>534.94000000000005</v>
      </c>
      <c r="N7224" s="11" t="str">
        <f t="shared" si="337"/>
        <v>LOW</v>
      </c>
      <c r="O7224" s="27">
        <f t="shared" si="338"/>
        <v>0.5084220876485237</v>
      </c>
      <c r="P7224" s="11" t="str">
        <f t="shared" si="339"/>
        <v>EXCELLENT</v>
      </c>
    </row>
    <row r="7225" spans="1:16" x14ac:dyDescent="0.35">
      <c r="A7225" t="s">
        <v>7399</v>
      </c>
      <c r="B7225" s="18">
        <v>44947</v>
      </c>
      <c r="C7225" t="s">
        <v>108</v>
      </c>
      <c r="D7225" t="s">
        <v>125</v>
      </c>
      <c r="E7225" t="s">
        <v>255</v>
      </c>
      <c r="F7225" t="s">
        <v>111</v>
      </c>
      <c r="G7225" t="s">
        <v>127</v>
      </c>
      <c r="H7225" t="s">
        <v>179</v>
      </c>
      <c r="I7225">
        <v>5</v>
      </c>
      <c r="J7225" s="19">
        <v>123.85</v>
      </c>
      <c r="K7225" s="20">
        <v>0.05</v>
      </c>
      <c r="L7225" s="19">
        <v>588.29</v>
      </c>
      <c r="M7225" s="19">
        <v>271.77999999999997</v>
      </c>
      <c r="N7225" s="11" t="str">
        <f t="shared" si="337"/>
        <v>LOW</v>
      </c>
      <c r="O7225" s="27">
        <f t="shared" si="338"/>
        <v>0.53801696442230873</v>
      </c>
      <c r="P7225" s="11" t="str">
        <f t="shared" si="339"/>
        <v>GOOD</v>
      </c>
    </row>
    <row r="7226" spans="1:16" x14ac:dyDescent="0.35">
      <c r="A7226" s="12" t="s">
        <v>7400</v>
      </c>
      <c r="B7226" s="15">
        <v>44877</v>
      </c>
      <c r="C7226" s="12" t="s">
        <v>108</v>
      </c>
      <c r="D7226" s="12" t="s">
        <v>125</v>
      </c>
      <c r="E7226" s="12" t="s">
        <v>134</v>
      </c>
      <c r="F7226" s="12" t="s">
        <v>131</v>
      </c>
      <c r="G7226" s="12" t="s">
        <v>127</v>
      </c>
      <c r="H7226" s="12" t="s">
        <v>128</v>
      </c>
      <c r="I7226" s="12">
        <v>14</v>
      </c>
      <c r="J7226" s="16">
        <v>522.86</v>
      </c>
      <c r="K7226" s="17">
        <v>0.18</v>
      </c>
      <c r="L7226" s="16">
        <v>6002.43</v>
      </c>
      <c r="M7226" s="16">
        <v>3566.56</v>
      </c>
      <c r="N7226" s="11" t="str">
        <f t="shared" si="337"/>
        <v>MEDIUM</v>
      </c>
      <c r="O7226" s="27">
        <f t="shared" si="338"/>
        <v>0.40581397867197122</v>
      </c>
      <c r="P7226" s="11" t="str">
        <f t="shared" si="339"/>
        <v>EXCELLENT</v>
      </c>
    </row>
    <row r="7227" spans="1:16" x14ac:dyDescent="0.35">
      <c r="A7227" t="s">
        <v>7401</v>
      </c>
      <c r="B7227" s="18">
        <v>44604</v>
      </c>
      <c r="C7227" t="s">
        <v>108</v>
      </c>
      <c r="D7227" t="s">
        <v>115</v>
      </c>
      <c r="E7227" t="s">
        <v>240</v>
      </c>
      <c r="F7227" t="s">
        <v>117</v>
      </c>
      <c r="G7227" t="s">
        <v>122</v>
      </c>
      <c r="H7227" t="s">
        <v>158</v>
      </c>
      <c r="I7227">
        <v>4</v>
      </c>
      <c r="J7227" s="19">
        <v>96.33</v>
      </c>
      <c r="K7227" s="20">
        <v>0.17</v>
      </c>
      <c r="L7227" s="19">
        <v>319.82</v>
      </c>
      <c r="M7227" s="19">
        <v>133.03</v>
      </c>
      <c r="N7227" s="11" t="str">
        <f t="shared" si="337"/>
        <v>MEDIUM</v>
      </c>
      <c r="O7227" s="27">
        <f t="shared" si="338"/>
        <v>0.58404727659308364</v>
      </c>
      <c r="P7227" s="11" t="str">
        <f t="shared" si="339"/>
        <v>AVERAGE</v>
      </c>
    </row>
    <row r="7228" spans="1:16" x14ac:dyDescent="0.35">
      <c r="A7228" s="12" t="s">
        <v>7402</v>
      </c>
      <c r="B7228" s="15">
        <v>45594</v>
      </c>
      <c r="C7228" s="12" t="s">
        <v>108</v>
      </c>
      <c r="D7228" s="12" t="s">
        <v>125</v>
      </c>
      <c r="E7228" s="12" t="s">
        <v>126</v>
      </c>
      <c r="F7228" s="12" t="s">
        <v>111</v>
      </c>
      <c r="G7228" s="12" t="s">
        <v>127</v>
      </c>
      <c r="H7228" s="12" t="s">
        <v>179</v>
      </c>
      <c r="I7228" s="12">
        <v>1</v>
      </c>
      <c r="J7228" s="16">
        <v>191.14</v>
      </c>
      <c r="K7228" s="17">
        <v>0.08</v>
      </c>
      <c r="L7228" s="16">
        <v>175.85</v>
      </c>
      <c r="M7228" s="16">
        <v>78.23</v>
      </c>
      <c r="N7228" s="11" t="str">
        <f t="shared" si="337"/>
        <v>LOW</v>
      </c>
      <c r="O7228" s="27">
        <f t="shared" si="338"/>
        <v>0.55513221495592835</v>
      </c>
      <c r="P7228" s="11" t="str">
        <f t="shared" si="339"/>
        <v>AVERAGE</v>
      </c>
    </row>
    <row r="7229" spans="1:16" x14ac:dyDescent="0.35">
      <c r="A7229" t="s">
        <v>7403</v>
      </c>
      <c r="B7229" s="18">
        <v>44818</v>
      </c>
      <c r="C7229" t="s">
        <v>120</v>
      </c>
      <c r="D7229" t="s">
        <v>125</v>
      </c>
      <c r="E7229" t="s">
        <v>201</v>
      </c>
      <c r="F7229" t="s">
        <v>111</v>
      </c>
      <c r="G7229" t="s">
        <v>127</v>
      </c>
      <c r="H7229" t="s">
        <v>128</v>
      </c>
      <c r="I7229">
        <v>3</v>
      </c>
      <c r="J7229" s="19">
        <v>153.04</v>
      </c>
      <c r="K7229" s="20">
        <v>0.28000000000000003</v>
      </c>
      <c r="L7229" s="19">
        <v>330.57</v>
      </c>
      <c r="M7229" s="19">
        <v>105.1</v>
      </c>
      <c r="N7229" s="11" t="str">
        <f t="shared" si="337"/>
        <v>HIGH</v>
      </c>
      <c r="O7229" s="27">
        <f t="shared" si="338"/>
        <v>0.68206431315606375</v>
      </c>
      <c r="P7229" s="11" t="str">
        <f t="shared" si="339"/>
        <v>AVERAGE</v>
      </c>
    </row>
    <row r="7230" spans="1:16" x14ac:dyDescent="0.35">
      <c r="A7230" s="12" t="s">
        <v>7404</v>
      </c>
      <c r="B7230" s="15">
        <v>44589</v>
      </c>
      <c r="C7230" s="12" t="s">
        <v>108</v>
      </c>
      <c r="D7230" s="12" t="s">
        <v>115</v>
      </c>
      <c r="E7230" s="12" t="s">
        <v>205</v>
      </c>
      <c r="F7230" s="12" t="s">
        <v>111</v>
      </c>
      <c r="G7230" s="12" t="s">
        <v>122</v>
      </c>
      <c r="H7230" s="12" t="s">
        <v>123</v>
      </c>
      <c r="I7230" s="12">
        <v>11</v>
      </c>
      <c r="J7230" s="16">
        <v>1513.36</v>
      </c>
      <c r="K7230" s="17">
        <v>0</v>
      </c>
      <c r="L7230" s="16">
        <v>16646.96</v>
      </c>
      <c r="M7230" s="16">
        <v>8072.29</v>
      </c>
      <c r="N7230" s="11" t="str">
        <f t="shared" si="337"/>
        <v>NO DISCOUNT</v>
      </c>
      <c r="O7230" s="27">
        <f t="shared" si="338"/>
        <v>0.51508924151917224</v>
      </c>
      <c r="P7230" s="11" t="str">
        <f t="shared" si="339"/>
        <v>EXCELLENT</v>
      </c>
    </row>
    <row r="7231" spans="1:16" x14ac:dyDescent="0.35">
      <c r="A7231" t="s">
        <v>7405</v>
      </c>
      <c r="B7231" s="18">
        <v>45102</v>
      </c>
      <c r="C7231" t="s">
        <v>108</v>
      </c>
      <c r="D7231" t="s">
        <v>140</v>
      </c>
      <c r="E7231" t="s">
        <v>273</v>
      </c>
      <c r="F7231" t="s">
        <v>111</v>
      </c>
      <c r="G7231" t="s">
        <v>127</v>
      </c>
      <c r="H7231" t="s">
        <v>209</v>
      </c>
      <c r="I7231">
        <v>1</v>
      </c>
      <c r="J7231" s="19">
        <v>1043.76</v>
      </c>
      <c r="K7231" s="20">
        <v>0.25</v>
      </c>
      <c r="L7231" s="19">
        <v>782.82</v>
      </c>
      <c r="M7231" s="19">
        <v>251.64</v>
      </c>
      <c r="N7231" s="11" t="str">
        <f t="shared" si="337"/>
        <v>HIGH</v>
      </c>
      <c r="O7231" s="27">
        <f t="shared" si="338"/>
        <v>0.67854679236606119</v>
      </c>
      <c r="P7231" s="11" t="str">
        <f t="shared" si="339"/>
        <v>AVERAGE</v>
      </c>
    </row>
    <row r="7232" spans="1:16" x14ac:dyDescent="0.35">
      <c r="A7232" s="12" t="s">
        <v>7406</v>
      </c>
      <c r="B7232" s="15">
        <v>44836</v>
      </c>
      <c r="C7232" s="12" t="s">
        <v>149</v>
      </c>
      <c r="D7232" s="12" t="s">
        <v>115</v>
      </c>
      <c r="E7232" s="12" t="s">
        <v>130</v>
      </c>
      <c r="F7232" s="12" t="s">
        <v>111</v>
      </c>
      <c r="G7232" s="12" t="s">
        <v>127</v>
      </c>
      <c r="H7232" s="12" t="s">
        <v>128</v>
      </c>
      <c r="I7232" s="12">
        <v>1</v>
      </c>
      <c r="J7232" s="16">
        <v>322.23</v>
      </c>
      <c r="K7232" s="17">
        <v>0.27</v>
      </c>
      <c r="L7232" s="16">
        <v>235.23</v>
      </c>
      <c r="M7232" s="16">
        <v>124.11</v>
      </c>
      <c r="N7232" s="11" t="str">
        <f t="shared" si="337"/>
        <v>HIGH</v>
      </c>
      <c r="O7232" s="27">
        <f t="shared" si="338"/>
        <v>0.47238872592781533</v>
      </c>
      <c r="P7232" s="11" t="str">
        <f t="shared" si="339"/>
        <v>AVERAGE</v>
      </c>
    </row>
    <row r="7233" spans="1:16" x14ac:dyDescent="0.35">
      <c r="A7233" t="s">
        <v>7407</v>
      </c>
      <c r="B7233" s="18">
        <v>45437</v>
      </c>
      <c r="C7233" t="s">
        <v>120</v>
      </c>
      <c r="D7233" t="s">
        <v>109</v>
      </c>
      <c r="E7233" t="s">
        <v>252</v>
      </c>
      <c r="F7233" t="s">
        <v>111</v>
      </c>
      <c r="G7233" t="s">
        <v>127</v>
      </c>
      <c r="H7233" t="s">
        <v>128</v>
      </c>
      <c r="I7233">
        <v>10</v>
      </c>
      <c r="J7233" s="19">
        <v>598.59</v>
      </c>
      <c r="K7233" s="20">
        <v>0.12</v>
      </c>
      <c r="L7233" s="19">
        <v>5267.59</v>
      </c>
      <c r="M7233" s="19">
        <v>1735.04</v>
      </c>
      <c r="N7233" s="11" t="str">
        <f t="shared" si="337"/>
        <v>MEDIUM</v>
      </c>
      <c r="O7233" s="27">
        <f t="shared" si="338"/>
        <v>0.67061977109076454</v>
      </c>
      <c r="P7233" s="11" t="str">
        <f t="shared" si="339"/>
        <v>EXCELLENT</v>
      </c>
    </row>
    <row r="7234" spans="1:16" x14ac:dyDescent="0.35">
      <c r="A7234" s="12" t="s">
        <v>7408</v>
      </c>
      <c r="B7234" s="15">
        <v>45508</v>
      </c>
      <c r="C7234" s="12" t="s">
        <v>108</v>
      </c>
      <c r="D7234" s="12" t="s">
        <v>140</v>
      </c>
      <c r="E7234" s="12" t="s">
        <v>203</v>
      </c>
      <c r="F7234" s="12" t="s">
        <v>111</v>
      </c>
      <c r="G7234" s="12" t="s">
        <v>122</v>
      </c>
      <c r="H7234" s="12" t="s">
        <v>132</v>
      </c>
      <c r="I7234" s="12">
        <v>1</v>
      </c>
      <c r="J7234" s="16">
        <v>511.04</v>
      </c>
      <c r="K7234" s="17">
        <v>0.16</v>
      </c>
      <c r="L7234" s="16">
        <v>429.27</v>
      </c>
      <c r="M7234" s="16">
        <v>223.15</v>
      </c>
      <c r="N7234" s="11" t="str">
        <f t="shared" si="337"/>
        <v>MEDIUM</v>
      </c>
      <c r="O7234" s="27">
        <f t="shared" si="338"/>
        <v>0.48016399934772985</v>
      </c>
      <c r="P7234" s="11" t="str">
        <f t="shared" si="339"/>
        <v>AVERAGE</v>
      </c>
    </row>
    <row r="7235" spans="1:16" x14ac:dyDescent="0.35">
      <c r="A7235" t="s">
        <v>7409</v>
      </c>
      <c r="B7235" s="18">
        <v>44963</v>
      </c>
      <c r="C7235" t="s">
        <v>120</v>
      </c>
      <c r="D7235" t="s">
        <v>140</v>
      </c>
      <c r="E7235" t="s">
        <v>296</v>
      </c>
      <c r="F7235" t="s">
        <v>117</v>
      </c>
      <c r="G7235" t="s">
        <v>122</v>
      </c>
      <c r="H7235" t="s">
        <v>158</v>
      </c>
      <c r="I7235">
        <v>1</v>
      </c>
      <c r="J7235" s="19">
        <v>67.349999999999994</v>
      </c>
      <c r="K7235" s="20">
        <v>0.03</v>
      </c>
      <c r="L7235" s="19">
        <v>65.33</v>
      </c>
      <c r="M7235" s="19">
        <v>30.33</v>
      </c>
      <c r="N7235" s="11" t="str">
        <f t="shared" ref="N7235:N7298" si="340">IF(K7235=$R$8,$R$2,IF(K7235&lt;=$R$9,$R$3,IF(K7235&lt;=$R$10,$R$4,IF(K7235&lt;$R$11,$R$5,IF(K7235&gt;$R$11,$R$6)))))</f>
        <v>LOW</v>
      </c>
      <c r="O7235" s="27">
        <f t="shared" ref="O7235:O7298" si="341">IFERROR(L7235-M7235,"NULL")/L7235</f>
        <v>0.53574161947038113</v>
      </c>
      <c r="P7235" s="11" t="str">
        <f t="shared" ref="P7235:P7298" si="342">IF(AND(O7235&gt;=$Q$8,I7235&gt;=$Q$13),$Q$2,IF(AND(O7235&gt;=$Q$9,I7235&gt;=$Q$14),$Q$3,IF(O7235&gt;=$Q$10,$Q$4,$Q$5)))</f>
        <v>AVERAGE</v>
      </c>
    </row>
    <row r="7236" spans="1:16" x14ac:dyDescent="0.35">
      <c r="A7236" s="12" t="s">
        <v>7410</v>
      </c>
      <c r="B7236" s="15">
        <v>45295</v>
      </c>
      <c r="C7236" s="12" t="s">
        <v>108</v>
      </c>
      <c r="D7236" s="12" t="s">
        <v>109</v>
      </c>
      <c r="E7236" s="12" t="s">
        <v>161</v>
      </c>
      <c r="F7236" s="12" t="s">
        <v>111</v>
      </c>
      <c r="G7236" s="12" t="s">
        <v>127</v>
      </c>
      <c r="H7236" s="12" t="s">
        <v>164</v>
      </c>
      <c r="I7236" s="12">
        <v>6</v>
      </c>
      <c r="J7236" s="16">
        <v>757.31</v>
      </c>
      <c r="K7236" s="17">
        <v>0</v>
      </c>
      <c r="L7236" s="16">
        <v>4543.8599999999997</v>
      </c>
      <c r="M7236" s="16">
        <v>1673.66</v>
      </c>
      <c r="N7236" s="11" t="str">
        <f t="shared" si="340"/>
        <v>NO DISCOUNT</v>
      </c>
      <c r="O7236" s="27">
        <f t="shared" si="341"/>
        <v>0.6316655882883716</v>
      </c>
      <c r="P7236" s="11" t="str">
        <f t="shared" si="342"/>
        <v>GOOD</v>
      </c>
    </row>
    <row r="7237" spans="1:16" x14ac:dyDescent="0.35">
      <c r="A7237" t="s">
        <v>7411</v>
      </c>
      <c r="B7237" s="18">
        <v>45467</v>
      </c>
      <c r="C7237" t="s">
        <v>136</v>
      </c>
      <c r="D7237" t="s">
        <v>115</v>
      </c>
      <c r="E7237" t="s">
        <v>156</v>
      </c>
      <c r="F7237" t="s">
        <v>111</v>
      </c>
      <c r="G7237" t="s">
        <v>112</v>
      </c>
      <c r="H7237" t="s">
        <v>113</v>
      </c>
      <c r="I7237">
        <v>8</v>
      </c>
      <c r="J7237" s="19">
        <v>10.52</v>
      </c>
      <c r="K7237" s="20">
        <v>0.15</v>
      </c>
      <c r="L7237" s="19">
        <v>71.540000000000006</v>
      </c>
      <c r="M7237" s="19">
        <v>21.12</v>
      </c>
      <c r="N7237" s="11" t="str">
        <f t="shared" si="340"/>
        <v>MEDIUM</v>
      </c>
      <c r="O7237" s="27">
        <f t="shared" si="341"/>
        <v>0.70478054235392784</v>
      </c>
      <c r="P7237" s="11" t="str">
        <f t="shared" si="342"/>
        <v>GOOD</v>
      </c>
    </row>
    <row r="7238" spans="1:16" x14ac:dyDescent="0.35">
      <c r="A7238" s="12" t="s">
        <v>7412</v>
      </c>
      <c r="B7238" s="15">
        <v>44796</v>
      </c>
      <c r="C7238" s="12" t="s">
        <v>120</v>
      </c>
      <c r="D7238" s="12" t="s">
        <v>125</v>
      </c>
      <c r="E7238" s="12" t="s">
        <v>185</v>
      </c>
      <c r="F7238" s="12" t="s">
        <v>111</v>
      </c>
      <c r="G7238" s="12" t="s">
        <v>122</v>
      </c>
      <c r="H7238" s="12" t="s">
        <v>187</v>
      </c>
      <c r="I7238" s="12">
        <v>5</v>
      </c>
      <c r="J7238" s="16">
        <v>255.72</v>
      </c>
      <c r="K7238" s="17">
        <v>0.43</v>
      </c>
      <c r="L7238" s="16">
        <v>728.8</v>
      </c>
      <c r="M7238" s="16">
        <v>336.49</v>
      </c>
      <c r="N7238" s="11" t="str">
        <f t="shared" si="340"/>
        <v>CLEARANCE</v>
      </c>
      <c r="O7238" s="27">
        <f t="shared" si="341"/>
        <v>0.5382958287596048</v>
      </c>
      <c r="P7238" s="11" t="str">
        <f t="shared" si="342"/>
        <v>GOOD</v>
      </c>
    </row>
    <row r="7239" spans="1:16" x14ac:dyDescent="0.35">
      <c r="A7239" t="s">
        <v>7413</v>
      </c>
      <c r="B7239" s="18">
        <v>45134</v>
      </c>
      <c r="C7239" t="s">
        <v>108</v>
      </c>
      <c r="D7239" t="s">
        <v>125</v>
      </c>
      <c r="E7239" t="s">
        <v>144</v>
      </c>
      <c r="F7239" t="s">
        <v>111</v>
      </c>
      <c r="G7239" t="s">
        <v>112</v>
      </c>
      <c r="H7239" t="s">
        <v>167</v>
      </c>
      <c r="I7239">
        <v>4</v>
      </c>
      <c r="J7239" s="19">
        <v>20.55</v>
      </c>
      <c r="K7239" s="20">
        <v>0.28999999999999998</v>
      </c>
      <c r="L7239" s="19">
        <v>58.36</v>
      </c>
      <c r="M7239" s="19">
        <v>17.96</v>
      </c>
      <c r="N7239" s="11" t="str">
        <f t="shared" si="340"/>
        <v>HIGH</v>
      </c>
      <c r="O7239" s="27">
        <f t="shared" si="341"/>
        <v>0.69225496915695683</v>
      </c>
      <c r="P7239" s="11" t="str">
        <f t="shared" si="342"/>
        <v>AVERAGE</v>
      </c>
    </row>
    <row r="7240" spans="1:16" x14ac:dyDescent="0.35">
      <c r="A7240" s="12" t="s">
        <v>7414</v>
      </c>
      <c r="B7240" s="15">
        <v>45248</v>
      </c>
      <c r="C7240" s="12" t="s">
        <v>108</v>
      </c>
      <c r="D7240" s="12" t="s">
        <v>125</v>
      </c>
      <c r="E7240" s="12" t="s">
        <v>126</v>
      </c>
      <c r="F7240" s="12" t="s">
        <v>111</v>
      </c>
      <c r="G7240" s="12" t="s">
        <v>112</v>
      </c>
      <c r="H7240" s="12" t="s">
        <v>147</v>
      </c>
      <c r="I7240" s="12">
        <v>4</v>
      </c>
      <c r="J7240" s="16">
        <v>13.04</v>
      </c>
      <c r="K7240" s="17">
        <v>0.23</v>
      </c>
      <c r="L7240" s="16">
        <v>40.159999999999997</v>
      </c>
      <c r="M7240" s="16">
        <v>16.2</v>
      </c>
      <c r="N7240" s="11" t="str">
        <f t="shared" si="340"/>
        <v>HIGH</v>
      </c>
      <c r="O7240" s="27">
        <f t="shared" si="341"/>
        <v>0.59661354581673309</v>
      </c>
      <c r="P7240" s="11" t="str">
        <f t="shared" si="342"/>
        <v>AVERAGE</v>
      </c>
    </row>
    <row r="7241" spans="1:16" x14ac:dyDescent="0.35">
      <c r="A7241" t="s">
        <v>7415</v>
      </c>
      <c r="B7241" s="18">
        <v>44938</v>
      </c>
      <c r="C7241" t="s">
        <v>120</v>
      </c>
      <c r="D7241" t="s">
        <v>115</v>
      </c>
      <c r="E7241" t="s">
        <v>240</v>
      </c>
      <c r="F7241" t="s">
        <v>111</v>
      </c>
      <c r="G7241" t="s">
        <v>127</v>
      </c>
      <c r="H7241" t="s">
        <v>164</v>
      </c>
      <c r="I7241">
        <v>1</v>
      </c>
      <c r="J7241" s="19">
        <v>589.39</v>
      </c>
      <c r="K7241" s="20">
        <v>0.1</v>
      </c>
      <c r="L7241" s="19">
        <v>530.45000000000005</v>
      </c>
      <c r="M7241" s="19">
        <v>188.95</v>
      </c>
      <c r="N7241" s="11" t="str">
        <f t="shared" si="340"/>
        <v>LOW</v>
      </c>
      <c r="O7241" s="27">
        <f t="shared" si="341"/>
        <v>0.64379300593835431</v>
      </c>
      <c r="P7241" s="11" t="str">
        <f t="shared" si="342"/>
        <v>AVERAGE</v>
      </c>
    </row>
    <row r="7242" spans="1:16" x14ac:dyDescent="0.35">
      <c r="A7242" s="12" t="s">
        <v>7416</v>
      </c>
      <c r="B7242" s="15">
        <v>45137</v>
      </c>
      <c r="C7242" s="12" t="s">
        <v>108</v>
      </c>
      <c r="D7242" s="12" t="s">
        <v>125</v>
      </c>
      <c r="E7242" s="12" t="s">
        <v>137</v>
      </c>
      <c r="F7242" s="12" t="s">
        <v>131</v>
      </c>
      <c r="G7242" s="12" t="s">
        <v>112</v>
      </c>
      <c r="H7242" s="12" t="s">
        <v>113</v>
      </c>
      <c r="I7242" s="12">
        <v>21</v>
      </c>
      <c r="J7242" s="16">
        <v>37</v>
      </c>
      <c r="K7242" s="17">
        <v>0.35</v>
      </c>
      <c r="L7242" s="16">
        <v>505.05</v>
      </c>
      <c r="M7242" s="16">
        <v>165.62</v>
      </c>
      <c r="N7242" s="11" t="str">
        <f t="shared" si="340"/>
        <v>CLEARANCE</v>
      </c>
      <c r="O7242" s="27">
        <f t="shared" si="341"/>
        <v>0.67207207207207209</v>
      </c>
      <c r="P7242" s="11" t="str">
        <f t="shared" si="342"/>
        <v>EXCELLENT</v>
      </c>
    </row>
    <row r="7243" spans="1:16" x14ac:dyDescent="0.35">
      <c r="A7243" t="s">
        <v>7417</v>
      </c>
      <c r="B7243" s="18">
        <v>44806</v>
      </c>
      <c r="C7243" t="s">
        <v>108</v>
      </c>
      <c r="D7243" t="s">
        <v>115</v>
      </c>
      <c r="E7243" t="s">
        <v>121</v>
      </c>
      <c r="F7243" t="s">
        <v>131</v>
      </c>
      <c r="G7243" t="s">
        <v>127</v>
      </c>
      <c r="H7243" t="s">
        <v>179</v>
      </c>
      <c r="I7243">
        <v>3</v>
      </c>
      <c r="J7243" s="19">
        <v>163.83000000000001</v>
      </c>
      <c r="K7243" s="20">
        <v>0.17</v>
      </c>
      <c r="L7243" s="19">
        <v>407.94</v>
      </c>
      <c r="M7243" s="19">
        <v>200.76</v>
      </c>
      <c r="N7243" s="11" t="str">
        <f t="shared" si="340"/>
        <v>MEDIUM</v>
      </c>
      <c r="O7243" s="27">
        <f t="shared" si="341"/>
        <v>0.50786880423591707</v>
      </c>
      <c r="P7243" s="11" t="str">
        <f t="shared" si="342"/>
        <v>AVERAGE</v>
      </c>
    </row>
    <row r="7244" spans="1:16" x14ac:dyDescent="0.35">
      <c r="A7244" s="12" t="s">
        <v>7418</v>
      </c>
      <c r="B7244" s="15">
        <v>45609</v>
      </c>
      <c r="C7244" s="12" t="s">
        <v>108</v>
      </c>
      <c r="D7244" s="12" t="s">
        <v>109</v>
      </c>
      <c r="E7244" s="12" t="s">
        <v>150</v>
      </c>
      <c r="F7244" s="12" t="s">
        <v>117</v>
      </c>
      <c r="G7244" s="12" t="s">
        <v>112</v>
      </c>
      <c r="H7244" s="12" t="s">
        <v>118</v>
      </c>
      <c r="I7244" s="12">
        <v>3</v>
      </c>
      <c r="J7244" s="16">
        <v>23.13</v>
      </c>
      <c r="K7244" s="17">
        <v>0.14000000000000001</v>
      </c>
      <c r="L7244" s="16">
        <v>59.68</v>
      </c>
      <c r="M7244" s="16">
        <v>27.97</v>
      </c>
      <c r="N7244" s="11" t="str">
        <f t="shared" si="340"/>
        <v>MEDIUM</v>
      </c>
      <c r="O7244" s="27">
        <f t="shared" si="341"/>
        <v>0.53133378016085797</v>
      </c>
      <c r="P7244" s="11" t="str">
        <f t="shared" si="342"/>
        <v>AVERAGE</v>
      </c>
    </row>
    <row r="7245" spans="1:16" x14ac:dyDescent="0.35">
      <c r="A7245" t="s">
        <v>7419</v>
      </c>
      <c r="B7245" s="18">
        <v>44869</v>
      </c>
      <c r="C7245" t="s">
        <v>136</v>
      </c>
      <c r="D7245" t="s">
        <v>125</v>
      </c>
      <c r="E7245" t="s">
        <v>178</v>
      </c>
      <c r="F7245" t="s">
        <v>131</v>
      </c>
      <c r="G7245" t="s">
        <v>127</v>
      </c>
      <c r="H7245" t="s">
        <v>128</v>
      </c>
      <c r="I7245">
        <v>4</v>
      </c>
      <c r="J7245" s="19">
        <v>550.21</v>
      </c>
      <c r="K7245" s="20">
        <v>0.14000000000000001</v>
      </c>
      <c r="L7245" s="19">
        <v>1892.72</v>
      </c>
      <c r="M7245" s="19">
        <v>709.34</v>
      </c>
      <c r="N7245" s="11" t="str">
        <f t="shared" si="340"/>
        <v>MEDIUM</v>
      </c>
      <c r="O7245" s="27">
        <f t="shared" si="341"/>
        <v>0.62522718627160911</v>
      </c>
      <c r="P7245" s="11" t="str">
        <f t="shared" si="342"/>
        <v>AVERAGE</v>
      </c>
    </row>
    <row r="7246" spans="1:16" x14ac:dyDescent="0.35">
      <c r="A7246" s="12" t="s">
        <v>7420</v>
      </c>
      <c r="B7246" s="15">
        <v>45273</v>
      </c>
      <c r="C7246" s="12" t="s">
        <v>120</v>
      </c>
      <c r="D7246" s="12" t="s">
        <v>125</v>
      </c>
      <c r="E7246" s="12" t="s">
        <v>178</v>
      </c>
      <c r="F7246" s="12" t="s">
        <v>131</v>
      </c>
      <c r="G7246" s="12" t="s">
        <v>127</v>
      </c>
      <c r="H7246" s="12" t="s">
        <v>138</v>
      </c>
      <c r="I7246" s="12">
        <v>3</v>
      </c>
      <c r="J7246" s="16">
        <v>251.61</v>
      </c>
      <c r="K7246" s="17">
        <v>0</v>
      </c>
      <c r="L7246" s="16">
        <v>754.83</v>
      </c>
      <c r="M7246" s="16">
        <v>360.31</v>
      </c>
      <c r="N7246" s="11" t="str">
        <f t="shared" si="340"/>
        <v>NO DISCOUNT</v>
      </c>
      <c r="O7246" s="27">
        <f t="shared" si="341"/>
        <v>0.52266073155544956</v>
      </c>
      <c r="P7246" s="11" t="str">
        <f t="shared" si="342"/>
        <v>AVERAGE</v>
      </c>
    </row>
    <row r="7247" spans="1:16" x14ac:dyDescent="0.35">
      <c r="A7247" t="s">
        <v>7421</v>
      </c>
      <c r="B7247" s="18">
        <v>44930</v>
      </c>
      <c r="C7247" t="s">
        <v>120</v>
      </c>
      <c r="D7247" t="s">
        <v>115</v>
      </c>
      <c r="E7247" t="s">
        <v>156</v>
      </c>
      <c r="F7247" t="s">
        <v>117</v>
      </c>
      <c r="G7247" t="s">
        <v>122</v>
      </c>
      <c r="H7247" t="s">
        <v>142</v>
      </c>
      <c r="I7247">
        <v>2</v>
      </c>
      <c r="J7247" s="19">
        <v>177.83</v>
      </c>
      <c r="K7247" s="20">
        <v>0</v>
      </c>
      <c r="L7247" s="19">
        <v>355.66</v>
      </c>
      <c r="M7247" s="19">
        <v>91.22</v>
      </c>
      <c r="N7247" s="11" t="str">
        <f t="shared" si="340"/>
        <v>NO DISCOUNT</v>
      </c>
      <c r="O7247" s="27">
        <f t="shared" si="341"/>
        <v>0.74351909126694049</v>
      </c>
      <c r="P7247" s="11" t="str">
        <f t="shared" si="342"/>
        <v>AVERAGE</v>
      </c>
    </row>
    <row r="7248" spans="1:16" x14ac:dyDescent="0.35">
      <c r="A7248" s="12" t="s">
        <v>7422</v>
      </c>
      <c r="B7248" s="15">
        <v>44757</v>
      </c>
      <c r="C7248" s="12" t="s">
        <v>108</v>
      </c>
      <c r="D7248" s="12" t="s">
        <v>125</v>
      </c>
      <c r="E7248" s="12" t="s">
        <v>137</v>
      </c>
      <c r="F7248" s="12" t="s">
        <v>117</v>
      </c>
      <c r="G7248" s="12" t="s">
        <v>112</v>
      </c>
      <c r="H7248" s="12" t="s">
        <v>170</v>
      </c>
      <c r="I7248" s="12">
        <v>2</v>
      </c>
      <c r="J7248" s="16">
        <v>11.11</v>
      </c>
      <c r="K7248" s="17">
        <v>0</v>
      </c>
      <c r="L7248" s="16">
        <v>22.22</v>
      </c>
      <c r="M7248" s="16">
        <v>8.68</v>
      </c>
      <c r="N7248" s="11" t="str">
        <f t="shared" si="340"/>
        <v>NO DISCOUNT</v>
      </c>
      <c r="O7248" s="27">
        <f t="shared" si="341"/>
        <v>0.60936093609360931</v>
      </c>
      <c r="P7248" s="11" t="str">
        <f t="shared" si="342"/>
        <v>AVERAGE</v>
      </c>
    </row>
    <row r="7249" spans="1:16" x14ac:dyDescent="0.35">
      <c r="A7249" t="s">
        <v>7423</v>
      </c>
      <c r="B7249" s="18">
        <v>45338</v>
      </c>
      <c r="C7249" t="s">
        <v>108</v>
      </c>
      <c r="D7249" t="s">
        <v>109</v>
      </c>
      <c r="E7249" t="s">
        <v>208</v>
      </c>
      <c r="F7249" t="s">
        <v>117</v>
      </c>
      <c r="G7249" t="s">
        <v>127</v>
      </c>
      <c r="H7249" t="s">
        <v>128</v>
      </c>
      <c r="I7249">
        <v>3</v>
      </c>
      <c r="J7249" s="19">
        <v>192.39</v>
      </c>
      <c r="K7249" s="20">
        <v>0.23</v>
      </c>
      <c r="L7249" s="19">
        <v>444.42</v>
      </c>
      <c r="M7249" s="19">
        <v>235.56</v>
      </c>
      <c r="N7249" s="11" t="str">
        <f t="shared" si="340"/>
        <v>HIGH</v>
      </c>
      <c r="O7249" s="27">
        <f t="shared" si="341"/>
        <v>0.46996084784663156</v>
      </c>
      <c r="P7249" s="11" t="str">
        <f t="shared" si="342"/>
        <v>AVERAGE</v>
      </c>
    </row>
    <row r="7250" spans="1:16" x14ac:dyDescent="0.35">
      <c r="A7250" s="12" t="s">
        <v>7424</v>
      </c>
      <c r="B7250" s="15">
        <v>44736</v>
      </c>
      <c r="C7250" s="12" t="s">
        <v>108</v>
      </c>
      <c r="D7250" s="12" t="s">
        <v>125</v>
      </c>
      <c r="E7250" s="12" t="s">
        <v>144</v>
      </c>
      <c r="F7250" s="12" t="s">
        <v>111</v>
      </c>
      <c r="G7250" s="12" t="s">
        <v>127</v>
      </c>
      <c r="H7250" s="12" t="s">
        <v>164</v>
      </c>
      <c r="I7250" s="12">
        <v>11</v>
      </c>
      <c r="J7250" s="16">
        <v>663.32</v>
      </c>
      <c r="K7250" s="17">
        <v>0</v>
      </c>
      <c r="L7250" s="16">
        <v>7296.52</v>
      </c>
      <c r="M7250" s="16">
        <v>3378</v>
      </c>
      <c r="N7250" s="11" t="str">
        <f t="shared" si="340"/>
        <v>NO DISCOUNT</v>
      </c>
      <c r="O7250" s="27">
        <f t="shared" si="341"/>
        <v>0.53703957503028843</v>
      </c>
      <c r="P7250" s="11" t="str">
        <f t="shared" si="342"/>
        <v>EXCELLENT</v>
      </c>
    </row>
    <row r="7251" spans="1:16" x14ac:dyDescent="0.35">
      <c r="A7251" t="s">
        <v>7425</v>
      </c>
      <c r="B7251" s="18">
        <v>45455</v>
      </c>
      <c r="C7251" t="s">
        <v>108</v>
      </c>
      <c r="D7251" t="s">
        <v>115</v>
      </c>
      <c r="E7251" t="s">
        <v>163</v>
      </c>
      <c r="F7251" t="s">
        <v>111</v>
      </c>
      <c r="G7251" t="s">
        <v>127</v>
      </c>
      <c r="H7251" t="s">
        <v>138</v>
      </c>
      <c r="I7251">
        <v>3</v>
      </c>
      <c r="J7251" s="19">
        <v>316.02999999999997</v>
      </c>
      <c r="K7251" s="20">
        <v>0.02</v>
      </c>
      <c r="L7251" s="19">
        <v>929.13</v>
      </c>
      <c r="M7251" s="19">
        <v>379.92</v>
      </c>
      <c r="N7251" s="11" t="str">
        <f t="shared" si="340"/>
        <v>LOW</v>
      </c>
      <c r="O7251" s="27">
        <f t="shared" si="341"/>
        <v>0.5911013528784993</v>
      </c>
      <c r="P7251" s="11" t="str">
        <f t="shared" si="342"/>
        <v>AVERAGE</v>
      </c>
    </row>
    <row r="7252" spans="1:16" x14ac:dyDescent="0.35">
      <c r="A7252" s="12" t="s">
        <v>7426</v>
      </c>
      <c r="B7252" s="15">
        <v>45085</v>
      </c>
      <c r="C7252" s="12" t="s">
        <v>136</v>
      </c>
      <c r="D7252" s="12" t="s">
        <v>109</v>
      </c>
      <c r="E7252" s="12" t="s">
        <v>189</v>
      </c>
      <c r="F7252" s="12" t="s">
        <v>117</v>
      </c>
      <c r="G7252" s="12" t="s">
        <v>122</v>
      </c>
      <c r="H7252" s="12" t="s">
        <v>187</v>
      </c>
      <c r="I7252" s="12">
        <v>3</v>
      </c>
      <c r="J7252" s="16">
        <v>546.07000000000005</v>
      </c>
      <c r="K7252" s="17">
        <v>0.19</v>
      </c>
      <c r="L7252" s="16">
        <v>1326.95</v>
      </c>
      <c r="M7252" s="16">
        <v>486.23</v>
      </c>
      <c r="N7252" s="11" t="str">
        <f t="shared" si="340"/>
        <v>MEDIUM</v>
      </c>
      <c r="O7252" s="27">
        <f t="shared" si="341"/>
        <v>0.63357323184746972</v>
      </c>
      <c r="P7252" s="11" t="str">
        <f t="shared" si="342"/>
        <v>AVERAGE</v>
      </c>
    </row>
    <row r="7253" spans="1:16" x14ac:dyDescent="0.35">
      <c r="A7253" t="s">
        <v>7427</v>
      </c>
      <c r="B7253" s="18">
        <v>45509</v>
      </c>
      <c r="C7253" t="s">
        <v>136</v>
      </c>
      <c r="D7253" t="s">
        <v>109</v>
      </c>
      <c r="E7253" t="s">
        <v>189</v>
      </c>
      <c r="F7253" t="s">
        <v>111</v>
      </c>
      <c r="G7253" t="s">
        <v>127</v>
      </c>
      <c r="H7253" t="s">
        <v>179</v>
      </c>
      <c r="I7253">
        <v>2</v>
      </c>
      <c r="J7253" s="19">
        <v>178.07</v>
      </c>
      <c r="K7253" s="20">
        <v>0</v>
      </c>
      <c r="L7253" s="19">
        <v>356.14</v>
      </c>
      <c r="M7253" s="19">
        <v>159.37</v>
      </c>
      <c r="N7253" s="11" t="str">
        <f t="shared" si="340"/>
        <v>NO DISCOUNT</v>
      </c>
      <c r="O7253" s="27">
        <f t="shared" si="341"/>
        <v>0.55250744089403037</v>
      </c>
      <c r="P7253" s="11" t="str">
        <f t="shared" si="342"/>
        <v>AVERAGE</v>
      </c>
    </row>
    <row r="7254" spans="1:16" x14ac:dyDescent="0.35">
      <c r="A7254" s="12" t="s">
        <v>7428</v>
      </c>
      <c r="B7254" s="15">
        <v>45276</v>
      </c>
      <c r="C7254" s="12" t="s">
        <v>136</v>
      </c>
      <c r="D7254" s="12" t="s">
        <v>125</v>
      </c>
      <c r="E7254" s="12" t="s">
        <v>137</v>
      </c>
      <c r="F7254" s="12" t="s">
        <v>111</v>
      </c>
      <c r="G7254" s="12" t="s">
        <v>112</v>
      </c>
      <c r="H7254" s="12" t="s">
        <v>118</v>
      </c>
      <c r="I7254" s="12">
        <v>4</v>
      </c>
      <c r="J7254" s="16">
        <v>38.479999999999997</v>
      </c>
      <c r="K7254" s="17">
        <v>0</v>
      </c>
      <c r="L7254" s="16">
        <v>153.91999999999999</v>
      </c>
      <c r="M7254" s="16">
        <v>68.56</v>
      </c>
      <c r="N7254" s="11" t="str">
        <f t="shared" si="340"/>
        <v>NO DISCOUNT</v>
      </c>
      <c r="O7254" s="27">
        <f t="shared" si="341"/>
        <v>0.55457380457380456</v>
      </c>
      <c r="P7254" s="11" t="str">
        <f t="shared" si="342"/>
        <v>AVERAGE</v>
      </c>
    </row>
    <row r="7255" spans="1:16" x14ac:dyDescent="0.35">
      <c r="A7255" t="s">
        <v>7429</v>
      </c>
      <c r="B7255" s="18">
        <v>45529</v>
      </c>
      <c r="C7255" t="s">
        <v>136</v>
      </c>
      <c r="D7255" t="s">
        <v>115</v>
      </c>
      <c r="E7255" t="s">
        <v>156</v>
      </c>
      <c r="F7255" t="s">
        <v>117</v>
      </c>
      <c r="G7255" t="s">
        <v>112</v>
      </c>
      <c r="H7255" t="s">
        <v>147</v>
      </c>
      <c r="I7255">
        <v>1</v>
      </c>
      <c r="J7255" s="19">
        <v>7.91</v>
      </c>
      <c r="K7255" s="20">
        <v>0</v>
      </c>
      <c r="L7255" s="19">
        <v>7.91</v>
      </c>
      <c r="M7255" s="19">
        <v>3.58</v>
      </c>
      <c r="N7255" s="11" t="str">
        <f t="shared" si="340"/>
        <v>NO DISCOUNT</v>
      </c>
      <c r="O7255" s="27">
        <f t="shared" si="341"/>
        <v>0.54740834386852089</v>
      </c>
      <c r="P7255" s="11" t="str">
        <f t="shared" si="342"/>
        <v>AVERAGE</v>
      </c>
    </row>
    <row r="7256" spans="1:16" x14ac:dyDescent="0.35">
      <c r="A7256" s="12" t="s">
        <v>7430</v>
      </c>
      <c r="B7256" s="15">
        <v>44626</v>
      </c>
      <c r="C7256" s="12" t="s">
        <v>108</v>
      </c>
      <c r="D7256" s="12" t="s">
        <v>109</v>
      </c>
      <c r="E7256" s="12" t="s">
        <v>231</v>
      </c>
      <c r="F7256" s="12" t="s">
        <v>117</v>
      </c>
      <c r="G7256" s="12" t="s">
        <v>122</v>
      </c>
      <c r="H7256" s="12" t="s">
        <v>187</v>
      </c>
      <c r="I7256" s="12">
        <v>2</v>
      </c>
      <c r="J7256" s="16">
        <v>110.35</v>
      </c>
      <c r="K7256" s="17">
        <v>0.09</v>
      </c>
      <c r="L7256" s="16">
        <v>200.84</v>
      </c>
      <c r="M7256" s="16">
        <v>106.23</v>
      </c>
      <c r="N7256" s="11" t="str">
        <f t="shared" si="340"/>
        <v>LOW</v>
      </c>
      <c r="O7256" s="27">
        <f t="shared" si="341"/>
        <v>0.47107149970125473</v>
      </c>
      <c r="P7256" s="11" t="str">
        <f t="shared" si="342"/>
        <v>AVERAGE</v>
      </c>
    </row>
    <row r="7257" spans="1:16" x14ac:dyDescent="0.35">
      <c r="A7257" t="s">
        <v>7431</v>
      </c>
      <c r="B7257" s="18">
        <v>45432</v>
      </c>
      <c r="C7257" t="s">
        <v>149</v>
      </c>
      <c r="D7257" t="s">
        <v>109</v>
      </c>
      <c r="E7257" t="s">
        <v>173</v>
      </c>
      <c r="F7257" t="s">
        <v>111</v>
      </c>
      <c r="G7257" t="s">
        <v>127</v>
      </c>
      <c r="H7257" t="s">
        <v>179</v>
      </c>
      <c r="I7257">
        <v>1</v>
      </c>
      <c r="J7257" s="19">
        <v>235.54</v>
      </c>
      <c r="K7257" s="20">
        <v>0.3</v>
      </c>
      <c r="L7257" s="19">
        <v>164.88</v>
      </c>
      <c r="M7257" s="19">
        <v>50.78</v>
      </c>
      <c r="N7257" s="11" t="b">
        <f t="shared" si="340"/>
        <v>0</v>
      </c>
      <c r="O7257" s="27">
        <f t="shared" si="341"/>
        <v>0.69201843765162541</v>
      </c>
      <c r="P7257" s="11" t="str">
        <f t="shared" si="342"/>
        <v>AVERAGE</v>
      </c>
    </row>
    <row r="7258" spans="1:16" x14ac:dyDescent="0.35">
      <c r="A7258" s="12" t="s">
        <v>7432</v>
      </c>
      <c r="B7258" s="15">
        <v>45524</v>
      </c>
      <c r="C7258" s="12" t="s">
        <v>120</v>
      </c>
      <c r="D7258" s="12" t="s">
        <v>125</v>
      </c>
      <c r="E7258" s="12" t="s">
        <v>137</v>
      </c>
      <c r="F7258" s="12" t="s">
        <v>131</v>
      </c>
      <c r="G7258" s="12" t="s">
        <v>127</v>
      </c>
      <c r="H7258" s="12" t="s">
        <v>164</v>
      </c>
      <c r="I7258" s="12">
        <v>7</v>
      </c>
      <c r="J7258" s="16">
        <v>341.28</v>
      </c>
      <c r="K7258" s="17">
        <v>0.05</v>
      </c>
      <c r="L7258" s="16">
        <v>2269.5100000000002</v>
      </c>
      <c r="M7258" s="16">
        <v>1110.51</v>
      </c>
      <c r="N7258" s="11" t="str">
        <f t="shared" si="340"/>
        <v>LOW</v>
      </c>
      <c r="O7258" s="27">
        <f t="shared" si="341"/>
        <v>0.51068292274543847</v>
      </c>
      <c r="P7258" s="11" t="str">
        <f t="shared" si="342"/>
        <v>GOOD</v>
      </c>
    </row>
    <row r="7259" spans="1:16" x14ac:dyDescent="0.35">
      <c r="A7259" t="s">
        <v>7433</v>
      </c>
      <c r="B7259" s="18">
        <v>45505</v>
      </c>
      <c r="C7259" t="s">
        <v>108</v>
      </c>
      <c r="D7259" t="s">
        <v>115</v>
      </c>
      <c r="E7259" t="s">
        <v>240</v>
      </c>
      <c r="F7259" t="s">
        <v>117</v>
      </c>
      <c r="G7259" t="s">
        <v>112</v>
      </c>
      <c r="H7259" t="s">
        <v>170</v>
      </c>
      <c r="I7259">
        <v>3</v>
      </c>
      <c r="J7259" s="19">
        <v>13.45</v>
      </c>
      <c r="K7259" s="20">
        <v>0.25</v>
      </c>
      <c r="L7259" s="19">
        <v>30.26</v>
      </c>
      <c r="M7259" s="19">
        <v>9</v>
      </c>
      <c r="N7259" s="11" t="str">
        <f t="shared" si="340"/>
        <v>HIGH</v>
      </c>
      <c r="O7259" s="27">
        <f t="shared" si="341"/>
        <v>0.70257766027759416</v>
      </c>
      <c r="P7259" s="11" t="str">
        <f t="shared" si="342"/>
        <v>AVERAGE</v>
      </c>
    </row>
    <row r="7260" spans="1:16" x14ac:dyDescent="0.35">
      <c r="A7260" s="12" t="s">
        <v>7434</v>
      </c>
      <c r="B7260" s="15">
        <v>44669</v>
      </c>
      <c r="C7260" s="12" t="s">
        <v>120</v>
      </c>
      <c r="D7260" s="12" t="s">
        <v>115</v>
      </c>
      <c r="E7260" s="12" t="s">
        <v>227</v>
      </c>
      <c r="F7260" s="12" t="s">
        <v>111</v>
      </c>
      <c r="G7260" s="12" t="s">
        <v>127</v>
      </c>
      <c r="H7260" s="12" t="s">
        <v>138</v>
      </c>
      <c r="I7260" s="12">
        <v>5</v>
      </c>
      <c r="J7260" s="16">
        <v>383.8</v>
      </c>
      <c r="K7260" s="17">
        <v>0.32</v>
      </c>
      <c r="L7260" s="16">
        <v>1304.92</v>
      </c>
      <c r="M7260" s="16">
        <v>664.92</v>
      </c>
      <c r="N7260" s="11" t="str">
        <f t="shared" si="340"/>
        <v>CLEARANCE</v>
      </c>
      <c r="O7260" s="27">
        <f t="shared" si="341"/>
        <v>0.49045152193237906</v>
      </c>
      <c r="P7260" s="11" t="str">
        <f t="shared" si="342"/>
        <v>GOOD</v>
      </c>
    </row>
    <row r="7261" spans="1:16" x14ac:dyDescent="0.35">
      <c r="A7261" t="s">
        <v>7435</v>
      </c>
      <c r="B7261" s="18">
        <v>45135</v>
      </c>
      <c r="C7261" t="s">
        <v>108</v>
      </c>
      <c r="D7261" t="s">
        <v>125</v>
      </c>
      <c r="E7261" t="s">
        <v>126</v>
      </c>
      <c r="F7261" t="s">
        <v>111</v>
      </c>
      <c r="G7261" t="s">
        <v>127</v>
      </c>
      <c r="H7261" t="s">
        <v>138</v>
      </c>
      <c r="I7261">
        <v>3</v>
      </c>
      <c r="J7261" s="19">
        <v>110.71</v>
      </c>
      <c r="K7261" s="20">
        <v>0</v>
      </c>
      <c r="L7261" s="19">
        <v>332.13</v>
      </c>
      <c r="M7261" s="19">
        <v>109.42</v>
      </c>
      <c r="N7261" s="11" t="str">
        <f t="shared" si="340"/>
        <v>NO DISCOUNT</v>
      </c>
      <c r="O7261" s="27">
        <f t="shared" si="341"/>
        <v>0.67055068798362083</v>
      </c>
      <c r="P7261" s="11" t="str">
        <f t="shared" si="342"/>
        <v>AVERAGE</v>
      </c>
    </row>
    <row r="7262" spans="1:16" x14ac:dyDescent="0.35">
      <c r="A7262" s="12" t="s">
        <v>7436</v>
      </c>
      <c r="B7262" s="15">
        <v>45081</v>
      </c>
      <c r="C7262" s="12" t="s">
        <v>120</v>
      </c>
      <c r="D7262" s="12" t="s">
        <v>125</v>
      </c>
      <c r="E7262" s="12" t="s">
        <v>178</v>
      </c>
      <c r="F7262" s="12" t="s">
        <v>111</v>
      </c>
      <c r="G7262" s="12" t="s">
        <v>112</v>
      </c>
      <c r="H7262" s="12" t="s">
        <v>167</v>
      </c>
      <c r="I7262" s="12">
        <v>1</v>
      </c>
      <c r="J7262" s="16">
        <v>21.55</v>
      </c>
      <c r="K7262" s="17">
        <v>0.17</v>
      </c>
      <c r="L7262" s="16">
        <v>17.89</v>
      </c>
      <c r="M7262" s="16">
        <v>5.97</v>
      </c>
      <c r="N7262" s="11" t="str">
        <f t="shared" si="340"/>
        <v>MEDIUM</v>
      </c>
      <c r="O7262" s="27">
        <f t="shared" si="341"/>
        <v>0.66629401900503082</v>
      </c>
      <c r="P7262" s="11" t="str">
        <f t="shared" si="342"/>
        <v>AVERAGE</v>
      </c>
    </row>
    <row r="7263" spans="1:16" x14ac:dyDescent="0.35">
      <c r="A7263" t="s">
        <v>7437</v>
      </c>
      <c r="B7263" s="18">
        <v>45363</v>
      </c>
      <c r="C7263" t="s">
        <v>108</v>
      </c>
      <c r="D7263" t="s">
        <v>140</v>
      </c>
      <c r="E7263" t="s">
        <v>273</v>
      </c>
      <c r="F7263" t="s">
        <v>117</v>
      </c>
      <c r="G7263" t="s">
        <v>127</v>
      </c>
      <c r="H7263" t="s">
        <v>164</v>
      </c>
      <c r="I7263">
        <v>3</v>
      </c>
      <c r="J7263" s="19">
        <v>604.6</v>
      </c>
      <c r="K7263" s="20">
        <v>0.25</v>
      </c>
      <c r="L7263" s="19">
        <v>1360.35</v>
      </c>
      <c r="M7263" s="19">
        <v>609.76</v>
      </c>
      <c r="N7263" s="11" t="str">
        <f t="shared" si="340"/>
        <v>HIGH</v>
      </c>
      <c r="O7263" s="27">
        <f t="shared" si="341"/>
        <v>0.55176241408461058</v>
      </c>
      <c r="P7263" s="11" t="str">
        <f t="shared" si="342"/>
        <v>AVERAGE</v>
      </c>
    </row>
    <row r="7264" spans="1:16" x14ac:dyDescent="0.35">
      <c r="A7264" s="12" t="s">
        <v>7438</v>
      </c>
      <c r="B7264" s="15">
        <v>44984</v>
      </c>
      <c r="C7264" s="12" t="s">
        <v>149</v>
      </c>
      <c r="D7264" s="12" t="s">
        <v>125</v>
      </c>
      <c r="E7264" s="12" t="s">
        <v>201</v>
      </c>
      <c r="F7264" s="12" t="s">
        <v>131</v>
      </c>
      <c r="G7264" s="12" t="s">
        <v>112</v>
      </c>
      <c r="H7264" s="12" t="s">
        <v>118</v>
      </c>
      <c r="I7264" s="12">
        <v>6</v>
      </c>
      <c r="J7264" s="16">
        <v>24.29</v>
      </c>
      <c r="K7264" s="17">
        <v>0.42</v>
      </c>
      <c r="L7264" s="16">
        <v>84.53</v>
      </c>
      <c r="M7264" s="16">
        <v>36.03</v>
      </c>
      <c r="N7264" s="11" t="str">
        <f t="shared" si="340"/>
        <v>CLEARANCE</v>
      </c>
      <c r="O7264" s="27">
        <f t="shared" si="341"/>
        <v>0.57376079498402932</v>
      </c>
      <c r="P7264" s="11" t="str">
        <f t="shared" si="342"/>
        <v>GOOD</v>
      </c>
    </row>
    <row r="7265" spans="1:16" x14ac:dyDescent="0.35">
      <c r="A7265" t="s">
        <v>7439</v>
      </c>
      <c r="B7265" s="18">
        <v>44744</v>
      </c>
      <c r="C7265" t="s">
        <v>108</v>
      </c>
      <c r="D7265" t="s">
        <v>125</v>
      </c>
      <c r="E7265" t="s">
        <v>178</v>
      </c>
      <c r="F7265" t="s">
        <v>117</v>
      </c>
      <c r="G7265" t="s">
        <v>127</v>
      </c>
      <c r="H7265" t="s">
        <v>164</v>
      </c>
      <c r="I7265">
        <v>5</v>
      </c>
      <c r="J7265" s="19">
        <v>174.72</v>
      </c>
      <c r="K7265" s="20">
        <v>0</v>
      </c>
      <c r="L7265" s="19">
        <v>873.6</v>
      </c>
      <c r="M7265" s="19">
        <v>334.54</v>
      </c>
      <c r="N7265" s="11" t="str">
        <f t="shared" si="340"/>
        <v>NO DISCOUNT</v>
      </c>
      <c r="O7265" s="27">
        <f t="shared" si="341"/>
        <v>0.61705586080586072</v>
      </c>
      <c r="P7265" s="11" t="str">
        <f t="shared" si="342"/>
        <v>GOOD</v>
      </c>
    </row>
    <row r="7266" spans="1:16" x14ac:dyDescent="0.35">
      <c r="A7266" s="12" t="s">
        <v>7440</v>
      </c>
      <c r="B7266" s="15">
        <v>44922</v>
      </c>
      <c r="C7266" s="12" t="s">
        <v>108</v>
      </c>
      <c r="D7266" s="12" t="s">
        <v>115</v>
      </c>
      <c r="E7266" s="12" t="s">
        <v>205</v>
      </c>
      <c r="F7266" s="12" t="s">
        <v>131</v>
      </c>
      <c r="G7266" s="12" t="s">
        <v>122</v>
      </c>
      <c r="H7266" s="12" t="s">
        <v>142</v>
      </c>
      <c r="I7266" s="12">
        <v>4</v>
      </c>
      <c r="J7266" s="16">
        <v>142.44</v>
      </c>
      <c r="K7266" s="17">
        <v>0</v>
      </c>
      <c r="L7266" s="16">
        <v>569.76</v>
      </c>
      <c r="M7266" s="16">
        <v>194.48</v>
      </c>
      <c r="N7266" s="11" t="str">
        <f t="shared" si="340"/>
        <v>NO DISCOUNT</v>
      </c>
      <c r="O7266" s="27">
        <f t="shared" si="341"/>
        <v>0.65866329682673408</v>
      </c>
      <c r="P7266" s="11" t="str">
        <f t="shared" si="342"/>
        <v>AVERAGE</v>
      </c>
    </row>
    <row r="7267" spans="1:16" x14ac:dyDescent="0.35">
      <c r="A7267" t="s">
        <v>7441</v>
      </c>
      <c r="B7267" s="18">
        <v>45272</v>
      </c>
      <c r="C7267" t="s">
        <v>149</v>
      </c>
      <c r="D7267" t="s">
        <v>125</v>
      </c>
      <c r="E7267" t="s">
        <v>126</v>
      </c>
      <c r="F7267" t="s">
        <v>131</v>
      </c>
      <c r="G7267" t="s">
        <v>127</v>
      </c>
      <c r="H7267" t="s">
        <v>179</v>
      </c>
      <c r="I7267">
        <v>1</v>
      </c>
      <c r="J7267" s="19">
        <v>265.48</v>
      </c>
      <c r="K7267" s="20">
        <v>0</v>
      </c>
      <c r="L7267" s="19">
        <v>265.48</v>
      </c>
      <c r="M7267" s="19">
        <v>131.02000000000001</v>
      </c>
      <c r="N7267" s="11" t="str">
        <f t="shared" si="340"/>
        <v>NO DISCOUNT</v>
      </c>
      <c r="O7267" s="27">
        <f t="shared" si="341"/>
        <v>0.50647883079704681</v>
      </c>
      <c r="P7267" s="11" t="str">
        <f t="shared" si="342"/>
        <v>AVERAGE</v>
      </c>
    </row>
    <row r="7268" spans="1:16" x14ac:dyDescent="0.35">
      <c r="A7268" s="12" t="s">
        <v>7442</v>
      </c>
      <c r="B7268" s="15">
        <v>45243</v>
      </c>
      <c r="C7268" s="12" t="s">
        <v>108</v>
      </c>
      <c r="D7268" s="12" t="s">
        <v>125</v>
      </c>
      <c r="E7268" s="12" t="s">
        <v>134</v>
      </c>
      <c r="F7268" s="12" t="s">
        <v>131</v>
      </c>
      <c r="G7268" s="12" t="s">
        <v>122</v>
      </c>
      <c r="H7268" s="12" t="s">
        <v>132</v>
      </c>
      <c r="I7268" s="12">
        <v>1</v>
      </c>
      <c r="J7268" s="16">
        <v>475.19</v>
      </c>
      <c r="K7268" s="17">
        <v>0.04</v>
      </c>
      <c r="L7268" s="16">
        <v>456.18</v>
      </c>
      <c r="M7268" s="16">
        <v>174.59</v>
      </c>
      <c r="N7268" s="11" t="str">
        <f t="shared" si="340"/>
        <v>LOW</v>
      </c>
      <c r="O7268" s="27">
        <f t="shared" si="341"/>
        <v>0.61727826735060731</v>
      </c>
      <c r="P7268" s="11" t="str">
        <f t="shared" si="342"/>
        <v>AVERAGE</v>
      </c>
    </row>
    <row r="7269" spans="1:16" x14ac:dyDescent="0.35">
      <c r="A7269" t="s">
        <v>7443</v>
      </c>
      <c r="B7269" s="18">
        <v>45283</v>
      </c>
      <c r="C7269" t="s">
        <v>108</v>
      </c>
      <c r="D7269" t="s">
        <v>115</v>
      </c>
      <c r="E7269" t="s">
        <v>156</v>
      </c>
      <c r="F7269" t="s">
        <v>111</v>
      </c>
      <c r="G7269" t="s">
        <v>112</v>
      </c>
      <c r="H7269" t="s">
        <v>167</v>
      </c>
      <c r="I7269">
        <v>1</v>
      </c>
      <c r="J7269" s="19">
        <v>19.04</v>
      </c>
      <c r="K7269" s="20">
        <v>0</v>
      </c>
      <c r="L7269" s="19">
        <v>19.04</v>
      </c>
      <c r="M7269" s="19">
        <v>5.6</v>
      </c>
      <c r="N7269" s="11" t="str">
        <f t="shared" si="340"/>
        <v>NO DISCOUNT</v>
      </c>
      <c r="O7269" s="27">
        <f t="shared" si="341"/>
        <v>0.70588235294117652</v>
      </c>
      <c r="P7269" s="11" t="str">
        <f t="shared" si="342"/>
        <v>AVERAGE</v>
      </c>
    </row>
    <row r="7270" spans="1:16" x14ac:dyDescent="0.35">
      <c r="A7270" s="12" t="s">
        <v>7444</v>
      </c>
      <c r="B7270" s="15">
        <v>45050</v>
      </c>
      <c r="C7270" s="12" t="s">
        <v>108</v>
      </c>
      <c r="D7270" s="12" t="s">
        <v>115</v>
      </c>
      <c r="E7270" s="12" t="s">
        <v>205</v>
      </c>
      <c r="F7270" s="12" t="s">
        <v>117</v>
      </c>
      <c r="G7270" s="12" t="s">
        <v>127</v>
      </c>
      <c r="H7270" s="12" t="s">
        <v>179</v>
      </c>
      <c r="I7270" s="12">
        <v>3</v>
      </c>
      <c r="J7270" s="16">
        <v>47.67</v>
      </c>
      <c r="K7270" s="17">
        <v>0.27</v>
      </c>
      <c r="L7270" s="16">
        <v>104.4</v>
      </c>
      <c r="M7270" s="16">
        <v>60.98</v>
      </c>
      <c r="N7270" s="11" t="str">
        <f t="shared" si="340"/>
        <v>HIGH</v>
      </c>
      <c r="O7270" s="27">
        <f t="shared" si="341"/>
        <v>0.41590038314176253</v>
      </c>
      <c r="P7270" s="11" t="str">
        <f t="shared" si="342"/>
        <v>AVERAGE</v>
      </c>
    </row>
    <row r="7271" spans="1:16" x14ac:dyDescent="0.35">
      <c r="A7271" t="s">
        <v>7445</v>
      </c>
      <c r="B7271" s="18">
        <v>44958</v>
      </c>
      <c r="C7271" t="s">
        <v>108</v>
      </c>
      <c r="D7271" t="s">
        <v>125</v>
      </c>
      <c r="E7271" t="s">
        <v>169</v>
      </c>
      <c r="F7271" t="s">
        <v>117</v>
      </c>
      <c r="G7271" t="s">
        <v>122</v>
      </c>
      <c r="H7271" t="s">
        <v>158</v>
      </c>
      <c r="I7271">
        <v>1</v>
      </c>
      <c r="J7271" s="19">
        <v>148.71</v>
      </c>
      <c r="K7271" s="20">
        <v>0.06</v>
      </c>
      <c r="L7271" s="19">
        <v>139.79</v>
      </c>
      <c r="M7271" s="19">
        <v>45.95</v>
      </c>
      <c r="N7271" s="11" t="str">
        <f t="shared" si="340"/>
        <v>LOW</v>
      </c>
      <c r="O7271" s="27">
        <f t="shared" si="341"/>
        <v>0.67129265326561272</v>
      </c>
      <c r="P7271" s="11" t="str">
        <f t="shared" si="342"/>
        <v>AVERAGE</v>
      </c>
    </row>
    <row r="7272" spans="1:16" x14ac:dyDescent="0.35">
      <c r="A7272" s="12" t="s">
        <v>7446</v>
      </c>
      <c r="B7272" s="15">
        <v>44928</v>
      </c>
      <c r="C7272" s="12" t="s">
        <v>120</v>
      </c>
      <c r="D7272" s="12" t="s">
        <v>140</v>
      </c>
      <c r="E7272" s="12" t="s">
        <v>268</v>
      </c>
      <c r="F7272" s="12" t="s">
        <v>117</v>
      </c>
      <c r="G7272" s="12" t="s">
        <v>122</v>
      </c>
      <c r="H7272" s="12" t="s">
        <v>123</v>
      </c>
      <c r="I7272" s="12">
        <v>4</v>
      </c>
      <c r="J7272" s="16">
        <v>1134.02</v>
      </c>
      <c r="K7272" s="17">
        <v>0</v>
      </c>
      <c r="L7272" s="16">
        <v>4536.08</v>
      </c>
      <c r="M7272" s="16">
        <v>1139.42</v>
      </c>
      <c r="N7272" s="11" t="str">
        <f t="shared" si="340"/>
        <v>NO DISCOUNT</v>
      </c>
      <c r="O7272" s="27">
        <f t="shared" si="341"/>
        <v>0.74880954480520623</v>
      </c>
      <c r="P7272" s="11" t="str">
        <f t="shared" si="342"/>
        <v>AVERAGE</v>
      </c>
    </row>
    <row r="7273" spans="1:16" x14ac:dyDescent="0.35">
      <c r="A7273" t="s">
        <v>7447</v>
      </c>
      <c r="B7273" s="18">
        <v>44793</v>
      </c>
      <c r="C7273" t="s">
        <v>108</v>
      </c>
      <c r="D7273" t="s">
        <v>140</v>
      </c>
      <c r="E7273" t="s">
        <v>141</v>
      </c>
      <c r="F7273" t="s">
        <v>111</v>
      </c>
      <c r="G7273" t="s">
        <v>112</v>
      </c>
      <c r="H7273" t="s">
        <v>113</v>
      </c>
      <c r="I7273">
        <v>3</v>
      </c>
      <c r="J7273" s="19">
        <v>11.16</v>
      </c>
      <c r="K7273" s="20">
        <v>0.05</v>
      </c>
      <c r="L7273" s="19">
        <v>31.81</v>
      </c>
      <c r="M7273" s="19">
        <v>11.47</v>
      </c>
      <c r="N7273" s="11" t="str">
        <f t="shared" si="340"/>
        <v>LOW</v>
      </c>
      <c r="O7273" s="27">
        <f t="shared" si="341"/>
        <v>0.63942156554542584</v>
      </c>
      <c r="P7273" s="11" t="str">
        <f t="shared" si="342"/>
        <v>AVERAGE</v>
      </c>
    </row>
    <row r="7274" spans="1:16" x14ac:dyDescent="0.35">
      <c r="A7274" s="12" t="s">
        <v>7448</v>
      </c>
      <c r="B7274" s="15">
        <v>44806</v>
      </c>
      <c r="C7274" s="12" t="s">
        <v>108</v>
      </c>
      <c r="D7274" s="12" t="s">
        <v>140</v>
      </c>
      <c r="E7274" s="12" t="s">
        <v>218</v>
      </c>
      <c r="F7274" s="12" t="s">
        <v>117</v>
      </c>
      <c r="G7274" s="12" t="s">
        <v>112</v>
      </c>
      <c r="H7274" s="12" t="s">
        <v>118</v>
      </c>
      <c r="I7274" s="12">
        <v>1</v>
      </c>
      <c r="J7274" s="16">
        <v>22.97</v>
      </c>
      <c r="K7274" s="17">
        <v>0.25</v>
      </c>
      <c r="L7274" s="16">
        <v>17.23</v>
      </c>
      <c r="M7274" s="16">
        <v>5.16</v>
      </c>
      <c r="N7274" s="11" t="str">
        <f t="shared" si="340"/>
        <v>HIGH</v>
      </c>
      <c r="O7274" s="27">
        <f t="shared" si="341"/>
        <v>0.70052234474753339</v>
      </c>
      <c r="P7274" s="11" t="str">
        <f t="shared" si="342"/>
        <v>AVERAGE</v>
      </c>
    </row>
    <row r="7275" spans="1:16" x14ac:dyDescent="0.35">
      <c r="A7275" t="s">
        <v>7449</v>
      </c>
      <c r="B7275" s="18">
        <v>45294</v>
      </c>
      <c r="C7275" t="s">
        <v>108</v>
      </c>
      <c r="D7275" t="s">
        <v>140</v>
      </c>
      <c r="E7275" t="s">
        <v>307</v>
      </c>
      <c r="F7275" t="s">
        <v>111</v>
      </c>
      <c r="G7275" t="s">
        <v>127</v>
      </c>
      <c r="H7275" t="s">
        <v>164</v>
      </c>
      <c r="I7275">
        <v>2</v>
      </c>
      <c r="J7275" s="19">
        <v>337.29</v>
      </c>
      <c r="K7275" s="20">
        <v>0.04</v>
      </c>
      <c r="L7275" s="19">
        <v>647.6</v>
      </c>
      <c r="M7275" s="19">
        <v>221.35</v>
      </c>
      <c r="N7275" s="11" t="str">
        <f t="shared" si="340"/>
        <v>LOW</v>
      </c>
      <c r="O7275" s="27">
        <f t="shared" si="341"/>
        <v>0.65819950586781961</v>
      </c>
      <c r="P7275" s="11" t="str">
        <f t="shared" si="342"/>
        <v>AVERAGE</v>
      </c>
    </row>
    <row r="7276" spans="1:16" x14ac:dyDescent="0.35">
      <c r="A7276" s="12" t="s">
        <v>7450</v>
      </c>
      <c r="B7276" s="15">
        <v>45430</v>
      </c>
      <c r="C7276" s="12" t="s">
        <v>108</v>
      </c>
      <c r="D7276" s="12" t="s">
        <v>109</v>
      </c>
      <c r="E7276" s="12" t="s">
        <v>110</v>
      </c>
      <c r="F7276" s="12" t="s">
        <v>117</v>
      </c>
      <c r="G7276" s="12" t="s">
        <v>112</v>
      </c>
      <c r="H7276" s="12" t="s">
        <v>147</v>
      </c>
      <c r="I7276" s="12">
        <v>2</v>
      </c>
      <c r="J7276" s="16">
        <v>24.21</v>
      </c>
      <c r="K7276" s="17">
        <v>0.35</v>
      </c>
      <c r="L7276" s="16">
        <v>31.47</v>
      </c>
      <c r="M7276" s="16">
        <v>9.08</v>
      </c>
      <c r="N7276" s="11" t="str">
        <f t="shared" si="340"/>
        <v>CLEARANCE</v>
      </c>
      <c r="O7276" s="27">
        <f t="shared" si="341"/>
        <v>0.71147124245312998</v>
      </c>
      <c r="P7276" s="11" t="str">
        <f t="shared" si="342"/>
        <v>AVERAGE</v>
      </c>
    </row>
    <row r="7277" spans="1:16" x14ac:dyDescent="0.35">
      <c r="A7277" t="s">
        <v>7451</v>
      </c>
      <c r="B7277" s="18">
        <v>45083</v>
      </c>
      <c r="C7277" t="s">
        <v>108</v>
      </c>
      <c r="D7277" t="s">
        <v>115</v>
      </c>
      <c r="E7277" t="s">
        <v>205</v>
      </c>
      <c r="F7277" t="s">
        <v>111</v>
      </c>
      <c r="G7277" t="s">
        <v>122</v>
      </c>
      <c r="H7277" t="s">
        <v>142</v>
      </c>
      <c r="I7277">
        <v>5</v>
      </c>
      <c r="J7277" s="19">
        <v>272.02</v>
      </c>
      <c r="K7277" s="20">
        <v>0</v>
      </c>
      <c r="L7277" s="19">
        <v>1360.1</v>
      </c>
      <c r="M7277" s="19">
        <v>524.86</v>
      </c>
      <c r="N7277" s="11" t="str">
        <f t="shared" si="340"/>
        <v>NO DISCOUNT</v>
      </c>
      <c r="O7277" s="27">
        <f t="shared" si="341"/>
        <v>0.61410190427174471</v>
      </c>
      <c r="P7277" s="11" t="str">
        <f t="shared" si="342"/>
        <v>GOOD</v>
      </c>
    </row>
    <row r="7278" spans="1:16" x14ac:dyDescent="0.35">
      <c r="A7278" s="12" t="s">
        <v>7452</v>
      </c>
      <c r="B7278" s="15">
        <v>44639</v>
      </c>
      <c r="C7278" s="12" t="s">
        <v>108</v>
      </c>
      <c r="D7278" s="12" t="s">
        <v>125</v>
      </c>
      <c r="E7278" s="12" t="s">
        <v>178</v>
      </c>
      <c r="F7278" s="12" t="s">
        <v>111</v>
      </c>
      <c r="G7278" s="12" t="s">
        <v>127</v>
      </c>
      <c r="H7278" s="12" t="s">
        <v>138</v>
      </c>
      <c r="I7278" s="12">
        <v>1</v>
      </c>
      <c r="J7278" s="16">
        <v>489.33</v>
      </c>
      <c r="K7278" s="17">
        <v>0.28999999999999998</v>
      </c>
      <c r="L7278" s="16">
        <v>347.42</v>
      </c>
      <c r="M7278" s="16">
        <v>135.54</v>
      </c>
      <c r="N7278" s="11" t="str">
        <f t="shared" si="340"/>
        <v>HIGH</v>
      </c>
      <c r="O7278" s="27">
        <f t="shared" si="341"/>
        <v>0.60986701974555302</v>
      </c>
      <c r="P7278" s="11" t="str">
        <f t="shared" si="342"/>
        <v>AVERAGE</v>
      </c>
    </row>
    <row r="7279" spans="1:16" x14ac:dyDescent="0.35">
      <c r="A7279" t="s">
        <v>7453</v>
      </c>
      <c r="B7279" s="18">
        <v>45626</v>
      </c>
      <c r="C7279" t="s">
        <v>108</v>
      </c>
      <c r="D7279" t="s">
        <v>125</v>
      </c>
      <c r="E7279" t="s">
        <v>146</v>
      </c>
      <c r="F7279" t="s">
        <v>117</v>
      </c>
      <c r="G7279" t="s">
        <v>127</v>
      </c>
      <c r="H7279" t="s">
        <v>164</v>
      </c>
      <c r="I7279">
        <v>3</v>
      </c>
      <c r="J7279" s="19">
        <v>862.42</v>
      </c>
      <c r="K7279" s="20">
        <v>0.1</v>
      </c>
      <c r="L7279" s="19">
        <v>2328.5300000000002</v>
      </c>
      <c r="M7279" s="19">
        <v>829.09</v>
      </c>
      <c r="N7279" s="11" t="str">
        <f t="shared" si="340"/>
        <v>LOW</v>
      </c>
      <c r="O7279" s="27">
        <f t="shared" si="341"/>
        <v>0.64394274499362258</v>
      </c>
      <c r="P7279" s="11" t="str">
        <f t="shared" si="342"/>
        <v>AVERAGE</v>
      </c>
    </row>
    <row r="7280" spans="1:16" x14ac:dyDescent="0.35">
      <c r="A7280" s="12" t="s">
        <v>7454</v>
      </c>
      <c r="B7280" s="15">
        <v>44787</v>
      </c>
      <c r="C7280" s="12" t="s">
        <v>136</v>
      </c>
      <c r="D7280" s="12" t="s">
        <v>140</v>
      </c>
      <c r="E7280" s="12" t="s">
        <v>296</v>
      </c>
      <c r="F7280" s="12" t="s">
        <v>131</v>
      </c>
      <c r="G7280" s="12" t="s">
        <v>122</v>
      </c>
      <c r="H7280" s="12" t="s">
        <v>187</v>
      </c>
      <c r="I7280" s="12">
        <v>1</v>
      </c>
      <c r="J7280" s="16">
        <v>528.16999999999996</v>
      </c>
      <c r="K7280" s="17">
        <v>0.44</v>
      </c>
      <c r="L7280" s="16">
        <v>295.77999999999997</v>
      </c>
      <c r="M7280" s="16">
        <v>137</v>
      </c>
      <c r="N7280" s="11" t="str">
        <f t="shared" si="340"/>
        <v>CLEARANCE</v>
      </c>
      <c r="O7280" s="27">
        <f t="shared" si="341"/>
        <v>0.53681790519981065</v>
      </c>
      <c r="P7280" s="11" t="str">
        <f t="shared" si="342"/>
        <v>AVERAGE</v>
      </c>
    </row>
    <row r="7281" spans="1:16" x14ac:dyDescent="0.35">
      <c r="A7281" t="s">
        <v>7455</v>
      </c>
      <c r="B7281" s="18">
        <v>44736</v>
      </c>
      <c r="C7281" t="s">
        <v>149</v>
      </c>
      <c r="D7281" t="s">
        <v>140</v>
      </c>
      <c r="E7281" t="s">
        <v>153</v>
      </c>
      <c r="F7281" t="s">
        <v>117</v>
      </c>
      <c r="G7281" t="s">
        <v>127</v>
      </c>
      <c r="H7281" t="s">
        <v>179</v>
      </c>
      <c r="I7281">
        <v>1</v>
      </c>
      <c r="J7281" s="19">
        <v>247.23</v>
      </c>
      <c r="K7281" s="20">
        <v>0</v>
      </c>
      <c r="L7281" s="19">
        <v>247.23</v>
      </c>
      <c r="M7281" s="19">
        <v>139.47999999999999</v>
      </c>
      <c r="N7281" s="11" t="str">
        <f t="shared" si="340"/>
        <v>NO DISCOUNT</v>
      </c>
      <c r="O7281" s="27">
        <f t="shared" si="341"/>
        <v>0.43582898515552321</v>
      </c>
      <c r="P7281" s="11" t="str">
        <f t="shared" si="342"/>
        <v>AVERAGE</v>
      </c>
    </row>
    <row r="7282" spans="1:16" x14ac:dyDescent="0.35">
      <c r="A7282" s="12" t="s">
        <v>7456</v>
      </c>
      <c r="B7282" s="15">
        <v>44721</v>
      </c>
      <c r="C7282" s="12" t="s">
        <v>108</v>
      </c>
      <c r="D7282" s="12" t="s">
        <v>115</v>
      </c>
      <c r="E7282" s="12" t="s">
        <v>116</v>
      </c>
      <c r="F7282" s="12" t="s">
        <v>117</v>
      </c>
      <c r="G7282" s="12" t="s">
        <v>122</v>
      </c>
      <c r="H7282" s="12" t="s">
        <v>132</v>
      </c>
      <c r="I7282" s="12">
        <v>12</v>
      </c>
      <c r="J7282" s="16">
        <v>171.02</v>
      </c>
      <c r="K7282" s="17">
        <v>0</v>
      </c>
      <c r="L7282" s="16">
        <v>2052.2399999999998</v>
      </c>
      <c r="M7282" s="16">
        <v>590.17999999999995</v>
      </c>
      <c r="N7282" s="11" t="str">
        <f t="shared" si="340"/>
        <v>NO DISCOUNT</v>
      </c>
      <c r="O7282" s="27">
        <f t="shared" si="341"/>
        <v>0.71242154913655331</v>
      </c>
      <c r="P7282" s="11" t="str">
        <f t="shared" si="342"/>
        <v>EXCELLENT</v>
      </c>
    </row>
    <row r="7283" spans="1:16" x14ac:dyDescent="0.35">
      <c r="A7283" t="s">
        <v>7457</v>
      </c>
      <c r="B7283" s="18">
        <v>45462</v>
      </c>
      <c r="C7283" t="s">
        <v>120</v>
      </c>
      <c r="D7283" t="s">
        <v>115</v>
      </c>
      <c r="E7283" t="s">
        <v>130</v>
      </c>
      <c r="F7283" t="s">
        <v>117</v>
      </c>
      <c r="G7283" t="s">
        <v>112</v>
      </c>
      <c r="H7283" t="s">
        <v>147</v>
      </c>
      <c r="I7283">
        <v>6</v>
      </c>
      <c r="J7283" s="19">
        <v>21.07</v>
      </c>
      <c r="K7283" s="20">
        <v>0.05</v>
      </c>
      <c r="L7283" s="19">
        <v>120.1</v>
      </c>
      <c r="M7283" s="19">
        <v>35.15</v>
      </c>
      <c r="N7283" s="11" t="str">
        <f t="shared" si="340"/>
        <v>LOW</v>
      </c>
      <c r="O7283" s="27">
        <f t="shared" si="341"/>
        <v>0.70732722731057451</v>
      </c>
      <c r="P7283" s="11" t="str">
        <f t="shared" si="342"/>
        <v>GOOD</v>
      </c>
    </row>
    <row r="7284" spans="1:16" x14ac:dyDescent="0.35">
      <c r="A7284" s="12" t="s">
        <v>7458</v>
      </c>
      <c r="B7284" s="15">
        <v>45193</v>
      </c>
      <c r="C7284" s="12" t="s">
        <v>120</v>
      </c>
      <c r="D7284" s="12" t="s">
        <v>140</v>
      </c>
      <c r="E7284" s="12" t="s">
        <v>296</v>
      </c>
      <c r="F7284" s="12" t="s">
        <v>111</v>
      </c>
      <c r="G7284" s="12" t="s">
        <v>122</v>
      </c>
      <c r="H7284" s="12" t="s">
        <v>187</v>
      </c>
      <c r="I7284" s="12">
        <v>4</v>
      </c>
      <c r="J7284" s="16">
        <v>234.69</v>
      </c>
      <c r="K7284" s="17">
        <v>0.14000000000000001</v>
      </c>
      <c r="L7284" s="16">
        <v>807.33</v>
      </c>
      <c r="M7284" s="16">
        <v>297.86</v>
      </c>
      <c r="N7284" s="11" t="str">
        <f t="shared" si="340"/>
        <v>MEDIUM</v>
      </c>
      <c r="O7284" s="27">
        <f t="shared" si="341"/>
        <v>0.63105545439906852</v>
      </c>
      <c r="P7284" s="11" t="str">
        <f t="shared" si="342"/>
        <v>AVERAGE</v>
      </c>
    </row>
    <row r="7285" spans="1:16" x14ac:dyDescent="0.35">
      <c r="A7285" t="s">
        <v>7459</v>
      </c>
      <c r="B7285" s="18">
        <v>45540</v>
      </c>
      <c r="C7285" t="s">
        <v>108</v>
      </c>
      <c r="D7285" t="s">
        <v>125</v>
      </c>
      <c r="E7285" t="s">
        <v>126</v>
      </c>
      <c r="F7285" t="s">
        <v>117</v>
      </c>
      <c r="G7285" t="s">
        <v>112</v>
      </c>
      <c r="H7285" t="s">
        <v>118</v>
      </c>
      <c r="I7285">
        <v>4</v>
      </c>
      <c r="J7285" s="19">
        <v>9.4</v>
      </c>
      <c r="K7285" s="20">
        <v>0.05</v>
      </c>
      <c r="L7285" s="19">
        <v>35.72</v>
      </c>
      <c r="M7285" s="19">
        <v>17.559999999999999</v>
      </c>
      <c r="N7285" s="11" t="str">
        <f t="shared" si="340"/>
        <v>LOW</v>
      </c>
      <c r="O7285" s="27">
        <f t="shared" si="341"/>
        <v>0.50839865621500557</v>
      </c>
      <c r="P7285" s="11" t="str">
        <f t="shared" si="342"/>
        <v>AVERAGE</v>
      </c>
    </row>
    <row r="7286" spans="1:16" x14ac:dyDescent="0.35">
      <c r="A7286" s="12" t="s">
        <v>7460</v>
      </c>
      <c r="B7286" s="15">
        <v>45167</v>
      </c>
      <c r="C7286" s="12" t="s">
        <v>108</v>
      </c>
      <c r="D7286" s="12" t="s">
        <v>140</v>
      </c>
      <c r="E7286" s="12" t="s">
        <v>296</v>
      </c>
      <c r="F7286" s="12" t="s">
        <v>131</v>
      </c>
      <c r="G7286" s="12" t="s">
        <v>112</v>
      </c>
      <c r="H7286" s="12" t="s">
        <v>170</v>
      </c>
      <c r="I7286" s="12">
        <v>14</v>
      </c>
      <c r="J7286" s="16">
        <v>18.98</v>
      </c>
      <c r="K7286" s="17">
        <v>0.04</v>
      </c>
      <c r="L7286" s="16">
        <v>255.09</v>
      </c>
      <c r="M7286" s="16">
        <v>95.41</v>
      </c>
      <c r="N7286" s="11" t="str">
        <f t="shared" si="340"/>
        <v>LOW</v>
      </c>
      <c r="O7286" s="27">
        <f t="shared" si="341"/>
        <v>0.62597514602689253</v>
      </c>
      <c r="P7286" s="11" t="str">
        <f t="shared" si="342"/>
        <v>EXCELLENT</v>
      </c>
    </row>
    <row r="7287" spans="1:16" x14ac:dyDescent="0.35">
      <c r="A7287" t="s">
        <v>7461</v>
      </c>
      <c r="B7287" s="18">
        <v>45625</v>
      </c>
      <c r="C7287" t="s">
        <v>136</v>
      </c>
      <c r="D7287" t="s">
        <v>109</v>
      </c>
      <c r="E7287" t="s">
        <v>110</v>
      </c>
      <c r="F7287" t="s">
        <v>111</v>
      </c>
      <c r="G7287" t="s">
        <v>122</v>
      </c>
      <c r="H7287" t="s">
        <v>132</v>
      </c>
      <c r="I7287">
        <v>1</v>
      </c>
      <c r="J7287" s="19">
        <v>730.38</v>
      </c>
      <c r="K7287" s="20">
        <v>0</v>
      </c>
      <c r="L7287" s="19">
        <v>730.38</v>
      </c>
      <c r="M7287" s="19">
        <v>380.75</v>
      </c>
      <c r="N7287" s="11" t="str">
        <f t="shared" si="340"/>
        <v>NO DISCOUNT</v>
      </c>
      <c r="O7287" s="27">
        <f t="shared" si="341"/>
        <v>0.47869602124921273</v>
      </c>
      <c r="P7287" s="11" t="str">
        <f t="shared" si="342"/>
        <v>AVERAGE</v>
      </c>
    </row>
    <row r="7288" spans="1:16" x14ac:dyDescent="0.35">
      <c r="A7288" s="12" t="s">
        <v>7462</v>
      </c>
      <c r="B7288" s="15">
        <v>44714</v>
      </c>
      <c r="C7288" s="12" t="s">
        <v>136</v>
      </c>
      <c r="D7288" s="12" t="s">
        <v>115</v>
      </c>
      <c r="E7288" s="12" t="s">
        <v>227</v>
      </c>
      <c r="F7288" s="12" t="s">
        <v>111</v>
      </c>
      <c r="G7288" s="12" t="s">
        <v>112</v>
      </c>
      <c r="H7288" s="12" t="s">
        <v>113</v>
      </c>
      <c r="I7288" s="12">
        <v>3</v>
      </c>
      <c r="J7288" s="16">
        <v>37.49</v>
      </c>
      <c r="K7288" s="17">
        <v>0.15</v>
      </c>
      <c r="L7288" s="16">
        <v>95.6</v>
      </c>
      <c r="M7288" s="16">
        <v>43.35</v>
      </c>
      <c r="N7288" s="11" t="str">
        <f t="shared" si="340"/>
        <v>MEDIUM</v>
      </c>
      <c r="O7288" s="27">
        <f t="shared" si="341"/>
        <v>0.54654811715481166</v>
      </c>
      <c r="P7288" s="11" t="str">
        <f t="shared" si="342"/>
        <v>AVERAGE</v>
      </c>
    </row>
    <row r="7289" spans="1:16" x14ac:dyDescent="0.35">
      <c r="A7289" t="s">
        <v>7463</v>
      </c>
      <c r="B7289" s="18">
        <v>45340</v>
      </c>
      <c r="C7289" t="s">
        <v>108</v>
      </c>
      <c r="D7289" t="s">
        <v>115</v>
      </c>
      <c r="E7289" t="s">
        <v>130</v>
      </c>
      <c r="F7289" t="s">
        <v>111</v>
      </c>
      <c r="G7289" t="s">
        <v>122</v>
      </c>
      <c r="H7289" t="s">
        <v>132</v>
      </c>
      <c r="I7289">
        <v>2</v>
      </c>
      <c r="J7289" s="19">
        <v>549.04999999999995</v>
      </c>
      <c r="K7289" s="20">
        <v>0</v>
      </c>
      <c r="L7289" s="19">
        <v>1098.0999999999999</v>
      </c>
      <c r="M7289" s="19">
        <v>407.63</v>
      </c>
      <c r="N7289" s="11" t="str">
        <f t="shared" si="340"/>
        <v>NO DISCOUNT</v>
      </c>
      <c r="O7289" s="27">
        <f t="shared" si="341"/>
        <v>0.62878608505600575</v>
      </c>
      <c r="P7289" s="11" t="str">
        <f t="shared" si="342"/>
        <v>AVERAGE</v>
      </c>
    </row>
    <row r="7290" spans="1:16" x14ac:dyDescent="0.35">
      <c r="A7290" s="12" t="s">
        <v>7464</v>
      </c>
      <c r="B7290" s="15">
        <v>45566</v>
      </c>
      <c r="C7290" s="12" t="s">
        <v>108</v>
      </c>
      <c r="D7290" s="12" t="s">
        <v>140</v>
      </c>
      <c r="E7290" s="12" t="s">
        <v>296</v>
      </c>
      <c r="F7290" s="12" t="s">
        <v>111</v>
      </c>
      <c r="G7290" s="12" t="s">
        <v>112</v>
      </c>
      <c r="H7290" s="12" t="s">
        <v>170</v>
      </c>
      <c r="I7290" s="12">
        <v>3</v>
      </c>
      <c r="J7290" s="16">
        <v>26.7</v>
      </c>
      <c r="K7290" s="17">
        <v>0.18</v>
      </c>
      <c r="L7290" s="16">
        <v>65.680000000000007</v>
      </c>
      <c r="M7290" s="16">
        <v>13.47</v>
      </c>
      <c r="N7290" s="11" t="str">
        <f t="shared" si="340"/>
        <v>MEDIUM</v>
      </c>
      <c r="O7290" s="27">
        <f t="shared" si="341"/>
        <v>0.79491473812423874</v>
      </c>
      <c r="P7290" s="11" t="str">
        <f t="shared" si="342"/>
        <v>AVERAGE</v>
      </c>
    </row>
    <row r="7291" spans="1:16" x14ac:dyDescent="0.35">
      <c r="A7291" t="s">
        <v>7465</v>
      </c>
      <c r="B7291" s="18">
        <v>45498</v>
      </c>
      <c r="C7291" t="s">
        <v>120</v>
      </c>
      <c r="D7291" t="s">
        <v>109</v>
      </c>
      <c r="E7291" t="s">
        <v>110</v>
      </c>
      <c r="F7291" t="s">
        <v>117</v>
      </c>
      <c r="G7291" t="s">
        <v>112</v>
      </c>
      <c r="H7291" t="s">
        <v>118</v>
      </c>
      <c r="I7291">
        <v>1</v>
      </c>
      <c r="J7291" s="19">
        <v>37.090000000000003</v>
      </c>
      <c r="K7291" s="20">
        <v>0.19</v>
      </c>
      <c r="L7291" s="19">
        <v>30.04</v>
      </c>
      <c r="M7291" s="19">
        <v>6.01</v>
      </c>
      <c r="N7291" s="11" t="str">
        <f t="shared" si="340"/>
        <v>MEDIUM</v>
      </c>
      <c r="O7291" s="27">
        <f t="shared" si="341"/>
        <v>0.79993342210386154</v>
      </c>
      <c r="P7291" s="11" t="str">
        <f t="shared" si="342"/>
        <v>AVERAGE</v>
      </c>
    </row>
    <row r="7292" spans="1:16" x14ac:dyDescent="0.35">
      <c r="A7292" s="12" t="s">
        <v>7466</v>
      </c>
      <c r="B7292" s="15">
        <v>45604</v>
      </c>
      <c r="C7292" s="12" t="s">
        <v>149</v>
      </c>
      <c r="D7292" s="12" t="s">
        <v>115</v>
      </c>
      <c r="E7292" s="12" t="s">
        <v>240</v>
      </c>
      <c r="F7292" s="12" t="s">
        <v>111</v>
      </c>
      <c r="G7292" s="12" t="s">
        <v>127</v>
      </c>
      <c r="H7292" s="12" t="s">
        <v>164</v>
      </c>
      <c r="I7292" s="12">
        <v>1</v>
      </c>
      <c r="J7292" s="16">
        <v>368.29</v>
      </c>
      <c r="K7292" s="17">
        <v>0.12</v>
      </c>
      <c r="L7292" s="16">
        <v>324.10000000000002</v>
      </c>
      <c r="M7292" s="16">
        <v>150.74</v>
      </c>
      <c r="N7292" s="11" t="str">
        <f t="shared" si="340"/>
        <v>MEDIUM</v>
      </c>
      <c r="O7292" s="27">
        <f t="shared" si="341"/>
        <v>0.53489663684048139</v>
      </c>
      <c r="P7292" s="11" t="str">
        <f t="shared" si="342"/>
        <v>AVERAGE</v>
      </c>
    </row>
    <row r="7293" spans="1:16" x14ac:dyDescent="0.35">
      <c r="A7293" t="s">
        <v>7467</v>
      </c>
      <c r="B7293" s="18">
        <v>45613</v>
      </c>
      <c r="C7293" t="s">
        <v>108</v>
      </c>
      <c r="D7293" t="s">
        <v>125</v>
      </c>
      <c r="E7293" t="s">
        <v>201</v>
      </c>
      <c r="F7293" t="s">
        <v>131</v>
      </c>
      <c r="G7293" t="s">
        <v>112</v>
      </c>
      <c r="H7293" t="s">
        <v>113</v>
      </c>
      <c r="I7293">
        <v>2</v>
      </c>
      <c r="J7293" s="19">
        <v>49.79</v>
      </c>
      <c r="K7293" s="20">
        <v>0.03</v>
      </c>
      <c r="L7293" s="19">
        <v>96.59</v>
      </c>
      <c r="M7293" s="19">
        <v>21.36</v>
      </c>
      <c r="N7293" s="11" t="str">
        <f t="shared" si="340"/>
        <v>LOW</v>
      </c>
      <c r="O7293" s="27">
        <f t="shared" si="341"/>
        <v>0.77885909514442486</v>
      </c>
      <c r="P7293" s="11" t="str">
        <f t="shared" si="342"/>
        <v>AVERAGE</v>
      </c>
    </row>
    <row r="7294" spans="1:16" x14ac:dyDescent="0.35">
      <c r="A7294" s="12" t="s">
        <v>7468</v>
      </c>
      <c r="B7294" s="15">
        <v>44580</v>
      </c>
      <c r="C7294" s="12" t="s">
        <v>136</v>
      </c>
      <c r="D7294" s="12" t="s">
        <v>109</v>
      </c>
      <c r="E7294" s="12" t="s">
        <v>231</v>
      </c>
      <c r="F7294" s="12" t="s">
        <v>117</v>
      </c>
      <c r="G7294" s="12" t="s">
        <v>127</v>
      </c>
      <c r="H7294" s="12" t="s">
        <v>179</v>
      </c>
      <c r="I7294" s="12">
        <v>2</v>
      </c>
      <c r="J7294" s="16">
        <v>251.36</v>
      </c>
      <c r="K7294" s="17">
        <v>0.03</v>
      </c>
      <c r="L7294" s="16">
        <v>487.64</v>
      </c>
      <c r="M7294" s="16">
        <v>204.43</v>
      </c>
      <c r="N7294" s="11" t="str">
        <f t="shared" si="340"/>
        <v>LOW</v>
      </c>
      <c r="O7294" s="27">
        <f t="shared" si="341"/>
        <v>0.580776802559265</v>
      </c>
      <c r="P7294" s="11" t="str">
        <f t="shared" si="342"/>
        <v>AVERAGE</v>
      </c>
    </row>
    <row r="7295" spans="1:16" x14ac:dyDescent="0.35">
      <c r="A7295" t="s">
        <v>7469</v>
      </c>
      <c r="B7295" s="18">
        <v>45372</v>
      </c>
      <c r="C7295" t="s">
        <v>108</v>
      </c>
      <c r="D7295" t="s">
        <v>109</v>
      </c>
      <c r="E7295" t="s">
        <v>208</v>
      </c>
      <c r="F7295" t="s">
        <v>131</v>
      </c>
      <c r="G7295" t="s">
        <v>122</v>
      </c>
      <c r="H7295" t="s">
        <v>132</v>
      </c>
      <c r="I7295">
        <v>6</v>
      </c>
      <c r="J7295" s="19">
        <v>594.41</v>
      </c>
      <c r="K7295" s="20">
        <v>0.26</v>
      </c>
      <c r="L7295" s="19">
        <v>2639.18</v>
      </c>
      <c r="M7295" s="19">
        <v>1359.42</v>
      </c>
      <c r="N7295" s="11" t="str">
        <f t="shared" si="340"/>
        <v>HIGH</v>
      </c>
      <c r="O7295" s="27">
        <f t="shared" si="341"/>
        <v>0.48490819118059392</v>
      </c>
      <c r="P7295" s="11" t="str">
        <f t="shared" si="342"/>
        <v>GOOD</v>
      </c>
    </row>
    <row r="7296" spans="1:16" x14ac:dyDescent="0.35">
      <c r="A7296" s="12" t="s">
        <v>7470</v>
      </c>
      <c r="B7296" s="15">
        <v>45256</v>
      </c>
      <c r="C7296" s="12" t="s">
        <v>108</v>
      </c>
      <c r="D7296" s="12" t="s">
        <v>109</v>
      </c>
      <c r="E7296" s="12" t="s">
        <v>150</v>
      </c>
      <c r="F7296" s="12" t="s">
        <v>111</v>
      </c>
      <c r="G7296" s="12" t="s">
        <v>127</v>
      </c>
      <c r="H7296" s="12" t="s">
        <v>179</v>
      </c>
      <c r="I7296" s="12">
        <v>2</v>
      </c>
      <c r="J7296" s="16">
        <v>163.53</v>
      </c>
      <c r="K7296" s="17">
        <v>0</v>
      </c>
      <c r="L7296" s="16">
        <v>327.06</v>
      </c>
      <c r="M7296" s="16">
        <v>130.72999999999999</v>
      </c>
      <c r="N7296" s="11" t="str">
        <f t="shared" si="340"/>
        <v>NO DISCOUNT</v>
      </c>
      <c r="O7296" s="27">
        <f t="shared" si="341"/>
        <v>0.60028740903809696</v>
      </c>
      <c r="P7296" s="11" t="str">
        <f t="shared" si="342"/>
        <v>AVERAGE</v>
      </c>
    </row>
    <row r="7297" spans="1:16" x14ac:dyDescent="0.35">
      <c r="A7297" t="s">
        <v>7471</v>
      </c>
      <c r="B7297" s="18">
        <v>44633</v>
      </c>
      <c r="C7297" t="s">
        <v>108</v>
      </c>
      <c r="D7297" t="s">
        <v>125</v>
      </c>
      <c r="E7297" t="s">
        <v>178</v>
      </c>
      <c r="F7297" t="s">
        <v>117</v>
      </c>
      <c r="G7297" t="s">
        <v>122</v>
      </c>
      <c r="H7297" t="s">
        <v>142</v>
      </c>
      <c r="I7297">
        <v>3</v>
      </c>
      <c r="J7297" s="19">
        <v>196.94</v>
      </c>
      <c r="K7297" s="20">
        <v>0.24</v>
      </c>
      <c r="L7297" s="19">
        <v>449.02</v>
      </c>
      <c r="M7297" s="19">
        <v>232.69</v>
      </c>
      <c r="N7297" s="11" t="str">
        <f t="shared" si="340"/>
        <v>HIGH</v>
      </c>
      <c r="O7297" s="27">
        <f t="shared" si="341"/>
        <v>0.48178254866152953</v>
      </c>
      <c r="P7297" s="11" t="str">
        <f t="shared" si="342"/>
        <v>AVERAGE</v>
      </c>
    </row>
    <row r="7298" spans="1:16" x14ac:dyDescent="0.35">
      <c r="A7298" s="12" t="s">
        <v>7472</v>
      </c>
      <c r="B7298" s="15">
        <v>45539</v>
      </c>
      <c r="C7298" s="12" t="s">
        <v>108</v>
      </c>
      <c r="D7298" s="12" t="s">
        <v>125</v>
      </c>
      <c r="E7298" s="12" t="s">
        <v>201</v>
      </c>
      <c r="F7298" s="12" t="s">
        <v>111</v>
      </c>
      <c r="G7298" s="12" t="s">
        <v>122</v>
      </c>
      <c r="H7298" s="12" t="s">
        <v>158</v>
      </c>
      <c r="I7298" s="12">
        <v>1</v>
      </c>
      <c r="J7298" s="16">
        <v>48.38</v>
      </c>
      <c r="K7298" s="17">
        <v>0.19</v>
      </c>
      <c r="L7298" s="16">
        <v>39.19</v>
      </c>
      <c r="M7298" s="16">
        <v>11.28</v>
      </c>
      <c r="N7298" s="11" t="str">
        <f t="shared" si="340"/>
        <v>MEDIUM</v>
      </c>
      <c r="O7298" s="27">
        <f t="shared" si="341"/>
        <v>0.71217147231436584</v>
      </c>
      <c r="P7298" s="11" t="str">
        <f t="shared" si="342"/>
        <v>AVERAGE</v>
      </c>
    </row>
    <row r="7299" spans="1:16" x14ac:dyDescent="0.35">
      <c r="A7299" t="s">
        <v>7473</v>
      </c>
      <c r="B7299" s="18">
        <v>45110</v>
      </c>
      <c r="C7299" t="s">
        <v>108</v>
      </c>
      <c r="D7299" t="s">
        <v>109</v>
      </c>
      <c r="E7299" t="s">
        <v>252</v>
      </c>
      <c r="F7299" t="s">
        <v>117</v>
      </c>
      <c r="G7299" t="s">
        <v>112</v>
      </c>
      <c r="H7299" t="s">
        <v>113</v>
      </c>
      <c r="I7299">
        <v>7</v>
      </c>
      <c r="J7299" s="19">
        <v>40.14</v>
      </c>
      <c r="K7299" s="20">
        <v>0.28000000000000003</v>
      </c>
      <c r="L7299" s="19">
        <v>202.31</v>
      </c>
      <c r="M7299" s="19">
        <v>58.16</v>
      </c>
      <c r="N7299" s="11" t="str">
        <f t="shared" ref="N7299:N7362" si="343">IF(K7299=$R$8,$R$2,IF(K7299&lt;=$R$9,$R$3,IF(K7299&lt;=$R$10,$R$4,IF(K7299&lt;$R$11,$R$5,IF(K7299&gt;$R$11,$R$6)))))</f>
        <v>HIGH</v>
      </c>
      <c r="O7299" s="27">
        <f t="shared" ref="O7299:O7362" si="344">IFERROR(L7299-M7299,"NULL")/L7299</f>
        <v>0.71252038950126051</v>
      </c>
      <c r="P7299" s="11" t="str">
        <f t="shared" ref="P7299:P7362" si="345">IF(AND(O7299&gt;=$Q$8,I7299&gt;=$Q$13),$Q$2,IF(AND(O7299&gt;=$Q$9,I7299&gt;=$Q$14),$Q$3,IF(O7299&gt;=$Q$10,$Q$4,$Q$5)))</f>
        <v>GOOD</v>
      </c>
    </row>
    <row r="7300" spans="1:16" x14ac:dyDescent="0.35">
      <c r="A7300" s="12" t="s">
        <v>7474</v>
      </c>
      <c r="B7300" s="15">
        <v>45279</v>
      </c>
      <c r="C7300" s="12" t="s">
        <v>108</v>
      </c>
      <c r="D7300" s="12" t="s">
        <v>140</v>
      </c>
      <c r="E7300" s="12" t="s">
        <v>242</v>
      </c>
      <c r="F7300" s="12" t="s">
        <v>111</v>
      </c>
      <c r="G7300" s="12" t="s">
        <v>112</v>
      </c>
      <c r="H7300" s="12" t="s">
        <v>147</v>
      </c>
      <c r="I7300" s="12">
        <v>3</v>
      </c>
      <c r="J7300" s="16">
        <v>29.38</v>
      </c>
      <c r="K7300" s="17">
        <v>0.13</v>
      </c>
      <c r="L7300" s="16">
        <v>76.680000000000007</v>
      </c>
      <c r="M7300" s="16">
        <v>26.04</v>
      </c>
      <c r="N7300" s="11" t="str">
        <f t="shared" si="343"/>
        <v>MEDIUM</v>
      </c>
      <c r="O7300" s="27">
        <f t="shared" si="344"/>
        <v>0.66040688575899853</v>
      </c>
      <c r="P7300" s="11" t="str">
        <f t="shared" si="345"/>
        <v>AVERAGE</v>
      </c>
    </row>
    <row r="7301" spans="1:16" x14ac:dyDescent="0.35">
      <c r="A7301" t="s">
        <v>7475</v>
      </c>
      <c r="B7301" s="18">
        <v>45559</v>
      </c>
      <c r="C7301" t="s">
        <v>108</v>
      </c>
      <c r="D7301" t="s">
        <v>140</v>
      </c>
      <c r="E7301" t="s">
        <v>218</v>
      </c>
      <c r="F7301" t="s">
        <v>111</v>
      </c>
      <c r="G7301" t="s">
        <v>127</v>
      </c>
      <c r="H7301" t="s">
        <v>164</v>
      </c>
      <c r="I7301">
        <v>3</v>
      </c>
      <c r="J7301" s="19">
        <v>377.82</v>
      </c>
      <c r="K7301" s="20">
        <v>0.12</v>
      </c>
      <c r="L7301" s="19">
        <v>997.44</v>
      </c>
      <c r="M7301" s="19">
        <v>475.07</v>
      </c>
      <c r="N7301" s="11" t="str">
        <f t="shared" si="343"/>
        <v>MEDIUM</v>
      </c>
      <c r="O7301" s="27">
        <f t="shared" si="344"/>
        <v>0.52371069939043957</v>
      </c>
      <c r="P7301" s="11" t="str">
        <f t="shared" si="345"/>
        <v>AVERAGE</v>
      </c>
    </row>
    <row r="7302" spans="1:16" x14ac:dyDescent="0.35">
      <c r="A7302" s="12" t="s">
        <v>7476</v>
      </c>
      <c r="B7302" s="15">
        <v>44645</v>
      </c>
      <c r="C7302" s="12" t="s">
        <v>108</v>
      </c>
      <c r="D7302" s="12" t="s">
        <v>140</v>
      </c>
      <c r="E7302" s="12" t="s">
        <v>296</v>
      </c>
      <c r="F7302" s="12" t="s">
        <v>117</v>
      </c>
      <c r="G7302" s="12" t="s">
        <v>122</v>
      </c>
      <c r="H7302" s="12" t="s">
        <v>187</v>
      </c>
      <c r="I7302" s="12">
        <v>3</v>
      </c>
      <c r="J7302" s="16">
        <v>609.78</v>
      </c>
      <c r="K7302" s="17">
        <v>0.02</v>
      </c>
      <c r="L7302" s="16">
        <v>1792.75</v>
      </c>
      <c r="M7302" s="16">
        <v>544.75</v>
      </c>
      <c r="N7302" s="11" t="str">
        <f t="shared" si="343"/>
        <v>LOW</v>
      </c>
      <c r="O7302" s="27">
        <f t="shared" si="344"/>
        <v>0.69613721935573836</v>
      </c>
      <c r="P7302" s="11" t="str">
        <f t="shared" si="345"/>
        <v>AVERAGE</v>
      </c>
    </row>
    <row r="7303" spans="1:16" x14ac:dyDescent="0.35">
      <c r="A7303" t="s">
        <v>7477</v>
      </c>
      <c r="B7303" s="18">
        <v>45565</v>
      </c>
      <c r="C7303" t="s">
        <v>108</v>
      </c>
      <c r="D7303" t="s">
        <v>115</v>
      </c>
      <c r="E7303" t="s">
        <v>156</v>
      </c>
      <c r="F7303" t="s">
        <v>131</v>
      </c>
      <c r="G7303" t="s">
        <v>127</v>
      </c>
      <c r="H7303" t="s">
        <v>179</v>
      </c>
      <c r="I7303">
        <v>1</v>
      </c>
      <c r="J7303" s="19">
        <v>98.17</v>
      </c>
      <c r="K7303" s="20">
        <v>0.12</v>
      </c>
      <c r="L7303" s="19">
        <v>86.39</v>
      </c>
      <c r="M7303" s="19">
        <v>29.48</v>
      </c>
      <c r="N7303" s="11" t="str">
        <f t="shared" si="343"/>
        <v>MEDIUM</v>
      </c>
      <c r="O7303" s="27">
        <f t="shared" si="344"/>
        <v>0.6587568005556198</v>
      </c>
      <c r="P7303" s="11" t="str">
        <f t="shared" si="345"/>
        <v>AVERAGE</v>
      </c>
    </row>
    <row r="7304" spans="1:16" x14ac:dyDescent="0.35">
      <c r="A7304" s="12" t="s">
        <v>7478</v>
      </c>
      <c r="B7304" s="15">
        <v>45176</v>
      </c>
      <c r="C7304" s="12" t="s">
        <v>108</v>
      </c>
      <c r="D7304" s="12" t="s">
        <v>109</v>
      </c>
      <c r="E7304" s="12" t="s">
        <v>110</v>
      </c>
      <c r="F7304" s="12" t="s">
        <v>117</v>
      </c>
      <c r="G7304" s="12" t="s">
        <v>127</v>
      </c>
      <c r="H7304" s="12" t="s">
        <v>164</v>
      </c>
      <c r="I7304" s="12">
        <v>1</v>
      </c>
      <c r="J7304" s="16">
        <v>206.25</v>
      </c>
      <c r="K7304" s="17">
        <v>0.4</v>
      </c>
      <c r="L7304" s="16">
        <v>123.75</v>
      </c>
      <c r="M7304" s="16">
        <v>72.7</v>
      </c>
      <c r="N7304" s="11" t="str">
        <f t="shared" si="343"/>
        <v>CLEARANCE</v>
      </c>
      <c r="O7304" s="27">
        <f t="shared" si="344"/>
        <v>0.41252525252525252</v>
      </c>
      <c r="P7304" s="11" t="str">
        <f t="shared" si="345"/>
        <v>AVERAGE</v>
      </c>
    </row>
    <row r="7305" spans="1:16" x14ac:dyDescent="0.35">
      <c r="A7305" t="s">
        <v>7479</v>
      </c>
      <c r="B7305" s="18">
        <v>45408</v>
      </c>
      <c r="C7305" t="s">
        <v>120</v>
      </c>
      <c r="D7305" t="s">
        <v>109</v>
      </c>
      <c r="E7305" t="s">
        <v>189</v>
      </c>
      <c r="F7305" t="s">
        <v>117</v>
      </c>
      <c r="G7305" t="s">
        <v>127</v>
      </c>
      <c r="H7305" t="s">
        <v>128</v>
      </c>
      <c r="I7305">
        <v>2</v>
      </c>
      <c r="J7305" s="19">
        <v>414.77</v>
      </c>
      <c r="K7305" s="20">
        <v>0.06</v>
      </c>
      <c r="L7305" s="19">
        <v>779.77</v>
      </c>
      <c r="M7305" s="19">
        <v>255.45</v>
      </c>
      <c r="N7305" s="11" t="str">
        <f t="shared" si="343"/>
        <v>LOW</v>
      </c>
      <c r="O7305" s="27">
        <f t="shared" si="344"/>
        <v>0.67240340100285978</v>
      </c>
      <c r="P7305" s="11" t="str">
        <f t="shared" si="345"/>
        <v>AVERAGE</v>
      </c>
    </row>
    <row r="7306" spans="1:16" x14ac:dyDescent="0.35">
      <c r="A7306" s="12" t="s">
        <v>7480</v>
      </c>
      <c r="B7306" s="15">
        <v>45647</v>
      </c>
      <c r="C7306" s="12" t="s">
        <v>108</v>
      </c>
      <c r="D7306" s="12" t="s">
        <v>115</v>
      </c>
      <c r="E7306" s="12" t="s">
        <v>163</v>
      </c>
      <c r="F7306" s="12" t="s">
        <v>131</v>
      </c>
      <c r="G7306" s="12" t="s">
        <v>112</v>
      </c>
      <c r="H7306" s="12" t="s">
        <v>118</v>
      </c>
      <c r="I7306" s="12">
        <v>2</v>
      </c>
      <c r="J7306" s="16">
        <v>10.01</v>
      </c>
      <c r="K7306" s="17">
        <v>0.06</v>
      </c>
      <c r="L7306" s="16">
        <v>18.82</v>
      </c>
      <c r="M7306" s="16">
        <v>6.14</v>
      </c>
      <c r="N7306" s="11" t="str">
        <f t="shared" si="343"/>
        <v>LOW</v>
      </c>
      <c r="O7306" s="27">
        <f t="shared" si="344"/>
        <v>0.67375132837407015</v>
      </c>
      <c r="P7306" s="11" t="str">
        <f t="shared" si="345"/>
        <v>AVERAGE</v>
      </c>
    </row>
    <row r="7307" spans="1:16" x14ac:dyDescent="0.35">
      <c r="A7307" t="s">
        <v>7481</v>
      </c>
      <c r="B7307" s="18">
        <v>45195</v>
      </c>
      <c r="C7307" t="s">
        <v>108</v>
      </c>
      <c r="D7307" t="s">
        <v>140</v>
      </c>
      <c r="E7307" t="s">
        <v>218</v>
      </c>
      <c r="F7307" t="s">
        <v>131</v>
      </c>
      <c r="G7307" t="s">
        <v>112</v>
      </c>
      <c r="H7307" t="s">
        <v>170</v>
      </c>
      <c r="I7307">
        <v>1</v>
      </c>
      <c r="J7307" s="19">
        <v>23.22</v>
      </c>
      <c r="K7307" s="20">
        <v>0.12</v>
      </c>
      <c r="L7307" s="19">
        <v>20.43</v>
      </c>
      <c r="M7307" s="19">
        <v>4.6500000000000004</v>
      </c>
      <c r="N7307" s="11" t="str">
        <f t="shared" si="343"/>
        <v>MEDIUM</v>
      </c>
      <c r="O7307" s="27">
        <f t="shared" si="344"/>
        <v>0.77239353891336271</v>
      </c>
      <c r="P7307" s="11" t="str">
        <f t="shared" si="345"/>
        <v>AVERAGE</v>
      </c>
    </row>
    <row r="7308" spans="1:16" x14ac:dyDescent="0.35">
      <c r="A7308" s="12" t="s">
        <v>7482</v>
      </c>
      <c r="B7308" s="15">
        <v>44870</v>
      </c>
      <c r="C7308" s="12" t="s">
        <v>136</v>
      </c>
      <c r="D7308" s="12" t="s">
        <v>125</v>
      </c>
      <c r="E7308" s="12" t="s">
        <v>146</v>
      </c>
      <c r="F7308" s="12" t="s">
        <v>111</v>
      </c>
      <c r="G7308" s="12" t="s">
        <v>112</v>
      </c>
      <c r="H7308" s="12" t="s">
        <v>113</v>
      </c>
      <c r="I7308" s="12">
        <v>5</v>
      </c>
      <c r="J7308" s="16">
        <v>15.52</v>
      </c>
      <c r="K7308" s="17">
        <v>0.26</v>
      </c>
      <c r="L7308" s="16">
        <v>57.42</v>
      </c>
      <c r="M7308" s="16">
        <v>22.65</v>
      </c>
      <c r="N7308" s="11" t="str">
        <f t="shared" si="343"/>
        <v>HIGH</v>
      </c>
      <c r="O7308" s="27">
        <f t="shared" si="344"/>
        <v>0.60553814002089867</v>
      </c>
      <c r="P7308" s="11" t="str">
        <f t="shared" si="345"/>
        <v>GOOD</v>
      </c>
    </row>
    <row r="7309" spans="1:16" x14ac:dyDescent="0.35">
      <c r="A7309" t="s">
        <v>7483</v>
      </c>
      <c r="B7309" s="18">
        <v>45303</v>
      </c>
      <c r="C7309" t="s">
        <v>120</v>
      </c>
      <c r="D7309" t="s">
        <v>125</v>
      </c>
      <c r="E7309" t="s">
        <v>185</v>
      </c>
      <c r="F7309" t="s">
        <v>111</v>
      </c>
      <c r="G7309" t="s">
        <v>127</v>
      </c>
      <c r="H7309" t="s">
        <v>164</v>
      </c>
      <c r="I7309">
        <v>4</v>
      </c>
      <c r="J7309" s="19">
        <v>303.31</v>
      </c>
      <c r="K7309" s="20">
        <v>0</v>
      </c>
      <c r="L7309" s="19">
        <v>1213.24</v>
      </c>
      <c r="M7309" s="19">
        <v>375.42</v>
      </c>
      <c r="N7309" s="11" t="str">
        <f t="shared" si="343"/>
        <v>NO DISCOUNT</v>
      </c>
      <c r="O7309" s="27">
        <f t="shared" si="344"/>
        <v>0.690564109327091</v>
      </c>
      <c r="P7309" s="11" t="str">
        <f t="shared" si="345"/>
        <v>AVERAGE</v>
      </c>
    </row>
    <row r="7310" spans="1:16" x14ac:dyDescent="0.35">
      <c r="A7310" s="12" t="s">
        <v>7484</v>
      </c>
      <c r="B7310" s="15">
        <v>44623</v>
      </c>
      <c r="C7310" s="12" t="s">
        <v>108</v>
      </c>
      <c r="D7310" s="12" t="s">
        <v>125</v>
      </c>
      <c r="E7310" s="12" t="s">
        <v>126</v>
      </c>
      <c r="F7310" s="12" t="s">
        <v>131</v>
      </c>
      <c r="G7310" s="12" t="s">
        <v>127</v>
      </c>
      <c r="H7310" s="12" t="s">
        <v>164</v>
      </c>
      <c r="I7310" s="12">
        <v>1</v>
      </c>
      <c r="J7310" s="16">
        <v>311.52999999999997</v>
      </c>
      <c r="K7310" s="17">
        <v>0</v>
      </c>
      <c r="L7310" s="16">
        <v>311.52999999999997</v>
      </c>
      <c r="M7310" s="16">
        <v>105.65</v>
      </c>
      <c r="N7310" s="11" t="str">
        <f t="shared" si="343"/>
        <v>NO DISCOUNT</v>
      </c>
      <c r="O7310" s="27">
        <f t="shared" si="344"/>
        <v>0.66086733219914606</v>
      </c>
      <c r="P7310" s="11" t="str">
        <f t="shared" si="345"/>
        <v>AVERAGE</v>
      </c>
    </row>
    <row r="7311" spans="1:16" x14ac:dyDescent="0.35">
      <c r="A7311" t="s">
        <v>7485</v>
      </c>
      <c r="B7311" s="18">
        <v>44848</v>
      </c>
      <c r="C7311" t="s">
        <v>108</v>
      </c>
      <c r="D7311" t="s">
        <v>109</v>
      </c>
      <c r="E7311" t="s">
        <v>110</v>
      </c>
      <c r="F7311" t="s">
        <v>117</v>
      </c>
      <c r="G7311" t="s">
        <v>122</v>
      </c>
      <c r="H7311" t="s">
        <v>158</v>
      </c>
      <c r="I7311">
        <v>1</v>
      </c>
      <c r="J7311" s="19">
        <v>88.54</v>
      </c>
      <c r="K7311" s="20">
        <v>0.18</v>
      </c>
      <c r="L7311" s="19">
        <v>72.599999999999994</v>
      </c>
      <c r="M7311" s="19">
        <v>25.25</v>
      </c>
      <c r="N7311" s="11" t="str">
        <f t="shared" si="343"/>
        <v>MEDIUM</v>
      </c>
      <c r="O7311" s="27">
        <f t="shared" si="344"/>
        <v>0.65220385674931125</v>
      </c>
      <c r="P7311" s="11" t="str">
        <f t="shared" si="345"/>
        <v>AVERAGE</v>
      </c>
    </row>
    <row r="7312" spans="1:16" x14ac:dyDescent="0.35">
      <c r="A7312" s="12" t="s">
        <v>7486</v>
      </c>
      <c r="B7312" s="15">
        <v>45656</v>
      </c>
      <c r="C7312" s="12" t="s">
        <v>120</v>
      </c>
      <c r="D7312" s="12" t="s">
        <v>115</v>
      </c>
      <c r="E7312" s="12" t="s">
        <v>116</v>
      </c>
      <c r="F7312" s="12" t="s">
        <v>117</v>
      </c>
      <c r="G7312" s="12" t="s">
        <v>122</v>
      </c>
      <c r="H7312" s="12" t="s">
        <v>187</v>
      </c>
      <c r="I7312" s="12">
        <v>3</v>
      </c>
      <c r="J7312" s="16">
        <v>458.62</v>
      </c>
      <c r="K7312" s="17">
        <v>0.16</v>
      </c>
      <c r="L7312" s="16">
        <v>1155.72</v>
      </c>
      <c r="M7312" s="16">
        <v>461.6</v>
      </c>
      <c r="N7312" s="11" t="str">
        <f t="shared" si="343"/>
        <v>MEDIUM</v>
      </c>
      <c r="O7312" s="27">
        <f t="shared" si="344"/>
        <v>0.60059529989962968</v>
      </c>
      <c r="P7312" s="11" t="str">
        <f t="shared" si="345"/>
        <v>AVERAGE</v>
      </c>
    </row>
    <row r="7313" spans="1:16" x14ac:dyDescent="0.35">
      <c r="A7313" t="s">
        <v>7487</v>
      </c>
      <c r="B7313" s="18">
        <v>45538</v>
      </c>
      <c r="C7313" t="s">
        <v>108</v>
      </c>
      <c r="D7313" t="s">
        <v>140</v>
      </c>
      <c r="E7313" t="s">
        <v>153</v>
      </c>
      <c r="F7313" t="s">
        <v>117</v>
      </c>
      <c r="G7313" t="s">
        <v>127</v>
      </c>
      <c r="H7313" t="s">
        <v>179</v>
      </c>
      <c r="I7313">
        <v>8</v>
      </c>
      <c r="J7313" s="19">
        <v>227.62</v>
      </c>
      <c r="K7313" s="20">
        <v>0</v>
      </c>
      <c r="L7313" s="19">
        <v>1820.96</v>
      </c>
      <c r="M7313" s="19">
        <v>764.49</v>
      </c>
      <c r="N7313" s="11" t="str">
        <f t="shared" si="343"/>
        <v>NO DISCOUNT</v>
      </c>
      <c r="O7313" s="27">
        <f t="shared" si="344"/>
        <v>0.58017199718829626</v>
      </c>
      <c r="P7313" s="11" t="str">
        <f t="shared" si="345"/>
        <v>GOOD</v>
      </c>
    </row>
    <row r="7314" spans="1:16" x14ac:dyDescent="0.35">
      <c r="A7314" s="12" t="s">
        <v>7488</v>
      </c>
      <c r="B7314" s="15">
        <v>45475</v>
      </c>
      <c r="C7314" s="12" t="s">
        <v>120</v>
      </c>
      <c r="D7314" s="12" t="s">
        <v>109</v>
      </c>
      <c r="E7314" s="12" t="s">
        <v>173</v>
      </c>
      <c r="F7314" s="12" t="s">
        <v>131</v>
      </c>
      <c r="G7314" s="12" t="s">
        <v>112</v>
      </c>
      <c r="H7314" s="12" t="s">
        <v>113</v>
      </c>
      <c r="I7314" s="12">
        <v>1</v>
      </c>
      <c r="J7314" s="16">
        <v>18.25</v>
      </c>
      <c r="K7314" s="17">
        <v>0.25</v>
      </c>
      <c r="L7314" s="16">
        <v>13.69</v>
      </c>
      <c r="M7314" s="16">
        <v>5.17</v>
      </c>
      <c r="N7314" s="11" t="str">
        <f t="shared" si="343"/>
        <v>HIGH</v>
      </c>
      <c r="O7314" s="27">
        <f t="shared" si="344"/>
        <v>0.62235208181154122</v>
      </c>
      <c r="P7314" s="11" t="str">
        <f t="shared" si="345"/>
        <v>AVERAGE</v>
      </c>
    </row>
    <row r="7315" spans="1:16" x14ac:dyDescent="0.35">
      <c r="A7315" t="s">
        <v>7489</v>
      </c>
      <c r="B7315" s="18">
        <v>45092</v>
      </c>
      <c r="C7315" t="s">
        <v>108</v>
      </c>
      <c r="D7315" t="s">
        <v>109</v>
      </c>
      <c r="E7315" t="s">
        <v>176</v>
      </c>
      <c r="F7315" t="s">
        <v>111</v>
      </c>
      <c r="G7315" t="s">
        <v>112</v>
      </c>
      <c r="H7315" t="s">
        <v>113</v>
      </c>
      <c r="I7315">
        <v>2</v>
      </c>
      <c r="J7315" s="19">
        <v>10.26</v>
      </c>
      <c r="K7315" s="20">
        <v>0.28000000000000003</v>
      </c>
      <c r="L7315" s="19">
        <v>14.77</v>
      </c>
      <c r="M7315" s="19">
        <v>2.95</v>
      </c>
      <c r="N7315" s="11" t="str">
        <f t="shared" si="343"/>
        <v>HIGH</v>
      </c>
      <c r="O7315" s="27">
        <f t="shared" si="344"/>
        <v>0.80027081922816523</v>
      </c>
      <c r="P7315" s="11" t="str">
        <f t="shared" si="345"/>
        <v>AVERAGE</v>
      </c>
    </row>
    <row r="7316" spans="1:16" x14ac:dyDescent="0.35">
      <c r="A7316" s="12" t="s">
        <v>7490</v>
      </c>
      <c r="B7316" s="15">
        <v>45459</v>
      </c>
      <c r="C7316" s="12" t="s">
        <v>108</v>
      </c>
      <c r="D7316" s="12" t="s">
        <v>115</v>
      </c>
      <c r="E7316" s="12" t="s">
        <v>289</v>
      </c>
      <c r="F7316" s="12" t="s">
        <v>117</v>
      </c>
      <c r="G7316" s="12" t="s">
        <v>122</v>
      </c>
      <c r="H7316" s="12" t="s">
        <v>132</v>
      </c>
      <c r="I7316" s="12">
        <v>5</v>
      </c>
      <c r="J7316" s="16">
        <v>701.39</v>
      </c>
      <c r="K7316" s="17">
        <v>0.15</v>
      </c>
      <c r="L7316" s="16">
        <v>2980.91</v>
      </c>
      <c r="M7316" s="16">
        <v>1398.44</v>
      </c>
      <c r="N7316" s="11" t="str">
        <f t="shared" si="343"/>
        <v>MEDIUM</v>
      </c>
      <c r="O7316" s="27">
        <f t="shared" si="344"/>
        <v>0.53086809061662377</v>
      </c>
      <c r="P7316" s="11" t="str">
        <f t="shared" si="345"/>
        <v>GOOD</v>
      </c>
    </row>
    <row r="7317" spans="1:16" x14ac:dyDescent="0.35">
      <c r="A7317" t="s">
        <v>7491</v>
      </c>
      <c r="B7317" s="18">
        <v>45165</v>
      </c>
      <c r="C7317" t="s">
        <v>108</v>
      </c>
      <c r="D7317" t="s">
        <v>115</v>
      </c>
      <c r="E7317" t="s">
        <v>240</v>
      </c>
      <c r="F7317" t="s">
        <v>117</v>
      </c>
      <c r="G7317" t="s">
        <v>122</v>
      </c>
      <c r="H7317" t="s">
        <v>187</v>
      </c>
      <c r="I7317">
        <v>4</v>
      </c>
      <c r="J7317" s="19">
        <v>536.83000000000004</v>
      </c>
      <c r="K7317" s="20">
        <v>0.09</v>
      </c>
      <c r="L7317" s="19">
        <v>1954.06</v>
      </c>
      <c r="M7317" s="19">
        <v>772.41</v>
      </c>
      <c r="N7317" s="11" t="str">
        <f t="shared" si="343"/>
        <v>LOW</v>
      </c>
      <c r="O7317" s="27">
        <f t="shared" si="344"/>
        <v>0.60471531068646822</v>
      </c>
      <c r="P7317" s="11" t="str">
        <f t="shared" si="345"/>
        <v>AVERAGE</v>
      </c>
    </row>
    <row r="7318" spans="1:16" x14ac:dyDescent="0.35">
      <c r="A7318" s="12" t="s">
        <v>7492</v>
      </c>
      <c r="B7318" s="15">
        <v>45400</v>
      </c>
      <c r="C7318" s="12" t="s">
        <v>136</v>
      </c>
      <c r="D7318" s="12" t="s">
        <v>140</v>
      </c>
      <c r="E7318" s="12" t="s">
        <v>268</v>
      </c>
      <c r="F7318" s="12" t="s">
        <v>111</v>
      </c>
      <c r="G7318" s="12" t="s">
        <v>127</v>
      </c>
      <c r="H7318" s="12" t="s">
        <v>164</v>
      </c>
      <c r="I7318" s="12">
        <v>1</v>
      </c>
      <c r="J7318" s="16">
        <v>575.17999999999995</v>
      </c>
      <c r="K7318" s="17">
        <v>0.05</v>
      </c>
      <c r="L7318" s="16">
        <v>546.41999999999996</v>
      </c>
      <c r="M7318" s="16">
        <v>210.65</v>
      </c>
      <c r="N7318" s="11" t="str">
        <f t="shared" si="343"/>
        <v>LOW</v>
      </c>
      <c r="O7318" s="27">
        <f t="shared" si="344"/>
        <v>0.61449068482119984</v>
      </c>
      <c r="P7318" s="11" t="str">
        <f t="shared" si="345"/>
        <v>AVERAGE</v>
      </c>
    </row>
    <row r="7319" spans="1:16" x14ac:dyDescent="0.35">
      <c r="A7319" t="s">
        <v>7493</v>
      </c>
      <c r="B7319" s="18">
        <v>44685</v>
      </c>
      <c r="C7319" t="s">
        <v>108</v>
      </c>
      <c r="D7319" t="s">
        <v>140</v>
      </c>
      <c r="E7319" t="s">
        <v>296</v>
      </c>
      <c r="F7319" t="s">
        <v>111</v>
      </c>
      <c r="G7319" t="s">
        <v>112</v>
      </c>
      <c r="H7319" t="s">
        <v>113</v>
      </c>
      <c r="I7319">
        <v>2</v>
      </c>
      <c r="J7319" s="19">
        <v>37.44</v>
      </c>
      <c r="K7319" s="20">
        <v>0</v>
      </c>
      <c r="L7319" s="19">
        <v>74.88</v>
      </c>
      <c r="M7319" s="19">
        <v>15.56</v>
      </c>
      <c r="N7319" s="11" t="str">
        <f t="shared" si="343"/>
        <v>NO DISCOUNT</v>
      </c>
      <c r="O7319" s="27">
        <f t="shared" si="344"/>
        <v>0.79220085470085466</v>
      </c>
      <c r="P7319" s="11" t="str">
        <f t="shared" si="345"/>
        <v>AVERAGE</v>
      </c>
    </row>
    <row r="7320" spans="1:16" x14ac:dyDescent="0.35">
      <c r="A7320" s="12" t="s">
        <v>7494</v>
      </c>
      <c r="B7320" s="15">
        <v>44562</v>
      </c>
      <c r="C7320" s="12" t="s">
        <v>120</v>
      </c>
      <c r="D7320" s="12" t="s">
        <v>125</v>
      </c>
      <c r="E7320" s="12" t="s">
        <v>146</v>
      </c>
      <c r="F7320" s="12" t="s">
        <v>111</v>
      </c>
      <c r="G7320" s="12" t="s">
        <v>127</v>
      </c>
      <c r="H7320" s="12" t="s">
        <v>209</v>
      </c>
      <c r="I7320" s="12">
        <v>1</v>
      </c>
      <c r="J7320" s="16">
        <v>869.03</v>
      </c>
      <c r="K7320" s="17">
        <v>0.14000000000000001</v>
      </c>
      <c r="L7320" s="16">
        <v>747.37</v>
      </c>
      <c r="M7320" s="16">
        <v>341.34</v>
      </c>
      <c r="N7320" s="11" t="str">
        <f t="shared" si="343"/>
        <v>MEDIUM</v>
      </c>
      <c r="O7320" s="27">
        <f t="shared" si="344"/>
        <v>0.54327842969345841</v>
      </c>
      <c r="P7320" s="11" t="str">
        <f t="shared" si="345"/>
        <v>AVERAGE</v>
      </c>
    </row>
    <row r="7321" spans="1:16" x14ac:dyDescent="0.35">
      <c r="A7321" t="s">
        <v>7495</v>
      </c>
      <c r="B7321" s="18">
        <v>45611</v>
      </c>
      <c r="C7321" t="s">
        <v>120</v>
      </c>
      <c r="D7321" t="s">
        <v>109</v>
      </c>
      <c r="E7321" t="s">
        <v>252</v>
      </c>
      <c r="F7321" t="s">
        <v>111</v>
      </c>
      <c r="G7321" t="s">
        <v>127</v>
      </c>
      <c r="H7321" t="s">
        <v>179</v>
      </c>
      <c r="I7321">
        <v>12</v>
      </c>
      <c r="J7321" s="19">
        <v>181.9</v>
      </c>
      <c r="K7321" s="20">
        <v>0</v>
      </c>
      <c r="L7321" s="19">
        <v>2182.8000000000002</v>
      </c>
      <c r="M7321" s="19">
        <v>1204.8499999999999</v>
      </c>
      <c r="N7321" s="11" t="str">
        <f t="shared" si="343"/>
        <v>NO DISCOUNT</v>
      </c>
      <c r="O7321" s="27">
        <f t="shared" si="344"/>
        <v>0.44802547187099145</v>
      </c>
      <c r="P7321" s="11" t="str">
        <f t="shared" si="345"/>
        <v>EXCELLENT</v>
      </c>
    </row>
    <row r="7322" spans="1:16" x14ac:dyDescent="0.35">
      <c r="A7322" s="12" t="s">
        <v>7496</v>
      </c>
      <c r="B7322" s="15">
        <v>45627</v>
      </c>
      <c r="C7322" s="12" t="s">
        <v>120</v>
      </c>
      <c r="D7322" s="12" t="s">
        <v>115</v>
      </c>
      <c r="E7322" s="12" t="s">
        <v>221</v>
      </c>
      <c r="F7322" s="12" t="s">
        <v>131</v>
      </c>
      <c r="G7322" s="12" t="s">
        <v>122</v>
      </c>
      <c r="H7322" s="12" t="s">
        <v>187</v>
      </c>
      <c r="I7322" s="12">
        <v>2</v>
      </c>
      <c r="J7322" s="16">
        <v>514.13</v>
      </c>
      <c r="K7322" s="17">
        <v>0.09</v>
      </c>
      <c r="L7322" s="16">
        <v>935.72</v>
      </c>
      <c r="M7322" s="16">
        <v>286.02</v>
      </c>
      <c r="N7322" s="11" t="str">
        <f t="shared" si="343"/>
        <v>LOW</v>
      </c>
      <c r="O7322" s="27">
        <f t="shared" si="344"/>
        <v>0.69433163766938832</v>
      </c>
      <c r="P7322" s="11" t="str">
        <f t="shared" si="345"/>
        <v>AVERAGE</v>
      </c>
    </row>
    <row r="7323" spans="1:16" x14ac:dyDescent="0.35">
      <c r="A7323" t="s">
        <v>7497</v>
      </c>
      <c r="B7323" s="18">
        <v>45547</v>
      </c>
      <c r="C7323" t="s">
        <v>136</v>
      </c>
      <c r="D7323" t="s">
        <v>140</v>
      </c>
      <c r="E7323" t="s">
        <v>307</v>
      </c>
      <c r="F7323" t="s">
        <v>111</v>
      </c>
      <c r="G7323" t="s">
        <v>122</v>
      </c>
      <c r="H7323" t="s">
        <v>142</v>
      </c>
      <c r="I7323">
        <v>19</v>
      </c>
      <c r="J7323" s="19">
        <v>368.01</v>
      </c>
      <c r="K7323" s="20">
        <v>0.18</v>
      </c>
      <c r="L7323" s="19">
        <v>5733.6</v>
      </c>
      <c r="M7323" s="19">
        <v>2679.01</v>
      </c>
      <c r="N7323" s="11" t="str">
        <f t="shared" si="343"/>
        <v>MEDIUM</v>
      </c>
      <c r="O7323" s="27">
        <f t="shared" si="344"/>
        <v>0.53275254639319103</v>
      </c>
      <c r="P7323" s="11" t="str">
        <f t="shared" si="345"/>
        <v>EXCELLENT</v>
      </c>
    </row>
    <row r="7324" spans="1:16" x14ac:dyDescent="0.35">
      <c r="A7324" s="12" t="s">
        <v>7498</v>
      </c>
      <c r="B7324" s="15">
        <v>45581</v>
      </c>
      <c r="C7324" s="12" t="s">
        <v>120</v>
      </c>
      <c r="D7324" s="12" t="s">
        <v>125</v>
      </c>
      <c r="E7324" s="12" t="s">
        <v>144</v>
      </c>
      <c r="F7324" s="12" t="s">
        <v>117</v>
      </c>
      <c r="G7324" s="12" t="s">
        <v>122</v>
      </c>
      <c r="H7324" s="12" t="s">
        <v>123</v>
      </c>
      <c r="I7324" s="12">
        <v>6</v>
      </c>
      <c r="J7324" s="16">
        <v>416.01</v>
      </c>
      <c r="K7324" s="17">
        <v>0.16</v>
      </c>
      <c r="L7324" s="16">
        <v>2096.69</v>
      </c>
      <c r="M7324" s="16">
        <v>843.54</v>
      </c>
      <c r="N7324" s="11" t="str">
        <f t="shared" si="343"/>
        <v>MEDIUM</v>
      </c>
      <c r="O7324" s="27">
        <f t="shared" si="344"/>
        <v>0.59768015300306676</v>
      </c>
      <c r="P7324" s="11" t="str">
        <f t="shared" si="345"/>
        <v>GOOD</v>
      </c>
    </row>
    <row r="7325" spans="1:16" x14ac:dyDescent="0.35">
      <c r="A7325" t="s">
        <v>7499</v>
      </c>
      <c r="B7325" s="18">
        <v>44893</v>
      </c>
      <c r="C7325" t="s">
        <v>136</v>
      </c>
      <c r="D7325" t="s">
        <v>109</v>
      </c>
      <c r="E7325" t="s">
        <v>195</v>
      </c>
      <c r="F7325" t="s">
        <v>111</v>
      </c>
      <c r="G7325" t="s">
        <v>127</v>
      </c>
      <c r="H7325" t="s">
        <v>179</v>
      </c>
      <c r="I7325">
        <v>1</v>
      </c>
      <c r="J7325" s="19">
        <v>123.53</v>
      </c>
      <c r="K7325" s="20">
        <v>0.42</v>
      </c>
      <c r="L7325" s="19">
        <v>71.650000000000006</v>
      </c>
      <c r="M7325" s="19">
        <v>25.13</v>
      </c>
      <c r="N7325" s="11" t="str">
        <f t="shared" si="343"/>
        <v>CLEARANCE</v>
      </c>
      <c r="O7325" s="27">
        <f t="shared" si="344"/>
        <v>0.64926727145847885</v>
      </c>
      <c r="P7325" s="11" t="str">
        <f t="shared" si="345"/>
        <v>AVERAGE</v>
      </c>
    </row>
    <row r="7326" spans="1:16" x14ac:dyDescent="0.35">
      <c r="A7326" s="12" t="s">
        <v>7500</v>
      </c>
      <c r="B7326" s="15">
        <v>44953</v>
      </c>
      <c r="C7326" s="12" t="s">
        <v>120</v>
      </c>
      <c r="D7326" s="12" t="s">
        <v>140</v>
      </c>
      <c r="E7326" s="12" t="s">
        <v>307</v>
      </c>
      <c r="F7326" s="12" t="s">
        <v>111</v>
      </c>
      <c r="G7326" s="12" t="s">
        <v>112</v>
      </c>
      <c r="H7326" s="12" t="s">
        <v>113</v>
      </c>
      <c r="I7326" s="12">
        <v>1</v>
      </c>
      <c r="J7326" s="16">
        <v>31.59</v>
      </c>
      <c r="K7326" s="17">
        <v>0</v>
      </c>
      <c r="L7326" s="16">
        <v>31.59</v>
      </c>
      <c r="M7326" s="16">
        <v>13.18</v>
      </c>
      <c r="N7326" s="11" t="str">
        <f t="shared" si="343"/>
        <v>NO DISCOUNT</v>
      </c>
      <c r="O7326" s="27">
        <f t="shared" si="344"/>
        <v>0.5827793605571383</v>
      </c>
      <c r="P7326" s="11" t="str">
        <f t="shared" si="345"/>
        <v>AVERAGE</v>
      </c>
    </row>
    <row r="7327" spans="1:16" x14ac:dyDescent="0.35">
      <c r="A7327" t="s">
        <v>7501</v>
      </c>
      <c r="B7327" s="18">
        <v>44783</v>
      </c>
      <c r="C7327" t="s">
        <v>108</v>
      </c>
      <c r="D7327" t="s">
        <v>140</v>
      </c>
      <c r="E7327" t="s">
        <v>273</v>
      </c>
      <c r="F7327" t="s">
        <v>111</v>
      </c>
      <c r="G7327" t="s">
        <v>122</v>
      </c>
      <c r="H7327" t="s">
        <v>187</v>
      </c>
      <c r="I7327">
        <v>2</v>
      </c>
      <c r="J7327" s="19">
        <v>468.06</v>
      </c>
      <c r="K7327" s="20">
        <v>0</v>
      </c>
      <c r="L7327" s="19">
        <v>936.12</v>
      </c>
      <c r="M7327" s="19">
        <v>480.64</v>
      </c>
      <c r="N7327" s="11" t="str">
        <f t="shared" si="343"/>
        <v>NO DISCOUNT</v>
      </c>
      <c r="O7327" s="27">
        <f t="shared" si="344"/>
        <v>0.48656155193778577</v>
      </c>
      <c r="P7327" s="11" t="str">
        <f t="shared" si="345"/>
        <v>AVERAGE</v>
      </c>
    </row>
    <row r="7328" spans="1:16" x14ac:dyDescent="0.35">
      <c r="A7328" s="12" t="s">
        <v>7502</v>
      </c>
      <c r="B7328" s="15">
        <v>45073</v>
      </c>
      <c r="C7328" s="12" t="s">
        <v>120</v>
      </c>
      <c r="D7328" s="12" t="s">
        <v>109</v>
      </c>
      <c r="E7328" s="12" t="s">
        <v>150</v>
      </c>
      <c r="F7328" s="12" t="s">
        <v>131</v>
      </c>
      <c r="G7328" s="12" t="s">
        <v>127</v>
      </c>
      <c r="H7328" s="12" t="s">
        <v>209</v>
      </c>
      <c r="I7328" s="12">
        <v>5</v>
      </c>
      <c r="J7328" s="16">
        <v>318.05</v>
      </c>
      <c r="K7328" s="17">
        <v>0</v>
      </c>
      <c r="L7328" s="16">
        <v>1590.25</v>
      </c>
      <c r="M7328" s="16">
        <v>604.79</v>
      </c>
      <c r="N7328" s="11" t="str">
        <f t="shared" si="343"/>
        <v>NO DISCOUNT</v>
      </c>
      <c r="O7328" s="27">
        <f t="shared" si="344"/>
        <v>0.61968872818739196</v>
      </c>
      <c r="P7328" s="11" t="str">
        <f t="shared" si="345"/>
        <v>GOOD</v>
      </c>
    </row>
    <row r="7329" spans="1:16" x14ac:dyDescent="0.35">
      <c r="A7329" t="s">
        <v>7503</v>
      </c>
      <c r="B7329" s="18">
        <v>45326</v>
      </c>
      <c r="C7329" t="s">
        <v>136</v>
      </c>
      <c r="D7329" t="s">
        <v>115</v>
      </c>
      <c r="E7329" t="s">
        <v>156</v>
      </c>
      <c r="F7329" t="s">
        <v>117</v>
      </c>
      <c r="G7329" t="s">
        <v>112</v>
      </c>
      <c r="H7329" t="s">
        <v>113</v>
      </c>
      <c r="I7329">
        <v>5</v>
      </c>
      <c r="J7329" s="19">
        <v>33.32</v>
      </c>
      <c r="K7329" s="20">
        <v>0.02</v>
      </c>
      <c r="L7329" s="19">
        <v>163.27000000000001</v>
      </c>
      <c r="M7329" s="19">
        <v>71.67</v>
      </c>
      <c r="N7329" s="11" t="str">
        <f t="shared" si="343"/>
        <v>LOW</v>
      </c>
      <c r="O7329" s="27">
        <f t="shared" si="344"/>
        <v>0.56103387027622953</v>
      </c>
      <c r="P7329" s="11" t="str">
        <f t="shared" si="345"/>
        <v>GOOD</v>
      </c>
    </row>
    <row r="7330" spans="1:16" x14ac:dyDescent="0.35">
      <c r="A7330" s="12" t="s">
        <v>7504</v>
      </c>
      <c r="B7330" s="15">
        <v>45308</v>
      </c>
      <c r="C7330" s="12" t="s">
        <v>136</v>
      </c>
      <c r="D7330" s="12" t="s">
        <v>109</v>
      </c>
      <c r="E7330" s="12" t="s">
        <v>252</v>
      </c>
      <c r="F7330" s="12" t="s">
        <v>111</v>
      </c>
      <c r="G7330" s="12" t="s">
        <v>127</v>
      </c>
      <c r="H7330" s="12" t="s">
        <v>128</v>
      </c>
      <c r="I7330" s="12">
        <v>2</v>
      </c>
      <c r="J7330" s="16">
        <v>392.4</v>
      </c>
      <c r="K7330" s="17">
        <v>0.28000000000000003</v>
      </c>
      <c r="L7330" s="16">
        <v>565.05999999999995</v>
      </c>
      <c r="M7330" s="16">
        <v>277.44</v>
      </c>
      <c r="N7330" s="11" t="str">
        <f t="shared" si="343"/>
        <v>HIGH</v>
      </c>
      <c r="O7330" s="27">
        <f t="shared" si="344"/>
        <v>0.50900789296711846</v>
      </c>
      <c r="P7330" s="11" t="str">
        <f t="shared" si="345"/>
        <v>AVERAGE</v>
      </c>
    </row>
    <row r="7331" spans="1:16" x14ac:dyDescent="0.35">
      <c r="A7331" t="s">
        <v>7505</v>
      </c>
      <c r="B7331" s="18">
        <v>45077</v>
      </c>
      <c r="C7331" t="s">
        <v>149</v>
      </c>
      <c r="D7331" t="s">
        <v>109</v>
      </c>
      <c r="E7331" t="s">
        <v>150</v>
      </c>
      <c r="F7331" t="s">
        <v>111</v>
      </c>
      <c r="G7331" t="s">
        <v>112</v>
      </c>
      <c r="H7331" t="s">
        <v>118</v>
      </c>
      <c r="I7331">
        <v>3</v>
      </c>
      <c r="J7331" s="19">
        <v>7.16</v>
      </c>
      <c r="K7331" s="20">
        <v>7.0000000000000007E-2</v>
      </c>
      <c r="L7331" s="19">
        <v>19.98</v>
      </c>
      <c r="M7331" s="19">
        <v>4.5199999999999996</v>
      </c>
      <c r="N7331" s="11" t="str">
        <f t="shared" si="343"/>
        <v>LOW</v>
      </c>
      <c r="O7331" s="27">
        <f t="shared" si="344"/>
        <v>0.77377377377377377</v>
      </c>
      <c r="P7331" s="11" t="str">
        <f t="shared" si="345"/>
        <v>AVERAGE</v>
      </c>
    </row>
    <row r="7332" spans="1:16" x14ac:dyDescent="0.35">
      <c r="A7332" s="12" t="s">
        <v>7506</v>
      </c>
      <c r="B7332" s="15">
        <v>44802</v>
      </c>
      <c r="C7332" s="12" t="s">
        <v>108</v>
      </c>
      <c r="D7332" s="12" t="s">
        <v>109</v>
      </c>
      <c r="E7332" s="12" t="s">
        <v>252</v>
      </c>
      <c r="F7332" s="12" t="s">
        <v>111</v>
      </c>
      <c r="G7332" s="12" t="s">
        <v>127</v>
      </c>
      <c r="H7332" s="12" t="s">
        <v>138</v>
      </c>
      <c r="I7332" s="12">
        <v>1</v>
      </c>
      <c r="J7332" s="16">
        <v>463.68</v>
      </c>
      <c r="K7332" s="17">
        <v>0</v>
      </c>
      <c r="L7332" s="16">
        <v>463.68</v>
      </c>
      <c r="M7332" s="16">
        <v>218.65</v>
      </c>
      <c r="N7332" s="11" t="str">
        <f t="shared" si="343"/>
        <v>NO DISCOUNT</v>
      </c>
      <c r="O7332" s="27">
        <f t="shared" si="344"/>
        <v>0.52844634230503795</v>
      </c>
      <c r="P7332" s="11" t="str">
        <f t="shared" si="345"/>
        <v>AVERAGE</v>
      </c>
    </row>
    <row r="7333" spans="1:16" x14ac:dyDescent="0.35">
      <c r="A7333" t="s">
        <v>7507</v>
      </c>
      <c r="B7333" s="18">
        <v>44589</v>
      </c>
      <c r="C7333" t="s">
        <v>108</v>
      </c>
      <c r="D7333" t="s">
        <v>115</v>
      </c>
      <c r="E7333" t="s">
        <v>130</v>
      </c>
      <c r="F7333" t="s">
        <v>111</v>
      </c>
      <c r="G7333" t="s">
        <v>127</v>
      </c>
      <c r="H7333" t="s">
        <v>128</v>
      </c>
      <c r="I7333">
        <v>8</v>
      </c>
      <c r="J7333" s="19">
        <v>51.01</v>
      </c>
      <c r="K7333" s="20">
        <v>0.08</v>
      </c>
      <c r="L7333" s="19">
        <v>375.43</v>
      </c>
      <c r="M7333" s="19">
        <v>135.08000000000001</v>
      </c>
      <c r="N7333" s="11" t="str">
        <f t="shared" si="343"/>
        <v>LOW</v>
      </c>
      <c r="O7333" s="27">
        <f t="shared" si="344"/>
        <v>0.64019923820685609</v>
      </c>
      <c r="P7333" s="11" t="str">
        <f t="shared" si="345"/>
        <v>GOOD</v>
      </c>
    </row>
    <row r="7334" spans="1:16" x14ac:dyDescent="0.35">
      <c r="A7334" s="12" t="s">
        <v>7508</v>
      </c>
      <c r="B7334" s="15">
        <v>44919</v>
      </c>
      <c r="C7334" s="12" t="s">
        <v>108</v>
      </c>
      <c r="D7334" s="12" t="s">
        <v>115</v>
      </c>
      <c r="E7334" s="12" t="s">
        <v>121</v>
      </c>
      <c r="F7334" s="12" t="s">
        <v>131</v>
      </c>
      <c r="G7334" s="12" t="s">
        <v>112</v>
      </c>
      <c r="H7334" s="12" t="s">
        <v>170</v>
      </c>
      <c r="I7334" s="12">
        <v>5</v>
      </c>
      <c r="J7334" s="16">
        <v>32.950000000000003</v>
      </c>
      <c r="K7334" s="17">
        <v>0</v>
      </c>
      <c r="L7334" s="16">
        <v>164.75</v>
      </c>
      <c r="M7334" s="16">
        <v>47.01</v>
      </c>
      <c r="N7334" s="11" t="str">
        <f t="shared" si="343"/>
        <v>NO DISCOUNT</v>
      </c>
      <c r="O7334" s="27">
        <f t="shared" si="344"/>
        <v>0.7146585735963582</v>
      </c>
      <c r="P7334" s="11" t="str">
        <f t="shared" si="345"/>
        <v>GOOD</v>
      </c>
    </row>
    <row r="7335" spans="1:16" x14ac:dyDescent="0.35">
      <c r="A7335" t="s">
        <v>7509</v>
      </c>
      <c r="B7335" s="18">
        <v>45352</v>
      </c>
      <c r="C7335" t="s">
        <v>149</v>
      </c>
      <c r="D7335" t="s">
        <v>115</v>
      </c>
      <c r="E7335" t="s">
        <v>116</v>
      </c>
      <c r="F7335" t="s">
        <v>117</v>
      </c>
      <c r="G7335" t="s">
        <v>127</v>
      </c>
      <c r="H7335" t="s">
        <v>138</v>
      </c>
      <c r="I7335">
        <v>11</v>
      </c>
      <c r="J7335" s="19">
        <v>89.16</v>
      </c>
      <c r="K7335" s="20">
        <v>0.09</v>
      </c>
      <c r="L7335" s="19">
        <v>892.49</v>
      </c>
      <c r="M7335" s="19">
        <v>492.01</v>
      </c>
      <c r="N7335" s="11" t="str">
        <f t="shared" si="343"/>
        <v>LOW</v>
      </c>
      <c r="O7335" s="27">
        <f t="shared" si="344"/>
        <v>0.4487221145334962</v>
      </c>
      <c r="P7335" s="11" t="str">
        <f t="shared" si="345"/>
        <v>EXCELLENT</v>
      </c>
    </row>
    <row r="7336" spans="1:16" x14ac:dyDescent="0.35">
      <c r="A7336" s="12" t="s">
        <v>7510</v>
      </c>
      <c r="B7336" s="15">
        <v>45027</v>
      </c>
      <c r="C7336" s="12" t="s">
        <v>108</v>
      </c>
      <c r="D7336" s="12" t="s">
        <v>140</v>
      </c>
      <c r="E7336" s="12" t="s">
        <v>268</v>
      </c>
      <c r="F7336" s="12" t="s">
        <v>111</v>
      </c>
      <c r="G7336" s="12" t="s">
        <v>112</v>
      </c>
      <c r="H7336" s="12" t="s">
        <v>167</v>
      </c>
      <c r="I7336" s="12">
        <v>2</v>
      </c>
      <c r="J7336" s="16">
        <v>13.21</v>
      </c>
      <c r="K7336" s="17">
        <v>0</v>
      </c>
      <c r="L7336" s="16">
        <v>26.42</v>
      </c>
      <c r="M7336" s="16">
        <v>7.11</v>
      </c>
      <c r="N7336" s="11" t="str">
        <f t="shared" si="343"/>
        <v>NO DISCOUNT</v>
      </c>
      <c r="O7336" s="27">
        <f t="shared" si="344"/>
        <v>0.73088569265707803</v>
      </c>
      <c r="P7336" s="11" t="str">
        <f t="shared" si="345"/>
        <v>AVERAGE</v>
      </c>
    </row>
    <row r="7337" spans="1:16" x14ac:dyDescent="0.35">
      <c r="A7337" t="s">
        <v>7511</v>
      </c>
      <c r="B7337" s="18">
        <v>44902</v>
      </c>
      <c r="C7337" t="s">
        <v>108</v>
      </c>
      <c r="D7337" t="s">
        <v>140</v>
      </c>
      <c r="E7337" t="s">
        <v>273</v>
      </c>
      <c r="F7337" t="s">
        <v>111</v>
      </c>
      <c r="G7337" t="s">
        <v>112</v>
      </c>
      <c r="H7337" t="s">
        <v>113</v>
      </c>
      <c r="I7337">
        <v>1</v>
      </c>
      <c r="J7337" s="19">
        <v>32.79</v>
      </c>
      <c r="K7337" s="20">
        <v>0.15</v>
      </c>
      <c r="L7337" s="19">
        <v>27.87</v>
      </c>
      <c r="M7337" s="19">
        <v>7.09</v>
      </c>
      <c r="N7337" s="11" t="str">
        <f t="shared" si="343"/>
        <v>MEDIUM</v>
      </c>
      <c r="O7337" s="27">
        <f t="shared" si="344"/>
        <v>0.74560459275206314</v>
      </c>
      <c r="P7337" s="11" t="str">
        <f t="shared" si="345"/>
        <v>AVERAGE</v>
      </c>
    </row>
    <row r="7338" spans="1:16" x14ac:dyDescent="0.35">
      <c r="A7338" s="12" t="s">
        <v>7512</v>
      </c>
      <c r="B7338" s="15">
        <v>44813</v>
      </c>
      <c r="C7338" s="12" t="s">
        <v>108</v>
      </c>
      <c r="D7338" s="12" t="s">
        <v>125</v>
      </c>
      <c r="E7338" s="12" t="s">
        <v>134</v>
      </c>
      <c r="F7338" s="12" t="s">
        <v>117</v>
      </c>
      <c r="G7338" s="12" t="s">
        <v>122</v>
      </c>
      <c r="H7338" s="12" t="s">
        <v>132</v>
      </c>
      <c r="I7338" s="12">
        <v>5</v>
      </c>
      <c r="J7338" s="16">
        <v>245.81</v>
      </c>
      <c r="K7338" s="17">
        <v>0</v>
      </c>
      <c r="L7338" s="16">
        <v>1229.05</v>
      </c>
      <c r="M7338" s="16">
        <v>595.71</v>
      </c>
      <c r="N7338" s="11" t="str">
        <f t="shared" si="343"/>
        <v>NO DISCOUNT</v>
      </c>
      <c r="O7338" s="27">
        <f t="shared" si="344"/>
        <v>0.51530857166103894</v>
      </c>
      <c r="P7338" s="11" t="str">
        <f t="shared" si="345"/>
        <v>GOOD</v>
      </c>
    </row>
    <row r="7339" spans="1:16" x14ac:dyDescent="0.35">
      <c r="A7339" t="s">
        <v>7513</v>
      </c>
      <c r="B7339" s="18">
        <v>45218</v>
      </c>
      <c r="C7339" t="s">
        <v>108</v>
      </c>
      <c r="D7339" t="s">
        <v>115</v>
      </c>
      <c r="E7339" t="s">
        <v>227</v>
      </c>
      <c r="F7339" t="s">
        <v>111</v>
      </c>
      <c r="G7339" t="s">
        <v>122</v>
      </c>
      <c r="H7339" t="s">
        <v>132</v>
      </c>
      <c r="I7339">
        <v>2</v>
      </c>
      <c r="J7339" s="19">
        <v>619.87</v>
      </c>
      <c r="K7339" s="20">
        <v>0.19</v>
      </c>
      <c r="L7339" s="19">
        <v>1004.19</v>
      </c>
      <c r="M7339" s="19">
        <v>452.92</v>
      </c>
      <c r="N7339" s="11" t="str">
        <f t="shared" si="343"/>
        <v>MEDIUM</v>
      </c>
      <c r="O7339" s="27">
        <f t="shared" si="344"/>
        <v>0.5489698164689949</v>
      </c>
      <c r="P7339" s="11" t="str">
        <f t="shared" si="345"/>
        <v>AVERAGE</v>
      </c>
    </row>
    <row r="7340" spans="1:16" x14ac:dyDescent="0.35">
      <c r="A7340" s="12" t="s">
        <v>7514</v>
      </c>
      <c r="B7340" s="15">
        <v>44831</v>
      </c>
      <c r="C7340" s="12" t="s">
        <v>136</v>
      </c>
      <c r="D7340" s="12" t="s">
        <v>125</v>
      </c>
      <c r="E7340" s="12" t="s">
        <v>255</v>
      </c>
      <c r="F7340" s="12" t="s">
        <v>111</v>
      </c>
      <c r="G7340" s="12" t="s">
        <v>127</v>
      </c>
      <c r="H7340" s="12" t="s">
        <v>138</v>
      </c>
      <c r="I7340" s="12">
        <v>2</v>
      </c>
      <c r="J7340" s="16">
        <v>95.17</v>
      </c>
      <c r="K7340" s="17">
        <v>0.13</v>
      </c>
      <c r="L7340" s="16">
        <v>165.6</v>
      </c>
      <c r="M7340" s="16">
        <v>69.430000000000007</v>
      </c>
      <c r="N7340" s="11" t="str">
        <f t="shared" si="343"/>
        <v>MEDIUM</v>
      </c>
      <c r="O7340" s="27">
        <f t="shared" si="344"/>
        <v>0.58073671497584534</v>
      </c>
      <c r="P7340" s="11" t="str">
        <f t="shared" si="345"/>
        <v>AVERAGE</v>
      </c>
    </row>
    <row r="7341" spans="1:16" x14ac:dyDescent="0.35">
      <c r="A7341" t="s">
        <v>7515</v>
      </c>
      <c r="B7341" s="18">
        <v>45530</v>
      </c>
      <c r="C7341" t="s">
        <v>108</v>
      </c>
      <c r="D7341" t="s">
        <v>140</v>
      </c>
      <c r="E7341" t="s">
        <v>296</v>
      </c>
      <c r="F7341" t="s">
        <v>117</v>
      </c>
      <c r="G7341" t="s">
        <v>122</v>
      </c>
      <c r="H7341" t="s">
        <v>142</v>
      </c>
      <c r="I7341">
        <v>1</v>
      </c>
      <c r="J7341" s="19">
        <v>221.81</v>
      </c>
      <c r="K7341" s="20">
        <v>0.28999999999999998</v>
      </c>
      <c r="L7341" s="19">
        <v>157.49</v>
      </c>
      <c r="M7341" s="19">
        <v>83.2</v>
      </c>
      <c r="N7341" s="11" t="str">
        <f t="shared" si="343"/>
        <v>HIGH</v>
      </c>
      <c r="O7341" s="27">
        <f t="shared" si="344"/>
        <v>0.47171248968188456</v>
      </c>
      <c r="P7341" s="11" t="str">
        <f t="shared" si="345"/>
        <v>AVERAGE</v>
      </c>
    </row>
    <row r="7342" spans="1:16" x14ac:dyDescent="0.35">
      <c r="A7342" s="12" t="s">
        <v>7516</v>
      </c>
      <c r="B7342" s="15">
        <v>44632</v>
      </c>
      <c r="C7342" s="12" t="s">
        <v>120</v>
      </c>
      <c r="D7342" s="12" t="s">
        <v>115</v>
      </c>
      <c r="E7342" s="12" t="s">
        <v>130</v>
      </c>
      <c r="F7342" s="12" t="s">
        <v>117</v>
      </c>
      <c r="G7342" s="12" t="s">
        <v>122</v>
      </c>
      <c r="H7342" s="12" t="s">
        <v>187</v>
      </c>
      <c r="I7342" s="12">
        <v>2</v>
      </c>
      <c r="J7342" s="16">
        <v>678.62</v>
      </c>
      <c r="K7342" s="17">
        <v>0</v>
      </c>
      <c r="L7342" s="16">
        <v>1357.24</v>
      </c>
      <c r="M7342" s="16">
        <v>583.94000000000005</v>
      </c>
      <c r="N7342" s="11" t="str">
        <f t="shared" si="343"/>
        <v>NO DISCOUNT</v>
      </c>
      <c r="O7342" s="27">
        <f t="shared" si="344"/>
        <v>0.5697592172349768</v>
      </c>
      <c r="P7342" s="11" t="str">
        <f t="shared" si="345"/>
        <v>AVERAGE</v>
      </c>
    </row>
    <row r="7343" spans="1:16" x14ac:dyDescent="0.35">
      <c r="A7343" t="s">
        <v>7517</v>
      </c>
      <c r="B7343" s="18">
        <v>45342</v>
      </c>
      <c r="C7343" t="s">
        <v>120</v>
      </c>
      <c r="D7343" t="s">
        <v>125</v>
      </c>
      <c r="E7343" t="s">
        <v>185</v>
      </c>
      <c r="F7343" t="s">
        <v>111</v>
      </c>
      <c r="G7343" t="s">
        <v>122</v>
      </c>
      <c r="H7343" t="s">
        <v>132</v>
      </c>
      <c r="I7343">
        <v>2</v>
      </c>
      <c r="J7343" s="19">
        <v>506.01</v>
      </c>
      <c r="K7343" s="20">
        <v>0</v>
      </c>
      <c r="L7343" s="19">
        <v>1012.02</v>
      </c>
      <c r="M7343" s="19">
        <v>433.25</v>
      </c>
      <c r="N7343" s="11" t="str">
        <f t="shared" si="343"/>
        <v>NO DISCOUNT</v>
      </c>
      <c r="O7343" s="27">
        <f t="shared" si="344"/>
        <v>0.57189581233572462</v>
      </c>
      <c r="P7343" s="11" t="str">
        <f t="shared" si="345"/>
        <v>AVERAGE</v>
      </c>
    </row>
    <row r="7344" spans="1:16" x14ac:dyDescent="0.35">
      <c r="A7344" s="12" t="s">
        <v>7518</v>
      </c>
      <c r="B7344" s="15">
        <v>44646</v>
      </c>
      <c r="C7344" s="12" t="s">
        <v>108</v>
      </c>
      <c r="D7344" s="12" t="s">
        <v>115</v>
      </c>
      <c r="E7344" s="12" t="s">
        <v>289</v>
      </c>
      <c r="F7344" s="12" t="s">
        <v>117</v>
      </c>
      <c r="G7344" s="12" t="s">
        <v>112</v>
      </c>
      <c r="H7344" s="12" t="s">
        <v>170</v>
      </c>
      <c r="I7344" s="12">
        <v>4</v>
      </c>
      <c r="J7344" s="16">
        <v>20.27</v>
      </c>
      <c r="K7344" s="17">
        <v>0</v>
      </c>
      <c r="L7344" s="16">
        <v>81.08</v>
      </c>
      <c r="M7344" s="16">
        <v>21</v>
      </c>
      <c r="N7344" s="11" t="str">
        <f t="shared" si="343"/>
        <v>NO DISCOUNT</v>
      </c>
      <c r="O7344" s="27">
        <f t="shared" si="344"/>
        <v>0.74099654662062164</v>
      </c>
      <c r="P7344" s="11" t="str">
        <f t="shared" si="345"/>
        <v>AVERAGE</v>
      </c>
    </row>
    <row r="7345" spans="1:16" x14ac:dyDescent="0.35">
      <c r="A7345" t="s">
        <v>7519</v>
      </c>
      <c r="B7345" s="18">
        <v>44687</v>
      </c>
      <c r="C7345" t="s">
        <v>136</v>
      </c>
      <c r="D7345" t="s">
        <v>140</v>
      </c>
      <c r="E7345" t="s">
        <v>153</v>
      </c>
      <c r="F7345" t="s">
        <v>111</v>
      </c>
      <c r="G7345" t="s">
        <v>112</v>
      </c>
      <c r="H7345" t="s">
        <v>170</v>
      </c>
      <c r="I7345">
        <v>3</v>
      </c>
      <c r="J7345" s="19">
        <v>6.85</v>
      </c>
      <c r="K7345" s="20">
        <v>0</v>
      </c>
      <c r="L7345" s="19">
        <v>20.55</v>
      </c>
      <c r="M7345" s="19">
        <v>4.6900000000000004</v>
      </c>
      <c r="N7345" s="11" t="str">
        <f t="shared" si="343"/>
        <v>NO DISCOUNT</v>
      </c>
      <c r="O7345" s="27">
        <f t="shared" si="344"/>
        <v>0.77177615571776148</v>
      </c>
      <c r="P7345" s="11" t="str">
        <f t="shared" si="345"/>
        <v>AVERAGE</v>
      </c>
    </row>
    <row r="7346" spans="1:16" x14ac:dyDescent="0.35">
      <c r="A7346" s="12" t="s">
        <v>7520</v>
      </c>
      <c r="B7346" s="15">
        <v>45608</v>
      </c>
      <c r="C7346" s="12" t="s">
        <v>108</v>
      </c>
      <c r="D7346" s="12" t="s">
        <v>125</v>
      </c>
      <c r="E7346" s="12" t="s">
        <v>137</v>
      </c>
      <c r="F7346" s="12" t="s">
        <v>117</v>
      </c>
      <c r="G7346" s="12" t="s">
        <v>122</v>
      </c>
      <c r="H7346" s="12" t="s">
        <v>187</v>
      </c>
      <c r="I7346" s="12">
        <v>8</v>
      </c>
      <c r="J7346" s="16">
        <v>540.05999999999995</v>
      </c>
      <c r="K7346" s="17">
        <v>0.3</v>
      </c>
      <c r="L7346" s="16">
        <v>3024.34</v>
      </c>
      <c r="M7346" s="16">
        <v>920.76</v>
      </c>
      <c r="N7346" s="11" t="b">
        <f t="shared" si="343"/>
        <v>0</v>
      </c>
      <c r="O7346" s="27">
        <f t="shared" si="344"/>
        <v>0.69555010349365476</v>
      </c>
      <c r="P7346" s="11" t="str">
        <f t="shared" si="345"/>
        <v>GOOD</v>
      </c>
    </row>
    <row r="7347" spans="1:16" x14ac:dyDescent="0.35">
      <c r="A7347" t="s">
        <v>7521</v>
      </c>
      <c r="B7347" s="18">
        <v>45611</v>
      </c>
      <c r="C7347" t="s">
        <v>108</v>
      </c>
      <c r="D7347" t="s">
        <v>115</v>
      </c>
      <c r="E7347" t="s">
        <v>116</v>
      </c>
      <c r="F7347" t="s">
        <v>111</v>
      </c>
      <c r="G7347" t="s">
        <v>122</v>
      </c>
      <c r="H7347" t="s">
        <v>123</v>
      </c>
      <c r="I7347">
        <v>8</v>
      </c>
      <c r="J7347" s="19">
        <v>2124.7399999999998</v>
      </c>
      <c r="K7347" s="20">
        <v>0.45</v>
      </c>
      <c r="L7347" s="19">
        <v>9348.86</v>
      </c>
      <c r="M7347" s="19">
        <v>4215.18</v>
      </c>
      <c r="N7347" s="11" t="str">
        <f t="shared" si="343"/>
        <v>CLEARANCE</v>
      </c>
      <c r="O7347" s="27">
        <f t="shared" si="344"/>
        <v>0.54912363646476681</v>
      </c>
      <c r="P7347" s="11" t="str">
        <f t="shared" si="345"/>
        <v>GOOD</v>
      </c>
    </row>
    <row r="7348" spans="1:16" x14ac:dyDescent="0.35">
      <c r="A7348" s="12" t="s">
        <v>7522</v>
      </c>
      <c r="B7348" s="15">
        <v>44660</v>
      </c>
      <c r="C7348" s="12" t="s">
        <v>108</v>
      </c>
      <c r="D7348" s="12" t="s">
        <v>109</v>
      </c>
      <c r="E7348" s="12" t="s">
        <v>161</v>
      </c>
      <c r="F7348" s="12" t="s">
        <v>117</v>
      </c>
      <c r="G7348" s="12" t="s">
        <v>122</v>
      </c>
      <c r="H7348" s="12" t="s">
        <v>187</v>
      </c>
      <c r="I7348" s="12">
        <v>2</v>
      </c>
      <c r="J7348" s="16">
        <v>438.33</v>
      </c>
      <c r="K7348" s="17">
        <v>0.23</v>
      </c>
      <c r="L7348" s="16">
        <v>675.03</v>
      </c>
      <c r="M7348" s="16">
        <v>200.91</v>
      </c>
      <c r="N7348" s="11" t="str">
        <f t="shared" si="343"/>
        <v>HIGH</v>
      </c>
      <c r="O7348" s="27">
        <f t="shared" si="344"/>
        <v>0.70236878360961741</v>
      </c>
      <c r="P7348" s="11" t="str">
        <f t="shared" si="345"/>
        <v>AVERAGE</v>
      </c>
    </row>
    <row r="7349" spans="1:16" x14ac:dyDescent="0.35">
      <c r="A7349" t="s">
        <v>7523</v>
      </c>
      <c r="B7349" s="18">
        <v>45335</v>
      </c>
      <c r="C7349" t="s">
        <v>108</v>
      </c>
      <c r="D7349" t="s">
        <v>140</v>
      </c>
      <c r="E7349" t="s">
        <v>203</v>
      </c>
      <c r="F7349" t="s">
        <v>111</v>
      </c>
      <c r="G7349" t="s">
        <v>127</v>
      </c>
      <c r="H7349" t="s">
        <v>164</v>
      </c>
      <c r="I7349">
        <v>1</v>
      </c>
      <c r="J7349" s="19">
        <v>715.66</v>
      </c>
      <c r="K7349" s="20">
        <v>0.14000000000000001</v>
      </c>
      <c r="L7349" s="19">
        <v>615.47</v>
      </c>
      <c r="M7349" s="19">
        <v>270.42</v>
      </c>
      <c r="N7349" s="11" t="str">
        <f t="shared" si="343"/>
        <v>MEDIUM</v>
      </c>
      <c r="O7349" s="27">
        <f t="shared" si="344"/>
        <v>0.56062846280078638</v>
      </c>
      <c r="P7349" s="11" t="str">
        <f t="shared" si="345"/>
        <v>AVERAGE</v>
      </c>
    </row>
    <row r="7350" spans="1:16" x14ac:dyDescent="0.35">
      <c r="A7350" s="12" t="s">
        <v>7524</v>
      </c>
      <c r="B7350" s="15">
        <v>44686</v>
      </c>
      <c r="C7350" s="12" t="s">
        <v>108</v>
      </c>
      <c r="D7350" s="12" t="s">
        <v>140</v>
      </c>
      <c r="E7350" s="12" t="s">
        <v>153</v>
      </c>
      <c r="F7350" s="12" t="s">
        <v>117</v>
      </c>
      <c r="G7350" s="12" t="s">
        <v>112</v>
      </c>
      <c r="H7350" s="12" t="s">
        <v>147</v>
      </c>
      <c r="I7350" s="12">
        <v>2</v>
      </c>
      <c r="J7350" s="16">
        <v>13.25</v>
      </c>
      <c r="K7350" s="17">
        <v>0</v>
      </c>
      <c r="L7350" s="16">
        <v>26.5</v>
      </c>
      <c r="M7350" s="16">
        <v>6.64</v>
      </c>
      <c r="N7350" s="11" t="str">
        <f t="shared" si="343"/>
        <v>NO DISCOUNT</v>
      </c>
      <c r="O7350" s="27">
        <f t="shared" si="344"/>
        <v>0.74943396226415093</v>
      </c>
      <c r="P7350" s="11" t="str">
        <f t="shared" si="345"/>
        <v>AVERAGE</v>
      </c>
    </row>
    <row r="7351" spans="1:16" x14ac:dyDescent="0.35">
      <c r="A7351" t="s">
        <v>7525</v>
      </c>
      <c r="B7351" s="18">
        <v>45094</v>
      </c>
      <c r="C7351" t="s">
        <v>120</v>
      </c>
      <c r="D7351" t="s">
        <v>140</v>
      </c>
      <c r="E7351" t="s">
        <v>153</v>
      </c>
      <c r="F7351" t="s">
        <v>111</v>
      </c>
      <c r="G7351" t="s">
        <v>112</v>
      </c>
      <c r="H7351" t="s">
        <v>147</v>
      </c>
      <c r="I7351">
        <v>1</v>
      </c>
      <c r="J7351" s="19">
        <v>24.28</v>
      </c>
      <c r="K7351" s="20">
        <v>0.03</v>
      </c>
      <c r="L7351" s="19">
        <v>23.55</v>
      </c>
      <c r="M7351" s="19">
        <v>7.48</v>
      </c>
      <c r="N7351" s="11" t="str">
        <f t="shared" si="343"/>
        <v>LOW</v>
      </c>
      <c r="O7351" s="27">
        <f t="shared" si="344"/>
        <v>0.68237791932059444</v>
      </c>
      <c r="P7351" s="11" t="str">
        <f t="shared" si="345"/>
        <v>AVERAGE</v>
      </c>
    </row>
    <row r="7352" spans="1:16" x14ac:dyDescent="0.35">
      <c r="A7352" s="12" t="s">
        <v>7526</v>
      </c>
      <c r="B7352" s="15">
        <v>45463</v>
      </c>
      <c r="C7352" s="12" t="s">
        <v>136</v>
      </c>
      <c r="D7352" s="12" t="s">
        <v>115</v>
      </c>
      <c r="E7352" s="12" t="s">
        <v>156</v>
      </c>
      <c r="F7352" s="12" t="s">
        <v>131</v>
      </c>
      <c r="G7352" s="12" t="s">
        <v>127</v>
      </c>
      <c r="H7352" s="12" t="s">
        <v>209</v>
      </c>
      <c r="I7352" s="12">
        <v>1</v>
      </c>
      <c r="J7352" s="16">
        <v>919.07</v>
      </c>
      <c r="K7352" s="17">
        <v>0.05</v>
      </c>
      <c r="L7352" s="16">
        <v>873.12</v>
      </c>
      <c r="M7352" s="16">
        <v>437.83</v>
      </c>
      <c r="N7352" s="11" t="str">
        <f t="shared" si="343"/>
        <v>LOW</v>
      </c>
      <c r="O7352" s="27">
        <f t="shared" si="344"/>
        <v>0.49854544621586955</v>
      </c>
      <c r="P7352" s="11" t="str">
        <f t="shared" si="345"/>
        <v>AVERAGE</v>
      </c>
    </row>
    <row r="7353" spans="1:16" x14ac:dyDescent="0.35">
      <c r="A7353" t="s">
        <v>7527</v>
      </c>
      <c r="B7353" s="18">
        <v>45233</v>
      </c>
      <c r="C7353" t="s">
        <v>136</v>
      </c>
      <c r="D7353" t="s">
        <v>109</v>
      </c>
      <c r="E7353" t="s">
        <v>189</v>
      </c>
      <c r="F7353" t="s">
        <v>111</v>
      </c>
      <c r="G7353" t="s">
        <v>127</v>
      </c>
      <c r="H7353" t="s">
        <v>128</v>
      </c>
      <c r="I7353">
        <v>7</v>
      </c>
      <c r="J7353" s="19">
        <v>359.35</v>
      </c>
      <c r="K7353" s="20">
        <v>0.04</v>
      </c>
      <c r="L7353" s="19">
        <v>2414.83</v>
      </c>
      <c r="M7353" s="19">
        <v>1036.58</v>
      </c>
      <c r="N7353" s="11" t="str">
        <f t="shared" si="343"/>
        <v>LOW</v>
      </c>
      <c r="O7353" s="27">
        <f t="shared" si="344"/>
        <v>0.57074411035145334</v>
      </c>
      <c r="P7353" s="11" t="str">
        <f t="shared" si="345"/>
        <v>GOOD</v>
      </c>
    </row>
    <row r="7354" spans="1:16" x14ac:dyDescent="0.35">
      <c r="A7354" s="12" t="s">
        <v>7528</v>
      </c>
      <c r="B7354" s="15">
        <v>45518</v>
      </c>
      <c r="C7354" s="12" t="s">
        <v>149</v>
      </c>
      <c r="D7354" s="12" t="s">
        <v>125</v>
      </c>
      <c r="E7354" s="12" t="s">
        <v>144</v>
      </c>
      <c r="F7354" s="12" t="s">
        <v>111</v>
      </c>
      <c r="G7354" s="12" t="s">
        <v>112</v>
      </c>
      <c r="H7354" s="12" t="s">
        <v>147</v>
      </c>
      <c r="I7354" s="12">
        <v>3</v>
      </c>
      <c r="J7354" s="16">
        <v>12.66</v>
      </c>
      <c r="K7354" s="17">
        <v>0</v>
      </c>
      <c r="L7354" s="16">
        <v>37.979999999999997</v>
      </c>
      <c r="M7354" s="16">
        <v>14.72</v>
      </c>
      <c r="N7354" s="11" t="str">
        <f t="shared" si="343"/>
        <v>NO DISCOUNT</v>
      </c>
      <c r="O7354" s="27">
        <f t="shared" si="344"/>
        <v>0.61242759347024744</v>
      </c>
      <c r="P7354" s="11" t="str">
        <f t="shared" si="345"/>
        <v>AVERAGE</v>
      </c>
    </row>
    <row r="7355" spans="1:16" x14ac:dyDescent="0.35">
      <c r="A7355" t="s">
        <v>7529</v>
      </c>
      <c r="B7355" s="18">
        <v>45619</v>
      </c>
      <c r="C7355" t="s">
        <v>120</v>
      </c>
      <c r="D7355" t="s">
        <v>115</v>
      </c>
      <c r="E7355" t="s">
        <v>221</v>
      </c>
      <c r="F7355" t="s">
        <v>111</v>
      </c>
      <c r="G7355" t="s">
        <v>112</v>
      </c>
      <c r="H7355" t="s">
        <v>170</v>
      </c>
      <c r="I7355">
        <v>1</v>
      </c>
      <c r="J7355" s="19">
        <v>15.37</v>
      </c>
      <c r="K7355" s="20">
        <v>0</v>
      </c>
      <c r="L7355" s="19">
        <v>15.37</v>
      </c>
      <c r="M7355" s="19">
        <v>3.33</v>
      </c>
      <c r="N7355" s="11" t="str">
        <f t="shared" si="343"/>
        <v>NO DISCOUNT</v>
      </c>
      <c r="O7355" s="27">
        <f t="shared" si="344"/>
        <v>0.78334417696811964</v>
      </c>
      <c r="P7355" s="11" t="str">
        <f t="shared" si="345"/>
        <v>AVERAGE</v>
      </c>
    </row>
    <row r="7356" spans="1:16" x14ac:dyDescent="0.35">
      <c r="A7356" s="12" t="s">
        <v>7530</v>
      </c>
      <c r="B7356" s="15">
        <v>45570</v>
      </c>
      <c r="C7356" s="12" t="s">
        <v>108</v>
      </c>
      <c r="D7356" s="12" t="s">
        <v>115</v>
      </c>
      <c r="E7356" s="12" t="s">
        <v>163</v>
      </c>
      <c r="F7356" s="12" t="s">
        <v>117</v>
      </c>
      <c r="G7356" s="12" t="s">
        <v>127</v>
      </c>
      <c r="H7356" s="12" t="s">
        <v>164</v>
      </c>
      <c r="I7356" s="12">
        <v>16</v>
      </c>
      <c r="J7356" s="16">
        <v>400.84</v>
      </c>
      <c r="K7356" s="17">
        <v>0.3</v>
      </c>
      <c r="L7356" s="16">
        <v>4489.41</v>
      </c>
      <c r="M7356" s="16">
        <v>2060.73</v>
      </c>
      <c r="N7356" s="11" t="b">
        <f t="shared" si="343"/>
        <v>0</v>
      </c>
      <c r="O7356" s="27">
        <f t="shared" si="344"/>
        <v>0.54097977239770922</v>
      </c>
      <c r="P7356" s="11" t="str">
        <f t="shared" si="345"/>
        <v>EXCELLENT</v>
      </c>
    </row>
    <row r="7357" spans="1:16" x14ac:dyDescent="0.35">
      <c r="A7357" t="s">
        <v>7531</v>
      </c>
      <c r="B7357" s="18">
        <v>45473</v>
      </c>
      <c r="C7357" t="s">
        <v>120</v>
      </c>
      <c r="D7357" t="s">
        <v>125</v>
      </c>
      <c r="E7357" t="s">
        <v>255</v>
      </c>
      <c r="F7357" t="s">
        <v>131</v>
      </c>
      <c r="G7357" t="s">
        <v>122</v>
      </c>
      <c r="H7357" t="s">
        <v>142</v>
      </c>
      <c r="I7357">
        <v>6</v>
      </c>
      <c r="J7357" s="19">
        <v>499.21</v>
      </c>
      <c r="K7357" s="20">
        <v>0.11</v>
      </c>
      <c r="L7357" s="19">
        <v>2665.78</v>
      </c>
      <c r="M7357" s="19">
        <v>986.85</v>
      </c>
      <c r="N7357" s="11" t="str">
        <f t="shared" si="343"/>
        <v>MEDIUM</v>
      </c>
      <c r="O7357" s="27">
        <f t="shared" si="344"/>
        <v>0.62980816121360361</v>
      </c>
      <c r="P7357" s="11" t="str">
        <f t="shared" si="345"/>
        <v>GOOD</v>
      </c>
    </row>
    <row r="7358" spans="1:16" x14ac:dyDescent="0.35">
      <c r="A7358" s="12" t="s">
        <v>7532</v>
      </c>
      <c r="B7358" s="15">
        <v>44718</v>
      </c>
      <c r="C7358" s="12" t="s">
        <v>108</v>
      </c>
      <c r="D7358" s="12" t="s">
        <v>140</v>
      </c>
      <c r="E7358" s="12" t="s">
        <v>203</v>
      </c>
      <c r="F7358" s="12" t="s">
        <v>111</v>
      </c>
      <c r="G7358" s="12" t="s">
        <v>127</v>
      </c>
      <c r="H7358" s="12" t="s">
        <v>179</v>
      </c>
      <c r="I7358" s="12">
        <v>3</v>
      </c>
      <c r="J7358" s="16">
        <v>148.88999999999999</v>
      </c>
      <c r="K7358" s="17">
        <v>0</v>
      </c>
      <c r="L7358" s="16">
        <v>446.67</v>
      </c>
      <c r="M7358" s="16">
        <v>166.82</v>
      </c>
      <c r="N7358" s="11" t="str">
        <f t="shared" si="343"/>
        <v>NO DISCOUNT</v>
      </c>
      <c r="O7358" s="27">
        <f t="shared" si="344"/>
        <v>0.62652517518525985</v>
      </c>
      <c r="P7358" s="11" t="str">
        <f t="shared" si="345"/>
        <v>AVERAGE</v>
      </c>
    </row>
    <row r="7359" spans="1:16" x14ac:dyDescent="0.35">
      <c r="A7359" t="s">
        <v>7533</v>
      </c>
      <c r="B7359" s="18">
        <v>45571</v>
      </c>
      <c r="C7359" t="s">
        <v>108</v>
      </c>
      <c r="D7359" t="s">
        <v>140</v>
      </c>
      <c r="E7359" t="s">
        <v>141</v>
      </c>
      <c r="F7359" t="s">
        <v>111</v>
      </c>
      <c r="G7359" t="s">
        <v>122</v>
      </c>
      <c r="H7359" t="s">
        <v>132</v>
      </c>
      <c r="I7359">
        <v>5</v>
      </c>
      <c r="J7359" s="19">
        <v>343.95</v>
      </c>
      <c r="K7359" s="20">
        <v>0</v>
      </c>
      <c r="L7359" s="19">
        <v>1719.75</v>
      </c>
      <c r="M7359" s="19">
        <v>562.55999999999995</v>
      </c>
      <c r="N7359" s="11" t="str">
        <f t="shared" si="343"/>
        <v>NO DISCOUNT</v>
      </c>
      <c r="O7359" s="27">
        <f t="shared" si="344"/>
        <v>0.67288268643698212</v>
      </c>
      <c r="P7359" s="11" t="str">
        <f t="shared" si="345"/>
        <v>GOOD</v>
      </c>
    </row>
    <row r="7360" spans="1:16" x14ac:dyDescent="0.35">
      <c r="A7360" s="12" t="s">
        <v>7534</v>
      </c>
      <c r="B7360" s="15">
        <v>45264</v>
      </c>
      <c r="C7360" s="12" t="s">
        <v>108</v>
      </c>
      <c r="D7360" s="12" t="s">
        <v>109</v>
      </c>
      <c r="E7360" s="12" t="s">
        <v>176</v>
      </c>
      <c r="F7360" s="12" t="s">
        <v>111</v>
      </c>
      <c r="G7360" s="12" t="s">
        <v>122</v>
      </c>
      <c r="H7360" s="12" t="s">
        <v>142</v>
      </c>
      <c r="I7360" s="12">
        <v>1</v>
      </c>
      <c r="J7360" s="16">
        <v>451.24</v>
      </c>
      <c r="K7360" s="17">
        <v>0.4</v>
      </c>
      <c r="L7360" s="16">
        <v>270.74</v>
      </c>
      <c r="M7360" s="16">
        <v>74.13</v>
      </c>
      <c r="N7360" s="11" t="str">
        <f t="shared" si="343"/>
        <v>CLEARANCE</v>
      </c>
      <c r="O7360" s="27">
        <f t="shared" si="344"/>
        <v>0.72619487331018695</v>
      </c>
      <c r="P7360" s="11" t="str">
        <f t="shared" si="345"/>
        <v>AVERAGE</v>
      </c>
    </row>
    <row r="7361" spans="1:16" x14ac:dyDescent="0.35">
      <c r="A7361" t="s">
        <v>7535</v>
      </c>
      <c r="B7361" s="18">
        <v>45530</v>
      </c>
      <c r="C7361" t="s">
        <v>149</v>
      </c>
      <c r="D7361" t="s">
        <v>140</v>
      </c>
      <c r="E7361" t="s">
        <v>141</v>
      </c>
      <c r="F7361" t="s">
        <v>131</v>
      </c>
      <c r="G7361" t="s">
        <v>112</v>
      </c>
      <c r="H7361" t="s">
        <v>113</v>
      </c>
      <c r="I7361">
        <v>7</v>
      </c>
      <c r="J7361" s="19">
        <v>16.46</v>
      </c>
      <c r="K7361" s="20">
        <v>0.4</v>
      </c>
      <c r="L7361" s="19">
        <v>69.13</v>
      </c>
      <c r="M7361" s="19">
        <v>22.41</v>
      </c>
      <c r="N7361" s="11" t="str">
        <f t="shared" si="343"/>
        <v>CLEARANCE</v>
      </c>
      <c r="O7361" s="27">
        <f t="shared" si="344"/>
        <v>0.67582814986257778</v>
      </c>
      <c r="P7361" s="11" t="str">
        <f t="shared" si="345"/>
        <v>GOOD</v>
      </c>
    </row>
    <row r="7362" spans="1:16" x14ac:dyDescent="0.35">
      <c r="A7362" s="12" t="s">
        <v>7536</v>
      </c>
      <c r="B7362" s="15">
        <v>45211</v>
      </c>
      <c r="C7362" s="12" t="s">
        <v>108</v>
      </c>
      <c r="D7362" s="12" t="s">
        <v>109</v>
      </c>
      <c r="E7362" s="12" t="s">
        <v>195</v>
      </c>
      <c r="F7362" s="12" t="s">
        <v>131</v>
      </c>
      <c r="G7362" s="12" t="s">
        <v>122</v>
      </c>
      <c r="H7362" s="12" t="s">
        <v>132</v>
      </c>
      <c r="I7362" s="12">
        <v>7</v>
      </c>
      <c r="J7362" s="16">
        <v>191.2</v>
      </c>
      <c r="K7362" s="17">
        <v>0.12</v>
      </c>
      <c r="L7362" s="16">
        <v>1177.79</v>
      </c>
      <c r="M7362" s="16">
        <v>372.36</v>
      </c>
      <c r="N7362" s="11" t="str">
        <f t="shared" si="343"/>
        <v>MEDIUM</v>
      </c>
      <c r="O7362" s="27">
        <f t="shared" si="344"/>
        <v>0.68384856383565829</v>
      </c>
      <c r="P7362" s="11" t="str">
        <f t="shared" si="345"/>
        <v>GOOD</v>
      </c>
    </row>
    <row r="7363" spans="1:16" x14ac:dyDescent="0.35">
      <c r="A7363" t="s">
        <v>7537</v>
      </c>
      <c r="B7363" s="18">
        <v>44977</v>
      </c>
      <c r="C7363" t="s">
        <v>108</v>
      </c>
      <c r="D7363" t="s">
        <v>125</v>
      </c>
      <c r="E7363" t="s">
        <v>126</v>
      </c>
      <c r="F7363" t="s">
        <v>117</v>
      </c>
      <c r="G7363" t="s">
        <v>127</v>
      </c>
      <c r="H7363" t="s">
        <v>164</v>
      </c>
      <c r="I7363">
        <v>2</v>
      </c>
      <c r="J7363" s="19">
        <v>707.16</v>
      </c>
      <c r="K7363" s="20">
        <v>0.03</v>
      </c>
      <c r="L7363" s="19">
        <v>1371.89</v>
      </c>
      <c r="M7363" s="19">
        <v>613.77</v>
      </c>
      <c r="N7363" s="11" t="str">
        <f t="shared" ref="N7363:N7426" si="346">IF(K7363=$R$8,$R$2,IF(K7363&lt;=$R$9,$R$3,IF(K7363&lt;=$R$10,$R$4,IF(K7363&lt;$R$11,$R$5,IF(K7363&gt;$R$11,$R$6)))))</f>
        <v>LOW</v>
      </c>
      <c r="O7363" s="27">
        <f t="shared" ref="O7363:O7426" si="347">IFERROR(L7363-M7363,"NULL")/L7363</f>
        <v>0.55260990312634395</v>
      </c>
      <c r="P7363" s="11" t="str">
        <f t="shared" ref="P7363:P7426" si="348">IF(AND(O7363&gt;=$Q$8,I7363&gt;=$Q$13),$Q$2,IF(AND(O7363&gt;=$Q$9,I7363&gt;=$Q$14),$Q$3,IF(O7363&gt;=$Q$10,$Q$4,$Q$5)))</f>
        <v>AVERAGE</v>
      </c>
    </row>
    <row r="7364" spans="1:16" x14ac:dyDescent="0.35">
      <c r="A7364" s="12" t="s">
        <v>7538</v>
      </c>
      <c r="B7364" s="15">
        <v>44946</v>
      </c>
      <c r="C7364" s="12" t="s">
        <v>136</v>
      </c>
      <c r="D7364" s="12" t="s">
        <v>109</v>
      </c>
      <c r="E7364" s="12" t="s">
        <v>150</v>
      </c>
      <c r="F7364" s="12" t="s">
        <v>111</v>
      </c>
      <c r="G7364" s="12" t="s">
        <v>127</v>
      </c>
      <c r="H7364" s="12" t="s">
        <v>164</v>
      </c>
      <c r="I7364" s="12">
        <v>10</v>
      </c>
      <c r="J7364" s="16">
        <v>624.49</v>
      </c>
      <c r="K7364" s="17">
        <v>0.28999999999999998</v>
      </c>
      <c r="L7364" s="16">
        <v>4433.88</v>
      </c>
      <c r="M7364" s="16">
        <v>2047.73</v>
      </c>
      <c r="N7364" s="11" t="str">
        <f t="shared" si="346"/>
        <v>HIGH</v>
      </c>
      <c r="O7364" s="27">
        <f t="shared" si="347"/>
        <v>0.538162963363916</v>
      </c>
      <c r="P7364" s="11" t="str">
        <f t="shared" si="348"/>
        <v>EXCELLENT</v>
      </c>
    </row>
    <row r="7365" spans="1:16" x14ac:dyDescent="0.35">
      <c r="A7365" t="s">
        <v>7539</v>
      </c>
      <c r="B7365" s="18">
        <v>45478</v>
      </c>
      <c r="C7365" t="s">
        <v>120</v>
      </c>
      <c r="D7365" t="s">
        <v>140</v>
      </c>
      <c r="E7365" t="s">
        <v>296</v>
      </c>
      <c r="F7365" t="s">
        <v>111</v>
      </c>
      <c r="G7365" t="s">
        <v>122</v>
      </c>
      <c r="H7365" t="s">
        <v>142</v>
      </c>
      <c r="I7365">
        <v>6</v>
      </c>
      <c r="J7365" s="19">
        <v>247.7</v>
      </c>
      <c r="K7365" s="20">
        <v>0.06</v>
      </c>
      <c r="L7365" s="19">
        <v>1397.03</v>
      </c>
      <c r="M7365" s="19">
        <v>540.62</v>
      </c>
      <c r="N7365" s="11" t="str">
        <f t="shared" si="346"/>
        <v>LOW</v>
      </c>
      <c r="O7365" s="27">
        <f t="shared" si="347"/>
        <v>0.61302191076784318</v>
      </c>
      <c r="P7365" s="11" t="str">
        <f t="shared" si="348"/>
        <v>GOOD</v>
      </c>
    </row>
    <row r="7366" spans="1:16" x14ac:dyDescent="0.35">
      <c r="A7366" s="12" t="s">
        <v>7540</v>
      </c>
      <c r="B7366" s="15">
        <v>45096</v>
      </c>
      <c r="C7366" s="12" t="s">
        <v>120</v>
      </c>
      <c r="D7366" s="12" t="s">
        <v>115</v>
      </c>
      <c r="E7366" s="12" t="s">
        <v>130</v>
      </c>
      <c r="F7366" s="12" t="s">
        <v>111</v>
      </c>
      <c r="G7366" s="12" t="s">
        <v>112</v>
      </c>
      <c r="H7366" s="12" t="s">
        <v>170</v>
      </c>
      <c r="I7366" s="12">
        <v>12</v>
      </c>
      <c r="J7366" s="16">
        <v>11.21</v>
      </c>
      <c r="K7366" s="17">
        <v>0.44</v>
      </c>
      <c r="L7366" s="16">
        <v>75.33</v>
      </c>
      <c r="M7366" s="16">
        <v>31.88</v>
      </c>
      <c r="N7366" s="11" t="str">
        <f t="shared" si="346"/>
        <v>CLEARANCE</v>
      </c>
      <c r="O7366" s="27">
        <f t="shared" si="347"/>
        <v>0.57679543342625783</v>
      </c>
      <c r="P7366" s="11" t="str">
        <f t="shared" si="348"/>
        <v>EXCELLENT</v>
      </c>
    </row>
    <row r="7367" spans="1:16" x14ac:dyDescent="0.35">
      <c r="A7367" t="s">
        <v>7541</v>
      </c>
      <c r="B7367" s="18">
        <v>45431</v>
      </c>
      <c r="C7367" t="s">
        <v>136</v>
      </c>
      <c r="D7367" t="s">
        <v>140</v>
      </c>
      <c r="E7367" t="s">
        <v>273</v>
      </c>
      <c r="F7367" t="s">
        <v>111</v>
      </c>
      <c r="G7367" t="s">
        <v>122</v>
      </c>
      <c r="H7367" t="s">
        <v>132</v>
      </c>
      <c r="I7367">
        <v>5</v>
      </c>
      <c r="J7367" s="19">
        <v>242.1</v>
      </c>
      <c r="K7367" s="20">
        <v>0.23</v>
      </c>
      <c r="L7367" s="19">
        <v>932.09</v>
      </c>
      <c r="M7367" s="19">
        <v>326.8</v>
      </c>
      <c r="N7367" s="11" t="str">
        <f t="shared" si="346"/>
        <v>HIGH</v>
      </c>
      <c r="O7367" s="27">
        <f t="shared" si="347"/>
        <v>0.64939008035704704</v>
      </c>
      <c r="P7367" s="11" t="str">
        <f t="shared" si="348"/>
        <v>GOOD</v>
      </c>
    </row>
    <row r="7368" spans="1:16" x14ac:dyDescent="0.35">
      <c r="A7368" s="12" t="s">
        <v>7542</v>
      </c>
      <c r="B7368" s="15">
        <v>44691</v>
      </c>
      <c r="C7368" s="12" t="s">
        <v>108</v>
      </c>
      <c r="D7368" s="12" t="s">
        <v>125</v>
      </c>
      <c r="E7368" s="12" t="s">
        <v>201</v>
      </c>
      <c r="F7368" s="12" t="s">
        <v>111</v>
      </c>
      <c r="G7368" s="12" t="s">
        <v>127</v>
      </c>
      <c r="H7368" s="12" t="s">
        <v>138</v>
      </c>
      <c r="I7368" s="12">
        <v>2</v>
      </c>
      <c r="J7368" s="16">
        <v>432.97</v>
      </c>
      <c r="K7368" s="17">
        <v>0.28999999999999998</v>
      </c>
      <c r="L7368" s="16">
        <v>614.82000000000005</v>
      </c>
      <c r="M7368" s="16">
        <v>270.98</v>
      </c>
      <c r="N7368" s="11" t="str">
        <f t="shared" si="346"/>
        <v>HIGH</v>
      </c>
      <c r="O7368" s="27">
        <f t="shared" si="347"/>
        <v>0.55925311473276729</v>
      </c>
      <c r="P7368" s="11" t="str">
        <f t="shared" si="348"/>
        <v>AVERAGE</v>
      </c>
    </row>
    <row r="7369" spans="1:16" x14ac:dyDescent="0.35">
      <c r="A7369" t="s">
        <v>7543</v>
      </c>
      <c r="B7369" s="18">
        <v>45552</v>
      </c>
      <c r="C7369" t="s">
        <v>108</v>
      </c>
      <c r="D7369" t="s">
        <v>125</v>
      </c>
      <c r="E7369" t="s">
        <v>255</v>
      </c>
      <c r="F7369" t="s">
        <v>111</v>
      </c>
      <c r="G7369" t="s">
        <v>127</v>
      </c>
      <c r="H7369" t="s">
        <v>209</v>
      </c>
      <c r="I7369">
        <v>6</v>
      </c>
      <c r="J7369" s="19">
        <v>1027.23</v>
      </c>
      <c r="K7369" s="20">
        <v>0.27</v>
      </c>
      <c r="L7369" s="19">
        <v>4499.2700000000004</v>
      </c>
      <c r="M7369" s="19">
        <v>2350.8200000000002</v>
      </c>
      <c r="N7369" s="11" t="str">
        <f t="shared" si="346"/>
        <v>HIGH</v>
      </c>
      <c r="O7369" s="27">
        <f t="shared" si="347"/>
        <v>0.47751079619582731</v>
      </c>
      <c r="P7369" s="11" t="str">
        <f t="shared" si="348"/>
        <v>GOOD</v>
      </c>
    </row>
    <row r="7370" spans="1:16" x14ac:dyDescent="0.35">
      <c r="A7370" s="12" t="s">
        <v>7544</v>
      </c>
      <c r="B7370" s="15">
        <v>44849</v>
      </c>
      <c r="C7370" s="12" t="s">
        <v>108</v>
      </c>
      <c r="D7370" s="12" t="s">
        <v>109</v>
      </c>
      <c r="E7370" s="12" t="s">
        <v>161</v>
      </c>
      <c r="F7370" s="12" t="s">
        <v>117</v>
      </c>
      <c r="G7370" s="12" t="s">
        <v>112</v>
      </c>
      <c r="H7370" s="12" t="s">
        <v>118</v>
      </c>
      <c r="I7370" s="12">
        <v>1</v>
      </c>
      <c r="J7370" s="16">
        <v>14.43</v>
      </c>
      <c r="K7370" s="17">
        <v>7.0000000000000007E-2</v>
      </c>
      <c r="L7370" s="16">
        <v>13.42</v>
      </c>
      <c r="M7370" s="16">
        <v>3.99</v>
      </c>
      <c r="N7370" s="11" t="str">
        <f t="shared" si="346"/>
        <v>LOW</v>
      </c>
      <c r="O7370" s="27">
        <f t="shared" si="347"/>
        <v>0.70268256333830104</v>
      </c>
      <c r="P7370" s="11" t="str">
        <f t="shared" si="348"/>
        <v>AVERAGE</v>
      </c>
    </row>
    <row r="7371" spans="1:16" x14ac:dyDescent="0.35">
      <c r="A7371" t="s">
        <v>7545</v>
      </c>
      <c r="B7371" s="18">
        <v>44947</v>
      </c>
      <c r="C7371" t="s">
        <v>108</v>
      </c>
      <c r="D7371" t="s">
        <v>125</v>
      </c>
      <c r="E7371" t="s">
        <v>185</v>
      </c>
      <c r="F7371" t="s">
        <v>111</v>
      </c>
      <c r="G7371" t="s">
        <v>112</v>
      </c>
      <c r="H7371" t="s">
        <v>118</v>
      </c>
      <c r="I7371">
        <v>15</v>
      </c>
      <c r="J7371" s="19">
        <v>21.98</v>
      </c>
      <c r="K7371" s="20">
        <v>0.43</v>
      </c>
      <c r="L7371" s="19">
        <v>187.93</v>
      </c>
      <c r="M7371" s="19">
        <v>75.959999999999994</v>
      </c>
      <c r="N7371" s="11" t="str">
        <f t="shared" si="346"/>
        <v>CLEARANCE</v>
      </c>
      <c r="O7371" s="27">
        <f t="shared" si="347"/>
        <v>0.59580694939605172</v>
      </c>
      <c r="P7371" s="11" t="str">
        <f t="shared" si="348"/>
        <v>EXCELLENT</v>
      </c>
    </row>
    <row r="7372" spans="1:16" x14ac:dyDescent="0.35">
      <c r="A7372" s="12" t="s">
        <v>7546</v>
      </c>
      <c r="B7372" s="15">
        <v>45440</v>
      </c>
      <c r="C7372" s="12" t="s">
        <v>108</v>
      </c>
      <c r="D7372" s="12" t="s">
        <v>140</v>
      </c>
      <c r="E7372" s="12" t="s">
        <v>203</v>
      </c>
      <c r="F7372" s="12" t="s">
        <v>117</v>
      </c>
      <c r="G7372" s="12" t="s">
        <v>122</v>
      </c>
      <c r="H7372" s="12" t="s">
        <v>142</v>
      </c>
      <c r="I7372" s="12">
        <v>2</v>
      </c>
      <c r="J7372" s="16">
        <v>373.64</v>
      </c>
      <c r="K7372" s="17">
        <v>0.04</v>
      </c>
      <c r="L7372" s="16">
        <v>717.39</v>
      </c>
      <c r="M7372" s="16">
        <v>357.8</v>
      </c>
      <c r="N7372" s="11" t="str">
        <f t="shared" si="346"/>
        <v>LOW</v>
      </c>
      <c r="O7372" s="27">
        <f t="shared" si="347"/>
        <v>0.50124757802589937</v>
      </c>
      <c r="P7372" s="11" t="str">
        <f t="shared" si="348"/>
        <v>AVERAGE</v>
      </c>
    </row>
    <row r="7373" spans="1:16" x14ac:dyDescent="0.35">
      <c r="A7373" t="s">
        <v>7547</v>
      </c>
      <c r="B7373" s="18">
        <v>45015</v>
      </c>
      <c r="C7373" t="s">
        <v>120</v>
      </c>
      <c r="D7373" t="s">
        <v>125</v>
      </c>
      <c r="E7373" t="s">
        <v>144</v>
      </c>
      <c r="F7373" t="s">
        <v>111</v>
      </c>
      <c r="G7373" t="s">
        <v>122</v>
      </c>
      <c r="H7373" t="s">
        <v>132</v>
      </c>
      <c r="I7373">
        <v>2</v>
      </c>
      <c r="J7373" s="19">
        <v>684.42</v>
      </c>
      <c r="K7373" s="20">
        <v>0.09</v>
      </c>
      <c r="L7373" s="19">
        <v>1245.6400000000001</v>
      </c>
      <c r="M7373" s="19">
        <v>412.09</v>
      </c>
      <c r="N7373" s="11" t="str">
        <f t="shared" si="346"/>
        <v>LOW</v>
      </c>
      <c r="O7373" s="27">
        <f t="shared" si="347"/>
        <v>0.66917407918820859</v>
      </c>
      <c r="P7373" s="11" t="str">
        <f t="shared" si="348"/>
        <v>AVERAGE</v>
      </c>
    </row>
    <row r="7374" spans="1:16" x14ac:dyDescent="0.35">
      <c r="A7374" s="12" t="s">
        <v>7548</v>
      </c>
      <c r="B7374" s="15">
        <v>45103</v>
      </c>
      <c r="C7374" s="12" t="s">
        <v>136</v>
      </c>
      <c r="D7374" s="12" t="s">
        <v>115</v>
      </c>
      <c r="E7374" s="12" t="s">
        <v>163</v>
      </c>
      <c r="F7374" s="12" t="s">
        <v>131</v>
      </c>
      <c r="G7374" s="12" t="s">
        <v>127</v>
      </c>
      <c r="H7374" s="12" t="s">
        <v>128</v>
      </c>
      <c r="I7374" s="12">
        <v>6</v>
      </c>
      <c r="J7374" s="16">
        <v>411.9</v>
      </c>
      <c r="K7374" s="17">
        <v>0.25</v>
      </c>
      <c r="L7374" s="16">
        <v>1853.55</v>
      </c>
      <c r="M7374" s="16">
        <v>1075.6400000000001</v>
      </c>
      <c r="N7374" s="11" t="str">
        <f t="shared" si="346"/>
        <v>HIGH</v>
      </c>
      <c r="O7374" s="27">
        <f t="shared" si="347"/>
        <v>0.41968654743600114</v>
      </c>
      <c r="P7374" s="11" t="str">
        <f t="shared" si="348"/>
        <v>GOOD</v>
      </c>
    </row>
    <row r="7375" spans="1:16" x14ac:dyDescent="0.35">
      <c r="A7375" t="s">
        <v>7549</v>
      </c>
      <c r="B7375" s="18">
        <v>45422</v>
      </c>
      <c r="C7375" t="s">
        <v>108</v>
      </c>
      <c r="D7375" t="s">
        <v>140</v>
      </c>
      <c r="E7375" t="s">
        <v>166</v>
      </c>
      <c r="F7375" t="s">
        <v>111</v>
      </c>
      <c r="G7375" t="s">
        <v>127</v>
      </c>
      <c r="H7375" t="s">
        <v>209</v>
      </c>
      <c r="I7375">
        <v>2</v>
      </c>
      <c r="J7375" s="19">
        <v>612.45000000000005</v>
      </c>
      <c r="K7375" s="20">
        <v>0.18</v>
      </c>
      <c r="L7375" s="19">
        <v>1004.42</v>
      </c>
      <c r="M7375" s="19">
        <v>429.45</v>
      </c>
      <c r="N7375" s="11" t="str">
        <f t="shared" si="346"/>
        <v>MEDIUM</v>
      </c>
      <c r="O7375" s="27">
        <f t="shared" si="347"/>
        <v>0.57243981601322158</v>
      </c>
      <c r="P7375" s="11" t="str">
        <f t="shared" si="348"/>
        <v>AVERAGE</v>
      </c>
    </row>
    <row r="7376" spans="1:16" x14ac:dyDescent="0.35">
      <c r="A7376" s="12" t="s">
        <v>7550</v>
      </c>
      <c r="B7376" s="15">
        <v>44974</v>
      </c>
      <c r="C7376" s="12" t="s">
        <v>108</v>
      </c>
      <c r="D7376" s="12" t="s">
        <v>125</v>
      </c>
      <c r="E7376" s="12" t="s">
        <v>137</v>
      </c>
      <c r="F7376" s="12" t="s">
        <v>111</v>
      </c>
      <c r="G7376" s="12" t="s">
        <v>122</v>
      </c>
      <c r="H7376" s="12" t="s">
        <v>158</v>
      </c>
      <c r="I7376" s="12">
        <v>2</v>
      </c>
      <c r="J7376" s="16">
        <v>106.41</v>
      </c>
      <c r="K7376" s="17">
        <v>0.05</v>
      </c>
      <c r="L7376" s="16">
        <v>202.18</v>
      </c>
      <c r="M7376" s="16">
        <v>74.040000000000006</v>
      </c>
      <c r="N7376" s="11" t="str">
        <f t="shared" si="346"/>
        <v>LOW</v>
      </c>
      <c r="O7376" s="27">
        <f t="shared" si="347"/>
        <v>0.63379167078840626</v>
      </c>
      <c r="P7376" s="11" t="str">
        <f t="shared" si="348"/>
        <v>AVERAGE</v>
      </c>
    </row>
    <row r="7377" spans="1:16" x14ac:dyDescent="0.35">
      <c r="A7377" t="s">
        <v>7551</v>
      </c>
      <c r="B7377" s="18">
        <v>45463</v>
      </c>
      <c r="C7377" t="s">
        <v>120</v>
      </c>
      <c r="D7377" t="s">
        <v>115</v>
      </c>
      <c r="E7377" t="s">
        <v>240</v>
      </c>
      <c r="F7377" t="s">
        <v>111</v>
      </c>
      <c r="G7377" t="s">
        <v>112</v>
      </c>
      <c r="H7377" t="s">
        <v>113</v>
      </c>
      <c r="I7377">
        <v>1</v>
      </c>
      <c r="J7377" s="19">
        <v>27</v>
      </c>
      <c r="K7377" s="20">
        <v>0.04</v>
      </c>
      <c r="L7377" s="19">
        <v>25.92</v>
      </c>
      <c r="M7377" s="19">
        <v>9.68</v>
      </c>
      <c r="N7377" s="11" t="str">
        <f t="shared" si="346"/>
        <v>LOW</v>
      </c>
      <c r="O7377" s="27">
        <f t="shared" si="347"/>
        <v>0.62654320987654322</v>
      </c>
      <c r="P7377" s="11" t="str">
        <f t="shared" si="348"/>
        <v>AVERAGE</v>
      </c>
    </row>
    <row r="7378" spans="1:16" x14ac:dyDescent="0.35">
      <c r="A7378" s="12" t="s">
        <v>7552</v>
      </c>
      <c r="B7378" s="15">
        <v>45103</v>
      </c>
      <c r="C7378" s="12" t="s">
        <v>108</v>
      </c>
      <c r="D7378" s="12" t="s">
        <v>115</v>
      </c>
      <c r="E7378" s="12" t="s">
        <v>156</v>
      </c>
      <c r="F7378" s="12" t="s">
        <v>117</v>
      </c>
      <c r="G7378" s="12" t="s">
        <v>112</v>
      </c>
      <c r="H7378" s="12" t="s">
        <v>170</v>
      </c>
      <c r="I7378" s="12">
        <v>15</v>
      </c>
      <c r="J7378" s="16">
        <v>31.25</v>
      </c>
      <c r="K7378" s="17">
        <v>0</v>
      </c>
      <c r="L7378" s="16">
        <v>468.75</v>
      </c>
      <c r="M7378" s="16">
        <v>122.53</v>
      </c>
      <c r="N7378" s="11" t="str">
        <f t="shared" si="346"/>
        <v>NO DISCOUNT</v>
      </c>
      <c r="O7378" s="27">
        <f t="shared" si="347"/>
        <v>0.73860266666666674</v>
      </c>
      <c r="P7378" s="11" t="str">
        <f t="shared" si="348"/>
        <v>EXCELLENT</v>
      </c>
    </row>
    <row r="7379" spans="1:16" x14ac:dyDescent="0.35">
      <c r="A7379" t="s">
        <v>7553</v>
      </c>
      <c r="B7379" s="18">
        <v>45294</v>
      </c>
      <c r="C7379" t="s">
        <v>108</v>
      </c>
      <c r="D7379" t="s">
        <v>115</v>
      </c>
      <c r="E7379" t="s">
        <v>130</v>
      </c>
      <c r="F7379" t="s">
        <v>111</v>
      </c>
      <c r="G7379" t="s">
        <v>127</v>
      </c>
      <c r="H7379" t="s">
        <v>128</v>
      </c>
      <c r="I7379">
        <v>2</v>
      </c>
      <c r="J7379" s="19">
        <v>596.1</v>
      </c>
      <c r="K7379" s="20">
        <v>0</v>
      </c>
      <c r="L7379" s="19">
        <v>1192.2</v>
      </c>
      <c r="M7379" s="19">
        <v>695.51</v>
      </c>
      <c r="N7379" s="11" t="str">
        <f t="shared" si="346"/>
        <v>NO DISCOUNT</v>
      </c>
      <c r="O7379" s="27">
        <f t="shared" si="347"/>
        <v>0.4166163395403456</v>
      </c>
      <c r="P7379" s="11" t="str">
        <f t="shared" si="348"/>
        <v>AVERAGE</v>
      </c>
    </row>
    <row r="7380" spans="1:16" x14ac:dyDescent="0.35">
      <c r="A7380" s="12" t="s">
        <v>7554</v>
      </c>
      <c r="B7380" s="15">
        <v>45298</v>
      </c>
      <c r="C7380" s="12" t="s">
        <v>120</v>
      </c>
      <c r="D7380" s="12" t="s">
        <v>125</v>
      </c>
      <c r="E7380" s="12" t="s">
        <v>178</v>
      </c>
      <c r="F7380" s="12" t="s">
        <v>131</v>
      </c>
      <c r="G7380" s="12" t="s">
        <v>122</v>
      </c>
      <c r="H7380" s="12" t="s">
        <v>158</v>
      </c>
      <c r="I7380" s="12">
        <v>6</v>
      </c>
      <c r="J7380" s="16">
        <v>80.7</v>
      </c>
      <c r="K7380" s="17">
        <v>0.15</v>
      </c>
      <c r="L7380" s="16">
        <v>411.57</v>
      </c>
      <c r="M7380" s="16">
        <v>186.3</v>
      </c>
      <c r="N7380" s="11" t="str">
        <f t="shared" si="346"/>
        <v>MEDIUM</v>
      </c>
      <c r="O7380" s="27">
        <f t="shared" si="347"/>
        <v>0.54734310080909687</v>
      </c>
      <c r="P7380" s="11" t="str">
        <f t="shared" si="348"/>
        <v>GOOD</v>
      </c>
    </row>
    <row r="7381" spans="1:16" x14ac:dyDescent="0.35">
      <c r="A7381" t="s">
        <v>7555</v>
      </c>
      <c r="B7381" s="18">
        <v>45654</v>
      </c>
      <c r="C7381" t="s">
        <v>149</v>
      </c>
      <c r="D7381" t="s">
        <v>140</v>
      </c>
      <c r="E7381" t="s">
        <v>296</v>
      </c>
      <c r="F7381" t="s">
        <v>111</v>
      </c>
      <c r="G7381" t="s">
        <v>127</v>
      </c>
      <c r="H7381" t="s">
        <v>128</v>
      </c>
      <c r="I7381">
        <v>5</v>
      </c>
      <c r="J7381" s="19">
        <v>51.01</v>
      </c>
      <c r="K7381" s="20">
        <v>0</v>
      </c>
      <c r="L7381" s="19">
        <v>255.05</v>
      </c>
      <c r="M7381" s="19">
        <v>151.68</v>
      </c>
      <c r="N7381" s="11" t="str">
        <f t="shared" si="346"/>
        <v>NO DISCOUNT</v>
      </c>
      <c r="O7381" s="27">
        <f t="shared" si="347"/>
        <v>0.40529307978827683</v>
      </c>
      <c r="P7381" s="11" t="str">
        <f t="shared" si="348"/>
        <v>GOOD</v>
      </c>
    </row>
    <row r="7382" spans="1:16" x14ac:dyDescent="0.35">
      <c r="A7382" s="12" t="s">
        <v>7556</v>
      </c>
      <c r="B7382" s="15">
        <v>45292</v>
      </c>
      <c r="C7382" s="12" t="s">
        <v>108</v>
      </c>
      <c r="D7382" s="12" t="s">
        <v>115</v>
      </c>
      <c r="E7382" s="12" t="s">
        <v>156</v>
      </c>
      <c r="F7382" s="12" t="s">
        <v>131</v>
      </c>
      <c r="G7382" s="12" t="s">
        <v>127</v>
      </c>
      <c r="H7382" s="12" t="s">
        <v>164</v>
      </c>
      <c r="I7382" s="12">
        <v>2</v>
      </c>
      <c r="J7382" s="16">
        <v>130.12</v>
      </c>
      <c r="K7382" s="17">
        <v>0</v>
      </c>
      <c r="L7382" s="16">
        <v>260.24</v>
      </c>
      <c r="M7382" s="16">
        <v>142.33000000000001</v>
      </c>
      <c r="N7382" s="11" t="str">
        <f t="shared" si="346"/>
        <v>NO DISCOUNT</v>
      </c>
      <c r="O7382" s="27">
        <f t="shared" si="347"/>
        <v>0.45308177067322469</v>
      </c>
      <c r="P7382" s="11" t="str">
        <f t="shared" si="348"/>
        <v>AVERAGE</v>
      </c>
    </row>
    <row r="7383" spans="1:16" x14ac:dyDescent="0.35">
      <c r="A7383" t="s">
        <v>7557</v>
      </c>
      <c r="B7383" s="18">
        <v>45448</v>
      </c>
      <c r="C7383" t="s">
        <v>108</v>
      </c>
      <c r="D7383" t="s">
        <v>125</v>
      </c>
      <c r="E7383" t="s">
        <v>144</v>
      </c>
      <c r="F7383" t="s">
        <v>117</v>
      </c>
      <c r="G7383" t="s">
        <v>112</v>
      </c>
      <c r="H7383" t="s">
        <v>170</v>
      </c>
      <c r="I7383">
        <v>1</v>
      </c>
      <c r="J7383" s="19">
        <v>26.87</v>
      </c>
      <c r="K7383" s="20">
        <v>0.25</v>
      </c>
      <c r="L7383" s="19">
        <v>20.149999999999999</v>
      </c>
      <c r="M7383" s="19">
        <v>9.8699999999999992</v>
      </c>
      <c r="N7383" s="11" t="str">
        <f t="shared" si="346"/>
        <v>HIGH</v>
      </c>
      <c r="O7383" s="27">
        <f t="shared" si="347"/>
        <v>0.51017369727047146</v>
      </c>
      <c r="P7383" s="11" t="str">
        <f t="shared" si="348"/>
        <v>AVERAGE</v>
      </c>
    </row>
    <row r="7384" spans="1:16" x14ac:dyDescent="0.35">
      <c r="A7384" s="12" t="s">
        <v>7558</v>
      </c>
      <c r="B7384" s="15">
        <v>45022</v>
      </c>
      <c r="C7384" s="12" t="s">
        <v>149</v>
      </c>
      <c r="D7384" s="12" t="s">
        <v>115</v>
      </c>
      <c r="E7384" s="12" t="s">
        <v>221</v>
      </c>
      <c r="F7384" s="12" t="s">
        <v>111</v>
      </c>
      <c r="G7384" s="12" t="s">
        <v>122</v>
      </c>
      <c r="H7384" s="12" t="s">
        <v>123</v>
      </c>
      <c r="I7384" s="12">
        <v>3</v>
      </c>
      <c r="J7384" s="16">
        <v>420.11</v>
      </c>
      <c r="K7384" s="17">
        <v>0</v>
      </c>
      <c r="L7384" s="16">
        <v>1260.33</v>
      </c>
      <c r="M7384" s="16">
        <v>540.88</v>
      </c>
      <c r="N7384" s="11" t="str">
        <f t="shared" si="346"/>
        <v>NO DISCOUNT</v>
      </c>
      <c r="O7384" s="27">
        <f t="shared" si="347"/>
        <v>0.57084255710805898</v>
      </c>
      <c r="P7384" s="11" t="str">
        <f t="shared" si="348"/>
        <v>AVERAGE</v>
      </c>
    </row>
    <row r="7385" spans="1:16" x14ac:dyDescent="0.35">
      <c r="A7385" t="s">
        <v>7559</v>
      </c>
      <c r="B7385" s="18">
        <v>45587</v>
      </c>
      <c r="C7385" t="s">
        <v>120</v>
      </c>
      <c r="D7385" t="s">
        <v>140</v>
      </c>
      <c r="E7385" t="s">
        <v>296</v>
      </c>
      <c r="F7385" t="s">
        <v>111</v>
      </c>
      <c r="G7385" t="s">
        <v>112</v>
      </c>
      <c r="H7385" t="s">
        <v>118</v>
      </c>
      <c r="I7385">
        <v>6</v>
      </c>
      <c r="J7385" s="19">
        <v>28.08</v>
      </c>
      <c r="K7385" s="20">
        <v>0.3</v>
      </c>
      <c r="L7385" s="19">
        <v>117.94</v>
      </c>
      <c r="M7385" s="19">
        <v>43.35</v>
      </c>
      <c r="N7385" s="11" t="b">
        <f t="shared" si="346"/>
        <v>0</v>
      </c>
      <c r="O7385" s="27">
        <f t="shared" si="347"/>
        <v>0.63244022384263188</v>
      </c>
      <c r="P7385" s="11" t="str">
        <f t="shared" si="348"/>
        <v>GOOD</v>
      </c>
    </row>
    <row r="7386" spans="1:16" x14ac:dyDescent="0.35">
      <c r="A7386" s="12" t="s">
        <v>7560</v>
      </c>
      <c r="B7386" s="15">
        <v>44882</v>
      </c>
      <c r="C7386" s="12" t="s">
        <v>108</v>
      </c>
      <c r="D7386" s="12" t="s">
        <v>115</v>
      </c>
      <c r="E7386" s="12" t="s">
        <v>163</v>
      </c>
      <c r="F7386" s="12" t="s">
        <v>111</v>
      </c>
      <c r="G7386" s="12" t="s">
        <v>127</v>
      </c>
      <c r="H7386" s="12" t="s">
        <v>138</v>
      </c>
      <c r="I7386" s="12">
        <v>1</v>
      </c>
      <c r="J7386" s="16">
        <v>347.9</v>
      </c>
      <c r="K7386" s="17">
        <v>0.02</v>
      </c>
      <c r="L7386" s="16">
        <v>340.94</v>
      </c>
      <c r="M7386" s="16">
        <v>111.84</v>
      </c>
      <c r="N7386" s="11" t="str">
        <f t="shared" si="346"/>
        <v>LOW</v>
      </c>
      <c r="O7386" s="27">
        <f t="shared" si="347"/>
        <v>0.67196574177274593</v>
      </c>
      <c r="P7386" s="11" t="str">
        <f t="shared" si="348"/>
        <v>AVERAGE</v>
      </c>
    </row>
    <row r="7387" spans="1:16" x14ac:dyDescent="0.35">
      <c r="A7387" t="s">
        <v>7561</v>
      </c>
      <c r="B7387" s="18">
        <v>44887</v>
      </c>
      <c r="C7387" t="s">
        <v>149</v>
      </c>
      <c r="D7387" t="s">
        <v>109</v>
      </c>
      <c r="E7387" t="s">
        <v>173</v>
      </c>
      <c r="F7387" t="s">
        <v>117</v>
      </c>
      <c r="G7387" t="s">
        <v>112</v>
      </c>
      <c r="H7387" t="s">
        <v>147</v>
      </c>
      <c r="I7387">
        <v>3</v>
      </c>
      <c r="J7387" s="19">
        <v>14.88</v>
      </c>
      <c r="K7387" s="20">
        <v>0</v>
      </c>
      <c r="L7387" s="19">
        <v>44.64</v>
      </c>
      <c r="M7387" s="19">
        <v>17.260000000000002</v>
      </c>
      <c r="N7387" s="11" t="str">
        <f t="shared" si="346"/>
        <v>NO DISCOUNT</v>
      </c>
      <c r="O7387" s="27">
        <f t="shared" si="347"/>
        <v>0.61335125448028671</v>
      </c>
      <c r="P7387" s="11" t="str">
        <f t="shared" si="348"/>
        <v>AVERAGE</v>
      </c>
    </row>
    <row r="7388" spans="1:16" x14ac:dyDescent="0.35">
      <c r="A7388" s="12" t="s">
        <v>7562</v>
      </c>
      <c r="B7388" s="15">
        <v>45400</v>
      </c>
      <c r="C7388" s="12" t="s">
        <v>120</v>
      </c>
      <c r="D7388" s="12" t="s">
        <v>125</v>
      </c>
      <c r="E7388" s="12" t="s">
        <v>201</v>
      </c>
      <c r="F7388" s="12" t="s">
        <v>111</v>
      </c>
      <c r="G7388" s="12" t="s">
        <v>122</v>
      </c>
      <c r="H7388" s="12" t="s">
        <v>142</v>
      </c>
      <c r="I7388" s="12">
        <v>2</v>
      </c>
      <c r="J7388" s="16">
        <v>234.37</v>
      </c>
      <c r="K7388" s="17">
        <v>0.27</v>
      </c>
      <c r="L7388" s="16">
        <v>342.18</v>
      </c>
      <c r="M7388" s="16">
        <v>151.82</v>
      </c>
      <c r="N7388" s="11" t="str">
        <f t="shared" si="346"/>
        <v>HIGH</v>
      </c>
      <c r="O7388" s="27">
        <f t="shared" si="347"/>
        <v>0.55631538956104976</v>
      </c>
      <c r="P7388" s="11" t="str">
        <f t="shared" si="348"/>
        <v>AVERAGE</v>
      </c>
    </row>
    <row r="7389" spans="1:16" x14ac:dyDescent="0.35">
      <c r="A7389" t="s">
        <v>7563</v>
      </c>
      <c r="B7389" s="18">
        <v>45041</v>
      </c>
      <c r="C7389" t="s">
        <v>108</v>
      </c>
      <c r="D7389" t="s">
        <v>140</v>
      </c>
      <c r="E7389" t="s">
        <v>273</v>
      </c>
      <c r="F7389" t="s">
        <v>111</v>
      </c>
      <c r="G7389" t="s">
        <v>127</v>
      </c>
      <c r="H7389" t="s">
        <v>128</v>
      </c>
      <c r="I7389">
        <v>1</v>
      </c>
      <c r="J7389" s="19">
        <v>421.37</v>
      </c>
      <c r="K7389" s="20">
        <v>0.31</v>
      </c>
      <c r="L7389" s="19">
        <v>290.75</v>
      </c>
      <c r="M7389" s="19">
        <v>101.01</v>
      </c>
      <c r="N7389" s="11" t="str">
        <f t="shared" si="346"/>
        <v>CLEARANCE</v>
      </c>
      <c r="O7389" s="27">
        <f t="shared" si="347"/>
        <v>0.65258813413585559</v>
      </c>
      <c r="P7389" s="11" t="str">
        <f t="shared" si="348"/>
        <v>AVERAGE</v>
      </c>
    </row>
    <row r="7390" spans="1:16" x14ac:dyDescent="0.35">
      <c r="A7390" s="12" t="s">
        <v>7564</v>
      </c>
      <c r="B7390" s="15">
        <v>44596</v>
      </c>
      <c r="C7390" s="12" t="s">
        <v>108</v>
      </c>
      <c r="D7390" s="12" t="s">
        <v>115</v>
      </c>
      <c r="E7390" s="12" t="s">
        <v>205</v>
      </c>
      <c r="F7390" s="12" t="s">
        <v>111</v>
      </c>
      <c r="G7390" s="12" t="s">
        <v>122</v>
      </c>
      <c r="H7390" s="12" t="s">
        <v>142</v>
      </c>
      <c r="I7390" s="12">
        <v>3</v>
      </c>
      <c r="J7390" s="16">
        <v>246.57</v>
      </c>
      <c r="K7390" s="17">
        <v>0.03</v>
      </c>
      <c r="L7390" s="16">
        <v>717.52</v>
      </c>
      <c r="M7390" s="16">
        <v>316.86</v>
      </c>
      <c r="N7390" s="11" t="str">
        <f t="shared" si="346"/>
        <v>LOW</v>
      </c>
      <c r="O7390" s="27">
        <f t="shared" si="347"/>
        <v>0.55839558479206153</v>
      </c>
      <c r="P7390" s="11" t="str">
        <f t="shared" si="348"/>
        <v>AVERAGE</v>
      </c>
    </row>
    <row r="7391" spans="1:16" x14ac:dyDescent="0.35">
      <c r="A7391" t="s">
        <v>7565</v>
      </c>
      <c r="B7391" s="18">
        <v>44975</v>
      </c>
      <c r="C7391" t="s">
        <v>108</v>
      </c>
      <c r="D7391" t="s">
        <v>125</v>
      </c>
      <c r="E7391" t="s">
        <v>144</v>
      </c>
      <c r="F7391" t="s">
        <v>117</v>
      </c>
      <c r="G7391" t="s">
        <v>127</v>
      </c>
      <c r="H7391" t="s">
        <v>164</v>
      </c>
      <c r="I7391">
        <v>3</v>
      </c>
      <c r="J7391" s="19">
        <v>861.13</v>
      </c>
      <c r="K7391" s="20">
        <v>0.28999999999999998</v>
      </c>
      <c r="L7391" s="19">
        <v>1834.21</v>
      </c>
      <c r="M7391" s="19">
        <v>674.78</v>
      </c>
      <c r="N7391" s="11" t="str">
        <f t="shared" si="346"/>
        <v>HIGH</v>
      </c>
      <c r="O7391" s="27">
        <f t="shared" si="347"/>
        <v>0.63211409816760356</v>
      </c>
      <c r="P7391" s="11" t="str">
        <f t="shared" si="348"/>
        <v>AVERAGE</v>
      </c>
    </row>
    <row r="7392" spans="1:16" x14ac:dyDescent="0.35">
      <c r="A7392" s="12" t="s">
        <v>7566</v>
      </c>
      <c r="B7392" s="15">
        <v>44658</v>
      </c>
      <c r="C7392" s="12" t="s">
        <v>108</v>
      </c>
      <c r="D7392" s="12" t="s">
        <v>125</v>
      </c>
      <c r="E7392" s="12" t="s">
        <v>255</v>
      </c>
      <c r="F7392" s="12" t="s">
        <v>131</v>
      </c>
      <c r="G7392" s="12" t="s">
        <v>122</v>
      </c>
      <c r="H7392" s="12" t="s">
        <v>158</v>
      </c>
      <c r="I7392" s="12">
        <v>1</v>
      </c>
      <c r="J7392" s="16">
        <v>25.83</v>
      </c>
      <c r="K7392" s="17">
        <v>0.05</v>
      </c>
      <c r="L7392" s="16">
        <v>24.54</v>
      </c>
      <c r="M7392" s="16">
        <v>7.63</v>
      </c>
      <c r="N7392" s="11" t="str">
        <f t="shared" si="346"/>
        <v>LOW</v>
      </c>
      <c r="O7392" s="27">
        <f t="shared" si="347"/>
        <v>0.68907905460472696</v>
      </c>
      <c r="P7392" s="11" t="str">
        <f t="shared" si="348"/>
        <v>AVERAGE</v>
      </c>
    </row>
    <row r="7393" spans="1:16" x14ac:dyDescent="0.35">
      <c r="A7393" t="s">
        <v>7567</v>
      </c>
      <c r="B7393" s="18">
        <v>44663</v>
      </c>
      <c r="C7393" t="s">
        <v>120</v>
      </c>
      <c r="D7393" t="s">
        <v>125</v>
      </c>
      <c r="E7393" t="s">
        <v>185</v>
      </c>
      <c r="F7393" t="s">
        <v>111</v>
      </c>
      <c r="G7393" t="s">
        <v>127</v>
      </c>
      <c r="H7393" t="s">
        <v>128</v>
      </c>
      <c r="I7393">
        <v>7</v>
      </c>
      <c r="J7393" s="19">
        <v>445.48</v>
      </c>
      <c r="K7393" s="20">
        <v>0.14000000000000001</v>
      </c>
      <c r="L7393" s="19">
        <v>2681.79</v>
      </c>
      <c r="M7393" s="19">
        <v>1362.76</v>
      </c>
      <c r="N7393" s="11" t="str">
        <f t="shared" si="346"/>
        <v>MEDIUM</v>
      </c>
      <c r="O7393" s="27">
        <f t="shared" si="347"/>
        <v>0.49184686347551448</v>
      </c>
      <c r="P7393" s="11" t="str">
        <f t="shared" si="348"/>
        <v>GOOD</v>
      </c>
    </row>
    <row r="7394" spans="1:16" x14ac:dyDescent="0.35">
      <c r="A7394" s="12" t="s">
        <v>7568</v>
      </c>
      <c r="B7394" s="15">
        <v>44995</v>
      </c>
      <c r="C7394" s="12" t="s">
        <v>136</v>
      </c>
      <c r="D7394" s="12" t="s">
        <v>140</v>
      </c>
      <c r="E7394" s="12" t="s">
        <v>218</v>
      </c>
      <c r="F7394" s="12" t="s">
        <v>111</v>
      </c>
      <c r="G7394" s="12" t="s">
        <v>122</v>
      </c>
      <c r="H7394" s="12" t="s">
        <v>132</v>
      </c>
      <c r="I7394" s="12">
        <v>5</v>
      </c>
      <c r="J7394" s="16">
        <v>628.76</v>
      </c>
      <c r="K7394" s="17">
        <v>0</v>
      </c>
      <c r="L7394" s="16">
        <v>3143.8</v>
      </c>
      <c r="M7394" s="16">
        <v>1513.29</v>
      </c>
      <c r="N7394" s="11" t="str">
        <f t="shared" si="346"/>
        <v>NO DISCOUNT</v>
      </c>
      <c r="O7394" s="27">
        <f t="shared" si="347"/>
        <v>0.51864304345060119</v>
      </c>
      <c r="P7394" s="11" t="str">
        <f t="shared" si="348"/>
        <v>GOOD</v>
      </c>
    </row>
    <row r="7395" spans="1:16" x14ac:dyDescent="0.35">
      <c r="A7395" t="s">
        <v>7569</v>
      </c>
      <c r="B7395" s="18">
        <v>44970</v>
      </c>
      <c r="C7395" t="s">
        <v>120</v>
      </c>
      <c r="D7395" t="s">
        <v>115</v>
      </c>
      <c r="E7395" t="s">
        <v>240</v>
      </c>
      <c r="F7395" t="s">
        <v>117</v>
      </c>
      <c r="G7395" t="s">
        <v>122</v>
      </c>
      <c r="H7395" t="s">
        <v>158</v>
      </c>
      <c r="I7395">
        <v>1</v>
      </c>
      <c r="J7395" s="19">
        <v>64.39</v>
      </c>
      <c r="K7395" s="20">
        <v>0.03</v>
      </c>
      <c r="L7395" s="19">
        <v>62.46</v>
      </c>
      <c r="M7395" s="19">
        <v>21.16</v>
      </c>
      <c r="N7395" s="11" t="str">
        <f t="shared" si="346"/>
        <v>LOW</v>
      </c>
      <c r="O7395" s="27">
        <f t="shared" si="347"/>
        <v>0.66122318283701564</v>
      </c>
      <c r="P7395" s="11" t="str">
        <f t="shared" si="348"/>
        <v>AVERAGE</v>
      </c>
    </row>
    <row r="7396" spans="1:16" x14ac:dyDescent="0.35">
      <c r="A7396" s="12" t="s">
        <v>7570</v>
      </c>
      <c r="B7396" s="15">
        <v>44808</v>
      </c>
      <c r="C7396" s="12" t="s">
        <v>149</v>
      </c>
      <c r="D7396" s="12" t="s">
        <v>115</v>
      </c>
      <c r="E7396" s="12" t="s">
        <v>121</v>
      </c>
      <c r="F7396" s="12" t="s">
        <v>111</v>
      </c>
      <c r="G7396" s="12" t="s">
        <v>112</v>
      </c>
      <c r="H7396" s="12" t="s">
        <v>170</v>
      </c>
      <c r="I7396" s="12">
        <v>1</v>
      </c>
      <c r="J7396" s="16">
        <v>19.350000000000001</v>
      </c>
      <c r="K7396" s="17">
        <v>0.41</v>
      </c>
      <c r="L7396" s="16">
        <v>11.42</v>
      </c>
      <c r="M7396" s="16">
        <v>5.67</v>
      </c>
      <c r="N7396" s="11" t="str">
        <f t="shared" si="346"/>
        <v>CLEARANCE</v>
      </c>
      <c r="O7396" s="27">
        <f t="shared" si="347"/>
        <v>0.50350262697022763</v>
      </c>
      <c r="P7396" s="11" t="str">
        <f t="shared" si="348"/>
        <v>AVERAGE</v>
      </c>
    </row>
    <row r="7397" spans="1:16" x14ac:dyDescent="0.35">
      <c r="A7397" t="s">
        <v>7571</v>
      </c>
      <c r="B7397" s="18">
        <v>45113</v>
      </c>
      <c r="C7397" t="s">
        <v>108</v>
      </c>
      <c r="D7397" t="s">
        <v>140</v>
      </c>
      <c r="E7397" t="s">
        <v>141</v>
      </c>
      <c r="F7397" t="s">
        <v>131</v>
      </c>
      <c r="G7397" t="s">
        <v>127</v>
      </c>
      <c r="H7397" t="s">
        <v>164</v>
      </c>
      <c r="I7397">
        <v>7</v>
      </c>
      <c r="J7397" s="19">
        <v>778.29</v>
      </c>
      <c r="K7397" s="20">
        <v>0.19</v>
      </c>
      <c r="L7397" s="19">
        <v>4412.8999999999996</v>
      </c>
      <c r="M7397" s="19">
        <v>1598.09</v>
      </c>
      <c r="N7397" s="11" t="str">
        <f t="shared" si="346"/>
        <v>MEDIUM</v>
      </c>
      <c r="O7397" s="27">
        <f t="shared" si="347"/>
        <v>0.63785945749960338</v>
      </c>
      <c r="P7397" s="11" t="str">
        <f t="shared" si="348"/>
        <v>GOOD</v>
      </c>
    </row>
    <row r="7398" spans="1:16" x14ac:dyDescent="0.35">
      <c r="A7398" s="12" t="s">
        <v>7572</v>
      </c>
      <c r="B7398" s="15">
        <v>44818</v>
      </c>
      <c r="C7398" s="12" t="s">
        <v>120</v>
      </c>
      <c r="D7398" s="12" t="s">
        <v>115</v>
      </c>
      <c r="E7398" s="12" t="s">
        <v>205</v>
      </c>
      <c r="F7398" s="12" t="s">
        <v>117</v>
      </c>
      <c r="G7398" s="12" t="s">
        <v>127</v>
      </c>
      <c r="H7398" s="12" t="s">
        <v>179</v>
      </c>
      <c r="I7398" s="12">
        <v>6</v>
      </c>
      <c r="J7398" s="16">
        <v>155.71</v>
      </c>
      <c r="K7398" s="17">
        <v>0.09</v>
      </c>
      <c r="L7398" s="16">
        <v>850.18</v>
      </c>
      <c r="M7398" s="16">
        <v>454.53</v>
      </c>
      <c r="N7398" s="11" t="str">
        <f t="shared" si="346"/>
        <v>LOW</v>
      </c>
      <c r="O7398" s="27">
        <f t="shared" si="347"/>
        <v>0.46537203886235856</v>
      </c>
      <c r="P7398" s="11" t="str">
        <f t="shared" si="348"/>
        <v>GOOD</v>
      </c>
    </row>
    <row r="7399" spans="1:16" x14ac:dyDescent="0.35">
      <c r="A7399" t="s">
        <v>7573</v>
      </c>
      <c r="B7399" s="18">
        <v>44657</v>
      </c>
      <c r="C7399" t="s">
        <v>136</v>
      </c>
      <c r="D7399" t="s">
        <v>140</v>
      </c>
      <c r="E7399" t="s">
        <v>273</v>
      </c>
      <c r="F7399" t="s">
        <v>131</v>
      </c>
      <c r="G7399" t="s">
        <v>127</v>
      </c>
      <c r="H7399" t="s">
        <v>179</v>
      </c>
      <c r="I7399">
        <v>1</v>
      </c>
      <c r="J7399" s="19">
        <v>265.81</v>
      </c>
      <c r="K7399" s="20">
        <v>0.04</v>
      </c>
      <c r="L7399" s="19">
        <v>255.18</v>
      </c>
      <c r="M7399" s="19">
        <v>102.4</v>
      </c>
      <c r="N7399" s="11" t="str">
        <f t="shared" si="346"/>
        <v>LOW</v>
      </c>
      <c r="O7399" s="27">
        <f t="shared" si="347"/>
        <v>0.5987146328082138</v>
      </c>
      <c r="P7399" s="11" t="str">
        <f t="shared" si="348"/>
        <v>AVERAGE</v>
      </c>
    </row>
    <row r="7400" spans="1:16" x14ac:dyDescent="0.35">
      <c r="A7400" s="12" t="s">
        <v>7574</v>
      </c>
      <c r="B7400" s="15">
        <v>44703</v>
      </c>
      <c r="C7400" s="12" t="s">
        <v>108</v>
      </c>
      <c r="D7400" s="12" t="s">
        <v>140</v>
      </c>
      <c r="E7400" s="12" t="s">
        <v>166</v>
      </c>
      <c r="F7400" s="12" t="s">
        <v>111</v>
      </c>
      <c r="G7400" s="12" t="s">
        <v>127</v>
      </c>
      <c r="H7400" s="12" t="s">
        <v>179</v>
      </c>
      <c r="I7400" s="12">
        <v>1</v>
      </c>
      <c r="J7400" s="16">
        <v>154.49</v>
      </c>
      <c r="K7400" s="17">
        <v>0.16</v>
      </c>
      <c r="L7400" s="16">
        <v>129.77000000000001</v>
      </c>
      <c r="M7400" s="16">
        <v>75.290000000000006</v>
      </c>
      <c r="N7400" s="11" t="str">
        <f t="shared" si="346"/>
        <v>MEDIUM</v>
      </c>
      <c r="O7400" s="27">
        <f t="shared" si="347"/>
        <v>0.419819680974031</v>
      </c>
      <c r="P7400" s="11" t="str">
        <f t="shared" si="348"/>
        <v>AVERAGE</v>
      </c>
    </row>
    <row r="7401" spans="1:16" x14ac:dyDescent="0.35">
      <c r="A7401" t="s">
        <v>7575</v>
      </c>
      <c r="B7401" s="18">
        <v>45533</v>
      </c>
      <c r="C7401" t="s">
        <v>108</v>
      </c>
      <c r="D7401" t="s">
        <v>125</v>
      </c>
      <c r="E7401" t="s">
        <v>144</v>
      </c>
      <c r="F7401" t="s">
        <v>117</v>
      </c>
      <c r="G7401" t="s">
        <v>127</v>
      </c>
      <c r="H7401" t="s">
        <v>179</v>
      </c>
      <c r="I7401">
        <v>1</v>
      </c>
      <c r="J7401" s="19">
        <v>170.63</v>
      </c>
      <c r="K7401" s="20">
        <v>0</v>
      </c>
      <c r="L7401" s="19">
        <v>170.63</v>
      </c>
      <c r="M7401" s="19">
        <v>96.63</v>
      </c>
      <c r="N7401" s="11" t="str">
        <f t="shared" si="346"/>
        <v>NO DISCOUNT</v>
      </c>
      <c r="O7401" s="27">
        <f t="shared" si="347"/>
        <v>0.43368692492527694</v>
      </c>
      <c r="P7401" s="11" t="str">
        <f t="shared" si="348"/>
        <v>AVERAGE</v>
      </c>
    </row>
    <row r="7402" spans="1:16" x14ac:dyDescent="0.35">
      <c r="A7402" s="12" t="s">
        <v>7576</v>
      </c>
      <c r="B7402" s="15">
        <v>45531</v>
      </c>
      <c r="C7402" s="12" t="s">
        <v>149</v>
      </c>
      <c r="D7402" s="12" t="s">
        <v>140</v>
      </c>
      <c r="E7402" s="12" t="s">
        <v>203</v>
      </c>
      <c r="F7402" s="12" t="s">
        <v>131</v>
      </c>
      <c r="G7402" s="12" t="s">
        <v>112</v>
      </c>
      <c r="H7402" s="12" t="s">
        <v>170</v>
      </c>
      <c r="I7402" s="12">
        <v>4</v>
      </c>
      <c r="J7402" s="16">
        <v>33.76</v>
      </c>
      <c r="K7402" s="17">
        <v>0</v>
      </c>
      <c r="L7402" s="16">
        <v>135.04</v>
      </c>
      <c r="M7402" s="16">
        <v>51.9</v>
      </c>
      <c r="N7402" s="11" t="str">
        <f t="shared" si="346"/>
        <v>NO DISCOUNT</v>
      </c>
      <c r="O7402" s="27">
        <f t="shared" si="347"/>
        <v>0.61566943127962082</v>
      </c>
      <c r="P7402" s="11" t="str">
        <f t="shared" si="348"/>
        <v>AVERAGE</v>
      </c>
    </row>
    <row r="7403" spans="1:16" x14ac:dyDescent="0.35">
      <c r="A7403" t="s">
        <v>7577</v>
      </c>
      <c r="B7403" s="18">
        <v>44881</v>
      </c>
      <c r="C7403" t="s">
        <v>136</v>
      </c>
      <c r="D7403" t="s">
        <v>109</v>
      </c>
      <c r="E7403" t="s">
        <v>150</v>
      </c>
      <c r="F7403" t="s">
        <v>131</v>
      </c>
      <c r="G7403" t="s">
        <v>122</v>
      </c>
      <c r="H7403" t="s">
        <v>132</v>
      </c>
      <c r="I7403">
        <v>3</v>
      </c>
      <c r="J7403" s="19">
        <v>180.68</v>
      </c>
      <c r="K7403" s="20">
        <v>0.17</v>
      </c>
      <c r="L7403" s="19">
        <v>449.89</v>
      </c>
      <c r="M7403" s="19">
        <v>166.81</v>
      </c>
      <c r="N7403" s="11" t="str">
        <f t="shared" si="346"/>
        <v>MEDIUM</v>
      </c>
      <c r="O7403" s="27">
        <f t="shared" si="347"/>
        <v>0.62922047611638399</v>
      </c>
      <c r="P7403" s="11" t="str">
        <f t="shared" si="348"/>
        <v>AVERAGE</v>
      </c>
    </row>
    <row r="7404" spans="1:16" x14ac:dyDescent="0.35">
      <c r="A7404" s="12" t="s">
        <v>7578</v>
      </c>
      <c r="B7404" s="15">
        <v>45354</v>
      </c>
      <c r="C7404" s="12" t="s">
        <v>136</v>
      </c>
      <c r="D7404" s="12" t="s">
        <v>115</v>
      </c>
      <c r="E7404" s="12" t="s">
        <v>116</v>
      </c>
      <c r="F7404" s="12" t="s">
        <v>131</v>
      </c>
      <c r="G7404" s="12" t="s">
        <v>112</v>
      </c>
      <c r="H7404" s="12" t="s">
        <v>118</v>
      </c>
      <c r="I7404" s="12">
        <v>2</v>
      </c>
      <c r="J7404" s="16">
        <v>17.62</v>
      </c>
      <c r="K7404" s="17">
        <v>0.01</v>
      </c>
      <c r="L7404" s="16">
        <v>34.89</v>
      </c>
      <c r="M7404" s="16">
        <v>7.91</v>
      </c>
      <c r="N7404" s="11" t="str">
        <f t="shared" si="346"/>
        <v>LOW</v>
      </c>
      <c r="O7404" s="27">
        <f t="shared" si="347"/>
        <v>0.77328747492118088</v>
      </c>
      <c r="P7404" s="11" t="str">
        <f t="shared" si="348"/>
        <v>AVERAGE</v>
      </c>
    </row>
    <row r="7405" spans="1:16" x14ac:dyDescent="0.35">
      <c r="A7405" t="s">
        <v>7579</v>
      </c>
      <c r="B7405" s="18">
        <v>45633</v>
      </c>
      <c r="C7405" t="s">
        <v>108</v>
      </c>
      <c r="D7405" t="s">
        <v>115</v>
      </c>
      <c r="E7405" t="s">
        <v>156</v>
      </c>
      <c r="F7405" t="s">
        <v>111</v>
      </c>
      <c r="G7405" t="s">
        <v>112</v>
      </c>
      <c r="H7405" t="s">
        <v>167</v>
      </c>
      <c r="I7405">
        <v>8</v>
      </c>
      <c r="J7405" s="19">
        <v>18.600000000000001</v>
      </c>
      <c r="K7405" s="20">
        <v>0</v>
      </c>
      <c r="L7405" s="19">
        <v>148.80000000000001</v>
      </c>
      <c r="M7405" s="19">
        <v>73.430000000000007</v>
      </c>
      <c r="N7405" s="11" t="str">
        <f t="shared" si="346"/>
        <v>NO DISCOUNT</v>
      </c>
      <c r="O7405" s="27">
        <f t="shared" si="347"/>
        <v>0.50651881720430103</v>
      </c>
      <c r="P7405" s="11" t="str">
        <f t="shared" si="348"/>
        <v>GOOD</v>
      </c>
    </row>
    <row r="7406" spans="1:16" x14ac:dyDescent="0.35">
      <c r="A7406" s="12" t="s">
        <v>7580</v>
      </c>
      <c r="B7406" s="15">
        <v>45442</v>
      </c>
      <c r="C7406" s="12" t="s">
        <v>136</v>
      </c>
      <c r="D7406" s="12" t="s">
        <v>140</v>
      </c>
      <c r="E7406" s="12" t="s">
        <v>218</v>
      </c>
      <c r="F7406" s="12" t="s">
        <v>111</v>
      </c>
      <c r="G7406" s="12" t="s">
        <v>122</v>
      </c>
      <c r="H7406" s="12" t="s">
        <v>187</v>
      </c>
      <c r="I7406" s="12">
        <v>2</v>
      </c>
      <c r="J7406" s="16">
        <v>694.31</v>
      </c>
      <c r="K7406" s="17">
        <v>0.13</v>
      </c>
      <c r="L7406" s="16">
        <v>1208.0999999999999</v>
      </c>
      <c r="M7406" s="16">
        <v>320.61</v>
      </c>
      <c r="N7406" s="11" t="str">
        <f t="shared" si="346"/>
        <v>MEDIUM</v>
      </c>
      <c r="O7406" s="27">
        <f t="shared" si="347"/>
        <v>0.73461633970697782</v>
      </c>
      <c r="P7406" s="11" t="str">
        <f t="shared" si="348"/>
        <v>AVERAGE</v>
      </c>
    </row>
    <row r="7407" spans="1:16" x14ac:dyDescent="0.35">
      <c r="A7407" t="s">
        <v>7581</v>
      </c>
      <c r="B7407" s="18">
        <v>45580</v>
      </c>
      <c r="C7407" t="s">
        <v>108</v>
      </c>
      <c r="D7407" t="s">
        <v>125</v>
      </c>
      <c r="E7407" t="s">
        <v>126</v>
      </c>
      <c r="F7407" t="s">
        <v>117</v>
      </c>
      <c r="G7407" t="s">
        <v>122</v>
      </c>
      <c r="H7407" t="s">
        <v>123</v>
      </c>
      <c r="I7407">
        <v>3</v>
      </c>
      <c r="J7407" s="19">
        <v>682.77</v>
      </c>
      <c r="K7407" s="20">
        <v>0.03</v>
      </c>
      <c r="L7407" s="19">
        <v>1986.86</v>
      </c>
      <c r="M7407" s="19">
        <v>814.15</v>
      </c>
      <c r="N7407" s="11" t="str">
        <f t="shared" si="346"/>
        <v>LOW</v>
      </c>
      <c r="O7407" s="27">
        <f t="shared" si="347"/>
        <v>0.59023282969107038</v>
      </c>
      <c r="P7407" s="11" t="str">
        <f t="shared" si="348"/>
        <v>AVERAGE</v>
      </c>
    </row>
    <row r="7408" spans="1:16" x14ac:dyDescent="0.35">
      <c r="A7408" s="12" t="s">
        <v>7582</v>
      </c>
      <c r="B7408" s="15">
        <v>45657</v>
      </c>
      <c r="C7408" s="12" t="s">
        <v>149</v>
      </c>
      <c r="D7408" s="12" t="s">
        <v>109</v>
      </c>
      <c r="E7408" s="12" t="s">
        <v>110</v>
      </c>
      <c r="F7408" s="12" t="s">
        <v>111</v>
      </c>
      <c r="G7408" s="12" t="s">
        <v>127</v>
      </c>
      <c r="H7408" s="12" t="s">
        <v>138</v>
      </c>
      <c r="I7408" s="12">
        <v>4</v>
      </c>
      <c r="J7408" s="16">
        <v>231.65</v>
      </c>
      <c r="K7408" s="17">
        <v>0</v>
      </c>
      <c r="L7408" s="16">
        <v>926.6</v>
      </c>
      <c r="M7408" s="16">
        <v>358.13</v>
      </c>
      <c r="N7408" s="11" t="str">
        <f t="shared" si="346"/>
        <v>NO DISCOUNT</v>
      </c>
      <c r="O7408" s="27">
        <f t="shared" si="347"/>
        <v>0.61350097129289882</v>
      </c>
      <c r="P7408" s="11" t="str">
        <f t="shared" si="348"/>
        <v>AVERAGE</v>
      </c>
    </row>
    <row r="7409" spans="1:16" x14ac:dyDescent="0.35">
      <c r="A7409" t="s">
        <v>7583</v>
      </c>
      <c r="B7409" s="18">
        <v>45257</v>
      </c>
      <c r="C7409" t="s">
        <v>136</v>
      </c>
      <c r="D7409" t="s">
        <v>125</v>
      </c>
      <c r="E7409" t="s">
        <v>169</v>
      </c>
      <c r="F7409" t="s">
        <v>117</v>
      </c>
      <c r="G7409" t="s">
        <v>112</v>
      </c>
      <c r="H7409" t="s">
        <v>118</v>
      </c>
      <c r="I7409">
        <v>2</v>
      </c>
      <c r="J7409" s="19">
        <v>34.94</v>
      </c>
      <c r="K7409" s="20">
        <v>0.19</v>
      </c>
      <c r="L7409" s="19">
        <v>56.6</v>
      </c>
      <c r="M7409" s="19">
        <v>18.61</v>
      </c>
      <c r="N7409" s="11" t="str">
        <f t="shared" si="346"/>
        <v>MEDIUM</v>
      </c>
      <c r="O7409" s="27">
        <f t="shared" si="347"/>
        <v>0.6712014134275619</v>
      </c>
      <c r="P7409" s="11" t="str">
        <f t="shared" si="348"/>
        <v>AVERAGE</v>
      </c>
    </row>
    <row r="7410" spans="1:16" x14ac:dyDescent="0.35">
      <c r="A7410" s="12" t="s">
        <v>7584</v>
      </c>
      <c r="B7410" s="15">
        <v>44686</v>
      </c>
      <c r="C7410" s="12" t="s">
        <v>149</v>
      </c>
      <c r="D7410" s="12" t="s">
        <v>109</v>
      </c>
      <c r="E7410" s="12" t="s">
        <v>189</v>
      </c>
      <c r="F7410" s="12" t="s">
        <v>111</v>
      </c>
      <c r="G7410" s="12" t="s">
        <v>112</v>
      </c>
      <c r="H7410" s="12" t="s">
        <v>167</v>
      </c>
      <c r="I7410" s="12">
        <v>2</v>
      </c>
      <c r="J7410" s="16">
        <v>15.37</v>
      </c>
      <c r="K7410" s="17">
        <v>0</v>
      </c>
      <c r="L7410" s="16">
        <v>30.74</v>
      </c>
      <c r="M7410" s="16">
        <v>12.44</v>
      </c>
      <c r="N7410" s="11" t="str">
        <f t="shared" si="346"/>
        <v>NO DISCOUNT</v>
      </c>
      <c r="O7410" s="27">
        <f t="shared" si="347"/>
        <v>0.59531554977228363</v>
      </c>
      <c r="P7410" s="11" t="str">
        <f t="shared" si="348"/>
        <v>AVERAGE</v>
      </c>
    </row>
    <row r="7411" spans="1:16" x14ac:dyDescent="0.35">
      <c r="A7411" t="s">
        <v>7585</v>
      </c>
      <c r="B7411" s="18">
        <v>45280</v>
      </c>
      <c r="C7411" t="s">
        <v>108</v>
      </c>
      <c r="D7411" t="s">
        <v>140</v>
      </c>
      <c r="E7411" t="s">
        <v>242</v>
      </c>
      <c r="F7411" t="s">
        <v>117</v>
      </c>
      <c r="G7411" t="s">
        <v>122</v>
      </c>
      <c r="H7411" t="s">
        <v>142</v>
      </c>
      <c r="I7411">
        <v>3</v>
      </c>
      <c r="J7411" s="19">
        <v>422.45</v>
      </c>
      <c r="K7411" s="20">
        <v>0.17</v>
      </c>
      <c r="L7411" s="19">
        <v>1051.9000000000001</v>
      </c>
      <c r="M7411" s="19">
        <v>573.69000000000005</v>
      </c>
      <c r="N7411" s="11" t="str">
        <f t="shared" si="346"/>
        <v>MEDIUM</v>
      </c>
      <c r="O7411" s="27">
        <f t="shared" si="347"/>
        <v>0.45461545774313145</v>
      </c>
      <c r="P7411" s="11" t="str">
        <f t="shared" si="348"/>
        <v>AVERAGE</v>
      </c>
    </row>
    <row r="7412" spans="1:16" x14ac:dyDescent="0.35">
      <c r="A7412" s="12" t="s">
        <v>7586</v>
      </c>
      <c r="B7412" s="15">
        <v>44769</v>
      </c>
      <c r="C7412" s="12" t="s">
        <v>108</v>
      </c>
      <c r="D7412" s="12" t="s">
        <v>109</v>
      </c>
      <c r="E7412" s="12" t="s">
        <v>176</v>
      </c>
      <c r="F7412" s="12" t="s">
        <v>117</v>
      </c>
      <c r="G7412" s="12" t="s">
        <v>112</v>
      </c>
      <c r="H7412" s="12" t="s">
        <v>118</v>
      </c>
      <c r="I7412" s="12">
        <v>2</v>
      </c>
      <c r="J7412" s="16">
        <v>6.56</v>
      </c>
      <c r="K7412" s="17">
        <v>0.15</v>
      </c>
      <c r="L7412" s="16">
        <v>11.15</v>
      </c>
      <c r="M7412" s="16">
        <v>3.41</v>
      </c>
      <c r="N7412" s="11" t="str">
        <f t="shared" si="346"/>
        <v>MEDIUM</v>
      </c>
      <c r="O7412" s="27">
        <f t="shared" si="347"/>
        <v>0.69417040358744397</v>
      </c>
      <c r="P7412" s="11" t="str">
        <f t="shared" si="348"/>
        <v>AVERAGE</v>
      </c>
    </row>
    <row r="7413" spans="1:16" x14ac:dyDescent="0.35">
      <c r="A7413" t="s">
        <v>7587</v>
      </c>
      <c r="B7413" s="18">
        <v>45647</v>
      </c>
      <c r="C7413" t="s">
        <v>136</v>
      </c>
      <c r="D7413" t="s">
        <v>125</v>
      </c>
      <c r="E7413" t="s">
        <v>169</v>
      </c>
      <c r="F7413" t="s">
        <v>131</v>
      </c>
      <c r="G7413" t="s">
        <v>127</v>
      </c>
      <c r="H7413" t="s">
        <v>164</v>
      </c>
      <c r="I7413">
        <v>1</v>
      </c>
      <c r="J7413" s="19">
        <v>628.65</v>
      </c>
      <c r="K7413" s="20">
        <v>0.18</v>
      </c>
      <c r="L7413" s="19">
        <v>515.49</v>
      </c>
      <c r="M7413" s="19">
        <v>230.07</v>
      </c>
      <c r="N7413" s="11" t="str">
        <f t="shared" si="346"/>
        <v>MEDIUM</v>
      </c>
      <c r="O7413" s="27">
        <f t="shared" si="347"/>
        <v>0.55368678344875755</v>
      </c>
      <c r="P7413" s="11" t="str">
        <f t="shared" si="348"/>
        <v>AVERAGE</v>
      </c>
    </row>
    <row r="7414" spans="1:16" x14ac:dyDescent="0.35">
      <c r="A7414" s="12" t="s">
        <v>7588</v>
      </c>
      <c r="B7414" s="15">
        <v>44787</v>
      </c>
      <c r="C7414" s="12" t="s">
        <v>108</v>
      </c>
      <c r="D7414" s="12" t="s">
        <v>125</v>
      </c>
      <c r="E7414" s="12" t="s">
        <v>137</v>
      </c>
      <c r="F7414" s="12" t="s">
        <v>111</v>
      </c>
      <c r="G7414" s="12" t="s">
        <v>127</v>
      </c>
      <c r="H7414" s="12" t="s">
        <v>209</v>
      </c>
      <c r="I7414" s="12">
        <v>11</v>
      </c>
      <c r="J7414" s="16">
        <v>396.87</v>
      </c>
      <c r="K7414" s="17">
        <v>0</v>
      </c>
      <c r="L7414" s="16">
        <v>4365.57</v>
      </c>
      <c r="M7414" s="16">
        <v>1573.74</v>
      </c>
      <c r="N7414" s="11" t="str">
        <f t="shared" si="346"/>
        <v>NO DISCOUNT</v>
      </c>
      <c r="O7414" s="27">
        <f t="shared" si="347"/>
        <v>0.63951099169180659</v>
      </c>
      <c r="P7414" s="11" t="str">
        <f t="shared" si="348"/>
        <v>EXCELLENT</v>
      </c>
    </row>
    <row r="7415" spans="1:16" x14ac:dyDescent="0.35">
      <c r="A7415" t="s">
        <v>7589</v>
      </c>
      <c r="B7415" s="18">
        <v>45407</v>
      </c>
      <c r="C7415" t="s">
        <v>149</v>
      </c>
      <c r="D7415" t="s">
        <v>140</v>
      </c>
      <c r="E7415" t="s">
        <v>141</v>
      </c>
      <c r="F7415" t="s">
        <v>111</v>
      </c>
      <c r="G7415" t="s">
        <v>112</v>
      </c>
      <c r="H7415" t="s">
        <v>118</v>
      </c>
      <c r="I7415">
        <v>3</v>
      </c>
      <c r="J7415" s="19">
        <v>11.89</v>
      </c>
      <c r="K7415" s="20">
        <v>0.25</v>
      </c>
      <c r="L7415" s="19">
        <v>26.75</v>
      </c>
      <c r="M7415" s="19">
        <v>6.03</v>
      </c>
      <c r="N7415" s="11" t="str">
        <f t="shared" si="346"/>
        <v>HIGH</v>
      </c>
      <c r="O7415" s="27">
        <f t="shared" si="347"/>
        <v>0.77457943925233641</v>
      </c>
      <c r="P7415" s="11" t="str">
        <f t="shared" si="348"/>
        <v>AVERAGE</v>
      </c>
    </row>
    <row r="7416" spans="1:16" x14ac:dyDescent="0.35">
      <c r="A7416" s="12" t="s">
        <v>7590</v>
      </c>
      <c r="B7416" s="15">
        <v>44832</v>
      </c>
      <c r="C7416" s="12" t="s">
        <v>120</v>
      </c>
      <c r="D7416" s="12" t="s">
        <v>115</v>
      </c>
      <c r="E7416" s="12" t="s">
        <v>163</v>
      </c>
      <c r="F7416" s="12" t="s">
        <v>117</v>
      </c>
      <c r="G7416" s="12" t="s">
        <v>122</v>
      </c>
      <c r="H7416" s="12" t="s">
        <v>142</v>
      </c>
      <c r="I7416" s="12">
        <v>1</v>
      </c>
      <c r="J7416" s="16">
        <v>363.95</v>
      </c>
      <c r="K7416" s="17">
        <v>0.01</v>
      </c>
      <c r="L7416" s="16">
        <v>360.31</v>
      </c>
      <c r="M7416" s="16">
        <v>121.75</v>
      </c>
      <c r="N7416" s="11" t="str">
        <f t="shared" si="346"/>
        <v>LOW</v>
      </c>
      <c r="O7416" s="27">
        <f t="shared" si="347"/>
        <v>0.66209652798978658</v>
      </c>
      <c r="P7416" s="11" t="str">
        <f t="shared" si="348"/>
        <v>AVERAGE</v>
      </c>
    </row>
    <row r="7417" spans="1:16" x14ac:dyDescent="0.35">
      <c r="A7417" t="s">
        <v>7591</v>
      </c>
      <c r="B7417" s="18">
        <v>44983</v>
      </c>
      <c r="C7417" t="s">
        <v>108</v>
      </c>
      <c r="D7417" t="s">
        <v>109</v>
      </c>
      <c r="E7417" t="s">
        <v>208</v>
      </c>
      <c r="F7417" t="s">
        <v>111</v>
      </c>
      <c r="G7417" t="s">
        <v>127</v>
      </c>
      <c r="H7417" t="s">
        <v>138</v>
      </c>
      <c r="I7417">
        <v>4</v>
      </c>
      <c r="J7417" s="19">
        <v>327.25</v>
      </c>
      <c r="K7417" s="20">
        <v>0.17</v>
      </c>
      <c r="L7417" s="19">
        <v>1086.47</v>
      </c>
      <c r="M7417" s="19">
        <v>411.31</v>
      </c>
      <c r="N7417" s="11" t="str">
        <f t="shared" si="346"/>
        <v>MEDIUM</v>
      </c>
      <c r="O7417" s="27">
        <f t="shared" si="347"/>
        <v>0.62142534998665411</v>
      </c>
      <c r="P7417" s="11" t="str">
        <f t="shared" si="348"/>
        <v>AVERAGE</v>
      </c>
    </row>
    <row r="7418" spans="1:16" x14ac:dyDescent="0.35">
      <c r="A7418" s="12" t="s">
        <v>7592</v>
      </c>
      <c r="B7418" s="15">
        <v>45512</v>
      </c>
      <c r="C7418" s="12" t="s">
        <v>108</v>
      </c>
      <c r="D7418" s="12" t="s">
        <v>140</v>
      </c>
      <c r="E7418" s="12" t="s">
        <v>153</v>
      </c>
      <c r="F7418" s="12" t="s">
        <v>117</v>
      </c>
      <c r="G7418" s="12" t="s">
        <v>122</v>
      </c>
      <c r="H7418" s="12" t="s">
        <v>142</v>
      </c>
      <c r="I7418" s="12">
        <v>2</v>
      </c>
      <c r="J7418" s="16">
        <v>163.16</v>
      </c>
      <c r="K7418" s="17">
        <v>0</v>
      </c>
      <c r="L7418" s="16">
        <v>326.32</v>
      </c>
      <c r="M7418" s="16">
        <v>156.52000000000001</v>
      </c>
      <c r="N7418" s="11" t="str">
        <f t="shared" si="346"/>
        <v>NO DISCOUNT</v>
      </c>
      <c r="O7418" s="27">
        <f t="shared" si="347"/>
        <v>0.52034812454032842</v>
      </c>
      <c r="P7418" s="11" t="str">
        <f t="shared" si="348"/>
        <v>AVERAGE</v>
      </c>
    </row>
    <row r="7419" spans="1:16" x14ac:dyDescent="0.35">
      <c r="A7419" t="s">
        <v>7593</v>
      </c>
      <c r="B7419" s="18">
        <v>44771</v>
      </c>
      <c r="C7419" t="s">
        <v>149</v>
      </c>
      <c r="D7419" t="s">
        <v>109</v>
      </c>
      <c r="E7419" t="s">
        <v>195</v>
      </c>
      <c r="F7419" t="s">
        <v>111</v>
      </c>
      <c r="G7419" t="s">
        <v>112</v>
      </c>
      <c r="H7419" t="s">
        <v>147</v>
      </c>
      <c r="I7419">
        <v>1</v>
      </c>
      <c r="J7419" s="19">
        <v>24.75</v>
      </c>
      <c r="K7419" s="20">
        <v>0.38</v>
      </c>
      <c r="L7419" s="19">
        <v>15.35</v>
      </c>
      <c r="M7419" s="19">
        <v>5.0999999999999996</v>
      </c>
      <c r="N7419" s="11" t="str">
        <f t="shared" si="346"/>
        <v>CLEARANCE</v>
      </c>
      <c r="O7419" s="27">
        <f t="shared" si="347"/>
        <v>0.66775244299674263</v>
      </c>
      <c r="P7419" s="11" t="str">
        <f t="shared" si="348"/>
        <v>AVERAGE</v>
      </c>
    </row>
    <row r="7420" spans="1:16" x14ac:dyDescent="0.35">
      <c r="A7420" s="12" t="s">
        <v>7594</v>
      </c>
      <c r="B7420" s="15">
        <v>45557</v>
      </c>
      <c r="C7420" s="12" t="s">
        <v>108</v>
      </c>
      <c r="D7420" s="12" t="s">
        <v>140</v>
      </c>
      <c r="E7420" s="12" t="s">
        <v>166</v>
      </c>
      <c r="F7420" s="12" t="s">
        <v>117</v>
      </c>
      <c r="G7420" s="12" t="s">
        <v>127</v>
      </c>
      <c r="H7420" s="12" t="s">
        <v>138</v>
      </c>
      <c r="I7420" s="12">
        <v>20</v>
      </c>
      <c r="J7420" s="16">
        <v>86.09</v>
      </c>
      <c r="K7420" s="17">
        <v>0.17</v>
      </c>
      <c r="L7420" s="16">
        <v>1429.09</v>
      </c>
      <c r="M7420" s="16">
        <v>475.35</v>
      </c>
      <c r="N7420" s="11" t="str">
        <f t="shared" si="346"/>
        <v>MEDIUM</v>
      </c>
      <c r="O7420" s="27">
        <f t="shared" si="347"/>
        <v>0.6673757426054342</v>
      </c>
      <c r="P7420" s="11" t="str">
        <f t="shared" si="348"/>
        <v>EXCELLENT</v>
      </c>
    </row>
    <row r="7421" spans="1:16" x14ac:dyDescent="0.35">
      <c r="A7421" t="s">
        <v>7595</v>
      </c>
      <c r="B7421" s="18">
        <v>45111</v>
      </c>
      <c r="C7421" t="s">
        <v>108</v>
      </c>
      <c r="D7421" t="s">
        <v>140</v>
      </c>
      <c r="E7421" t="s">
        <v>296</v>
      </c>
      <c r="F7421" t="s">
        <v>131</v>
      </c>
      <c r="G7421" t="s">
        <v>122</v>
      </c>
      <c r="H7421" t="s">
        <v>142</v>
      </c>
      <c r="I7421">
        <v>1</v>
      </c>
      <c r="J7421" s="19">
        <v>140.30000000000001</v>
      </c>
      <c r="K7421" s="20">
        <v>0.22</v>
      </c>
      <c r="L7421" s="19">
        <v>109.43</v>
      </c>
      <c r="M7421" s="19">
        <v>56.28</v>
      </c>
      <c r="N7421" s="11" t="str">
        <f t="shared" si="346"/>
        <v>HIGH</v>
      </c>
      <c r="O7421" s="27">
        <f t="shared" si="347"/>
        <v>0.48569862012245274</v>
      </c>
      <c r="P7421" s="11" t="str">
        <f t="shared" si="348"/>
        <v>AVERAGE</v>
      </c>
    </row>
    <row r="7422" spans="1:16" x14ac:dyDescent="0.35">
      <c r="A7422" s="12" t="s">
        <v>7596</v>
      </c>
      <c r="B7422" s="15">
        <v>44593</v>
      </c>
      <c r="C7422" s="12" t="s">
        <v>108</v>
      </c>
      <c r="D7422" s="12" t="s">
        <v>115</v>
      </c>
      <c r="E7422" s="12" t="s">
        <v>130</v>
      </c>
      <c r="F7422" s="12" t="s">
        <v>117</v>
      </c>
      <c r="G7422" s="12" t="s">
        <v>112</v>
      </c>
      <c r="H7422" s="12" t="s">
        <v>170</v>
      </c>
      <c r="I7422" s="12">
        <v>4</v>
      </c>
      <c r="J7422" s="16">
        <v>24.07</v>
      </c>
      <c r="K7422" s="17">
        <v>0</v>
      </c>
      <c r="L7422" s="16">
        <v>96.28</v>
      </c>
      <c r="M7422" s="16">
        <v>31.09</v>
      </c>
      <c r="N7422" s="11" t="str">
        <f t="shared" si="346"/>
        <v>NO DISCOUNT</v>
      </c>
      <c r="O7422" s="27">
        <f t="shared" si="347"/>
        <v>0.6770876609887827</v>
      </c>
      <c r="P7422" s="11" t="str">
        <f t="shared" si="348"/>
        <v>AVERAGE</v>
      </c>
    </row>
    <row r="7423" spans="1:16" x14ac:dyDescent="0.35">
      <c r="A7423" t="s">
        <v>7597</v>
      </c>
      <c r="B7423" s="18">
        <v>45297</v>
      </c>
      <c r="C7423" t="s">
        <v>108</v>
      </c>
      <c r="D7423" t="s">
        <v>109</v>
      </c>
      <c r="E7423" t="s">
        <v>161</v>
      </c>
      <c r="F7423" t="s">
        <v>117</v>
      </c>
      <c r="G7423" t="s">
        <v>127</v>
      </c>
      <c r="H7423" t="s">
        <v>128</v>
      </c>
      <c r="I7423">
        <v>1</v>
      </c>
      <c r="J7423" s="19">
        <v>497.5</v>
      </c>
      <c r="K7423" s="20">
        <v>0.18</v>
      </c>
      <c r="L7423" s="19">
        <v>407.95</v>
      </c>
      <c r="M7423" s="19">
        <v>178.32</v>
      </c>
      <c r="N7423" s="11" t="str">
        <f t="shared" si="346"/>
        <v>MEDIUM</v>
      </c>
      <c r="O7423" s="27">
        <f t="shared" si="347"/>
        <v>0.5628876087755853</v>
      </c>
      <c r="P7423" s="11" t="str">
        <f t="shared" si="348"/>
        <v>AVERAGE</v>
      </c>
    </row>
    <row r="7424" spans="1:16" x14ac:dyDescent="0.35">
      <c r="A7424" s="12" t="s">
        <v>7598</v>
      </c>
      <c r="B7424" s="15">
        <v>45543</v>
      </c>
      <c r="C7424" s="12" t="s">
        <v>108</v>
      </c>
      <c r="D7424" s="12" t="s">
        <v>109</v>
      </c>
      <c r="E7424" s="12" t="s">
        <v>150</v>
      </c>
      <c r="F7424" s="12" t="s">
        <v>131</v>
      </c>
      <c r="G7424" s="12" t="s">
        <v>112</v>
      </c>
      <c r="H7424" s="12" t="s">
        <v>147</v>
      </c>
      <c r="I7424" s="12">
        <v>3</v>
      </c>
      <c r="J7424" s="16">
        <v>15.94</v>
      </c>
      <c r="K7424" s="17">
        <v>0</v>
      </c>
      <c r="L7424" s="16">
        <v>47.82</v>
      </c>
      <c r="M7424" s="16">
        <v>21.2</v>
      </c>
      <c r="N7424" s="11" t="str">
        <f t="shared" si="346"/>
        <v>NO DISCOUNT</v>
      </c>
      <c r="O7424" s="27">
        <f t="shared" si="347"/>
        <v>0.5566708490171477</v>
      </c>
      <c r="P7424" s="11" t="str">
        <f t="shared" si="348"/>
        <v>AVERAGE</v>
      </c>
    </row>
    <row r="7425" spans="1:16" x14ac:dyDescent="0.35">
      <c r="A7425" t="s">
        <v>7599</v>
      </c>
      <c r="B7425" s="18">
        <v>45023</v>
      </c>
      <c r="C7425" t="s">
        <v>108</v>
      </c>
      <c r="D7425" t="s">
        <v>109</v>
      </c>
      <c r="E7425" t="s">
        <v>161</v>
      </c>
      <c r="F7425" t="s">
        <v>111</v>
      </c>
      <c r="G7425" t="s">
        <v>112</v>
      </c>
      <c r="H7425" t="s">
        <v>170</v>
      </c>
      <c r="I7425">
        <v>1</v>
      </c>
      <c r="J7425" s="19">
        <v>7.47</v>
      </c>
      <c r="K7425" s="20">
        <v>0.16</v>
      </c>
      <c r="L7425" s="19">
        <v>6.27</v>
      </c>
      <c r="M7425" s="19">
        <v>2.91</v>
      </c>
      <c r="N7425" s="11" t="str">
        <f t="shared" si="346"/>
        <v>MEDIUM</v>
      </c>
      <c r="O7425" s="27">
        <f t="shared" si="347"/>
        <v>0.53588516746411474</v>
      </c>
      <c r="P7425" s="11" t="str">
        <f t="shared" si="348"/>
        <v>AVERAGE</v>
      </c>
    </row>
    <row r="7426" spans="1:16" x14ac:dyDescent="0.35">
      <c r="A7426" s="12" t="s">
        <v>7600</v>
      </c>
      <c r="B7426" s="15">
        <v>45480</v>
      </c>
      <c r="C7426" s="12" t="s">
        <v>136</v>
      </c>
      <c r="D7426" s="12" t="s">
        <v>109</v>
      </c>
      <c r="E7426" s="12" t="s">
        <v>110</v>
      </c>
      <c r="F7426" s="12" t="s">
        <v>111</v>
      </c>
      <c r="G7426" s="12" t="s">
        <v>112</v>
      </c>
      <c r="H7426" s="12" t="s">
        <v>147</v>
      </c>
      <c r="I7426" s="12">
        <v>6</v>
      </c>
      <c r="J7426" s="16">
        <v>8.4</v>
      </c>
      <c r="K7426" s="17">
        <v>0.28999999999999998</v>
      </c>
      <c r="L7426" s="16">
        <v>35.78</v>
      </c>
      <c r="M7426" s="16">
        <v>10.06</v>
      </c>
      <c r="N7426" s="11" t="str">
        <f t="shared" si="346"/>
        <v>HIGH</v>
      </c>
      <c r="O7426" s="27">
        <f t="shared" si="347"/>
        <v>0.71883733929569582</v>
      </c>
      <c r="P7426" s="11" t="str">
        <f t="shared" si="348"/>
        <v>GOOD</v>
      </c>
    </row>
    <row r="7427" spans="1:16" x14ac:dyDescent="0.35">
      <c r="A7427" t="s">
        <v>7601</v>
      </c>
      <c r="B7427" s="18">
        <v>45580</v>
      </c>
      <c r="C7427" t="s">
        <v>136</v>
      </c>
      <c r="D7427" t="s">
        <v>115</v>
      </c>
      <c r="E7427" t="s">
        <v>240</v>
      </c>
      <c r="F7427" t="s">
        <v>111</v>
      </c>
      <c r="G7427" t="s">
        <v>122</v>
      </c>
      <c r="H7427" t="s">
        <v>142</v>
      </c>
      <c r="I7427">
        <v>2</v>
      </c>
      <c r="J7427" s="19">
        <v>126.39</v>
      </c>
      <c r="K7427" s="20">
        <v>0.06</v>
      </c>
      <c r="L7427" s="19">
        <v>237.61</v>
      </c>
      <c r="M7427" s="19">
        <v>68.510000000000005</v>
      </c>
      <c r="N7427" s="11" t="str">
        <f t="shared" ref="N7427:N7490" si="349">IF(K7427=$R$8,$R$2,IF(K7427&lt;=$R$9,$R$3,IF(K7427&lt;=$R$10,$R$4,IF(K7427&lt;$R$11,$R$5,IF(K7427&gt;$R$11,$R$6)))))</f>
        <v>LOW</v>
      </c>
      <c r="O7427" s="27">
        <f t="shared" ref="O7427:O7490" si="350">IFERROR(L7427-M7427,"NULL")/L7427</f>
        <v>0.71167038424308748</v>
      </c>
      <c r="P7427" s="11" t="str">
        <f t="shared" ref="P7427:P7490" si="351">IF(AND(O7427&gt;=$Q$8,I7427&gt;=$Q$13),$Q$2,IF(AND(O7427&gt;=$Q$9,I7427&gt;=$Q$14),$Q$3,IF(O7427&gt;=$Q$10,$Q$4,$Q$5)))</f>
        <v>AVERAGE</v>
      </c>
    </row>
    <row r="7428" spans="1:16" x14ac:dyDescent="0.35">
      <c r="A7428" s="12" t="s">
        <v>7602</v>
      </c>
      <c r="B7428" s="15">
        <v>44908</v>
      </c>
      <c r="C7428" s="12" t="s">
        <v>136</v>
      </c>
      <c r="D7428" s="12" t="s">
        <v>140</v>
      </c>
      <c r="E7428" s="12" t="s">
        <v>203</v>
      </c>
      <c r="F7428" s="12" t="s">
        <v>131</v>
      </c>
      <c r="G7428" s="12" t="s">
        <v>122</v>
      </c>
      <c r="H7428" s="12" t="s">
        <v>132</v>
      </c>
      <c r="I7428" s="12">
        <v>2</v>
      </c>
      <c r="J7428" s="16">
        <v>391.04</v>
      </c>
      <c r="K7428" s="17">
        <v>0</v>
      </c>
      <c r="L7428" s="16">
        <v>782.08</v>
      </c>
      <c r="M7428" s="16">
        <v>273.77999999999997</v>
      </c>
      <c r="N7428" s="11" t="str">
        <f t="shared" si="349"/>
        <v>NO DISCOUNT</v>
      </c>
      <c r="O7428" s="27">
        <f t="shared" si="350"/>
        <v>0.64993351063829796</v>
      </c>
      <c r="P7428" s="11" t="str">
        <f t="shared" si="351"/>
        <v>AVERAGE</v>
      </c>
    </row>
    <row r="7429" spans="1:16" x14ac:dyDescent="0.35">
      <c r="A7429" t="s">
        <v>7603</v>
      </c>
      <c r="B7429" s="18">
        <v>44684</v>
      </c>
      <c r="C7429" t="s">
        <v>136</v>
      </c>
      <c r="D7429" t="s">
        <v>140</v>
      </c>
      <c r="E7429" t="s">
        <v>166</v>
      </c>
      <c r="F7429" t="s">
        <v>117</v>
      </c>
      <c r="G7429" t="s">
        <v>122</v>
      </c>
      <c r="H7429" t="s">
        <v>187</v>
      </c>
      <c r="I7429">
        <v>6</v>
      </c>
      <c r="J7429" s="19">
        <v>397.11</v>
      </c>
      <c r="K7429" s="20">
        <v>0.21</v>
      </c>
      <c r="L7429" s="19">
        <v>1882.3</v>
      </c>
      <c r="M7429" s="19">
        <v>850.89</v>
      </c>
      <c r="N7429" s="11" t="str">
        <f t="shared" si="349"/>
        <v>HIGH</v>
      </c>
      <c r="O7429" s="27">
        <f t="shared" si="350"/>
        <v>0.54795197364925885</v>
      </c>
      <c r="P7429" s="11" t="str">
        <f t="shared" si="351"/>
        <v>GOOD</v>
      </c>
    </row>
    <row r="7430" spans="1:16" x14ac:dyDescent="0.35">
      <c r="A7430" s="12" t="s">
        <v>7604</v>
      </c>
      <c r="B7430" s="15">
        <v>44763</v>
      </c>
      <c r="C7430" s="12" t="s">
        <v>120</v>
      </c>
      <c r="D7430" s="12" t="s">
        <v>109</v>
      </c>
      <c r="E7430" s="12" t="s">
        <v>176</v>
      </c>
      <c r="F7430" s="12" t="s">
        <v>111</v>
      </c>
      <c r="G7430" s="12" t="s">
        <v>112</v>
      </c>
      <c r="H7430" s="12" t="s">
        <v>118</v>
      </c>
      <c r="I7430" s="12">
        <v>1</v>
      </c>
      <c r="J7430" s="16">
        <v>24.23</v>
      </c>
      <c r="K7430" s="17">
        <v>0.08</v>
      </c>
      <c r="L7430" s="16">
        <v>22.29</v>
      </c>
      <c r="M7430" s="16">
        <v>4.95</v>
      </c>
      <c r="N7430" s="11" t="str">
        <f t="shared" si="349"/>
        <v>LOW</v>
      </c>
      <c r="O7430" s="27">
        <f t="shared" si="350"/>
        <v>0.77792732166890988</v>
      </c>
      <c r="P7430" s="11" t="str">
        <f t="shared" si="351"/>
        <v>AVERAGE</v>
      </c>
    </row>
    <row r="7431" spans="1:16" x14ac:dyDescent="0.35">
      <c r="A7431" t="s">
        <v>7605</v>
      </c>
      <c r="B7431" s="18">
        <v>45470</v>
      </c>
      <c r="C7431" t="s">
        <v>108</v>
      </c>
      <c r="D7431" t="s">
        <v>125</v>
      </c>
      <c r="E7431" t="s">
        <v>185</v>
      </c>
      <c r="F7431" t="s">
        <v>111</v>
      </c>
      <c r="G7431" t="s">
        <v>127</v>
      </c>
      <c r="H7431" t="s">
        <v>179</v>
      </c>
      <c r="I7431">
        <v>2</v>
      </c>
      <c r="J7431" s="19">
        <v>266.33999999999997</v>
      </c>
      <c r="K7431" s="20">
        <v>0.18</v>
      </c>
      <c r="L7431" s="19">
        <v>436.8</v>
      </c>
      <c r="M7431" s="19">
        <v>253.19</v>
      </c>
      <c r="N7431" s="11" t="str">
        <f t="shared" si="349"/>
        <v>MEDIUM</v>
      </c>
      <c r="O7431" s="27">
        <f t="shared" si="350"/>
        <v>0.42035256410256411</v>
      </c>
      <c r="P7431" s="11" t="str">
        <f t="shared" si="351"/>
        <v>AVERAGE</v>
      </c>
    </row>
    <row r="7432" spans="1:16" x14ac:dyDescent="0.35">
      <c r="A7432" s="12" t="s">
        <v>7606</v>
      </c>
      <c r="B7432" s="15">
        <v>45508</v>
      </c>
      <c r="C7432" s="12" t="s">
        <v>120</v>
      </c>
      <c r="D7432" s="12" t="s">
        <v>140</v>
      </c>
      <c r="E7432" s="12" t="s">
        <v>141</v>
      </c>
      <c r="F7432" s="12" t="s">
        <v>131</v>
      </c>
      <c r="G7432" s="12" t="s">
        <v>112</v>
      </c>
      <c r="H7432" s="12" t="s">
        <v>113</v>
      </c>
      <c r="I7432" s="12">
        <v>3</v>
      </c>
      <c r="J7432" s="16">
        <v>42.96</v>
      </c>
      <c r="K7432" s="17">
        <v>0.28000000000000003</v>
      </c>
      <c r="L7432" s="16">
        <v>92.79</v>
      </c>
      <c r="M7432" s="16">
        <v>43.39</v>
      </c>
      <c r="N7432" s="11" t="str">
        <f t="shared" si="349"/>
        <v>HIGH</v>
      </c>
      <c r="O7432" s="27">
        <f t="shared" si="350"/>
        <v>0.53238495527535301</v>
      </c>
      <c r="P7432" s="11" t="str">
        <f t="shared" si="351"/>
        <v>AVERAGE</v>
      </c>
    </row>
    <row r="7433" spans="1:16" x14ac:dyDescent="0.35">
      <c r="A7433" t="s">
        <v>7607</v>
      </c>
      <c r="B7433" s="18">
        <v>45289</v>
      </c>
      <c r="C7433" t="s">
        <v>149</v>
      </c>
      <c r="D7433" t="s">
        <v>109</v>
      </c>
      <c r="E7433" t="s">
        <v>189</v>
      </c>
      <c r="F7433" t="s">
        <v>111</v>
      </c>
      <c r="G7433" t="s">
        <v>112</v>
      </c>
      <c r="H7433" t="s">
        <v>147</v>
      </c>
      <c r="I7433">
        <v>13</v>
      </c>
      <c r="J7433" s="19">
        <v>24.99</v>
      </c>
      <c r="K7433" s="20">
        <v>0.27</v>
      </c>
      <c r="L7433" s="19">
        <v>237.16</v>
      </c>
      <c r="M7433" s="19">
        <v>64.09</v>
      </c>
      <c r="N7433" s="11" t="str">
        <f t="shared" si="349"/>
        <v>HIGH</v>
      </c>
      <c r="O7433" s="27">
        <f t="shared" si="350"/>
        <v>0.72976049924101871</v>
      </c>
      <c r="P7433" s="11" t="str">
        <f t="shared" si="351"/>
        <v>EXCELLENT</v>
      </c>
    </row>
    <row r="7434" spans="1:16" x14ac:dyDescent="0.35">
      <c r="A7434" s="12" t="s">
        <v>7608</v>
      </c>
      <c r="B7434" s="15">
        <v>45245</v>
      </c>
      <c r="C7434" s="12" t="s">
        <v>108</v>
      </c>
      <c r="D7434" s="12" t="s">
        <v>125</v>
      </c>
      <c r="E7434" s="12" t="s">
        <v>255</v>
      </c>
      <c r="F7434" s="12" t="s">
        <v>111</v>
      </c>
      <c r="G7434" s="12" t="s">
        <v>122</v>
      </c>
      <c r="H7434" s="12" t="s">
        <v>142</v>
      </c>
      <c r="I7434" s="12">
        <v>2</v>
      </c>
      <c r="J7434" s="16">
        <v>268.92</v>
      </c>
      <c r="K7434" s="17">
        <v>0</v>
      </c>
      <c r="L7434" s="16">
        <v>537.84</v>
      </c>
      <c r="M7434" s="16">
        <v>192.32</v>
      </c>
      <c r="N7434" s="11" t="str">
        <f t="shared" si="349"/>
        <v>NO DISCOUNT</v>
      </c>
      <c r="O7434" s="27">
        <f t="shared" si="350"/>
        <v>0.64242153800386737</v>
      </c>
      <c r="P7434" s="11" t="str">
        <f t="shared" si="351"/>
        <v>AVERAGE</v>
      </c>
    </row>
    <row r="7435" spans="1:16" x14ac:dyDescent="0.35">
      <c r="A7435" t="s">
        <v>7609</v>
      </c>
      <c r="B7435" s="18">
        <v>45353</v>
      </c>
      <c r="C7435" t="s">
        <v>108</v>
      </c>
      <c r="D7435" t="s">
        <v>115</v>
      </c>
      <c r="E7435" t="s">
        <v>227</v>
      </c>
      <c r="F7435" t="s">
        <v>117</v>
      </c>
      <c r="G7435" t="s">
        <v>122</v>
      </c>
      <c r="H7435" t="s">
        <v>187</v>
      </c>
      <c r="I7435">
        <v>1</v>
      </c>
      <c r="J7435" s="19">
        <v>313.35000000000002</v>
      </c>
      <c r="K7435" s="20">
        <v>0</v>
      </c>
      <c r="L7435" s="19">
        <v>313.35000000000002</v>
      </c>
      <c r="M7435" s="19">
        <v>104.97</v>
      </c>
      <c r="N7435" s="11" t="str">
        <f t="shared" si="349"/>
        <v>NO DISCOUNT</v>
      </c>
      <c r="O7435" s="27">
        <f t="shared" si="350"/>
        <v>0.66500718046912399</v>
      </c>
      <c r="P7435" s="11" t="str">
        <f t="shared" si="351"/>
        <v>AVERAGE</v>
      </c>
    </row>
    <row r="7436" spans="1:16" x14ac:dyDescent="0.35">
      <c r="A7436" s="12" t="s">
        <v>7610</v>
      </c>
      <c r="B7436" s="15">
        <v>44646</v>
      </c>
      <c r="C7436" s="12" t="s">
        <v>108</v>
      </c>
      <c r="D7436" s="12" t="s">
        <v>109</v>
      </c>
      <c r="E7436" s="12" t="s">
        <v>176</v>
      </c>
      <c r="F7436" s="12" t="s">
        <v>117</v>
      </c>
      <c r="G7436" s="12" t="s">
        <v>127</v>
      </c>
      <c r="H7436" s="12" t="s">
        <v>128</v>
      </c>
      <c r="I7436" s="12">
        <v>1</v>
      </c>
      <c r="J7436" s="16">
        <v>435.62</v>
      </c>
      <c r="K7436" s="17">
        <v>0</v>
      </c>
      <c r="L7436" s="16">
        <v>435.62</v>
      </c>
      <c r="M7436" s="16">
        <v>147.44999999999999</v>
      </c>
      <c r="N7436" s="11" t="str">
        <f t="shared" si="349"/>
        <v>NO DISCOUNT</v>
      </c>
      <c r="O7436" s="27">
        <f t="shared" si="350"/>
        <v>0.66151691841513249</v>
      </c>
      <c r="P7436" s="11" t="str">
        <f t="shared" si="351"/>
        <v>AVERAGE</v>
      </c>
    </row>
    <row r="7437" spans="1:16" x14ac:dyDescent="0.35">
      <c r="A7437" t="s">
        <v>7611</v>
      </c>
      <c r="B7437" s="18">
        <v>45112</v>
      </c>
      <c r="C7437" t="s">
        <v>108</v>
      </c>
      <c r="D7437" t="s">
        <v>109</v>
      </c>
      <c r="E7437" t="s">
        <v>252</v>
      </c>
      <c r="F7437" t="s">
        <v>117</v>
      </c>
      <c r="G7437" t="s">
        <v>122</v>
      </c>
      <c r="H7437" t="s">
        <v>158</v>
      </c>
      <c r="I7437">
        <v>1</v>
      </c>
      <c r="J7437" s="19">
        <v>77.209999999999994</v>
      </c>
      <c r="K7437" s="20">
        <v>0.23</v>
      </c>
      <c r="L7437" s="19">
        <v>59.45</v>
      </c>
      <c r="M7437" s="19">
        <v>25.51</v>
      </c>
      <c r="N7437" s="11" t="str">
        <f t="shared" si="349"/>
        <v>HIGH</v>
      </c>
      <c r="O7437" s="27">
        <f t="shared" si="350"/>
        <v>0.57089991589571065</v>
      </c>
      <c r="P7437" s="11" t="str">
        <f t="shared" si="351"/>
        <v>AVERAGE</v>
      </c>
    </row>
    <row r="7438" spans="1:16" x14ac:dyDescent="0.35">
      <c r="A7438" s="12" t="s">
        <v>7612</v>
      </c>
      <c r="B7438" s="15">
        <v>45341</v>
      </c>
      <c r="C7438" s="12" t="s">
        <v>108</v>
      </c>
      <c r="D7438" s="12" t="s">
        <v>140</v>
      </c>
      <c r="E7438" s="12" t="s">
        <v>203</v>
      </c>
      <c r="F7438" s="12" t="s">
        <v>111</v>
      </c>
      <c r="G7438" s="12" t="s">
        <v>112</v>
      </c>
      <c r="H7438" s="12" t="s">
        <v>147</v>
      </c>
      <c r="I7438" s="12">
        <v>8</v>
      </c>
      <c r="J7438" s="16">
        <v>23.94</v>
      </c>
      <c r="K7438" s="17">
        <v>0.36</v>
      </c>
      <c r="L7438" s="16">
        <v>122.57</v>
      </c>
      <c r="M7438" s="16">
        <v>49.53</v>
      </c>
      <c r="N7438" s="11" t="str">
        <f t="shared" si="349"/>
        <v>CLEARANCE</v>
      </c>
      <c r="O7438" s="27">
        <f t="shared" si="350"/>
        <v>0.59590438116994371</v>
      </c>
      <c r="P7438" s="11" t="str">
        <f t="shared" si="351"/>
        <v>GOOD</v>
      </c>
    </row>
    <row r="7439" spans="1:16" x14ac:dyDescent="0.35">
      <c r="A7439" t="s">
        <v>7613</v>
      </c>
      <c r="B7439" s="18">
        <v>45163</v>
      </c>
      <c r="C7439" t="s">
        <v>120</v>
      </c>
      <c r="D7439" t="s">
        <v>125</v>
      </c>
      <c r="E7439" t="s">
        <v>255</v>
      </c>
      <c r="F7439" t="s">
        <v>117</v>
      </c>
      <c r="G7439" t="s">
        <v>127</v>
      </c>
      <c r="H7439" t="s">
        <v>138</v>
      </c>
      <c r="I7439">
        <v>1</v>
      </c>
      <c r="J7439" s="19">
        <v>261.2</v>
      </c>
      <c r="K7439" s="20">
        <v>0.28999999999999998</v>
      </c>
      <c r="L7439" s="19">
        <v>185.45</v>
      </c>
      <c r="M7439" s="19">
        <v>80.180000000000007</v>
      </c>
      <c r="N7439" s="11" t="str">
        <f t="shared" si="349"/>
        <v>HIGH</v>
      </c>
      <c r="O7439" s="27">
        <f t="shared" si="350"/>
        <v>0.56764626583984901</v>
      </c>
      <c r="P7439" s="11" t="str">
        <f t="shared" si="351"/>
        <v>AVERAGE</v>
      </c>
    </row>
    <row r="7440" spans="1:16" x14ac:dyDescent="0.35">
      <c r="A7440" s="12" t="s">
        <v>7614</v>
      </c>
      <c r="B7440" s="15">
        <v>45499</v>
      </c>
      <c r="C7440" s="12" t="s">
        <v>120</v>
      </c>
      <c r="D7440" s="12" t="s">
        <v>125</v>
      </c>
      <c r="E7440" s="12" t="s">
        <v>169</v>
      </c>
      <c r="F7440" s="12" t="s">
        <v>117</v>
      </c>
      <c r="G7440" s="12" t="s">
        <v>112</v>
      </c>
      <c r="H7440" s="12" t="s">
        <v>170</v>
      </c>
      <c r="I7440" s="12">
        <v>1</v>
      </c>
      <c r="J7440" s="16">
        <v>25.27</v>
      </c>
      <c r="K7440" s="17">
        <v>0</v>
      </c>
      <c r="L7440" s="16">
        <v>25.27</v>
      </c>
      <c r="M7440" s="16">
        <v>5.09</v>
      </c>
      <c r="N7440" s="11" t="str">
        <f t="shared" si="349"/>
        <v>NO DISCOUNT</v>
      </c>
      <c r="O7440" s="27">
        <f t="shared" si="350"/>
        <v>0.79857538583300358</v>
      </c>
      <c r="P7440" s="11" t="str">
        <f t="shared" si="351"/>
        <v>AVERAGE</v>
      </c>
    </row>
    <row r="7441" spans="1:16" x14ac:dyDescent="0.35">
      <c r="A7441" t="s">
        <v>7615</v>
      </c>
      <c r="B7441" s="18">
        <v>44729</v>
      </c>
      <c r="C7441" t="s">
        <v>120</v>
      </c>
      <c r="D7441" t="s">
        <v>125</v>
      </c>
      <c r="E7441" t="s">
        <v>134</v>
      </c>
      <c r="F7441" t="s">
        <v>131</v>
      </c>
      <c r="G7441" t="s">
        <v>112</v>
      </c>
      <c r="H7441" t="s">
        <v>118</v>
      </c>
      <c r="I7441">
        <v>3</v>
      </c>
      <c r="J7441" s="19">
        <v>12.28</v>
      </c>
      <c r="K7441" s="20">
        <v>0.08</v>
      </c>
      <c r="L7441" s="19">
        <v>33.89</v>
      </c>
      <c r="M7441" s="19">
        <v>15.74</v>
      </c>
      <c r="N7441" s="11" t="str">
        <f t="shared" si="349"/>
        <v>LOW</v>
      </c>
      <c r="O7441" s="27">
        <f t="shared" si="350"/>
        <v>0.53555621127176156</v>
      </c>
      <c r="P7441" s="11" t="str">
        <f t="shared" si="351"/>
        <v>AVERAGE</v>
      </c>
    </row>
    <row r="7442" spans="1:16" x14ac:dyDescent="0.35">
      <c r="A7442" s="12" t="s">
        <v>7616</v>
      </c>
      <c r="B7442" s="15">
        <v>44911</v>
      </c>
      <c r="C7442" s="12" t="s">
        <v>136</v>
      </c>
      <c r="D7442" s="12" t="s">
        <v>109</v>
      </c>
      <c r="E7442" s="12" t="s">
        <v>150</v>
      </c>
      <c r="F7442" s="12" t="s">
        <v>111</v>
      </c>
      <c r="G7442" s="12" t="s">
        <v>112</v>
      </c>
      <c r="H7442" s="12" t="s">
        <v>167</v>
      </c>
      <c r="I7442" s="12">
        <v>8</v>
      </c>
      <c r="J7442" s="16">
        <v>5.3</v>
      </c>
      <c r="K7442" s="17">
        <v>0.12</v>
      </c>
      <c r="L7442" s="16">
        <v>37.31</v>
      </c>
      <c r="M7442" s="16">
        <v>9.0399999999999991</v>
      </c>
      <c r="N7442" s="11" t="str">
        <f t="shared" si="349"/>
        <v>MEDIUM</v>
      </c>
      <c r="O7442" s="27">
        <f t="shared" si="350"/>
        <v>0.75770570892522116</v>
      </c>
      <c r="P7442" s="11" t="str">
        <f t="shared" si="351"/>
        <v>GOOD</v>
      </c>
    </row>
    <row r="7443" spans="1:16" x14ac:dyDescent="0.35">
      <c r="A7443" t="s">
        <v>7617</v>
      </c>
      <c r="B7443" s="18">
        <v>45104</v>
      </c>
      <c r="C7443" t="s">
        <v>136</v>
      </c>
      <c r="D7443" t="s">
        <v>140</v>
      </c>
      <c r="E7443" t="s">
        <v>166</v>
      </c>
      <c r="F7443" t="s">
        <v>111</v>
      </c>
      <c r="G7443" t="s">
        <v>127</v>
      </c>
      <c r="H7443" t="s">
        <v>128</v>
      </c>
      <c r="I7443">
        <v>4</v>
      </c>
      <c r="J7443" s="19">
        <v>259.86</v>
      </c>
      <c r="K7443" s="20">
        <v>0.13</v>
      </c>
      <c r="L7443" s="19">
        <v>904.31</v>
      </c>
      <c r="M7443" s="19">
        <v>425.52</v>
      </c>
      <c r="N7443" s="11" t="str">
        <f t="shared" si="349"/>
        <v>MEDIUM</v>
      </c>
      <c r="O7443" s="27">
        <f t="shared" si="350"/>
        <v>0.52945339540644243</v>
      </c>
      <c r="P7443" s="11" t="str">
        <f t="shared" si="351"/>
        <v>AVERAGE</v>
      </c>
    </row>
    <row r="7444" spans="1:16" x14ac:dyDescent="0.35">
      <c r="A7444" s="12" t="s">
        <v>7618</v>
      </c>
      <c r="B7444" s="15">
        <v>45598</v>
      </c>
      <c r="C7444" s="12" t="s">
        <v>108</v>
      </c>
      <c r="D7444" s="12" t="s">
        <v>125</v>
      </c>
      <c r="E7444" s="12" t="s">
        <v>126</v>
      </c>
      <c r="F7444" s="12" t="s">
        <v>111</v>
      </c>
      <c r="G7444" s="12" t="s">
        <v>122</v>
      </c>
      <c r="H7444" s="12" t="s">
        <v>142</v>
      </c>
      <c r="I7444" s="12">
        <v>3</v>
      </c>
      <c r="J7444" s="16">
        <v>111.75</v>
      </c>
      <c r="K7444" s="17">
        <v>0</v>
      </c>
      <c r="L7444" s="16">
        <v>335.25</v>
      </c>
      <c r="M7444" s="16">
        <v>119.39</v>
      </c>
      <c r="N7444" s="11" t="str">
        <f t="shared" si="349"/>
        <v>NO DISCOUNT</v>
      </c>
      <c r="O7444" s="27">
        <f t="shared" si="350"/>
        <v>0.64387770320656235</v>
      </c>
      <c r="P7444" s="11" t="str">
        <f t="shared" si="351"/>
        <v>AVERAGE</v>
      </c>
    </row>
    <row r="7445" spans="1:16" x14ac:dyDescent="0.35">
      <c r="A7445" t="s">
        <v>7619</v>
      </c>
      <c r="B7445" s="18">
        <v>44827</v>
      </c>
      <c r="C7445" t="s">
        <v>108</v>
      </c>
      <c r="D7445" t="s">
        <v>140</v>
      </c>
      <c r="E7445" t="s">
        <v>166</v>
      </c>
      <c r="F7445" t="s">
        <v>111</v>
      </c>
      <c r="G7445" t="s">
        <v>127</v>
      </c>
      <c r="H7445" t="s">
        <v>138</v>
      </c>
      <c r="I7445">
        <v>2</v>
      </c>
      <c r="J7445" s="19">
        <v>127.88</v>
      </c>
      <c r="K7445" s="20">
        <v>0.02</v>
      </c>
      <c r="L7445" s="19">
        <v>250.64</v>
      </c>
      <c r="M7445" s="19">
        <v>142.85</v>
      </c>
      <c r="N7445" s="11" t="str">
        <f t="shared" si="349"/>
        <v>LOW</v>
      </c>
      <c r="O7445" s="27">
        <f t="shared" si="350"/>
        <v>0.43005904883498242</v>
      </c>
      <c r="P7445" s="11" t="str">
        <f t="shared" si="351"/>
        <v>AVERAGE</v>
      </c>
    </row>
    <row r="7446" spans="1:16" x14ac:dyDescent="0.35">
      <c r="A7446" s="12" t="s">
        <v>7620</v>
      </c>
      <c r="B7446" s="15">
        <v>45463</v>
      </c>
      <c r="C7446" s="12" t="s">
        <v>108</v>
      </c>
      <c r="D7446" s="12" t="s">
        <v>115</v>
      </c>
      <c r="E7446" s="12" t="s">
        <v>156</v>
      </c>
      <c r="F7446" s="12" t="s">
        <v>111</v>
      </c>
      <c r="G7446" s="12" t="s">
        <v>112</v>
      </c>
      <c r="H7446" s="12" t="s">
        <v>118</v>
      </c>
      <c r="I7446" s="12">
        <v>7</v>
      </c>
      <c r="J7446" s="16">
        <v>25.69</v>
      </c>
      <c r="K7446" s="17">
        <v>0</v>
      </c>
      <c r="L7446" s="16">
        <v>179.83</v>
      </c>
      <c r="M7446" s="16">
        <v>59.06</v>
      </c>
      <c r="N7446" s="11" t="str">
        <f t="shared" si="349"/>
        <v>NO DISCOUNT</v>
      </c>
      <c r="O7446" s="27">
        <f t="shared" si="350"/>
        <v>0.67157871322916085</v>
      </c>
      <c r="P7446" s="11" t="str">
        <f t="shared" si="351"/>
        <v>GOOD</v>
      </c>
    </row>
    <row r="7447" spans="1:16" x14ac:dyDescent="0.35">
      <c r="A7447" t="s">
        <v>7621</v>
      </c>
      <c r="B7447" s="18">
        <v>44878</v>
      </c>
      <c r="C7447" t="s">
        <v>120</v>
      </c>
      <c r="D7447" t="s">
        <v>115</v>
      </c>
      <c r="E7447" t="s">
        <v>130</v>
      </c>
      <c r="F7447" t="s">
        <v>111</v>
      </c>
      <c r="G7447" t="s">
        <v>127</v>
      </c>
      <c r="H7447" t="s">
        <v>209</v>
      </c>
      <c r="I7447">
        <v>2</v>
      </c>
      <c r="J7447" s="19">
        <v>622.25</v>
      </c>
      <c r="K7447" s="20">
        <v>0.44</v>
      </c>
      <c r="L7447" s="19">
        <v>696.92</v>
      </c>
      <c r="M7447" s="19">
        <v>351.96</v>
      </c>
      <c r="N7447" s="11" t="str">
        <f t="shared" si="349"/>
        <v>CLEARANCE</v>
      </c>
      <c r="O7447" s="27">
        <f t="shared" si="350"/>
        <v>0.49497790277219766</v>
      </c>
      <c r="P7447" s="11" t="str">
        <f t="shared" si="351"/>
        <v>AVERAGE</v>
      </c>
    </row>
    <row r="7448" spans="1:16" x14ac:dyDescent="0.35">
      <c r="A7448" s="12" t="s">
        <v>7622</v>
      </c>
      <c r="B7448" s="15">
        <v>44586</v>
      </c>
      <c r="C7448" s="12" t="s">
        <v>108</v>
      </c>
      <c r="D7448" s="12" t="s">
        <v>125</v>
      </c>
      <c r="E7448" s="12" t="s">
        <v>144</v>
      </c>
      <c r="F7448" s="12" t="s">
        <v>131</v>
      </c>
      <c r="G7448" s="12" t="s">
        <v>122</v>
      </c>
      <c r="H7448" s="12" t="s">
        <v>132</v>
      </c>
      <c r="I7448" s="12">
        <v>2</v>
      </c>
      <c r="J7448" s="16">
        <v>735.51</v>
      </c>
      <c r="K7448" s="17">
        <v>0.05</v>
      </c>
      <c r="L7448" s="16">
        <v>1397.47</v>
      </c>
      <c r="M7448" s="16">
        <v>764.29</v>
      </c>
      <c r="N7448" s="11" t="str">
        <f t="shared" si="349"/>
        <v>LOW</v>
      </c>
      <c r="O7448" s="27">
        <f t="shared" si="350"/>
        <v>0.45309022733940624</v>
      </c>
      <c r="P7448" s="11" t="str">
        <f t="shared" si="351"/>
        <v>AVERAGE</v>
      </c>
    </row>
    <row r="7449" spans="1:16" x14ac:dyDescent="0.35">
      <c r="A7449" t="s">
        <v>7623</v>
      </c>
      <c r="B7449" s="18">
        <v>44984</v>
      </c>
      <c r="C7449" t="s">
        <v>108</v>
      </c>
      <c r="D7449" t="s">
        <v>115</v>
      </c>
      <c r="E7449" t="s">
        <v>227</v>
      </c>
      <c r="F7449" t="s">
        <v>111</v>
      </c>
      <c r="G7449" t="s">
        <v>127</v>
      </c>
      <c r="H7449" t="s">
        <v>138</v>
      </c>
      <c r="I7449">
        <v>4</v>
      </c>
      <c r="J7449" s="19">
        <v>491.09</v>
      </c>
      <c r="K7449" s="20">
        <v>0.3</v>
      </c>
      <c r="L7449" s="19">
        <v>1375.05</v>
      </c>
      <c r="M7449" s="19">
        <v>714.29</v>
      </c>
      <c r="N7449" s="11" t="b">
        <f t="shared" si="349"/>
        <v>0</v>
      </c>
      <c r="O7449" s="27">
        <f t="shared" si="350"/>
        <v>0.4805352532635177</v>
      </c>
      <c r="P7449" s="11" t="str">
        <f t="shared" si="351"/>
        <v>AVERAGE</v>
      </c>
    </row>
    <row r="7450" spans="1:16" x14ac:dyDescent="0.35">
      <c r="A7450" s="12" t="s">
        <v>7624</v>
      </c>
      <c r="B7450" s="15">
        <v>44959</v>
      </c>
      <c r="C7450" s="12" t="s">
        <v>136</v>
      </c>
      <c r="D7450" s="12" t="s">
        <v>125</v>
      </c>
      <c r="E7450" s="12" t="s">
        <v>144</v>
      </c>
      <c r="F7450" s="12" t="s">
        <v>117</v>
      </c>
      <c r="G7450" s="12" t="s">
        <v>112</v>
      </c>
      <c r="H7450" s="12" t="s">
        <v>147</v>
      </c>
      <c r="I7450" s="12">
        <v>4</v>
      </c>
      <c r="J7450" s="16">
        <v>8.66</v>
      </c>
      <c r="K7450" s="17">
        <v>0.26</v>
      </c>
      <c r="L7450" s="16">
        <v>25.63</v>
      </c>
      <c r="M7450" s="16">
        <v>6.03</v>
      </c>
      <c r="N7450" s="11" t="str">
        <f t="shared" si="349"/>
        <v>HIGH</v>
      </c>
      <c r="O7450" s="27">
        <f t="shared" si="350"/>
        <v>0.76472883339836129</v>
      </c>
      <c r="P7450" s="11" t="str">
        <f t="shared" si="351"/>
        <v>AVERAGE</v>
      </c>
    </row>
    <row r="7451" spans="1:16" x14ac:dyDescent="0.35">
      <c r="A7451" t="s">
        <v>7625</v>
      </c>
      <c r="B7451" s="18">
        <v>45335</v>
      </c>
      <c r="C7451" t="s">
        <v>120</v>
      </c>
      <c r="D7451" t="s">
        <v>125</v>
      </c>
      <c r="E7451" t="s">
        <v>137</v>
      </c>
      <c r="F7451" t="s">
        <v>131</v>
      </c>
      <c r="G7451" t="s">
        <v>122</v>
      </c>
      <c r="H7451" t="s">
        <v>132</v>
      </c>
      <c r="I7451">
        <v>1</v>
      </c>
      <c r="J7451" s="19">
        <v>519.95000000000005</v>
      </c>
      <c r="K7451" s="20">
        <v>0</v>
      </c>
      <c r="L7451" s="19">
        <v>519.95000000000005</v>
      </c>
      <c r="M7451" s="19">
        <v>274.82</v>
      </c>
      <c r="N7451" s="11" t="str">
        <f t="shared" si="349"/>
        <v>NO DISCOUNT</v>
      </c>
      <c r="O7451" s="27">
        <f t="shared" si="350"/>
        <v>0.47144917780555828</v>
      </c>
      <c r="P7451" s="11" t="str">
        <f t="shared" si="351"/>
        <v>AVERAGE</v>
      </c>
    </row>
    <row r="7452" spans="1:16" x14ac:dyDescent="0.35">
      <c r="A7452" s="12" t="s">
        <v>7626</v>
      </c>
      <c r="B7452" s="15">
        <v>44901</v>
      </c>
      <c r="C7452" s="12" t="s">
        <v>120</v>
      </c>
      <c r="D7452" s="12" t="s">
        <v>125</v>
      </c>
      <c r="E7452" s="12" t="s">
        <v>137</v>
      </c>
      <c r="F7452" s="12" t="s">
        <v>111</v>
      </c>
      <c r="G7452" s="12" t="s">
        <v>122</v>
      </c>
      <c r="H7452" s="12" t="s">
        <v>158</v>
      </c>
      <c r="I7452" s="12">
        <v>1</v>
      </c>
      <c r="J7452" s="16">
        <v>49.01</v>
      </c>
      <c r="K7452" s="17">
        <v>0.27</v>
      </c>
      <c r="L7452" s="16">
        <v>35.78</v>
      </c>
      <c r="M7452" s="16">
        <v>12.64</v>
      </c>
      <c r="N7452" s="11" t="str">
        <f t="shared" si="349"/>
        <v>HIGH</v>
      </c>
      <c r="O7452" s="27">
        <f t="shared" si="350"/>
        <v>0.64673001676914477</v>
      </c>
      <c r="P7452" s="11" t="str">
        <f t="shared" si="351"/>
        <v>AVERAGE</v>
      </c>
    </row>
    <row r="7453" spans="1:16" x14ac:dyDescent="0.35">
      <c r="A7453" t="s">
        <v>7627</v>
      </c>
      <c r="B7453" s="18">
        <v>45220</v>
      </c>
      <c r="C7453" t="s">
        <v>149</v>
      </c>
      <c r="D7453" t="s">
        <v>109</v>
      </c>
      <c r="E7453" t="s">
        <v>189</v>
      </c>
      <c r="F7453" t="s">
        <v>111</v>
      </c>
      <c r="G7453" t="s">
        <v>112</v>
      </c>
      <c r="H7453" t="s">
        <v>118</v>
      </c>
      <c r="I7453">
        <v>5</v>
      </c>
      <c r="J7453" s="19">
        <v>7.15</v>
      </c>
      <c r="K7453" s="20">
        <v>0</v>
      </c>
      <c r="L7453" s="19">
        <v>35.75</v>
      </c>
      <c r="M7453" s="19">
        <v>14.65</v>
      </c>
      <c r="N7453" s="11" t="str">
        <f t="shared" si="349"/>
        <v>NO DISCOUNT</v>
      </c>
      <c r="O7453" s="27">
        <f t="shared" si="350"/>
        <v>0.59020979020979025</v>
      </c>
      <c r="P7453" s="11" t="str">
        <f t="shared" si="351"/>
        <v>GOOD</v>
      </c>
    </row>
    <row r="7454" spans="1:16" x14ac:dyDescent="0.35">
      <c r="A7454" s="12" t="s">
        <v>7628</v>
      </c>
      <c r="B7454" s="15">
        <v>45419</v>
      </c>
      <c r="C7454" s="12" t="s">
        <v>108</v>
      </c>
      <c r="D7454" s="12" t="s">
        <v>109</v>
      </c>
      <c r="E7454" s="12" t="s">
        <v>231</v>
      </c>
      <c r="F7454" s="12" t="s">
        <v>131</v>
      </c>
      <c r="G7454" s="12" t="s">
        <v>112</v>
      </c>
      <c r="H7454" s="12" t="s">
        <v>118</v>
      </c>
      <c r="I7454" s="12">
        <v>3</v>
      </c>
      <c r="J7454" s="16">
        <v>29.58</v>
      </c>
      <c r="K7454" s="17">
        <v>0</v>
      </c>
      <c r="L7454" s="16">
        <v>88.74</v>
      </c>
      <c r="M7454" s="16">
        <v>22.24</v>
      </c>
      <c r="N7454" s="11" t="str">
        <f t="shared" si="349"/>
        <v>NO DISCOUNT</v>
      </c>
      <c r="O7454" s="27">
        <f t="shared" si="350"/>
        <v>0.74938021185485693</v>
      </c>
      <c r="P7454" s="11" t="str">
        <f t="shared" si="351"/>
        <v>AVERAGE</v>
      </c>
    </row>
    <row r="7455" spans="1:16" x14ac:dyDescent="0.35">
      <c r="A7455" t="s">
        <v>7629</v>
      </c>
      <c r="B7455" s="18">
        <v>45413</v>
      </c>
      <c r="C7455" t="s">
        <v>108</v>
      </c>
      <c r="D7455" t="s">
        <v>140</v>
      </c>
      <c r="E7455" t="s">
        <v>268</v>
      </c>
      <c r="F7455" t="s">
        <v>111</v>
      </c>
      <c r="G7455" t="s">
        <v>122</v>
      </c>
      <c r="H7455" t="s">
        <v>187</v>
      </c>
      <c r="I7455">
        <v>1</v>
      </c>
      <c r="J7455" s="19">
        <v>391.66</v>
      </c>
      <c r="K7455" s="20">
        <v>0.25</v>
      </c>
      <c r="L7455" s="19">
        <v>293.75</v>
      </c>
      <c r="M7455" s="19">
        <v>113.46</v>
      </c>
      <c r="N7455" s="11" t="str">
        <f t="shared" si="349"/>
        <v>HIGH</v>
      </c>
      <c r="O7455" s="27">
        <f t="shared" si="350"/>
        <v>0.6137531914893618</v>
      </c>
      <c r="P7455" s="11" t="str">
        <f t="shared" si="351"/>
        <v>AVERAGE</v>
      </c>
    </row>
    <row r="7456" spans="1:16" x14ac:dyDescent="0.35">
      <c r="A7456" s="12" t="s">
        <v>7630</v>
      </c>
      <c r="B7456" s="15">
        <v>45448</v>
      </c>
      <c r="C7456" s="12" t="s">
        <v>149</v>
      </c>
      <c r="D7456" s="12" t="s">
        <v>115</v>
      </c>
      <c r="E7456" s="12" t="s">
        <v>289</v>
      </c>
      <c r="F7456" s="12" t="s">
        <v>131</v>
      </c>
      <c r="G7456" s="12" t="s">
        <v>127</v>
      </c>
      <c r="H7456" s="12" t="s">
        <v>138</v>
      </c>
      <c r="I7456" s="12">
        <v>4</v>
      </c>
      <c r="J7456" s="16">
        <v>87.13</v>
      </c>
      <c r="K7456" s="17">
        <v>0</v>
      </c>
      <c r="L7456" s="16">
        <v>348.52</v>
      </c>
      <c r="M7456" s="16">
        <v>196.43</v>
      </c>
      <c r="N7456" s="11" t="str">
        <f t="shared" si="349"/>
        <v>NO DISCOUNT</v>
      </c>
      <c r="O7456" s="27">
        <f t="shared" si="350"/>
        <v>0.43638815562951905</v>
      </c>
      <c r="P7456" s="11" t="str">
        <f t="shared" si="351"/>
        <v>AVERAGE</v>
      </c>
    </row>
    <row r="7457" spans="1:16" x14ac:dyDescent="0.35">
      <c r="A7457" t="s">
        <v>7631</v>
      </c>
      <c r="B7457" s="18">
        <v>45569</v>
      </c>
      <c r="C7457" t="s">
        <v>108</v>
      </c>
      <c r="D7457" t="s">
        <v>109</v>
      </c>
      <c r="E7457" t="s">
        <v>208</v>
      </c>
      <c r="F7457" t="s">
        <v>111</v>
      </c>
      <c r="G7457" t="s">
        <v>127</v>
      </c>
      <c r="H7457" t="s">
        <v>138</v>
      </c>
      <c r="I7457">
        <v>3</v>
      </c>
      <c r="J7457" s="19">
        <v>441.45</v>
      </c>
      <c r="K7457" s="20">
        <v>0.04</v>
      </c>
      <c r="L7457" s="19">
        <v>1271.3800000000001</v>
      </c>
      <c r="M7457" s="19">
        <v>582.84</v>
      </c>
      <c r="N7457" s="11" t="str">
        <f t="shared" si="349"/>
        <v>LOW</v>
      </c>
      <c r="O7457" s="27">
        <f t="shared" si="350"/>
        <v>0.54156900375969419</v>
      </c>
      <c r="P7457" s="11" t="str">
        <f t="shared" si="351"/>
        <v>AVERAGE</v>
      </c>
    </row>
    <row r="7458" spans="1:16" x14ac:dyDescent="0.35">
      <c r="A7458" s="12" t="s">
        <v>7632</v>
      </c>
      <c r="B7458" s="15">
        <v>45558</v>
      </c>
      <c r="C7458" s="12" t="s">
        <v>108</v>
      </c>
      <c r="D7458" s="12" t="s">
        <v>140</v>
      </c>
      <c r="E7458" s="12" t="s">
        <v>242</v>
      </c>
      <c r="F7458" s="12" t="s">
        <v>111</v>
      </c>
      <c r="G7458" s="12" t="s">
        <v>127</v>
      </c>
      <c r="H7458" s="12" t="s">
        <v>179</v>
      </c>
      <c r="I7458" s="12">
        <v>3</v>
      </c>
      <c r="J7458" s="16">
        <v>268.61</v>
      </c>
      <c r="K7458" s="17">
        <v>0.18</v>
      </c>
      <c r="L7458" s="16">
        <v>660.78</v>
      </c>
      <c r="M7458" s="16">
        <v>387.59</v>
      </c>
      <c r="N7458" s="11" t="str">
        <f t="shared" si="349"/>
        <v>MEDIUM</v>
      </c>
      <c r="O7458" s="27">
        <f t="shared" si="350"/>
        <v>0.4134356366718121</v>
      </c>
      <c r="P7458" s="11" t="str">
        <f t="shared" si="351"/>
        <v>AVERAGE</v>
      </c>
    </row>
    <row r="7459" spans="1:16" x14ac:dyDescent="0.35">
      <c r="A7459" t="s">
        <v>7633</v>
      </c>
      <c r="B7459" s="18">
        <v>44850</v>
      </c>
      <c r="C7459" t="s">
        <v>108</v>
      </c>
      <c r="D7459" t="s">
        <v>125</v>
      </c>
      <c r="E7459" t="s">
        <v>178</v>
      </c>
      <c r="F7459" t="s">
        <v>111</v>
      </c>
      <c r="G7459" t="s">
        <v>122</v>
      </c>
      <c r="H7459" t="s">
        <v>158</v>
      </c>
      <c r="I7459">
        <v>3</v>
      </c>
      <c r="J7459" s="19">
        <v>102.12</v>
      </c>
      <c r="K7459" s="20">
        <v>0</v>
      </c>
      <c r="L7459" s="19">
        <v>306.36</v>
      </c>
      <c r="M7459" s="19">
        <v>87.22</v>
      </c>
      <c r="N7459" s="11" t="str">
        <f t="shared" si="349"/>
        <v>NO DISCOUNT</v>
      </c>
      <c r="O7459" s="27">
        <f t="shared" si="350"/>
        <v>0.71530225878051967</v>
      </c>
      <c r="P7459" s="11" t="str">
        <f t="shared" si="351"/>
        <v>AVERAGE</v>
      </c>
    </row>
    <row r="7460" spans="1:16" x14ac:dyDescent="0.35">
      <c r="A7460" s="12" t="s">
        <v>7634</v>
      </c>
      <c r="B7460" s="15">
        <v>45277</v>
      </c>
      <c r="C7460" s="12" t="s">
        <v>108</v>
      </c>
      <c r="D7460" s="12" t="s">
        <v>109</v>
      </c>
      <c r="E7460" s="12" t="s">
        <v>150</v>
      </c>
      <c r="F7460" s="12" t="s">
        <v>117</v>
      </c>
      <c r="G7460" s="12" t="s">
        <v>112</v>
      </c>
      <c r="H7460" s="12" t="s">
        <v>113</v>
      </c>
      <c r="I7460" s="12">
        <v>1</v>
      </c>
      <c r="J7460" s="16">
        <v>46.23</v>
      </c>
      <c r="K7460" s="17">
        <v>0</v>
      </c>
      <c r="L7460" s="16">
        <v>46.23</v>
      </c>
      <c r="M7460" s="16">
        <v>15.81</v>
      </c>
      <c r="N7460" s="11" t="str">
        <f t="shared" si="349"/>
        <v>NO DISCOUNT</v>
      </c>
      <c r="O7460" s="27">
        <f t="shared" si="350"/>
        <v>0.65801427644386756</v>
      </c>
      <c r="P7460" s="11" t="str">
        <f t="shared" si="351"/>
        <v>AVERAGE</v>
      </c>
    </row>
    <row r="7461" spans="1:16" x14ac:dyDescent="0.35">
      <c r="A7461" t="s">
        <v>7635</v>
      </c>
      <c r="B7461" s="18">
        <v>44778</v>
      </c>
      <c r="C7461" t="s">
        <v>136</v>
      </c>
      <c r="D7461" t="s">
        <v>109</v>
      </c>
      <c r="E7461" t="s">
        <v>195</v>
      </c>
      <c r="F7461" t="s">
        <v>117</v>
      </c>
      <c r="G7461" t="s">
        <v>112</v>
      </c>
      <c r="H7461" t="s">
        <v>118</v>
      </c>
      <c r="I7461">
        <v>2</v>
      </c>
      <c r="J7461" s="19">
        <v>7.79</v>
      </c>
      <c r="K7461" s="20">
        <v>0.05</v>
      </c>
      <c r="L7461" s="19">
        <v>14.8</v>
      </c>
      <c r="M7461" s="19">
        <v>6.99</v>
      </c>
      <c r="N7461" s="11" t="str">
        <f t="shared" si="349"/>
        <v>LOW</v>
      </c>
      <c r="O7461" s="27">
        <f t="shared" si="350"/>
        <v>0.5277027027027027</v>
      </c>
      <c r="P7461" s="11" t="str">
        <f t="shared" si="351"/>
        <v>AVERAGE</v>
      </c>
    </row>
    <row r="7462" spans="1:16" x14ac:dyDescent="0.35">
      <c r="A7462" s="12" t="s">
        <v>7636</v>
      </c>
      <c r="B7462" s="15">
        <v>45355</v>
      </c>
      <c r="C7462" s="12" t="s">
        <v>108</v>
      </c>
      <c r="D7462" s="12" t="s">
        <v>115</v>
      </c>
      <c r="E7462" s="12" t="s">
        <v>221</v>
      </c>
      <c r="F7462" s="12" t="s">
        <v>117</v>
      </c>
      <c r="G7462" s="12" t="s">
        <v>112</v>
      </c>
      <c r="H7462" s="12" t="s">
        <v>147</v>
      </c>
      <c r="I7462" s="12">
        <v>11</v>
      </c>
      <c r="J7462" s="16">
        <v>23.85</v>
      </c>
      <c r="K7462" s="17">
        <v>0.08</v>
      </c>
      <c r="L7462" s="16">
        <v>241.36</v>
      </c>
      <c r="M7462" s="16">
        <v>87.28</v>
      </c>
      <c r="N7462" s="11" t="str">
        <f t="shared" si="349"/>
        <v>LOW</v>
      </c>
      <c r="O7462" s="27">
        <f t="shared" si="350"/>
        <v>0.63838249917136225</v>
      </c>
      <c r="P7462" s="11" t="str">
        <f t="shared" si="351"/>
        <v>EXCELLENT</v>
      </c>
    </row>
    <row r="7463" spans="1:16" x14ac:dyDescent="0.35">
      <c r="A7463" t="s">
        <v>7637</v>
      </c>
      <c r="B7463" s="18">
        <v>44689</v>
      </c>
      <c r="C7463" t="s">
        <v>108</v>
      </c>
      <c r="D7463" t="s">
        <v>109</v>
      </c>
      <c r="E7463" t="s">
        <v>252</v>
      </c>
      <c r="F7463" t="s">
        <v>131</v>
      </c>
      <c r="G7463" t="s">
        <v>127</v>
      </c>
      <c r="H7463" t="s">
        <v>179</v>
      </c>
      <c r="I7463">
        <v>8</v>
      </c>
      <c r="J7463" s="19">
        <v>99.55</v>
      </c>
      <c r="K7463" s="20">
        <v>0.24</v>
      </c>
      <c r="L7463" s="19">
        <v>605.26</v>
      </c>
      <c r="M7463" s="19">
        <v>343.76</v>
      </c>
      <c r="N7463" s="11" t="str">
        <f t="shared" si="349"/>
        <v>HIGH</v>
      </c>
      <c r="O7463" s="27">
        <f t="shared" si="350"/>
        <v>0.43204573241251693</v>
      </c>
      <c r="P7463" s="11" t="str">
        <f t="shared" si="351"/>
        <v>GOOD</v>
      </c>
    </row>
    <row r="7464" spans="1:16" x14ac:dyDescent="0.35">
      <c r="A7464" s="12" t="s">
        <v>7638</v>
      </c>
      <c r="B7464" s="15">
        <v>45235</v>
      </c>
      <c r="C7464" s="12" t="s">
        <v>149</v>
      </c>
      <c r="D7464" s="12" t="s">
        <v>109</v>
      </c>
      <c r="E7464" s="12" t="s">
        <v>189</v>
      </c>
      <c r="F7464" s="12" t="s">
        <v>111</v>
      </c>
      <c r="G7464" s="12" t="s">
        <v>127</v>
      </c>
      <c r="H7464" s="12" t="s">
        <v>138</v>
      </c>
      <c r="I7464" s="12">
        <v>2</v>
      </c>
      <c r="J7464" s="16">
        <v>366.35</v>
      </c>
      <c r="K7464" s="17">
        <v>0.09</v>
      </c>
      <c r="L7464" s="16">
        <v>666.76</v>
      </c>
      <c r="M7464" s="16">
        <v>271.91000000000003</v>
      </c>
      <c r="N7464" s="11" t="str">
        <f t="shared" si="349"/>
        <v>LOW</v>
      </c>
      <c r="O7464" s="27">
        <f t="shared" si="350"/>
        <v>0.59219209310696497</v>
      </c>
      <c r="P7464" s="11" t="str">
        <f t="shared" si="351"/>
        <v>AVERAGE</v>
      </c>
    </row>
    <row r="7465" spans="1:16" x14ac:dyDescent="0.35">
      <c r="A7465" t="s">
        <v>7639</v>
      </c>
      <c r="B7465" s="18">
        <v>44592</v>
      </c>
      <c r="C7465" t="s">
        <v>136</v>
      </c>
      <c r="D7465" t="s">
        <v>125</v>
      </c>
      <c r="E7465" t="s">
        <v>134</v>
      </c>
      <c r="F7465" t="s">
        <v>111</v>
      </c>
      <c r="G7465" t="s">
        <v>127</v>
      </c>
      <c r="H7465" t="s">
        <v>179</v>
      </c>
      <c r="I7465">
        <v>3</v>
      </c>
      <c r="J7465" s="19">
        <v>98.24</v>
      </c>
      <c r="K7465" s="20">
        <v>0.15</v>
      </c>
      <c r="L7465" s="19">
        <v>250.51</v>
      </c>
      <c r="M7465" s="19">
        <v>144.97</v>
      </c>
      <c r="N7465" s="11" t="str">
        <f t="shared" si="349"/>
        <v>MEDIUM</v>
      </c>
      <c r="O7465" s="27">
        <f t="shared" si="350"/>
        <v>0.42130054688435592</v>
      </c>
      <c r="P7465" s="11" t="str">
        <f t="shared" si="351"/>
        <v>AVERAGE</v>
      </c>
    </row>
    <row r="7466" spans="1:16" x14ac:dyDescent="0.35">
      <c r="A7466" s="12" t="s">
        <v>7640</v>
      </c>
      <c r="B7466" s="15">
        <v>44990</v>
      </c>
      <c r="C7466" s="12" t="s">
        <v>136</v>
      </c>
      <c r="D7466" s="12" t="s">
        <v>125</v>
      </c>
      <c r="E7466" s="12" t="s">
        <v>178</v>
      </c>
      <c r="F7466" s="12" t="s">
        <v>117</v>
      </c>
      <c r="G7466" s="12" t="s">
        <v>127</v>
      </c>
      <c r="H7466" s="12" t="s">
        <v>128</v>
      </c>
      <c r="I7466" s="12">
        <v>5</v>
      </c>
      <c r="J7466" s="16">
        <v>375.91</v>
      </c>
      <c r="K7466" s="17">
        <v>0.03</v>
      </c>
      <c r="L7466" s="16">
        <v>1823.16</v>
      </c>
      <c r="M7466" s="16">
        <v>983.56</v>
      </c>
      <c r="N7466" s="11" t="str">
        <f t="shared" si="349"/>
        <v>LOW</v>
      </c>
      <c r="O7466" s="27">
        <f t="shared" si="350"/>
        <v>0.46051909870773827</v>
      </c>
      <c r="P7466" s="11" t="str">
        <f t="shared" si="351"/>
        <v>GOOD</v>
      </c>
    </row>
    <row r="7467" spans="1:16" x14ac:dyDescent="0.35">
      <c r="A7467" t="s">
        <v>7641</v>
      </c>
      <c r="B7467" s="18">
        <v>45171</v>
      </c>
      <c r="C7467" t="s">
        <v>136</v>
      </c>
      <c r="D7467" t="s">
        <v>109</v>
      </c>
      <c r="E7467" t="s">
        <v>110</v>
      </c>
      <c r="F7467" t="s">
        <v>111</v>
      </c>
      <c r="G7467" t="s">
        <v>122</v>
      </c>
      <c r="H7467" t="s">
        <v>132</v>
      </c>
      <c r="I7467">
        <v>11</v>
      </c>
      <c r="J7467" s="19">
        <v>694.21</v>
      </c>
      <c r="K7467" s="20">
        <v>0.09</v>
      </c>
      <c r="L7467" s="19">
        <v>6949.04</v>
      </c>
      <c r="M7467" s="19">
        <v>2447.73</v>
      </c>
      <c r="N7467" s="11" t="str">
        <f t="shared" si="349"/>
        <v>LOW</v>
      </c>
      <c r="O7467" s="27">
        <f t="shared" si="350"/>
        <v>0.64775997835672261</v>
      </c>
      <c r="P7467" s="11" t="str">
        <f t="shared" si="351"/>
        <v>EXCELLENT</v>
      </c>
    </row>
    <row r="7468" spans="1:16" x14ac:dyDescent="0.35">
      <c r="A7468" s="12" t="s">
        <v>7642</v>
      </c>
      <c r="B7468" s="15">
        <v>45386</v>
      </c>
      <c r="C7468" s="12" t="s">
        <v>108</v>
      </c>
      <c r="D7468" s="12" t="s">
        <v>125</v>
      </c>
      <c r="E7468" s="12" t="s">
        <v>126</v>
      </c>
      <c r="F7468" s="12" t="s">
        <v>131</v>
      </c>
      <c r="G7468" s="12" t="s">
        <v>127</v>
      </c>
      <c r="H7468" s="12" t="s">
        <v>179</v>
      </c>
      <c r="I7468" s="12">
        <v>2</v>
      </c>
      <c r="J7468" s="16">
        <v>72.63</v>
      </c>
      <c r="K7468" s="17">
        <v>0.27</v>
      </c>
      <c r="L7468" s="16">
        <v>106.04</v>
      </c>
      <c r="M7468" s="16">
        <v>44.83</v>
      </c>
      <c r="N7468" s="11" t="str">
        <f t="shared" si="349"/>
        <v>HIGH</v>
      </c>
      <c r="O7468" s="27">
        <f t="shared" si="350"/>
        <v>0.57723500565824226</v>
      </c>
      <c r="P7468" s="11" t="str">
        <f t="shared" si="351"/>
        <v>AVERAGE</v>
      </c>
    </row>
    <row r="7469" spans="1:16" x14ac:dyDescent="0.35">
      <c r="A7469" t="s">
        <v>7643</v>
      </c>
      <c r="B7469" s="18">
        <v>45124</v>
      </c>
      <c r="C7469" t="s">
        <v>108</v>
      </c>
      <c r="D7469" t="s">
        <v>140</v>
      </c>
      <c r="E7469" t="s">
        <v>141</v>
      </c>
      <c r="F7469" t="s">
        <v>131</v>
      </c>
      <c r="G7469" t="s">
        <v>112</v>
      </c>
      <c r="H7469" t="s">
        <v>167</v>
      </c>
      <c r="I7469">
        <v>8</v>
      </c>
      <c r="J7469" s="19">
        <v>12.59</v>
      </c>
      <c r="K7469" s="20">
        <v>0</v>
      </c>
      <c r="L7469" s="19">
        <v>100.72</v>
      </c>
      <c r="M7469" s="19">
        <v>38.42</v>
      </c>
      <c r="N7469" s="11" t="str">
        <f t="shared" si="349"/>
        <v>NO DISCOUNT</v>
      </c>
      <c r="O7469" s="27">
        <f t="shared" si="350"/>
        <v>0.61854646544876879</v>
      </c>
      <c r="P7469" s="11" t="str">
        <f t="shared" si="351"/>
        <v>GOOD</v>
      </c>
    </row>
    <row r="7470" spans="1:16" x14ac:dyDescent="0.35">
      <c r="A7470" s="12" t="s">
        <v>7644</v>
      </c>
      <c r="B7470" s="15">
        <v>45034</v>
      </c>
      <c r="C7470" s="12" t="s">
        <v>108</v>
      </c>
      <c r="D7470" s="12" t="s">
        <v>115</v>
      </c>
      <c r="E7470" s="12" t="s">
        <v>205</v>
      </c>
      <c r="F7470" s="12" t="s">
        <v>117</v>
      </c>
      <c r="G7470" s="12" t="s">
        <v>127</v>
      </c>
      <c r="H7470" s="12" t="s">
        <v>128</v>
      </c>
      <c r="I7470" s="12">
        <v>1</v>
      </c>
      <c r="J7470" s="16">
        <v>446.53</v>
      </c>
      <c r="K7470" s="17">
        <v>0</v>
      </c>
      <c r="L7470" s="16">
        <v>446.53</v>
      </c>
      <c r="M7470" s="16">
        <v>168.04</v>
      </c>
      <c r="N7470" s="11" t="str">
        <f t="shared" si="349"/>
        <v>NO DISCOUNT</v>
      </c>
      <c r="O7470" s="27">
        <f t="shared" si="350"/>
        <v>0.62367590083533031</v>
      </c>
      <c r="P7470" s="11" t="str">
        <f t="shared" si="351"/>
        <v>AVERAGE</v>
      </c>
    </row>
    <row r="7471" spans="1:16" x14ac:dyDescent="0.35">
      <c r="A7471" t="s">
        <v>7645</v>
      </c>
      <c r="B7471" s="18">
        <v>45149</v>
      </c>
      <c r="C7471" t="s">
        <v>108</v>
      </c>
      <c r="D7471" t="s">
        <v>125</v>
      </c>
      <c r="E7471" t="s">
        <v>185</v>
      </c>
      <c r="F7471" t="s">
        <v>131</v>
      </c>
      <c r="G7471" t="s">
        <v>112</v>
      </c>
      <c r="H7471" t="s">
        <v>170</v>
      </c>
      <c r="I7471">
        <v>4</v>
      </c>
      <c r="J7471" s="19">
        <v>15.49</v>
      </c>
      <c r="K7471" s="20">
        <v>0</v>
      </c>
      <c r="L7471" s="19">
        <v>61.96</v>
      </c>
      <c r="M7471" s="19">
        <v>19.71</v>
      </c>
      <c r="N7471" s="11" t="str">
        <f t="shared" si="349"/>
        <v>NO DISCOUNT</v>
      </c>
      <c r="O7471" s="27">
        <f t="shared" si="350"/>
        <v>0.68189154293092313</v>
      </c>
      <c r="P7471" s="11" t="str">
        <f t="shared" si="351"/>
        <v>AVERAGE</v>
      </c>
    </row>
    <row r="7472" spans="1:16" x14ac:dyDescent="0.35">
      <c r="A7472" s="12" t="s">
        <v>7646</v>
      </c>
      <c r="B7472" s="15">
        <v>44637</v>
      </c>
      <c r="C7472" s="12" t="s">
        <v>108</v>
      </c>
      <c r="D7472" s="12" t="s">
        <v>140</v>
      </c>
      <c r="E7472" s="12" t="s">
        <v>203</v>
      </c>
      <c r="F7472" s="12" t="s">
        <v>117</v>
      </c>
      <c r="G7472" s="12" t="s">
        <v>122</v>
      </c>
      <c r="H7472" s="12" t="s">
        <v>132</v>
      </c>
      <c r="I7472" s="12">
        <v>2</v>
      </c>
      <c r="J7472" s="16">
        <v>157.44</v>
      </c>
      <c r="K7472" s="17">
        <v>0</v>
      </c>
      <c r="L7472" s="16">
        <v>314.88</v>
      </c>
      <c r="M7472" s="16">
        <v>153.41</v>
      </c>
      <c r="N7472" s="11" t="str">
        <f t="shared" si="349"/>
        <v>NO DISCOUNT</v>
      </c>
      <c r="O7472" s="27">
        <f t="shared" si="350"/>
        <v>0.51279852642276424</v>
      </c>
      <c r="P7472" s="11" t="str">
        <f t="shared" si="351"/>
        <v>AVERAGE</v>
      </c>
    </row>
    <row r="7473" spans="1:16" x14ac:dyDescent="0.35">
      <c r="A7473" t="s">
        <v>7647</v>
      </c>
      <c r="B7473" s="18">
        <v>45647</v>
      </c>
      <c r="C7473" t="s">
        <v>136</v>
      </c>
      <c r="D7473" t="s">
        <v>109</v>
      </c>
      <c r="E7473" t="s">
        <v>161</v>
      </c>
      <c r="F7473" t="s">
        <v>117</v>
      </c>
      <c r="G7473" t="s">
        <v>127</v>
      </c>
      <c r="H7473" t="s">
        <v>138</v>
      </c>
      <c r="I7473">
        <v>8</v>
      </c>
      <c r="J7473" s="19">
        <v>234.52</v>
      </c>
      <c r="K7473" s="20">
        <v>0</v>
      </c>
      <c r="L7473" s="19">
        <v>1876.16</v>
      </c>
      <c r="M7473" s="19">
        <v>1049.18</v>
      </c>
      <c r="N7473" s="11" t="str">
        <f t="shared" si="349"/>
        <v>NO DISCOUNT</v>
      </c>
      <c r="O7473" s="27">
        <f t="shared" si="350"/>
        <v>0.44078330206378985</v>
      </c>
      <c r="P7473" s="11" t="str">
        <f t="shared" si="351"/>
        <v>GOOD</v>
      </c>
    </row>
    <row r="7474" spans="1:16" x14ac:dyDescent="0.35">
      <c r="A7474" s="12" t="s">
        <v>7648</v>
      </c>
      <c r="B7474" s="15">
        <v>44611</v>
      </c>
      <c r="C7474" s="12" t="s">
        <v>108</v>
      </c>
      <c r="D7474" s="12" t="s">
        <v>140</v>
      </c>
      <c r="E7474" s="12" t="s">
        <v>296</v>
      </c>
      <c r="F7474" s="12" t="s">
        <v>117</v>
      </c>
      <c r="G7474" s="12" t="s">
        <v>122</v>
      </c>
      <c r="H7474" s="12" t="s">
        <v>123</v>
      </c>
      <c r="I7474" s="12">
        <v>1</v>
      </c>
      <c r="J7474" s="16">
        <v>1694.77</v>
      </c>
      <c r="K7474" s="17">
        <v>0</v>
      </c>
      <c r="L7474" s="16">
        <v>1694.77</v>
      </c>
      <c r="M7474" s="16">
        <v>702.79</v>
      </c>
      <c r="N7474" s="11" t="str">
        <f t="shared" si="349"/>
        <v>NO DISCOUNT</v>
      </c>
      <c r="O7474" s="27">
        <f t="shared" si="350"/>
        <v>0.58531836178360486</v>
      </c>
      <c r="P7474" s="11" t="str">
        <f t="shared" si="351"/>
        <v>AVERAGE</v>
      </c>
    </row>
    <row r="7475" spans="1:16" x14ac:dyDescent="0.35">
      <c r="A7475" t="s">
        <v>7649</v>
      </c>
      <c r="B7475" s="18">
        <v>45438</v>
      </c>
      <c r="C7475" t="s">
        <v>108</v>
      </c>
      <c r="D7475" t="s">
        <v>109</v>
      </c>
      <c r="E7475" t="s">
        <v>173</v>
      </c>
      <c r="F7475" t="s">
        <v>111</v>
      </c>
      <c r="G7475" t="s">
        <v>112</v>
      </c>
      <c r="H7475" t="s">
        <v>167</v>
      </c>
      <c r="I7475">
        <v>9</v>
      </c>
      <c r="J7475" s="19">
        <v>24.17</v>
      </c>
      <c r="K7475" s="20">
        <v>0.24</v>
      </c>
      <c r="L7475" s="19">
        <v>165.32</v>
      </c>
      <c r="M7475" s="19">
        <v>70.95</v>
      </c>
      <c r="N7475" s="11" t="str">
        <f t="shared" si="349"/>
        <v>HIGH</v>
      </c>
      <c r="O7475" s="27">
        <f t="shared" si="350"/>
        <v>0.57083232518751503</v>
      </c>
      <c r="P7475" s="11" t="str">
        <f t="shared" si="351"/>
        <v>GOOD</v>
      </c>
    </row>
    <row r="7476" spans="1:16" x14ac:dyDescent="0.35">
      <c r="A7476" s="12" t="s">
        <v>7650</v>
      </c>
      <c r="B7476" s="15">
        <v>44689</v>
      </c>
      <c r="C7476" s="12" t="s">
        <v>108</v>
      </c>
      <c r="D7476" s="12" t="s">
        <v>109</v>
      </c>
      <c r="E7476" s="12" t="s">
        <v>195</v>
      </c>
      <c r="F7476" s="12" t="s">
        <v>111</v>
      </c>
      <c r="G7476" s="12" t="s">
        <v>112</v>
      </c>
      <c r="H7476" s="12" t="s">
        <v>170</v>
      </c>
      <c r="I7476" s="12">
        <v>1</v>
      </c>
      <c r="J7476" s="16">
        <v>14.24</v>
      </c>
      <c r="K7476" s="17">
        <v>0.37</v>
      </c>
      <c r="L7476" s="16">
        <v>8.9700000000000006</v>
      </c>
      <c r="M7476" s="16">
        <v>3.18</v>
      </c>
      <c r="N7476" s="11" t="str">
        <f t="shared" si="349"/>
        <v>CLEARANCE</v>
      </c>
      <c r="O7476" s="27">
        <f t="shared" si="350"/>
        <v>0.64548494983277593</v>
      </c>
      <c r="P7476" s="11" t="str">
        <f t="shared" si="351"/>
        <v>AVERAGE</v>
      </c>
    </row>
    <row r="7477" spans="1:16" x14ac:dyDescent="0.35">
      <c r="A7477" t="s">
        <v>7651</v>
      </c>
      <c r="B7477" s="18">
        <v>44746</v>
      </c>
      <c r="C7477" t="s">
        <v>136</v>
      </c>
      <c r="D7477" t="s">
        <v>109</v>
      </c>
      <c r="E7477" t="s">
        <v>150</v>
      </c>
      <c r="F7477" t="s">
        <v>111</v>
      </c>
      <c r="G7477" t="s">
        <v>122</v>
      </c>
      <c r="H7477" t="s">
        <v>132</v>
      </c>
      <c r="I7477">
        <v>3</v>
      </c>
      <c r="J7477" s="19">
        <v>506.43</v>
      </c>
      <c r="K7477" s="20">
        <v>0.42</v>
      </c>
      <c r="L7477" s="19">
        <v>881.19</v>
      </c>
      <c r="M7477" s="19">
        <v>257.83999999999997</v>
      </c>
      <c r="N7477" s="11" t="str">
        <f t="shared" si="349"/>
        <v>CLEARANCE</v>
      </c>
      <c r="O7477" s="27">
        <f t="shared" si="350"/>
        <v>0.7073956808406815</v>
      </c>
      <c r="P7477" s="11" t="str">
        <f t="shared" si="351"/>
        <v>AVERAGE</v>
      </c>
    </row>
    <row r="7478" spans="1:16" x14ac:dyDescent="0.35">
      <c r="A7478" s="12" t="s">
        <v>7652</v>
      </c>
      <c r="B7478" s="15">
        <v>45303</v>
      </c>
      <c r="C7478" s="12" t="s">
        <v>108</v>
      </c>
      <c r="D7478" s="12" t="s">
        <v>140</v>
      </c>
      <c r="E7478" s="12" t="s">
        <v>203</v>
      </c>
      <c r="F7478" s="12" t="s">
        <v>111</v>
      </c>
      <c r="G7478" s="12" t="s">
        <v>112</v>
      </c>
      <c r="H7478" s="12" t="s">
        <v>118</v>
      </c>
      <c r="I7478" s="12">
        <v>1</v>
      </c>
      <c r="J7478" s="16">
        <v>31.14</v>
      </c>
      <c r="K7478" s="17">
        <v>0</v>
      </c>
      <c r="L7478" s="16">
        <v>31.14</v>
      </c>
      <c r="M7478" s="16">
        <v>14.17</v>
      </c>
      <c r="N7478" s="11" t="str">
        <f t="shared" si="349"/>
        <v>NO DISCOUNT</v>
      </c>
      <c r="O7478" s="27">
        <f t="shared" si="350"/>
        <v>0.54495825305073853</v>
      </c>
      <c r="P7478" s="11" t="str">
        <f t="shared" si="351"/>
        <v>AVERAGE</v>
      </c>
    </row>
    <row r="7479" spans="1:16" x14ac:dyDescent="0.35">
      <c r="A7479" t="s">
        <v>7653</v>
      </c>
      <c r="B7479" s="18">
        <v>45647</v>
      </c>
      <c r="C7479" t="s">
        <v>120</v>
      </c>
      <c r="D7479" t="s">
        <v>109</v>
      </c>
      <c r="E7479" t="s">
        <v>150</v>
      </c>
      <c r="F7479" t="s">
        <v>111</v>
      </c>
      <c r="G7479" t="s">
        <v>127</v>
      </c>
      <c r="H7479" t="s">
        <v>128</v>
      </c>
      <c r="I7479">
        <v>2</v>
      </c>
      <c r="J7479" s="19">
        <v>529.67999999999995</v>
      </c>
      <c r="K7479" s="20">
        <v>0.02</v>
      </c>
      <c r="L7479" s="19">
        <v>1038.17</v>
      </c>
      <c r="M7479" s="19">
        <v>503.3</v>
      </c>
      <c r="N7479" s="11" t="str">
        <f t="shared" si="349"/>
        <v>LOW</v>
      </c>
      <c r="O7479" s="27">
        <f t="shared" si="350"/>
        <v>0.51520463893196689</v>
      </c>
      <c r="P7479" s="11" t="str">
        <f t="shared" si="351"/>
        <v>AVERAGE</v>
      </c>
    </row>
    <row r="7480" spans="1:16" x14ac:dyDescent="0.35">
      <c r="A7480" s="12" t="s">
        <v>7654</v>
      </c>
      <c r="B7480" s="15">
        <v>45634</v>
      </c>
      <c r="C7480" s="12" t="s">
        <v>136</v>
      </c>
      <c r="D7480" s="12" t="s">
        <v>140</v>
      </c>
      <c r="E7480" s="12" t="s">
        <v>273</v>
      </c>
      <c r="F7480" s="12" t="s">
        <v>117</v>
      </c>
      <c r="G7480" s="12" t="s">
        <v>112</v>
      </c>
      <c r="H7480" s="12" t="s">
        <v>147</v>
      </c>
      <c r="I7480" s="12">
        <v>2</v>
      </c>
      <c r="J7480" s="16">
        <v>10.75</v>
      </c>
      <c r="K7480" s="17">
        <v>0</v>
      </c>
      <c r="L7480" s="16">
        <v>21.5</v>
      </c>
      <c r="M7480" s="16">
        <v>5.46</v>
      </c>
      <c r="N7480" s="11" t="str">
        <f t="shared" si="349"/>
        <v>NO DISCOUNT</v>
      </c>
      <c r="O7480" s="27">
        <f t="shared" si="350"/>
        <v>0.74604651162790692</v>
      </c>
      <c r="P7480" s="11" t="str">
        <f t="shared" si="351"/>
        <v>AVERAGE</v>
      </c>
    </row>
    <row r="7481" spans="1:16" x14ac:dyDescent="0.35">
      <c r="A7481" t="s">
        <v>7655</v>
      </c>
      <c r="B7481" s="18">
        <v>44943</v>
      </c>
      <c r="C7481" t="s">
        <v>108</v>
      </c>
      <c r="D7481" t="s">
        <v>125</v>
      </c>
      <c r="E7481" t="s">
        <v>201</v>
      </c>
      <c r="F7481" t="s">
        <v>131</v>
      </c>
      <c r="G7481" t="s">
        <v>112</v>
      </c>
      <c r="H7481" t="s">
        <v>167</v>
      </c>
      <c r="I7481">
        <v>1</v>
      </c>
      <c r="J7481" s="19">
        <v>6.75</v>
      </c>
      <c r="K7481" s="20">
        <v>0.08</v>
      </c>
      <c r="L7481" s="19">
        <v>6.21</v>
      </c>
      <c r="M7481" s="19">
        <v>3.04</v>
      </c>
      <c r="N7481" s="11" t="str">
        <f t="shared" si="349"/>
        <v>LOW</v>
      </c>
      <c r="O7481" s="27">
        <f t="shared" si="350"/>
        <v>0.51046698872785834</v>
      </c>
      <c r="P7481" s="11" t="str">
        <f t="shared" si="351"/>
        <v>AVERAGE</v>
      </c>
    </row>
    <row r="7482" spans="1:16" x14ac:dyDescent="0.35">
      <c r="A7482" s="12" t="s">
        <v>7656</v>
      </c>
      <c r="B7482" s="15">
        <v>45657</v>
      </c>
      <c r="C7482" s="12" t="s">
        <v>108</v>
      </c>
      <c r="D7482" s="12" t="s">
        <v>140</v>
      </c>
      <c r="E7482" s="12" t="s">
        <v>218</v>
      </c>
      <c r="F7482" s="12" t="s">
        <v>117</v>
      </c>
      <c r="G7482" s="12" t="s">
        <v>122</v>
      </c>
      <c r="H7482" s="12" t="s">
        <v>158</v>
      </c>
      <c r="I7482" s="12">
        <v>3</v>
      </c>
      <c r="J7482" s="16">
        <v>62.64</v>
      </c>
      <c r="K7482" s="17">
        <v>0.09</v>
      </c>
      <c r="L7482" s="16">
        <v>171.01</v>
      </c>
      <c r="M7482" s="16">
        <v>46.37</v>
      </c>
      <c r="N7482" s="11" t="str">
        <f t="shared" si="349"/>
        <v>LOW</v>
      </c>
      <c r="O7482" s="27">
        <f t="shared" si="350"/>
        <v>0.72884626630021632</v>
      </c>
      <c r="P7482" s="11" t="str">
        <f t="shared" si="351"/>
        <v>AVERAGE</v>
      </c>
    </row>
    <row r="7483" spans="1:16" x14ac:dyDescent="0.35">
      <c r="A7483" t="s">
        <v>7657</v>
      </c>
      <c r="B7483" s="18">
        <v>44573</v>
      </c>
      <c r="C7483" t="s">
        <v>136</v>
      </c>
      <c r="D7483" t="s">
        <v>125</v>
      </c>
      <c r="E7483" t="s">
        <v>146</v>
      </c>
      <c r="F7483" t="s">
        <v>111</v>
      </c>
      <c r="G7483" t="s">
        <v>122</v>
      </c>
      <c r="H7483" t="s">
        <v>187</v>
      </c>
      <c r="I7483">
        <v>1</v>
      </c>
      <c r="J7483" s="19">
        <v>471.01</v>
      </c>
      <c r="K7483" s="20">
        <v>0</v>
      </c>
      <c r="L7483" s="19">
        <v>471.01</v>
      </c>
      <c r="M7483" s="19">
        <v>211.11</v>
      </c>
      <c r="N7483" s="11" t="str">
        <f t="shared" si="349"/>
        <v>NO DISCOUNT</v>
      </c>
      <c r="O7483" s="27">
        <f t="shared" si="350"/>
        <v>0.5517929555635761</v>
      </c>
      <c r="P7483" s="11" t="str">
        <f t="shared" si="351"/>
        <v>AVERAGE</v>
      </c>
    </row>
    <row r="7484" spans="1:16" x14ac:dyDescent="0.35">
      <c r="A7484" s="12" t="s">
        <v>7658</v>
      </c>
      <c r="B7484" s="15">
        <v>45040</v>
      </c>
      <c r="C7484" s="12" t="s">
        <v>136</v>
      </c>
      <c r="D7484" s="12" t="s">
        <v>125</v>
      </c>
      <c r="E7484" s="12" t="s">
        <v>178</v>
      </c>
      <c r="F7484" s="12" t="s">
        <v>111</v>
      </c>
      <c r="G7484" s="12" t="s">
        <v>127</v>
      </c>
      <c r="H7484" s="12" t="s">
        <v>128</v>
      </c>
      <c r="I7484" s="12">
        <v>9</v>
      </c>
      <c r="J7484" s="16">
        <v>343.21</v>
      </c>
      <c r="K7484" s="17">
        <v>0.24</v>
      </c>
      <c r="L7484" s="16">
        <v>2347.56</v>
      </c>
      <c r="M7484" s="16">
        <v>850.46</v>
      </c>
      <c r="N7484" s="11" t="str">
        <f t="shared" si="349"/>
        <v>HIGH</v>
      </c>
      <c r="O7484" s="27">
        <f t="shared" si="350"/>
        <v>0.63772597931469266</v>
      </c>
      <c r="P7484" s="11" t="str">
        <f t="shared" si="351"/>
        <v>GOOD</v>
      </c>
    </row>
    <row r="7485" spans="1:16" x14ac:dyDescent="0.35">
      <c r="A7485" t="s">
        <v>7659</v>
      </c>
      <c r="B7485" s="18">
        <v>45572</v>
      </c>
      <c r="C7485" t="s">
        <v>120</v>
      </c>
      <c r="D7485" t="s">
        <v>109</v>
      </c>
      <c r="E7485" t="s">
        <v>195</v>
      </c>
      <c r="F7485" t="s">
        <v>117</v>
      </c>
      <c r="G7485" t="s">
        <v>127</v>
      </c>
      <c r="H7485" t="s">
        <v>209</v>
      </c>
      <c r="I7485">
        <v>1</v>
      </c>
      <c r="J7485" s="19">
        <v>423.9</v>
      </c>
      <c r="K7485" s="20">
        <v>0.09</v>
      </c>
      <c r="L7485" s="19">
        <v>385.75</v>
      </c>
      <c r="M7485" s="19">
        <v>159.97</v>
      </c>
      <c r="N7485" s="11" t="str">
        <f t="shared" si="349"/>
        <v>LOW</v>
      </c>
      <c r="O7485" s="27">
        <f t="shared" si="350"/>
        <v>0.585301360985094</v>
      </c>
      <c r="P7485" s="11" t="str">
        <f t="shared" si="351"/>
        <v>AVERAGE</v>
      </c>
    </row>
    <row r="7486" spans="1:16" x14ac:dyDescent="0.35">
      <c r="A7486" s="12" t="s">
        <v>7660</v>
      </c>
      <c r="B7486" s="15">
        <v>45562</v>
      </c>
      <c r="C7486" s="12" t="s">
        <v>136</v>
      </c>
      <c r="D7486" s="12" t="s">
        <v>140</v>
      </c>
      <c r="E7486" s="12" t="s">
        <v>242</v>
      </c>
      <c r="F7486" s="12" t="s">
        <v>117</v>
      </c>
      <c r="G7486" s="12" t="s">
        <v>112</v>
      </c>
      <c r="H7486" s="12" t="s">
        <v>167</v>
      </c>
      <c r="I7486" s="12">
        <v>7</v>
      </c>
      <c r="J7486" s="16">
        <v>9.25</v>
      </c>
      <c r="K7486" s="17">
        <v>0.19</v>
      </c>
      <c r="L7486" s="16">
        <v>52.45</v>
      </c>
      <c r="M7486" s="16">
        <v>18.760000000000002</v>
      </c>
      <c r="N7486" s="11" t="str">
        <f t="shared" si="349"/>
        <v>MEDIUM</v>
      </c>
      <c r="O7486" s="27">
        <f t="shared" si="350"/>
        <v>0.64232602478550993</v>
      </c>
      <c r="P7486" s="11" t="str">
        <f t="shared" si="351"/>
        <v>GOOD</v>
      </c>
    </row>
    <row r="7487" spans="1:16" x14ac:dyDescent="0.35">
      <c r="A7487" t="s">
        <v>7661</v>
      </c>
      <c r="B7487" s="18">
        <v>44797</v>
      </c>
      <c r="C7487" t="s">
        <v>108</v>
      </c>
      <c r="D7487" t="s">
        <v>125</v>
      </c>
      <c r="E7487" t="s">
        <v>144</v>
      </c>
      <c r="F7487" t="s">
        <v>111</v>
      </c>
      <c r="G7487" t="s">
        <v>127</v>
      </c>
      <c r="H7487" t="s">
        <v>179</v>
      </c>
      <c r="I7487">
        <v>4</v>
      </c>
      <c r="J7487" s="19">
        <v>128.56</v>
      </c>
      <c r="K7487" s="20">
        <v>0.27</v>
      </c>
      <c r="L7487" s="19">
        <v>375.4</v>
      </c>
      <c r="M7487" s="19">
        <v>142.77000000000001</v>
      </c>
      <c r="N7487" s="11" t="str">
        <f t="shared" si="349"/>
        <v>HIGH</v>
      </c>
      <c r="O7487" s="27">
        <f t="shared" si="350"/>
        <v>0.61968566862013852</v>
      </c>
      <c r="P7487" s="11" t="str">
        <f t="shared" si="351"/>
        <v>AVERAGE</v>
      </c>
    </row>
    <row r="7488" spans="1:16" x14ac:dyDescent="0.35">
      <c r="A7488" s="12" t="s">
        <v>7662</v>
      </c>
      <c r="B7488" s="15">
        <v>45599</v>
      </c>
      <c r="C7488" s="12" t="s">
        <v>108</v>
      </c>
      <c r="D7488" s="12" t="s">
        <v>115</v>
      </c>
      <c r="E7488" s="12" t="s">
        <v>289</v>
      </c>
      <c r="F7488" s="12" t="s">
        <v>131</v>
      </c>
      <c r="G7488" s="12" t="s">
        <v>112</v>
      </c>
      <c r="H7488" s="12" t="s">
        <v>167</v>
      </c>
      <c r="I7488" s="12">
        <v>3</v>
      </c>
      <c r="J7488" s="16">
        <v>13.53</v>
      </c>
      <c r="K7488" s="17">
        <v>0.04</v>
      </c>
      <c r="L7488" s="16">
        <v>38.97</v>
      </c>
      <c r="M7488" s="16">
        <v>9.76</v>
      </c>
      <c r="N7488" s="11" t="str">
        <f t="shared" si="349"/>
        <v>LOW</v>
      </c>
      <c r="O7488" s="27">
        <f t="shared" si="350"/>
        <v>0.74955093661791128</v>
      </c>
      <c r="P7488" s="11" t="str">
        <f t="shared" si="351"/>
        <v>AVERAGE</v>
      </c>
    </row>
    <row r="7489" spans="1:16" x14ac:dyDescent="0.35">
      <c r="A7489" t="s">
        <v>7663</v>
      </c>
      <c r="B7489" s="18">
        <v>45331</v>
      </c>
      <c r="C7489" t="s">
        <v>108</v>
      </c>
      <c r="D7489" t="s">
        <v>140</v>
      </c>
      <c r="E7489" t="s">
        <v>166</v>
      </c>
      <c r="F7489" t="s">
        <v>131</v>
      </c>
      <c r="G7489" t="s">
        <v>127</v>
      </c>
      <c r="H7489" t="s">
        <v>138</v>
      </c>
      <c r="I7489">
        <v>6</v>
      </c>
      <c r="J7489" s="19">
        <v>92.45</v>
      </c>
      <c r="K7489" s="20">
        <v>0.1</v>
      </c>
      <c r="L7489" s="19">
        <v>499.23</v>
      </c>
      <c r="M7489" s="19">
        <v>253.89</v>
      </c>
      <c r="N7489" s="11" t="str">
        <f t="shared" si="349"/>
        <v>LOW</v>
      </c>
      <c r="O7489" s="27">
        <f t="shared" si="350"/>
        <v>0.49143681269154504</v>
      </c>
      <c r="P7489" s="11" t="str">
        <f t="shared" si="351"/>
        <v>GOOD</v>
      </c>
    </row>
    <row r="7490" spans="1:16" x14ac:dyDescent="0.35">
      <c r="A7490" s="12" t="s">
        <v>7664</v>
      </c>
      <c r="B7490" s="15">
        <v>45034</v>
      </c>
      <c r="C7490" s="12" t="s">
        <v>108</v>
      </c>
      <c r="D7490" s="12" t="s">
        <v>125</v>
      </c>
      <c r="E7490" s="12" t="s">
        <v>137</v>
      </c>
      <c r="F7490" s="12" t="s">
        <v>131</v>
      </c>
      <c r="G7490" s="12" t="s">
        <v>127</v>
      </c>
      <c r="H7490" s="12" t="s">
        <v>164</v>
      </c>
      <c r="I7490" s="12">
        <v>7</v>
      </c>
      <c r="J7490" s="16">
        <v>189.75</v>
      </c>
      <c r="K7490" s="17">
        <v>0</v>
      </c>
      <c r="L7490" s="16">
        <v>1328.25</v>
      </c>
      <c r="M7490" s="16">
        <v>599.41</v>
      </c>
      <c r="N7490" s="11" t="str">
        <f t="shared" si="349"/>
        <v>NO DISCOUNT</v>
      </c>
      <c r="O7490" s="27">
        <f t="shared" si="350"/>
        <v>0.54872200263504611</v>
      </c>
      <c r="P7490" s="11" t="str">
        <f t="shared" si="351"/>
        <v>GOOD</v>
      </c>
    </row>
    <row r="7491" spans="1:16" x14ac:dyDescent="0.35">
      <c r="A7491" t="s">
        <v>7665</v>
      </c>
      <c r="B7491" s="18">
        <v>44904</v>
      </c>
      <c r="C7491" t="s">
        <v>120</v>
      </c>
      <c r="D7491" t="s">
        <v>115</v>
      </c>
      <c r="E7491" t="s">
        <v>240</v>
      </c>
      <c r="F7491" t="s">
        <v>117</v>
      </c>
      <c r="G7491" t="s">
        <v>127</v>
      </c>
      <c r="H7491" t="s">
        <v>209</v>
      </c>
      <c r="I7491">
        <v>3</v>
      </c>
      <c r="J7491" s="19">
        <v>594.62</v>
      </c>
      <c r="K7491" s="20">
        <v>0.2</v>
      </c>
      <c r="L7491" s="19">
        <v>1427.09</v>
      </c>
      <c r="M7491" s="19">
        <v>850.45</v>
      </c>
      <c r="N7491" s="11" t="str">
        <f t="shared" ref="N7491:N7554" si="352">IF(K7491=$R$8,$R$2,IF(K7491&lt;=$R$9,$R$3,IF(K7491&lt;=$R$10,$R$4,IF(K7491&lt;$R$11,$R$5,IF(K7491&gt;$R$11,$R$6)))))</f>
        <v>MEDIUM</v>
      </c>
      <c r="O7491" s="27">
        <f t="shared" ref="O7491:O7554" si="353">IFERROR(L7491-M7491,"NULL")/L7491</f>
        <v>0.40406701749714447</v>
      </c>
      <c r="P7491" s="11" t="str">
        <f t="shared" ref="P7491:P7554" si="354">IF(AND(O7491&gt;=$Q$8,I7491&gt;=$Q$13),$Q$2,IF(AND(O7491&gt;=$Q$9,I7491&gt;=$Q$14),$Q$3,IF(O7491&gt;=$Q$10,$Q$4,$Q$5)))</f>
        <v>AVERAGE</v>
      </c>
    </row>
    <row r="7492" spans="1:16" x14ac:dyDescent="0.35">
      <c r="A7492" s="12" t="s">
        <v>7666</v>
      </c>
      <c r="B7492" s="15">
        <v>45200</v>
      </c>
      <c r="C7492" s="12" t="s">
        <v>108</v>
      </c>
      <c r="D7492" s="12" t="s">
        <v>140</v>
      </c>
      <c r="E7492" s="12" t="s">
        <v>203</v>
      </c>
      <c r="F7492" s="12" t="s">
        <v>117</v>
      </c>
      <c r="G7492" s="12" t="s">
        <v>122</v>
      </c>
      <c r="H7492" s="12" t="s">
        <v>123</v>
      </c>
      <c r="I7492" s="12">
        <v>2</v>
      </c>
      <c r="J7492" s="16">
        <v>1245.67</v>
      </c>
      <c r="K7492" s="17">
        <v>0.04</v>
      </c>
      <c r="L7492" s="16">
        <v>2391.69</v>
      </c>
      <c r="M7492" s="16">
        <v>801.98</v>
      </c>
      <c r="N7492" s="11" t="str">
        <f t="shared" si="352"/>
        <v>LOW</v>
      </c>
      <c r="O7492" s="27">
        <f t="shared" si="353"/>
        <v>0.66468062332492928</v>
      </c>
      <c r="P7492" s="11" t="str">
        <f t="shared" si="354"/>
        <v>AVERAGE</v>
      </c>
    </row>
    <row r="7493" spans="1:16" x14ac:dyDescent="0.35">
      <c r="A7493" t="s">
        <v>7667</v>
      </c>
      <c r="B7493" s="18">
        <v>44624</v>
      </c>
      <c r="C7493" t="s">
        <v>120</v>
      </c>
      <c r="D7493" t="s">
        <v>109</v>
      </c>
      <c r="E7493" t="s">
        <v>189</v>
      </c>
      <c r="F7493" t="s">
        <v>117</v>
      </c>
      <c r="G7493" t="s">
        <v>122</v>
      </c>
      <c r="H7493" t="s">
        <v>142</v>
      </c>
      <c r="I7493">
        <v>1</v>
      </c>
      <c r="J7493" s="19">
        <v>317.64999999999998</v>
      </c>
      <c r="K7493" s="20">
        <v>0.26</v>
      </c>
      <c r="L7493" s="19">
        <v>235.06</v>
      </c>
      <c r="M7493" s="19">
        <v>97.82</v>
      </c>
      <c r="N7493" s="11" t="str">
        <f t="shared" si="352"/>
        <v>HIGH</v>
      </c>
      <c r="O7493" s="27">
        <f t="shared" si="353"/>
        <v>0.58385093167701863</v>
      </c>
      <c r="P7493" s="11" t="str">
        <f t="shared" si="354"/>
        <v>AVERAGE</v>
      </c>
    </row>
    <row r="7494" spans="1:16" x14ac:dyDescent="0.35">
      <c r="A7494" s="12" t="s">
        <v>7668</v>
      </c>
      <c r="B7494" s="15">
        <v>44564</v>
      </c>
      <c r="C7494" s="12" t="s">
        <v>108</v>
      </c>
      <c r="D7494" s="12" t="s">
        <v>115</v>
      </c>
      <c r="E7494" s="12" t="s">
        <v>221</v>
      </c>
      <c r="F7494" s="12" t="s">
        <v>111</v>
      </c>
      <c r="G7494" s="12" t="s">
        <v>127</v>
      </c>
      <c r="H7494" s="12" t="s">
        <v>179</v>
      </c>
      <c r="I7494" s="12">
        <v>6</v>
      </c>
      <c r="J7494" s="16">
        <v>143.91</v>
      </c>
      <c r="K7494" s="17">
        <v>0.12</v>
      </c>
      <c r="L7494" s="16">
        <v>759.84</v>
      </c>
      <c r="M7494" s="16">
        <v>287.39</v>
      </c>
      <c r="N7494" s="11" t="str">
        <f t="shared" si="352"/>
        <v>MEDIUM</v>
      </c>
      <c r="O7494" s="27">
        <f t="shared" si="353"/>
        <v>0.62177563697620553</v>
      </c>
      <c r="P7494" s="11" t="str">
        <f t="shared" si="354"/>
        <v>GOOD</v>
      </c>
    </row>
    <row r="7495" spans="1:16" x14ac:dyDescent="0.35">
      <c r="A7495" t="s">
        <v>7669</v>
      </c>
      <c r="B7495" s="18">
        <v>45551</v>
      </c>
      <c r="C7495" t="s">
        <v>108</v>
      </c>
      <c r="D7495" t="s">
        <v>140</v>
      </c>
      <c r="E7495" t="s">
        <v>141</v>
      </c>
      <c r="F7495" t="s">
        <v>111</v>
      </c>
      <c r="G7495" t="s">
        <v>127</v>
      </c>
      <c r="H7495" t="s">
        <v>138</v>
      </c>
      <c r="I7495">
        <v>2</v>
      </c>
      <c r="J7495" s="19">
        <v>437.14</v>
      </c>
      <c r="K7495" s="20">
        <v>0.28000000000000003</v>
      </c>
      <c r="L7495" s="19">
        <v>629.48</v>
      </c>
      <c r="M7495" s="19">
        <v>367.41</v>
      </c>
      <c r="N7495" s="11" t="str">
        <f t="shared" si="352"/>
        <v>HIGH</v>
      </c>
      <c r="O7495" s="27">
        <f t="shared" si="353"/>
        <v>0.41632776259769966</v>
      </c>
      <c r="P7495" s="11" t="str">
        <f t="shared" si="354"/>
        <v>AVERAGE</v>
      </c>
    </row>
    <row r="7496" spans="1:16" x14ac:dyDescent="0.35">
      <c r="A7496" s="12" t="s">
        <v>7670</v>
      </c>
      <c r="B7496" s="15">
        <v>44835</v>
      </c>
      <c r="C7496" s="12" t="s">
        <v>108</v>
      </c>
      <c r="D7496" s="12" t="s">
        <v>115</v>
      </c>
      <c r="E7496" s="12" t="s">
        <v>289</v>
      </c>
      <c r="F7496" s="12" t="s">
        <v>111</v>
      </c>
      <c r="G7496" s="12" t="s">
        <v>127</v>
      </c>
      <c r="H7496" s="12" t="s">
        <v>164</v>
      </c>
      <c r="I7496" s="12">
        <v>4</v>
      </c>
      <c r="J7496" s="16">
        <v>327.55</v>
      </c>
      <c r="K7496" s="17">
        <v>0</v>
      </c>
      <c r="L7496" s="16">
        <v>1310.2</v>
      </c>
      <c r="M7496" s="16">
        <v>497.31</v>
      </c>
      <c r="N7496" s="11" t="str">
        <f t="shared" si="352"/>
        <v>NO DISCOUNT</v>
      </c>
      <c r="O7496" s="27">
        <f t="shared" si="353"/>
        <v>0.6204319951152496</v>
      </c>
      <c r="P7496" s="11" t="str">
        <f t="shared" si="354"/>
        <v>AVERAGE</v>
      </c>
    </row>
    <row r="7497" spans="1:16" x14ac:dyDescent="0.35">
      <c r="A7497" t="s">
        <v>7671</v>
      </c>
      <c r="B7497" s="18">
        <v>45298</v>
      </c>
      <c r="C7497" t="s">
        <v>108</v>
      </c>
      <c r="D7497" t="s">
        <v>125</v>
      </c>
      <c r="E7497" t="s">
        <v>137</v>
      </c>
      <c r="F7497" t="s">
        <v>117</v>
      </c>
      <c r="G7497" t="s">
        <v>112</v>
      </c>
      <c r="H7497" t="s">
        <v>113</v>
      </c>
      <c r="I7497">
        <v>10</v>
      </c>
      <c r="J7497" s="19">
        <v>45.8</v>
      </c>
      <c r="K7497" s="20">
        <v>0</v>
      </c>
      <c r="L7497" s="19">
        <v>458</v>
      </c>
      <c r="M7497" s="19">
        <v>192.17</v>
      </c>
      <c r="N7497" s="11" t="str">
        <f t="shared" si="352"/>
        <v>NO DISCOUNT</v>
      </c>
      <c r="O7497" s="27">
        <f t="shared" si="353"/>
        <v>0.5804148471615721</v>
      </c>
      <c r="P7497" s="11" t="str">
        <f t="shared" si="354"/>
        <v>EXCELLENT</v>
      </c>
    </row>
    <row r="7498" spans="1:16" x14ac:dyDescent="0.35">
      <c r="A7498" s="12" t="s">
        <v>7672</v>
      </c>
      <c r="B7498" s="15">
        <v>44771</v>
      </c>
      <c r="C7498" s="12" t="s">
        <v>120</v>
      </c>
      <c r="D7498" s="12" t="s">
        <v>109</v>
      </c>
      <c r="E7498" s="12" t="s">
        <v>173</v>
      </c>
      <c r="F7498" s="12" t="s">
        <v>131</v>
      </c>
      <c r="G7498" s="12" t="s">
        <v>127</v>
      </c>
      <c r="H7498" s="12" t="s">
        <v>179</v>
      </c>
      <c r="I7498" s="12">
        <v>6</v>
      </c>
      <c r="J7498" s="16">
        <v>253.72</v>
      </c>
      <c r="K7498" s="17">
        <v>0.03</v>
      </c>
      <c r="L7498" s="16">
        <v>1476.65</v>
      </c>
      <c r="M7498" s="16">
        <v>791.95</v>
      </c>
      <c r="N7498" s="11" t="str">
        <f t="shared" si="352"/>
        <v>LOW</v>
      </c>
      <c r="O7498" s="27">
        <f t="shared" si="353"/>
        <v>0.46368469170080928</v>
      </c>
      <c r="P7498" s="11" t="str">
        <f t="shared" si="354"/>
        <v>GOOD</v>
      </c>
    </row>
    <row r="7499" spans="1:16" x14ac:dyDescent="0.35">
      <c r="A7499" t="s">
        <v>7673</v>
      </c>
      <c r="B7499" s="18">
        <v>45177</v>
      </c>
      <c r="C7499" t="s">
        <v>136</v>
      </c>
      <c r="D7499" t="s">
        <v>115</v>
      </c>
      <c r="E7499" t="s">
        <v>116</v>
      </c>
      <c r="F7499" t="s">
        <v>117</v>
      </c>
      <c r="G7499" t="s">
        <v>112</v>
      </c>
      <c r="H7499" t="s">
        <v>147</v>
      </c>
      <c r="I7499">
        <v>7</v>
      </c>
      <c r="J7499" s="19">
        <v>5.4</v>
      </c>
      <c r="K7499" s="20">
        <v>0.15</v>
      </c>
      <c r="L7499" s="19">
        <v>32.130000000000003</v>
      </c>
      <c r="M7499" s="19">
        <v>12.91</v>
      </c>
      <c r="N7499" s="11" t="str">
        <f t="shared" si="352"/>
        <v>MEDIUM</v>
      </c>
      <c r="O7499" s="27">
        <f t="shared" si="353"/>
        <v>0.59819483348895119</v>
      </c>
      <c r="P7499" s="11" t="str">
        <f t="shared" si="354"/>
        <v>GOOD</v>
      </c>
    </row>
    <row r="7500" spans="1:16" x14ac:dyDescent="0.35">
      <c r="A7500" s="12" t="s">
        <v>7674</v>
      </c>
      <c r="B7500" s="15">
        <v>45245</v>
      </c>
      <c r="C7500" s="12" t="s">
        <v>108</v>
      </c>
      <c r="D7500" s="12" t="s">
        <v>140</v>
      </c>
      <c r="E7500" s="12" t="s">
        <v>218</v>
      </c>
      <c r="F7500" s="12" t="s">
        <v>111</v>
      </c>
      <c r="G7500" s="12" t="s">
        <v>122</v>
      </c>
      <c r="H7500" s="12" t="s">
        <v>187</v>
      </c>
      <c r="I7500" s="12">
        <v>1</v>
      </c>
      <c r="J7500" s="16">
        <v>610.79</v>
      </c>
      <c r="K7500" s="17">
        <v>0</v>
      </c>
      <c r="L7500" s="16">
        <v>610.79</v>
      </c>
      <c r="M7500" s="16">
        <v>318.22000000000003</v>
      </c>
      <c r="N7500" s="11" t="str">
        <f t="shared" si="352"/>
        <v>NO DISCOUNT</v>
      </c>
      <c r="O7500" s="27">
        <f t="shared" si="353"/>
        <v>0.47900260318603766</v>
      </c>
      <c r="P7500" s="11" t="str">
        <f t="shared" si="354"/>
        <v>AVERAGE</v>
      </c>
    </row>
    <row r="7501" spans="1:16" x14ac:dyDescent="0.35">
      <c r="A7501" t="s">
        <v>7675</v>
      </c>
      <c r="B7501" s="18">
        <v>45153</v>
      </c>
      <c r="C7501" t="s">
        <v>108</v>
      </c>
      <c r="D7501" t="s">
        <v>125</v>
      </c>
      <c r="E7501" t="s">
        <v>169</v>
      </c>
      <c r="F7501" t="s">
        <v>117</v>
      </c>
      <c r="G7501" t="s">
        <v>127</v>
      </c>
      <c r="H7501" t="s">
        <v>179</v>
      </c>
      <c r="I7501">
        <v>3</v>
      </c>
      <c r="J7501" s="19">
        <v>284.41000000000003</v>
      </c>
      <c r="K7501" s="20">
        <v>0.22</v>
      </c>
      <c r="L7501" s="19">
        <v>665.52</v>
      </c>
      <c r="M7501" s="19">
        <v>389.38</v>
      </c>
      <c r="N7501" s="11" t="str">
        <f t="shared" si="352"/>
        <v>HIGH</v>
      </c>
      <c r="O7501" s="27">
        <f t="shared" si="353"/>
        <v>0.41492366871018149</v>
      </c>
      <c r="P7501" s="11" t="str">
        <f t="shared" si="354"/>
        <v>AVERAGE</v>
      </c>
    </row>
    <row r="7502" spans="1:16" x14ac:dyDescent="0.35">
      <c r="A7502" s="12" t="s">
        <v>7676</v>
      </c>
      <c r="B7502" s="15">
        <v>45569</v>
      </c>
      <c r="C7502" s="12" t="s">
        <v>136</v>
      </c>
      <c r="D7502" s="12" t="s">
        <v>140</v>
      </c>
      <c r="E7502" s="12" t="s">
        <v>242</v>
      </c>
      <c r="F7502" s="12" t="s">
        <v>111</v>
      </c>
      <c r="G7502" s="12" t="s">
        <v>122</v>
      </c>
      <c r="H7502" s="12" t="s">
        <v>187</v>
      </c>
      <c r="I7502" s="12">
        <v>6</v>
      </c>
      <c r="J7502" s="16">
        <v>128.65</v>
      </c>
      <c r="K7502" s="17">
        <v>0.08</v>
      </c>
      <c r="L7502" s="16">
        <v>710.15</v>
      </c>
      <c r="M7502" s="16">
        <v>206.98</v>
      </c>
      <c r="N7502" s="11" t="str">
        <f t="shared" si="352"/>
        <v>LOW</v>
      </c>
      <c r="O7502" s="27">
        <f t="shared" si="353"/>
        <v>0.708540449200873</v>
      </c>
      <c r="P7502" s="11" t="str">
        <f t="shared" si="354"/>
        <v>GOOD</v>
      </c>
    </row>
    <row r="7503" spans="1:16" x14ac:dyDescent="0.35">
      <c r="A7503" t="s">
        <v>7677</v>
      </c>
      <c r="B7503" s="18">
        <v>45362</v>
      </c>
      <c r="C7503" t="s">
        <v>149</v>
      </c>
      <c r="D7503" t="s">
        <v>125</v>
      </c>
      <c r="E7503" t="s">
        <v>126</v>
      </c>
      <c r="F7503" t="s">
        <v>111</v>
      </c>
      <c r="G7503" t="s">
        <v>127</v>
      </c>
      <c r="H7503" t="s">
        <v>164</v>
      </c>
      <c r="I7503">
        <v>3</v>
      </c>
      <c r="J7503" s="19">
        <v>388.01</v>
      </c>
      <c r="K7503" s="20">
        <v>0.14000000000000001</v>
      </c>
      <c r="L7503" s="19">
        <v>1001.07</v>
      </c>
      <c r="M7503" s="19">
        <v>342.67</v>
      </c>
      <c r="N7503" s="11" t="str">
        <f t="shared" si="352"/>
        <v>MEDIUM</v>
      </c>
      <c r="O7503" s="27">
        <f t="shared" si="353"/>
        <v>0.65769626499645384</v>
      </c>
      <c r="P7503" s="11" t="str">
        <f t="shared" si="354"/>
        <v>AVERAGE</v>
      </c>
    </row>
    <row r="7504" spans="1:16" x14ac:dyDescent="0.35">
      <c r="A7504" s="12" t="s">
        <v>7678</v>
      </c>
      <c r="B7504" s="15">
        <v>45054</v>
      </c>
      <c r="C7504" s="12" t="s">
        <v>136</v>
      </c>
      <c r="D7504" s="12" t="s">
        <v>115</v>
      </c>
      <c r="E7504" s="12" t="s">
        <v>130</v>
      </c>
      <c r="F7504" s="12" t="s">
        <v>111</v>
      </c>
      <c r="G7504" s="12" t="s">
        <v>122</v>
      </c>
      <c r="H7504" s="12" t="s">
        <v>132</v>
      </c>
      <c r="I7504" s="12">
        <v>4</v>
      </c>
      <c r="J7504" s="16">
        <v>209.34</v>
      </c>
      <c r="K7504" s="17">
        <v>0</v>
      </c>
      <c r="L7504" s="16">
        <v>837.36</v>
      </c>
      <c r="M7504" s="16">
        <v>422.56</v>
      </c>
      <c r="N7504" s="11" t="str">
        <f t="shared" si="352"/>
        <v>NO DISCOUNT</v>
      </c>
      <c r="O7504" s="27">
        <f t="shared" si="353"/>
        <v>0.49536638960542656</v>
      </c>
      <c r="P7504" s="11" t="str">
        <f t="shared" si="354"/>
        <v>AVERAGE</v>
      </c>
    </row>
    <row r="7505" spans="1:16" x14ac:dyDescent="0.35">
      <c r="A7505" t="s">
        <v>7679</v>
      </c>
      <c r="B7505" s="18">
        <v>45277</v>
      </c>
      <c r="C7505" t="s">
        <v>120</v>
      </c>
      <c r="D7505" t="s">
        <v>109</v>
      </c>
      <c r="E7505" t="s">
        <v>150</v>
      </c>
      <c r="F7505" t="s">
        <v>117</v>
      </c>
      <c r="G7505" t="s">
        <v>112</v>
      </c>
      <c r="H7505" t="s">
        <v>147</v>
      </c>
      <c r="I7505">
        <v>1</v>
      </c>
      <c r="J7505" s="19">
        <v>18.41</v>
      </c>
      <c r="K7505" s="20">
        <v>0</v>
      </c>
      <c r="L7505" s="19">
        <v>18.41</v>
      </c>
      <c r="M7505" s="19">
        <v>4.95</v>
      </c>
      <c r="N7505" s="11" t="str">
        <f t="shared" si="352"/>
        <v>NO DISCOUNT</v>
      </c>
      <c r="O7505" s="27">
        <f t="shared" si="353"/>
        <v>0.73112438891906573</v>
      </c>
      <c r="P7505" s="11" t="str">
        <f t="shared" si="354"/>
        <v>AVERAGE</v>
      </c>
    </row>
    <row r="7506" spans="1:16" x14ac:dyDescent="0.35">
      <c r="A7506" s="12" t="s">
        <v>7680</v>
      </c>
      <c r="B7506" s="15">
        <v>45477</v>
      </c>
      <c r="C7506" s="12" t="s">
        <v>108</v>
      </c>
      <c r="D7506" s="12" t="s">
        <v>125</v>
      </c>
      <c r="E7506" s="12" t="s">
        <v>146</v>
      </c>
      <c r="F7506" s="12" t="s">
        <v>131</v>
      </c>
      <c r="G7506" s="12" t="s">
        <v>122</v>
      </c>
      <c r="H7506" s="12" t="s">
        <v>132</v>
      </c>
      <c r="I7506" s="12">
        <v>1</v>
      </c>
      <c r="J7506" s="16">
        <v>356.87</v>
      </c>
      <c r="K7506" s="17">
        <v>0.22</v>
      </c>
      <c r="L7506" s="16">
        <v>278.36</v>
      </c>
      <c r="M7506" s="16">
        <v>109.16</v>
      </c>
      <c r="N7506" s="11" t="str">
        <f t="shared" si="352"/>
        <v>HIGH</v>
      </c>
      <c r="O7506" s="27">
        <f t="shared" si="353"/>
        <v>0.60784595487857451</v>
      </c>
      <c r="P7506" s="11" t="str">
        <f t="shared" si="354"/>
        <v>AVERAGE</v>
      </c>
    </row>
    <row r="7507" spans="1:16" x14ac:dyDescent="0.35">
      <c r="A7507" t="s">
        <v>7681</v>
      </c>
      <c r="B7507" s="18">
        <v>45467</v>
      </c>
      <c r="C7507" t="s">
        <v>108</v>
      </c>
      <c r="D7507" t="s">
        <v>140</v>
      </c>
      <c r="E7507" t="s">
        <v>268</v>
      </c>
      <c r="F7507" t="s">
        <v>131</v>
      </c>
      <c r="G7507" t="s">
        <v>122</v>
      </c>
      <c r="H7507" t="s">
        <v>123</v>
      </c>
      <c r="I7507">
        <v>1</v>
      </c>
      <c r="J7507" s="19">
        <v>570.79999999999995</v>
      </c>
      <c r="K7507" s="20">
        <v>0</v>
      </c>
      <c r="L7507" s="19">
        <v>570.79999999999995</v>
      </c>
      <c r="M7507" s="19">
        <v>299.24</v>
      </c>
      <c r="N7507" s="11" t="str">
        <f t="shared" si="352"/>
        <v>NO DISCOUNT</v>
      </c>
      <c r="O7507" s="27">
        <f t="shared" si="353"/>
        <v>0.47575332866152764</v>
      </c>
      <c r="P7507" s="11" t="str">
        <f t="shared" si="354"/>
        <v>AVERAGE</v>
      </c>
    </row>
    <row r="7508" spans="1:16" x14ac:dyDescent="0.35">
      <c r="A7508" s="12" t="s">
        <v>7682</v>
      </c>
      <c r="B7508" s="15">
        <v>44826</v>
      </c>
      <c r="C7508" s="12" t="s">
        <v>108</v>
      </c>
      <c r="D7508" s="12" t="s">
        <v>115</v>
      </c>
      <c r="E7508" s="12" t="s">
        <v>130</v>
      </c>
      <c r="F7508" s="12" t="s">
        <v>131</v>
      </c>
      <c r="G7508" s="12" t="s">
        <v>127</v>
      </c>
      <c r="H7508" s="12" t="s">
        <v>209</v>
      </c>
      <c r="I7508" s="12">
        <v>3</v>
      </c>
      <c r="J7508" s="16">
        <v>1008.28</v>
      </c>
      <c r="K7508" s="17">
        <v>0.01</v>
      </c>
      <c r="L7508" s="16">
        <v>2994.59</v>
      </c>
      <c r="M7508" s="16">
        <v>1474.43</v>
      </c>
      <c r="N7508" s="11" t="str">
        <f t="shared" si="352"/>
        <v>LOW</v>
      </c>
      <c r="O7508" s="27">
        <f t="shared" si="353"/>
        <v>0.50763543590274463</v>
      </c>
      <c r="P7508" s="11" t="str">
        <f t="shared" si="354"/>
        <v>AVERAGE</v>
      </c>
    </row>
    <row r="7509" spans="1:16" x14ac:dyDescent="0.35">
      <c r="A7509" t="s">
        <v>7683</v>
      </c>
      <c r="B7509" s="18">
        <v>44595</v>
      </c>
      <c r="C7509" t="s">
        <v>108</v>
      </c>
      <c r="D7509" t="s">
        <v>115</v>
      </c>
      <c r="E7509" t="s">
        <v>289</v>
      </c>
      <c r="F7509" t="s">
        <v>117</v>
      </c>
      <c r="G7509" t="s">
        <v>122</v>
      </c>
      <c r="H7509" t="s">
        <v>123</v>
      </c>
      <c r="I7509">
        <v>2</v>
      </c>
      <c r="J7509" s="19">
        <v>581.38</v>
      </c>
      <c r="K7509" s="20">
        <v>0.14000000000000001</v>
      </c>
      <c r="L7509" s="19">
        <v>999.97</v>
      </c>
      <c r="M7509" s="19">
        <v>532.73</v>
      </c>
      <c r="N7509" s="11" t="str">
        <f t="shared" si="352"/>
        <v>MEDIUM</v>
      </c>
      <c r="O7509" s="27">
        <f t="shared" si="353"/>
        <v>0.46725401762052859</v>
      </c>
      <c r="P7509" s="11" t="str">
        <f t="shared" si="354"/>
        <v>AVERAGE</v>
      </c>
    </row>
    <row r="7510" spans="1:16" x14ac:dyDescent="0.35">
      <c r="A7510" s="12" t="s">
        <v>7684</v>
      </c>
      <c r="B7510" s="15">
        <v>45297</v>
      </c>
      <c r="C7510" s="12" t="s">
        <v>108</v>
      </c>
      <c r="D7510" s="12" t="s">
        <v>115</v>
      </c>
      <c r="E7510" s="12" t="s">
        <v>289</v>
      </c>
      <c r="F7510" s="12" t="s">
        <v>111</v>
      </c>
      <c r="G7510" s="12" t="s">
        <v>112</v>
      </c>
      <c r="H7510" s="12" t="s">
        <v>113</v>
      </c>
      <c r="I7510" s="12">
        <v>4</v>
      </c>
      <c r="J7510" s="16">
        <v>12.26</v>
      </c>
      <c r="K7510" s="17">
        <v>0.05</v>
      </c>
      <c r="L7510" s="16">
        <v>46.59</v>
      </c>
      <c r="M7510" s="16">
        <v>16.02</v>
      </c>
      <c r="N7510" s="11" t="str">
        <f t="shared" si="352"/>
        <v>LOW</v>
      </c>
      <c r="O7510" s="27">
        <f t="shared" si="353"/>
        <v>0.65614938828074698</v>
      </c>
      <c r="P7510" s="11" t="str">
        <f t="shared" si="354"/>
        <v>AVERAGE</v>
      </c>
    </row>
    <row r="7511" spans="1:16" x14ac:dyDescent="0.35">
      <c r="A7511" t="s">
        <v>7685</v>
      </c>
      <c r="B7511" s="18">
        <v>44638</v>
      </c>
      <c r="C7511" t="s">
        <v>108</v>
      </c>
      <c r="D7511" t="s">
        <v>140</v>
      </c>
      <c r="E7511" t="s">
        <v>166</v>
      </c>
      <c r="F7511" t="s">
        <v>117</v>
      </c>
      <c r="G7511" t="s">
        <v>122</v>
      </c>
      <c r="H7511" t="s">
        <v>187</v>
      </c>
      <c r="I7511">
        <v>3</v>
      </c>
      <c r="J7511" s="19">
        <v>319.08999999999997</v>
      </c>
      <c r="K7511" s="20">
        <v>0.26</v>
      </c>
      <c r="L7511" s="19">
        <v>708.38</v>
      </c>
      <c r="M7511" s="19">
        <v>348.06</v>
      </c>
      <c r="N7511" s="11" t="str">
        <f t="shared" si="352"/>
        <v>HIGH</v>
      </c>
      <c r="O7511" s="27">
        <f t="shared" si="353"/>
        <v>0.50865354753098624</v>
      </c>
      <c r="P7511" s="11" t="str">
        <f t="shared" si="354"/>
        <v>AVERAGE</v>
      </c>
    </row>
    <row r="7512" spans="1:16" x14ac:dyDescent="0.35">
      <c r="A7512" s="12" t="s">
        <v>7686</v>
      </c>
      <c r="B7512" s="15">
        <v>44692</v>
      </c>
      <c r="C7512" s="12" t="s">
        <v>108</v>
      </c>
      <c r="D7512" s="12" t="s">
        <v>115</v>
      </c>
      <c r="E7512" s="12" t="s">
        <v>156</v>
      </c>
      <c r="F7512" s="12" t="s">
        <v>111</v>
      </c>
      <c r="G7512" s="12" t="s">
        <v>127</v>
      </c>
      <c r="H7512" s="12" t="s">
        <v>209</v>
      </c>
      <c r="I7512" s="12">
        <v>7</v>
      </c>
      <c r="J7512" s="16">
        <v>571.04999999999995</v>
      </c>
      <c r="K7512" s="17">
        <v>0</v>
      </c>
      <c r="L7512" s="16">
        <v>3997.35</v>
      </c>
      <c r="M7512" s="16">
        <v>2254.75</v>
      </c>
      <c r="N7512" s="11" t="str">
        <f t="shared" si="352"/>
        <v>NO DISCOUNT</v>
      </c>
      <c r="O7512" s="27">
        <f t="shared" si="353"/>
        <v>0.43593880946126806</v>
      </c>
      <c r="P7512" s="11" t="str">
        <f t="shared" si="354"/>
        <v>GOOD</v>
      </c>
    </row>
    <row r="7513" spans="1:16" x14ac:dyDescent="0.35">
      <c r="A7513" t="s">
        <v>7687</v>
      </c>
      <c r="B7513" s="18">
        <v>44743</v>
      </c>
      <c r="C7513" t="s">
        <v>108</v>
      </c>
      <c r="D7513" t="s">
        <v>115</v>
      </c>
      <c r="E7513" t="s">
        <v>227</v>
      </c>
      <c r="F7513" t="s">
        <v>117</v>
      </c>
      <c r="G7513" t="s">
        <v>112</v>
      </c>
      <c r="H7513" t="s">
        <v>170</v>
      </c>
      <c r="I7513">
        <v>2</v>
      </c>
      <c r="J7513" s="19">
        <v>12</v>
      </c>
      <c r="K7513" s="20">
        <v>0</v>
      </c>
      <c r="L7513" s="19">
        <v>24</v>
      </c>
      <c r="M7513" s="19">
        <v>5.01</v>
      </c>
      <c r="N7513" s="11" t="str">
        <f t="shared" si="352"/>
        <v>NO DISCOUNT</v>
      </c>
      <c r="O7513" s="27">
        <f t="shared" si="353"/>
        <v>0.79125000000000012</v>
      </c>
      <c r="P7513" s="11" t="str">
        <f t="shared" si="354"/>
        <v>AVERAGE</v>
      </c>
    </row>
    <row r="7514" spans="1:16" x14ac:dyDescent="0.35">
      <c r="A7514" s="12" t="s">
        <v>7688</v>
      </c>
      <c r="B7514" s="15">
        <v>45042</v>
      </c>
      <c r="C7514" s="12" t="s">
        <v>136</v>
      </c>
      <c r="D7514" s="12" t="s">
        <v>140</v>
      </c>
      <c r="E7514" s="12" t="s">
        <v>153</v>
      </c>
      <c r="F7514" s="12" t="s">
        <v>117</v>
      </c>
      <c r="G7514" s="12" t="s">
        <v>127</v>
      </c>
      <c r="H7514" s="12" t="s">
        <v>128</v>
      </c>
      <c r="I7514" s="12">
        <v>3</v>
      </c>
      <c r="J7514" s="16">
        <v>177.06</v>
      </c>
      <c r="K7514" s="17">
        <v>0.28000000000000003</v>
      </c>
      <c r="L7514" s="16">
        <v>382.45</v>
      </c>
      <c r="M7514" s="16">
        <v>140.52000000000001</v>
      </c>
      <c r="N7514" s="11" t="str">
        <f t="shared" si="352"/>
        <v>HIGH</v>
      </c>
      <c r="O7514" s="27">
        <f t="shared" si="353"/>
        <v>0.63257942214668583</v>
      </c>
      <c r="P7514" s="11" t="str">
        <f t="shared" si="354"/>
        <v>AVERAGE</v>
      </c>
    </row>
    <row r="7515" spans="1:16" x14ac:dyDescent="0.35">
      <c r="A7515" t="s">
        <v>7689</v>
      </c>
      <c r="B7515" s="18">
        <v>45104</v>
      </c>
      <c r="C7515" t="s">
        <v>108</v>
      </c>
      <c r="D7515" t="s">
        <v>115</v>
      </c>
      <c r="E7515" t="s">
        <v>240</v>
      </c>
      <c r="F7515" t="s">
        <v>117</v>
      </c>
      <c r="G7515" t="s">
        <v>112</v>
      </c>
      <c r="H7515" t="s">
        <v>113</v>
      </c>
      <c r="I7515">
        <v>1</v>
      </c>
      <c r="J7515" s="19">
        <v>11.54</v>
      </c>
      <c r="K7515" s="20">
        <v>0.05</v>
      </c>
      <c r="L7515" s="19">
        <v>10.96</v>
      </c>
      <c r="M7515" s="19">
        <v>4.2699999999999996</v>
      </c>
      <c r="N7515" s="11" t="str">
        <f t="shared" si="352"/>
        <v>LOW</v>
      </c>
      <c r="O7515" s="27">
        <f t="shared" si="353"/>
        <v>0.61040145985401462</v>
      </c>
      <c r="P7515" s="11" t="str">
        <f t="shared" si="354"/>
        <v>AVERAGE</v>
      </c>
    </row>
    <row r="7516" spans="1:16" x14ac:dyDescent="0.35">
      <c r="A7516" s="12" t="s">
        <v>7690</v>
      </c>
      <c r="B7516" s="15">
        <v>45547</v>
      </c>
      <c r="C7516" s="12" t="s">
        <v>136</v>
      </c>
      <c r="D7516" s="12" t="s">
        <v>125</v>
      </c>
      <c r="E7516" s="12" t="s">
        <v>178</v>
      </c>
      <c r="F7516" s="12" t="s">
        <v>111</v>
      </c>
      <c r="G7516" s="12" t="s">
        <v>122</v>
      </c>
      <c r="H7516" s="12" t="s">
        <v>158</v>
      </c>
      <c r="I7516" s="12">
        <v>9</v>
      </c>
      <c r="J7516" s="16">
        <v>75.959999999999994</v>
      </c>
      <c r="K7516" s="17">
        <v>0</v>
      </c>
      <c r="L7516" s="16">
        <v>683.64</v>
      </c>
      <c r="M7516" s="16">
        <v>350.05</v>
      </c>
      <c r="N7516" s="11" t="str">
        <f t="shared" si="352"/>
        <v>NO DISCOUNT</v>
      </c>
      <c r="O7516" s="27">
        <f t="shared" si="353"/>
        <v>0.48796150020478612</v>
      </c>
      <c r="P7516" s="11" t="str">
        <f t="shared" si="354"/>
        <v>GOOD</v>
      </c>
    </row>
    <row r="7517" spans="1:16" x14ac:dyDescent="0.35">
      <c r="A7517" t="s">
        <v>7691</v>
      </c>
      <c r="B7517" s="18">
        <v>45635</v>
      </c>
      <c r="C7517" t="s">
        <v>108</v>
      </c>
      <c r="D7517" t="s">
        <v>115</v>
      </c>
      <c r="E7517" t="s">
        <v>163</v>
      </c>
      <c r="F7517" t="s">
        <v>111</v>
      </c>
      <c r="G7517" t="s">
        <v>122</v>
      </c>
      <c r="H7517" t="s">
        <v>132</v>
      </c>
      <c r="I7517">
        <v>4</v>
      </c>
      <c r="J7517" s="19">
        <v>591.45000000000005</v>
      </c>
      <c r="K7517" s="20">
        <v>0.17</v>
      </c>
      <c r="L7517" s="19">
        <v>1963.61</v>
      </c>
      <c r="M7517" s="19">
        <v>1006.52</v>
      </c>
      <c r="N7517" s="11" t="str">
        <f t="shared" si="352"/>
        <v>MEDIUM</v>
      </c>
      <c r="O7517" s="27">
        <f t="shared" si="353"/>
        <v>0.48741348842183529</v>
      </c>
      <c r="P7517" s="11" t="str">
        <f t="shared" si="354"/>
        <v>AVERAGE</v>
      </c>
    </row>
    <row r="7518" spans="1:16" x14ac:dyDescent="0.35">
      <c r="A7518" s="12" t="s">
        <v>7692</v>
      </c>
      <c r="B7518" s="15">
        <v>45615</v>
      </c>
      <c r="C7518" s="12" t="s">
        <v>108</v>
      </c>
      <c r="D7518" s="12" t="s">
        <v>125</v>
      </c>
      <c r="E7518" s="12" t="s">
        <v>144</v>
      </c>
      <c r="F7518" s="12" t="s">
        <v>111</v>
      </c>
      <c r="G7518" s="12" t="s">
        <v>122</v>
      </c>
      <c r="H7518" s="12" t="s">
        <v>123</v>
      </c>
      <c r="I7518" s="12">
        <v>3</v>
      </c>
      <c r="J7518" s="16">
        <v>1302.83</v>
      </c>
      <c r="K7518" s="17">
        <v>0.15</v>
      </c>
      <c r="L7518" s="16">
        <v>3322.22</v>
      </c>
      <c r="M7518" s="16">
        <v>1419.75</v>
      </c>
      <c r="N7518" s="11" t="str">
        <f t="shared" si="352"/>
        <v>MEDIUM</v>
      </c>
      <c r="O7518" s="27">
        <f t="shared" si="353"/>
        <v>0.57265021581954234</v>
      </c>
      <c r="P7518" s="11" t="str">
        <f t="shared" si="354"/>
        <v>AVERAGE</v>
      </c>
    </row>
    <row r="7519" spans="1:16" x14ac:dyDescent="0.35">
      <c r="A7519" t="s">
        <v>7693</v>
      </c>
      <c r="B7519" s="18">
        <v>44636</v>
      </c>
      <c r="C7519" t="s">
        <v>108</v>
      </c>
      <c r="D7519" t="s">
        <v>140</v>
      </c>
      <c r="E7519" t="s">
        <v>296</v>
      </c>
      <c r="F7519" t="s">
        <v>117</v>
      </c>
      <c r="G7519" t="s">
        <v>127</v>
      </c>
      <c r="H7519" t="s">
        <v>128</v>
      </c>
      <c r="I7519">
        <v>3</v>
      </c>
      <c r="J7519" s="19">
        <v>513.95000000000005</v>
      </c>
      <c r="K7519" s="20">
        <v>0.02</v>
      </c>
      <c r="L7519" s="19">
        <v>1511.01</v>
      </c>
      <c r="M7519" s="19">
        <v>456.27</v>
      </c>
      <c r="N7519" s="11" t="str">
        <f t="shared" si="352"/>
        <v>LOW</v>
      </c>
      <c r="O7519" s="27">
        <f t="shared" si="353"/>
        <v>0.69803641273055772</v>
      </c>
      <c r="P7519" s="11" t="str">
        <f t="shared" si="354"/>
        <v>AVERAGE</v>
      </c>
    </row>
    <row r="7520" spans="1:16" x14ac:dyDescent="0.35">
      <c r="A7520" s="12" t="s">
        <v>7694</v>
      </c>
      <c r="B7520" s="15">
        <v>44762</v>
      </c>
      <c r="C7520" s="12" t="s">
        <v>149</v>
      </c>
      <c r="D7520" s="12" t="s">
        <v>140</v>
      </c>
      <c r="E7520" s="12" t="s">
        <v>307</v>
      </c>
      <c r="F7520" s="12" t="s">
        <v>131</v>
      </c>
      <c r="G7520" s="12" t="s">
        <v>112</v>
      </c>
      <c r="H7520" s="12" t="s">
        <v>113</v>
      </c>
      <c r="I7520" s="12">
        <v>3</v>
      </c>
      <c r="J7520" s="16">
        <v>10.06</v>
      </c>
      <c r="K7520" s="17">
        <v>0.04</v>
      </c>
      <c r="L7520" s="16">
        <v>28.97</v>
      </c>
      <c r="M7520" s="16">
        <v>8.76</v>
      </c>
      <c r="N7520" s="11" t="str">
        <f t="shared" si="352"/>
        <v>LOW</v>
      </c>
      <c r="O7520" s="27">
        <f t="shared" si="353"/>
        <v>0.6976182257507767</v>
      </c>
      <c r="P7520" s="11" t="str">
        <f t="shared" si="354"/>
        <v>AVERAGE</v>
      </c>
    </row>
    <row r="7521" spans="1:16" x14ac:dyDescent="0.35">
      <c r="A7521" t="s">
        <v>7695</v>
      </c>
      <c r="B7521" s="18">
        <v>44675</v>
      </c>
      <c r="C7521" t="s">
        <v>136</v>
      </c>
      <c r="D7521" t="s">
        <v>109</v>
      </c>
      <c r="E7521" t="s">
        <v>231</v>
      </c>
      <c r="F7521" t="s">
        <v>131</v>
      </c>
      <c r="G7521" t="s">
        <v>127</v>
      </c>
      <c r="H7521" t="s">
        <v>209</v>
      </c>
      <c r="I7521">
        <v>10</v>
      </c>
      <c r="J7521" s="19">
        <v>470.3</v>
      </c>
      <c r="K7521" s="20">
        <v>0.08</v>
      </c>
      <c r="L7521" s="19">
        <v>4326.76</v>
      </c>
      <c r="M7521" s="19">
        <v>1411.55</v>
      </c>
      <c r="N7521" s="11" t="str">
        <f t="shared" si="352"/>
        <v>LOW</v>
      </c>
      <c r="O7521" s="27">
        <f t="shared" si="353"/>
        <v>0.67376281559411655</v>
      </c>
      <c r="P7521" s="11" t="str">
        <f t="shared" si="354"/>
        <v>EXCELLENT</v>
      </c>
    </row>
    <row r="7522" spans="1:16" x14ac:dyDescent="0.35">
      <c r="A7522" s="12" t="s">
        <v>7696</v>
      </c>
      <c r="B7522" s="15">
        <v>44667</v>
      </c>
      <c r="C7522" s="12" t="s">
        <v>120</v>
      </c>
      <c r="D7522" s="12" t="s">
        <v>109</v>
      </c>
      <c r="E7522" s="12" t="s">
        <v>189</v>
      </c>
      <c r="F7522" s="12" t="s">
        <v>117</v>
      </c>
      <c r="G7522" s="12" t="s">
        <v>112</v>
      </c>
      <c r="H7522" s="12" t="s">
        <v>147</v>
      </c>
      <c r="I7522" s="12">
        <v>2</v>
      </c>
      <c r="J7522" s="16">
        <v>17.82</v>
      </c>
      <c r="K7522" s="17">
        <v>0</v>
      </c>
      <c r="L7522" s="16">
        <v>35.64</v>
      </c>
      <c r="M7522" s="16">
        <v>9.74</v>
      </c>
      <c r="N7522" s="11" t="str">
        <f t="shared" si="352"/>
        <v>NO DISCOUNT</v>
      </c>
      <c r="O7522" s="27">
        <f t="shared" si="353"/>
        <v>0.72671156004489335</v>
      </c>
      <c r="P7522" s="11" t="str">
        <f t="shared" si="354"/>
        <v>AVERAGE</v>
      </c>
    </row>
    <row r="7523" spans="1:16" x14ac:dyDescent="0.35">
      <c r="A7523" t="s">
        <v>7697</v>
      </c>
      <c r="B7523" s="18">
        <v>45531</v>
      </c>
      <c r="C7523" t="s">
        <v>149</v>
      </c>
      <c r="D7523" t="s">
        <v>140</v>
      </c>
      <c r="E7523" t="s">
        <v>141</v>
      </c>
      <c r="F7523" t="s">
        <v>111</v>
      </c>
      <c r="G7523" t="s">
        <v>127</v>
      </c>
      <c r="H7523" t="s">
        <v>209</v>
      </c>
      <c r="I7523">
        <v>3</v>
      </c>
      <c r="J7523" s="19">
        <v>188.37</v>
      </c>
      <c r="K7523" s="20">
        <v>0</v>
      </c>
      <c r="L7523" s="19">
        <v>565.11</v>
      </c>
      <c r="M7523" s="19">
        <v>325.73</v>
      </c>
      <c r="N7523" s="11" t="str">
        <f t="shared" si="352"/>
        <v>NO DISCOUNT</v>
      </c>
      <c r="O7523" s="27">
        <f t="shared" si="353"/>
        <v>0.42359894533807574</v>
      </c>
      <c r="P7523" s="11" t="str">
        <f t="shared" si="354"/>
        <v>AVERAGE</v>
      </c>
    </row>
    <row r="7524" spans="1:16" x14ac:dyDescent="0.35">
      <c r="A7524" s="12" t="s">
        <v>7698</v>
      </c>
      <c r="B7524" s="15">
        <v>44860</v>
      </c>
      <c r="C7524" s="12" t="s">
        <v>108</v>
      </c>
      <c r="D7524" s="12" t="s">
        <v>109</v>
      </c>
      <c r="E7524" s="12" t="s">
        <v>208</v>
      </c>
      <c r="F7524" s="12" t="s">
        <v>117</v>
      </c>
      <c r="G7524" s="12" t="s">
        <v>112</v>
      </c>
      <c r="H7524" s="12" t="s">
        <v>167</v>
      </c>
      <c r="I7524" s="12">
        <v>7</v>
      </c>
      <c r="J7524" s="16">
        <v>8.11</v>
      </c>
      <c r="K7524" s="17">
        <v>0</v>
      </c>
      <c r="L7524" s="16">
        <v>56.77</v>
      </c>
      <c r="M7524" s="16">
        <v>24.96</v>
      </c>
      <c r="N7524" s="11" t="str">
        <f t="shared" si="352"/>
        <v>NO DISCOUNT</v>
      </c>
      <c r="O7524" s="27">
        <f t="shared" si="353"/>
        <v>0.56033116082437906</v>
      </c>
      <c r="P7524" s="11" t="str">
        <f t="shared" si="354"/>
        <v>GOOD</v>
      </c>
    </row>
    <row r="7525" spans="1:16" x14ac:dyDescent="0.35">
      <c r="A7525" t="s">
        <v>7699</v>
      </c>
      <c r="B7525" s="18">
        <v>45427</v>
      </c>
      <c r="C7525" t="s">
        <v>108</v>
      </c>
      <c r="D7525" t="s">
        <v>125</v>
      </c>
      <c r="E7525" t="s">
        <v>185</v>
      </c>
      <c r="F7525" t="s">
        <v>117</v>
      </c>
      <c r="G7525" t="s">
        <v>127</v>
      </c>
      <c r="H7525" t="s">
        <v>179</v>
      </c>
      <c r="I7525">
        <v>2</v>
      </c>
      <c r="J7525" s="19">
        <v>119.26</v>
      </c>
      <c r="K7525" s="20">
        <v>0.19</v>
      </c>
      <c r="L7525" s="19">
        <v>193.2</v>
      </c>
      <c r="M7525" s="19">
        <v>58.29</v>
      </c>
      <c r="N7525" s="11" t="str">
        <f t="shared" si="352"/>
        <v>MEDIUM</v>
      </c>
      <c r="O7525" s="27">
        <f t="shared" si="353"/>
        <v>0.69829192546583851</v>
      </c>
      <c r="P7525" s="11" t="str">
        <f t="shared" si="354"/>
        <v>AVERAGE</v>
      </c>
    </row>
    <row r="7526" spans="1:16" x14ac:dyDescent="0.35">
      <c r="A7526" s="12" t="s">
        <v>7700</v>
      </c>
      <c r="B7526" s="15">
        <v>45595</v>
      </c>
      <c r="C7526" s="12" t="s">
        <v>108</v>
      </c>
      <c r="D7526" s="12" t="s">
        <v>125</v>
      </c>
      <c r="E7526" s="12" t="s">
        <v>126</v>
      </c>
      <c r="F7526" s="12" t="s">
        <v>111</v>
      </c>
      <c r="G7526" s="12" t="s">
        <v>112</v>
      </c>
      <c r="H7526" s="12" t="s">
        <v>113</v>
      </c>
      <c r="I7526" s="12">
        <v>1</v>
      </c>
      <c r="J7526" s="16">
        <v>22.58</v>
      </c>
      <c r="K7526" s="17">
        <v>0</v>
      </c>
      <c r="L7526" s="16">
        <v>22.58</v>
      </c>
      <c r="M7526" s="16">
        <v>8.01</v>
      </c>
      <c r="N7526" s="11" t="str">
        <f t="shared" si="352"/>
        <v>NO DISCOUNT</v>
      </c>
      <c r="O7526" s="27">
        <f t="shared" si="353"/>
        <v>0.64526129317980507</v>
      </c>
      <c r="P7526" s="11" t="str">
        <f t="shared" si="354"/>
        <v>AVERAGE</v>
      </c>
    </row>
    <row r="7527" spans="1:16" x14ac:dyDescent="0.35">
      <c r="A7527" t="s">
        <v>7701</v>
      </c>
      <c r="B7527" s="18">
        <v>44755</v>
      </c>
      <c r="C7527" t="s">
        <v>108</v>
      </c>
      <c r="D7527" t="s">
        <v>109</v>
      </c>
      <c r="E7527" t="s">
        <v>150</v>
      </c>
      <c r="F7527" t="s">
        <v>117</v>
      </c>
      <c r="G7527" t="s">
        <v>112</v>
      </c>
      <c r="H7527" t="s">
        <v>113</v>
      </c>
      <c r="I7527">
        <v>2</v>
      </c>
      <c r="J7527" s="19">
        <v>42.81</v>
      </c>
      <c r="K7527" s="20">
        <v>0.44</v>
      </c>
      <c r="L7527" s="19">
        <v>47.95</v>
      </c>
      <c r="M7527" s="19">
        <v>14.4</v>
      </c>
      <c r="N7527" s="11" t="str">
        <f t="shared" si="352"/>
        <v>CLEARANCE</v>
      </c>
      <c r="O7527" s="27">
        <f t="shared" si="353"/>
        <v>0.69968717413972892</v>
      </c>
      <c r="P7527" s="11" t="str">
        <f t="shared" si="354"/>
        <v>AVERAGE</v>
      </c>
    </row>
    <row r="7528" spans="1:16" x14ac:dyDescent="0.35">
      <c r="A7528" s="12" t="s">
        <v>7702</v>
      </c>
      <c r="B7528" s="15">
        <v>45438</v>
      </c>
      <c r="C7528" s="12" t="s">
        <v>108</v>
      </c>
      <c r="D7528" s="12" t="s">
        <v>140</v>
      </c>
      <c r="E7528" s="12" t="s">
        <v>153</v>
      </c>
      <c r="F7528" s="12" t="s">
        <v>117</v>
      </c>
      <c r="G7528" s="12" t="s">
        <v>127</v>
      </c>
      <c r="H7528" s="12" t="s">
        <v>179</v>
      </c>
      <c r="I7528" s="12">
        <v>11</v>
      </c>
      <c r="J7528" s="16">
        <v>163.21</v>
      </c>
      <c r="K7528" s="17">
        <v>0.33</v>
      </c>
      <c r="L7528" s="16">
        <v>1202.8599999999999</v>
      </c>
      <c r="M7528" s="16">
        <v>681.64</v>
      </c>
      <c r="N7528" s="11" t="str">
        <f t="shared" si="352"/>
        <v>CLEARANCE</v>
      </c>
      <c r="O7528" s="27">
        <f t="shared" si="353"/>
        <v>0.43331726052907232</v>
      </c>
      <c r="P7528" s="11" t="str">
        <f t="shared" si="354"/>
        <v>EXCELLENT</v>
      </c>
    </row>
    <row r="7529" spans="1:16" x14ac:dyDescent="0.35">
      <c r="A7529" t="s">
        <v>7703</v>
      </c>
      <c r="B7529" s="18">
        <v>44793</v>
      </c>
      <c r="C7529" t="s">
        <v>120</v>
      </c>
      <c r="D7529" t="s">
        <v>125</v>
      </c>
      <c r="E7529" t="s">
        <v>134</v>
      </c>
      <c r="F7529" t="s">
        <v>111</v>
      </c>
      <c r="G7529" t="s">
        <v>127</v>
      </c>
      <c r="H7529" t="s">
        <v>128</v>
      </c>
      <c r="I7529">
        <v>2</v>
      </c>
      <c r="J7529" s="19">
        <v>420.97</v>
      </c>
      <c r="K7529" s="20">
        <v>0.04</v>
      </c>
      <c r="L7529" s="19">
        <v>808.26</v>
      </c>
      <c r="M7529" s="19">
        <v>265.48</v>
      </c>
      <c r="N7529" s="11" t="str">
        <f t="shared" si="352"/>
        <v>LOW</v>
      </c>
      <c r="O7529" s="27">
        <f t="shared" si="353"/>
        <v>0.67154133570880659</v>
      </c>
      <c r="P7529" s="11" t="str">
        <f t="shared" si="354"/>
        <v>AVERAGE</v>
      </c>
    </row>
    <row r="7530" spans="1:16" x14ac:dyDescent="0.35">
      <c r="A7530" s="12" t="s">
        <v>7704</v>
      </c>
      <c r="B7530" s="15">
        <v>45497</v>
      </c>
      <c r="C7530" s="12" t="s">
        <v>108</v>
      </c>
      <c r="D7530" s="12" t="s">
        <v>125</v>
      </c>
      <c r="E7530" s="12" t="s">
        <v>201</v>
      </c>
      <c r="F7530" s="12" t="s">
        <v>111</v>
      </c>
      <c r="G7530" s="12" t="s">
        <v>122</v>
      </c>
      <c r="H7530" s="12" t="s">
        <v>187</v>
      </c>
      <c r="I7530" s="12">
        <v>2</v>
      </c>
      <c r="J7530" s="16">
        <v>230.46</v>
      </c>
      <c r="K7530" s="17">
        <v>0</v>
      </c>
      <c r="L7530" s="16">
        <v>460.92</v>
      </c>
      <c r="M7530" s="16">
        <v>196.1</v>
      </c>
      <c r="N7530" s="11" t="str">
        <f t="shared" si="352"/>
        <v>NO DISCOUNT</v>
      </c>
      <c r="O7530" s="27">
        <f t="shared" si="353"/>
        <v>0.57454655905580154</v>
      </c>
      <c r="P7530" s="11" t="str">
        <f t="shared" si="354"/>
        <v>AVERAGE</v>
      </c>
    </row>
    <row r="7531" spans="1:16" x14ac:dyDescent="0.35">
      <c r="A7531" t="s">
        <v>7705</v>
      </c>
      <c r="B7531" s="18">
        <v>45299</v>
      </c>
      <c r="C7531" t="s">
        <v>108</v>
      </c>
      <c r="D7531" t="s">
        <v>109</v>
      </c>
      <c r="E7531" t="s">
        <v>176</v>
      </c>
      <c r="F7531" t="s">
        <v>111</v>
      </c>
      <c r="G7531" t="s">
        <v>122</v>
      </c>
      <c r="H7531" t="s">
        <v>142</v>
      </c>
      <c r="I7531">
        <v>3</v>
      </c>
      <c r="J7531" s="19">
        <v>102.07</v>
      </c>
      <c r="K7531" s="20">
        <v>0</v>
      </c>
      <c r="L7531" s="19">
        <v>306.20999999999998</v>
      </c>
      <c r="M7531" s="19">
        <v>85.71</v>
      </c>
      <c r="N7531" s="11" t="str">
        <f t="shared" si="352"/>
        <v>NO DISCOUNT</v>
      </c>
      <c r="O7531" s="27">
        <f t="shared" si="353"/>
        <v>0.7200940531008132</v>
      </c>
      <c r="P7531" s="11" t="str">
        <f t="shared" si="354"/>
        <v>AVERAGE</v>
      </c>
    </row>
    <row r="7532" spans="1:16" x14ac:dyDescent="0.35">
      <c r="A7532" s="12" t="s">
        <v>7706</v>
      </c>
      <c r="B7532" s="15">
        <v>44785</v>
      </c>
      <c r="C7532" s="12" t="s">
        <v>149</v>
      </c>
      <c r="D7532" s="12" t="s">
        <v>125</v>
      </c>
      <c r="E7532" s="12" t="s">
        <v>134</v>
      </c>
      <c r="F7532" s="12" t="s">
        <v>111</v>
      </c>
      <c r="G7532" s="12" t="s">
        <v>112</v>
      </c>
      <c r="H7532" s="12" t="s">
        <v>118</v>
      </c>
      <c r="I7532" s="12">
        <v>3</v>
      </c>
      <c r="J7532" s="16">
        <v>28.75</v>
      </c>
      <c r="K7532" s="17">
        <v>0.35</v>
      </c>
      <c r="L7532" s="16">
        <v>56.06</v>
      </c>
      <c r="M7532" s="16">
        <v>16.25</v>
      </c>
      <c r="N7532" s="11" t="str">
        <f t="shared" si="352"/>
        <v>CLEARANCE</v>
      </c>
      <c r="O7532" s="27">
        <f t="shared" si="353"/>
        <v>0.71013200142704247</v>
      </c>
      <c r="P7532" s="11" t="str">
        <f t="shared" si="354"/>
        <v>AVERAGE</v>
      </c>
    </row>
    <row r="7533" spans="1:16" x14ac:dyDescent="0.35">
      <c r="A7533" t="s">
        <v>7707</v>
      </c>
      <c r="B7533" s="18">
        <v>44627</v>
      </c>
      <c r="C7533" t="s">
        <v>120</v>
      </c>
      <c r="D7533" t="s">
        <v>125</v>
      </c>
      <c r="E7533" t="s">
        <v>134</v>
      </c>
      <c r="F7533" t="s">
        <v>111</v>
      </c>
      <c r="G7533" t="s">
        <v>122</v>
      </c>
      <c r="H7533" t="s">
        <v>158</v>
      </c>
      <c r="I7533">
        <v>1</v>
      </c>
      <c r="J7533" s="19">
        <v>129.32</v>
      </c>
      <c r="K7533" s="20">
        <v>0</v>
      </c>
      <c r="L7533" s="19">
        <v>129.32</v>
      </c>
      <c r="M7533" s="19">
        <v>33.630000000000003</v>
      </c>
      <c r="N7533" s="11" t="str">
        <f t="shared" si="352"/>
        <v>NO DISCOUNT</v>
      </c>
      <c r="O7533" s="27">
        <f t="shared" si="353"/>
        <v>0.7399474172595113</v>
      </c>
      <c r="P7533" s="11" t="str">
        <f t="shared" si="354"/>
        <v>AVERAGE</v>
      </c>
    </row>
    <row r="7534" spans="1:16" x14ac:dyDescent="0.35">
      <c r="A7534" s="12" t="s">
        <v>7708</v>
      </c>
      <c r="B7534" s="15">
        <v>44583</v>
      </c>
      <c r="C7534" s="12" t="s">
        <v>108</v>
      </c>
      <c r="D7534" s="12" t="s">
        <v>140</v>
      </c>
      <c r="E7534" s="12" t="s">
        <v>141</v>
      </c>
      <c r="F7534" s="12" t="s">
        <v>117</v>
      </c>
      <c r="G7534" s="12" t="s">
        <v>112</v>
      </c>
      <c r="H7534" s="12" t="s">
        <v>167</v>
      </c>
      <c r="I7534" s="12">
        <v>2</v>
      </c>
      <c r="J7534" s="16">
        <v>20.46</v>
      </c>
      <c r="K7534" s="17">
        <v>0.14000000000000001</v>
      </c>
      <c r="L7534" s="16">
        <v>35.19</v>
      </c>
      <c r="M7534" s="16">
        <v>11.47</v>
      </c>
      <c r="N7534" s="11" t="str">
        <f t="shared" si="352"/>
        <v>MEDIUM</v>
      </c>
      <c r="O7534" s="27">
        <f t="shared" si="353"/>
        <v>0.67405512929809608</v>
      </c>
      <c r="P7534" s="11" t="str">
        <f t="shared" si="354"/>
        <v>AVERAGE</v>
      </c>
    </row>
    <row r="7535" spans="1:16" x14ac:dyDescent="0.35">
      <c r="A7535" t="s">
        <v>7709</v>
      </c>
      <c r="B7535" s="18">
        <v>45169</v>
      </c>
      <c r="C7535" t="s">
        <v>120</v>
      </c>
      <c r="D7535" t="s">
        <v>140</v>
      </c>
      <c r="E7535" t="s">
        <v>141</v>
      </c>
      <c r="F7535" t="s">
        <v>111</v>
      </c>
      <c r="G7535" t="s">
        <v>112</v>
      </c>
      <c r="H7535" t="s">
        <v>170</v>
      </c>
      <c r="I7535">
        <v>1</v>
      </c>
      <c r="J7535" s="19">
        <v>28.33</v>
      </c>
      <c r="K7535" s="20">
        <v>0.06</v>
      </c>
      <c r="L7535" s="19">
        <v>26.63</v>
      </c>
      <c r="M7535" s="19">
        <v>9.4700000000000006</v>
      </c>
      <c r="N7535" s="11" t="str">
        <f t="shared" si="352"/>
        <v>LOW</v>
      </c>
      <c r="O7535" s="27">
        <f t="shared" si="353"/>
        <v>0.64438603079233936</v>
      </c>
      <c r="P7535" s="11" t="str">
        <f t="shared" si="354"/>
        <v>AVERAGE</v>
      </c>
    </row>
    <row r="7536" spans="1:16" x14ac:dyDescent="0.35">
      <c r="A7536" s="12" t="s">
        <v>7710</v>
      </c>
      <c r="B7536" s="15">
        <v>44586</v>
      </c>
      <c r="C7536" s="12" t="s">
        <v>108</v>
      </c>
      <c r="D7536" s="12" t="s">
        <v>109</v>
      </c>
      <c r="E7536" s="12" t="s">
        <v>150</v>
      </c>
      <c r="F7536" s="12" t="s">
        <v>117</v>
      </c>
      <c r="G7536" s="12" t="s">
        <v>122</v>
      </c>
      <c r="H7536" s="12" t="s">
        <v>158</v>
      </c>
      <c r="I7536" s="12">
        <v>3</v>
      </c>
      <c r="J7536" s="16">
        <v>59.86</v>
      </c>
      <c r="K7536" s="17">
        <v>0.14000000000000001</v>
      </c>
      <c r="L7536" s="16">
        <v>154.44</v>
      </c>
      <c r="M7536" s="16">
        <v>82.15</v>
      </c>
      <c r="N7536" s="11" t="str">
        <f t="shared" si="352"/>
        <v>MEDIUM</v>
      </c>
      <c r="O7536" s="27">
        <f t="shared" si="353"/>
        <v>0.46807821807821803</v>
      </c>
      <c r="P7536" s="11" t="str">
        <f t="shared" si="354"/>
        <v>AVERAGE</v>
      </c>
    </row>
    <row r="7537" spans="1:16" x14ac:dyDescent="0.35">
      <c r="A7537" t="s">
        <v>7711</v>
      </c>
      <c r="B7537" s="18">
        <v>45272</v>
      </c>
      <c r="C7537" t="s">
        <v>149</v>
      </c>
      <c r="D7537" t="s">
        <v>125</v>
      </c>
      <c r="E7537" t="s">
        <v>146</v>
      </c>
      <c r="F7537" t="s">
        <v>111</v>
      </c>
      <c r="G7537" t="s">
        <v>112</v>
      </c>
      <c r="H7537" t="s">
        <v>118</v>
      </c>
      <c r="I7537">
        <v>3</v>
      </c>
      <c r="J7537" s="19">
        <v>26.72</v>
      </c>
      <c r="K7537" s="20">
        <v>0</v>
      </c>
      <c r="L7537" s="19">
        <v>80.16</v>
      </c>
      <c r="M7537" s="19">
        <v>27.19</v>
      </c>
      <c r="N7537" s="11" t="str">
        <f t="shared" si="352"/>
        <v>NO DISCOUNT</v>
      </c>
      <c r="O7537" s="27">
        <f t="shared" si="353"/>
        <v>0.66080339321357284</v>
      </c>
      <c r="P7537" s="11" t="str">
        <f t="shared" si="354"/>
        <v>AVERAGE</v>
      </c>
    </row>
    <row r="7538" spans="1:16" x14ac:dyDescent="0.35">
      <c r="A7538" s="12" t="s">
        <v>7712</v>
      </c>
      <c r="B7538" s="15">
        <v>45025</v>
      </c>
      <c r="C7538" s="12" t="s">
        <v>108</v>
      </c>
      <c r="D7538" s="12" t="s">
        <v>140</v>
      </c>
      <c r="E7538" s="12" t="s">
        <v>242</v>
      </c>
      <c r="F7538" s="12" t="s">
        <v>117</v>
      </c>
      <c r="G7538" s="12" t="s">
        <v>112</v>
      </c>
      <c r="H7538" s="12" t="s">
        <v>170</v>
      </c>
      <c r="I7538" s="12">
        <v>3</v>
      </c>
      <c r="J7538" s="16">
        <v>25.78</v>
      </c>
      <c r="K7538" s="17">
        <v>0</v>
      </c>
      <c r="L7538" s="16">
        <v>77.34</v>
      </c>
      <c r="M7538" s="16">
        <v>19.8</v>
      </c>
      <c r="N7538" s="11" t="str">
        <f t="shared" si="352"/>
        <v>NO DISCOUNT</v>
      </c>
      <c r="O7538" s="27">
        <f t="shared" si="353"/>
        <v>0.74398758727695891</v>
      </c>
      <c r="P7538" s="11" t="str">
        <f t="shared" si="354"/>
        <v>AVERAGE</v>
      </c>
    </row>
    <row r="7539" spans="1:16" x14ac:dyDescent="0.35">
      <c r="A7539" t="s">
        <v>7713</v>
      </c>
      <c r="B7539" s="18">
        <v>44811</v>
      </c>
      <c r="C7539" t="s">
        <v>108</v>
      </c>
      <c r="D7539" t="s">
        <v>109</v>
      </c>
      <c r="E7539" t="s">
        <v>189</v>
      </c>
      <c r="F7539" t="s">
        <v>117</v>
      </c>
      <c r="G7539" t="s">
        <v>122</v>
      </c>
      <c r="H7539" t="s">
        <v>132</v>
      </c>
      <c r="I7539">
        <v>2</v>
      </c>
      <c r="J7539" s="19">
        <v>544.63</v>
      </c>
      <c r="K7539" s="20">
        <v>7.0000000000000007E-2</v>
      </c>
      <c r="L7539" s="19">
        <v>1013.01</v>
      </c>
      <c r="M7539" s="19">
        <v>465.3</v>
      </c>
      <c r="N7539" s="11" t="str">
        <f t="shared" si="352"/>
        <v>LOW</v>
      </c>
      <c r="O7539" s="27">
        <f t="shared" si="353"/>
        <v>0.54067580774128587</v>
      </c>
      <c r="P7539" s="11" t="str">
        <f t="shared" si="354"/>
        <v>AVERAGE</v>
      </c>
    </row>
    <row r="7540" spans="1:16" x14ac:dyDescent="0.35">
      <c r="A7540" s="12" t="s">
        <v>7714</v>
      </c>
      <c r="B7540" s="15">
        <v>45572</v>
      </c>
      <c r="C7540" s="12" t="s">
        <v>108</v>
      </c>
      <c r="D7540" s="12" t="s">
        <v>125</v>
      </c>
      <c r="E7540" s="12" t="s">
        <v>255</v>
      </c>
      <c r="F7540" s="12" t="s">
        <v>111</v>
      </c>
      <c r="G7540" s="12" t="s">
        <v>122</v>
      </c>
      <c r="H7540" s="12" t="s">
        <v>142</v>
      </c>
      <c r="I7540" s="12">
        <v>3</v>
      </c>
      <c r="J7540" s="16">
        <v>233.9</v>
      </c>
      <c r="K7540" s="17">
        <v>0</v>
      </c>
      <c r="L7540" s="16">
        <v>701.7</v>
      </c>
      <c r="M7540" s="16">
        <v>254.04</v>
      </c>
      <c r="N7540" s="11" t="str">
        <f t="shared" si="352"/>
        <v>NO DISCOUNT</v>
      </c>
      <c r="O7540" s="27">
        <f t="shared" si="353"/>
        <v>0.63796494228302703</v>
      </c>
      <c r="P7540" s="11" t="str">
        <f t="shared" si="354"/>
        <v>AVERAGE</v>
      </c>
    </row>
    <row r="7541" spans="1:16" x14ac:dyDescent="0.35">
      <c r="A7541" t="s">
        <v>7715</v>
      </c>
      <c r="B7541" s="18">
        <v>45612</v>
      </c>
      <c r="C7541" t="s">
        <v>108</v>
      </c>
      <c r="D7541" t="s">
        <v>109</v>
      </c>
      <c r="E7541" t="s">
        <v>110</v>
      </c>
      <c r="F7541" t="s">
        <v>111</v>
      </c>
      <c r="G7541" t="s">
        <v>112</v>
      </c>
      <c r="H7541" t="s">
        <v>118</v>
      </c>
      <c r="I7541">
        <v>1</v>
      </c>
      <c r="J7541" s="19">
        <v>36.57</v>
      </c>
      <c r="K7541" s="20">
        <v>0.23</v>
      </c>
      <c r="L7541" s="19">
        <v>28.16</v>
      </c>
      <c r="M7541" s="19">
        <v>13.04</v>
      </c>
      <c r="N7541" s="11" t="str">
        <f t="shared" si="352"/>
        <v>HIGH</v>
      </c>
      <c r="O7541" s="27">
        <f t="shared" si="353"/>
        <v>0.53693181818181823</v>
      </c>
      <c r="P7541" s="11" t="str">
        <f t="shared" si="354"/>
        <v>AVERAGE</v>
      </c>
    </row>
    <row r="7542" spans="1:16" x14ac:dyDescent="0.35">
      <c r="A7542" s="12" t="s">
        <v>7716</v>
      </c>
      <c r="B7542" s="15">
        <v>44873</v>
      </c>
      <c r="C7542" s="12" t="s">
        <v>108</v>
      </c>
      <c r="D7542" s="12" t="s">
        <v>109</v>
      </c>
      <c r="E7542" s="12" t="s">
        <v>231</v>
      </c>
      <c r="F7542" s="12" t="s">
        <v>111</v>
      </c>
      <c r="G7542" s="12" t="s">
        <v>112</v>
      </c>
      <c r="H7542" s="12" t="s">
        <v>118</v>
      </c>
      <c r="I7542" s="12">
        <v>1</v>
      </c>
      <c r="J7542" s="16">
        <v>7.04</v>
      </c>
      <c r="K7542" s="17">
        <v>0.15</v>
      </c>
      <c r="L7542" s="16">
        <v>5.98</v>
      </c>
      <c r="M7542" s="16">
        <v>1.58</v>
      </c>
      <c r="N7542" s="11" t="str">
        <f t="shared" si="352"/>
        <v>MEDIUM</v>
      </c>
      <c r="O7542" s="27">
        <f t="shared" si="353"/>
        <v>0.73578595317725748</v>
      </c>
      <c r="P7542" s="11" t="str">
        <f t="shared" si="354"/>
        <v>AVERAGE</v>
      </c>
    </row>
    <row r="7543" spans="1:16" x14ac:dyDescent="0.35">
      <c r="A7543" t="s">
        <v>7717</v>
      </c>
      <c r="B7543" s="18">
        <v>45037</v>
      </c>
      <c r="C7543" t="s">
        <v>120</v>
      </c>
      <c r="D7543" t="s">
        <v>109</v>
      </c>
      <c r="E7543" t="s">
        <v>195</v>
      </c>
      <c r="F7543" t="s">
        <v>111</v>
      </c>
      <c r="G7543" t="s">
        <v>122</v>
      </c>
      <c r="H7543" t="s">
        <v>158</v>
      </c>
      <c r="I7543">
        <v>6</v>
      </c>
      <c r="J7543" s="19">
        <v>74.58</v>
      </c>
      <c r="K7543" s="20">
        <v>0.06</v>
      </c>
      <c r="L7543" s="19">
        <v>420.63</v>
      </c>
      <c r="M7543" s="19">
        <v>213.16</v>
      </c>
      <c r="N7543" s="11" t="str">
        <f t="shared" si="352"/>
        <v>LOW</v>
      </c>
      <c r="O7543" s="27">
        <f t="shared" si="353"/>
        <v>0.49323633597223215</v>
      </c>
      <c r="P7543" s="11" t="str">
        <f t="shared" si="354"/>
        <v>GOOD</v>
      </c>
    </row>
    <row r="7544" spans="1:16" x14ac:dyDescent="0.35">
      <c r="A7544" s="12" t="s">
        <v>7718</v>
      </c>
      <c r="B7544" s="15">
        <v>45347</v>
      </c>
      <c r="C7544" s="12" t="s">
        <v>120</v>
      </c>
      <c r="D7544" s="12" t="s">
        <v>109</v>
      </c>
      <c r="E7544" s="12" t="s">
        <v>161</v>
      </c>
      <c r="F7544" s="12" t="s">
        <v>131</v>
      </c>
      <c r="G7544" s="12" t="s">
        <v>122</v>
      </c>
      <c r="H7544" s="12" t="s">
        <v>123</v>
      </c>
      <c r="I7544" s="12">
        <v>1</v>
      </c>
      <c r="J7544" s="16">
        <v>598.79999999999995</v>
      </c>
      <c r="K7544" s="17">
        <v>0</v>
      </c>
      <c r="L7544" s="16">
        <v>598.79999999999995</v>
      </c>
      <c r="M7544" s="16">
        <v>245.9</v>
      </c>
      <c r="N7544" s="11" t="str">
        <f t="shared" si="352"/>
        <v>NO DISCOUNT</v>
      </c>
      <c r="O7544" s="27">
        <f t="shared" si="353"/>
        <v>0.58934535738142957</v>
      </c>
      <c r="P7544" s="11" t="str">
        <f t="shared" si="354"/>
        <v>AVERAGE</v>
      </c>
    </row>
    <row r="7545" spans="1:16" x14ac:dyDescent="0.35">
      <c r="A7545" t="s">
        <v>7719</v>
      </c>
      <c r="B7545" s="18">
        <v>45379</v>
      </c>
      <c r="C7545" t="s">
        <v>149</v>
      </c>
      <c r="D7545" t="s">
        <v>125</v>
      </c>
      <c r="E7545" t="s">
        <v>169</v>
      </c>
      <c r="F7545" t="s">
        <v>111</v>
      </c>
      <c r="G7545" t="s">
        <v>127</v>
      </c>
      <c r="H7545" t="s">
        <v>128</v>
      </c>
      <c r="I7545">
        <v>6</v>
      </c>
      <c r="J7545" s="19">
        <v>318.91000000000003</v>
      </c>
      <c r="K7545" s="20">
        <v>0.19</v>
      </c>
      <c r="L7545" s="19">
        <v>1549.9</v>
      </c>
      <c r="M7545" s="19">
        <v>733.53</v>
      </c>
      <c r="N7545" s="11" t="str">
        <f t="shared" si="352"/>
        <v>MEDIUM</v>
      </c>
      <c r="O7545" s="27">
        <f t="shared" si="353"/>
        <v>0.52672430479385768</v>
      </c>
      <c r="P7545" s="11" t="str">
        <f t="shared" si="354"/>
        <v>GOOD</v>
      </c>
    </row>
    <row r="7546" spans="1:16" x14ac:dyDescent="0.35">
      <c r="A7546" s="12" t="s">
        <v>7720</v>
      </c>
      <c r="B7546" s="15">
        <v>45655</v>
      </c>
      <c r="C7546" s="12" t="s">
        <v>120</v>
      </c>
      <c r="D7546" s="12" t="s">
        <v>125</v>
      </c>
      <c r="E7546" s="12" t="s">
        <v>126</v>
      </c>
      <c r="F7546" s="12" t="s">
        <v>111</v>
      </c>
      <c r="G7546" s="12" t="s">
        <v>127</v>
      </c>
      <c r="H7546" s="12" t="s">
        <v>164</v>
      </c>
      <c r="I7546" s="12">
        <v>4</v>
      </c>
      <c r="J7546" s="16">
        <v>159.41</v>
      </c>
      <c r="K7546" s="17">
        <v>0.2</v>
      </c>
      <c r="L7546" s="16">
        <v>510.11</v>
      </c>
      <c r="M7546" s="16">
        <v>240.83</v>
      </c>
      <c r="N7546" s="11" t="str">
        <f t="shared" si="352"/>
        <v>MEDIUM</v>
      </c>
      <c r="O7546" s="27">
        <f t="shared" si="353"/>
        <v>0.52788614220462249</v>
      </c>
      <c r="P7546" s="11" t="str">
        <f t="shared" si="354"/>
        <v>AVERAGE</v>
      </c>
    </row>
    <row r="7547" spans="1:16" x14ac:dyDescent="0.35">
      <c r="A7547" t="s">
        <v>7721</v>
      </c>
      <c r="B7547" s="18">
        <v>45586</v>
      </c>
      <c r="C7547" t="s">
        <v>136</v>
      </c>
      <c r="D7547" t="s">
        <v>125</v>
      </c>
      <c r="E7547" t="s">
        <v>255</v>
      </c>
      <c r="F7547" t="s">
        <v>111</v>
      </c>
      <c r="G7547" t="s">
        <v>112</v>
      </c>
      <c r="H7547" t="s">
        <v>113</v>
      </c>
      <c r="I7547">
        <v>2</v>
      </c>
      <c r="J7547" s="19">
        <v>16.25</v>
      </c>
      <c r="K7547" s="20">
        <v>0</v>
      </c>
      <c r="L7547" s="19">
        <v>32.5</v>
      </c>
      <c r="M7547" s="19">
        <v>14.97</v>
      </c>
      <c r="N7547" s="11" t="str">
        <f t="shared" si="352"/>
        <v>NO DISCOUNT</v>
      </c>
      <c r="O7547" s="27">
        <f t="shared" si="353"/>
        <v>0.53938461538461546</v>
      </c>
      <c r="P7547" s="11" t="str">
        <f t="shared" si="354"/>
        <v>AVERAGE</v>
      </c>
    </row>
    <row r="7548" spans="1:16" x14ac:dyDescent="0.35">
      <c r="A7548" s="12" t="s">
        <v>7722</v>
      </c>
      <c r="B7548" s="15">
        <v>45595</v>
      </c>
      <c r="C7548" s="12" t="s">
        <v>108</v>
      </c>
      <c r="D7548" s="12" t="s">
        <v>115</v>
      </c>
      <c r="E7548" s="12" t="s">
        <v>289</v>
      </c>
      <c r="F7548" s="12" t="s">
        <v>111</v>
      </c>
      <c r="G7548" s="12" t="s">
        <v>122</v>
      </c>
      <c r="H7548" s="12" t="s">
        <v>158</v>
      </c>
      <c r="I7548" s="12">
        <v>5</v>
      </c>
      <c r="J7548" s="16">
        <v>141.71</v>
      </c>
      <c r="K7548" s="17">
        <v>0</v>
      </c>
      <c r="L7548" s="16">
        <v>708.55</v>
      </c>
      <c r="M7548" s="16">
        <v>258.83</v>
      </c>
      <c r="N7548" s="11" t="str">
        <f t="shared" si="352"/>
        <v>NO DISCOUNT</v>
      </c>
      <c r="O7548" s="27">
        <f t="shared" si="353"/>
        <v>0.63470467856890833</v>
      </c>
      <c r="P7548" s="11" t="str">
        <f t="shared" si="354"/>
        <v>GOOD</v>
      </c>
    </row>
    <row r="7549" spans="1:16" x14ac:dyDescent="0.35">
      <c r="A7549" t="s">
        <v>7723</v>
      </c>
      <c r="B7549" s="18">
        <v>45354</v>
      </c>
      <c r="C7549" t="s">
        <v>108</v>
      </c>
      <c r="D7549" t="s">
        <v>125</v>
      </c>
      <c r="E7549" t="s">
        <v>137</v>
      </c>
      <c r="F7549" t="s">
        <v>111</v>
      </c>
      <c r="G7549" t="s">
        <v>112</v>
      </c>
      <c r="H7549" t="s">
        <v>170</v>
      </c>
      <c r="I7549">
        <v>4</v>
      </c>
      <c r="J7549" s="19">
        <v>33.06</v>
      </c>
      <c r="K7549" s="20">
        <v>0.3</v>
      </c>
      <c r="L7549" s="19">
        <v>92.57</v>
      </c>
      <c r="M7549" s="19">
        <v>34.29</v>
      </c>
      <c r="N7549" s="11" t="b">
        <f t="shared" si="352"/>
        <v>0</v>
      </c>
      <c r="O7549" s="27">
        <f t="shared" si="353"/>
        <v>0.62957761693853298</v>
      </c>
      <c r="P7549" s="11" t="str">
        <f t="shared" si="354"/>
        <v>AVERAGE</v>
      </c>
    </row>
    <row r="7550" spans="1:16" x14ac:dyDescent="0.35">
      <c r="A7550" s="12" t="s">
        <v>7724</v>
      </c>
      <c r="B7550" s="15">
        <v>45463</v>
      </c>
      <c r="C7550" s="12" t="s">
        <v>136</v>
      </c>
      <c r="D7550" s="12" t="s">
        <v>115</v>
      </c>
      <c r="E7550" s="12" t="s">
        <v>240</v>
      </c>
      <c r="F7550" s="12" t="s">
        <v>117</v>
      </c>
      <c r="G7550" s="12" t="s">
        <v>122</v>
      </c>
      <c r="H7550" s="12" t="s">
        <v>158</v>
      </c>
      <c r="I7550" s="12">
        <v>1</v>
      </c>
      <c r="J7550" s="16">
        <v>85.14</v>
      </c>
      <c r="K7550" s="17">
        <v>0.08</v>
      </c>
      <c r="L7550" s="16">
        <v>78.33</v>
      </c>
      <c r="M7550" s="16">
        <v>27.7</v>
      </c>
      <c r="N7550" s="11" t="str">
        <f t="shared" si="352"/>
        <v>LOW</v>
      </c>
      <c r="O7550" s="27">
        <f t="shared" si="353"/>
        <v>0.64636793055023611</v>
      </c>
      <c r="P7550" s="11" t="str">
        <f t="shared" si="354"/>
        <v>AVERAGE</v>
      </c>
    </row>
    <row r="7551" spans="1:16" x14ac:dyDescent="0.35">
      <c r="A7551" t="s">
        <v>7725</v>
      </c>
      <c r="B7551" s="18">
        <v>45632</v>
      </c>
      <c r="C7551" t="s">
        <v>149</v>
      </c>
      <c r="D7551" t="s">
        <v>140</v>
      </c>
      <c r="E7551" t="s">
        <v>242</v>
      </c>
      <c r="F7551" t="s">
        <v>131</v>
      </c>
      <c r="G7551" t="s">
        <v>122</v>
      </c>
      <c r="H7551" t="s">
        <v>142</v>
      </c>
      <c r="I7551">
        <v>2</v>
      </c>
      <c r="J7551" s="19">
        <v>295.60000000000002</v>
      </c>
      <c r="K7551" s="20">
        <v>0.15</v>
      </c>
      <c r="L7551" s="19">
        <v>502.52</v>
      </c>
      <c r="M7551" s="19">
        <v>146.56</v>
      </c>
      <c r="N7551" s="11" t="str">
        <f t="shared" si="352"/>
        <v>MEDIUM</v>
      </c>
      <c r="O7551" s="27">
        <f t="shared" si="353"/>
        <v>0.7083499164212369</v>
      </c>
      <c r="P7551" s="11" t="str">
        <f t="shared" si="354"/>
        <v>AVERAGE</v>
      </c>
    </row>
    <row r="7552" spans="1:16" x14ac:dyDescent="0.35">
      <c r="A7552" s="12" t="s">
        <v>7726</v>
      </c>
      <c r="B7552" s="15">
        <v>45385</v>
      </c>
      <c r="C7552" s="12" t="s">
        <v>108</v>
      </c>
      <c r="D7552" s="12" t="s">
        <v>109</v>
      </c>
      <c r="E7552" s="12" t="s">
        <v>252</v>
      </c>
      <c r="F7552" s="12" t="s">
        <v>111</v>
      </c>
      <c r="G7552" s="12" t="s">
        <v>127</v>
      </c>
      <c r="H7552" s="12" t="s">
        <v>179</v>
      </c>
      <c r="I7552" s="12">
        <v>3</v>
      </c>
      <c r="J7552" s="16">
        <v>290.26</v>
      </c>
      <c r="K7552" s="17">
        <v>0.13</v>
      </c>
      <c r="L7552" s="16">
        <v>757.58</v>
      </c>
      <c r="M7552" s="16">
        <v>264.19</v>
      </c>
      <c r="N7552" s="11" t="str">
        <f t="shared" si="352"/>
        <v>MEDIUM</v>
      </c>
      <c r="O7552" s="27">
        <f t="shared" si="353"/>
        <v>0.65127115288154391</v>
      </c>
      <c r="P7552" s="11" t="str">
        <f t="shared" si="354"/>
        <v>AVERAGE</v>
      </c>
    </row>
    <row r="7553" spans="1:16" x14ac:dyDescent="0.35">
      <c r="A7553" t="s">
        <v>7727</v>
      </c>
      <c r="B7553" s="18">
        <v>45245</v>
      </c>
      <c r="C7553" t="s">
        <v>108</v>
      </c>
      <c r="D7553" t="s">
        <v>140</v>
      </c>
      <c r="E7553" t="s">
        <v>166</v>
      </c>
      <c r="F7553" t="s">
        <v>117</v>
      </c>
      <c r="G7553" t="s">
        <v>112</v>
      </c>
      <c r="H7553" t="s">
        <v>167</v>
      </c>
      <c r="I7553">
        <v>2</v>
      </c>
      <c r="J7553" s="19">
        <v>12.85</v>
      </c>
      <c r="K7553" s="20">
        <v>0.01</v>
      </c>
      <c r="L7553" s="19">
        <v>25.44</v>
      </c>
      <c r="M7553" s="19">
        <v>6.49</v>
      </c>
      <c r="N7553" s="11" t="str">
        <f t="shared" si="352"/>
        <v>LOW</v>
      </c>
      <c r="O7553" s="27">
        <f t="shared" si="353"/>
        <v>0.74488993710691831</v>
      </c>
      <c r="P7553" s="11" t="str">
        <f t="shared" si="354"/>
        <v>AVERAGE</v>
      </c>
    </row>
    <row r="7554" spans="1:16" x14ac:dyDescent="0.35">
      <c r="A7554" s="12" t="s">
        <v>7728</v>
      </c>
      <c r="B7554" s="15">
        <v>44643</v>
      </c>
      <c r="C7554" s="12" t="s">
        <v>108</v>
      </c>
      <c r="D7554" s="12" t="s">
        <v>109</v>
      </c>
      <c r="E7554" s="12" t="s">
        <v>208</v>
      </c>
      <c r="F7554" s="12" t="s">
        <v>117</v>
      </c>
      <c r="G7554" s="12" t="s">
        <v>112</v>
      </c>
      <c r="H7554" s="12" t="s">
        <v>113</v>
      </c>
      <c r="I7554" s="12">
        <v>1</v>
      </c>
      <c r="J7554" s="16">
        <v>14.93</v>
      </c>
      <c r="K7554" s="17">
        <v>0.42</v>
      </c>
      <c r="L7554" s="16">
        <v>8.66</v>
      </c>
      <c r="M7554" s="16">
        <v>3.57</v>
      </c>
      <c r="N7554" s="11" t="str">
        <f t="shared" si="352"/>
        <v>CLEARANCE</v>
      </c>
      <c r="O7554" s="27">
        <f t="shared" si="353"/>
        <v>0.58775981524249421</v>
      </c>
      <c r="P7554" s="11" t="str">
        <f t="shared" si="354"/>
        <v>AVERAGE</v>
      </c>
    </row>
    <row r="7555" spans="1:16" x14ac:dyDescent="0.35">
      <c r="A7555" t="s">
        <v>7729</v>
      </c>
      <c r="B7555" s="18">
        <v>44828</v>
      </c>
      <c r="C7555" t="s">
        <v>149</v>
      </c>
      <c r="D7555" t="s">
        <v>109</v>
      </c>
      <c r="E7555" t="s">
        <v>252</v>
      </c>
      <c r="F7555" t="s">
        <v>111</v>
      </c>
      <c r="G7555" t="s">
        <v>127</v>
      </c>
      <c r="H7555" t="s">
        <v>128</v>
      </c>
      <c r="I7555">
        <v>6</v>
      </c>
      <c r="J7555" s="19">
        <v>315.62</v>
      </c>
      <c r="K7555" s="20">
        <v>0.06</v>
      </c>
      <c r="L7555" s="19">
        <v>1780.1</v>
      </c>
      <c r="M7555" s="19">
        <v>848.67</v>
      </c>
      <c r="N7555" s="11" t="str">
        <f t="shared" ref="N7555:N7618" si="355">IF(K7555=$R$8,$R$2,IF(K7555&lt;=$R$9,$R$3,IF(K7555&lt;=$R$10,$R$4,IF(K7555&lt;$R$11,$R$5,IF(K7555&gt;$R$11,$R$6)))))</f>
        <v>LOW</v>
      </c>
      <c r="O7555" s="27">
        <f t="shared" ref="O7555:O7618" si="356">IFERROR(L7555-M7555,"NULL")/L7555</f>
        <v>0.52324588506263692</v>
      </c>
      <c r="P7555" s="11" t="str">
        <f t="shared" ref="P7555:P7618" si="357">IF(AND(O7555&gt;=$Q$8,I7555&gt;=$Q$13),$Q$2,IF(AND(O7555&gt;=$Q$9,I7555&gt;=$Q$14),$Q$3,IF(O7555&gt;=$Q$10,$Q$4,$Q$5)))</f>
        <v>GOOD</v>
      </c>
    </row>
    <row r="7556" spans="1:16" x14ac:dyDescent="0.35">
      <c r="A7556" s="12" t="s">
        <v>7730</v>
      </c>
      <c r="B7556" s="15">
        <v>44873</v>
      </c>
      <c r="C7556" s="12" t="s">
        <v>136</v>
      </c>
      <c r="D7556" s="12" t="s">
        <v>140</v>
      </c>
      <c r="E7556" s="12" t="s">
        <v>242</v>
      </c>
      <c r="F7556" s="12" t="s">
        <v>131</v>
      </c>
      <c r="G7556" s="12" t="s">
        <v>127</v>
      </c>
      <c r="H7556" s="12" t="s">
        <v>128</v>
      </c>
      <c r="I7556" s="12">
        <v>1</v>
      </c>
      <c r="J7556" s="16">
        <v>365.97</v>
      </c>
      <c r="K7556" s="17">
        <v>0.26</v>
      </c>
      <c r="L7556" s="16">
        <v>270.82</v>
      </c>
      <c r="M7556" s="16">
        <v>126.49</v>
      </c>
      <c r="N7556" s="11" t="str">
        <f t="shared" si="355"/>
        <v>HIGH</v>
      </c>
      <c r="O7556" s="27">
        <f t="shared" si="356"/>
        <v>0.53293700612953243</v>
      </c>
      <c r="P7556" s="11" t="str">
        <f t="shared" si="357"/>
        <v>AVERAGE</v>
      </c>
    </row>
    <row r="7557" spans="1:16" x14ac:dyDescent="0.35">
      <c r="A7557" t="s">
        <v>7731</v>
      </c>
      <c r="B7557" s="18">
        <v>44593</v>
      </c>
      <c r="C7557" t="s">
        <v>108</v>
      </c>
      <c r="D7557" t="s">
        <v>109</v>
      </c>
      <c r="E7557" t="s">
        <v>195</v>
      </c>
      <c r="F7557" t="s">
        <v>111</v>
      </c>
      <c r="G7557" t="s">
        <v>122</v>
      </c>
      <c r="H7557" t="s">
        <v>132</v>
      </c>
      <c r="I7557">
        <v>3</v>
      </c>
      <c r="J7557" s="19">
        <v>637.61</v>
      </c>
      <c r="K7557" s="20">
        <v>0.33</v>
      </c>
      <c r="L7557" s="19">
        <v>1281.5999999999999</v>
      </c>
      <c r="M7557" s="19">
        <v>562.27</v>
      </c>
      <c r="N7557" s="11" t="str">
        <f t="shared" si="355"/>
        <v>CLEARANCE</v>
      </c>
      <c r="O7557" s="27">
        <f t="shared" si="356"/>
        <v>0.56127496878901373</v>
      </c>
      <c r="P7557" s="11" t="str">
        <f t="shared" si="357"/>
        <v>AVERAGE</v>
      </c>
    </row>
    <row r="7558" spans="1:16" x14ac:dyDescent="0.35">
      <c r="A7558" s="12" t="s">
        <v>7732</v>
      </c>
      <c r="B7558" s="15">
        <v>45430</v>
      </c>
      <c r="C7558" s="12" t="s">
        <v>108</v>
      </c>
      <c r="D7558" s="12" t="s">
        <v>109</v>
      </c>
      <c r="E7558" s="12" t="s">
        <v>195</v>
      </c>
      <c r="F7558" s="12" t="s">
        <v>111</v>
      </c>
      <c r="G7558" s="12" t="s">
        <v>127</v>
      </c>
      <c r="H7558" s="12" t="s">
        <v>179</v>
      </c>
      <c r="I7558" s="12">
        <v>3</v>
      </c>
      <c r="J7558" s="16">
        <v>39.42</v>
      </c>
      <c r="K7558" s="17">
        <v>0</v>
      </c>
      <c r="L7558" s="16">
        <v>118.26</v>
      </c>
      <c r="M7558" s="16">
        <v>52.31</v>
      </c>
      <c r="N7558" s="11" t="str">
        <f t="shared" si="355"/>
        <v>NO DISCOUNT</v>
      </c>
      <c r="O7558" s="27">
        <f t="shared" si="356"/>
        <v>0.55766954168780658</v>
      </c>
      <c r="P7558" s="11" t="str">
        <f t="shared" si="357"/>
        <v>AVERAGE</v>
      </c>
    </row>
    <row r="7559" spans="1:16" x14ac:dyDescent="0.35">
      <c r="A7559" t="s">
        <v>7733</v>
      </c>
      <c r="B7559" s="18">
        <v>45295</v>
      </c>
      <c r="C7559" t="s">
        <v>108</v>
      </c>
      <c r="D7559" t="s">
        <v>125</v>
      </c>
      <c r="E7559" t="s">
        <v>255</v>
      </c>
      <c r="F7559" t="s">
        <v>131</v>
      </c>
      <c r="G7559" t="s">
        <v>122</v>
      </c>
      <c r="H7559" t="s">
        <v>132</v>
      </c>
      <c r="I7559">
        <v>3</v>
      </c>
      <c r="J7559" s="19">
        <v>693.99</v>
      </c>
      <c r="K7559" s="20">
        <v>0.42</v>
      </c>
      <c r="L7559" s="19">
        <v>1207.54</v>
      </c>
      <c r="M7559" s="19">
        <v>338.87</v>
      </c>
      <c r="N7559" s="11" t="str">
        <f t="shared" si="355"/>
        <v>CLEARANCE</v>
      </c>
      <c r="O7559" s="27">
        <f t="shared" si="356"/>
        <v>0.71937161501896418</v>
      </c>
      <c r="P7559" s="11" t="str">
        <f t="shared" si="357"/>
        <v>AVERAGE</v>
      </c>
    </row>
    <row r="7560" spans="1:16" x14ac:dyDescent="0.35">
      <c r="A7560" s="12" t="s">
        <v>7734</v>
      </c>
      <c r="B7560" s="15">
        <v>45472</v>
      </c>
      <c r="C7560" s="12" t="s">
        <v>136</v>
      </c>
      <c r="D7560" s="12" t="s">
        <v>140</v>
      </c>
      <c r="E7560" s="12" t="s">
        <v>268</v>
      </c>
      <c r="F7560" s="12" t="s">
        <v>111</v>
      </c>
      <c r="G7560" s="12" t="s">
        <v>112</v>
      </c>
      <c r="H7560" s="12" t="s">
        <v>113</v>
      </c>
      <c r="I7560" s="12">
        <v>1</v>
      </c>
      <c r="J7560" s="16">
        <v>10.86</v>
      </c>
      <c r="K7560" s="17">
        <v>0</v>
      </c>
      <c r="L7560" s="16">
        <v>10.86</v>
      </c>
      <c r="M7560" s="16">
        <v>2.72</v>
      </c>
      <c r="N7560" s="11" t="str">
        <f t="shared" si="355"/>
        <v>NO DISCOUNT</v>
      </c>
      <c r="O7560" s="27">
        <f t="shared" si="356"/>
        <v>0.74953959484346222</v>
      </c>
      <c r="P7560" s="11" t="str">
        <f t="shared" si="357"/>
        <v>AVERAGE</v>
      </c>
    </row>
    <row r="7561" spans="1:16" x14ac:dyDescent="0.35">
      <c r="A7561" t="s">
        <v>7735</v>
      </c>
      <c r="B7561" s="18">
        <v>44874</v>
      </c>
      <c r="C7561" t="s">
        <v>108</v>
      </c>
      <c r="D7561" t="s">
        <v>109</v>
      </c>
      <c r="E7561" t="s">
        <v>161</v>
      </c>
      <c r="F7561" t="s">
        <v>131</v>
      </c>
      <c r="G7561" t="s">
        <v>122</v>
      </c>
      <c r="H7561" t="s">
        <v>142</v>
      </c>
      <c r="I7561">
        <v>1</v>
      </c>
      <c r="J7561" s="19">
        <v>200.8</v>
      </c>
      <c r="K7561" s="20">
        <v>0.12</v>
      </c>
      <c r="L7561" s="19">
        <v>176.7</v>
      </c>
      <c r="M7561" s="19">
        <v>50.28</v>
      </c>
      <c r="N7561" s="11" t="str">
        <f t="shared" si="355"/>
        <v>MEDIUM</v>
      </c>
      <c r="O7561" s="27">
        <f t="shared" si="356"/>
        <v>0.71544991511035649</v>
      </c>
      <c r="P7561" s="11" t="str">
        <f t="shared" si="357"/>
        <v>AVERAGE</v>
      </c>
    </row>
    <row r="7562" spans="1:16" x14ac:dyDescent="0.35">
      <c r="A7562" s="12" t="s">
        <v>7736</v>
      </c>
      <c r="B7562" s="15">
        <v>45522</v>
      </c>
      <c r="C7562" s="12" t="s">
        <v>108</v>
      </c>
      <c r="D7562" s="12" t="s">
        <v>109</v>
      </c>
      <c r="E7562" s="12" t="s">
        <v>252</v>
      </c>
      <c r="F7562" s="12" t="s">
        <v>117</v>
      </c>
      <c r="G7562" s="12" t="s">
        <v>112</v>
      </c>
      <c r="H7562" s="12" t="s">
        <v>170</v>
      </c>
      <c r="I7562" s="12">
        <v>3</v>
      </c>
      <c r="J7562" s="16">
        <v>13.72</v>
      </c>
      <c r="K7562" s="17">
        <v>0.15</v>
      </c>
      <c r="L7562" s="16">
        <v>34.99</v>
      </c>
      <c r="M7562" s="16">
        <v>14.88</v>
      </c>
      <c r="N7562" s="11" t="str">
        <f t="shared" si="355"/>
        <v>MEDIUM</v>
      </c>
      <c r="O7562" s="27">
        <f t="shared" si="356"/>
        <v>0.57473563875392963</v>
      </c>
      <c r="P7562" s="11" t="str">
        <f t="shared" si="357"/>
        <v>AVERAGE</v>
      </c>
    </row>
    <row r="7563" spans="1:16" x14ac:dyDescent="0.35">
      <c r="A7563" t="s">
        <v>7737</v>
      </c>
      <c r="B7563" s="18">
        <v>45259</v>
      </c>
      <c r="C7563" t="s">
        <v>108</v>
      </c>
      <c r="D7563" t="s">
        <v>109</v>
      </c>
      <c r="E7563" t="s">
        <v>189</v>
      </c>
      <c r="F7563" t="s">
        <v>117</v>
      </c>
      <c r="G7563" t="s">
        <v>127</v>
      </c>
      <c r="H7563" t="s">
        <v>179</v>
      </c>
      <c r="I7563">
        <v>8</v>
      </c>
      <c r="J7563" s="19">
        <v>40</v>
      </c>
      <c r="K7563" s="20">
        <v>0.04</v>
      </c>
      <c r="L7563" s="19">
        <v>307.2</v>
      </c>
      <c r="M7563" s="19">
        <v>167.87</v>
      </c>
      <c r="N7563" s="11" t="str">
        <f t="shared" si="355"/>
        <v>LOW</v>
      </c>
      <c r="O7563" s="27">
        <f t="shared" si="356"/>
        <v>0.45354817708333328</v>
      </c>
      <c r="P7563" s="11" t="str">
        <f t="shared" si="357"/>
        <v>GOOD</v>
      </c>
    </row>
    <row r="7564" spans="1:16" x14ac:dyDescent="0.35">
      <c r="A7564" s="12" t="s">
        <v>7738</v>
      </c>
      <c r="B7564" s="15">
        <v>45463</v>
      </c>
      <c r="C7564" s="12" t="s">
        <v>108</v>
      </c>
      <c r="D7564" s="12" t="s">
        <v>140</v>
      </c>
      <c r="E7564" s="12" t="s">
        <v>273</v>
      </c>
      <c r="F7564" s="12" t="s">
        <v>117</v>
      </c>
      <c r="G7564" s="12" t="s">
        <v>122</v>
      </c>
      <c r="H7564" s="12" t="s">
        <v>132</v>
      </c>
      <c r="I7564" s="12">
        <v>6</v>
      </c>
      <c r="J7564" s="16">
        <v>168.09</v>
      </c>
      <c r="K7564" s="17">
        <v>0</v>
      </c>
      <c r="L7564" s="16">
        <v>1008.54</v>
      </c>
      <c r="M7564" s="16">
        <v>390.04</v>
      </c>
      <c r="N7564" s="11" t="str">
        <f t="shared" si="355"/>
        <v>NO DISCOUNT</v>
      </c>
      <c r="O7564" s="27">
        <f t="shared" si="356"/>
        <v>0.61326273623257388</v>
      </c>
      <c r="P7564" s="11" t="str">
        <f t="shared" si="357"/>
        <v>GOOD</v>
      </c>
    </row>
    <row r="7565" spans="1:16" x14ac:dyDescent="0.35">
      <c r="A7565" t="s">
        <v>7739</v>
      </c>
      <c r="B7565" s="18">
        <v>45137</v>
      </c>
      <c r="C7565" t="s">
        <v>108</v>
      </c>
      <c r="D7565" t="s">
        <v>109</v>
      </c>
      <c r="E7565" t="s">
        <v>195</v>
      </c>
      <c r="F7565" t="s">
        <v>117</v>
      </c>
      <c r="G7565" t="s">
        <v>112</v>
      </c>
      <c r="H7565" t="s">
        <v>170</v>
      </c>
      <c r="I7565">
        <v>5</v>
      </c>
      <c r="J7565" s="19">
        <v>6.09</v>
      </c>
      <c r="K7565" s="20">
        <v>0</v>
      </c>
      <c r="L7565" s="19">
        <v>30.45</v>
      </c>
      <c r="M7565" s="19">
        <v>9.66</v>
      </c>
      <c r="N7565" s="11" t="str">
        <f t="shared" si="355"/>
        <v>NO DISCOUNT</v>
      </c>
      <c r="O7565" s="27">
        <f t="shared" si="356"/>
        <v>0.6827586206896552</v>
      </c>
      <c r="P7565" s="11" t="str">
        <f t="shared" si="357"/>
        <v>GOOD</v>
      </c>
    </row>
    <row r="7566" spans="1:16" x14ac:dyDescent="0.35">
      <c r="A7566" s="12" t="s">
        <v>7740</v>
      </c>
      <c r="B7566" s="15">
        <v>45606</v>
      </c>
      <c r="C7566" s="12" t="s">
        <v>108</v>
      </c>
      <c r="D7566" s="12" t="s">
        <v>115</v>
      </c>
      <c r="E7566" s="12" t="s">
        <v>156</v>
      </c>
      <c r="F7566" s="12" t="s">
        <v>111</v>
      </c>
      <c r="G7566" s="12" t="s">
        <v>127</v>
      </c>
      <c r="H7566" s="12" t="s">
        <v>179</v>
      </c>
      <c r="I7566" s="12">
        <v>5</v>
      </c>
      <c r="J7566" s="16">
        <v>76.94</v>
      </c>
      <c r="K7566" s="17">
        <v>0.12</v>
      </c>
      <c r="L7566" s="16">
        <v>338.54</v>
      </c>
      <c r="M7566" s="16">
        <v>193.76</v>
      </c>
      <c r="N7566" s="11" t="str">
        <f t="shared" si="355"/>
        <v>MEDIUM</v>
      </c>
      <c r="O7566" s="27">
        <f t="shared" si="356"/>
        <v>0.42765995155668463</v>
      </c>
      <c r="P7566" s="11" t="str">
        <f t="shared" si="357"/>
        <v>GOOD</v>
      </c>
    </row>
    <row r="7567" spans="1:16" x14ac:dyDescent="0.35">
      <c r="A7567" t="s">
        <v>7741</v>
      </c>
      <c r="B7567" s="18">
        <v>45061</v>
      </c>
      <c r="C7567" t="s">
        <v>108</v>
      </c>
      <c r="D7567" t="s">
        <v>140</v>
      </c>
      <c r="E7567" t="s">
        <v>166</v>
      </c>
      <c r="F7567" t="s">
        <v>111</v>
      </c>
      <c r="G7567" t="s">
        <v>122</v>
      </c>
      <c r="H7567" t="s">
        <v>158</v>
      </c>
      <c r="I7567">
        <v>1</v>
      </c>
      <c r="J7567" s="19">
        <v>91.73</v>
      </c>
      <c r="K7567" s="20">
        <v>0.13</v>
      </c>
      <c r="L7567" s="19">
        <v>79.81</v>
      </c>
      <c r="M7567" s="19">
        <v>23.43</v>
      </c>
      <c r="N7567" s="11" t="str">
        <f t="shared" si="355"/>
        <v>MEDIUM</v>
      </c>
      <c r="O7567" s="27">
        <f t="shared" si="356"/>
        <v>0.70642776594411727</v>
      </c>
      <c r="P7567" s="11" t="str">
        <f t="shared" si="357"/>
        <v>AVERAGE</v>
      </c>
    </row>
    <row r="7568" spans="1:16" x14ac:dyDescent="0.35">
      <c r="A7568" s="12" t="s">
        <v>7742</v>
      </c>
      <c r="B7568" s="15">
        <v>44801</v>
      </c>
      <c r="C7568" s="12" t="s">
        <v>108</v>
      </c>
      <c r="D7568" s="12" t="s">
        <v>109</v>
      </c>
      <c r="E7568" s="12" t="s">
        <v>252</v>
      </c>
      <c r="F7568" s="12" t="s">
        <v>111</v>
      </c>
      <c r="G7568" s="12" t="s">
        <v>127</v>
      </c>
      <c r="H7568" s="12" t="s">
        <v>179</v>
      </c>
      <c r="I7568" s="12">
        <v>3</v>
      </c>
      <c r="J7568" s="16">
        <v>146.6</v>
      </c>
      <c r="K7568" s="17">
        <v>0</v>
      </c>
      <c r="L7568" s="16">
        <v>439.8</v>
      </c>
      <c r="M7568" s="16">
        <v>197.94</v>
      </c>
      <c r="N7568" s="11" t="str">
        <f t="shared" si="355"/>
        <v>NO DISCOUNT</v>
      </c>
      <c r="O7568" s="27">
        <f t="shared" si="356"/>
        <v>0.54993178717598912</v>
      </c>
      <c r="P7568" s="11" t="str">
        <f t="shared" si="357"/>
        <v>AVERAGE</v>
      </c>
    </row>
    <row r="7569" spans="1:16" x14ac:dyDescent="0.35">
      <c r="A7569" t="s">
        <v>7743</v>
      </c>
      <c r="B7569" s="18">
        <v>44791</v>
      </c>
      <c r="C7569" t="s">
        <v>120</v>
      </c>
      <c r="D7569" t="s">
        <v>140</v>
      </c>
      <c r="E7569" t="s">
        <v>268</v>
      </c>
      <c r="F7569" t="s">
        <v>111</v>
      </c>
      <c r="G7569" t="s">
        <v>112</v>
      </c>
      <c r="H7569" t="s">
        <v>167</v>
      </c>
      <c r="I7569">
        <v>2</v>
      </c>
      <c r="J7569" s="19">
        <v>22.8</v>
      </c>
      <c r="K7569" s="20">
        <v>0.2</v>
      </c>
      <c r="L7569" s="19">
        <v>36.479999999999997</v>
      </c>
      <c r="M7569" s="19">
        <v>15.59</v>
      </c>
      <c r="N7569" s="11" t="str">
        <f t="shared" si="355"/>
        <v>MEDIUM</v>
      </c>
      <c r="O7569" s="27">
        <f t="shared" si="356"/>
        <v>0.57264254385964908</v>
      </c>
      <c r="P7569" s="11" t="str">
        <f t="shared" si="357"/>
        <v>AVERAGE</v>
      </c>
    </row>
    <row r="7570" spans="1:16" x14ac:dyDescent="0.35">
      <c r="A7570" s="12" t="s">
        <v>7744</v>
      </c>
      <c r="B7570" s="15">
        <v>44621</v>
      </c>
      <c r="C7570" s="12" t="s">
        <v>120</v>
      </c>
      <c r="D7570" s="12" t="s">
        <v>109</v>
      </c>
      <c r="E7570" s="12" t="s">
        <v>189</v>
      </c>
      <c r="F7570" s="12" t="s">
        <v>111</v>
      </c>
      <c r="G7570" s="12" t="s">
        <v>112</v>
      </c>
      <c r="H7570" s="12" t="s">
        <v>113</v>
      </c>
      <c r="I7570" s="12">
        <v>2</v>
      </c>
      <c r="J7570" s="16">
        <v>13.18</v>
      </c>
      <c r="K7570" s="17">
        <v>0.26</v>
      </c>
      <c r="L7570" s="16">
        <v>19.510000000000002</v>
      </c>
      <c r="M7570" s="16">
        <v>8.99</v>
      </c>
      <c r="N7570" s="11" t="str">
        <f t="shared" si="355"/>
        <v>HIGH</v>
      </c>
      <c r="O7570" s="27">
        <f t="shared" si="356"/>
        <v>0.53921066119938499</v>
      </c>
      <c r="P7570" s="11" t="str">
        <f t="shared" si="357"/>
        <v>AVERAGE</v>
      </c>
    </row>
    <row r="7571" spans="1:16" x14ac:dyDescent="0.35">
      <c r="A7571" t="s">
        <v>7745</v>
      </c>
      <c r="B7571" s="18">
        <v>44733</v>
      </c>
      <c r="C7571" t="s">
        <v>108</v>
      </c>
      <c r="D7571" t="s">
        <v>125</v>
      </c>
      <c r="E7571" t="s">
        <v>144</v>
      </c>
      <c r="F7571" t="s">
        <v>111</v>
      </c>
      <c r="G7571" t="s">
        <v>122</v>
      </c>
      <c r="H7571" t="s">
        <v>158</v>
      </c>
      <c r="I7571">
        <v>1</v>
      </c>
      <c r="J7571" s="19">
        <v>83.09</v>
      </c>
      <c r="K7571" s="20">
        <v>0.09</v>
      </c>
      <c r="L7571" s="19">
        <v>75.61</v>
      </c>
      <c r="M7571" s="19">
        <v>33.729999999999997</v>
      </c>
      <c r="N7571" s="11" t="str">
        <f t="shared" si="355"/>
        <v>LOW</v>
      </c>
      <c r="O7571" s="27">
        <f t="shared" si="356"/>
        <v>0.55389498743552446</v>
      </c>
      <c r="P7571" s="11" t="str">
        <f t="shared" si="357"/>
        <v>AVERAGE</v>
      </c>
    </row>
    <row r="7572" spans="1:16" x14ac:dyDescent="0.35">
      <c r="A7572" s="12" t="s">
        <v>7746</v>
      </c>
      <c r="B7572" s="15">
        <v>45597</v>
      </c>
      <c r="C7572" s="12" t="s">
        <v>149</v>
      </c>
      <c r="D7572" s="12" t="s">
        <v>140</v>
      </c>
      <c r="E7572" s="12" t="s">
        <v>273</v>
      </c>
      <c r="F7572" s="12" t="s">
        <v>117</v>
      </c>
      <c r="G7572" s="12" t="s">
        <v>122</v>
      </c>
      <c r="H7572" s="12" t="s">
        <v>142</v>
      </c>
      <c r="I7572" s="12">
        <v>2</v>
      </c>
      <c r="J7572" s="16">
        <v>412.61</v>
      </c>
      <c r="K7572" s="17">
        <v>0.03</v>
      </c>
      <c r="L7572" s="16">
        <v>800.46</v>
      </c>
      <c r="M7572" s="16">
        <v>400.09</v>
      </c>
      <c r="N7572" s="11" t="str">
        <f t="shared" si="355"/>
        <v>LOW</v>
      </c>
      <c r="O7572" s="27">
        <f t="shared" si="356"/>
        <v>0.50017489943282623</v>
      </c>
      <c r="P7572" s="11" t="str">
        <f t="shared" si="357"/>
        <v>AVERAGE</v>
      </c>
    </row>
    <row r="7573" spans="1:16" x14ac:dyDescent="0.35">
      <c r="A7573" t="s">
        <v>7747</v>
      </c>
      <c r="B7573" s="18">
        <v>44948</v>
      </c>
      <c r="C7573" t="s">
        <v>120</v>
      </c>
      <c r="D7573" t="s">
        <v>109</v>
      </c>
      <c r="E7573" t="s">
        <v>173</v>
      </c>
      <c r="F7573" t="s">
        <v>111</v>
      </c>
      <c r="G7573" t="s">
        <v>127</v>
      </c>
      <c r="H7573" t="s">
        <v>128</v>
      </c>
      <c r="I7573">
        <v>1</v>
      </c>
      <c r="J7573" s="19">
        <v>595.62</v>
      </c>
      <c r="K7573" s="20">
        <v>0</v>
      </c>
      <c r="L7573" s="19">
        <v>595.62</v>
      </c>
      <c r="M7573" s="19">
        <v>278.31</v>
      </c>
      <c r="N7573" s="11" t="str">
        <f t="shared" si="355"/>
        <v>NO DISCOUNT</v>
      </c>
      <c r="O7573" s="27">
        <f t="shared" si="356"/>
        <v>0.53273899466102548</v>
      </c>
      <c r="P7573" s="11" t="str">
        <f t="shared" si="357"/>
        <v>AVERAGE</v>
      </c>
    </row>
    <row r="7574" spans="1:16" x14ac:dyDescent="0.35">
      <c r="A7574" s="12" t="s">
        <v>7748</v>
      </c>
      <c r="B7574" s="15">
        <v>45524</v>
      </c>
      <c r="C7574" s="12" t="s">
        <v>136</v>
      </c>
      <c r="D7574" s="12" t="s">
        <v>140</v>
      </c>
      <c r="E7574" s="12" t="s">
        <v>203</v>
      </c>
      <c r="F7574" s="12" t="s">
        <v>111</v>
      </c>
      <c r="G7574" s="12" t="s">
        <v>122</v>
      </c>
      <c r="H7574" s="12" t="s">
        <v>132</v>
      </c>
      <c r="I7574" s="12">
        <v>1</v>
      </c>
      <c r="J7574" s="16">
        <v>555.25</v>
      </c>
      <c r="K7574" s="17">
        <v>0.19</v>
      </c>
      <c r="L7574" s="16">
        <v>449.75</v>
      </c>
      <c r="M7574" s="16">
        <v>162.19</v>
      </c>
      <c r="N7574" s="11" t="str">
        <f t="shared" si="355"/>
        <v>MEDIUM</v>
      </c>
      <c r="O7574" s="27">
        <f t="shared" si="356"/>
        <v>0.63937743190661478</v>
      </c>
      <c r="P7574" s="11" t="str">
        <f t="shared" si="357"/>
        <v>AVERAGE</v>
      </c>
    </row>
    <row r="7575" spans="1:16" x14ac:dyDescent="0.35">
      <c r="A7575" t="s">
        <v>7749</v>
      </c>
      <c r="B7575" s="18">
        <v>45489</v>
      </c>
      <c r="C7575" t="s">
        <v>108</v>
      </c>
      <c r="D7575" t="s">
        <v>140</v>
      </c>
      <c r="E7575" t="s">
        <v>242</v>
      </c>
      <c r="F7575" t="s">
        <v>131</v>
      </c>
      <c r="G7575" t="s">
        <v>122</v>
      </c>
      <c r="H7575" t="s">
        <v>187</v>
      </c>
      <c r="I7575">
        <v>1</v>
      </c>
      <c r="J7575" s="19">
        <v>611.54</v>
      </c>
      <c r="K7575" s="20">
        <v>0.06</v>
      </c>
      <c r="L7575" s="19">
        <v>574.85</v>
      </c>
      <c r="M7575" s="19">
        <v>185.54</v>
      </c>
      <c r="N7575" s="11" t="str">
        <f t="shared" si="355"/>
        <v>LOW</v>
      </c>
      <c r="O7575" s="27">
        <f t="shared" si="356"/>
        <v>0.67723754022788563</v>
      </c>
      <c r="P7575" s="11" t="str">
        <f t="shared" si="357"/>
        <v>AVERAGE</v>
      </c>
    </row>
    <row r="7576" spans="1:16" x14ac:dyDescent="0.35">
      <c r="A7576" s="12" t="s">
        <v>7750</v>
      </c>
      <c r="B7576" s="15">
        <v>45286</v>
      </c>
      <c r="C7576" s="12" t="s">
        <v>108</v>
      </c>
      <c r="D7576" s="12" t="s">
        <v>115</v>
      </c>
      <c r="E7576" s="12" t="s">
        <v>289</v>
      </c>
      <c r="F7576" s="12" t="s">
        <v>111</v>
      </c>
      <c r="G7576" s="12" t="s">
        <v>122</v>
      </c>
      <c r="H7576" s="12" t="s">
        <v>132</v>
      </c>
      <c r="I7576" s="12">
        <v>10</v>
      </c>
      <c r="J7576" s="16">
        <v>363.03</v>
      </c>
      <c r="K7576" s="17">
        <v>0.12</v>
      </c>
      <c r="L7576" s="16">
        <v>3194.66</v>
      </c>
      <c r="M7576" s="16">
        <v>1372.2</v>
      </c>
      <c r="N7576" s="11" t="str">
        <f t="shared" si="355"/>
        <v>MEDIUM</v>
      </c>
      <c r="O7576" s="27">
        <f t="shared" si="356"/>
        <v>0.57047072301903801</v>
      </c>
      <c r="P7576" s="11" t="str">
        <f t="shared" si="357"/>
        <v>EXCELLENT</v>
      </c>
    </row>
    <row r="7577" spans="1:16" x14ac:dyDescent="0.35">
      <c r="A7577" t="s">
        <v>7751</v>
      </c>
      <c r="B7577" s="18">
        <v>45264</v>
      </c>
      <c r="C7577" t="s">
        <v>108</v>
      </c>
      <c r="D7577" t="s">
        <v>115</v>
      </c>
      <c r="E7577" t="s">
        <v>116</v>
      </c>
      <c r="F7577" t="s">
        <v>111</v>
      </c>
      <c r="G7577" t="s">
        <v>112</v>
      </c>
      <c r="H7577" t="s">
        <v>118</v>
      </c>
      <c r="I7577">
        <v>9</v>
      </c>
      <c r="J7577" s="19">
        <v>7.53</v>
      </c>
      <c r="K7577" s="20">
        <v>0.08</v>
      </c>
      <c r="L7577" s="19">
        <v>62.35</v>
      </c>
      <c r="M7577" s="19">
        <v>15.38</v>
      </c>
      <c r="N7577" s="11" t="str">
        <f t="shared" si="355"/>
        <v>LOW</v>
      </c>
      <c r="O7577" s="27">
        <f t="shared" si="356"/>
        <v>0.75332798716920601</v>
      </c>
      <c r="P7577" s="11" t="str">
        <f t="shared" si="357"/>
        <v>GOOD</v>
      </c>
    </row>
    <row r="7578" spans="1:16" x14ac:dyDescent="0.35">
      <c r="A7578" s="12" t="s">
        <v>7752</v>
      </c>
      <c r="B7578" s="15">
        <v>44580</v>
      </c>
      <c r="C7578" s="12" t="s">
        <v>108</v>
      </c>
      <c r="D7578" s="12" t="s">
        <v>109</v>
      </c>
      <c r="E7578" s="12" t="s">
        <v>231</v>
      </c>
      <c r="F7578" s="12" t="s">
        <v>111</v>
      </c>
      <c r="G7578" s="12" t="s">
        <v>112</v>
      </c>
      <c r="H7578" s="12" t="s">
        <v>147</v>
      </c>
      <c r="I7578" s="12">
        <v>2</v>
      </c>
      <c r="J7578" s="16">
        <v>25.12</v>
      </c>
      <c r="K7578" s="17">
        <v>0.22</v>
      </c>
      <c r="L7578" s="16">
        <v>39.19</v>
      </c>
      <c r="M7578" s="16">
        <v>13.02</v>
      </c>
      <c r="N7578" s="11" t="str">
        <f t="shared" si="355"/>
        <v>HIGH</v>
      </c>
      <c r="O7578" s="27">
        <f t="shared" si="356"/>
        <v>0.66777239091605001</v>
      </c>
      <c r="P7578" s="11" t="str">
        <f t="shared" si="357"/>
        <v>AVERAGE</v>
      </c>
    </row>
    <row r="7579" spans="1:16" x14ac:dyDescent="0.35">
      <c r="A7579" t="s">
        <v>7753</v>
      </c>
      <c r="B7579" s="18">
        <v>44981</v>
      </c>
      <c r="C7579" t="s">
        <v>108</v>
      </c>
      <c r="D7579" t="s">
        <v>109</v>
      </c>
      <c r="E7579" t="s">
        <v>252</v>
      </c>
      <c r="F7579" t="s">
        <v>111</v>
      </c>
      <c r="G7579" t="s">
        <v>112</v>
      </c>
      <c r="H7579" t="s">
        <v>118</v>
      </c>
      <c r="I7579">
        <v>2</v>
      </c>
      <c r="J7579" s="19">
        <v>13.58</v>
      </c>
      <c r="K7579" s="20">
        <v>0</v>
      </c>
      <c r="L7579" s="19">
        <v>27.16</v>
      </c>
      <c r="M7579" s="19">
        <v>13</v>
      </c>
      <c r="N7579" s="11" t="str">
        <f t="shared" si="355"/>
        <v>NO DISCOUNT</v>
      </c>
      <c r="O7579" s="27">
        <f t="shared" si="356"/>
        <v>0.52135493372606778</v>
      </c>
      <c r="P7579" s="11" t="str">
        <f t="shared" si="357"/>
        <v>AVERAGE</v>
      </c>
    </row>
    <row r="7580" spans="1:16" x14ac:dyDescent="0.35">
      <c r="A7580" s="12" t="s">
        <v>7754</v>
      </c>
      <c r="B7580" s="15">
        <v>45482</v>
      </c>
      <c r="C7580" s="12" t="s">
        <v>108</v>
      </c>
      <c r="D7580" s="12" t="s">
        <v>125</v>
      </c>
      <c r="E7580" s="12" t="s">
        <v>137</v>
      </c>
      <c r="F7580" s="12" t="s">
        <v>131</v>
      </c>
      <c r="G7580" s="12" t="s">
        <v>127</v>
      </c>
      <c r="H7580" s="12" t="s">
        <v>164</v>
      </c>
      <c r="I7580" s="12">
        <v>1</v>
      </c>
      <c r="J7580" s="16">
        <v>366.6</v>
      </c>
      <c r="K7580" s="17">
        <v>0.28999999999999998</v>
      </c>
      <c r="L7580" s="16">
        <v>260.29000000000002</v>
      </c>
      <c r="M7580" s="16">
        <v>98.54</v>
      </c>
      <c r="N7580" s="11" t="str">
        <f t="shared" si="355"/>
        <v>HIGH</v>
      </c>
      <c r="O7580" s="27">
        <f t="shared" si="356"/>
        <v>0.62142225978716048</v>
      </c>
      <c r="P7580" s="11" t="str">
        <f t="shared" si="357"/>
        <v>AVERAGE</v>
      </c>
    </row>
    <row r="7581" spans="1:16" x14ac:dyDescent="0.35">
      <c r="A7581" t="s">
        <v>7755</v>
      </c>
      <c r="B7581" s="18">
        <v>44939</v>
      </c>
      <c r="C7581" t="s">
        <v>108</v>
      </c>
      <c r="D7581" t="s">
        <v>140</v>
      </c>
      <c r="E7581" t="s">
        <v>218</v>
      </c>
      <c r="F7581" t="s">
        <v>117</v>
      </c>
      <c r="G7581" t="s">
        <v>122</v>
      </c>
      <c r="H7581" t="s">
        <v>132</v>
      </c>
      <c r="I7581">
        <v>3</v>
      </c>
      <c r="J7581" s="19">
        <v>277.20999999999998</v>
      </c>
      <c r="K7581" s="20">
        <v>0.14000000000000001</v>
      </c>
      <c r="L7581" s="19">
        <v>715.2</v>
      </c>
      <c r="M7581" s="19">
        <v>225.01</v>
      </c>
      <c r="N7581" s="11" t="str">
        <f t="shared" si="355"/>
        <v>MEDIUM</v>
      </c>
      <c r="O7581" s="27">
        <f t="shared" si="356"/>
        <v>0.68538870246085015</v>
      </c>
      <c r="P7581" s="11" t="str">
        <f t="shared" si="357"/>
        <v>AVERAGE</v>
      </c>
    </row>
    <row r="7582" spans="1:16" x14ac:dyDescent="0.35">
      <c r="A7582" s="12" t="s">
        <v>7756</v>
      </c>
      <c r="B7582" s="15">
        <v>45443</v>
      </c>
      <c r="C7582" s="12" t="s">
        <v>108</v>
      </c>
      <c r="D7582" s="12" t="s">
        <v>125</v>
      </c>
      <c r="E7582" s="12" t="s">
        <v>169</v>
      </c>
      <c r="F7582" s="12" t="s">
        <v>111</v>
      </c>
      <c r="G7582" s="12" t="s">
        <v>127</v>
      </c>
      <c r="H7582" s="12" t="s">
        <v>138</v>
      </c>
      <c r="I7582" s="12">
        <v>7</v>
      </c>
      <c r="J7582" s="16">
        <v>408.57</v>
      </c>
      <c r="K7582" s="17">
        <v>0.14000000000000001</v>
      </c>
      <c r="L7582" s="16">
        <v>2459.59</v>
      </c>
      <c r="M7582" s="16">
        <v>1241.77</v>
      </c>
      <c r="N7582" s="11" t="str">
        <f t="shared" si="355"/>
        <v>MEDIUM</v>
      </c>
      <c r="O7582" s="27">
        <f t="shared" si="356"/>
        <v>0.49513130237153352</v>
      </c>
      <c r="P7582" s="11" t="str">
        <f t="shared" si="357"/>
        <v>GOOD</v>
      </c>
    </row>
    <row r="7583" spans="1:16" x14ac:dyDescent="0.35">
      <c r="A7583" t="s">
        <v>7757</v>
      </c>
      <c r="B7583" s="18">
        <v>45280</v>
      </c>
      <c r="C7583" t="s">
        <v>136</v>
      </c>
      <c r="D7583" t="s">
        <v>109</v>
      </c>
      <c r="E7583" t="s">
        <v>189</v>
      </c>
      <c r="F7583" t="s">
        <v>131</v>
      </c>
      <c r="G7583" t="s">
        <v>127</v>
      </c>
      <c r="H7583" t="s">
        <v>128</v>
      </c>
      <c r="I7583">
        <v>1</v>
      </c>
      <c r="J7583" s="19">
        <v>326.64999999999998</v>
      </c>
      <c r="K7583" s="20">
        <v>0.03</v>
      </c>
      <c r="L7583" s="19">
        <v>316.85000000000002</v>
      </c>
      <c r="M7583" s="19">
        <v>173.97</v>
      </c>
      <c r="N7583" s="11" t="str">
        <f t="shared" si="355"/>
        <v>LOW</v>
      </c>
      <c r="O7583" s="27">
        <f t="shared" si="356"/>
        <v>0.45093893009310404</v>
      </c>
      <c r="P7583" s="11" t="str">
        <f t="shared" si="357"/>
        <v>AVERAGE</v>
      </c>
    </row>
    <row r="7584" spans="1:16" x14ac:dyDescent="0.35">
      <c r="A7584" s="12" t="s">
        <v>7758</v>
      </c>
      <c r="B7584" s="15">
        <v>45016</v>
      </c>
      <c r="C7584" s="12" t="s">
        <v>136</v>
      </c>
      <c r="D7584" s="12" t="s">
        <v>109</v>
      </c>
      <c r="E7584" s="12" t="s">
        <v>110</v>
      </c>
      <c r="F7584" s="12" t="s">
        <v>131</v>
      </c>
      <c r="G7584" s="12" t="s">
        <v>112</v>
      </c>
      <c r="H7584" s="12" t="s">
        <v>170</v>
      </c>
      <c r="I7584" s="12">
        <v>2</v>
      </c>
      <c r="J7584" s="16">
        <v>30.91</v>
      </c>
      <c r="K7584" s="17">
        <v>0</v>
      </c>
      <c r="L7584" s="16">
        <v>61.82</v>
      </c>
      <c r="M7584" s="16">
        <v>19.04</v>
      </c>
      <c r="N7584" s="11" t="str">
        <f t="shared" si="355"/>
        <v>NO DISCOUNT</v>
      </c>
      <c r="O7584" s="27">
        <f t="shared" si="356"/>
        <v>0.69200905855710126</v>
      </c>
      <c r="P7584" s="11" t="str">
        <f t="shared" si="357"/>
        <v>AVERAGE</v>
      </c>
    </row>
    <row r="7585" spans="1:16" x14ac:dyDescent="0.35">
      <c r="A7585" t="s">
        <v>7759</v>
      </c>
      <c r="B7585" s="18">
        <v>45605</v>
      </c>
      <c r="C7585" t="s">
        <v>136</v>
      </c>
      <c r="D7585" t="s">
        <v>109</v>
      </c>
      <c r="E7585" t="s">
        <v>208</v>
      </c>
      <c r="F7585" t="s">
        <v>111</v>
      </c>
      <c r="G7585" t="s">
        <v>127</v>
      </c>
      <c r="H7585" t="s">
        <v>209</v>
      </c>
      <c r="I7585">
        <v>1</v>
      </c>
      <c r="J7585" s="19">
        <v>281.88</v>
      </c>
      <c r="K7585" s="20">
        <v>0.18</v>
      </c>
      <c r="L7585" s="19">
        <v>231.14</v>
      </c>
      <c r="M7585" s="19">
        <v>115.69</v>
      </c>
      <c r="N7585" s="11" t="str">
        <f t="shared" si="355"/>
        <v>MEDIUM</v>
      </c>
      <c r="O7585" s="27">
        <f t="shared" si="356"/>
        <v>0.4994808341265034</v>
      </c>
      <c r="P7585" s="11" t="str">
        <f t="shared" si="357"/>
        <v>AVERAGE</v>
      </c>
    </row>
    <row r="7586" spans="1:16" x14ac:dyDescent="0.35">
      <c r="A7586" s="12" t="s">
        <v>7760</v>
      </c>
      <c r="B7586" s="15">
        <v>44577</v>
      </c>
      <c r="C7586" s="12" t="s">
        <v>120</v>
      </c>
      <c r="D7586" s="12" t="s">
        <v>125</v>
      </c>
      <c r="E7586" s="12" t="s">
        <v>146</v>
      </c>
      <c r="F7586" s="12" t="s">
        <v>111</v>
      </c>
      <c r="G7586" s="12" t="s">
        <v>112</v>
      </c>
      <c r="H7586" s="12" t="s">
        <v>113</v>
      </c>
      <c r="I7586" s="12">
        <v>3</v>
      </c>
      <c r="J7586" s="16">
        <v>43.03</v>
      </c>
      <c r="K7586" s="17">
        <v>0.06</v>
      </c>
      <c r="L7586" s="16">
        <v>121.34</v>
      </c>
      <c r="M7586" s="16">
        <v>58.06</v>
      </c>
      <c r="N7586" s="11" t="str">
        <f t="shared" si="355"/>
        <v>LOW</v>
      </c>
      <c r="O7586" s="27">
        <f t="shared" si="356"/>
        <v>0.52150980715345308</v>
      </c>
      <c r="P7586" s="11" t="str">
        <f t="shared" si="357"/>
        <v>AVERAGE</v>
      </c>
    </row>
    <row r="7587" spans="1:16" x14ac:dyDescent="0.35">
      <c r="A7587" t="s">
        <v>7761</v>
      </c>
      <c r="B7587" s="18">
        <v>45030</v>
      </c>
      <c r="C7587" t="s">
        <v>120</v>
      </c>
      <c r="D7587" t="s">
        <v>125</v>
      </c>
      <c r="E7587" t="s">
        <v>178</v>
      </c>
      <c r="F7587" t="s">
        <v>111</v>
      </c>
      <c r="G7587" t="s">
        <v>122</v>
      </c>
      <c r="H7587" t="s">
        <v>158</v>
      </c>
      <c r="I7587">
        <v>3</v>
      </c>
      <c r="J7587" s="19">
        <v>105.83</v>
      </c>
      <c r="K7587" s="20">
        <v>0.05</v>
      </c>
      <c r="L7587" s="19">
        <v>301.62</v>
      </c>
      <c r="M7587" s="19">
        <v>156.13</v>
      </c>
      <c r="N7587" s="11" t="str">
        <f t="shared" si="355"/>
        <v>LOW</v>
      </c>
      <c r="O7587" s="27">
        <f t="shared" si="356"/>
        <v>0.48236191234003051</v>
      </c>
      <c r="P7587" s="11" t="str">
        <f t="shared" si="357"/>
        <v>AVERAGE</v>
      </c>
    </row>
    <row r="7588" spans="1:16" x14ac:dyDescent="0.35">
      <c r="A7588" s="12" t="s">
        <v>7762</v>
      </c>
      <c r="B7588" s="15">
        <v>44649</v>
      </c>
      <c r="C7588" s="12" t="s">
        <v>108</v>
      </c>
      <c r="D7588" s="12" t="s">
        <v>140</v>
      </c>
      <c r="E7588" s="12" t="s">
        <v>166</v>
      </c>
      <c r="F7588" s="12" t="s">
        <v>111</v>
      </c>
      <c r="G7588" s="12" t="s">
        <v>122</v>
      </c>
      <c r="H7588" s="12" t="s">
        <v>187</v>
      </c>
      <c r="I7588" s="12">
        <v>2</v>
      </c>
      <c r="J7588" s="16">
        <v>482.52</v>
      </c>
      <c r="K7588" s="17">
        <v>0</v>
      </c>
      <c r="L7588" s="16">
        <v>965.04</v>
      </c>
      <c r="M7588" s="16">
        <v>289.7</v>
      </c>
      <c r="N7588" s="11" t="str">
        <f t="shared" si="355"/>
        <v>NO DISCOUNT</v>
      </c>
      <c r="O7588" s="27">
        <f t="shared" si="356"/>
        <v>0.69980518942220005</v>
      </c>
      <c r="P7588" s="11" t="str">
        <f t="shared" si="357"/>
        <v>AVERAGE</v>
      </c>
    </row>
    <row r="7589" spans="1:16" x14ac:dyDescent="0.35">
      <c r="A7589" t="s">
        <v>7763</v>
      </c>
      <c r="B7589" s="18">
        <v>45052</v>
      </c>
      <c r="C7589" t="s">
        <v>108</v>
      </c>
      <c r="D7589" t="s">
        <v>115</v>
      </c>
      <c r="E7589" t="s">
        <v>289</v>
      </c>
      <c r="F7589" t="s">
        <v>111</v>
      </c>
      <c r="G7589" t="s">
        <v>122</v>
      </c>
      <c r="H7589" t="s">
        <v>142</v>
      </c>
      <c r="I7589">
        <v>2</v>
      </c>
      <c r="J7589" s="19">
        <v>336.44</v>
      </c>
      <c r="K7589" s="20">
        <v>0.02</v>
      </c>
      <c r="L7589" s="19">
        <v>659.42</v>
      </c>
      <c r="M7589" s="19">
        <v>193.85</v>
      </c>
      <c r="N7589" s="11" t="str">
        <f t="shared" si="355"/>
        <v>LOW</v>
      </c>
      <c r="O7589" s="27">
        <f t="shared" si="356"/>
        <v>0.70602954111188621</v>
      </c>
      <c r="P7589" s="11" t="str">
        <f t="shared" si="357"/>
        <v>AVERAGE</v>
      </c>
    </row>
    <row r="7590" spans="1:16" x14ac:dyDescent="0.35">
      <c r="A7590" s="12" t="s">
        <v>7764</v>
      </c>
      <c r="B7590" s="15">
        <v>45119</v>
      </c>
      <c r="C7590" s="12" t="s">
        <v>120</v>
      </c>
      <c r="D7590" s="12" t="s">
        <v>125</v>
      </c>
      <c r="E7590" s="12" t="s">
        <v>126</v>
      </c>
      <c r="F7590" s="12" t="s">
        <v>117</v>
      </c>
      <c r="G7590" s="12" t="s">
        <v>112</v>
      </c>
      <c r="H7590" s="12" t="s">
        <v>118</v>
      </c>
      <c r="I7590" s="12">
        <v>4</v>
      </c>
      <c r="J7590" s="16">
        <v>20.46</v>
      </c>
      <c r="K7590" s="17">
        <v>0</v>
      </c>
      <c r="L7590" s="16">
        <v>81.84</v>
      </c>
      <c r="M7590" s="16">
        <v>17.78</v>
      </c>
      <c r="N7590" s="11" t="str">
        <f t="shared" si="355"/>
        <v>NO DISCOUNT</v>
      </c>
      <c r="O7590" s="27">
        <f t="shared" si="356"/>
        <v>0.78274682306940369</v>
      </c>
      <c r="P7590" s="11" t="str">
        <f t="shared" si="357"/>
        <v>AVERAGE</v>
      </c>
    </row>
    <row r="7591" spans="1:16" x14ac:dyDescent="0.35">
      <c r="A7591" t="s">
        <v>7765</v>
      </c>
      <c r="B7591" s="18">
        <v>45290</v>
      </c>
      <c r="C7591" t="s">
        <v>120</v>
      </c>
      <c r="D7591" t="s">
        <v>125</v>
      </c>
      <c r="E7591" t="s">
        <v>178</v>
      </c>
      <c r="F7591" t="s">
        <v>117</v>
      </c>
      <c r="G7591" t="s">
        <v>122</v>
      </c>
      <c r="H7591" t="s">
        <v>187</v>
      </c>
      <c r="I7591">
        <v>4</v>
      </c>
      <c r="J7591" s="19">
        <v>154.36000000000001</v>
      </c>
      <c r="K7591" s="20">
        <v>0</v>
      </c>
      <c r="L7591" s="19">
        <v>617.44000000000005</v>
      </c>
      <c r="M7591" s="19">
        <v>287.45999999999998</v>
      </c>
      <c r="N7591" s="11" t="str">
        <f t="shared" si="355"/>
        <v>NO DISCOUNT</v>
      </c>
      <c r="O7591" s="27">
        <f t="shared" si="356"/>
        <v>0.53443249546514648</v>
      </c>
      <c r="P7591" s="11" t="str">
        <f t="shared" si="357"/>
        <v>AVERAGE</v>
      </c>
    </row>
    <row r="7592" spans="1:16" x14ac:dyDescent="0.35">
      <c r="A7592" s="12" t="s">
        <v>7766</v>
      </c>
      <c r="B7592" s="15">
        <v>45003</v>
      </c>
      <c r="C7592" s="12" t="s">
        <v>149</v>
      </c>
      <c r="D7592" s="12" t="s">
        <v>115</v>
      </c>
      <c r="E7592" s="12" t="s">
        <v>227</v>
      </c>
      <c r="F7592" s="12" t="s">
        <v>117</v>
      </c>
      <c r="G7592" s="12" t="s">
        <v>122</v>
      </c>
      <c r="H7592" s="12" t="s">
        <v>123</v>
      </c>
      <c r="I7592" s="12">
        <v>9</v>
      </c>
      <c r="J7592" s="16">
        <v>1177.58</v>
      </c>
      <c r="K7592" s="17">
        <v>0</v>
      </c>
      <c r="L7592" s="16">
        <v>10598.22</v>
      </c>
      <c r="M7592" s="16">
        <v>5414.79</v>
      </c>
      <c r="N7592" s="11" t="str">
        <f t="shared" si="355"/>
        <v>NO DISCOUNT</v>
      </c>
      <c r="O7592" s="27">
        <f t="shared" si="356"/>
        <v>0.48908495954981118</v>
      </c>
      <c r="P7592" s="11" t="str">
        <f t="shared" si="357"/>
        <v>GOOD</v>
      </c>
    </row>
    <row r="7593" spans="1:16" x14ac:dyDescent="0.35">
      <c r="A7593" t="s">
        <v>7767</v>
      </c>
      <c r="B7593" s="18">
        <v>44852</v>
      </c>
      <c r="C7593" t="s">
        <v>108</v>
      </c>
      <c r="D7593" t="s">
        <v>125</v>
      </c>
      <c r="E7593" t="s">
        <v>146</v>
      </c>
      <c r="F7593" t="s">
        <v>131</v>
      </c>
      <c r="G7593" t="s">
        <v>127</v>
      </c>
      <c r="H7593" t="s">
        <v>164</v>
      </c>
      <c r="I7593">
        <v>2</v>
      </c>
      <c r="J7593" s="19">
        <v>161.77000000000001</v>
      </c>
      <c r="K7593" s="20">
        <v>0.2</v>
      </c>
      <c r="L7593" s="19">
        <v>258.83</v>
      </c>
      <c r="M7593" s="19">
        <v>96.19</v>
      </c>
      <c r="N7593" s="11" t="str">
        <f t="shared" si="355"/>
        <v>MEDIUM</v>
      </c>
      <c r="O7593" s="27">
        <f t="shared" si="356"/>
        <v>0.6283661090290924</v>
      </c>
      <c r="P7593" s="11" t="str">
        <f t="shared" si="357"/>
        <v>AVERAGE</v>
      </c>
    </row>
    <row r="7594" spans="1:16" x14ac:dyDescent="0.35">
      <c r="A7594" s="12" t="s">
        <v>7768</v>
      </c>
      <c r="B7594" s="15">
        <v>44972</v>
      </c>
      <c r="C7594" s="12" t="s">
        <v>120</v>
      </c>
      <c r="D7594" s="12" t="s">
        <v>115</v>
      </c>
      <c r="E7594" s="12" t="s">
        <v>121</v>
      </c>
      <c r="F7594" s="12" t="s">
        <v>111</v>
      </c>
      <c r="G7594" s="12" t="s">
        <v>122</v>
      </c>
      <c r="H7594" s="12" t="s">
        <v>158</v>
      </c>
      <c r="I7594" s="12">
        <v>2</v>
      </c>
      <c r="J7594" s="16">
        <v>112.76</v>
      </c>
      <c r="K7594" s="17">
        <v>0.11</v>
      </c>
      <c r="L7594" s="16">
        <v>200.71</v>
      </c>
      <c r="M7594" s="16">
        <v>102.8</v>
      </c>
      <c r="N7594" s="11" t="str">
        <f t="shared" si="355"/>
        <v>MEDIUM</v>
      </c>
      <c r="O7594" s="27">
        <f t="shared" si="356"/>
        <v>0.48781824522943557</v>
      </c>
      <c r="P7594" s="11" t="str">
        <f t="shared" si="357"/>
        <v>AVERAGE</v>
      </c>
    </row>
    <row r="7595" spans="1:16" x14ac:dyDescent="0.35">
      <c r="A7595" t="s">
        <v>7769</v>
      </c>
      <c r="B7595" s="18">
        <v>45271</v>
      </c>
      <c r="C7595" t="s">
        <v>136</v>
      </c>
      <c r="D7595" t="s">
        <v>125</v>
      </c>
      <c r="E7595" t="s">
        <v>169</v>
      </c>
      <c r="F7595" t="s">
        <v>111</v>
      </c>
      <c r="G7595" t="s">
        <v>127</v>
      </c>
      <c r="H7595" t="s">
        <v>209</v>
      </c>
      <c r="I7595">
        <v>1</v>
      </c>
      <c r="J7595" s="19">
        <v>795.21</v>
      </c>
      <c r="K7595" s="20">
        <v>0.08</v>
      </c>
      <c r="L7595" s="19">
        <v>731.59</v>
      </c>
      <c r="M7595" s="19">
        <v>427.71</v>
      </c>
      <c r="N7595" s="11" t="str">
        <f t="shared" si="355"/>
        <v>LOW</v>
      </c>
      <c r="O7595" s="27">
        <f t="shared" si="356"/>
        <v>0.41536926420536097</v>
      </c>
      <c r="P7595" s="11" t="str">
        <f t="shared" si="357"/>
        <v>AVERAGE</v>
      </c>
    </row>
    <row r="7596" spans="1:16" x14ac:dyDescent="0.35">
      <c r="A7596" s="12" t="s">
        <v>7770</v>
      </c>
      <c r="B7596" s="15">
        <v>44784</v>
      </c>
      <c r="C7596" s="12" t="s">
        <v>108</v>
      </c>
      <c r="D7596" s="12" t="s">
        <v>115</v>
      </c>
      <c r="E7596" s="12" t="s">
        <v>205</v>
      </c>
      <c r="F7596" s="12" t="s">
        <v>111</v>
      </c>
      <c r="G7596" s="12" t="s">
        <v>127</v>
      </c>
      <c r="H7596" s="12" t="s">
        <v>179</v>
      </c>
      <c r="I7596" s="12">
        <v>3</v>
      </c>
      <c r="J7596" s="16">
        <v>278.81</v>
      </c>
      <c r="K7596" s="17">
        <v>0.25</v>
      </c>
      <c r="L7596" s="16">
        <v>627.32000000000005</v>
      </c>
      <c r="M7596" s="16">
        <v>281.74</v>
      </c>
      <c r="N7596" s="11" t="str">
        <f t="shared" si="355"/>
        <v>HIGH</v>
      </c>
      <c r="O7596" s="27">
        <f t="shared" si="356"/>
        <v>0.55088312185168653</v>
      </c>
      <c r="P7596" s="11" t="str">
        <f t="shared" si="357"/>
        <v>AVERAGE</v>
      </c>
    </row>
    <row r="7597" spans="1:16" x14ac:dyDescent="0.35">
      <c r="A7597" t="s">
        <v>7771</v>
      </c>
      <c r="B7597" s="18">
        <v>44807</v>
      </c>
      <c r="C7597" t="s">
        <v>149</v>
      </c>
      <c r="D7597" t="s">
        <v>125</v>
      </c>
      <c r="E7597" t="s">
        <v>185</v>
      </c>
      <c r="F7597" t="s">
        <v>111</v>
      </c>
      <c r="G7597" t="s">
        <v>122</v>
      </c>
      <c r="H7597" t="s">
        <v>123</v>
      </c>
      <c r="I7597">
        <v>10</v>
      </c>
      <c r="J7597" s="19">
        <v>949.54</v>
      </c>
      <c r="K7597" s="20">
        <v>0.23</v>
      </c>
      <c r="L7597" s="19">
        <v>7311.46</v>
      </c>
      <c r="M7597" s="19">
        <v>2945.97</v>
      </c>
      <c r="N7597" s="11" t="str">
        <f t="shared" si="355"/>
        <v>HIGH</v>
      </c>
      <c r="O7597" s="27">
        <f t="shared" si="356"/>
        <v>0.59707500280381753</v>
      </c>
      <c r="P7597" s="11" t="str">
        <f t="shared" si="357"/>
        <v>EXCELLENT</v>
      </c>
    </row>
    <row r="7598" spans="1:16" x14ac:dyDescent="0.35">
      <c r="A7598" s="12" t="s">
        <v>7772</v>
      </c>
      <c r="B7598" s="15">
        <v>45454</v>
      </c>
      <c r="C7598" s="12" t="s">
        <v>136</v>
      </c>
      <c r="D7598" s="12" t="s">
        <v>109</v>
      </c>
      <c r="E7598" s="12" t="s">
        <v>110</v>
      </c>
      <c r="F7598" s="12" t="s">
        <v>117</v>
      </c>
      <c r="G7598" s="12" t="s">
        <v>112</v>
      </c>
      <c r="H7598" s="12" t="s">
        <v>170</v>
      </c>
      <c r="I7598" s="12">
        <v>8</v>
      </c>
      <c r="J7598" s="16">
        <v>34.200000000000003</v>
      </c>
      <c r="K7598" s="17">
        <v>0.01</v>
      </c>
      <c r="L7598" s="16">
        <v>270.86</v>
      </c>
      <c r="M7598" s="16">
        <v>67.53</v>
      </c>
      <c r="N7598" s="11" t="str">
        <f t="shared" si="355"/>
        <v>LOW</v>
      </c>
      <c r="O7598" s="27">
        <f t="shared" si="356"/>
        <v>0.75068300967289381</v>
      </c>
      <c r="P7598" s="11" t="str">
        <f t="shared" si="357"/>
        <v>GOOD</v>
      </c>
    </row>
    <row r="7599" spans="1:16" x14ac:dyDescent="0.35">
      <c r="A7599" t="s">
        <v>7773</v>
      </c>
      <c r="B7599" s="18">
        <v>45488</v>
      </c>
      <c r="C7599" t="s">
        <v>108</v>
      </c>
      <c r="D7599" t="s">
        <v>109</v>
      </c>
      <c r="E7599" t="s">
        <v>161</v>
      </c>
      <c r="F7599" t="s">
        <v>117</v>
      </c>
      <c r="G7599" t="s">
        <v>122</v>
      </c>
      <c r="H7599" t="s">
        <v>142</v>
      </c>
      <c r="I7599">
        <v>7</v>
      </c>
      <c r="J7599" s="19">
        <v>357.03</v>
      </c>
      <c r="K7599" s="20">
        <v>0.19</v>
      </c>
      <c r="L7599" s="19">
        <v>2024.36</v>
      </c>
      <c r="M7599" s="19">
        <v>626.55999999999995</v>
      </c>
      <c r="N7599" s="11" t="str">
        <f t="shared" si="355"/>
        <v>MEDIUM</v>
      </c>
      <c r="O7599" s="27">
        <f t="shared" si="356"/>
        <v>0.6904898338240234</v>
      </c>
      <c r="P7599" s="11" t="str">
        <f t="shared" si="357"/>
        <v>GOOD</v>
      </c>
    </row>
    <row r="7600" spans="1:16" x14ac:dyDescent="0.35">
      <c r="A7600" s="12" t="s">
        <v>7774</v>
      </c>
      <c r="B7600" s="15">
        <v>45020</v>
      </c>
      <c r="C7600" s="12" t="s">
        <v>108</v>
      </c>
      <c r="D7600" s="12" t="s">
        <v>140</v>
      </c>
      <c r="E7600" s="12" t="s">
        <v>307</v>
      </c>
      <c r="F7600" s="12" t="s">
        <v>111</v>
      </c>
      <c r="G7600" s="12" t="s">
        <v>122</v>
      </c>
      <c r="H7600" s="12" t="s">
        <v>158</v>
      </c>
      <c r="I7600" s="12">
        <v>1</v>
      </c>
      <c r="J7600" s="16">
        <v>66.58</v>
      </c>
      <c r="K7600" s="17">
        <v>0.2</v>
      </c>
      <c r="L7600" s="16">
        <v>53.26</v>
      </c>
      <c r="M7600" s="16">
        <v>15.52</v>
      </c>
      <c r="N7600" s="11" t="str">
        <f t="shared" si="355"/>
        <v>MEDIUM</v>
      </c>
      <c r="O7600" s="27">
        <f t="shared" si="356"/>
        <v>0.708599324070597</v>
      </c>
      <c r="P7600" s="11" t="str">
        <f t="shared" si="357"/>
        <v>AVERAGE</v>
      </c>
    </row>
    <row r="7601" spans="1:16" x14ac:dyDescent="0.35">
      <c r="A7601" t="s">
        <v>7775</v>
      </c>
      <c r="B7601" s="18">
        <v>44898</v>
      </c>
      <c r="C7601" t="s">
        <v>108</v>
      </c>
      <c r="D7601" t="s">
        <v>109</v>
      </c>
      <c r="E7601" t="s">
        <v>173</v>
      </c>
      <c r="F7601" t="s">
        <v>111</v>
      </c>
      <c r="G7601" t="s">
        <v>112</v>
      </c>
      <c r="H7601" t="s">
        <v>118</v>
      </c>
      <c r="I7601">
        <v>3</v>
      </c>
      <c r="J7601" s="19">
        <v>35.54</v>
      </c>
      <c r="K7601" s="20">
        <v>0</v>
      </c>
      <c r="L7601" s="19">
        <v>106.62</v>
      </c>
      <c r="M7601" s="19">
        <v>52.02</v>
      </c>
      <c r="N7601" s="11" t="str">
        <f t="shared" si="355"/>
        <v>NO DISCOUNT</v>
      </c>
      <c r="O7601" s="27">
        <f t="shared" si="356"/>
        <v>0.5120990433314575</v>
      </c>
      <c r="P7601" s="11" t="str">
        <f t="shared" si="357"/>
        <v>AVERAGE</v>
      </c>
    </row>
    <row r="7602" spans="1:16" x14ac:dyDescent="0.35">
      <c r="A7602" s="12" t="s">
        <v>7776</v>
      </c>
      <c r="B7602" s="15">
        <v>44840</v>
      </c>
      <c r="C7602" s="12" t="s">
        <v>108</v>
      </c>
      <c r="D7602" s="12" t="s">
        <v>125</v>
      </c>
      <c r="E7602" s="12" t="s">
        <v>134</v>
      </c>
      <c r="F7602" s="12" t="s">
        <v>111</v>
      </c>
      <c r="G7602" s="12" t="s">
        <v>112</v>
      </c>
      <c r="H7602" s="12" t="s">
        <v>170</v>
      </c>
      <c r="I7602" s="12">
        <v>1</v>
      </c>
      <c r="J7602" s="16">
        <v>10.89</v>
      </c>
      <c r="K7602" s="17">
        <v>0</v>
      </c>
      <c r="L7602" s="16">
        <v>10.89</v>
      </c>
      <c r="M7602" s="16">
        <v>3.12</v>
      </c>
      <c r="N7602" s="11" t="str">
        <f t="shared" si="355"/>
        <v>NO DISCOUNT</v>
      </c>
      <c r="O7602" s="27">
        <f t="shared" si="356"/>
        <v>0.71349862258953167</v>
      </c>
      <c r="P7602" s="11" t="str">
        <f t="shared" si="357"/>
        <v>AVERAGE</v>
      </c>
    </row>
    <row r="7603" spans="1:16" x14ac:dyDescent="0.35">
      <c r="A7603" t="s">
        <v>7777</v>
      </c>
      <c r="B7603" s="18">
        <v>44750</v>
      </c>
      <c r="C7603" t="s">
        <v>108</v>
      </c>
      <c r="D7603" t="s">
        <v>109</v>
      </c>
      <c r="E7603" t="s">
        <v>173</v>
      </c>
      <c r="F7603" t="s">
        <v>117</v>
      </c>
      <c r="G7603" t="s">
        <v>127</v>
      </c>
      <c r="H7603" t="s">
        <v>179</v>
      </c>
      <c r="I7603">
        <v>1</v>
      </c>
      <c r="J7603" s="19">
        <v>205.19</v>
      </c>
      <c r="K7603" s="20">
        <v>0.25</v>
      </c>
      <c r="L7603" s="19">
        <v>153.88999999999999</v>
      </c>
      <c r="M7603" s="19">
        <v>87.31</v>
      </c>
      <c r="N7603" s="11" t="str">
        <f t="shared" si="355"/>
        <v>HIGH</v>
      </c>
      <c r="O7603" s="27">
        <f t="shared" si="356"/>
        <v>0.43264669569172781</v>
      </c>
      <c r="P7603" s="11" t="str">
        <f t="shared" si="357"/>
        <v>AVERAGE</v>
      </c>
    </row>
    <row r="7604" spans="1:16" x14ac:dyDescent="0.35">
      <c r="A7604" s="12" t="s">
        <v>7778</v>
      </c>
      <c r="B7604" s="15">
        <v>45385</v>
      </c>
      <c r="C7604" s="12" t="s">
        <v>108</v>
      </c>
      <c r="D7604" s="12" t="s">
        <v>140</v>
      </c>
      <c r="E7604" s="12" t="s">
        <v>203</v>
      </c>
      <c r="F7604" s="12" t="s">
        <v>117</v>
      </c>
      <c r="G7604" s="12" t="s">
        <v>112</v>
      </c>
      <c r="H7604" s="12" t="s">
        <v>147</v>
      </c>
      <c r="I7604" s="12">
        <v>4</v>
      </c>
      <c r="J7604" s="16">
        <v>11.27</v>
      </c>
      <c r="K7604" s="17">
        <v>0.34</v>
      </c>
      <c r="L7604" s="16">
        <v>29.75</v>
      </c>
      <c r="M7604" s="16">
        <v>14.68</v>
      </c>
      <c r="N7604" s="11" t="str">
        <f t="shared" si="355"/>
        <v>CLEARANCE</v>
      </c>
      <c r="O7604" s="27">
        <f t="shared" si="356"/>
        <v>0.50655462184873945</v>
      </c>
      <c r="P7604" s="11" t="str">
        <f t="shared" si="357"/>
        <v>AVERAGE</v>
      </c>
    </row>
    <row r="7605" spans="1:16" x14ac:dyDescent="0.35">
      <c r="A7605" t="s">
        <v>7779</v>
      </c>
      <c r="B7605" s="18">
        <v>44601</v>
      </c>
      <c r="C7605" t="s">
        <v>120</v>
      </c>
      <c r="D7605" t="s">
        <v>125</v>
      </c>
      <c r="E7605" t="s">
        <v>178</v>
      </c>
      <c r="F7605" t="s">
        <v>111</v>
      </c>
      <c r="G7605" t="s">
        <v>127</v>
      </c>
      <c r="H7605" t="s">
        <v>128</v>
      </c>
      <c r="I7605">
        <v>4</v>
      </c>
      <c r="J7605" s="19">
        <v>459.48</v>
      </c>
      <c r="K7605" s="20">
        <v>0</v>
      </c>
      <c r="L7605" s="19">
        <v>1837.92</v>
      </c>
      <c r="M7605" s="19">
        <v>662.35</v>
      </c>
      <c r="N7605" s="11" t="str">
        <f t="shared" si="355"/>
        <v>NO DISCOUNT</v>
      </c>
      <c r="O7605" s="27">
        <f t="shared" si="356"/>
        <v>0.63961978758596683</v>
      </c>
      <c r="P7605" s="11" t="str">
        <f t="shared" si="357"/>
        <v>AVERAGE</v>
      </c>
    </row>
    <row r="7606" spans="1:16" x14ac:dyDescent="0.35">
      <c r="A7606" s="12" t="s">
        <v>7780</v>
      </c>
      <c r="B7606" s="15">
        <v>45288</v>
      </c>
      <c r="C7606" s="12" t="s">
        <v>120</v>
      </c>
      <c r="D7606" s="12" t="s">
        <v>115</v>
      </c>
      <c r="E7606" s="12" t="s">
        <v>121</v>
      </c>
      <c r="F7606" s="12" t="s">
        <v>131</v>
      </c>
      <c r="G7606" s="12" t="s">
        <v>127</v>
      </c>
      <c r="H7606" s="12" t="s">
        <v>128</v>
      </c>
      <c r="I7606" s="12">
        <v>3</v>
      </c>
      <c r="J7606" s="16">
        <v>436.5</v>
      </c>
      <c r="K7606" s="17">
        <v>0.2</v>
      </c>
      <c r="L7606" s="16">
        <v>1047.5999999999999</v>
      </c>
      <c r="M7606" s="16">
        <v>414.55</v>
      </c>
      <c r="N7606" s="11" t="str">
        <f t="shared" si="355"/>
        <v>MEDIUM</v>
      </c>
      <c r="O7606" s="27">
        <f t="shared" si="356"/>
        <v>0.60428598701794578</v>
      </c>
      <c r="P7606" s="11" t="str">
        <f t="shared" si="357"/>
        <v>AVERAGE</v>
      </c>
    </row>
    <row r="7607" spans="1:16" x14ac:dyDescent="0.35">
      <c r="A7607" t="s">
        <v>7781</v>
      </c>
      <c r="B7607" s="18">
        <v>45174</v>
      </c>
      <c r="C7607" t="s">
        <v>120</v>
      </c>
      <c r="D7607" t="s">
        <v>109</v>
      </c>
      <c r="E7607" t="s">
        <v>161</v>
      </c>
      <c r="F7607" t="s">
        <v>111</v>
      </c>
      <c r="G7607" t="s">
        <v>112</v>
      </c>
      <c r="H7607" t="s">
        <v>118</v>
      </c>
      <c r="I7607">
        <v>3</v>
      </c>
      <c r="J7607" s="19">
        <v>18.25</v>
      </c>
      <c r="K7607" s="20">
        <v>0</v>
      </c>
      <c r="L7607" s="19">
        <v>54.75</v>
      </c>
      <c r="M7607" s="19">
        <v>27.2</v>
      </c>
      <c r="N7607" s="11" t="str">
        <f t="shared" si="355"/>
        <v>NO DISCOUNT</v>
      </c>
      <c r="O7607" s="27">
        <f t="shared" si="356"/>
        <v>0.50319634703196348</v>
      </c>
      <c r="P7607" s="11" t="str">
        <f t="shared" si="357"/>
        <v>AVERAGE</v>
      </c>
    </row>
    <row r="7608" spans="1:16" x14ac:dyDescent="0.35">
      <c r="A7608" s="12" t="s">
        <v>7782</v>
      </c>
      <c r="B7608" s="15">
        <v>45421</v>
      </c>
      <c r="C7608" s="12" t="s">
        <v>108</v>
      </c>
      <c r="D7608" s="12" t="s">
        <v>115</v>
      </c>
      <c r="E7608" s="12" t="s">
        <v>121</v>
      </c>
      <c r="F7608" s="12" t="s">
        <v>111</v>
      </c>
      <c r="G7608" s="12" t="s">
        <v>127</v>
      </c>
      <c r="H7608" s="12" t="s">
        <v>179</v>
      </c>
      <c r="I7608" s="12">
        <v>2</v>
      </c>
      <c r="J7608" s="16">
        <v>174.51</v>
      </c>
      <c r="K7608" s="17">
        <v>0.22</v>
      </c>
      <c r="L7608" s="16">
        <v>272.24</v>
      </c>
      <c r="M7608" s="16">
        <v>122.26</v>
      </c>
      <c r="N7608" s="11" t="str">
        <f t="shared" si="355"/>
        <v>HIGH</v>
      </c>
      <c r="O7608" s="27">
        <f t="shared" si="356"/>
        <v>0.55091096091683811</v>
      </c>
      <c r="P7608" s="11" t="str">
        <f t="shared" si="357"/>
        <v>AVERAGE</v>
      </c>
    </row>
    <row r="7609" spans="1:16" x14ac:dyDescent="0.35">
      <c r="A7609" t="s">
        <v>7783</v>
      </c>
      <c r="B7609" s="18">
        <v>45494</v>
      </c>
      <c r="C7609" t="s">
        <v>120</v>
      </c>
      <c r="D7609" t="s">
        <v>115</v>
      </c>
      <c r="E7609" t="s">
        <v>240</v>
      </c>
      <c r="F7609" t="s">
        <v>111</v>
      </c>
      <c r="G7609" t="s">
        <v>122</v>
      </c>
      <c r="H7609" t="s">
        <v>123</v>
      </c>
      <c r="I7609">
        <v>1</v>
      </c>
      <c r="J7609" s="19">
        <v>1280.55</v>
      </c>
      <c r="K7609" s="20">
        <v>0.39</v>
      </c>
      <c r="L7609" s="19">
        <v>781.14</v>
      </c>
      <c r="M7609" s="19">
        <v>403.16</v>
      </c>
      <c r="N7609" s="11" t="str">
        <f t="shared" si="355"/>
        <v>CLEARANCE</v>
      </c>
      <c r="O7609" s="27">
        <f t="shared" si="356"/>
        <v>0.48388253066031695</v>
      </c>
      <c r="P7609" s="11" t="str">
        <f t="shared" si="357"/>
        <v>AVERAGE</v>
      </c>
    </row>
    <row r="7610" spans="1:16" x14ac:dyDescent="0.35">
      <c r="A7610" s="12" t="s">
        <v>7784</v>
      </c>
      <c r="B7610" s="15">
        <v>45434</v>
      </c>
      <c r="C7610" s="12" t="s">
        <v>108</v>
      </c>
      <c r="D7610" s="12" t="s">
        <v>125</v>
      </c>
      <c r="E7610" s="12" t="s">
        <v>201</v>
      </c>
      <c r="F7610" s="12" t="s">
        <v>131</v>
      </c>
      <c r="G7610" s="12" t="s">
        <v>127</v>
      </c>
      <c r="H7610" s="12" t="s">
        <v>209</v>
      </c>
      <c r="I7610" s="12">
        <v>1</v>
      </c>
      <c r="J7610" s="16">
        <v>597.75</v>
      </c>
      <c r="K7610" s="17">
        <v>0</v>
      </c>
      <c r="L7610" s="16">
        <v>597.75</v>
      </c>
      <c r="M7610" s="16">
        <v>183.83</v>
      </c>
      <c r="N7610" s="11" t="str">
        <f t="shared" si="355"/>
        <v>NO DISCOUNT</v>
      </c>
      <c r="O7610" s="27">
        <f t="shared" si="356"/>
        <v>0.69246340443329146</v>
      </c>
      <c r="P7610" s="11" t="str">
        <f t="shared" si="357"/>
        <v>AVERAGE</v>
      </c>
    </row>
    <row r="7611" spans="1:16" x14ac:dyDescent="0.35">
      <c r="A7611" t="s">
        <v>7785</v>
      </c>
      <c r="B7611" s="18">
        <v>45077</v>
      </c>
      <c r="C7611" t="s">
        <v>120</v>
      </c>
      <c r="D7611" t="s">
        <v>125</v>
      </c>
      <c r="E7611" t="s">
        <v>134</v>
      </c>
      <c r="F7611" t="s">
        <v>117</v>
      </c>
      <c r="G7611" t="s">
        <v>127</v>
      </c>
      <c r="H7611" t="s">
        <v>164</v>
      </c>
      <c r="I7611">
        <v>2</v>
      </c>
      <c r="J7611" s="19">
        <v>434.59</v>
      </c>
      <c r="K7611" s="20">
        <v>0.14000000000000001</v>
      </c>
      <c r="L7611" s="19">
        <v>747.49</v>
      </c>
      <c r="M7611" s="19">
        <v>349.32</v>
      </c>
      <c r="N7611" s="11" t="str">
        <f t="shared" si="355"/>
        <v>MEDIUM</v>
      </c>
      <c r="O7611" s="27">
        <f t="shared" si="356"/>
        <v>0.53267602242170464</v>
      </c>
      <c r="P7611" s="11" t="str">
        <f t="shared" si="357"/>
        <v>AVERAGE</v>
      </c>
    </row>
    <row r="7612" spans="1:16" x14ac:dyDescent="0.35">
      <c r="A7612" s="12" t="s">
        <v>7786</v>
      </c>
      <c r="B7612" s="15">
        <v>45443</v>
      </c>
      <c r="C7612" s="12" t="s">
        <v>120</v>
      </c>
      <c r="D7612" s="12" t="s">
        <v>109</v>
      </c>
      <c r="E7612" s="12" t="s">
        <v>110</v>
      </c>
      <c r="F7612" s="12" t="s">
        <v>111</v>
      </c>
      <c r="G7612" s="12" t="s">
        <v>127</v>
      </c>
      <c r="H7612" s="12" t="s">
        <v>138</v>
      </c>
      <c r="I7612" s="12">
        <v>4</v>
      </c>
      <c r="J7612" s="16">
        <v>222.72</v>
      </c>
      <c r="K7612" s="17">
        <v>0.02</v>
      </c>
      <c r="L7612" s="16">
        <v>873.06</v>
      </c>
      <c r="M7612" s="16">
        <v>481.52</v>
      </c>
      <c r="N7612" s="11" t="str">
        <f t="shared" si="355"/>
        <v>LOW</v>
      </c>
      <c r="O7612" s="27">
        <f t="shared" si="356"/>
        <v>0.44846860467779992</v>
      </c>
      <c r="P7612" s="11" t="str">
        <f t="shared" si="357"/>
        <v>AVERAGE</v>
      </c>
    </row>
    <row r="7613" spans="1:16" x14ac:dyDescent="0.35">
      <c r="A7613" t="s">
        <v>7787</v>
      </c>
      <c r="B7613" s="18">
        <v>44673</v>
      </c>
      <c r="C7613" t="s">
        <v>108</v>
      </c>
      <c r="D7613" t="s">
        <v>125</v>
      </c>
      <c r="E7613" t="s">
        <v>126</v>
      </c>
      <c r="F7613" t="s">
        <v>111</v>
      </c>
      <c r="G7613" t="s">
        <v>127</v>
      </c>
      <c r="H7613" t="s">
        <v>179</v>
      </c>
      <c r="I7613">
        <v>8</v>
      </c>
      <c r="J7613" s="19">
        <v>208.51</v>
      </c>
      <c r="K7613" s="20">
        <v>0.45</v>
      </c>
      <c r="L7613" s="19">
        <v>917.44</v>
      </c>
      <c r="M7613" s="19">
        <v>390.94</v>
      </c>
      <c r="N7613" s="11" t="str">
        <f t="shared" si="355"/>
        <v>CLEARANCE</v>
      </c>
      <c r="O7613" s="27">
        <f t="shared" si="356"/>
        <v>0.57387949075688871</v>
      </c>
      <c r="P7613" s="11" t="str">
        <f t="shared" si="357"/>
        <v>GOOD</v>
      </c>
    </row>
    <row r="7614" spans="1:16" x14ac:dyDescent="0.35">
      <c r="A7614" s="12" t="s">
        <v>7788</v>
      </c>
      <c r="B7614" s="15">
        <v>45054</v>
      </c>
      <c r="C7614" s="12" t="s">
        <v>120</v>
      </c>
      <c r="D7614" s="12" t="s">
        <v>140</v>
      </c>
      <c r="E7614" s="12" t="s">
        <v>307</v>
      </c>
      <c r="F7614" s="12" t="s">
        <v>111</v>
      </c>
      <c r="G7614" s="12" t="s">
        <v>127</v>
      </c>
      <c r="H7614" s="12" t="s">
        <v>164</v>
      </c>
      <c r="I7614" s="12">
        <v>1</v>
      </c>
      <c r="J7614" s="16">
        <v>647.04</v>
      </c>
      <c r="K7614" s="17">
        <v>0.05</v>
      </c>
      <c r="L7614" s="16">
        <v>614.69000000000005</v>
      </c>
      <c r="M7614" s="16">
        <v>304.36</v>
      </c>
      <c r="N7614" s="11" t="str">
        <f t="shared" si="355"/>
        <v>LOW</v>
      </c>
      <c r="O7614" s="27">
        <f t="shared" si="356"/>
        <v>0.50485610633001998</v>
      </c>
      <c r="P7614" s="11" t="str">
        <f t="shared" si="357"/>
        <v>AVERAGE</v>
      </c>
    </row>
    <row r="7615" spans="1:16" x14ac:dyDescent="0.35">
      <c r="A7615" t="s">
        <v>7789</v>
      </c>
      <c r="B7615" s="18">
        <v>44919</v>
      </c>
      <c r="C7615" t="s">
        <v>120</v>
      </c>
      <c r="D7615" t="s">
        <v>115</v>
      </c>
      <c r="E7615" t="s">
        <v>221</v>
      </c>
      <c r="F7615" t="s">
        <v>117</v>
      </c>
      <c r="G7615" t="s">
        <v>112</v>
      </c>
      <c r="H7615" t="s">
        <v>170</v>
      </c>
      <c r="I7615">
        <v>1</v>
      </c>
      <c r="J7615" s="19">
        <v>9.1</v>
      </c>
      <c r="K7615" s="20">
        <v>0.3</v>
      </c>
      <c r="L7615" s="19">
        <v>6.37</v>
      </c>
      <c r="M7615" s="19">
        <v>2.2599999999999998</v>
      </c>
      <c r="N7615" s="11" t="b">
        <f t="shared" si="355"/>
        <v>0</v>
      </c>
      <c r="O7615" s="27">
        <f t="shared" si="356"/>
        <v>0.64521193092621665</v>
      </c>
      <c r="P7615" s="11" t="str">
        <f t="shared" si="357"/>
        <v>AVERAGE</v>
      </c>
    </row>
    <row r="7616" spans="1:16" x14ac:dyDescent="0.35">
      <c r="A7616" s="12" t="s">
        <v>7790</v>
      </c>
      <c r="B7616" s="15">
        <v>45286</v>
      </c>
      <c r="C7616" s="12" t="s">
        <v>108</v>
      </c>
      <c r="D7616" s="12" t="s">
        <v>115</v>
      </c>
      <c r="E7616" s="12" t="s">
        <v>116</v>
      </c>
      <c r="F7616" s="12" t="s">
        <v>131</v>
      </c>
      <c r="G7616" s="12" t="s">
        <v>122</v>
      </c>
      <c r="H7616" s="12" t="s">
        <v>132</v>
      </c>
      <c r="I7616" s="12">
        <v>2</v>
      </c>
      <c r="J7616" s="16">
        <v>454.55</v>
      </c>
      <c r="K7616" s="17">
        <v>0</v>
      </c>
      <c r="L7616" s="16">
        <v>909.1</v>
      </c>
      <c r="M7616" s="16">
        <v>368.9</v>
      </c>
      <c r="N7616" s="11" t="str">
        <f t="shared" si="355"/>
        <v>NO DISCOUNT</v>
      </c>
      <c r="O7616" s="27">
        <f t="shared" si="356"/>
        <v>0.5942140578594215</v>
      </c>
      <c r="P7616" s="11" t="str">
        <f t="shared" si="357"/>
        <v>AVERAGE</v>
      </c>
    </row>
    <row r="7617" spans="1:16" x14ac:dyDescent="0.35">
      <c r="A7617" t="s">
        <v>7791</v>
      </c>
      <c r="B7617" s="18">
        <v>44854</v>
      </c>
      <c r="C7617" t="s">
        <v>120</v>
      </c>
      <c r="D7617" t="s">
        <v>109</v>
      </c>
      <c r="E7617" t="s">
        <v>110</v>
      </c>
      <c r="F7617" t="s">
        <v>111</v>
      </c>
      <c r="G7617" t="s">
        <v>122</v>
      </c>
      <c r="H7617" t="s">
        <v>187</v>
      </c>
      <c r="I7617">
        <v>1</v>
      </c>
      <c r="J7617" s="19">
        <v>222.24</v>
      </c>
      <c r="K7617" s="20">
        <v>0</v>
      </c>
      <c r="L7617" s="19">
        <v>222.24</v>
      </c>
      <c r="M7617" s="19">
        <v>114.46</v>
      </c>
      <c r="N7617" s="11" t="str">
        <f t="shared" si="355"/>
        <v>NO DISCOUNT</v>
      </c>
      <c r="O7617" s="27">
        <f t="shared" si="356"/>
        <v>0.48497120230381574</v>
      </c>
      <c r="P7617" s="11" t="str">
        <f t="shared" si="357"/>
        <v>AVERAGE</v>
      </c>
    </row>
    <row r="7618" spans="1:16" x14ac:dyDescent="0.35">
      <c r="A7618" s="12" t="s">
        <v>7792</v>
      </c>
      <c r="B7618" s="15">
        <v>44653</v>
      </c>
      <c r="C7618" s="12" t="s">
        <v>108</v>
      </c>
      <c r="D7618" s="12" t="s">
        <v>140</v>
      </c>
      <c r="E7618" s="12" t="s">
        <v>273</v>
      </c>
      <c r="F7618" s="12" t="s">
        <v>117</v>
      </c>
      <c r="G7618" s="12" t="s">
        <v>127</v>
      </c>
      <c r="H7618" s="12" t="s">
        <v>179</v>
      </c>
      <c r="I7618" s="12">
        <v>2</v>
      </c>
      <c r="J7618" s="16">
        <v>157.75</v>
      </c>
      <c r="K7618" s="17">
        <v>0</v>
      </c>
      <c r="L7618" s="16">
        <v>315.5</v>
      </c>
      <c r="M7618" s="16">
        <v>103.81</v>
      </c>
      <c r="N7618" s="11" t="str">
        <f t="shared" si="355"/>
        <v>NO DISCOUNT</v>
      </c>
      <c r="O7618" s="27">
        <f t="shared" si="356"/>
        <v>0.67096671949286846</v>
      </c>
      <c r="P7618" s="11" t="str">
        <f t="shared" si="357"/>
        <v>AVERAGE</v>
      </c>
    </row>
    <row r="7619" spans="1:16" x14ac:dyDescent="0.35">
      <c r="A7619" t="s">
        <v>7793</v>
      </c>
      <c r="B7619" s="18">
        <v>45209</v>
      </c>
      <c r="C7619" t="s">
        <v>108</v>
      </c>
      <c r="D7619" t="s">
        <v>115</v>
      </c>
      <c r="E7619" t="s">
        <v>156</v>
      </c>
      <c r="F7619" t="s">
        <v>117</v>
      </c>
      <c r="G7619" t="s">
        <v>122</v>
      </c>
      <c r="H7619" t="s">
        <v>123</v>
      </c>
      <c r="I7619">
        <v>1</v>
      </c>
      <c r="J7619" s="19">
        <v>2151.06</v>
      </c>
      <c r="K7619" s="20">
        <v>0.25</v>
      </c>
      <c r="L7619" s="19">
        <v>1613.3</v>
      </c>
      <c r="M7619" s="19">
        <v>840.53</v>
      </c>
      <c r="N7619" s="11" t="str">
        <f t="shared" ref="N7619:N7682" si="358">IF(K7619=$R$8,$R$2,IF(K7619&lt;=$R$9,$R$3,IF(K7619&lt;=$R$10,$R$4,IF(K7619&lt;$R$11,$R$5,IF(K7619&gt;$R$11,$R$6)))))</f>
        <v>HIGH</v>
      </c>
      <c r="O7619" s="27">
        <f t="shared" ref="O7619:O7682" si="359">IFERROR(L7619-M7619,"NULL")/L7619</f>
        <v>0.47899956610673772</v>
      </c>
      <c r="P7619" s="11" t="str">
        <f t="shared" ref="P7619:P7682" si="360">IF(AND(O7619&gt;=$Q$8,I7619&gt;=$Q$13),$Q$2,IF(AND(O7619&gt;=$Q$9,I7619&gt;=$Q$14),$Q$3,IF(O7619&gt;=$Q$10,$Q$4,$Q$5)))</f>
        <v>AVERAGE</v>
      </c>
    </row>
    <row r="7620" spans="1:16" x14ac:dyDescent="0.35">
      <c r="A7620" s="12" t="s">
        <v>7794</v>
      </c>
      <c r="B7620" s="15">
        <v>44861</v>
      </c>
      <c r="C7620" s="12" t="s">
        <v>108</v>
      </c>
      <c r="D7620" s="12" t="s">
        <v>140</v>
      </c>
      <c r="E7620" s="12" t="s">
        <v>296</v>
      </c>
      <c r="F7620" s="12" t="s">
        <v>111</v>
      </c>
      <c r="G7620" s="12" t="s">
        <v>127</v>
      </c>
      <c r="H7620" s="12" t="s">
        <v>164</v>
      </c>
      <c r="I7620" s="12">
        <v>5</v>
      </c>
      <c r="J7620" s="16">
        <v>587.29999999999995</v>
      </c>
      <c r="K7620" s="17">
        <v>0</v>
      </c>
      <c r="L7620" s="16">
        <v>2936.5</v>
      </c>
      <c r="M7620" s="16">
        <v>1275.8499999999999</v>
      </c>
      <c r="N7620" s="11" t="str">
        <f t="shared" si="358"/>
        <v>NO DISCOUNT</v>
      </c>
      <c r="O7620" s="27">
        <f t="shared" si="359"/>
        <v>0.56552017708155966</v>
      </c>
      <c r="P7620" s="11" t="str">
        <f t="shared" si="360"/>
        <v>GOOD</v>
      </c>
    </row>
    <row r="7621" spans="1:16" x14ac:dyDescent="0.35">
      <c r="A7621" t="s">
        <v>7795</v>
      </c>
      <c r="B7621" s="18">
        <v>44626</v>
      </c>
      <c r="C7621" t="s">
        <v>149</v>
      </c>
      <c r="D7621" t="s">
        <v>115</v>
      </c>
      <c r="E7621" t="s">
        <v>130</v>
      </c>
      <c r="F7621" t="s">
        <v>117</v>
      </c>
      <c r="G7621" t="s">
        <v>127</v>
      </c>
      <c r="H7621" t="s">
        <v>138</v>
      </c>
      <c r="I7621">
        <v>2</v>
      </c>
      <c r="J7621" s="19">
        <v>195.3</v>
      </c>
      <c r="K7621" s="20">
        <v>0.39</v>
      </c>
      <c r="L7621" s="19">
        <v>238.27</v>
      </c>
      <c r="M7621" s="19">
        <v>71.739999999999995</v>
      </c>
      <c r="N7621" s="11" t="str">
        <f t="shared" si="358"/>
        <v>CLEARANCE</v>
      </c>
      <c r="O7621" s="27">
        <f t="shared" si="359"/>
        <v>0.69891299785957117</v>
      </c>
      <c r="P7621" s="11" t="str">
        <f t="shared" si="360"/>
        <v>AVERAGE</v>
      </c>
    </row>
    <row r="7622" spans="1:16" x14ac:dyDescent="0.35">
      <c r="A7622" s="12" t="s">
        <v>7796</v>
      </c>
      <c r="B7622" s="15">
        <v>44677</v>
      </c>
      <c r="C7622" s="12" t="s">
        <v>120</v>
      </c>
      <c r="D7622" s="12" t="s">
        <v>140</v>
      </c>
      <c r="E7622" s="12" t="s">
        <v>166</v>
      </c>
      <c r="F7622" s="12" t="s">
        <v>117</v>
      </c>
      <c r="G7622" s="12" t="s">
        <v>122</v>
      </c>
      <c r="H7622" s="12" t="s">
        <v>158</v>
      </c>
      <c r="I7622" s="12">
        <v>2</v>
      </c>
      <c r="J7622" s="16">
        <v>121.43</v>
      </c>
      <c r="K7622" s="17">
        <v>0</v>
      </c>
      <c r="L7622" s="16">
        <v>242.86</v>
      </c>
      <c r="M7622" s="16">
        <v>125.04</v>
      </c>
      <c r="N7622" s="11" t="str">
        <f t="shared" si="358"/>
        <v>NO DISCOUNT</v>
      </c>
      <c r="O7622" s="27">
        <f t="shared" si="359"/>
        <v>0.4851354689944824</v>
      </c>
      <c r="P7622" s="11" t="str">
        <f t="shared" si="360"/>
        <v>AVERAGE</v>
      </c>
    </row>
    <row r="7623" spans="1:16" x14ac:dyDescent="0.35">
      <c r="A7623" t="s">
        <v>7797</v>
      </c>
      <c r="B7623" s="18">
        <v>45597</v>
      </c>
      <c r="C7623" t="s">
        <v>108</v>
      </c>
      <c r="D7623" t="s">
        <v>115</v>
      </c>
      <c r="E7623" t="s">
        <v>240</v>
      </c>
      <c r="F7623" t="s">
        <v>111</v>
      </c>
      <c r="G7623" t="s">
        <v>127</v>
      </c>
      <c r="H7623" t="s">
        <v>128</v>
      </c>
      <c r="I7623">
        <v>1</v>
      </c>
      <c r="J7623" s="19">
        <v>176.08</v>
      </c>
      <c r="K7623" s="20">
        <v>0</v>
      </c>
      <c r="L7623" s="19">
        <v>176.08</v>
      </c>
      <c r="M7623" s="19">
        <v>67.11</v>
      </c>
      <c r="N7623" s="11" t="str">
        <f t="shared" si="358"/>
        <v>NO DISCOUNT</v>
      </c>
      <c r="O7623" s="27">
        <f t="shared" si="359"/>
        <v>0.618866424352567</v>
      </c>
      <c r="P7623" s="11" t="str">
        <f t="shared" si="360"/>
        <v>AVERAGE</v>
      </c>
    </row>
    <row r="7624" spans="1:16" x14ac:dyDescent="0.35">
      <c r="A7624" s="12" t="s">
        <v>7798</v>
      </c>
      <c r="B7624" s="15">
        <v>45157</v>
      </c>
      <c r="C7624" s="12" t="s">
        <v>108</v>
      </c>
      <c r="D7624" s="12" t="s">
        <v>125</v>
      </c>
      <c r="E7624" s="12" t="s">
        <v>146</v>
      </c>
      <c r="F7624" s="12" t="s">
        <v>131</v>
      </c>
      <c r="G7624" s="12" t="s">
        <v>127</v>
      </c>
      <c r="H7624" s="12" t="s">
        <v>128</v>
      </c>
      <c r="I7624" s="12">
        <v>2</v>
      </c>
      <c r="J7624" s="16">
        <v>180.19</v>
      </c>
      <c r="K7624" s="17">
        <v>0</v>
      </c>
      <c r="L7624" s="16">
        <v>360.38</v>
      </c>
      <c r="M7624" s="16">
        <v>138.5</v>
      </c>
      <c r="N7624" s="11" t="str">
        <f t="shared" si="358"/>
        <v>NO DISCOUNT</v>
      </c>
      <c r="O7624" s="27">
        <f t="shared" si="359"/>
        <v>0.61568344525223373</v>
      </c>
      <c r="P7624" s="11" t="str">
        <f t="shared" si="360"/>
        <v>AVERAGE</v>
      </c>
    </row>
    <row r="7625" spans="1:16" x14ac:dyDescent="0.35">
      <c r="A7625" t="s">
        <v>7799</v>
      </c>
      <c r="B7625" s="18">
        <v>44879</v>
      </c>
      <c r="C7625" t="s">
        <v>136</v>
      </c>
      <c r="D7625" t="s">
        <v>125</v>
      </c>
      <c r="E7625" t="s">
        <v>137</v>
      </c>
      <c r="F7625" t="s">
        <v>117</v>
      </c>
      <c r="G7625" t="s">
        <v>122</v>
      </c>
      <c r="H7625" t="s">
        <v>132</v>
      </c>
      <c r="I7625">
        <v>1</v>
      </c>
      <c r="J7625" s="19">
        <v>470.93</v>
      </c>
      <c r="K7625" s="20">
        <v>0.28999999999999998</v>
      </c>
      <c r="L7625" s="19">
        <v>334.36</v>
      </c>
      <c r="M7625" s="19">
        <v>119.43</v>
      </c>
      <c r="N7625" s="11" t="str">
        <f t="shared" si="358"/>
        <v>HIGH</v>
      </c>
      <c r="O7625" s="27">
        <f t="shared" si="359"/>
        <v>0.64281014475415721</v>
      </c>
      <c r="P7625" s="11" t="str">
        <f t="shared" si="360"/>
        <v>AVERAGE</v>
      </c>
    </row>
    <row r="7626" spans="1:16" x14ac:dyDescent="0.35">
      <c r="A7626" s="12" t="s">
        <v>7800</v>
      </c>
      <c r="B7626" s="15">
        <v>45250</v>
      </c>
      <c r="C7626" s="12" t="s">
        <v>108</v>
      </c>
      <c r="D7626" s="12" t="s">
        <v>140</v>
      </c>
      <c r="E7626" s="12" t="s">
        <v>141</v>
      </c>
      <c r="F7626" s="12" t="s">
        <v>111</v>
      </c>
      <c r="G7626" s="12" t="s">
        <v>127</v>
      </c>
      <c r="H7626" s="12" t="s">
        <v>179</v>
      </c>
      <c r="I7626" s="12">
        <v>1</v>
      </c>
      <c r="J7626" s="16">
        <v>108.64</v>
      </c>
      <c r="K7626" s="17">
        <v>0.23</v>
      </c>
      <c r="L7626" s="16">
        <v>83.65</v>
      </c>
      <c r="M7626" s="16">
        <v>28.6</v>
      </c>
      <c r="N7626" s="11" t="str">
        <f t="shared" si="358"/>
        <v>HIGH</v>
      </c>
      <c r="O7626" s="27">
        <f t="shared" si="359"/>
        <v>0.65809922295277945</v>
      </c>
      <c r="P7626" s="11" t="str">
        <f t="shared" si="360"/>
        <v>AVERAGE</v>
      </c>
    </row>
    <row r="7627" spans="1:16" x14ac:dyDescent="0.35">
      <c r="A7627" t="s">
        <v>7801</v>
      </c>
      <c r="B7627" s="18">
        <v>45002</v>
      </c>
      <c r="C7627" t="s">
        <v>108</v>
      </c>
      <c r="D7627" t="s">
        <v>125</v>
      </c>
      <c r="E7627" t="s">
        <v>146</v>
      </c>
      <c r="F7627" t="s">
        <v>111</v>
      </c>
      <c r="G7627" t="s">
        <v>127</v>
      </c>
      <c r="H7627" t="s">
        <v>179</v>
      </c>
      <c r="I7627">
        <v>5</v>
      </c>
      <c r="J7627" s="19">
        <v>47.03</v>
      </c>
      <c r="K7627" s="20">
        <v>0</v>
      </c>
      <c r="L7627" s="19">
        <v>235.15</v>
      </c>
      <c r="M7627" s="19">
        <v>129.01</v>
      </c>
      <c r="N7627" s="11" t="str">
        <f t="shared" si="358"/>
        <v>NO DISCOUNT</v>
      </c>
      <c r="O7627" s="27">
        <f t="shared" si="359"/>
        <v>0.45137146502232622</v>
      </c>
      <c r="P7627" s="11" t="str">
        <f t="shared" si="360"/>
        <v>GOOD</v>
      </c>
    </row>
    <row r="7628" spans="1:16" x14ac:dyDescent="0.35">
      <c r="A7628" s="12" t="s">
        <v>7802</v>
      </c>
      <c r="B7628" s="15">
        <v>45293</v>
      </c>
      <c r="C7628" s="12" t="s">
        <v>108</v>
      </c>
      <c r="D7628" s="12" t="s">
        <v>125</v>
      </c>
      <c r="E7628" s="12" t="s">
        <v>201</v>
      </c>
      <c r="F7628" s="12" t="s">
        <v>131</v>
      </c>
      <c r="G7628" s="12" t="s">
        <v>127</v>
      </c>
      <c r="H7628" s="12" t="s">
        <v>179</v>
      </c>
      <c r="I7628" s="12">
        <v>2</v>
      </c>
      <c r="J7628" s="16">
        <v>176.89</v>
      </c>
      <c r="K7628" s="17">
        <v>0</v>
      </c>
      <c r="L7628" s="16">
        <v>353.78</v>
      </c>
      <c r="M7628" s="16">
        <v>112.32</v>
      </c>
      <c r="N7628" s="11" t="str">
        <f t="shared" si="358"/>
        <v>NO DISCOUNT</v>
      </c>
      <c r="O7628" s="27">
        <f t="shared" si="359"/>
        <v>0.68251455706936515</v>
      </c>
      <c r="P7628" s="11" t="str">
        <f t="shared" si="360"/>
        <v>AVERAGE</v>
      </c>
    </row>
    <row r="7629" spans="1:16" x14ac:dyDescent="0.35">
      <c r="A7629" t="s">
        <v>7803</v>
      </c>
      <c r="B7629" s="18">
        <v>45257</v>
      </c>
      <c r="C7629" t="s">
        <v>136</v>
      </c>
      <c r="D7629" t="s">
        <v>115</v>
      </c>
      <c r="E7629" t="s">
        <v>240</v>
      </c>
      <c r="F7629" t="s">
        <v>111</v>
      </c>
      <c r="G7629" t="s">
        <v>127</v>
      </c>
      <c r="H7629" t="s">
        <v>138</v>
      </c>
      <c r="I7629">
        <v>1</v>
      </c>
      <c r="J7629" s="19">
        <v>105.21</v>
      </c>
      <c r="K7629" s="20">
        <v>0</v>
      </c>
      <c r="L7629" s="19">
        <v>105.21</v>
      </c>
      <c r="M7629" s="19">
        <v>62.71</v>
      </c>
      <c r="N7629" s="11" t="str">
        <f t="shared" si="358"/>
        <v>NO DISCOUNT</v>
      </c>
      <c r="O7629" s="27">
        <f t="shared" si="359"/>
        <v>0.40395399676836796</v>
      </c>
      <c r="P7629" s="11" t="str">
        <f t="shared" si="360"/>
        <v>AVERAGE</v>
      </c>
    </row>
    <row r="7630" spans="1:16" x14ac:dyDescent="0.35">
      <c r="A7630" s="12" t="s">
        <v>7804</v>
      </c>
      <c r="B7630" s="15">
        <v>44886</v>
      </c>
      <c r="C7630" s="12" t="s">
        <v>120</v>
      </c>
      <c r="D7630" s="12" t="s">
        <v>109</v>
      </c>
      <c r="E7630" s="12" t="s">
        <v>173</v>
      </c>
      <c r="F7630" s="12" t="s">
        <v>111</v>
      </c>
      <c r="G7630" s="12" t="s">
        <v>127</v>
      </c>
      <c r="H7630" s="12" t="s">
        <v>179</v>
      </c>
      <c r="I7630" s="12">
        <v>2</v>
      </c>
      <c r="J7630" s="16">
        <v>45.43</v>
      </c>
      <c r="K7630" s="17">
        <v>0.28999999999999998</v>
      </c>
      <c r="L7630" s="16">
        <v>64.510000000000005</v>
      </c>
      <c r="M7630" s="16">
        <v>21.73</v>
      </c>
      <c r="N7630" s="11" t="str">
        <f t="shared" si="358"/>
        <v>HIGH</v>
      </c>
      <c r="O7630" s="27">
        <f t="shared" si="359"/>
        <v>0.66315299953495577</v>
      </c>
      <c r="P7630" s="11" t="str">
        <f t="shared" si="360"/>
        <v>AVERAGE</v>
      </c>
    </row>
    <row r="7631" spans="1:16" x14ac:dyDescent="0.35">
      <c r="A7631" t="s">
        <v>7805</v>
      </c>
      <c r="B7631" s="18">
        <v>44906</v>
      </c>
      <c r="C7631" t="s">
        <v>108</v>
      </c>
      <c r="D7631" t="s">
        <v>140</v>
      </c>
      <c r="E7631" t="s">
        <v>307</v>
      </c>
      <c r="F7631" t="s">
        <v>111</v>
      </c>
      <c r="G7631" t="s">
        <v>127</v>
      </c>
      <c r="H7631" t="s">
        <v>138</v>
      </c>
      <c r="I7631">
        <v>8</v>
      </c>
      <c r="J7631" s="19">
        <v>483.36</v>
      </c>
      <c r="K7631" s="20">
        <v>0.38</v>
      </c>
      <c r="L7631" s="19">
        <v>2397.4699999999998</v>
      </c>
      <c r="M7631" s="19">
        <v>856.94</v>
      </c>
      <c r="N7631" s="11" t="str">
        <f t="shared" si="358"/>
        <v>CLEARANCE</v>
      </c>
      <c r="O7631" s="27">
        <f t="shared" si="359"/>
        <v>0.6425648704676179</v>
      </c>
      <c r="P7631" s="11" t="str">
        <f t="shared" si="360"/>
        <v>GOOD</v>
      </c>
    </row>
    <row r="7632" spans="1:16" x14ac:dyDescent="0.35">
      <c r="A7632" s="12" t="s">
        <v>7806</v>
      </c>
      <c r="B7632" s="15">
        <v>45002</v>
      </c>
      <c r="C7632" s="12" t="s">
        <v>136</v>
      </c>
      <c r="D7632" s="12" t="s">
        <v>109</v>
      </c>
      <c r="E7632" s="12" t="s">
        <v>231</v>
      </c>
      <c r="F7632" s="12" t="s">
        <v>111</v>
      </c>
      <c r="G7632" s="12" t="s">
        <v>122</v>
      </c>
      <c r="H7632" s="12" t="s">
        <v>123</v>
      </c>
      <c r="I7632" s="12">
        <v>3</v>
      </c>
      <c r="J7632" s="16">
        <v>1102.17</v>
      </c>
      <c r="K7632" s="17">
        <v>0</v>
      </c>
      <c r="L7632" s="16">
        <v>3306.51</v>
      </c>
      <c r="M7632" s="16">
        <v>975.32</v>
      </c>
      <c r="N7632" s="11" t="str">
        <f t="shared" si="358"/>
        <v>NO DISCOUNT</v>
      </c>
      <c r="O7632" s="27">
        <f t="shared" si="359"/>
        <v>0.70503037946354308</v>
      </c>
      <c r="P7632" s="11" t="str">
        <f t="shared" si="360"/>
        <v>AVERAGE</v>
      </c>
    </row>
    <row r="7633" spans="1:16" x14ac:dyDescent="0.35">
      <c r="A7633" t="s">
        <v>7807</v>
      </c>
      <c r="B7633" s="18">
        <v>45612</v>
      </c>
      <c r="C7633" t="s">
        <v>136</v>
      </c>
      <c r="D7633" t="s">
        <v>109</v>
      </c>
      <c r="E7633" t="s">
        <v>208</v>
      </c>
      <c r="F7633" t="s">
        <v>111</v>
      </c>
      <c r="G7633" t="s">
        <v>112</v>
      </c>
      <c r="H7633" t="s">
        <v>170</v>
      </c>
      <c r="I7633">
        <v>4</v>
      </c>
      <c r="J7633" s="19">
        <v>30.86</v>
      </c>
      <c r="K7633" s="20">
        <v>0.13</v>
      </c>
      <c r="L7633" s="19">
        <v>107.39</v>
      </c>
      <c r="M7633" s="19">
        <v>41.25</v>
      </c>
      <c r="N7633" s="11" t="str">
        <f t="shared" si="358"/>
        <v>MEDIUM</v>
      </c>
      <c r="O7633" s="27">
        <f t="shared" si="359"/>
        <v>0.61588602290716077</v>
      </c>
      <c r="P7633" s="11" t="str">
        <f t="shared" si="360"/>
        <v>AVERAGE</v>
      </c>
    </row>
    <row r="7634" spans="1:16" x14ac:dyDescent="0.35">
      <c r="A7634" s="12" t="s">
        <v>7808</v>
      </c>
      <c r="B7634" s="15">
        <v>45583</v>
      </c>
      <c r="C7634" s="12" t="s">
        <v>120</v>
      </c>
      <c r="D7634" s="12" t="s">
        <v>140</v>
      </c>
      <c r="E7634" s="12" t="s">
        <v>203</v>
      </c>
      <c r="F7634" s="12" t="s">
        <v>131</v>
      </c>
      <c r="G7634" s="12" t="s">
        <v>127</v>
      </c>
      <c r="H7634" s="12" t="s">
        <v>128</v>
      </c>
      <c r="I7634" s="12">
        <v>2</v>
      </c>
      <c r="J7634" s="16">
        <v>504.1</v>
      </c>
      <c r="K7634" s="17">
        <v>0</v>
      </c>
      <c r="L7634" s="16">
        <v>1008.2</v>
      </c>
      <c r="M7634" s="16">
        <v>578.57000000000005</v>
      </c>
      <c r="N7634" s="11" t="str">
        <f t="shared" si="358"/>
        <v>NO DISCOUNT</v>
      </c>
      <c r="O7634" s="27">
        <f t="shared" si="359"/>
        <v>0.42613568736361829</v>
      </c>
      <c r="P7634" s="11" t="str">
        <f t="shared" si="360"/>
        <v>AVERAGE</v>
      </c>
    </row>
    <row r="7635" spans="1:16" x14ac:dyDescent="0.35">
      <c r="A7635" t="s">
        <v>7809</v>
      </c>
      <c r="B7635" s="18">
        <v>44583</v>
      </c>
      <c r="C7635" t="s">
        <v>108</v>
      </c>
      <c r="D7635" t="s">
        <v>115</v>
      </c>
      <c r="E7635" t="s">
        <v>227</v>
      </c>
      <c r="F7635" t="s">
        <v>117</v>
      </c>
      <c r="G7635" t="s">
        <v>112</v>
      </c>
      <c r="H7635" t="s">
        <v>118</v>
      </c>
      <c r="I7635">
        <v>3</v>
      </c>
      <c r="J7635" s="19">
        <v>7.93</v>
      </c>
      <c r="K7635" s="20">
        <v>0.05</v>
      </c>
      <c r="L7635" s="19">
        <v>22.6</v>
      </c>
      <c r="M7635" s="19">
        <v>6.94</v>
      </c>
      <c r="N7635" s="11" t="str">
        <f t="shared" si="358"/>
        <v>LOW</v>
      </c>
      <c r="O7635" s="27">
        <f t="shared" si="359"/>
        <v>0.6929203539823009</v>
      </c>
      <c r="P7635" s="11" t="str">
        <f t="shared" si="360"/>
        <v>AVERAGE</v>
      </c>
    </row>
    <row r="7636" spans="1:16" x14ac:dyDescent="0.35">
      <c r="A7636" s="12" t="s">
        <v>7810</v>
      </c>
      <c r="B7636" s="15">
        <v>45479</v>
      </c>
      <c r="C7636" s="12" t="s">
        <v>108</v>
      </c>
      <c r="D7636" s="12" t="s">
        <v>140</v>
      </c>
      <c r="E7636" s="12" t="s">
        <v>273</v>
      </c>
      <c r="F7636" s="12" t="s">
        <v>131</v>
      </c>
      <c r="G7636" s="12" t="s">
        <v>112</v>
      </c>
      <c r="H7636" s="12" t="s">
        <v>167</v>
      </c>
      <c r="I7636" s="12">
        <v>3</v>
      </c>
      <c r="J7636" s="16">
        <v>7.29</v>
      </c>
      <c r="K7636" s="17">
        <v>0</v>
      </c>
      <c r="L7636" s="16">
        <v>21.87</v>
      </c>
      <c r="M7636" s="16">
        <v>6.53</v>
      </c>
      <c r="N7636" s="11" t="str">
        <f t="shared" si="358"/>
        <v>NO DISCOUNT</v>
      </c>
      <c r="O7636" s="27">
        <f t="shared" si="359"/>
        <v>0.70141746684956563</v>
      </c>
      <c r="P7636" s="11" t="str">
        <f t="shared" si="360"/>
        <v>AVERAGE</v>
      </c>
    </row>
    <row r="7637" spans="1:16" x14ac:dyDescent="0.35">
      <c r="A7637" t="s">
        <v>7811</v>
      </c>
      <c r="B7637" s="18">
        <v>45377</v>
      </c>
      <c r="C7637" t="s">
        <v>120</v>
      </c>
      <c r="D7637" t="s">
        <v>109</v>
      </c>
      <c r="E7637" t="s">
        <v>189</v>
      </c>
      <c r="F7637" t="s">
        <v>111</v>
      </c>
      <c r="G7637" t="s">
        <v>112</v>
      </c>
      <c r="H7637" t="s">
        <v>170</v>
      </c>
      <c r="I7637">
        <v>9</v>
      </c>
      <c r="J7637" s="19">
        <v>32.229999999999997</v>
      </c>
      <c r="K7637" s="20">
        <v>0.17</v>
      </c>
      <c r="L7637" s="19">
        <v>240.76</v>
      </c>
      <c r="M7637" s="19">
        <v>96.13</v>
      </c>
      <c r="N7637" s="11" t="str">
        <f t="shared" si="358"/>
        <v>MEDIUM</v>
      </c>
      <c r="O7637" s="27">
        <f t="shared" si="359"/>
        <v>0.60072271141385614</v>
      </c>
      <c r="P7637" s="11" t="str">
        <f t="shared" si="360"/>
        <v>GOOD</v>
      </c>
    </row>
    <row r="7638" spans="1:16" x14ac:dyDescent="0.35">
      <c r="A7638" s="12" t="s">
        <v>7812</v>
      </c>
      <c r="B7638" s="15">
        <v>45389</v>
      </c>
      <c r="C7638" s="12" t="s">
        <v>108</v>
      </c>
      <c r="D7638" s="12" t="s">
        <v>140</v>
      </c>
      <c r="E7638" s="12" t="s">
        <v>307</v>
      </c>
      <c r="F7638" s="12" t="s">
        <v>111</v>
      </c>
      <c r="G7638" s="12" t="s">
        <v>122</v>
      </c>
      <c r="H7638" s="12" t="s">
        <v>187</v>
      </c>
      <c r="I7638" s="12">
        <v>2</v>
      </c>
      <c r="J7638" s="16">
        <v>490.34</v>
      </c>
      <c r="K7638" s="17">
        <v>0.13</v>
      </c>
      <c r="L7638" s="16">
        <v>853.19</v>
      </c>
      <c r="M7638" s="16">
        <v>363.84</v>
      </c>
      <c r="N7638" s="11" t="str">
        <f t="shared" si="358"/>
        <v>MEDIUM</v>
      </c>
      <c r="O7638" s="27">
        <f t="shared" si="359"/>
        <v>0.5735533702926664</v>
      </c>
      <c r="P7638" s="11" t="str">
        <f t="shared" si="360"/>
        <v>AVERAGE</v>
      </c>
    </row>
    <row r="7639" spans="1:16" x14ac:dyDescent="0.35">
      <c r="A7639" t="s">
        <v>7813</v>
      </c>
      <c r="B7639" s="18">
        <v>45460</v>
      </c>
      <c r="C7639" t="s">
        <v>120</v>
      </c>
      <c r="D7639" t="s">
        <v>140</v>
      </c>
      <c r="E7639" t="s">
        <v>153</v>
      </c>
      <c r="F7639" t="s">
        <v>111</v>
      </c>
      <c r="G7639" t="s">
        <v>112</v>
      </c>
      <c r="H7639" t="s">
        <v>167</v>
      </c>
      <c r="I7639">
        <v>3</v>
      </c>
      <c r="J7639" s="19">
        <v>12.89</v>
      </c>
      <c r="K7639" s="20">
        <v>0.27</v>
      </c>
      <c r="L7639" s="19">
        <v>28.23</v>
      </c>
      <c r="M7639" s="19">
        <v>13.92</v>
      </c>
      <c r="N7639" s="11" t="str">
        <f t="shared" si="358"/>
        <v>HIGH</v>
      </c>
      <c r="O7639" s="27">
        <f t="shared" si="359"/>
        <v>0.50690754516471836</v>
      </c>
      <c r="P7639" s="11" t="str">
        <f t="shared" si="360"/>
        <v>AVERAGE</v>
      </c>
    </row>
    <row r="7640" spans="1:16" x14ac:dyDescent="0.35">
      <c r="A7640" s="12" t="s">
        <v>7814</v>
      </c>
      <c r="B7640" s="15">
        <v>45517</v>
      </c>
      <c r="C7640" s="12" t="s">
        <v>108</v>
      </c>
      <c r="D7640" s="12" t="s">
        <v>109</v>
      </c>
      <c r="E7640" s="12" t="s">
        <v>252</v>
      </c>
      <c r="F7640" s="12" t="s">
        <v>131</v>
      </c>
      <c r="G7640" s="12" t="s">
        <v>127</v>
      </c>
      <c r="H7640" s="12" t="s">
        <v>209</v>
      </c>
      <c r="I7640" s="12">
        <v>7</v>
      </c>
      <c r="J7640" s="16">
        <v>1191.31</v>
      </c>
      <c r="K7640" s="17">
        <v>0.03</v>
      </c>
      <c r="L7640" s="16">
        <v>8088.99</v>
      </c>
      <c r="M7640" s="16">
        <v>3062.38</v>
      </c>
      <c r="N7640" s="11" t="str">
        <f t="shared" si="358"/>
        <v>LOW</v>
      </c>
      <c r="O7640" s="27">
        <f t="shared" si="359"/>
        <v>0.6214137982615876</v>
      </c>
      <c r="P7640" s="11" t="str">
        <f t="shared" si="360"/>
        <v>GOOD</v>
      </c>
    </row>
    <row r="7641" spans="1:16" x14ac:dyDescent="0.35">
      <c r="A7641" t="s">
        <v>7815</v>
      </c>
      <c r="B7641" s="18">
        <v>45126</v>
      </c>
      <c r="C7641" t="s">
        <v>108</v>
      </c>
      <c r="D7641" t="s">
        <v>140</v>
      </c>
      <c r="E7641" t="s">
        <v>141</v>
      </c>
      <c r="F7641" t="s">
        <v>117</v>
      </c>
      <c r="G7641" t="s">
        <v>112</v>
      </c>
      <c r="H7641" t="s">
        <v>147</v>
      </c>
      <c r="I7641">
        <v>2</v>
      </c>
      <c r="J7641" s="19">
        <v>11.39</v>
      </c>
      <c r="K7641" s="20">
        <v>0</v>
      </c>
      <c r="L7641" s="19">
        <v>22.78</v>
      </c>
      <c r="M7641" s="19">
        <v>8.42</v>
      </c>
      <c r="N7641" s="11" t="str">
        <f t="shared" si="358"/>
        <v>NO DISCOUNT</v>
      </c>
      <c r="O7641" s="27">
        <f t="shared" si="359"/>
        <v>0.63037752414398596</v>
      </c>
      <c r="P7641" s="11" t="str">
        <f t="shared" si="360"/>
        <v>AVERAGE</v>
      </c>
    </row>
    <row r="7642" spans="1:16" x14ac:dyDescent="0.35">
      <c r="A7642" s="12" t="s">
        <v>7816</v>
      </c>
      <c r="B7642" s="15">
        <v>44818</v>
      </c>
      <c r="C7642" s="12" t="s">
        <v>108</v>
      </c>
      <c r="D7642" s="12" t="s">
        <v>140</v>
      </c>
      <c r="E7642" s="12" t="s">
        <v>307</v>
      </c>
      <c r="F7642" s="12" t="s">
        <v>117</v>
      </c>
      <c r="G7642" s="12" t="s">
        <v>112</v>
      </c>
      <c r="H7642" s="12" t="s">
        <v>170</v>
      </c>
      <c r="I7642" s="12">
        <v>3</v>
      </c>
      <c r="J7642" s="16">
        <v>32.85</v>
      </c>
      <c r="K7642" s="17">
        <v>0.33</v>
      </c>
      <c r="L7642" s="16">
        <v>66.03</v>
      </c>
      <c r="M7642" s="16">
        <v>15</v>
      </c>
      <c r="N7642" s="11" t="str">
        <f t="shared" si="358"/>
        <v>CLEARANCE</v>
      </c>
      <c r="O7642" s="27">
        <f t="shared" si="359"/>
        <v>0.77283053157655612</v>
      </c>
      <c r="P7642" s="11" t="str">
        <f t="shared" si="360"/>
        <v>AVERAGE</v>
      </c>
    </row>
    <row r="7643" spans="1:16" x14ac:dyDescent="0.35">
      <c r="A7643" t="s">
        <v>7817</v>
      </c>
      <c r="B7643" s="18">
        <v>45211</v>
      </c>
      <c r="C7643" t="s">
        <v>108</v>
      </c>
      <c r="D7643" t="s">
        <v>109</v>
      </c>
      <c r="E7643" t="s">
        <v>110</v>
      </c>
      <c r="F7643" t="s">
        <v>117</v>
      </c>
      <c r="G7643" t="s">
        <v>112</v>
      </c>
      <c r="H7643" t="s">
        <v>118</v>
      </c>
      <c r="I7643">
        <v>6</v>
      </c>
      <c r="J7643" s="19">
        <v>17.940000000000001</v>
      </c>
      <c r="K7643" s="20">
        <v>0.2</v>
      </c>
      <c r="L7643" s="19">
        <v>86.11</v>
      </c>
      <c r="M7643" s="19">
        <v>27.21</v>
      </c>
      <c r="N7643" s="11" t="str">
        <f t="shared" si="358"/>
        <v>MEDIUM</v>
      </c>
      <c r="O7643" s="27">
        <f t="shared" si="359"/>
        <v>0.68400882592033441</v>
      </c>
      <c r="P7643" s="11" t="str">
        <f t="shared" si="360"/>
        <v>GOOD</v>
      </c>
    </row>
    <row r="7644" spans="1:16" x14ac:dyDescent="0.35">
      <c r="A7644" s="12" t="s">
        <v>7818</v>
      </c>
      <c r="B7644" s="15">
        <v>45272</v>
      </c>
      <c r="C7644" s="12" t="s">
        <v>136</v>
      </c>
      <c r="D7644" s="12" t="s">
        <v>109</v>
      </c>
      <c r="E7644" s="12" t="s">
        <v>189</v>
      </c>
      <c r="F7644" s="12" t="s">
        <v>111</v>
      </c>
      <c r="G7644" s="12" t="s">
        <v>127</v>
      </c>
      <c r="H7644" s="12" t="s">
        <v>164</v>
      </c>
      <c r="I7644" s="12">
        <v>1</v>
      </c>
      <c r="J7644" s="16">
        <v>513.71</v>
      </c>
      <c r="K7644" s="17">
        <v>0</v>
      </c>
      <c r="L7644" s="16">
        <v>513.71</v>
      </c>
      <c r="M7644" s="16">
        <v>159.58000000000001</v>
      </c>
      <c r="N7644" s="11" t="str">
        <f t="shared" si="358"/>
        <v>NO DISCOUNT</v>
      </c>
      <c r="O7644" s="27">
        <f t="shared" si="359"/>
        <v>0.68935780888049669</v>
      </c>
      <c r="P7644" s="11" t="str">
        <f t="shared" si="360"/>
        <v>AVERAGE</v>
      </c>
    </row>
    <row r="7645" spans="1:16" x14ac:dyDescent="0.35">
      <c r="A7645" t="s">
        <v>7819</v>
      </c>
      <c r="B7645" s="18">
        <v>45049</v>
      </c>
      <c r="C7645" t="s">
        <v>120</v>
      </c>
      <c r="D7645" t="s">
        <v>125</v>
      </c>
      <c r="E7645" t="s">
        <v>144</v>
      </c>
      <c r="F7645" t="s">
        <v>117</v>
      </c>
      <c r="G7645" t="s">
        <v>127</v>
      </c>
      <c r="H7645" t="s">
        <v>209</v>
      </c>
      <c r="I7645">
        <v>8</v>
      </c>
      <c r="J7645" s="19">
        <v>291.24</v>
      </c>
      <c r="K7645" s="20">
        <v>0.11</v>
      </c>
      <c r="L7645" s="19">
        <v>2073.63</v>
      </c>
      <c r="M7645" s="19">
        <v>1130.8499999999999</v>
      </c>
      <c r="N7645" s="11" t="str">
        <f t="shared" si="358"/>
        <v>MEDIUM</v>
      </c>
      <c r="O7645" s="27">
        <f t="shared" si="359"/>
        <v>0.45465198709509419</v>
      </c>
      <c r="P7645" s="11" t="str">
        <f t="shared" si="360"/>
        <v>GOOD</v>
      </c>
    </row>
    <row r="7646" spans="1:16" x14ac:dyDescent="0.35">
      <c r="A7646" s="12" t="s">
        <v>7820</v>
      </c>
      <c r="B7646" s="15">
        <v>44745</v>
      </c>
      <c r="C7646" s="12" t="s">
        <v>108</v>
      </c>
      <c r="D7646" s="12" t="s">
        <v>125</v>
      </c>
      <c r="E7646" s="12" t="s">
        <v>201</v>
      </c>
      <c r="F7646" s="12" t="s">
        <v>117</v>
      </c>
      <c r="G7646" s="12" t="s">
        <v>127</v>
      </c>
      <c r="H7646" s="12" t="s">
        <v>164</v>
      </c>
      <c r="I7646" s="12">
        <v>3</v>
      </c>
      <c r="J7646" s="16">
        <v>737.76</v>
      </c>
      <c r="K7646" s="17">
        <v>0.14000000000000001</v>
      </c>
      <c r="L7646" s="16">
        <v>1903.42</v>
      </c>
      <c r="M7646" s="16">
        <v>943.59</v>
      </c>
      <c r="N7646" s="11" t="str">
        <f t="shared" si="358"/>
        <v>MEDIUM</v>
      </c>
      <c r="O7646" s="27">
        <f t="shared" si="359"/>
        <v>0.50426600540080491</v>
      </c>
      <c r="P7646" s="11" t="str">
        <f t="shared" si="360"/>
        <v>AVERAGE</v>
      </c>
    </row>
    <row r="7647" spans="1:16" x14ac:dyDescent="0.35">
      <c r="A7647" t="s">
        <v>7821</v>
      </c>
      <c r="B7647" s="18">
        <v>45138</v>
      </c>
      <c r="C7647" t="s">
        <v>120</v>
      </c>
      <c r="D7647" t="s">
        <v>109</v>
      </c>
      <c r="E7647" t="s">
        <v>231</v>
      </c>
      <c r="F7647" t="s">
        <v>131</v>
      </c>
      <c r="G7647" t="s">
        <v>122</v>
      </c>
      <c r="H7647" t="s">
        <v>123</v>
      </c>
      <c r="I7647">
        <v>2</v>
      </c>
      <c r="J7647" s="19">
        <v>1809.81</v>
      </c>
      <c r="K7647" s="20">
        <v>0.01</v>
      </c>
      <c r="L7647" s="19">
        <v>3583.42</v>
      </c>
      <c r="M7647" s="19">
        <v>1310.47</v>
      </c>
      <c r="N7647" s="11" t="str">
        <f t="shared" si="358"/>
        <v>LOW</v>
      </c>
      <c r="O7647" s="27">
        <f t="shared" si="359"/>
        <v>0.63429628678748229</v>
      </c>
      <c r="P7647" s="11" t="str">
        <f t="shared" si="360"/>
        <v>AVERAGE</v>
      </c>
    </row>
    <row r="7648" spans="1:16" x14ac:dyDescent="0.35">
      <c r="A7648" s="12" t="s">
        <v>7822</v>
      </c>
      <c r="B7648" s="15">
        <v>45359</v>
      </c>
      <c r="C7648" s="12" t="s">
        <v>108</v>
      </c>
      <c r="D7648" s="12" t="s">
        <v>125</v>
      </c>
      <c r="E7648" s="12" t="s">
        <v>178</v>
      </c>
      <c r="F7648" s="12" t="s">
        <v>111</v>
      </c>
      <c r="G7648" s="12" t="s">
        <v>122</v>
      </c>
      <c r="H7648" s="12" t="s">
        <v>187</v>
      </c>
      <c r="I7648" s="12">
        <v>2</v>
      </c>
      <c r="J7648" s="16">
        <v>318.51</v>
      </c>
      <c r="K7648" s="17">
        <v>0.18</v>
      </c>
      <c r="L7648" s="16">
        <v>522.36</v>
      </c>
      <c r="M7648" s="16">
        <v>132.49</v>
      </c>
      <c r="N7648" s="11" t="str">
        <f t="shared" si="358"/>
        <v>MEDIUM</v>
      </c>
      <c r="O7648" s="27">
        <f t="shared" si="359"/>
        <v>0.74636266176583199</v>
      </c>
      <c r="P7648" s="11" t="str">
        <f t="shared" si="360"/>
        <v>AVERAGE</v>
      </c>
    </row>
    <row r="7649" spans="1:16" x14ac:dyDescent="0.35">
      <c r="A7649" t="s">
        <v>7823</v>
      </c>
      <c r="B7649" s="18">
        <v>44633</v>
      </c>
      <c r="C7649" t="s">
        <v>120</v>
      </c>
      <c r="D7649" t="s">
        <v>125</v>
      </c>
      <c r="E7649" t="s">
        <v>169</v>
      </c>
      <c r="F7649" t="s">
        <v>111</v>
      </c>
      <c r="G7649" t="s">
        <v>127</v>
      </c>
      <c r="H7649" t="s">
        <v>128</v>
      </c>
      <c r="I7649">
        <v>9</v>
      </c>
      <c r="J7649" s="19">
        <v>375.31</v>
      </c>
      <c r="K7649" s="20">
        <v>0.06</v>
      </c>
      <c r="L7649" s="19">
        <v>3175.12</v>
      </c>
      <c r="M7649" s="19">
        <v>1837.73</v>
      </c>
      <c r="N7649" s="11" t="str">
        <f t="shared" si="358"/>
        <v>LOW</v>
      </c>
      <c r="O7649" s="27">
        <f t="shared" si="359"/>
        <v>0.42120927712968326</v>
      </c>
      <c r="P7649" s="11" t="str">
        <f t="shared" si="360"/>
        <v>GOOD</v>
      </c>
    </row>
    <row r="7650" spans="1:16" x14ac:dyDescent="0.35">
      <c r="A7650" s="12" t="s">
        <v>7824</v>
      </c>
      <c r="B7650" s="15">
        <v>44579</v>
      </c>
      <c r="C7650" s="12" t="s">
        <v>108</v>
      </c>
      <c r="D7650" s="12" t="s">
        <v>140</v>
      </c>
      <c r="E7650" s="12" t="s">
        <v>268</v>
      </c>
      <c r="F7650" s="12" t="s">
        <v>111</v>
      </c>
      <c r="G7650" s="12" t="s">
        <v>127</v>
      </c>
      <c r="H7650" s="12" t="s">
        <v>179</v>
      </c>
      <c r="I7650" s="12">
        <v>3</v>
      </c>
      <c r="J7650" s="16">
        <v>85.32</v>
      </c>
      <c r="K7650" s="17">
        <v>0</v>
      </c>
      <c r="L7650" s="16">
        <v>255.96</v>
      </c>
      <c r="M7650" s="16">
        <v>128.41999999999999</v>
      </c>
      <c r="N7650" s="11" t="str">
        <f t="shared" si="358"/>
        <v>NO DISCOUNT</v>
      </c>
      <c r="O7650" s="27">
        <f t="shared" si="359"/>
        <v>0.49828098140334431</v>
      </c>
      <c r="P7650" s="11" t="str">
        <f t="shared" si="360"/>
        <v>AVERAGE</v>
      </c>
    </row>
    <row r="7651" spans="1:16" x14ac:dyDescent="0.35">
      <c r="A7651" t="s">
        <v>7825</v>
      </c>
      <c r="B7651" s="18">
        <v>45036</v>
      </c>
      <c r="C7651" t="s">
        <v>120</v>
      </c>
      <c r="D7651" t="s">
        <v>125</v>
      </c>
      <c r="E7651" t="s">
        <v>169</v>
      </c>
      <c r="F7651" t="s">
        <v>111</v>
      </c>
      <c r="G7651" t="s">
        <v>127</v>
      </c>
      <c r="H7651" t="s">
        <v>164</v>
      </c>
      <c r="I7651">
        <v>4</v>
      </c>
      <c r="J7651" s="19">
        <v>345.61</v>
      </c>
      <c r="K7651" s="20">
        <v>0.12</v>
      </c>
      <c r="L7651" s="19">
        <v>1216.55</v>
      </c>
      <c r="M7651" s="19">
        <v>567.16999999999996</v>
      </c>
      <c r="N7651" s="11" t="str">
        <f t="shared" si="358"/>
        <v>MEDIUM</v>
      </c>
      <c r="O7651" s="27">
        <f t="shared" si="359"/>
        <v>0.533788171468497</v>
      </c>
      <c r="P7651" s="11" t="str">
        <f t="shared" si="360"/>
        <v>AVERAGE</v>
      </c>
    </row>
    <row r="7652" spans="1:16" x14ac:dyDescent="0.35">
      <c r="A7652" s="12" t="s">
        <v>7826</v>
      </c>
      <c r="B7652" s="15">
        <v>44749</v>
      </c>
      <c r="C7652" s="12" t="s">
        <v>108</v>
      </c>
      <c r="D7652" s="12" t="s">
        <v>140</v>
      </c>
      <c r="E7652" s="12" t="s">
        <v>166</v>
      </c>
      <c r="F7652" s="12" t="s">
        <v>117</v>
      </c>
      <c r="G7652" s="12" t="s">
        <v>122</v>
      </c>
      <c r="H7652" s="12" t="s">
        <v>142</v>
      </c>
      <c r="I7652" s="12">
        <v>1</v>
      </c>
      <c r="J7652" s="16">
        <v>324.29000000000002</v>
      </c>
      <c r="K7652" s="17">
        <v>0.41</v>
      </c>
      <c r="L7652" s="16">
        <v>191.33</v>
      </c>
      <c r="M7652" s="16">
        <v>92.18</v>
      </c>
      <c r="N7652" s="11" t="str">
        <f t="shared" si="358"/>
        <v>CLEARANCE</v>
      </c>
      <c r="O7652" s="27">
        <f t="shared" si="359"/>
        <v>0.51821460304186484</v>
      </c>
      <c r="P7652" s="11" t="str">
        <f t="shared" si="360"/>
        <v>AVERAGE</v>
      </c>
    </row>
    <row r="7653" spans="1:16" x14ac:dyDescent="0.35">
      <c r="A7653" t="s">
        <v>7827</v>
      </c>
      <c r="B7653" s="18">
        <v>44760</v>
      </c>
      <c r="C7653" t="s">
        <v>149</v>
      </c>
      <c r="D7653" t="s">
        <v>115</v>
      </c>
      <c r="E7653" t="s">
        <v>116</v>
      </c>
      <c r="F7653" t="s">
        <v>111</v>
      </c>
      <c r="G7653" t="s">
        <v>122</v>
      </c>
      <c r="H7653" t="s">
        <v>132</v>
      </c>
      <c r="I7653">
        <v>6</v>
      </c>
      <c r="J7653" s="19">
        <v>472.11</v>
      </c>
      <c r="K7653" s="20">
        <v>0.23</v>
      </c>
      <c r="L7653" s="19">
        <v>2181.15</v>
      </c>
      <c r="M7653" s="19">
        <v>1005.62</v>
      </c>
      <c r="N7653" s="11" t="str">
        <f t="shared" si="358"/>
        <v>HIGH</v>
      </c>
      <c r="O7653" s="27">
        <f t="shared" si="359"/>
        <v>0.53894963665956042</v>
      </c>
      <c r="P7653" s="11" t="str">
        <f t="shared" si="360"/>
        <v>GOOD</v>
      </c>
    </row>
    <row r="7654" spans="1:16" x14ac:dyDescent="0.35">
      <c r="A7654" s="12" t="s">
        <v>7828</v>
      </c>
      <c r="B7654" s="15">
        <v>45367</v>
      </c>
      <c r="C7654" s="12" t="s">
        <v>120</v>
      </c>
      <c r="D7654" s="12" t="s">
        <v>140</v>
      </c>
      <c r="E7654" s="12" t="s">
        <v>203</v>
      </c>
      <c r="F7654" s="12" t="s">
        <v>117</v>
      </c>
      <c r="G7654" s="12" t="s">
        <v>122</v>
      </c>
      <c r="H7654" s="12" t="s">
        <v>158</v>
      </c>
      <c r="I7654" s="12">
        <v>3</v>
      </c>
      <c r="J7654" s="16">
        <v>116.08</v>
      </c>
      <c r="K7654" s="17">
        <v>0.19</v>
      </c>
      <c r="L7654" s="16">
        <v>282.07</v>
      </c>
      <c r="M7654" s="16">
        <v>74.16</v>
      </c>
      <c r="N7654" s="11" t="str">
        <f t="shared" si="358"/>
        <v>MEDIUM</v>
      </c>
      <c r="O7654" s="27">
        <f t="shared" si="359"/>
        <v>0.73708653880242492</v>
      </c>
      <c r="P7654" s="11" t="str">
        <f t="shared" si="360"/>
        <v>AVERAGE</v>
      </c>
    </row>
    <row r="7655" spans="1:16" x14ac:dyDescent="0.35">
      <c r="A7655" t="s">
        <v>7829</v>
      </c>
      <c r="B7655" s="18">
        <v>44882</v>
      </c>
      <c r="C7655" t="s">
        <v>149</v>
      </c>
      <c r="D7655" t="s">
        <v>140</v>
      </c>
      <c r="E7655" t="s">
        <v>242</v>
      </c>
      <c r="F7655" t="s">
        <v>111</v>
      </c>
      <c r="G7655" t="s">
        <v>127</v>
      </c>
      <c r="H7655" t="s">
        <v>209</v>
      </c>
      <c r="I7655">
        <v>1</v>
      </c>
      <c r="J7655" s="19">
        <v>696.99</v>
      </c>
      <c r="K7655" s="20">
        <v>0.16</v>
      </c>
      <c r="L7655" s="19">
        <v>585.47</v>
      </c>
      <c r="M7655" s="19">
        <v>282.54000000000002</v>
      </c>
      <c r="N7655" s="11" t="str">
        <f t="shared" si="358"/>
        <v>MEDIUM</v>
      </c>
      <c r="O7655" s="27">
        <f t="shared" si="359"/>
        <v>0.51741336020633</v>
      </c>
      <c r="P7655" s="11" t="str">
        <f t="shared" si="360"/>
        <v>AVERAGE</v>
      </c>
    </row>
    <row r="7656" spans="1:16" x14ac:dyDescent="0.35">
      <c r="A7656" s="12" t="s">
        <v>7830</v>
      </c>
      <c r="B7656" s="15">
        <v>45603</v>
      </c>
      <c r="C7656" s="12" t="s">
        <v>108</v>
      </c>
      <c r="D7656" s="12" t="s">
        <v>109</v>
      </c>
      <c r="E7656" s="12" t="s">
        <v>176</v>
      </c>
      <c r="F7656" s="12" t="s">
        <v>131</v>
      </c>
      <c r="G7656" s="12" t="s">
        <v>122</v>
      </c>
      <c r="H7656" s="12" t="s">
        <v>142</v>
      </c>
      <c r="I7656" s="12">
        <v>3</v>
      </c>
      <c r="J7656" s="16">
        <v>483.89</v>
      </c>
      <c r="K7656" s="17">
        <v>0.08</v>
      </c>
      <c r="L7656" s="16">
        <v>1335.54</v>
      </c>
      <c r="M7656" s="16">
        <v>594.22</v>
      </c>
      <c r="N7656" s="11" t="str">
        <f t="shared" si="358"/>
        <v>LOW</v>
      </c>
      <c r="O7656" s="27">
        <f t="shared" si="359"/>
        <v>0.5550713569043233</v>
      </c>
      <c r="P7656" s="11" t="str">
        <f t="shared" si="360"/>
        <v>AVERAGE</v>
      </c>
    </row>
    <row r="7657" spans="1:16" x14ac:dyDescent="0.35">
      <c r="A7657" t="s">
        <v>7831</v>
      </c>
      <c r="B7657" s="18">
        <v>44800</v>
      </c>
      <c r="C7657" t="s">
        <v>149</v>
      </c>
      <c r="D7657" t="s">
        <v>109</v>
      </c>
      <c r="E7657" t="s">
        <v>176</v>
      </c>
      <c r="F7657" t="s">
        <v>111</v>
      </c>
      <c r="G7657" t="s">
        <v>112</v>
      </c>
      <c r="H7657" t="s">
        <v>170</v>
      </c>
      <c r="I7657">
        <v>2</v>
      </c>
      <c r="J7657" s="19">
        <v>28.39</v>
      </c>
      <c r="K7657" s="20">
        <v>0</v>
      </c>
      <c r="L7657" s="19">
        <v>56.78</v>
      </c>
      <c r="M7657" s="19">
        <v>15.97</v>
      </c>
      <c r="N7657" s="11" t="str">
        <f t="shared" si="358"/>
        <v>NO DISCOUNT</v>
      </c>
      <c r="O7657" s="27">
        <f t="shared" si="359"/>
        <v>0.71873899260302931</v>
      </c>
      <c r="P7657" s="11" t="str">
        <f t="shared" si="360"/>
        <v>AVERAGE</v>
      </c>
    </row>
    <row r="7658" spans="1:16" x14ac:dyDescent="0.35">
      <c r="A7658" s="12" t="s">
        <v>7832</v>
      </c>
      <c r="B7658" s="15">
        <v>45093</v>
      </c>
      <c r="C7658" s="12" t="s">
        <v>149</v>
      </c>
      <c r="D7658" s="12" t="s">
        <v>115</v>
      </c>
      <c r="E7658" s="12" t="s">
        <v>240</v>
      </c>
      <c r="F7658" s="12" t="s">
        <v>131</v>
      </c>
      <c r="G7658" s="12" t="s">
        <v>127</v>
      </c>
      <c r="H7658" s="12" t="s">
        <v>164</v>
      </c>
      <c r="I7658" s="12">
        <v>3</v>
      </c>
      <c r="J7658" s="16">
        <v>544.03</v>
      </c>
      <c r="K7658" s="17">
        <v>0</v>
      </c>
      <c r="L7658" s="16">
        <v>1632.09</v>
      </c>
      <c r="M7658" s="16">
        <v>668.84</v>
      </c>
      <c r="N7658" s="11" t="str">
        <f t="shared" si="358"/>
        <v>NO DISCOUNT</v>
      </c>
      <c r="O7658" s="27">
        <f t="shared" si="359"/>
        <v>0.59019416821376269</v>
      </c>
      <c r="P7658" s="11" t="str">
        <f t="shared" si="360"/>
        <v>AVERAGE</v>
      </c>
    </row>
    <row r="7659" spans="1:16" x14ac:dyDescent="0.35">
      <c r="A7659" t="s">
        <v>7833</v>
      </c>
      <c r="B7659" s="18">
        <v>45285</v>
      </c>
      <c r="C7659" t="s">
        <v>108</v>
      </c>
      <c r="D7659" t="s">
        <v>109</v>
      </c>
      <c r="E7659" t="s">
        <v>189</v>
      </c>
      <c r="F7659" t="s">
        <v>111</v>
      </c>
      <c r="G7659" t="s">
        <v>127</v>
      </c>
      <c r="H7659" t="s">
        <v>209</v>
      </c>
      <c r="I7659">
        <v>2</v>
      </c>
      <c r="J7659" s="19">
        <v>1110.21</v>
      </c>
      <c r="K7659" s="20">
        <v>0</v>
      </c>
      <c r="L7659" s="19">
        <v>2220.42</v>
      </c>
      <c r="M7659" s="19">
        <v>1163.5999999999999</v>
      </c>
      <c r="N7659" s="11" t="str">
        <f t="shared" si="358"/>
        <v>NO DISCOUNT</v>
      </c>
      <c r="O7659" s="27">
        <f t="shared" si="359"/>
        <v>0.4759549995045983</v>
      </c>
      <c r="P7659" s="11" t="str">
        <f t="shared" si="360"/>
        <v>AVERAGE</v>
      </c>
    </row>
    <row r="7660" spans="1:16" x14ac:dyDescent="0.35">
      <c r="A7660" s="12" t="s">
        <v>7834</v>
      </c>
      <c r="B7660" s="15">
        <v>45263</v>
      </c>
      <c r="C7660" s="12" t="s">
        <v>120</v>
      </c>
      <c r="D7660" s="12" t="s">
        <v>109</v>
      </c>
      <c r="E7660" s="12" t="s">
        <v>189</v>
      </c>
      <c r="F7660" s="12" t="s">
        <v>117</v>
      </c>
      <c r="G7660" s="12" t="s">
        <v>122</v>
      </c>
      <c r="H7660" s="12" t="s">
        <v>142</v>
      </c>
      <c r="I7660" s="12">
        <v>1</v>
      </c>
      <c r="J7660" s="16">
        <v>398.16</v>
      </c>
      <c r="K7660" s="17">
        <v>0.41</v>
      </c>
      <c r="L7660" s="16">
        <v>234.91</v>
      </c>
      <c r="M7660" s="16">
        <v>114.08</v>
      </c>
      <c r="N7660" s="11" t="str">
        <f t="shared" si="358"/>
        <v>CLEARANCE</v>
      </c>
      <c r="O7660" s="27">
        <f t="shared" si="359"/>
        <v>0.51436720446128303</v>
      </c>
      <c r="P7660" s="11" t="str">
        <f t="shared" si="360"/>
        <v>AVERAGE</v>
      </c>
    </row>
    <row r="7661" spans="1:16" x14ac:dyDescent="0.35">
      <c r="A7661" t="s">
        <v>7835</v>
      </c>
      <c r="B7661" s="18">
        <v>44585</v>
      </c>
      <c r="C7661" t="s">
        <v>108</v>
      </c>
      <c r="D7661" t="s">
        <v>109</v>
      </c>
      <c r="E7661" t="s">
        <v>150</v>
      </c>
      <c r="F7661" t="s">
        <v>131</v>
      </c>
      <c r="G7661" t="s">
        <v>127</v>
      </c>
      <c r="H7661" t="s">
        <v>164</v>
      </c>
      <c r="I7661">
        <v>1</v>
      </c>
      <c r="J7661" s="19">
        <v>571.80999999999995</v>
      </c>
      <c r="K7661" s="20">
        <v>0</v>
      </c>
      <c r="L7661" s="19">
        <v>571.80999999999995</v>
      </c>
      <c r="M7661" s="19">
        <v>295.3</v>
      </c>
      <c r="N7661" s="11" t="str">
        <f t="shared" si="358"/>
        <v>NO DISCOUNT</v>
      </c>
      <c r="O7661" s="27">
        <f t="shared" si="359"/>
        <v>0.48356971721375974</v>
      </c>
      <c r="P7661" s="11" t="str">
        <f t="shared" si="360"/>
        <v>AVERAGE</v>
      </c>
    </row>
    <row r="7662" spans="1:16" x14ac:dyDescent="0.35">
      <c r="A7662" s="12" t="s">
        <v>7836</v>
      </c>
      <c r="B7662" s="15">
        <v>45541</v>
      </c>
      <c r="C7662" s="12" t="s">
        <v>136</v>
      </c>
      <c r="D7662" s="12" t="s">
        <v>125</v>
      </c>
      <c r="E7662" s="12" t="s">
        <v>126</v>
      </c>
      <c r="F7662" s="12" t="s">
        <v>111</v>
      </c>
      <c r="G7662" s="12" t="s">
        <v>122</v>
      </c>
      <c r="H7662" s="12" t="s">
        <v>187</v>
      </c>
      <c r="I7662" s="12">
        <v>1</v>
      </c>
      <c r="J7662" s="16">
        <v>650.97</v>
      </c>
      <c r="K7662" s="17">
        <v>0</v>
      </c>
      <c r="L7662" s="16">
        <v>650.97</v>
      </c>
      <c r="M7662" s="16">
        <v>240.63</v>
      </c>
      <c r="N7662" s="11" t="str">
        <f t="shared" si="358"/>
        <v>NO DISCOUNT</v>
      </c>
      <c r="O7662" s="27">
        <f t="shared" si="359"/>
        <v>0.63035162910733211</v>
      </c>
      <c r="P7662" s="11" t="str">
        <f t="shared" si="360"/>
        <v>AVERAGE</v>
      </c>
    </row>
    <row r="7663" spans="1:16" x14ac:dyDescent="0.35">
      <c r="A7663" t="s">
        <v>7837</v>
      </c>
      <c r="B7663" s="18">
        <v>45015</v>
      </c>
      <c r="C7663" t="s">
        <v>108</v>
      </c>
      <c r="D7663" t="s">
        <v>140</v>
      </c>
      <c r="E7663" t="s">
        <v>242</v>
      </c>
      <c r="F7663" t="s">
        <v>117</v>
      </c>
      <c r="G7663" t="s">
        <v>112</v>
      </c>
      <c r="H7663" t="s">
        <v>147</v>
      </c>
      <c r="I7663">
        <v>2</v>
      </c>
      <c r="J7663" s="19">
        <v>19.86</v>
      </c>
      <c r="K7663" s="20">
        <v>0</v>
      </c>
      <c r="L7663" s="19">
        <v>39.72</v>
      </c>
      <c r="M7663" s="19">
        <v>8.0399999999999991</v>
      </c>
      <c r="N7663" s="11" t="str">
        <f t="shared" si="358"/>
        <v>NO DISCOUNT</v>
      </c>
      <c r="O7663" s="27">
        <f t="shared" si="359"/>
        <v>0.797583081570997</v>
      </c>
      <c r="P7663" s="11" t="str">
        <f t="shared" si="360"/>
        <v>AVERAGE</v>
      </c>
    </row>
    <row r="7664" spans="1:16" x14ac:dyDescent="0.35">
      <c r="A7664" s="12" t="s">
        <v>7838</v>
      </c>
      <c r="B7664" s="15">
        <v>45560</v>
      </c>
      <c r="C7664" s="12" t="s">
        <v>108</v>
      </c>
      <c r="D7664" s="12" t="s">
        <v>109</v>
      </c>
      <c r="E7664" s="12" t="s">
        <v>189</v>
      </c>
      <c r="F7664" s="12" t="s">
        <v>131</v>
      </c>
      <c r="G7664" s="12" t="s">
        <v>127</v>
      </c>
      <c r="H7664" s="12" t="s">
        <v>164</v>
      </c>
      <c r="I7664" s="12">
        <v>1</v>
      </c>
      <c r="J7664" s="16">
        <v>567.96</v>
      </c>
      <c r="K7664" s="17">
        <v>0.16</v>
      </c>
      <c r="L7664" s="16">
        <v>477.09</v>
      </c>
      <c r="M7664" s="16">
        <v>215.27</v>
      </c>
      <c r="N7664" s="11" t="str">
        <f t="shared" si="358"/>
        <v>MEDIUM</v>
      </c>
      <c r="O7664" s="27">
        <f t="shared" si="359"/>
        <v>0.54878534448426908</v>
      </c>
      <c r="P7664" s="11" t="str">
        <f t="shared" si="360"/>
        <v>AVERAGE</v>
      </c>
    </row>
    <row r="7665" spans="1:16" x14ac:dyDescent="0.35">
      <c r="A7665" t="s">
        <v>7839</v>
      </c>
      <c r="B7665" s="18">
        <v>45417</v>
      </c>
      <c r="C7665" t="s">
        <v>108</v>
      </c>
      <c r="D7665" t="s">
        <v>125</v>
      </c>
      <c r="E7665" t="s">
        <v>144</v>
      </c>
      <c r="F7665" t="s">
        <v>117</v>
      </c>
      <c r="G7665" t="s">
        <v>127</v>
      </c>
      <c r="H7665" t="s">
        <v>179</v>
      </c>
      <c r="I7665">
        <v>2</v>
      </c>
      <c r="J7665" s="19">
        <v>142.16999999999999</v>
      </c>
      <c r="K7665" s="20">
        <v>0</v>
      </c>
      <c r="L7665" s="19">
        <v>284.33999999999997</v>
      </c>
      <c r="M7665" s="19">
        <v>155.87</v>
      </c>
      <c r="N7665" s="11" t="str">
        <f t="shared" si="358"/>
        <v>NO DISCOUNT</v>
      </c>
      <c r="O7665" s="27">
        <f t="shared" si="359"/>
        <v>0.45181824576211571</v>
      </c>
      <c r="P7665" s="11" t="str">
        <f t="shared" si="360"/>
        <v>AVERAGE</v>
      </c>
    </row>
    <row r="7666" spans="1:16" x14ac:dyDescent="0.35">
      <c r="A7666" s="12" t="s">
        <v>7840</v>
      </c>
      <c r="B7666" s="15">
        <v>45399</v>
      </c>
      <c r="C7666" s="12" t="s">
        <v>108</v>
      </c>
      <c r="D7666" s="12" t="s">
        <v>115</v>
      </c>
      <c r="E7666" s="12" t="s">
        <v>227</v>
      </c>
      <c r="F7666" s="12" t="s">
        <v>131</v>
      </c>
      <c r="G7666" s="12" t="s">
        <v>127</v>
      </c>
      <c r="H7666" s="12" t="s">
        <v>128</v>
      </c>
      <c r="I7666" s="12">
        <v>1</v>
      </c>
      <c r="J7666" s="16">
        <v>545.97</v>
      </c>
      <c r="K7666" s="17">
        <v>0</v>
      </c>
      <c r="L7666" s="16">
        <v>545.97</v>
      </c>
      <c r="M7666" s="16">
        <v>219.1</v>
      </c>
      <c r="N7666" s="11" t="str">
        <f t="shared" si="358"/>
        <v>NO DISCOUNT</v>
      </c>
      <c r="O7666" s="27">
        <f t="shared" si="359"/>
        <v>0.59869589904207188</v>
      </c>
      <c r="P7666" s="11" t="str">
        <f t="shared" si="360"/>
        <v>AVERAGE</v>
      </c>
    </row>
    <row r="7667" spans="1:16" x14ac:dyDescent="0.35">
      <c r="A7667" t="s">
        <v>7841</v>
      </c>
      <c r="B7667" s="18">
        <v>45310</v>
      </c>
      <c r="C7667" t="s">
        <v>108</v>
      </c>
      <c r="D7667" t="s">
        <v>125</v>
      </c>
      <c r="E7667" t="s">
        <v>169</v>
      </c>
      <c r="F7667" t="s">
        <v>117</v>
      </c>
      <c r="G7667" t="s">
        <v>122</v>
      </c>
      <c r="H7667" t="s">
        <v>158</v>
      </c>
      <c r="I7667">
        <v>2</v>
      </c>
      <c r="J7667" s="19">
        <v>56</v>
      </c>
      <c r="K7667" s="20">
        <v>0.38</v>
      </c>
      <c r="L7667" s="19">
        <v>69.44</v>
      </c>
      <c r="M7667" s="19">
        <v>25.22</v>
      </c>
      <c r="N7667" s="11" t="str">
        <f t="shared" si="358"/>
        <v>CLEARANCE</v>
      </c>
      <c r="O7667" s="27">
        <f t="shared" si="359"/>
        <v>0.63680875576036866</v>
      </c>
      <c r="P7667" s="11" t="str">
        <f t="shared" si="360"/>
        <v>AVERAGE</v>
      </c>
    </row>
    <row r="7668" spans="1:16" x14ac:dyDescent="0.35">
      <c r="A7668" s="12" t="s">
        <v>7842</v>
      </c>
      <c r="B7668" s="15">
        <v>44874</v>
      </c>
      <c r="C7668" s="12" t="s">
        <v>108</v>
      </c>
      <c r="D7668" s="12" t="s">
        <v>109</v>
      </c>
      <c r="E7668" s="12" t="s">
        <v>150</v>
      </c>
      <c r="F7668" s="12" t="s">
        <v>131</v>
      </c>
      <c r="G7668" s="12" t="s">
        <v>127</v>
      </c>
      <c r="H7668" s="12" t="s">
        <v>138</v>
      </c>
      <c r="I7668" s="12">
        <v>2</v>
      </c>
      <c r="J7668" s="16">
        <v>233.24</v>
      </c>
      <c r="K7668" s="17">
        <v>0</v>
      </c>
      <c r="L7668" s="16">
        <v>466.48</v>
      </c>
      <c r="M7668" s="16">
        <v>221.76</v>
      </c>
      <c r="N7668" s="11" t="str">
        <f t="shared" si="358"/>
        <v>NO DISCOUNT</v>
      </c>
      <c r="O7668" s="27">
        <f t="shared" si="359"/>
        <v>0.52460984393757504</v>
      </c>
      <c r="P7668" s="11" t="str">
        <f t="shared" si="360"/>
        <v>AVERAGE</v>
      </c>
    </row>
    <row r="7669" spans="1:16" x14ac:dyDescent="0.35">
      <c r="A7669" t="s">
        <v>7843</v>
      </c>
      <c r="B7669" s="18">
        <v>44733</v>
      </c>
      <c r="C7669" t="s">
        <v>136</v>
      </c>
      <c r="D7669" t="s">
        <v>140</v>
      </c>
      <c r="E7669" t="s">
        <v>296</v>
      </c>
      <c r="F7669" t="s">
        <v>117</v>
      </c>
      <c r="G7669" t="s">
        <v>122</v>
      </c>
      <c r="H7669" t="s">
        <v>158</v>
      </c>
      <c r="I7669">
        <v>5</v>
      </c>
      <c r="J7669" s="19">
        <v>32.200000000000003</v>
      </c>
      <c r="K7669" s="20">
        <v>0</v>
      </c>
      <c r="L7669" s="19">
        <v>161</v>
      </c>
      <c r="M7669" s="19">
        <v>65.58</v>
      </c>
      <c r="N7669" s="11" t="str">
        <f t="shared" si="358"/>
        <v>NO DISCOUNT</v>
      </c>
      <c r="O7669" s="27">
        <f t="shared" si="359"/>
        <v>0.59267080745341616</v>
      </c>
      <c r="P7669" s="11" t="str">
        <f t="shared" si="360"/>
        <v>GOOD</v>
      </c>
    </row>
    <row r="7670" spans="1:16" x14ac:dyDescent="0.35">
      <c r="A7670" s="12" t="s">
        <v>7844</v>
      </c>
      <c r="B7670" s="15">
        <v>44997</v>
      </c>
      <c r="C7670" s="12" t="s">
        <v>108</v>
      </c>
      <c r="D7670" s="12" t="s">
        <v>140</v>
      </c>
      <c r="E7670" s="12" t="s">
        <v>307</v>
      </c>
      <c r="F7670" s="12" t="s">
        <v>111</v>
      </c>
      <c r="G7670" s="12" t="s">
        <v>112</v>
      </c>
      <c r="H7670" s="12" t="s">
        <v>118</v>
      </c>
      <c r="I7670" s="12">
        <v>5</v>
      </c>
      <c r="J7670" s="16">
        <v>35.74</v>
      </c>
      <c r="K7670" s="17">
        <v>0</v>
      </c>
      <c r="L7670" s="16">
        <v>178.7</v>
      </c>
      <c r="M7670" s="16">
        <v>76.17</v>
      </c>
      <c r="N7670" s="11" t="str">
        <f t="shared" si="358"/>
        <v>NO DISCOUNT</v>
      </c>
      <c r="O7670" s="27">
        <f t="shared" si="359"/>
        <v>0.57375489647453826</v>
      </c>
      <c r="P7670" s="11" t="str">
        <f t="shared" si="360"/>
        <v>GOOD</v>
      </c>
    </row>
    <row r="7671" spans="1:16" x14ac:dyDescent="0.35">
      <c r="A7671" t="s">
        <v>7845</v>
      </c>
      <c r="B7671" s="18">
        <v>45365</v>
      </c>
      <c r="C7671" t="s">
        <v>120</v>
      </c>
      <c r="D7671" t="s">
        <v>140</v>
      </c>
      <c r="E7671" t="s">
        <v>242</v>
      </c>
      <c r="F7671" t="s">
        <v>111</v>
      </c>
      <c r="G7671" t="s">
        <v>122</v>
      </c>
      <c r="H7671" t="s">
        <v>123</v>
      </c>
      <c r="I7671">
        <v>4</v>
      </c>
      <c r="J7671" s="19">
        <v>1762.23</v>
      </c>
      <c r="K7671" s="20">
        <v>0</v>
      </c>
      <c r="L7671" s="19">
        <v>7048.92</v>
      </c>
      <c r="M7671" s="19">
        <v>2658.96</v>
      </c>
      <c r="N7671" s="11" t="str">
        <f t="shared" si="358"/>
        <v>NO DISCOUNT</v>
      </c>
      <c r="O7671" s="27">
        <f t="shared" si="359"/>
        <v>0.62278476702814045</v>
      </c>
      <c r="P7671" s="11" t="str">
        <f t="shared" si="360"/>
        <v>AVERAGE</v>
      </c>
    </row>
    <row r="7672" spans="1:16" x14ac:dyDescent="0.35">
      <c r="A7672" s="12" t="s">
        <v>7846</v>
      </c>
      <c r="B7672" s="15">
        <v>45250</v>
      </c>
      <c r="C7672" s="12" t="s">
        <v>108</v>
      </c>
      <c r="D7672" s="12" t="s">
        <v>109</v>
      </c>
      <c r="E7672" s="12" t="s">
        <v>176</v>
      </c>
      <c r="F7672" s="12" t="s">
        <v>111</v>
      </c>
      <c r="G7672" s="12" t="s">
        <v>127</v>
      </c>
      <c r="H7672" s="12" t="s">
        <v>128</v>
      </c>
      <c r="I7672" s="12">
        <v>2</v>
      </c>
      <c r="J7672" s="16">
        <v>485.04</v>
      </c>
      <c r="K7672" s="17">
        <v>0</v>
      </c>
      <c r="L7672" s="16">
        <v>970.08</v>
      </c>
      <c r="M7672" s="16">
        <v>560.66</v>
      </c>
      <c r="N7672" s="11" t="str">
        <f t="shared" si="358"/>
        <v>NO DISCOUNT</v>
      </c>
      <c r="O7672" s="27">
        <f t="shared" si="359"/>
        <v>0.42204766617186218</v>
      </c>
      <c r="P7672" s="11" t="str">
        <f t="shared" si="360"/>
        <v>AVERAGE</v>
      </c>
    </row>
    <row r="7673" spans="1:16" x14ac:dyDescent="0.35">
      <c r="A7673" t="s">
        <v>7847</v>
      </c>
      <c r="B7673" s="18">
        <v>45551</v>
      </c>
      <c r="C7673" t="s">
        <v>136</v>
      </c>
      <c r="D7673" t="s">
        <v>109</v>
      </c>
      <c r="E7673" t="s">
        <v>231</v>
      </c>
      <c r="F7673" t="s">
        <v>111</v>
      </c>
      <c r="G7673" t="s">
        <v>122</v>
      </c>
      <c r="H7673" t="s">
        <v>142</v>
      </c>
      <c r="I7673">
        <v>3</v>
      </c>
      <c r="J7673" s="19">
        <v>286.18</v>
      </c>
      <c r="K7673" s="20">
        <v>0</v>
      </c>
      <c r="L7673" s="19">
        <v>858.54</v>
      </c>
      <c r="M7673" s="19">
        <v>291.06</v>
      </c>
      <c r="N7673" s="11" t="str">
        <f t="shared" si="358"/>
        <v>NO DISCOUNT</v>
      </c>
      <c r="O7673" s="27">
        <f t="shared" si="359"/>
        <v>0.66098259836466566</v>
      </c>
      <c r="P7673" s="11" t="str">
        <f t="shared" si="360"/>
        <v>AVERAGE</v>
      </c>
    </row>
    <row r="7674" spans="1:16" x14ac:dyDescent="0.35">
      <c r="A7674" s="12" t="s">
        <v>7848</v>
      </c>
      <c r="B7674" s="15">
        <v>44741</v>
      </c>
      <c r="C7674" s="12" t="s">
        <v>120</v>
      </c>
      <c r="D7674" s="12" t="s">
        <v>115</v>
      </c>
      <c r="E7674" s="12" t="s">
        <v>156</v>
      </c>
      <c r="F7674" s="12" t="s">
        <v>111</v>
      </c>
      <c r="G7674" s="12" t="s">
        <v>122</v>
      </c>
      <c r="H7674" s="12" t="s">
        <v>132</v>
      </c>
      <c r="I7674" s="12">
        <v>8</v>
      </c>
      <c r="J7674" s="16">
        <v>726.62</v>
      </c>
      <c r="K7674" s="17">
        <v>0</v>
      </c>
      <c r="L7674" s="16">
        <v>5812.96</v>
      </c>
      <c r="M7674" s="16">
        <v>3024.61</v>
      </c>
      <c r="N7674" s="11" t="str">
        <f t="shared" si="358"/>
        <v>NO DISCOUNT</v>
      </c>
      <c r="O7674" s="27">
        <f t="shared" si="359"/>
        <v>0.47967816740524621</v>
      </c>
      <c r="P7674" s="11" t="str">
        <f t="shared" si="360"/>
        <v>GOOD</v>
      </c>
    </row>
    <row r="7675" spans="1:16" x14ac:dyDescent="0.35">
      <c r="A7675" t="s">
        <v>7849</v>
      </c>
      <c r="B7675" s="18">
        <v>44689</v>
      </c>
      <c r="C7675" t="s">
        <v>108</v>
      </c>
      <c r="D7675" t="s">
        <v>125</v>
      </c>
      <c r="E7675" t="s">
        <v>134</v>
      </c>
      <c r="F7675" t="s">
        <v>111</v>
      </c>
      <c r="G7675" t="s">
        <v>112</v>
      </c>
      <c r="H7675" t="s">
        <v>113</v>
      </c>
      <c r="I7675">
        <v>5</v>
      </c>
      <c r="J7675" s="19">
        <v>38.090000000000003</v>
      </c>
      <c r="K7675" s="20">
        <v>0.06</v>
      </c>
      <c r="L7675" s="19">
        <v>179.02</v>
      </c>
      <c r="M7675" s="19">
        <v>73.02</v>
      </c>
      <c r="N7675" s="11" t="str">
        <f t="shared" si="358"/>
        <v>LOW</v>
      </c>
      <c r="O7675" s="27">
        <f t="shared" si="359"/>
        <v>0.59211261311585306</v>
      </c>
      <c r="P7675" s="11" t="str">
        <f t="shared" si="360"/>
        <v>GOOD</v>
      </c>
    </row>
    <row r="7676" spans="1:16" x14ac:dyDescent="0.35">
      <c r="A7676" s="12" t="s">
        <v>7850</v>
      </c>
      <c r="B7676" s="15">
        <v>44795</v>
      </c>
      <c r="C7676" s="12" t="s">
        <v>108</v>
      </c>
      <c r="D7676" s="12" t="s">
        <v>140</v>
      </c>
      <c r="E7676" s="12" t="s">
        <v>166</v>
      </c>
      <c r="F7676" s="12" t="s">
        <v>111</v>
      </c>
      <c r="G7676" s="12" t="s">
        <v>112</v>
      </c>
      <c r="H7676" s="12" t="s">
        <v>118</v>
      </c>
      <c r="I7676" s="12">
        <v>2</v>
      </c>
      <c r="J7676" s="16">
        <v>12.24</v>
      </c>
      <c r="K7676" s="17">
        <v>0</v>
      </c>
      <c r="L7676" s="16">
        <v>24.48</v>
      </c>
      <c r="M7676" s="16">
        <v>6.82</v>
      </c>
      <c r="N7676" s="11" t="str">
        <f t="shared" si="358"/>
        <v>NO DISCOUNT</v>
      </c>
      <c r="O7676" s="27">
        <f t="shared" si="359"/>
        <v>0.72140522875816993</v>
      </c>
      <c r="P7676" s="11" t="str">
        <f t="shared" si="360"/>
        <v>AVERAGE</v>
      </c>
    </row>
    <row r="7677" spans="1:16" x14ac:dyDescent="0.35">
      <c r="A7677" t="s">
        <v>7851</v>
      </c>
      <c r="B7677" s="18">
        <v>44854</v>
      </c>
      <c r="C7677" t="s">
        <v>120</v>
      </c>
      <c r="D7677" t="s">
        <v>109</v>
      </c>
      <c r="E7677" t="s">
        <v>173</v>
      </c>
      <c r="F7677" t="s">
        <v>131</v>
      </c>
      <c r="G7677" t="s">
        <v>112</v>
      </c>
      <c r="H7677" t="s">
        <v>147</v>
      </c>
      <c r="I7677">
        <v>1</v>
      </c>
      <c r="J7677" s="19">
        <v>29.26</v>
      </c>
      <c r="K7677" s="20">
        <v>0</v>
      </c>
      <c r="L7677" s="19">
        <v>29.26</v>
      </c>
      <c r="M7677" s="19">
        <v>8.4600000000000009</v>
      </c>
      <c r="N7677" s="11" t="str">
        <f t="shared" si="358"/>
        <v>NO DISCOUNT</v>
      </c>
      <c r="O7677" s="27">
        <f t="shared" si="359"/>
        <v>0.71086807928913187</v>
      </c>
      <c r="P7677" s="11" t="str">
        <f t="shared" si="360"/>
        <v>AVERAGE</v>
      </c>
    </row>
    <row r="7678" spans="1:16" x14ac:dyDescent="0.35">
      <c r="A7678" s="12" t="s">
        <v>7852</v>
      </c>
      <c r="B7678" s="15">
        <v>44647</v>
      </c>
      <c r="C7678" s="12" t="s">
        <v>120</v>
      </c>
      <c r="D7678" s="12" t="s">
        <v>115</v>
      </c>
      <c r="E7678" s="12" t="s">
        <v>130</v>
      </c>
      <c r="F7678" s="12" t="s">
        <v>111</v>
      </c>
      <c r="G7678" s="12" t="s">
        <v>127</v>
      </c>
      <c r="H7678" s="12" t="s">
        <v>209</v>
      </c>
      <c r="I7678" s="12">
        <v>1</v>
      </c>
      <c r="J7678" s="16">
        <v>894.18</v>
      </c>
      <c r="K7678" s="17">
        <v>0</v>
      </c>
      <c r="L7678" s="16">
        <v>894.18</v>
      </c>
      <c r="M7678" s="16">
        <v>374.75</v>
      </c>
      <c r="N7678" s="11" t="str">
        <f t="shared" si="358"/>
        <v>NO DISCOUNT</v>
      </c>
      <c r="O7678" s="27">
        <f t="shared" si="359"/>
        <v>0.58090093717148672</v>
      </c>
      <c r="P7678" s="11" t="str">
        <f t="shared" si="360"/>
        <v>AVERAGE</v>
      </c>
    </row>
    <row r="7679" spans="1:16" x14ac:dyDescent="0.35">
      <c r="A7679" t="s">
        <v>7853</v>
      </c>
      <c r="B7679" s="18">
        <v>45317</v>
      </c>
      <c r="C7679" t="s">
        <v>120</v>
      </c>
      <c r="D7679" t="s">
        <v>115</v>
      </c>
      <c r="E7679" t="s">
        <v>240</v>
      </c>
      <c r="F7679" t="s">
        <v>131</v>
      </c>
      <c r="G7679" t="s">
        <v>122</v>
      </c>
      <c r="H7679" t="s">
        <v>132</v>
      </c>
      <c r="I7679">
        <v>3</v>
      </c>
      <c r="J7679" s="19">
        <v>749.5</v>
      </c>
      <c r="K7679" s="20">
        <v>0.04</v>
      </c>
      <c r="L7679" s="19">
        <v>2158.56</v>
      </c>
      <c r="M7679" s="19">
        <v>1037.8900000000001</v>
      </c>
      <c r="N7679" s="11" t="str">
        <f t="shared" si="358"/>
        <v>LOW</v>
      </c>
      <c r="O7679" s="27">
        <f t="shared" si="359"/>
        <v>0.51917482025053729</v>
      </c>
      <c r="P7679" s="11" t="str">
        <f t="shared" si="360"/>
        <v>AVERAGE</v>
      </c>
    </row>
    <row r="7680" spans="1:16" x14ac:dyDescent="0.35">
      <c r="A7680" s="12" t="s">
        <v>7854</v>
      </c>
      <c r="B7680" s="15">
        <v>44730</v>
      </c>
      <c r="C7680" s="12" t="s">
        <v>120</v>
      </c>
      <c r="D7680" s="12" t="s">
        <v>109</v>
      </c>
      <c r="E7680" s="12" t="s">
        <v>189</v>
      </c>
      <c r="F7680" s="12" t="s">
        <v>131</v>
      </c>
      <c r="G7680" s="12" t="s">
        <v>112</v>
      </c>
      <c r="H7680" s="12" t="s">
        <v>147</v>
      </c>
      <c r="I7680" s="12">
        <v>1</v>
      </c>
      <c r="J7680" s="16">
        <v>4</v>
      </c>
      <c r="K7680" s="17">
        <v>0.23</v>
      </c>
      <c r="L7680" s="16">
        <v>3.08</v>
      </c>
      <c r="M7680" s="16">
        <v>0.62</v>
      </c>
      <c r="N7680" s="11" t="str">
        <f t="shared" si="358"/>
        <v>HIGH</v>
      </c>
      <c r="O7680" s="27">
        <f t="shared" si="359"/>
        <v>0.79870129870129869</v>
      </c>
      <c r="P7680" s="11" t="str">
        <f t="shared" si="360"/>
        <v>AVERAGE</v>
      </c>
    </row>
    <row r="7681" spans="1:16" x14ac:dyDescent="0.35">
      <c r="A7681" t="s">
        <v>7855</v>
      </c>
      <c r="B7681" s="18">
        <v>44573</v>
      </c>
      <c r="C7681" t="s">
        <v>108</v>
      </c>
      <c r="D7681" t="s">
        <v>115</v>
      </c>
      <c r="E7681" t="s">
        <v>227</v>
      </c>
      <c r="F7681" t="s">
        <v>111</v>
      </c>
      <c r="G7681" t="s">
        <v>127</v>
      </c>
      <c r="H7681" t="s">
        <v>128</v>
      </c>
      <c r="I7681">
        <v>8</v>
      </c>
      <c r="J7681" s="19">
        <v>547.84</v>
      </c>
      <c r="K7681" s="20">
        <v>0.09</v>
      </c>
      <c r="L7681" s="19">
        <v>3988.28</v>
      </c>
      <c r="M7681" s="19">
        <v>1782.07</v>
      </c>
      <c r="N7681" s="11" t="str">
        <f t="shared" si="358"/>
        <v>LOW</v>
      </c>
      <c r="O7681" s="27">
        <f t="shared" si="359"/>
        <v>0.55317329776244395</v>
      </c>
      <c r="P7681" s="11" t="str">
        <f t="shared" si="360"/>
        <v>GOOD</v>
      </c>
    </row>
    <row r="7682" spans="1:16" x14ac:dyDescent="0.35">
      <c r="A7682" s="12" t="s">
        <v>7856</v>
      </c>
      <c r="B7682" s="15">
        <v>45190</v>
      </c>
      <c r="C7682" s="12" t="s">
        <v>120</v>
      </c>
      <c r="D7682" s="12" t="s">
        <v>140</v>
      </c>
      <c r="E7682" s="12" t="s">
        <v>296</v>
      </c>
      <c r="F7682" s="12" t="s">
        <v>117</v>
      </c>
      <c r="G7682" s="12" t="s">
        <v>127</v>
      </c>
      <c r="H7682" s="12" t="s">
        <v>138</v>
      </c>
      <c r="I7682" s="12">
        <v>4</v>
      </c>
      <c r="J7682" s="16">
        <v>124.29</v>
      </c>
      <c r="K7682" s="17">
        <v>0.08</v>
      </c>
      <c r="L7682" s="16">
        <v>457.39</v>
      </c>
      <c r="M7682" s="16">
        <v>229.36</v>
      </c>
      <c r="N7682" s="11" t="str">
        <f t="shared" si="358"/>
        <v>LOW</v>
      </c>
      <c r="O7682" s="27">
        <f t="shared" si="359"/>
        <v>0.49854609851549003</v>
      </c>
      <c r="P7682" s="11" t="str">
        <f t="shared" si="360"/>
        <v>AVERAGE</v>
      </c>
    </row>
    <row r="7683" spans="1:16" x14ac:dyDescent="0.35">
      <c r="A7683" t="s">
        <v>7857</v>
      </c>
      <c r="B7683" s="18">
        <v>45620</v>
      </c>
      <c r="C7683" t="s">
        <v>108</v>
      </c>
      <c r="D7683" t="s">
        <v>109</v>
      </c>
      <c r="E7683" t="s">
        <v>195</v>
      </c>
      <c r="F7683" t="s">
        <v>117</v>
      </c>
      <c r="G7683" t="s">
        <v>122</v>
      </c>
      <c r="H7683" t="s">
        <v>158</v>
      </c>
      <c r="I7683">
        <v>2</v>
      </c>
      <c r="J7683" s="19">
        <v>44.57</v>
      </c>
      <c r="K7683" s="20">
        <v>0.25</v>
      </c>
      <c r="L7683" s="19">
        <v>66.86</v>
      </c>
      <c r="M7683" s="19">
        <v>25.31</v>
      </c>
      <c r="N7683" s="11" t="str">
        <f t="shared" ref="N7683:N7746" si="361">IF(K7683=$R$8,$R$2,IF(K7683&lt;=$R$9,$R$3,IF(K7683&lt;=$R$10,$R$4,IF(K7683&lt;$R$11,$R$5,IF(K7683&gt;$R$11,$R$6)))))</f>
        <v>HIGH</v>
      </c>
      <c r="O7683" s="27">
        <f t="shared" ref="O7683:O7746" si="362">IFERROR(L7683-M7683,"NULL")/L7683</f>
        <v>0.62144780137600952</v>
      </c>
      <c r="P7683" s="11" t="str">
        <f t="shared" ref="P7683:P7746" si="363">IF(AND(O7683&gt;=$Q$8,I7683&gt;=$Q$13),$Q$2,IF(AND(O7683&gt;=$Q$9,I7683&gt;=$Q$14),$Q$3,IF(O7683&gt;=$Q$10,$Q$4,$Q$5)))</f>
        <v>AVERAGE</v>
      </c>
    </row>
    <row r="7684" spans="1:16" x14ac:dyDescent="0.35">
      <c r="A7684" s="12" t="s">
        <v>7858</v>
      </c>
      <c r="B7684" s="15">
        <v>45317</v>
      </c>
      <c r="C7684" s="12" t="s">
        <v>120</v>
      </c>
      <c r="D7684" s="12" t="s">
        <v>140</v>
      </c>
      <c r="E7684" s="12" t="s">
        <v>218</v>
      </c>
      <c r="F7684" s="12" t="s">
        <v>111</v>
      </c>
      <c r="G7684" s="12" t="s">
        <v>127</v>
      </c>
      <c r="H7684" s="12" t="s">
        <v>138</v>
      </c>
      <c r="I7684" s="12">
        <v>6</v>
      </c>
      <c r="J7684" s="16">
        <v>176.34</v>
      </c>
      <c r="K7684" s="17">
        <v>0</v>
      </c>
      <c r="L7684" s="16">
        <v>1058.04</v>
      </c>
      <c r="M7684" s="16">
        <v>571.4</v>
      </c>
      <c r="N7684" s="11" t="str">
        <f t="shared" si="361"/>
        <v>NO DISCOUNT</v>
      </c>
      <c r="O7684" s="27">
        <f t="shared" si="362"/>
        <v>0.45994480359910778</v>
      </c>
      <c r="P7684" s="11" t="str">
        <f t="shared" si="363"/>
        <v>GOOD</v>
      </c>
    </row>
    <row r="7685" spans="1:16" x14ac:dyDescent="0.35">
      <c r="A7685" t="s">
        <v>7859</v>
      </c>
      <c r="B7685" s="18">
        <v>44992</v>
      </c>
      <c r="C7685" t="s">
        <v>120</v>
      </c>
      <c r="D7685" t="s">
        <v>140</v>
      </c>
      <c r="E7685" t="s">
        <v>307</v>
      </c>
      <c r="F7685" t="s">
        <v>117</v>
      </c>
      <c r="G7685" t="s">
        <v>127</v>
      </c>
      <c r="H7685" t="s">
        <v>128</v>
      </c>
      <c r="I7685">
        <v>5</v>
      </c>
      <c r="J7685" s="19">
        <v>330.8</v>
      </c>
      <c r="K7685" s="20">
        <v>0.11</v>
      </c>
      <c r="L7685" s="19">
        <v>1472.06</v>
      </c>
      <c r="M7685" s="19">
        <v>475.31</v>
      </c>
      <c r="N7685" s="11" t="str">
        <f t="shared" si="361"/>
        <v>MEDIUM</v>
      </c>
      <c r="O7685" s="27">
        <f t="shared" si="362"/>
        <v>0.67711234596415915</v>
      </c>
      <c r="P7685" s="11" t="str">
        <f t="shared" si="363"/>
        <v>GOOD</v>
      </c>
    </row>
    <row r="7686" spans="1:16" x14ac:dyDescent="0.35">
      <c r="A7686" s="12" t="s">
        <v>7860</v>
      </c>
      <c r="B7686" s="15">
        <v>45312</v>
      </c>
      <c r="C7686" s="12" t="s">
        <v>108</v>
      </c>
      <c r="D7686" s="12" t="s">
        <v>109</v>
      </c>
      <c r="E7686" s="12" t="s">
        <v>176</v>
      </c>
      <c r="F7686" s="12" t="s">
        <v>111</v>
      </c>
      <c r="G7686" s="12" t="s">
        <v>112</v>
      </c>
      <c r="H7686" s="12" t="s">
        <v>170</v>
      </c>
      <c r="I7686" s="12">
        <v>1</v>
      </c>
      <c r="J7686" s="16">
        <v>16.809999999999999</v>
      </c>
      <c r="K7686" s="17">
        <v>0.28000000000000003</v>
      </c>
      <c r="L7686" s="16">
        <v>12.1</v>
      </c>
      <c r="M7686" s="16">
        <v>4.62</v>
      </c>
      <c r="N7686" s="11" t="str">
        <f t="shared" si="361"/>
        <v>HIGH</v>
      </c>
      <c r="O7686" s="27">
        <f t="shared" si="362"/>
        <v>0.61818181818181817</v>
      </c>
      <c r="P7686" s="11" t="str">
        <f t="shared" si="363"/>
        <v>AVERAGE</v>
      </c>
    </row>
    <row r="7687" spans="1:16" x14ac:dyDescent="0.35">
      <c r="A7687" t="s">
        <v>7861</v>
      </c>
      <c r="B7687" s="18">
        <v>45210</v>
      </c>
      <c r="C7687" t="s">
        <v>108</v>
      </c>
      <c r="D7687" t="s">
        <v>125</v>
      </c>
      <c r="E7687" t="s">
        <v>137</v>
      </c>
      <c r="F7687" t="s">
        <v>111</v>
      </c>
      <c r="G7687" t="s">
        <v>112</v>
      </c>
      <c r="H7687" t="s">
        <v>118</v>
      </c>
      <c r="I7687">
        <v>4</v>
      </c>
      <c r="J7687" s="19">
        <v>30.31</v>
      </c>
      <c r="K7687" s="20">
        <v>0.24</v>
      </c>
      <c r="L7687" s="19">
        <v>92.14</v>
      </c>
      <c r="M7687" s="19">
        <v>37.71</v>
      </c>
      <c r="N7687" s="11" t="str">
        <f t="shared" si="361"/>
        <v>HIGH</v>
      </c>
      <c r="O7687" s="27">
        <f t="shared" si="362"/>
        <v>0.59073149555024962</v>
      </c>
      <c r="P7687" s="11" t="str">
        <f t="shared" si="363"/>
        <v>AVERAGE</v>
      </c>
    </row>
    <row r="7688" spans="1:16" x14ac:dyDescent="0.35">
      <c r="A7688" s="12" t="s">
        <v>7862</v>
      </c>
      <c r="B7688" s="15">
        <v>44988</v>
      </c>
      <c r="C7688" s="12" t="s">
        <v>136</v>
      </c>
      <c r="D7688" s="12" t="s">
        <v>125</v>
      </c>
      <c r="E7688" s="12" t="s">
        <v>144</v>
      </c>
      <c r="F7688" s="12" t="s">
        <v>117</v>
      </c>
      <c r="G7688" s="12" t="s">
        <v>112</v>
      </c>
      <c r="H7688" s="12" t="s">
        <v>167</v>
      </c>
      <c r="I7688" s="12">
        <v>3</v>
      </c>
      <c r="J7688" s="16">
        <v>17.36</v>
      </c>
      <c r="K7688" s="17">
        <v>0.05</v>
      </c>
      <c r="L7688" s="16">
        <v>49.48</v>
      </c>
      <c r="M7688" s="16">
        <v>23.78</v>
      </c>
      <c r="N7688" s="11" t="str">
        <f t="shared" si="361"/>
        <v>LOW</v>
      </c>
      <c r="O7688" s="27">
        <f t="shared" si="362"/>
        <v>0.51940177849636215</v>
      </c>
      <c r="P7688" s="11" t="str">
        <f t="shared" si="363"/>
        <v>AVERAGE</v>
      </c>
    </row>
    <row r="7689" spans="1:16" x14ac:dyDescent="0.35">
      <c r="A7689" t="s">
        <v>7863</v>
      </c>
      <c r="B7689" s="18">
        <v>45028</v>
      </c>
      <c r="C7689" t="s">
        <v>120</v>
      </c>
      <c r="D7689" t="s">
        <v>140</v>
      </c>
      <c r="E7689" t="s">
        <v>218</v>
      </c>
      <c r="F7689" t="s">
        <v>117</v>
      </c>
      <c r="G7689" t="s">
        <v>112</v>
      </c>
      <c r="H7689" t="s">
        <v>167</v>
      </c>
      <c r="I7689">
        <v>14</v>
      </c>
      <c r="J7689" s="19">
        <v>20.350000000000001</v>
      </c>
      <c r="K7689" s="20">
        <v>0.39</v>
      </c>
      <c r="L7689" s="19">
        <v>173.79</v>
      </c>
      <c r="M7689" s="19">
        <v>56.16</v>
      </c>
      <c r="N7689" s="11" t="str">
        <f t="shared" si="361"/>
        <v>CLEARANCE</v>
      </c>
      <c r="O7689" s="27">
        <f t="shared" si="362"/>
        <v>0.67685137234593473</v>
      </c>
      <c r="P7689" s="11" t="str">
        <f t="shared" si="363"/>
        <v>EXCELLENT</v>
      </c>
    </row>
    <row r="7690" spans="1:16" x14ac:dyDescent="0.35">
      <c r="A7690" s="12" t="s">
        <v>7864</v>
      </c>
      <c r="B7690" s="15">
        <v>44896</v>
      </c>
      <c r="C7690" s="12" t="s">
        <v>108</v>
      </c>
      <c r="D7690" s="12" t="s">
        <v>125</v>
      </c>
      <c r="E7690" s="12" t="s">
        <v>255</v>
      </c>
      <c r="F7690" s="12" t="s">
        <v>111</v>
      </c>
      <c r="G7690" s="12" t="s">
        <v>122</v>
      </c>
      <c r="H7690" s="12" t="s">
        <v>132</v>
      </c>
      <c r="I7690" s="12">
        <v>17</v>
      </c>
      <c r="J7690" s="16">
        <v>696.99</v>
      </c>
      <c r="K7690" s="17">
        <v>0</v>
      </c>
      <c r="L7690" s="16">
        <v>11848.83</v>
      </c>
      <c r="M7690" s="16">
        <v>4136.84</v>
      </c>
      <c r="N7690" s="11" t="str">
        <f t="shared" si="361"/>
        <v>NO DISCOUNT</v>
      </c>
      <c r="O7690" s="27">
        <f t="shared" si="362"/>
        <v>0.65086510651262608</v>
      </c>
      <c r="P7690" s="11" t="str">
        <f t="shared" si="363"/>
        <v>EXCELLENT</v>
      </c>
    </row>
    <row r="7691" spans="1:16" x14ac:dyDescent="0.35">
      <c r="A7691" t="s">
        <v>7865</v>
      </c>
      <c r="B7691" s="18">
        <v>45116</v>
      </c>
      <c r="C7691" t="s">
        <v>136</v>
      </c>
      <c r="D7691" t="s">
        <v>109</v>
      </c>
      <c r="E7691" t="s">
        <v>173</v>
      </c>
      <c r="F7691" t="s">
        <v>111</v>
      </c>
      <c r="G7691" t="s">
        <v>127</v>
      </c>
      <c r="H7691" t="s">
        <v>128</v>
      </c>
      <c r="I7691">
        <v>6</v>
      </c>
      <c r="J7691" s="19">
        <v>537.38</v>
      </c>
      <c r="K7691" s="20">
        <v>0.19</v>
      </c>
      <c r="L7691" s="19">
        <v>2611.67</v>
      </c>
      <c r="M7691" s="19">
        <v>1449.59</v>
      </c>
      <c r="N7691" s="11" t="str">
        <f t="shared" si="361"/>
        <v>MEDIUM</v>
      </c>
      <c r="O7691" s="27">
        <f t="shared" si="362"/>
        <v>0.44495667523079108</v>
      </c>
      <c r="P7691" s="11" t="str">
        <f t="shared" si="363"/>
        <v>GOOD</v>
      </c>
    </row>
    <row r="7692" spans="1:16" x14ac:dyDescent="0.35">
      <c r="A7692" s="12" t="s">
        <v>7866</v>
      </c>
      <c r="B7692" s="15">
        <v>44814</v>
      </c>
      <c r="C7692" s="12" t="s">
        <v>149</v>
      </c>
      <c r="D7692" s="12" t="s">
        <v>109</v>
      </c>
      <c r="E7692" s="12" t="s">
        <v>176</v>
      </c>
      <c r="F7692" s="12" t="s">
        <v>111</v>
      </c>
      <c r="G7692" s="12" t="s">
        <v>127</v>
      </c>
      <c r="H7692" s="12" t="s">
        <v>138</v>
      </c>
      <c r="I7692" s="12">
        <v>6</v>
      </c>
      <c r="J7692" s="16">
        <v>402.12</v>
      </c>
      <c r="K7692" s="17">
        <v>0.02</v>
      </c>
      <c r="L7692" s="16">
        <v>2364.4699999999998</v>
      </c>
      <c r="M7692" s="16">
        <v>859.44</v>
      </c>
      <c r="N7692" s="11" t="str">
        <f t="shared" si="361"/>
        <v>LOW</v>
      </c>
      <c r="O7692" s="27">
        <f t="shared" si="362"/>
        <v>0.63651896619538406</v>
      </c>
      <c r="P7692" s="11" t="str">
        <f t="shared" si="363"/>
        <v>GOOD</v>
      </c>
    </row>
    <row r="7693" spans="1:16" x14ac:dyDescent="0.35">
      <c r="A7693" t="s">
        <v>7867</v>
      </c>
      <c r="B7693" s="18">
        <v>44953</v>
      </c>
      <c r="C7693" t="s">
        <v>120</v>
      </c>
      <c r="D7693" t="s">
        <v>115</v>
      </c>
      <c r="E7693" t="s">
        <v>289</v>
      </c>
      <c r="F7693" t="s">
        <v>111</v>
      </c>
      <c r="G7693" t="s">
        <v>122</v>
      </c>
      <c r="H7693" t="s">
        <v>158</v>
      </c>
      <c r="I7693">
        <v>8</v>
      </c>
      <c r="J7693" s="19">
        <v>40.35</v>
      </c>
      <c r="K7693" s="20">
        <v>0.16</v>
      </c>
      <c r="L7693" s="19">
        <v>271.14999999999998</v>
      </c>
      <c r="M7693" s="19">
        <v>144.16</v>
      </c>
      <c r="N7693" s="11" t="str">
        <f t="shared" si="361"/>
        <v>MEDIUM</v>
      </c>
      <c r="O7693" s="27">
        <f t="shared" si="362"/>
        <v>0.46833855799373036</v>
      </c>
      <c r="P7693" s="11" t="str">
        <f t="shared" si="363"/>
        <v>GOOD</v>
      </c>
    </row>
    <row r="7694" spans="1:16" x14ac:dyDescent="0.35">
      <c r="A7694" s="12" t="s">
        <v>7868</v>
      </c>
      <c r="B7694" s="15">
        <v>45307</v>
      </c>
      <c r="C7694" s="12" t="s">
        <v>108</v>
      </c>
      <c r="D7694" s="12" t="s">
        <v>140</v>
      </c>
      <c r="E7694" s="12" t="s">
        <v>218</v>
      </c>
      <c r="F7694" s="12" t="s">
        <v>117</v>
      </c>
      <c r="G7694" s="12" t="s">
        <v>127</v>
      </c>
      <c r="H7694" s="12" t="s">
        <v>128</v>
      </c>
      <c r="I7694" s="12">
        <v>1</v>
      </c>
      <c r="J7694" s="16">
        <v>507.45</v>
      </c>
      <c r="K7694" s="17">
        <v>0.14000000000000001</v>
      </c>
      <c r="L7694" s="16">
        <v>436.41</v>
      </c>
      <c r="M7694" s="16">
        <v>253.58</v>
      </c>
      <c r="N7694" s="11" t="str">
        <f t="shared" si="361"/>
        <v>MEDIUM</v>
      </c>
      <c r="O7694" s="27">
        <f t="shared" si="362"/>
        <v>0.41894090419559588</v>
      </c>
      <c r="P7694" s="11" t="str">
        <f t="shared" si="363"/>
        <v>AVERAGE</v>
      </c>
    </row>
    <row r="7695" spans="1:16" x14ac:dyDescent="0.35">
      <c r="A7695" t="s">
        <v>7869</v>
      </c>
      <c r="B7695" s="18">
        <v>45087</v>
      </c>
      <c r="C7695" t="s">
        <v>120</v>
      </c>
      <c r="D7695" t="s">
        <v>115</v>
      </c>
      <c r="E7695" t="s">
        <v>130</v>
      </c>
      <c r="F7695" t="s">
        <v>117</v>
      </c>
      <c r="G7695" t="s">
        <v>122</v>
      </c>
      <c r="H7695" t="s">
        <v>132</v>
      </c>
      <c r="I7695">
        <v>1</v>
      </c>
      <c r="J7695" s="19">
        <v>524.08000000000004</v>
      </c>
      <c r="K7695" s="20">
        <v>0.11</v>
      </c>
      <c r="L7695" s="19">
        <v>466.43</v>
      </c>
      <c r="M7695" s="19">
        <v>154.68</v>
      </c>
      <c r="N7695" s="11" t="str">
        <f t="shared" si="361"/>
        <v>MEDIUM</v>
      </c>
      <c r="O7695" s="27">
        <f t="shared" si="362"/>
        <v>0.66837467572840514</v>
      </c>
      <c r="P7695" s="11" t="str">
        <f t="shared" si="363"/>
        <v>AVERAGE</v>
      </c>
    </row>
    <row r="7696" spans="1:16" x14ac:dyDescent="0.35">
      <c r="A7696" s="12" t="s">
        <v>7870</v>
      </c>
      <c r="B7696" s="15">
        <v>45610</v>
      </c>
      <c r="C7696" s="12" t="s">
        <v>149</v>
      </c>
      <c r="D7696" s="12" t="s">
        <v>115</v>
      </c>
      <c r="E7696" s="12" t="s">
        <v>121</v>
      </c>
      <c r="F7696" s="12" t="s">
        <v>111</v>
      </c>
      <c r="G7696" s="12" t="s">
        <v>122</v>
      </c>
      <c r="H7696" s="12" t="s">
        <v>132</v>
      </c>
      <c r="I7696" s="12">
        <v>2</v>
      </c>
      <c r="J7696" s="16">
        <v>688.35</v>
      </c>
      <c r="K7696" s="17">
        <v>0</v>
      </c>
      <c r="L7696" s="16">
        <v>1376.7</v>
      </c>
      <c r="M7696" s="16">
        <v>693.68</v>
      </c>
      <c r="N7696" s="11" t="str">
        <f t="shared" si="361"/>
        <v>NO DISCOUNT</v>
      </c>
      <c r="O7696" s="27">
        <f t="shared" si="362"/>
        <v>0.49612842304060439</v>
      </c>
      <c r="P7696" s="11" t="str">
        <f t="shared" si="363"/>
        <v>AVERAGE</v>
      </c>
    </row>
    <row r="7697" spans="1:16" x14ac:dyDescent="0.35">
      <c r="A7697" t="s">
        <v>7871</v>
      </c>
      <c r="B7697" s="18">
        <v>44642</v>
      </c>
      <c r="C7697" t="s">
        <v>108</v>
      </c>
      <c r="D7697" t="s">
        <v>140</v>
      </c>
      <c r="E7697" t="s">
        <v>166</v>
      </c>
      <c r="F7697" t="s">
        <v>111</v>
      </c>
      <c r="G7697" t="s">
        <v>112</v>
      </c>
      <c r="H7697" t="s">
        <v>167</v>
      </c>
      <c r="I7697">
        <v>4</v>
      </c>
      <c r="J7697" s="19">
        <v>24.83</v>
      </c>
      <c r="K7697" s="20">
        <v>0.13</v>
      </c>
      <c r="L7697" s="19">
        <v>86.41</v>
      </c>
      <c r="M7697" s="19">
        <v>28.86</v>
      </c>
      <c r="N7697" s="11" t="str">
        <f t="shared" si="361"/>
        <v>MEDIUM</v>
      </c>
      <c r="O7697" s="27">
        <f t="shared" si="362"/>
        <v>0.66601087837055895</v>
      </c>
      <c r="P7697" s="11" t="str">
        <f t="shared" si="363"/>
        <v>AVERAGE</v>
      </c>
    </row>
    <row r="7698" spans="1:16" x14ac:dyDescent="0.35">
      <c r="A7698" s="12" t="s">
        <v>7872</v>
      </c>
      <c r="B7698" s="15">
        <v>45015</v>
      </c>
      <c r="C7698" s="12" t="s">
        <v>108</v>
      </c>
      <c r="D7698" s="12" t="s">
        <v>125</v>
      </c>
      <c r="E7698" s="12" t="s">
        <v>146</v>
      </c>
      <c r="F7698" s="12" t="s">
        <v>117</v>
      </c>
      <c r="G7698" s="12" t="s">
        <v>127</v>
      </c>
      <c r="H7698" s="12" t="s">
        <v>128</v>
      </c>
      <c r="I7698" s="12">
        <v>1</v>
      </c>
      <c r="J7698" s="16">
        <v>53.32</v>
      </c>
      <c r="K7698" s="17">
        <v>0.36</v>
      </c>
      <c r="L7698" s="16">
        <v>34.119999999999997</v>
      </c>
      <c r="M7698" s="16">
        <v>15.08</v>
      </c>
      <c r="N7698" s="11" t="str">
        <f t="shared" si="361"/>
        <v>CLEARANCE</v>
      </c>
      <c r="O7698" s="27">
        <f t="shared" si="362"/>
        <v>0.55803048065650651</v>
      </c>
      <c r="P7698" s="11" t="str">
        <f t="shared" si="363"/>
        <v>AVERAGE</v>
      </c>
    </row>
    <row r="7699" spans="1:16" x14ac:dyDescent="0.35">
      <c r="A7699" t="s">
        <v>7873</v>
      </c>
      <c r="B7699" s="18">
        <v>45550</v>
      </c>
      <c r="C7699" t="s">
        <v>108</v>
      </c>
      <c r="D7699" t="s">
        <v>125</v>
      </c>
      <c r="E7699" t="s">
        <v>201</v>
      </c>
      <c r="F7699" t="s">
        <v>131</v>
      </c>
      <c r="G7699" t="s">
        <v>127</v>
      </c>
      <c r="H7699" t="s">
        <v>209</v>
      </c>
      <c r="I7699">
        <v>2</v>
      </c>
      <c r="J7699" s="19">
        <v>737.34</v>
      </c>
      <c r="K7699" s="20">
        <v>0.23</v>
      </c>
      <c r="L7699" s="19">
        <v>1135.5</v>
      </c>
      <c r="M7699" s="19">
        <v>608.52</v>
      </c>
      <c r="N7699" s="11" t="str">
        <f t="shared" si="361"/>
        <v>HIGH</v>
      </c>
      <c r="O7699" s="27">
        <f t="shared" si="362"/>
        <v>0.4640951122853369</v>
      </c>
      <c r="P7699" s="11" t="str">
        <f t="shared" si="363"/>
        <v>AVERAGE</v>
      </c>
    </row>
    <row r="7700" spans="1:16" x14ac:dyDescent="0.35">
      <c r="A7700" s="12" t="s">
        <v>7874</v>
      </c>
      <c r="B7700" s="15">
        <v>44822</v>
      </c>
      <c r="C7700" s="12" t="s">
        <v>108</v>
      </c>
      <c r="D7700" s="12" t="s">
        <v>115</v>
      </c>
      <c r="E7700" s="12" t="s">
        <v>121</v>
      </c>
      <c r="F7700" s="12" t="s">
        <v>111</v>
      </c>
      <c r="G7700" s="12" t="s">
        <v>127</v>
      </c>
      <c r="H7700" s="12" t="s">
        <v>128</v>
      </c>
      <c r="I7700" s="12">
        <v>3</v>
      </c>
      <c r="J7700" s="16">
        <v>347.51</v>
      </c>
      <c r="K7700" s="17">
        <v>0</v>
      </c>
      <c r="L7700" s="16">
        <v>1042.53</v>
      </c>
      <c r="M7700" s="16">
        <v>511.22</v>
      </c>
      <c r="N7700" s="11" t="str">
        <f t="shared" si="361"/>
        <v>NO DISCOUNT</v>
      </c>
      <c r="O7700" s="27">
        <f t="shared" si="362"/>
        <v>0.50963521433435965</v>
      </c>
      <c r="P7700" s="11" t="str">
        <f t="shared" si="363"/>
        <v>AVERAGE</v>
      </c>
    </row>
    <row r="7701" spans="1:16" x14ac:dyDescent="0.35">
      <c r="A7701" t="s">
        <v>7875</v>
      </c>
      <c r="B7701" s="18">
        <v>44671</v>
      </c>
      <c r="C7701" t="s">
        <v>136</v>
      </c>
      <c r="D7701" t="s">
        <v>109</v>
      </c>
      <c r="E7701" t="s">
        <v>231</v>
      </c>
      <c r="F7701" t="s">
        <v>117</v>
      </c>
      <c r="G7701" t="s">
        <v>112</v>
      </c>
      <c r="H7701" t="s">
        <v>147</v>
      </c>
      <c r="I7701">
        <v>3</v>
      </c>
      <c r="J7701" s="19">
        <v>22.74</v>
      </c>
      <c r="K7701" s="20">
        <v>0</v>
      </c>
      <c r="L7701" s="19">
        <v>68.22</v>
      </c>
      <c r="M7701" s="19">
        <v>22.7</v>
      </c>
      <c r="N7701" s="11" t="str">
        <f t="shared" si="361"/>
        <v>NO DISCOUNT</v>
      </c>
      <c r="O7701" s="27">
        <f t="shared" si="362"/>
        <v>0.66725300498387563</v>
      </c>
      <c r="P7701" s="11" t="str">
        <f t="shared" si="363"/>
        <v>AVERAGE</v>
      </c>
    </row>
    <row r="7702" spans="1:16" x14ac:dyDescent="0.35">
      <c r="A7702" s="12" t="s">
        <v>7876</v>
      </c>
      <c r="B7702" s="15">
        <v>45124</v>
      </c>
      <c r="C7702" s="12" t="s">
        <v>108</v>
      </c>
      <c r="D7702" s="12" t="s">
        <v>109</v>
      </c>
      <c r="E7702" s="12" t="s">
        <v>110</v>
      </c>
      <c r="F7702" s="12" t="s">
        <v>111</v>
      </c>
      <c r="G7702" s="12" t="s">
        <v>122</v>
      </c>
      <c r="H7702" s="12" t="s">
        <v>132</v>
      </c>
      <c r="I7702" s="12">
        <v>1</v>
      </c>
      <c r="J7702" s="16">
        <v>708.78</v>
      </c>
      <c r="K7702" s="17">
        <v>0.08</v>
      </c>
      <c r="L7702" s="16">
        <v>652.08000000000004</v>
      </c>
      <c r="M7702" s="16">
        <v>224.8</v>
      </c>
      <c r="N7702" s="11" t="str">
        <f t="shared" si="361"/>
        <v>LOW</v>
      </c>
      <c r="O7702" s="27">
        <f t="shared" si="362"/>
        <v>0.65525702367807637</v>
      </c>
      <c r="P7702" s="11" t="str">
        <f t="shared" si="363"/>
        <v>AVERAGE</v>
      </c>
    </row>
    <row r="7703" spans="1:16" x14ac:dyDescent="0.35">
      <c r="A7703" t="s">
        <v>7877</v>
      </c>
      <c r="B7703" s="18">
        <v>44923</v>
      </c>
      <c r="C7703" t="s">
        <v>120</v>
      </c>
      <c r="D7703" t="s">
        <v>109</v>
      </c>
      <c r="E7703" t="s">
        <v>110</v>
      </c>
      <c r="F7703" t="s">
        <v>117</v>
      </c>
      <c r="G7703" t="s">
        <v>127</v>
      </c>
      <c r="H7703" t="s">
        <v>138</v>
      </c>
      <c r="I7703">
        <v>11</v>
      </c>
      <c r="J7703" s="19">
        <v>378.69</v>
      </c>
      <c r="K7703" s="20">
        <v>0.18</v>
      </c>
      <c r="L7703" s="19">
        <v>3415.78</v>
      </c>
      <c r="M7703" s="19">
        <v>1422.92</v>
      </c>
      <c r="N7703" s="11" t="str">
        <f t="shared" si="361"/>
        <v>MEDIUM</v>
      </c>
      <c r="O7703" s="27">
        <f t="shared" si="362"/>
        <v>0.58342750411326261</v>
      </c>
      <c r="P7703" s="11" t="str">
        <f t="shared" si="363"/>
        <v>EXCELLENT</v>
      </c>
    </row>
    <row r="7704" spans="1:16" x14ac:dyDescent="0.35">
      <c r="A7704" s="12" t="s">
        <v>7878</v>
      </c>
      <c r="B7704" s="15">
        <v>45550</v>
      </c>
      <c r="C7704" s="12" t="s">
        <v>136</v>
      </c>
      <c r="D7704" s="12" t="s">
        <v>109</v>
      </c>
      <c r="E7704" s="12" t="s">
        <v>173</v>
      </c>
      <c r="F7704" s="12" t="s">
        <v>117</v>
      </c>
      <c r="G7704" s="12" t="s">
        <v>122</v>
      </c>
      <c r="H7704" s="12" t="s">
        <v>123</v>
      </c>
      <c r="I7704" s="12">
        <v>2</v>
      </c>
      <c r="J7704" s="16">
        <v>1508.56</v>
      </c>
      <c r="K7704" s="17">
        <v>0</v>
      </c>
      <c r="L7704" s="16">
        <v>3017.12</v>
      </c>
      <c r="M7704" s="16">
        <v>1170.0899999999999</v>
      </c>
      <c r="N7704" s="11" t="str">
        <f t="shared" si="361"/>
        <v>NO DISCOUNT</v>
      </c>
      <c r="O7704" s="27">
        <f t="shared" si="362"/>
        <v>0.61218314153895104</v>
      </c>
      <c r="P7704" s="11" t="str">
        <f t="shared" si="363"/>
        <v>AVERAGE</v>
      </c>
    </row>
    <row r="7705" spans="1:16" x14ac:dyDescent="0.35">
      <c r="A7705" t="s">
        <v>7879</v>
      </c>
      <c r="B7705" s="18">
        <v>45192</v>
      </c>
      <c r="C7705" t="s">
        <v>108</v>
      </c>
      <c r="D7705" t="s">
        <v>140</v>
      </c>
      <c r="E7705" t="s">
        <v>153</v>
      </c>
      <c r="F7705" t="s">
        <v>117</v>
      </c>
      <c r="G7705" t="s">
        <v>127</v>
      </c>
      <c r="H7705" t="s">
        <v>128</v>
      </c>
      <c r="I7705">
        <v>1</v>
      </c>
      <c r="J7705" s="19">
        <v>255.39</v>
      </c>
      <c r="K7705" s="20">
        <v>0</v>
      </c>
      <c r="L7705" s="19">
        <v>255.39</v>
      </c>
      <c r="M7705" s="19">
        <v>115.54</v>
      </c>
      <c r="N7705" s="11" t="str">
        <f t="shared" si="361"/>
        <v>NO DISCOUNT</v>
      </c>
      <c r="O7705" s="27">
        <f t="shared" si="362"/>
        <v>0.54759387603273413</v>
      </c>
      <c r="P7705" s="11" t="str">
        <f t="shared" si="363"/>
        <v>AVERAGE</v>
      </c>
    </row>
    <row r="7706" spans="1:16" x14ac:dyDescent="0.35">
      <c r="A7706" s="12" t="s">
        <v>7880</v>
      </c>
      <c r="B7706" s="15">
        <v>45201</v>
      </c>
      <c r="C7706" s="12" t="s">
        <v>108</v>
      </c>
      <c r="D7706" s="12" t="s">
        <v>140</v>
      </c>
      <c r="E7706" s="12" t="s">
        <v>268</v>
      </c>
      <c r="F7706" s="12" t="s">
        <v>131</v>
      </c>
      <c r="G7706" s="12" t="s">
        <v>112</v>
      </c>
      <c r="H7706" s="12" t="s">
        <v>118</v>
      </c>
      <c r="I7706" s="12">
        <v>7</v>
      </c>
      <c r="J7706" s="16">
        <v>17.03</v>
      </c>
      <c r="K7706" s="17">
        <v>0</v>
      </c>
      <c r="L7706" s="16">
        <v>119.21</v>
      </c>
      <c r="M7706" s="16">
        <v>51.46</v>
      </c>
      <c r="N7706" s="11" t="str">
        <f t="shared" si="361"/>
        <v>NO DISCOUNT</v>
      </c>
      <c r="O7706" s="27">
        <f t="shared" si="362"/>
        <v>0.56832480496602633</v>
      </c>
      <c r="P7706" s="11" t="str">
        <f t="shared" si="363"/>
        <v>GOOD</v>
      </c>
    </row>
    <row r="7707" spans="1:16" x14ac:dyDescent="0.35">
      <c r="A7707" t="s">
        <v>7881</v>
      </c>
      <c r="B7707" s="18">
        <v>44908</v>
      </c>
      <c r="C7707" t="s">
        <v>108</v>
      </c>
      <c r="D7707" t="s">
        <v>140</v>
      </c>
      <c r="E7707" t="s">
        <v>307</v>
      </c>
      <c r="F7707" t="s">
        <v>131</v>
      </c>
      <c r="G7707" t="s">
        <v>127</v>
      </c>
      <c r="H7707" t="s">
        <v>179</v>
      </c>
      <c r="I7707">
        <v>6</v>
      </c>
      <c r="J7707" s="19">
        <v>41.29</v>
      </c>
      <c r="K7707" s="20">
        <v>0.18</v>
      </c>
      <c r="L7707" s="19">
        <v>203.15</v>
      </c>
      <c r="M7707" s="19">
        <v>73.33</v>
      </c>
      <c r="N7707" s="11" t="str">
        <f t="shared" si="361"/>
        <v>MEDIUM</v>
      </c>
      <c r="O7707" s="27">
        <f t="shared" si="362"/>
        <v>0.63903519566822542</v>
      </c>
      <c r="P7707" s="11" t="str">
        <f t="shared" si="363"/>
        <v>GOOD</v>
      </c>
    </row>
    <row r="7708" spans="1:16" x14ac:dyDescent="0.35">
      <c r="A7708" s="12" t="s">
        <v>7882</v>
      </c>
      <c r="B7708" s="15">
        <v>45025</v>
      </c>
      <c r="C7708" s="12" t="s">
        <v>120</v>
      </c>
      <c r="D7708" s="12" t="s">
        <v>109</v>
      </c>
      <c r="E7708" s="12" t="s">
        <v>161</v>
      </c>
      <c r="F7708" s="12" t="s">
        <v>117</v>
      </c>
      <c r="G7708" s="12" t="s">
        <v>127</v>
      </c>
      <c r="H7708" s="12" t="s">
        <v>138</v>
      </c>
      <c r="I7708" s="12">
        <v>2</v>
      </c>
      <c r="J7708" s="16">
        <v>213.58</v>
      </c>
      <c r="K7708" s="17">
        <v>0.05</v>
      </c>
      <c r="L7708" s="16">
        <v>405.8</v>
      </c>
      <c r="M7708" s="16">
        <v>182.09</v>
      </c>
      <c r="N7708" s="11" t="str">
        <f t="shared" si="361"/>
        <v>LOW</v>
      </c>
      <c r="O7708" s="27">
        <f t="shared" si="362"/>
        <v>0.55128141941843278</v>
      </c>
      <c r="P7708" s="11" t="str">
        <f t="shared" si="363"/>
        <v>AVERAGE</v>
      </c>
    </row>
    <row r="7709" spans="1:16" x14ac:dyDescent="0.35">
      <c r="A7709" t="s">
        <v>7883</v>
      </c>
      <c r="B7709" s="18">
        <v>45108</v>
      </c>
      <c r="C7709" t="s">
        <v>120</v>
      </c>
      <c r="D7709" t="s">
        <v>115</v>
      </c>
      <c r="E7709" t="s">
        <v>240</v>
      </c>
      <c r="F7709" t="s">
        <v>111</v>
      </c>
      <c r="G7709" t="s">
        <v>112</v>
      </c>
      <c r="H7709" t="s">
        <v>170</v>
      </c>
      <c r="I7709">
        <v>2</v>
      </c>
      <c r="J7709" s="19">
        <v>8.7799999999999994</v>
      </c>
      <c r="K7709" s="20">
        <v>0.09</v>
      </c>
      <c r="L7709" s="19">
        <v>15.98</v>
      </c>
      <c r="M7709" s="19">
        <v>5.57</v>
      </c>
      <c r="N7709" s="11" t="str">
        <f t="shared" si="361"/>
        <v>LOW</v>
      </c>
      <c r="O7709" s="27">
        <f t="shared" si="362"/>
        <v>0.65143929912390486</v>
      </c>
      <c r="P7709" s="11" t="str">
        <f t="shared" si="363"/>
        <v>AVERAGE</v>
      </c>
    </row>
    <row r="7710" spans="1:16" x14ac:dyDescent="0.35">
      <c r="A7710" s="12" t="s">
        <v>7884</v>
      </c>
      <c r="B7710" s="15">
        <v>45118</v>
      </c>
      <c r="C7710" s="12" t="s">
        <v>120</v>
      </c>
      <c r="D7710" s="12" t="s">
        <v>115</v>
      </c>
      <c r="E7710" s="12" t="s">
        <v>227</v>
      </c>
      <c r="F7710" s="12" t="s">
        <v>131</v>
      </c>
      <c r="G7710" s="12" t="s">
        <v>112</v>
      </c>
      <c r="H7710" s="12" t="s">
        <v>147</v>
      </c>
      <c r="I7710" s="12">
        <v>1</v>
      </c>
      <c r="J7710" s="16">
        <v>20.010000000000002</v>
      </c>
      <c r="K7710" s="17">
        <v>0.1</v>
      </c>
      <c r="L7710" s="16">
        <v>18.010000000000002</v>
      </c>
      <c r="M7710" s="16">
        <v>7.85</v>
      </c>
      <c r="N7710" s="11" t="str">
        <f t="shared" si="361"/>
        <v>LOW</v>
      </c>
      <c r="O7710" s="27">
        <f t="shared" si="362"/>
        <v>0.56413103831204892</v>
      </c>
      <c r="P7710" s="11" t="str">
        <f t="shared" si="363"/>
        <v>AVERAGE</v>
      </c>
    </row>
    <row r="7711" spans="1:16" x14ac:dyDescent="0.35">
      <c r="A7711" t="s">
        <v>7885</v>
      </c>
      <c r="B7711" s="18">
        <v>45303</v>
      </c>
      <c r="C7711" t="s">
        <v>108</v>
      </c>
      <c r="D7711" t="s">
        <v>115</v>
      </c>
      <c r="E7711" t="s">
        <v>163</v>
      </c>
      <c r="F7711" t="s">
        <v>111</v>
      </c>
      <c r="G7711" t="s">
        <v>122</v>
      </c>
      <c r="H7711" t="s">
        <v>158</v>
      </c>
      <c r="I7711">
        <v>1</v>
      </c>
      <c r="J7711" s="19">
        <v>82.9</v>
      </c>
      <c r="K7711" s="20">
        <v>0.01</v>
      </c>
      <c r="L7711" s="19">
        <v>82.07</v>
      </c>
      <c r="M7711" s="19">
        <v>39.72</v>
      </c>
      <c r="N7711" s="11" t="str">
        <f t="shared" si="361"/>
        <v>LOW</v>
      </c>
      <c r="O7711" s="27">
        <f t="shared" si="362"/>
        <v>0.51602290727427802</v>
      </c>
      <c r="P7711" s="11" t="str">
        <f t="shared" si="363"/>
        <v>AVERAGE</v>
      </c>
    </row>
    <row r="7712" spans="1:16" x14ac:dyDescent="0.35">
      <c r="A7712" s="12" t="s">
        <v>7886</v>
      </c>
      <c r="B7712" s="15">
        <v>44830</v>
      </c>
      <c r="C7712" s="12" t="s">
        <v>108</v>
      </c>
      <c r="D7712" s="12" t="s">
        <v>115</v>
      </c>
      <c r="E7712" s="12" t="s">
        <v>130</v>
      </c>
      <c r="F7712" s="12" t="s">
        <v>117</v>
      </c>
      <c r="G7712" s="12" t="s">
        <v>122</v>
      </c>
      <c r="H7712" s="12" t="s">
        <v>158</v>
      </c>
      <c r="I7712" s="12">
        <v>1</v>
      </c>
      <c r="J7712" s="16">
        <v>97.82</v>
      </c>
      <c r="K7712" s="17">
        <v>0.06</v>
      </c>
      <c r="L7712" s="16">
        <v>91.95</v>
      </c>
      <c r="M7712" s="16">
        <v>27.16</v>
      </c>
      <c r="N7712" s="11" t="str">
        <f t="shared" si="361"/>
        <v>LOW</v>
      </c>
      <c r="O7712" s="27">
        <f t="shared" si="362"/>
        <v>0.70462207721587822</v>
      </c>
      <c r="P7712" s="11" t="str">
        <f t="shared" si="363"/>
        <v>AVERAGE</v>
      </c>
    </row>
    <row r="7713" spans="1:16" x14ac:dyDescent="0.35">
      <c r="A7713" t="s">
        <v>7887</v>
      </c>
      <c r="B7713" s="18">
        <v>45164</v>
      </c>
      <c r="C7713" t="s">
        <v>108</v>
      </c>
      <c r="D7713" t="s">
        <v>115</v>
      </c>
      <c r="E7713" t="s">
        <v>163</v>
      </c>
      <c r="F7713" t="s">
        <v>111</v>
      </c>
      <c r="G7713" t="s">
        <v>127</v>
      </c>
      <c r="H7713" t="s">
        <v>209</v>
      </c>
      <c r="I7713">
        <v>5</v>
      </c>
      <c r="J7713" s="19">
        <v>1034.26</v>
      </c>
      <c r="K7713" s="20">
        <v>0</v>
      </c>
      <c r="L7713" s="19">
        <v>5171.3</v>
      </c>
      <c r="M7713" s="19">
        <v>1758.02</v>
      </c>
      <c r="N7713" s="11" t="str">
        <f t="shared" si="361"/>
        <v>NO DISCOUNT</v>
      </c>
      <c r="O7713" s="27">
        <f t="shared" si="362"/>
        <v>0.66004292924409724</v>
      </c>
      <c r="P7713" s="11" t="str">
        <f t="shared" si="363"/>
        <v>GOOD</v>
      </c>
    </row>
    <row r="7714" spans="1:16" x14ac:dyDescent="0.35">
      <c r="A7714" s="12" t="s">
        <v>7888</v>
      </c>
      <c r="B7714" s="15">
        <v>44614</v>
      </c>
      <c r="C7714" s="12" t="s">
        <v>108</v>
      </c>
      <c r="D7714" s="12" t="s">
        <v>125</v>
      </c>
      <c r="E7714" s="12" t="s">
        <v>126</v>
      </c>
      <c r="F7714" s="12" t="s">
        <v>117</v>
      </c>
      <c r="G7714" s="12" t="s">
        <v>122</v>
      </c>
      <c r="H7714" s="12" t="s">
        <v>132</v>
      </c>
      <c r="I7714" s="12">
        <v>5</v>
      </c>
      <c r="J7714" s="16">
        <v>434.03</v>
      </c>
      <c r="K7714" s="17">
        <v>0.27</v>
      </c>
      <c r="L7714" s="16">
        <v>1584.21</v>
      </c>
      <c r="M7714" s="16">
        <v>456.72</v>
      </c>
      <c r="N7714" s="11" t="str">
        <f t="shared" si="361"/>
        <v>HIGH</v>
      </c>
      <c r="O7714" s="27">
        <f t="shared" si="362"/>
        <v>0.71170488760959716</v>
      </c>
      <c r="P7714" s="11" t="str">
        <f t="shared" si="363"/>
        <v>GOOD</v>
      </c>
    </row>
    <row r="7715" spans="1:16" x14ac:dyDescent="0.35">
      <c r="A7715" t="s">
        <v>7889</v>
      </c>
      <c r="B7715" s="18">
        <v>44591</v>
      </c>
      <c r="C7715" t="s">
        <v>120</v>
      </c>
      <c r="D7715" t="s">
        <v>140</v>
      </c>
      <c r="E7715" t="s">
        <v>307</v>
      </c>
      <c r="F7715" t="s">
        <v>111</v>
      </c>
      <c r="G7715" t="s">
        <v>122</v>
      </c>
      <c r="H7715" t="s">
        <v>142</v>
      </c>
      <c r="I7715">
        <v>1</v>
      </c>
      <c r="J7715" s="19">
        <v>287.67</v>
      </c>
      <c r="K7715" s="20">
        <v>7.0000000000000007E-2</v>
      </c>
      <c r="L7715" s="19">
        <v>267.52999999999997</v>
      </c>
      <c r="M7715" s="19">
        <v>124.21</v>
      </c>
      <c r="N7715" s="11" t="str">
        <f t="shared" si="361"/>
        <v>LOW</v>
      </c>
      <c r="O7715" s="27">
        <f t="shared" si="362"/>
        <v>0.53571562067805478</v>
      </c>
      <c r="P7715" s="11" t="str">
        <f t="shared" si="363"/>
        <v>AVERAGE</v>
      </c>
    </row>
    <row r="7716" spans="1:16" x14ac:dyDescent="0.35">
      <c r="A7716" s="12" t="s">
        <v>7890</v>
      </c>
      <c r="B7716" s="15">
        <v>45635</v>
      </c>
      <c r="C7716" s="12" t="s">
        <v>108</v>
      </c>
      <c r="D7716" s="12" t="s">
        <v>140</v>
      </c>
      <c r="E7716" s="12" t="s">
        <v>273</v>
      </c>
      <c r="F7716" s="12" t="s">
        <v>117</v>
      </c>
      <c r="G7716" s="12" t="s">
        <v>112</v>
      </c>
      <c r="H7716" s="12" t="s">
        <v>118</v>
      </c>
      <c r="I7716" s="12">
        <v>3</v>
      </c>
      <c r="J7716" s="16">
        <v>7.43</v>
      </c>
      <c r="K7716" s="17">
        <v>0</v>
      </c>
      <c r="L7716" s="16">
        <v>22.29</v>
      </c>
      <c r="M7716" s="16">
        <v>10.32</v>
      </c>
      <c r="N7716" s="11" t="str">
        <f t="shared" si="361"/>
        <v>NO DISCOUNT</v>
      </c>
      <c r="O7716" s="27">
        <f t="shared" si="362"/>
        <v>0.53701211305518171</v>
      </c>
      <c r="P7716" s="11" t="str">
        <f t="shared" si="363"/>
        <v>AVERAGE</v>
      </c>
    </row>
    <row r="7717" spans="1:16" x14ac:dyDescent="0.35">
      <c r="A7717" t="s">
        <v>7891</v>
      </c>
      <c r="B7717" s="18">
        <v>44992</v>
      </c>
      <c r="C7717" t="s">
        <v>108</v>
      </c>
      <c r="D7717" t="s">
        <v>115</v>
      </c>
      <c r="E7717" t="s">
        <v>116</v>
      </c>
      <c r="F7717" t="s">
        <v>117</v>
      </c>
      <c r="G7717" t="s">
        <v>122</v>
      </c>
      <c r="H7717" t="s">
        <v>187</v>
      </c>
      <c r="I7717">
        <v>2</v>
      </c>
      <c r="J7717" s="19">
        <v>238.29</v>
      </c>
      <c r="K7717" s="20">
        <v>0</v>
      </c>
      <c r="L7717" s="19">
        <v>476.58</v>
      </c>
      <c r="M7717" s="19">
        <v>243.09</v>
      </c>
      <c r="N7717" s="11" t="str">
        <f t="shared" si="361"/>
        <v>NO DISCOUNT</v>
      </c>
      <c r="O7717" s="27">
        <f t="shared" si="362"/>
        <v>0.48992823870074276</v>
      </c>
      <c r="P7717" s="11" t="str">
        <f t="shared" si="363"/>
        <v>AVERAGE</v>
      </c>
    </row>
    <row r="7718" spans="1:16" x14ac:dyDescent="0.35">
      <c r="A7718" s="12" t="s">
        <v>7892</v>
      </c>
      <c r="B7718" s="15">
        <v>45241</v>
      </c>
      <c r="C7718" s="12" t="s">
        <v>108</v>
      </c>
      <c r="D7718" s="12" t="s">
        <v>140</v>
      </c>
      <c r="E7718" s="12" t="s">
        <v>141</v>
      </c>
      <c r="F7718" s="12" t="s">
        <v>111</v>
      </c>
      <c r="G7718" s="12" t="s">
        <v>127</v>
      </c>
      <c r="H7718" s="12" t="s">
        <v>128</v>
      </c>
      <c r="I7718" s="12">
        <v>1</v>
      </c>
      <c r="J7718" s="16">
        <v>345.9</v>
      </c>
      <c r="K7718" s="17">
        <v>0.11</v>
      </c>
      <c r="L7718" s="16">
        <v>307.85000000000002</v>
      </c>
      <c r="M7718" s="16">
        <v>118.31</v>
      </c>
      <c r="N7718" s="11" t="str">
        <f t="shared" si="361"/>
        <v>MEDIUM</v>
      </c>
      <c r="O7718" s="27">
        <f t="shared" si="362"/>
        <v>0.61568945915218454</v>
      </c>
      <c r="P7718" s="11" t="str">
        <f t="shared" si="363"/>
        <v>AVERAGE</v>
      </c>
    </row>
    <row r="7719" spans="1:16" x14ac:dyDescent="0.35">
      <c r="A7719" t="s">
        <v>7893</v>
      </c>
      <c r="B7719" s="18">
        <v>45113</v>
      </c>
      <c r="C7719" t="s">
        <v>136</v>
      </c>
      <c r="D7719" t="s">
        <v>140</v>
      </c>
      <c r="E7719" t="s">
        <v>307</v>
      </c>
      <c r="F7719" t="s">
        <v>111</v>
      </c>
      <c r="G7719" t="s">
        <v>122</v>
      </c>
      <c r="H7719" t="s">
        <v>158</v>
      </c>
      <c r="I7719">
        <v>4</v>
      </c>
      <c r="J7719" s="19">
        <v>30.69</v>
      </c>
      <c r="K7719" s="20">
        <v>0</v>
      </c>
      <c r="L7719" s="19">
        <v>122.76</v>
      </c>
      <c r="M7719" s="19">
        <v>32.46</v>
      </c>
      <c r="N7719" s="11" t="str">
        <f t="shared" si="361"/>
        <v>NO DISCOUNT</v>
      </c>
      <c r="O7719" s="27">
        <f t="shared" si="362"/>
        <v>0.73558162267839688</v>
      </c>
      <c r="P7719" s="11" t="str">
        <f t="shared" si="363"/>
        <v>AVERAGE</v>
      </c>
    </row>
    <row r="7720" spans="1:16" x14ac:dyDescent="0.35">
      <c r="A7720" s="12" t="s">
        <v>7894</v>
      </c>
      <c r="B7720" s="15">
        <v>44899</v>
      </c>
      <c r="C7720" s="12" t="s">
        <v>108</v>
      </c>
      <c r="D7720" s="12" t="s">
        <v>115</v>
      </c>
      <c r="E7720" s="12" t="s">
        <v>156</v>
      </c>
      <c r="F7720" s="12" t="s">
        <v>111</v>
      </c>
      <c r="G7720" s="12" t="s">
        <v>112</v>
      </c>
      <c r="H7720" s="12" t="s">
        <v>113</v>
      </c>
      <c r="I7720" s="12">
        <v>3</v>
      </c>
      <c r="J7720" s="16">
        <v>13.56</v>
      </c>
      <c r="K7720" s="17">
        <v>0</v>
      </c>
      <c r="L7720" s="16">
        <v>40.68</v>
      </c>
      <c r="M7720" s="16">
        <v>13.25</v>
      </c>
      <c r="N7720" s="11" t="str">
        <f t="shared" si="361"/>
        <v>NO DISCOUNT</v>
      </c>
      <c r="O7720" s="27">
        <f t="shared" si="362"/>
        <v>0.67428711897738447</v>
      </c>
      <c r="P7720" s="11" t="str">
        <f t="shared" si="363"/>
        <v>AVERAGE</v>
      </c>
    </row>
    <row r="7721" spans="1:16" x14ac:dyDescent="0.35">
      <c r="A7721" t="s">
        <v>7895</v>
      </c>
      <c r="B7721" s="18">
        <v>45364</v>
      </c>
      <c r="C7721" t="s">
        <v>108</v>
      </c>
      <c r="D7721" t="s">
        <v>109</v>
      </c>
      <c r="E7721" t="s">
        <v>189</v>
      </c>
      <c r="F7721" t="s">
        <v>111</v>
      </c>
      <c r="G7721" t="s">
        <v>122</v>
      </c>
      <c r="H7721" t="s">
        <v>132</v>
      </c>
      <c r="I7721">
        <v>1</v>
      </c>
      <c r="J7721" s="19">
        <v>173.36</v>
      </c>
      <c r="K7721" s="20">
        <v>0</v>
      </c>
      <c r="L7721" s="19">
        <v>173.36</v>
      </c>
      <c r="M7721" s="19">
        <v>74.150000000000006</v>
      </c>
      <c r="N7721" s="11" t="str">
        <f t="shared" si="361"/>
        <v>NO DISCOUNT</v>
      </c>
      <c r="O7721" s="27">
        <f t="shared" si="362"/>
        <v>0.57227734194739266</v>
      </c>
      <c r="P7721" s="11" t="str">
        <f t="shared" si="363"/>
        <v>AVERAGE</v>
      </c>
    </row>
    <row r="7722" spans="1:16" x14ac:dyDescent="0.35">
      <c r="A7722" s="12" t="s">
        <v>7896</v>
      </c>
      <c r="B7722" s="15">
        <v>45622</v>
      </c>
      <c r="C7722" s="12" t="s">
        <v>136</v>
      </c>
      <c r="D7722" s="12" t="s">
        <v>115</v>
      </c>
      <c r="E7722" s="12" t="s">
        <v>130</v>
      </c>
      <c r="F7722" s="12" t="s">
        <v>117</v>
      </c>
      <c r="G7722" s="12" t="s">
        <v>122</v>
      </c>
      <c r="H7722" s="12" t="s">
        <v>158</v>
      </c>
      <c r="I7722" s="12">
        <v>6</v>
      </c>
      <c r="J7722" s="16">
        <v>25.92</v>
      </c>
      <c r="K7722" s="17">
        <v>0</v>
      </c>
      <c r="L7722" s="16">
        <v>155.52000000000001</v>
      </c>
      <c r="M7722" s="16">
        <v>44.78</v>
      </c>
      <c r="N7722" s="11" t="str">
        <f t="shared" si="361"/>
        <v>NO DISCOUNT</v>
      </c>
      <c r="O7722" s="27">
        <f t="shared" si="362"/>
        <v>0.71206275720164613</v>
      </c>
      <c r="P7722" s="11" t="str">
        <f t="shared" si="363"/>
        <v>GOOD</v>
      </c>
    </row>
    <row r="7723" spans="1:16" x14ac:dyDescent="0.35">
      <c r="A7723" t="s">
        <v>7897</v>
      </c>
      <c r="B7723" s="18">
        <v>44965</v>
      </c>
      <c r="C7723" t="s">
        <v>108</v>
      </c>
      <c r="D7723" t="s">
        <v>109</v>
      </c>
      <c r="E7723" t="s">
        <v>195</v>
      </c>
      <c r="F7723" t="s">
        <v>117</v>
      </c>
      <c r="G7723" t="s">
        <v>127</v>
      </c>
      <c r="H7723" t="s">
        <v>164</v>
      </c>
      <c r="I7723">
        <v>2</v>
      </c>
      <c r="J7723" s="19">
        <v>892.95</v>
      </c>
      <c r="K7723" s="20">
        <v>7.0000000000000007E-2</v>
      </c>
      <c r="L7723" s="19">
        <v>1660.89</v>
      </c>
      <c r="M7723" s="19">
        <v>901.68</v>
      </c>
      <c r="N7723" s="11" t="str">
        <f t="shared" si="361"/>
        <v>LOW</v>
      </c>
      <c r="O7723" s="27">
        <f t="shared" si="362"/>
        <v>0.45711034445387722</v>
      </c>
      <c r="P7723" s="11" t="str">
        <f t="shared" si="363"/>
        <v>AVERAGE</v>
      </c>
    </row>
    <row r="7724" spans="1:16" x14ac:dyDescent="0.35">
      <c r="A7724" s="12" t="s">
        <v>7898</v>
      </c>
      <c r="B7724" s="15">
        <v>44933</v>
      </c>
      <c r="C7724" s="12" t="s">
        <v>149</v>
      </c>
      <c r="D7724" s="12" t="s">
        <v>109</v>
      </c>
      <c r="E7724" s="12" t="s">
        <v>110</v>
      </c>
      <c r="F7724" s="12" t="s">
        <v>117</v>
      </c>
      <c r="G7724" s="12" t="s">
        <v>127</v>
      </c>
      <c r="H7724" s="12" t="s">
        <v>164</v>
      </c>
      <c r="I7724" s="12">
        <v>2</v>
      </c>
      <c r="J7724" s="16">
        <v>750.68</v>
      </c>
      <c r="K7724" s="17">
        <v>0.15</v>
      </c>
      <c r="L7724" s="16">
        <v>1276.1600000000001</v>
      </c>
      <c r="M7724" s="16">
        <v>601.42999999999995</v>
      </c>
      <c r="N7724" s="11" t="str">
        <f t="shared" si="361"/>
        <v>MEDIUM</v>
      </c>
      <c r="O7724" s="27">
        <f t="shared" si="362"/>
        <v>0.52871896940822471</v>
      </c>
      <c r="P7724" s="11" t="str">
        <f t="shared" si="363"/>
        <v>AVERAGE</v>
      </c>
    </row>
    <row r="7725" spans="1:16" x14ac:dyDescent="0.35">
      <c r="A7725" t="s">
        <v>7899</v>
      </c>
      <c r="B7725" s="18">
        <v>45528</v>
      </c>
      <c r="C7725" t="s">
        <v>108</v>
      </c>
      <c r="D7725" t="s">
        <v>109</v>
      </c>
      <c r="E7725" t="s">
        <v>176</v>
      </c>
      <c r="F7725" t="s">
        <v>111</v>
      </c>
      <c r="G7725" t="s">
        <v>112</v>
      </c>
      <c r="H7725" t="s">
        <v>167</v>
      </c>
      <c r="I7725">
        <v>2</v>
      </c>
      <c r="J7725" s="19">
        <v>7.11</v>
      </c>
      <c r="K7725" s="20">
        <v>0.24</v>
      </c>
      <c r="L7725" s="19">
        <v>10.81</v>
      </c>
      <c r="M7725" s="19">
        <v>3.84</v>
      </c>
      <c r="N7725" s="11" t="str">
        <f t="shared" si="361"/>
        <v>HIGH</v>
      </c>
      <c r="O7725" s="27">
        <f t="shared" si="362"/>
        <v>0.64477335800185021</v>
      </c>
      <c r="P7725" s="11" t="str">
        <f t="shared" si="363"/>
        <v>AVERAGE</v>
      </c>
    </row>
    <row r="7726" spans="1:16" x14ac:dyDescent="0.35">
      <c r="A7726" s="12" t="s">
        <v>7900</v>
      </c>
      <c r="B7726" s="15">
        <v>44930</v>
      </c>
      <c r="C7726" s="12" t="s">
        <v>108</v>
      </c>
      <c r="D7726" s="12" t="s">
        <v>140</v>
      </c>
      <c r="E7726" s="12" t="s">
        <v>307</v>
      </c>
      <c r="F7726" s="12" t="s">
        <v>111</v>
      </c>
      <c r="G7726" s="12" t="s">
        <v>127</v>
      </c>
      <c r="H7726" s="12" t="s">
        <v>164</v>
      </c>
      <c r="I7726" s="12">
        <v>1</v>
      </c>
      <c r="J7726" s="16">
        <v>525.30999999999995</v>
      </c>
      <c r="K7726" s="17">
        <v>0</v>
      </c>
      <c r="L7726" s="16">
        <v>525.30999999999995</v>
      </c>
      <c r="M7726" s="16">
        <v>313.17</v>
      </c>
      <c r="N7726" s="11" t="str">
        <f t="shared" si="361"/>
        <v>NO DISCOUNT</v>
      </c>
      <c r="O7726" s="27">
        <f t="shared" si="362"/>
        <v>0.40383773390950095</v>
      </c>
      <c r="P7726" s="11" t="str">
        <f t="shared" si="363"/>
        <v>AVERAGE</v>
      </c>
    </row>
    <row r="7727" spans="1:16" x14ac:dyDescent="0.35">
      <c r="A7727" t="s">
        <v>7901</v>
      </c>
      <c r="B7727" s="18">
        <v>45025</v>
      </c>
      <c r="C7727" t="s">
        <v>108</v>
      </c>
      <c r="D7727" t="s">
        <v>140</v>
      </c>
      <c r="E7727" t="s">
        <v>141</v>
      </c>
      <c r="F7727" t="s">
        <v>111</v>
      </c>
      <c r="G7727" t="s">
        <v>122</v>
      </c>
      <c r="H7727" t="s">
        <v>142</v>
      </c>
      <c r="I7727">
        <v>3</v>
      </c>
      <c r="J7727" s="19">
        <v>287.91000000000003</v>
      </c>
      <c r="K7727" s="20">
        <v>0.2</v>
      </c>
      <c r="L7727" s="19">
        <v>690.98</v>
      </c>
      <c r="M7727" s="19">
        <v>190.98</v>
      </c>
      <c r="N7727" s="11" t="str">
        <f t="shared" si="361"/>
        <v>MEDIUM</v>
      </c>
      <c r="O7727" s="27">
        <f t="shared" si="362"/>
        <v>0.72360994529508815</v>
      </c>
      <c r="P7727" s="11" t="str">
        <f t="shared" si="363"/>
        <v>AVERAGE</v>
      </c>
    </row>
    <row r="7728" spans="1:16" x14ac:dyDescent="0.35">
      <c r="A7728" s="12" t="s">
        <v>7902</v>
      </c>
      <c r="B7728" s="15">
        <v>44603</v>
      </c>
      <c r="C7728" s="12" t="s">
        <v>108</v>
      </c>
      <c r="D7728" s="12" t="s">
        <v>115</v>
      </c>
      <c r="E7728" s="12" t="s">
        <v>163</v>
      </c>
      <c r="F7728" s="12" t="s">
        <v>111</v>
      </c>
      <c r="G7728" s="12" t="s">
        <v>112</v>
      </c>
      <c r="H7728" s="12" t="s">
        <v>147</v>
      </c>
      <c r="I7728" s="12">
        <v>3</v>
      </c>
      <c r="J7728" s="16">
        <v>19.18</v>
      </c>
      <c r="K7728" s="17">
        <v>0</v>
      </c>
      <c r="L7728" s="16">
        <v>57.54</v>
      </c>
      <c r="M7728" s="16">
        <v>24.38</v>
      </c>
      <c r="N7728" s="11" t="str">
        <f t="shared" si="361"/>
        <v>NO DISCOUNT</v>
      </c>
      <c r="O7728" s="27">
        <f t="shared" si="362"/>
        <v>0.57629475147723319</v>
      </c>
      <c r="P7728" s="11" t="str">
        <f t="shared" si="363"/>
        <v>AVERAGE</v>
      </c>
    </row>
    <row r="7729" spans="1:16" x14ac:dyDescent="0.35">
      <c r="A7729" t="s">
        <v>7903</v>
      </c>
      <c r="B7729" s="18">
        <v>45456</v>
      </c>
      <c r="C7729" t="s">
        <v>120</v>
      </c>
      <c r="D7729" t="s">
        <v>109</v>
      </c>
      <c r="E7729" t="s">
        <v>189</v>
      </c>
      <c r="F7729" t="s">
        <v>111</v>
      </c>
      <c r="G7729" t="s">
        <v>122</v>
      </c>
      <c r="H7729" t="s">
        <v>187</v>
      </c>
      <c r="I7729">
        <v>2</v>
      </c>
      <c r="J7729" s="19">
        <v>494.71</v>
      </c>
      <c r="K7729" s="20">
        <v>0.2</v>
      </c>
      <c r="L7729" s="19">
        <v>791.54</v>
      </c>
      <c r="M7729" s="19">
        <v>286.08999999999997</v>
      </c>
      <c r="N7729" s="11" t="str">
        <f t="shared" si="361"/>
        <v>MEDIUM</v>
      </c>
      <c r="O7729" s="27">
        <f t="shared" si="362"/>
        <v>0.63856532834727242</v>
      </c>
      <c r="P7729" s="11" t="str">
        <f t="shared" si="363"/>
        <v>AVERAGE</v>
      </c>
    </row>
    <row r="7730" spans="1:16" x14ac:dyDescent="0.35">
      <c r="A7730" s="12" t="s">
        <v>7904</v>
      </c>
      <c r="B7730" s="15">
        <v>45029</v>
      </c>
      <c r="C7730" s="12" t="s">
        <v>149</v>
      </c>
      <c r="D7730" s="12" t="s">
        <v>109</v>
      </c>
      <c r="E7730" s="12" t="s">
        <v>195</v>
      </c>
      <c r="F7730" s="12" t="s">
        <v>117</v>
      </c>
      <c r="G7730" s="12" t="s">
        <v>127</v>
      </c>
      <c r="H7730" s="12" t="s">
        <v>164</v>
      </c>
      <c r="I7730" s="12">
        <v>1</v>
      </c>
      <c r="J7730" s="16">
        <v>578.53</v>
      </c>
      <c r="K7730" s="17">
        <v>7.0000000000000007E-2</v>
      </c>
      <c r="L7730" s="16">
        <v>538.03</v>
      </c>
      <c r="M7730" s="16">
        <v>287.72000000000003</v>
      </c>
      <c r="N7730" s="11" t="str">
        <f t="shared" si="361"/>
        <v>LOW</v>
      </c>
      <c r="O7730" s="27">
        <f t="shared" si="362"/>
        <v>0.46523428061632244</v>
      </c>
      <c r="P7730" s="11" t="str">
        <f t="shared" si="363"/>
        <v>AVERAGE</v>
      </c>
    </row>
    <row r="7731" spans="1:16" x14ac:dyDescent="0.35">
      <c r="A7731" t="s">
        <v>7905</v>
      </c>
      <c r="B7731" s="18">
        <v>44806</v>
      </c>
      <c r="C7731" t="s">
        <v>108</v>
      </c>
      <c r="D7731" t="s">
        <v>115</v>
      </c>
      <c r="E7731" t="s">
        <v>116</v>
      </c>
      <c r="F7731" t="s">
        <v>131</v>
      </c>
      <c r="G7731" t="s">
        <v>127</v>
      </c>
      <c r="H7731" t="s">
        <v>138</v>
      </c>
      <c r="I7731">
        <v>3</v>
      </c>
      <c r="J7731" s="19">
        <v>258.62</v>
      </c>
      <c r="K7731" s="20">
        <v>0.23</v>
      </c>
      <c r="L7731" s="19">
        <v>597.41</v>
      </c>
      <c r="M7731" s="19">
        <v>231.78</v>
      </c>
      <c r="N7731" s="11" t="str">
        <f t="shared" si="361"/>
        <v>HIGH</v>
      </c>
      <c r="O7731" s="27">
        <f t="shared" si="362"/>
        <v>0.61202524229591071</v>
      </c>
      <c r="P7731" s="11" t="str">
        <f t="shared" si="363"/>
        <v>AVERAGE</v>
      </c>
    </row>
    <row r="7732" spans="1:16" x14ac:dyDescent="0.35">
      <c r="A7732" s="12" t="s">
        <v>7906</v>
      </c>
      <c r="B7732" s="15">
        <v>45009</v>
      </c>
      <c r="C7732" s="12" t="s">
        <v>108</v>
      </c>
      <c r="D7732" s="12" t="s">
        <v>109</v>
      </c>
      <c r="E7732" s="12" t="s">
        <v>176</v>
      </c>
      <c r="F7732" s="12" t="s">
        <v>117</v>
      </c>
      <c r="G7732" s="12" t="s">
        <v>127</v>
      </c>
      <c r="H7732" s="12" t="s">
        <v>138</v>
      </c>
      <c r="I7732" s="12">
        <v>2</v>
      </c>
      <c r="J7732" s="16">
        <v>88.01</v>
      </c>
      <c r="K7732" s="17">
        <v>0.23</v>
      </c>
      <c r="L7732" s="16">
        <v>135.54</v>
      </c>
      <c r="M7732" s="16">
        <v>69.89</v>
      </c>
      <c r="N7732" s="11" t="str">
        <f t="shared" si="361"/>
        <v>HIGH</v>
      </c>
      <c r="O7732" s="27">
        <f t="shared" si="362"/>
        <v>0.48435886085288471</v>
      </c>
      <c r="P7732" s="11" t="str">
        <f t="shared" si="363"/>
        <v>AVERAGE</v>
      </c>
    </row>
    <row r="7733" spans="1:16" x14ac:dyDescent="0.35">
      <c r="A7733" t="s">
        <v>7907</v>
      </c>
      <c r="B7733" s="18">
        <v>45352</v>
      </c>
      <c r="C7733" t="s">
        <v>120</v>
      </c>
      <c r="D7733" t="s">
        <v>125</v>
      </c>
      <c r="E7733" t="s">
        <v>169</v>
      </c>
      <c r="F7733" t="s">
        <v>117</v>
      </c>
      <c r="G7733" t="s">
        <v>112</v>
      </c>
      <c r="H7733" t="s">
        <v>167</v>
      </c>
      <c r="I7733">
        <v>5</v>
      </c>
      <c r="J7733" s="19">
        <v>12.32</v>
      </c>
      <c r="K7733" s="20">
        <v>0.19</v>
      </c>
      <c r="L7733" s="19">
        <v>49.9</v>
      </c>
      <c r="M7733" s="19">
        <v>20.57</v>
      </c>
      <c r="N7733" s="11" t="str">
        <f t="shared" si="361"/>
        <v>MEDIUM</v>
      </c>
      <c r="O7733" s="27">
        <f t="shared" si="362"/>
        <v>0.58777555110220436</v>
      </c>
      <c r="P7733" s="11" t="str">
        <f t="shared" si="363"/>
        <v>GOOD</v>
      </c>
    </row>
    <row r="7734" spans="1:16" x14ac:dyDescent="0.35">
      <c r="A7734" s="12" t="s">
        <v>7908</v>
      </c>
      <c r="B7734" s="15">
        <v>45595</v>
      </c>
      <c r="C7734" s="12" t="s">
        <v>136</v>
      </c>
      <c r="D7734" s="12" t="s">
        <v>125</v>
      </c>
      <c r="E7734" s="12" t="s">
        <v>178</v>
      </c>
      <c r="F7734" s="12" t="s">
        <v>111</v>
      </c>
      <c r="G7734" s="12" t="s">
        <v>122</v>
      </c>
      <c r="H7734" s="12" t="s">
        <v>142</v>
      </c>
      <c r="I7734" s="12">
        <v>4</v>
      </c>
      <c r="J7734" s="16">
        <v>78.75</v>
      </c>
      <c r="K7734" s="17">
        <v>0</v>
      </c>
      <c r="L7734" s="16">
        <v>315</v>
      </c>
      <c r="M7734" s="16">
        <v>172.75</v>
      </c>
      <c r="N7734" s="11" t="str">
        <f t="shared" si="361"/>
        <v>NO DISCOUNT</v>
      </c>
      <c r="O7734" s="27">
        <f t="shared" si="362"/>
        <v>0.45158730158730159</v>
      </c>
      <c r="P7734" s="11" t="str">
        <f t="shared" si="363"/>
        <v>AVERAGE</v>
      </c>
    </row>
    <row r="7735" spans="1:16" x14ac:dyDescent="0.35">
      <c r="A7735" t="s">
        <v>7909</v>
      </c>
      <c r="B7735" s="18">
        <v>45521</v>
      </c>
      <c r="C7735" t="s">
        <v>120</v>
      </c>
      <c r="D7735" t="s">
        <v>140</v>
      </c>
      <c r="E7735" t="s">
        <v>166</v>
      </c>
      <c r="F7735" t="s">
        <v>131</v>
      </c>
      <c r="G7735" t="s">
        <v>112</v>
      </c>
      <c r="H7735" t="s">
        <v>147</v>
      </c>
      <c r="I7735">
        <v>4</v>
      </c>
      <c r="J7735" s="19">
        <v>3.9</v>
      </c>
      <c r="K7735" s="20">
        <v>0.09</v>
      </c>
      <c r="L7735" s="19">
        <v>14.2</v>
      </c>
      <c r="M7735" s="19">
        <v>3.54</v>
      </c>
      <c r="N7735" s="11" t="str">
        <f t="shared" si="361"/>
        <v>LOW</v>
      </c>
      <c r="O7735" s="27">
        <f t="shared" si="362"/>
        <v>0.75070422535211268</v>
      </c>
      <c r="P7735" s="11" t="str">
        <f t="shared" si="363"/>
        <v>AVERAGE</v>
      </c>
    </row>
    <row r="7736" spans="1:16" x14ac:dyDescent="0.35">
      <c r="A7736" s="12" t="s">
        <v>7910</v>
      </c>
      <c r="B7736" s="15">
        <v>44681</v>
      </c>
      <c r="C7736" s="12" t="s">
        <v>149</v>
      </c>
      <c r="D7736" s="12" t="s">
        <v>125</v>
      </c>
      <c r="E7736" s="12" t="s">
        <v>178</v>
      </c>
      <c r="F7736" s="12" t="s">
        <v>111</v>
      </c>
      <c r="G7736" s="12" t="s">
        <v>122</v>
      </c>
      <c r="H7736" s="12" t="s">
        <v>142</v>
      </c>
      <c r="I7736" s="12">
        <v>6</v>
      </c>
      <c r="J7736" s="16">
        <v>388.26</v>
      </c>
      <c r="K7736" s="17">
        <v>0.06</v>
      </c>
      <c r="L7736" s="16">
        <v>2189.79</v>
      </c>
      <c r="M7736" s="16">
        <v>588.35</v>
      </c>
      <c r="N7736" s="11" t="str">
        <f t="shared" si="361"/>
        <v>LOW</v>
      </c>
      <c r="O7736" s="27">
        <f t="shared" si="362"/>
        <v>0.73132126824946686</v>
      </c>
      <c r="P7736" s="11" t="str">
        <f t="shared" si="363"/>
        <v>GOOD</v>
      </c>
    </row>
    <row r="7737" spans="1:16" x14ac:dyDescent="0.35">
      <c r="A7737" t="s">
        <v>7911</v>
      </c>
      <c r="B7737" s="18">
        <v>44675</v>
      </c>
      <c r="C7737" t="s">
        <v>108</v>
      </c>
      <c r="D7737" t="s">
        <v>115</v>
      </c>
      <c r="E7737" t="s">
        <v>116</v>
      </c>
      <c r="F7737" t="s">
        <v>111</v>
      </c>
      <c r="G7737" t="s">
        <v>112</v>
      </c>
      <c r="H7737" t="s">
        <v>118</v>
      </c>
      <c r="I7737">
        <v>1</v>
      </c>
      <c r="J7737" s="19">
        <v>16.61</v>
      </c>
      <c r="K7737" s="20">
        <v>0.44</v>
      </c>
      <c r="L7737" s="19">
        <v>9.3000000000000007</v>
      </c>
      <c r="M7737" s="19">
        <v>2.2799999999999998</v>
      </c>
      <c r="N7737" s="11" t="str">
        <f t="shared" si="361"/>
        <v>CLEARANCE</v>
      </c>
      <c r="O7737" s="27">
        <f t="shared" si="362"/>
        <v>0.75483870967741939</v>
      </c>
      <c r="P7737" s="11" t="str">
        <f t="shared" si="363"/>
        <v>AVERAGE</v>
      </c>
    </row>
    <row r="7738" spans="1:16" x14ac:dyDescent="0.35">
      <c r="A7738" s="12" t="s">
        <v>7912</v>
      </c>
      <c r="B7738" s="15">
        <v>44610</v>
      </c>
      <c r="C7738" s="12" t="s">
        <v>136</v>
      </c>
      <c r="D7738" s="12" t="s">
        <v>115</v>
      </c>
      <c r="E7738" s="12" t="s">
        <v>289</v>
      </c>
      <c r="F7738" s="12" t="s">
        <v>111</v>
      </c>
      <c r="G7738" s="12" t="s">
        <v>122</v>
      </c>
      <c r="H7738" s="12" t="s">
        <v>123</v>
      </c>
      <c r="I7738" s="12">
        <v>1</v>
      </c>
      <c r="J7738" s="16">
        <v>1301.03</v>
      </c>
      <c r="K7738" s="17">
        <v>0.17</v>
      </c>
      <c r="L7738" s="16">
        <v>1079.8499999999999</v>
      </c>
      <c r="M7738" s="16">
        <v>511.67</v>
      </c>
      <c r="N7738" s="11" t="str">
        <f t="shared" si="361"/>
        <v>MEDIUM</v>
      </c>
      <c r="O7738" s="27">
        <f t="shared" si="362"/>
        <v>0.52616567115803115</v>
      </c>
      <c r="P7738" s="11" t="str">
        <f t="shared" si="363"/>
        <v>AVERAGE</v>
      </c>
    </row>
    <row r="7739" spans="1:16" x14ac:dyDescent="0.35">
      <c r="A7739" t="s">
        <v>7913</v>
      </c>
      <c r="B7739" s="18">
        <v>44941</v>
      </c>
      <c r="C7739" t="s">
        <v>108</v>
      </c>
      <c r="D7739" t="s">
        <v>109</v>
      </c>
      <c r="E7739" t="s">
        <v>150</v>
      </c>
      <c r="F7739" t="s">
        <v>117</v>
      </c>
      <c r="G7739" t="s">
        <v>122</v>
      </c>
      <c r="H7739" t="s">
        <v>158</v>
      </c>
      <c r="I7739">
        <v>9</v>
      </c>
      <c r="J7739" s="19">
        <v>118.35</v>
      </c>
      <c r="K7739" s="20">
        <v>0.13</v>
      </c>
      <c r="L7739" s="19">
        <v>926.68</v>
      </c>
      <c r="M7739" s="19">
        <v>395.24</v>
      </c>
      <c r="N7739" s="11" t="str">
        <f t="shared" si="361"/>
        <v>MEDIUM</v>
      </c>
      <c r="O7739" s="27">
        <f t="shared" si="362"/>
        <v>0.57348815124962227</v>
      </c>
      <c r="P7739" s="11" t="str">
        <f t="shared" si="363"/>
        <v>GOOD</v>
      </c>
    </row>
    <row r="7740" spans="1:16" x14ac:dyDescent="0.35">
      <c r="A7740" s="12" t="s">
        <v>7914</v>
      </c>
      <c r="B7740" s="15">
        <v>45417</v>
      </c>
      <c r="C7740" s="12" t="s">
        <v>108</v>
      </c>
      <c r="D7740" s="12" t="s">
        <v>140</v>
      </c>
      <c r="E7740" s="12" t="s">
        <v>296</v>
      </c>
      <c r="F7740" s="12" t="s">
        <v>117</v>
      </c>
      <c r="G7740" s="12" t="s">
        <v>127</v>
      </c>
      <c r="H7740" s="12" t="s">
        <v>209</v>
      </c>
      <c r="I7740" s="12">
        <v>1</v>
      </c>
      <c r="J7740" s="16">
        <v>637.42999999999995</v>
      </c>
      <c r="K7740" s="17">
        <v>0</v>
      </c>
      <c r="L7740" s="16">
        <v>637.42999999999995</v>
      </c>
      <c r="M7740" s="16">
        <v>334.03</v>
      </c>
      <c r="N7740" s="11" t="str">
        <f t="shared" si="361"/>
        <v>NO DISCOUNT</v>
      </c>
      <c r="O7740" s="27">
        <f t="shared" si="362"/>
        <v>0.47597383242081481</v>
      </c>
      <c r="P7740" s="11" t="str">
        <f t="shared" si="363"/>
        <v>AVERAGE</v>
      </c>
    </row>
    <row r="7741" spans="1:16" x14ac:dyDescent="0.35">
      <c r="A7741" t="s">
        <v>7915</v>
      </c>
      <c r="B7741" s="18">
        <v>44729</v>
      </c>
      <c r="C7741" t="s">
        <v>120</v>
      </c>
      <c r="D7741" t="s">
        <v>125</v>
      </c>
      <c r="E7741" t="s">
        <v>178</v>
      </c>
      <c r="F7741" t="s">
        <v>111</v>
      </c>
      <c r="G7741" t="s">
        <v>122</v>
      </c>
      <c r="H7741" t="s">
        <v>142</v>
      </c>
      <c r="I7741">
        <v>7</v>
      </c>
      <c r="J7741" s="19">
        <v>469.34</v>
      </c>
      <c r="K7741" s="20">
        <v>0</v>
      </c>
      <c r="L7741" s="19">
        <v>3285.38</v>
      </c>
      <c r="M7741" s="19">
        <v>904.74</v>
      </c>
      <c r="N7741" s="11" t="str">
        <f t="shared" si="361"/>
        <v>NO DISCOUNT</v>
      </c>
      <c r="O7741" s="27">
        <f t="shared" si="362"/>
        <v>0.72461633053101937</v>
      </c>
      <c r="P7741" s="11" t="str">
        <f t="shared" si="363"/>
        <v>GOOD</v>
      </c>
    </row>
    <row r="7742" spans="1:16" x14ac:dyDescent="0.35">
      <c r="A7742" s="12" t="s">
        <v>7916</v>
      </c>
      <c r="B7742" s="15">
        <v>45070</v>
      </c>
      <c r="C7742" s="12" t="s">
        <v>108</v>
      </c>
      <c r="D7742" s="12" t="s">
        <v>140</v>
      </c>
      <c r="E7742" s="12" t="s">
        <v>273</v>
      </c>
      <c r="F7742" s="12" t="s">
        <v>111</v>
      </c>
      <c r="G7742" s="12" t="s">
        <v>127</v>
      </c>
      <c r="H7742" s="12" t="s">
        <v>128</v>
      </c>
      <c r="I7742" s="12">
        <v>10</v>
      </c>
      <c r="J7742" s="16">
        <v>599.51</v>
      </c>
      <c r="K7742" s="17">
        <v>0.01</v>
      </c>
      <c r="L7742" s="16">
        <v>5935.15</v>
      </c>
      <c r="M7742" s="16">
        <v>2887.26</v>
      </c>
      <c r="N7742" s="11" t="str">
        <f t="shared" si="361"/>
        <v>LOW</v>
      </c>
      <c r="O7742" s="27">
        <f t="shared" si="362"/>
        <v>0.51353209270195355</v>
      </c>
      <c r="P7742" s="11" t="str">
        <f t="shared" si="363"/>
        <v>EXCELLENT</v>
      </c>
    </row>
    <row r="7743" spans="1:16" x14ac:dyDescent="0.35">
      <c r="A7743" t="s">
        <v>7917</v>
      </c>
      <c r="B7743" s="18">
        <v>45301</v>
      </c>
      <c r="C7743" t="s">
        <v>136</v>
      </c>
      <c r="D7743" t="s">
        <v>109</v>
      </c>
      <c r="E7743" t="s">
        <v>252</v>
      </c>
      <c r="F7743" t="s">
        <v>111</v>
      </c>
      <c r="G7743" t="s">
        <v>112</v>
      </c>
      <c r="H7743" t="s">
        <v>147</v>
      </c>
      <c r="I7743">
        <v>2</v>
      </c>
      <c r="J7743" s="19">
        <v>19.72</v>
      </c>
      <c r="K7743" s="20">
        <v>0.18</v>
      </c>
      <c r="L7743" s="19">
        <v>32.340000000000003</v>
      </c>
      <c r="M7743" s="19">
        <v>10.01</v>
      </c>
      <c r="N7743" s="11" t="str">
        <f t="shared" si="361"/>
        <v>MEDIUM</v>
      </c>
      <c r="O7743" s="27">
        <f t="shared" si="362"/>
        <v>0.69047619047619058</v>
      </c>
      <c r="P7743" s="11" t="str">
        <f t="shared" si="363"/>
        <v>AVERAGE</v>
      </c>
    </row>
    <row r="7744" spans="1:16" x14ac:dyDescent="0.35">
      <c r="A7744" s="12" t="s">
        <v>7918</v>
      </c>
      <c r="B7744" s="15">
        <v>45089</v>
      </c>
      <c r="C7744" s="12" t="s">
        <v>108</v>
      </c>
      <c r="D7744" s="12" t="s">
        <v>140</v>
      </c>
      <c r="E7744" s="12" t="s">
        <v>218</v>
      </c>
      <c r="F7744" s="12" t="s">
        <v>111</v>
      </c>
      <c r="G7744" s="12" t="s">
        <v>112</v>
      </c>
      <c r="H7744" s="12" t="s">
        <v>147</v>
      </c>
      <c r="I7744" s="12">
        <v>1</v>
      </c>
      <c r="J7744" s="16">
        <v>28.6</v>
      </c>
      <c r="K7744" s="17">
        <v>0</v>
      </c>
      <c r="L7744" s="16">
        <v>28.6</v>
      </c>
      <c r="M7744" s="16">
        <v>10.96</v>
      </c>
      <c r="N7744" s="11" t="str">
        <f t="shared" si="361"/>
        <v>NO DISCOUNT</v>
      </c>
      <c r="O7744" s="27">
        <f t="shared" si="362"/>
        <v>0.61678321678321679</v>
      </c>
      <c r="P7744" s="11" t="str">
        <f t="shared" si="363"/>
        <v>AVERAGE</v>
      </c>
    </row>
    <row r="7745" spans="1:16" x14ac:dyDescent="0.35">
      <c r="A7745" t="s">
        <v>7919</v>
      </c>
      <c r="B7745" s="18">
        <v>44818</v>
      </c>
      <c r="C7745" t="s">
        <v>108</v>
      </c>
      <c r="D7745" t="s">
        <v>115</v>
      </c>
      <c r="E7745" t="s">
        <v>289</v>
      </c>
      <c r="F7745" t="s">
        <v>111</v>
      </c>
      <c r="G7745" t="s">
        <v>112</v>
      </c>
      <c r="H7745" t="s">
        <v>113</v>
      </c>
      <c r="I7745">
        <v>1</v>
      </c>
      <c r="J7745" s="19">
        <v>21.58</v>
      </c>
      <c r="K7745" s="20">
        <v>0.28999999999999998</v>
      </c>
      <c r="L7745" s="19">
        <v>15.32</v>
      </c>
      <c r="M7745" s="19">
        <v>4.97</v>
      </c>
      <c r="N7745" s="11" t="str">
        <f t="shared" si="361"/>
        <v>HIGH</v>
      </c>
      <c r="O7745" s="27">
        <f t="shared" si="362"/>
        <v>0.67558746736292441</v>
      </c>
      <c r="P7745" s="11" t="str">
        <f t="shared" si="363"/>
        <v>AVERAGE</v>
      </c>
    </row>
    <row r="7746" spans="1:16" x14ac:dyDescent="0.35">
      <c r="A7746" s="12" t="s">
        <v>7920</v>
      </c>
      <c r="B7746" s="15">
        <v>45126</v>
      </c>
      <c r="C7746" s="12" t="s">
        <v>108</v>
      </c>
      <c r="D7746" s="12" t="s">
        <v>115</v>
      </c>
      <c r="E7746" s="12" t="s">
        <v>116</v>
      </c>
      <c r="F7746" s="12" t="s">
        <v>117</v>
      </c>
      <c r="G7746" s="12" t="s">
        <v>127</v>
      </c>
      <c r="H7746" s="12" t="s">
        <v>209</v>
      </c>
      <c r="I7746" s="12">
        <v>2</v>
      </c>
      <c r="J7746" s="16">
        <v>1187.53</v>
      </c>
      <c r="K7746" s="17">
        <v>0.08</v>
      </c>
      <c r="L7746" s="16">
        <v>2185.06</v>
      </c>
      <c r="M7746" s="16">
        <v>1269.58</v>
      </c>
      <c r="N7746" s="11" t="str">
        <f t="shared" si="361"/>
        <v>LOW</v>
      </c>
      <c r="O7746" s="27">
        <f t="shared" si="362"/>
        <v>0.41897247672832783</v>
      </c>
      <c r="P7746" s="11" t="str">
        <f t="shared" si="363"/>
        <v>AVERAGE</v>
      </c>
    </row>
    <row r="7747" spans="1:16" x14ac:dyDescent="0.35">
      <c r="A7747" t="s">
        <v>7921</v>
      </c>
      <c r="B7747" s="18">
        <v>44686</v>
      </c>
      <c r="C7747" t="s">
        <v>108</v>
      </c>
      <c r="D7747" t="s">
        <v>140</v>
      </c>
      <c r="E7747" t="s">
        <v>268</v>
      </c>
      <c r="F7747" t="s">
        <v>117</v>
      </c>
      <c r="G7747" t="s">
        <v>122</v>
      </c>
      <c r="H7747" t="s">
        <v>132</v>
      </c>
      <c r="I7747">
        <v>2</v>
      </c>
      <c r="J7747" s="19">
        <v>276.18</v>
      </c>
      <c r="K7747" s="20">
        <v>0.01</v>
      </c>
      <c r="L7747" s="19">
        <v>546.84</v>
      </c>
      <c r="M7747" s="19">
        <v>214.9</v>
      </c>
      <c r="N7747" s="11" t="str">
        <f t="shared" ref="N7747:N7810" si="364">IF(K7747=$R$8,$R$2,IF(K7747&lt;=$R$9,$R$3,IF(K7747&lt;=$R$10,$R$4,IF(K7747&lt;$R$11,$R$5,IF(K7747&gt;$R$11,$R$6)))))</f>
        <v>LOW</v>
      </c>
      <c r="O7747" s="27">
        <f t="shared" ref="O7747:O7810" si="365">IFERROR(L7747-M7747,"NULL")/L7747</f>
        <v>0.60701484895033286</v>
      </c>
      <c r="P7747" s="11" t="str">
        <f t="shared" ref="P7747:P7810" si="366">IF(AND(O7747&gt;=$Q$8,I7747&gt;=$Q$13),$Q$2,IF(AND(O7747&gt;=$Q$9,I7747&gt;=$Q$14),$Q$3,IF(O7747&gt;=$Q$10,$Q$4,$Q$5)))</f>
        <v>AVERAGE</v>
      </c>
    </row>
    <row r="7748" spans="1:16" x14ac:dyDescent="0.35">
      <c r="A7748" s="12" t="s">
        <v>7922</v>
      </c>
      <c r="B7748" s="15">
        <v>45461</v>
      </c>
      <c r="C7748" s="12" t="s">
        <v>120</v>
      </c>
      <c r="D7748" s="12" t="s">
        <v>115</v>
      </c>
      <c r="E7748" s="12" t="s">
        <v>121</v>
      </c>
      <c r="F7748" s="12" t="s">
        <v>111</v>
      </c>
      <c r="G7748" s="12" t="s">
        <v>122</v>
      </c>
      <c r="H7748" s="12" t="s">
        <v>142</v>
      </c>
      <c r="I7748" s="12">
        <v>2</v>
      </c>
      <c r="J7748" s="16">
        <v>91.19</v>
      </c>
      <c r="K7748" s="17">
        <v>0.09</v>
      </c>
      <c r="L7748" s="16">
        <v>165.97</v>
      </c>
      <c r="M7748" s="16">
        <v>58.06</v>
      </c>
      <c r="N7748" s="11" t="str">
        <f t="shared" si="364"/>
        <v>LOW</v>
      </c>
      <c r="O7748" s="27">
        <f t="shared" si="365"/>
        <v>0.65017774296559616</v>
      </c>
      <c r="P7748" s="11" t="str">
        <f t="shared" si="366"/>
        <v>AVERAGE</v>
      </c>
    </row>
    <row r="7749" spans="1:16" x14ac:dyDescent="0.35">
      <c r="A7749" t="s">
        <v>7923</v>
      </c>
      <c r="B7749" s="18">
        <v>45642</v>
      </c>
      <c r="C7749" t="s">
        <v>108</v>
      </c>
      <c r="D7749" t="s">
        <v>125</v>
      </c>
      <c r="E7749" t="s">
        <v>146</v>
      </c>
      <c r="F7749" t="s">
        <v>111</v>
      </c>
      <c r="G7749" t="s">
        <v>122</v>
      </c>
      <c r="H7749" t="s">
        <v>158</v>
      </c>
      <c r="I7749">
        <v>1</v>
      </c>
      <c r="J7749" s="19">
        <v>48.56</v>
      </c>
      <c r="K7749" s="20">
        <v>0.14000000000000001</v>
      </c>
      <c r="L7749" s="19">
        <v>41.76</v>
      </c>
      <c r="M7749" s="19">
        <v>12.76</v>
      </c>
      <c r="N7749" s="11" t="str">
        <f t="shared" si="364"/>
        <v>MEDIUM</v>
      </c>
      <c r="O7749" s="27">
        <f t="shared" si="365"/>
        <v>0.69444444444444453</v>
      </c>
      <c r="P7749" s="11" t="str">
        <f t="shared" si="366"/>
        <v>AVERAGE</v>
      </c>
    </row>
    <row r="7750" spans="1:16" x14ac:dyDescent="0.35">
      <c r="A7750" s="12" t="s">
        <v>7924</v>
      </c>
      <c r="B7750" s="15">
        <v>44712</v>
      </c>
      <c r="C7750" s="12" t="s">
        <v>120</v>
      </c>
      <c r="D7750" s="12" t="s">
        <v>125</v>
      </c>
      <c r="E7750" s="12" t="s">
        <v>255</v>
      </c>
      <c r="F7750" s="12" t="s">
        <v>111</v>
      </c>
      <c r="G7750" s="12" t="s">
        <v>127</v>
      </c>
      <c r="H7750" s="12" t="s">
        <v>128</v>
      </c>
      <c r="I7750" s="12">
        <v>4</v>
      </c>
      <c r="J7750" s="16">
        <v>291.86</v>
      </c>
      <c r="K7750" s="17">
        <v>0.38</v>
      </c>
      <c r="L7750" s="16">
        <v>723.81</v>
      </c>
      <c r="M7750" s="16">
        <v>355.33</v>
      </c>
      <c r="N7750" s="11" t="str">
        <f t="shared" si="364"/>
        <v>CLEARANCE</v>
      </c>
      <c r="O7750" s="27">
        <f t="shared" si="365"/>
        <v>0.5090838756027134</v>
      </c>
      <c r="P7750" s="11" t="str">
        <f t="shared" si="366"/>
        <v>AVERAGE</v>
      </c>
    </row>
    <row r="7751" spans="1:16" x14ac:dyDescent="0.35">
      <c r="A7751" t="s">
        <v>7925</v>
      </c>
      <c r="B7751" s="18">
        <v>44653</v>
      </c>
      <c r="C7751" t="s">
        <v>108</v>
      </c>
      <c r="D7751" t="s">
        <v>125</v>
      </c>
      <c r="E7751" t="s">
        <v>201</v>
      </c>
      <c r="F7751" t="s">
        <v>117</v>
      </c>
      <c r="G7751" t="s">
        <v>122</v>
      </c>
      <c r="H7751" t="s">
        <v>187</v>
      </c>
      <c r="I7751">
        <v>3</v>
      </c>
      <c r="J7751" s="19">
        <v>318.51</v>
      </c>
      <c r="K7751" s="20">
        <v>0.17</v>
      </c>
      <c r="L7751" s="19">
        <v>793.09</v>
      </c>
      <c r="M7751" s="19">
        <v>217.94</v>
      </c>
      <c r="N7751" s="11" t="str">
        <f t="shared" si="364"/>
        <v>MEDIUM</v>
      </c>
      <c r="O7751" s="27">
        <f t="shared" si="365"/>
        <v>0.72520142732855042</v>
      </c>
      <c r="P7751" s="11" t="str">
        <f t="shared" si="366"/>
        <v>AVERAGE</v>
      </c>
    </row>
    <row r="7752" spans="1:16" x14ac:dyDescent="0.35">
      <c r="A7752" s="12" t="s">
        <v>7926</v>
      </c>
      <c r="B7752" s="15">
        <v>45028</v>
      </c>
      <c r="C7752" s="12" t="s">
        <v>136</v>
      </c>
      <c r="D7752" s="12" t="s">
        <v>115</v>
      </c>
      <c r="E7752" s="12" t="s">
        <v>116</v>
      </c>
      <c r="F7752" s="12" t="s">
        <v>131</v>
      </c>
      <c r="G7752" s="12" t="s">
        <v>122</v>
      </c>
      <c r="H7752" s="12" t="s">
        <v>142</v>
      </c>
      <c r="I7752" s="12">
        <v>3</v>
      </c>
      <c r="J7752" s="16">
        <v>112.31</v>
      </c>
      <c r="K7752" s="17">
        <v>0.27</v>
      </c>
      <c r="L7752" s="16">
        <v>245.96</v>
      </c>
      <c r="M7752" s="16">
        <v>106.49</v>
      </c>
      <c r="N7752" s="11" t="str">
        <f t="shared" si="364"/>
        <v>HIGH</v>
      </c>
      <c r="O7752" s="27">
        <f t="shared" si="365"/>
        <v>0.56704342169458455</v>
      </c>
      <c r="P7752" s="11" t="str">
        <f t="shared" si="366"/>
        <v>AVERAGE</v>
      </c>
    </row>
    <row r="7753" spans="1:16" x14ac:dyDescent="0.35">
      <c r="A7753" t="s">
        <v>7927</v>
      </c>
      <c r="B7753" s="18">
        <v>45035</v>
      </c>
      <c r="C7753" t="s">
        <v>108</v>
      </c>
      <c r="D7753" t="s">
        <v>109</v>
      </c>
      <c r="E7753" t="s">
        <v>252</v>
      </c>
      <c r="F7753" t="s">
        <v>131</v>
      </c>
      <c r="G7753" t="s">
        <v>127</v>
      </c>
      <c r="H7753" t="s">
        <v>179</v>
      </c>
      <c r="I7753">
        <v>6</v>
      </c>
      <c r="J7753" s="19">
        <v>136.06</v>
      </c>
      <c r="K7753" s="20">
        <v>0.16</v>
      </c>
      <c r="L7753" s="19">
        <v>685.74</v>
      </c>
      <c r="M7753" s="19">
        <v>404.58</v>
      </c>
      <c r="N7753" s="11" t="str">
        <f t="shared" si="364"/>
        <v>MEDIUM</v>
      </c>
      <c r="O7753" s="27">
        <f t="shared" si="365"/>
        <v>0.41000962463907609</v>
      </c>
      <c r="P7753" s="11" t="str">
        <f t="shared" si="366"/>
        <v>GOOD</v>
      </c>
    </row>
    <row r="7754" spans="1:16" x14ac:dyDescent="0.35">
      <c r="A7754" s="12" t="s">
        <v>7928</v>
      </c>
      <c r="B7754" s="15">
        <v>45005</v>
      </c>
      <c r="C7754" s="12" t="s">
        <v>108</v>
      </c>
      <c r="D7754" s="12" t="s">
        <v>109</v>
      </c>
      <c r="E7754" s="12" t="s">
        <v>195</v>
      </c>
      <c r="F7754" s="12" t="s">
        <v>131</v>
      </c>
      <c r="G7754" s="12" t="s">
        <v>122</v>
      </c>
      <c r="H7754" s="12" t="s">
        <v>132</v>
      </c>
      <c r="I7754" s="12">
        <v>4</v>
      </c>
      <c r="J7754" s="16">
        <v>592.53</v>
      </c>
      <c r="K7754" s="17">
        <v>0</v>
      </c>
      <c r="L7754" s="16">
        <v>2370.12</v>
      </c>
      <c r="M7754" s="16">
        <v>1199.8599999999999</v>
      </c>
      <c r="N7754" s="11" t="str">
        <f t="shared" si="364"/>
        <v>NO DISCOUNT</v>
      </c>
      <c r="O7754" s="27">
        <f t="shared" si="365"/>
        <v>0.49375559043423961</v>
      </c>
      <c r="P7754" s="11" t="str">
        <f t="shared" si="366"/>
        <v>AVERAGE</v>
      </c>
    </row>
    <row r="7755" spans="1:16" x14ac:dyDescent="0.35">
      <c r="A7755" t="s">
        <v>7929</v>
      </c>
      <c r="B7755" s="18">
        <v>44761</v>
      </c>
      <c r="C7755" t="s">
        <v>108</v>
      </c>
      <c r="D7755" t="s">
        <v>115</v>
      </c>
      <c r="E7755" t="s">
        <v>130</v>
      </c>
      <c r="F7755" t="s">
        <v>111</v>
      </c>
      <c r="G7755" t="s">
        <v>112</v>
      </c>
      <c r="H7755" t="s">
        <v>147</v>
      </c>
      <c r="I7755">
        <v>1</v>
      </c>
      <c r="J7755" s="19">
        <v>5.98</v>
      </c>
      <c r="K7755" s="20">
        <v>0.06</v>
      </c>
      <c r="L7755" s="19">
        <v>5.62</v>
      </c>
      <c r="M7755" s="19">
        <v>2.62</v>
      </c>
      <c r="N7755" s="11" t="str">
        <f t="shared" si="364"/>
        <v>LOW</v>
      </c>
      <c r="O7755" s="27">
        <f t="shared" si="365"/>
        <v>0.53380782918149461</v>
      </c>
      <c r="P7755" s="11" t="str">
        <f t="shared" si="366"/>
        <v>AVERAGE</v>
      </c>
    </row>
    <row r="7756" spans="1:16" x14ac:dyDescent="0.35">
      <c r="A7756" s="12" t="s">
        <v>7930</v>
      </c>
      <c r="B7756" s="15">
        <v>44784</v>
      </c>
      <c r="C7756" s="12" t="s">
        <v>108</v>
      </c>
      <c r="D7756" s="12" t="s">
        <v>115</v>
      </c>
      <c r="E7756" s="12" t="s">
        <v>240</v>
      </c>
      <c r="F7756" s="12" t="s">
        <v>111</v>
      </c>
      <c r="G7756" s="12" t="s">
        <v>122</v>
      </c>
      <c r="H7756" s="12" t="s">
        <v>132</v>
      </c>
      <c r="I7756" s="12">
        <v>5</v>
      </c>
      <c r="J7756" s="16">
        <v>381.95</v>
      </c>
      <c r="K7756" s="17">
        <v>0.21</v>
      </c>
      <c r="L7756" s="16">
        <v>1508.7</v>
      </c>
      <c r="M7756" s="16">
        <v>491.43</v>
      </c>
      <c r="N7756" s="11" t="str">
        <f t="shared" si="364"/>
        <v>HIGH</v>
      </c>
      <c r="O7756" s="27">
        <f t="shared" si="365"/>
        <v>0.67426923841718034</v>
      </c>
      <c r="P7756" s="11" t="str">
        <f t="shared" si="366"/>
        <v>GOOD</v>
      </c>
    </row>
    <row r="7757" spans="1:16" x14ac:dyDescent="0.35">
      <c r="A7757" t="s">
        <v>7931</v>
      </c>
      <c r="B7757" s="18">
        <v>44705</v>
      </c>
      <c r="C7757" t="s">
        <v>108</v>
      </c>
      <c r="D7757" t="s">
        <v>109</v>
      </c>
      <c r="E7757" t="s">
        <v>173</v>
      </c>
      <c r="F7757" t="s">
        <v>117</v>
      </c>
      <c r="G7757" t="s">
        <v>112</v>
      </c>
      <c r="H7757" t="s">
        <v>147</v>
      </c>
      <c r="I7757">
        <v>1</v>
      </c>
      <c r="J7757" s="19">
        <v>22</v>
      </c>
      <c r="K7757" s="20">
        <v>0.1</v>
      </c>
      <c r="L7757" s="19">
        <v>19.8</v>
      </c>
      <c r="M7757" s="19">
        <v>6.07</v>
      </c>
      <c r="N7757" s="11" t="str">
        <f t="shared" si="364"/>
        <v>LOW</v>
      </c>
      <c r="O7757" s="27">
        <f t="shared" si="365"/>
        <v>0.6934343434343434</v>
      </c>
      <c r="P7757" s="11" t="str">
        <f t="shared" si="366"/>
        <v>AVERAGE</v>
      </c>
    </row>
    <row r="7758" spans="1:16" x14ac:dyDescent="0.35">
      <c r="A7758" s="12" t="s">
        <v>7932</v>
      </c>
      <c r="B7758" s="15">
        <v>45121</v>
      </c>
      <c r="C7758" s="12" t="s">
        <v>149</v>
      </c>
      <c r="D7758" s="12" t="s">
        <v>125</v>
      </c>
      <c r="E7758" s="12" t="s">
        <v>169</v>
      </c>
      <c r="F7758" s="12" t="s">
        <v>117</v>
      </c>
      <c r="G7758" s="12" t="s">
        <v>112</v>
      </c>
      <c r="H7758" s="12" t="s">
        <v>147</v>
      </c>
      <c r="I7758" s="12">
        <v>4</v>
      </c>
      <c r="J7758" s="16">
        <v>11.59</v>
      </c>
      <c r="K7758" s="17">
        <v>0.04</v>
      </c>
      <c r="L7758" s="16">
        <v>44.51</v>
      </c>
      <c r="M7758" s="16">
        <v>13.13</v>
      </c>
      <c r="N7758" s="11" t="str">
        <f t="shared" si="364"/>
        <v>LOW</v>
      </c>
      <c r="O7758" s="27">
        <f t="shared" si="365"/>
        <v>0.70501011008762071</v>
      </c>
      <c r="P7758" s="11" t="str">
        <f t="shared" si="366"/>
        <v>AVERAGE</v>
      </c>
    </row>
    <row r="7759" spans="1:16" x14ac:dyDescent="0.35">
      <c r="A7759" t="s">
        <v>7933</v>
      </c>
      <c r="B7759" s="18">
        <v>45382</v>
      </c>
      <c r="C7759" t="s">
        <v>108</v>
      </c>
      <c r="D7759" t="s">
        <v>109</v>
      </c>
      <c r="E7759" t="s">
        <v>252</v>
      </c>
      <c r="F7759" t="s">
        <v>111</v>
      </c>
      <c r="G7759" t="s">
        <v>112</v>
      </c>
      <c r="H7759" t="s">
        <v>118</v>
      </c>
      <c r="I7759">
        <v>1</v>
      </c>
      <c r="J7759" s="19">
        <v>28.4</v>
      </c>
      <c r="K7759" s="20">
        <v>0.22</v>
      </c>
      <c r="L7759" s="19">
        <v>22.15</v>
      </c>
      <c r="M7759" s="19">
        <v>5.08</v>
      </c>
      <c r="N7759" s="11" t="str">
        <f t="shared" si="364"/>
        <v>HIGH</v>
      </c>
      <c r="O7759" s="27">
        <f t="shared" si="365"/>
        <v>0.77065462753950342</v>
      </c>
      <c r="P7759" s="11" t="str">
        <f t="shared" si="366"/>
        <v>AVERAGE</v>
      </c>
    </row>
    <row r="7760" spans="1:16" x14ac:dyDescent="0.35">
      <c r="A7760" s="12" t="s">
        <v>7934</v>
      </c>
      <c r="B7760" s="15">
        <v>45453</v>
      </c>
      <c r="C7760" s="12" t="s">
        <v>108</v>
      </c>
      <c r="D7760" s="12" t="s">
        <v>109</v>
      </c>
      <c r="E7760" s="12" t="s">
        <v>173</v>
      </c>
      <c r="F7760" s="12" t="s">
        <v>117</v>
      </c>
      <c r="G7760" s="12" t="s">
        <v>127</v>
      </c>
      <c r="H7760" s="12" t="s">
        <v>138</v>
      </c>
      <c r="I7760" s="12">
        <v>5</v>
      </c>
      <c r="J7760" s="16">
        <v>156.81</v>
      </c>
      <c r="K7760" s="17">
        <v>0</v>
      </c>
      <c r="L7760" s="16">
        <v>784.05</v>
      </c>
      <c r="M7760" s="16">
        <v>305.61</v>
      </c>
      <c r="N7760" s="11" t="str">
        <f t="shared" si="364"/>
        <v>NO DISCOUNT</v>
      </c>
      <c r="O7760" s="27">
        <f t="shared" si="365"/>
        <v>0.61021618519227083</v>
      </c>
      <c r="P7760" s="11" t="str">
        <f t="shared" si="366"/>
        <v>GOOD</v>
      </c>
    </row>
    <row r="7761" spans="1:16" x14ac:dyDescent="0.35">
      <c r="A7761" t="s">
        <v>7935</v>
      </c>
      <c r="B7761" s="18">
        <v>44571</v>
      </c>
      <c r="C7761" t="s">
        <v>108</v>
      </c>
      <c r="D7761" t="s">
        <v>125</v>
      </c>
      <c r="E7761" t="s">
        <v>201</v>
      </c>
      <c r="F7761" t="s">
        <v>117</v>
      </c>
      <c r="G7761" t="s">
        <v>122</v>
      </c>
      <c r="H7761" t="s">
        <v>123</v>
      </c>
      <c r="I7761">
        <v>9</v>
      </c>
      <c r="J7761" s="19">
        <v>814.31</v>
      </c>
      <c r="K7761" s="20">
        <v>0</v>
      </c>
      <c r="L7761" s="19">
        <v>7328.79</v>
      </c>
      <c r="M7761" s="19">
        <v>3685.27</v>
      </c>
      <c r="N7761" s="11" t="str">
        <f t="shared" si="364"/>
        <v>NO DISCOUNT</v>
      </c>
      <c r="O7761" s="27">
        <f t="shared" si="365"/>
        <v>0.49715164440514736</v>
      </c>
      <c r="P7761" s="11" t="str">
        <f t="shared" si="366"/>
        <v>GOOD</v>
      </c>
    </row>
    <row r="7762" spans="1:16" x14ac:dyDescent="0.35">
      <c r="A7762" s="12" t="s">
        <v>7936</v>
      </c>
      <c r="B7762" s="15">
        <v>44731</v>
      </c>
      <c r="C7762" s="12" t="s">
        <v>120</v>
      </c>
      <c r="D7762" s="12" t="s">
        <v>115</v>
      </c>
      <c r="E7762" s="12" t="s">
        <v>289</v>
      </c>
      <c r="F7762" s="12" t="s">
        <v>111</v>
      </c>
      <c r="G7762" s="12" t="s">
        <v>122</v>
      </c>
      <c r="H7762" s="12" t="s">
        <v>158</v>
      </c>
      <c r="I7762" s="12">
        <v>3</v>
      </c>
      <c r="J7762" s="16">
        <v>64.31</v>
      </c>
      <c r="K7762" s="17">
        <v>0</v>
      </c>
      <c r="L7762" s="16">
        <v>192.93</v>
      </c>
      <c r="M7762" s="16">
        <v>60.23</v>
      </c>
      <c r="N7762" s="11" t="str">
        <f t="shared" si="364"/>
        <v>NO DISCOUNT</v>
      </c>
      <c r="O7762" s="27">
        <f t="shared" si="365"/>
        <v>0.68781423314155399</v>
      </c>
      <c r="P7762" s="11" t="str">
        <f t="shared" si="366"/>
        <v>AVERAGE</v>
      </c>
    </row>
    <row r="7763" spans="1:16" x14ac:dyDescent="0.35">
      <c r="A7763" t="s">
        <v>7937</v>
      </c>
      <c r="B7763" s="18">
        <v>45214</v>
      </c>
      <c r="C7763" t="s">
        <v>120</v>
      </c>
      <c r="D7763" t="s">
        <v>125</v>
      </c>
      <c r="E7763" t="s">
        <v>144</v>
      </c>
      <c r="F7763" t="s">
        <v>117</v>
      </c>
      <c r="G7763" t="s">
        <v>112</v>
      </c>
      <c r="H7763" t="s">
        <v>113</v>
      </c>
      <c r="I7763">
        <v>5</v>
      </c>
      <c r="J7763" s="19">
        <v>45.44</v>
      </c>
      <c r="K7763" s="20">
        <v>0</v>
      </c>
      <c r="L7763" s="19">
        <v>227.2</v>
      </c>
      <c r="M7763" s="19">
        <v>50.26</v>
      </c>
      <c r="N7763" s="11" t="str">
        <f t="shared" si="364"/>
        <v>NO DISCOUNT</v>
      </c>
      <c r="O7763" s="27">
        <f t="shared" si="365"/>
        <v>0.77878521126760569</v>
      </c>
      <c r="P7763" s="11" t="str">
        <f t="shared" si="366"/>
        <v>GOOD</v>
      </c>
    </row>
    <row r="7764" spans="1:16" x14ac:dyDescent="0.35">
      <c r="A7764" s="12" t="s">
        <v>7938</v>
      </c>
      <c r="B7764" s="15">
        <v>44747</v>
      </c>
      <c r="C7764" s="12" t="s">
        <v>108</v>
      </c>
      <c r="D7764" s="12" t="s">
        <v>140</v>
      </c>
      <c r="E7764" s="12" t="s">
        <v>141</v>
      </c>
      <c r="F7764" s="12" t="s">
        <v>117</v>
      </c>
      <c r="G7764" s="12" t="s">
        <v>122</v>
      </c>
      <c r="H7764" s="12" t="s">
        <v>142</v>
      </c>
      <c r="I7764" s="12">
        <v>5</v>
      </c>
      <c r="J7764" s="16">
        <v>322.35000000000002</v>
      </c>
      <c r="K7764" s="17">
        <v>0.05</v>
      </c>
      <c r="L7764" s="16">
        <v>1531.16</v>
      </c>
      <c r="M7764" s="16">
        <v>667.64</v>
      </c>
      <c r="N7764" s="11" t="str">
        <f t="shared" si="364"/>
        <v>LOW</v>
      </c>
      <c r="O7764" s="27">
        <f t="shared" si="365"/>
        <v>0.56396457587711279</v>
      </c>
      <c r="P7764" s="11" t="str">
        <f t="shared" si="366"/>
        <v>GOOD</v>
      </c>
    </row>
    <row r="7765" spans="1:16" x14ac:dyDescent="0.35">
      <c r="A7765" t="s">
        <v>7939</v>
      </c>
      <c r="B7765" s="18">
        <v>44710</v>
      </c>
      <c r="C7765" t="s">
        <v>120</v>
      </c>
      <c r="D7765" t="s">
        <v>140</v>
      </c>
      <c r="E7765" t="s">
        <v>242</v>
      </c>
      <c r="F7765" t="s">
        <v>117</v>
      </c>
      <c r="G7765" t="s">
        <v>127</v>
      </c>
      <c r="H7765" t="s">
        <v>179</v>
      </c>
      <c r="I7765">
        <v>4</v>
      </c>
      <c r="J7765" s="19">
        <v>96.84</v>
      </c>
      <c r="K7765" s="20">
        <v>0</v>
      </c>
      <c r="L7765" s="19">
        <v>387.36</v>
      </c>
      <c r="M7765" s="19">
        <v>127.01</v>
      </c>
      <c r="N7765" s="11" t="str">
        <f t="shared" si="364"/>
        <v>NO DISCOUNT</v>
      </c>
      <c r="O7765" s="27">
        <f t="shared" si="365"/>
        <v>0.67211379595208598</v>
      </c>
      <c r="P7765" s="11" t="str">
        <f t="shared" si="366"/>
        <v>AVERAGE</v>
      </c>
    </row>
    <row r="7766" spans="1:16" x14ac:dyDescent="0.35">
      <c r="A7766" s="12" t="s">
        <v>7940</v>
      </c>
      <c r="B7766" s="15">
        <v>45523</v>
      </c>
      <c r="C7766" s="12" t="s">
        <v>108</v>
      </c>
      <c r="D7766" s="12" t="s">
        <v>109</v>
      </c>
      <c r="E7766" s="12" t="s">
        <v>252</v>
      </c>
      <c r="F7766" s="12" t="s">
        <v>111</v>
      </c>
      <c r="G7766" s="12" t="s">
        <v>122</v>
      </c>
      <c r="H7766" s="12" t="s">
        <v>123</v>
      </c>
      <c r="I7766" s="12">
        <v>3</v>
      </c>
      <c r="J7766" s="16">
        <v>1486.27</v>
      </c>
      <c r="K7766" s="17">
        <v>0</v>
      </c>
      <c r="L7766" s="16">
        <v>4458.8100000000004</v>
      </c>
      <c r="M7766" s="16">
        <v>2016.77</v>
      </c>
      <c r="N7766" s="11" t="str">
        <f t="shared" si="364"/>
        <v>NO DISCOUNT</v>
      </c>
      <c r="O7766" s="27">
        <f t="shared" si="365"/>
        <v>0.54768873309246191</v>
      </c>
      <c r="P7766" s="11" t="str">
        <f t="shared" si="366"/>
        <v>AVERAGE</v>
      </c>
    </row>
    <row r="7767" spans="1:16" x14ac:dyDescent="0.35">
      <c r="A7767" t="s">
        <v>7941</v>
      </c>
      <c r="B7767" s="18">
        <v>44878</v>
      </c>
      <c r="C7767" t="s">
        <v>108</v>
      </c>
      <c r="D7767" t="s">
        <v>125</v>
      </c>
      <c r="E7767" t="s">
        <v>144</v>
      </c>
      <c r="F7767" t="s">
        <v>131</v>
      </c>
      <c r="G7767" t="s">
        <v>112</v>
      </c>
      <c r="H7767" t="s">
        <v>147</v>
      </c>
      <c r="I7767">
        <v>5</v>
      </c>
      <c r="J7767" s="19">
        <v>24.52</v>
      </c>
      <c r="K7767" s="20">
        <v>0.08</v>
      </c>
      <c r="L7767" s="19">
        <v>112.79</v>
      </c>
      <c r="M7767" s="19">
        <v>32.840000000000003</v>
      </c>
      <c r="N7767" s="11" t="str">
        <f t="shared" si="364"/>
        <v>LOW</v>
      </c>
      <c r="O7767" s="27">
        <f t="shared" si="365"/>
        <v>0.70883943612022338</v>
      </c>
      <c r="P7767" s="11" t="str">
        <f t="shared" si="366"/>
        <v>GOOD</v>
      </c>
    </row>
    <row r="7768" spans="1:16" x14ac:dyDescent="0.35">
      <c r="A7768" s="12" t="s">
        <v>7942</v>
      </c>
      <c r="B7768" s="15">
        <v>45644</v>
      </c>
      <c r="C7768" s="12" t="s">
        <v>108</v>
      </c>
      <c r="D7768" s="12" t="s">
        <v>140</v>
      </c>
      <c r="E7768" s="12" t="s">
        <v>273</v>
      </c>
      <c r="F7768" s="12" t="s">
        <v>111</v>
      </c>
      <c r="G7768" s="12" t="s">
        <v>127</v>
      </c>
      <c r="H7768" s="12" t="s">
        <v>164</v>
      </c>
      <c r="I7768" s="12">
        <v>1</v>
      </c>
      <c r="J7768" s="16">
        <v>115.12</v>
      </c>
      <c r="K7768" s="17">
        <v>0.22</v>
      </c>
      <c r="L7768" s="16">
        <v>89.79</v>
      </c>
      <c r="M7768" s="16">
        <v>46.7</v>
      </c>
      <c r="N7768" s="11" t="str">
        <f t="shared" si="364"/>
        <v>HIGH</v>
      </c>
      <c r="O7768" s="27">
        <f t="shared" si="365"/>
        <v>0.47989753870141444</v>
      </c>
      <c r="P7768" s="11" t="str">
        <f t="shared" si="366"/>
        <v>AVERAGE</v>
      </c>
    </row>
    <row r="7769" spans="1:16" x14ac:dyDescent="0.35">
      <c r="A7769" t="s">
        <v>7943</v>
      </c>
      <c r="B7769" s="18">
        <v>44858</v>
      </c>
      <c r="C7769" t="s">
        <v>108</v>
      </c>
      <c r="D7769" t="s">
        <v>140</v>
      </c>
      <c r="E7769" t="s">
        <v>203</v>
      </c>
      <c r="F7769" t="s">
        <v>131</v>
      </c>
      <c r="G7769" t="s">
        <v>122</v>
      </c>
      <c r="H7769" t="s">
        <v>123</v>
      </c>
      <c r="I7769">
        <v>2</v>
      </c>
      <c r="J7769" s="19">
        <v>914.09</v>
      </c>
      <c r="K7769" s="20">
        <v>0.28999999999999998</v>
      </c>
      <c r="L7769" s="19">
        <v>1298.01</v>
      </c>
      <c r="M7769" s="19">
        <v>467.65</v>
      </c>
      <c r="N7769" s="11" t="str">
        <f t="shared" si="364"/>
        <v>HIGH</v>
      </c>
      <c r="O7769" s="27">
        <f t="shared" si="365"/>
        <v>0.63971772174328401</v>
      </c>
      <c r="P7769" s="11" t="str">
        <f t="shared" si="366"/>
        <v>AVERAGE</v>
      </c>
    </row>
    <row r="7770" spans="1:16" x14ac:dyDescent="0.35">
      <c r="A7770" s="12" t="s">
        <v>7944</v>
      </c>
      <c r="B7770" s="15">
        <v>45164</v>
      </c>
      <c r="C7770" s="12" t="s">
        <v>108</v>
      </c>
      <c r="D7770" s="12" t="s">
        <v>109</v>
      </c>
      <c r="E7770" s="12" t="s">
        <v>150</v>
      </c>
      <c r="F7770" s="12" t="s">
        <v>111</v>
      </c>
      <c r="G7770" s="12" t="s">
        <v>112</v>
      </c>
      <c r="H7770" s="12" t="s">
        <v>147</v>
      </c>
      <c r="I7770" s="12">
        <v>14</v>
      </c>
      <c r="J7770" s="16">
        <v>27.24</v>
      </c>
      <c r="K7770" s="17">
        <v>0</v>
      </c>
      <c r="L7770" s="16">
        <v>381.36</v>
      </c>
      <c r="M7770" s="16">
        <v>190.03</v>
      </c>
      <c r="N7770" s="11" t="str">
        <f t="shared" si="364"/>
        <v>NO DISCOUNT</v>
      </c>
      <c r="O7770" s="27">
        <f t="shared" si="365"/>
        <v>0.50170442626389766</v>
      </c>
      <c r="P7770" s="11" t="str">
        <f t="shared" si="366"/>
        <v>EXCELLENT</v>
      </c>
    </row>
    <row r="7771" spans="1:16" x14ac:dyDescent="0.35">
      <c r="A7771" t="s">
        <v>7945</v>
      </c>
      <c r="B7771" s="18">
        <v>45636</v>
      </c>
      <c r="C7771" t="s">
        <v>108</v>
      </c>
      <c r="D7771" t="s">
        <v>115</v>
      </c>
      <c r="E7771" t="s">
        <v>240</v>
      </c>
      <c r="F7771" t="s">
        <v>131</v>
      </c>
      <c r="G7771" t="s">
        <v>127</v>
      </c>
      <c r="H7771" t="s">
        <v>164</v>
      </c>
      <c r="I7771">
        <v>1</v>
      </c>
      <c r="J7771" s="19">
        <v>92.72</v>
      </c>
      <c r="K7771" s="20">
        <v>0</v>
      </c>
      <c r="L7771" s="19">
        <v>92.72</v>
      </c>
      <c r="M7771" s="19">
        <v>38.909999999999997</v>
      </c>
      <c r="N7771" s="11" t="str">
        <f t="shared" si="364"/>
        <v>NO DISCOUNT</v>
      </c>
      <c r="O7771" s="27">
        <f t="shared" si="365"/>
        <v>0.58034943917169979</v>
      </c>
      <c r="P7771" s="11" t="str">
        <f t="shared" si="366"/>
        <v>AVERAGE</v>
      </c>
    </row>
    <row r="7772" spans="1:16" x14ac:dyDescent="0.35">
      <c r="A7772" s="12" t="s">
        <v>7946</v>
      </c>
      <c r="B7772" s="15">
        <v>45308</v>
      </c>
      <c r="C7772" s="12" t="s">
        <v>108</v>
      </c>
      <c r="D7772" s="12" t="s">
        <v>115</v>
      </c>
      <c r="E7772" s="12" t="s">
        <v>116</v>
      </c>
      <c r="F7772" s="12" t="s">
        <v>111</v>
      </c>
      <c r="G7772" s="12" t="s">
        <v>112</v>
      </c>
      <c r="H7772" s="12" t="s">
        <v>118</v>
      </c>
      <c r="I7772" s="12">
        <v>3</v>
      </c>
      <c r="J7772" s="16">
        <v>33.229999999999997</v>
      </c>
      <c r="K7772" s="17">
        <v>0.38</v>
      </c>
      <c r="L7772" s="16">
        <v>61.81</v>
      </c>
      <c r="M7772" s="16">
        <v>19.899999999999999</v>
      </c>
      <c r="N7772" s="11" t="str">
        <f t="shared" si="364"/>
        <v>CLEARANCE</v>
      </c>
      <c r="O7772" s="27">
        <f t="shared" si="365"/>
        <v>0.67804562368548782</v>
      </c>
      <c r="P7772" s="11" t="str">
        <f t="shared" si="366"/>
        <v>AVERAGE</v>
      </c>
    </row>
    <row r="7773" spans="1:16" x14ac:dyDescent="0.35">
      <c r="A7773" t="s">
        <v>7947</v>
      </c>
      <c r="B7773" s="18">
        <v>44742</v>
      </c>
      <c r="C7773" t="s">
        <v>108</v>
      </c>
      <c r="D7773" t="s">
        <v>115</v>
      </c>
      <c r="E7773" t="s">
        <v>289</v>
      </c>
      <c r="F7773" t="s">
        <v>111</v>
      </c>
      <c r="G7773" t="s">
        <v>112</v>
      </c>
      <c r="H7773" t="s">
        <v>113</v>
      </c>
      <c r="I7773">
        <v>1</v>
      </c>
      <c r="J7773" s="19">
        <v>45.94</v>
      </c>
      <c r="K7773" s="20">
        <v>0.3</v>
      </c>
      <c r="L7773" s="19">
        <v>32.159999999999997</v>
      </c>
      <c r="M7773" s="19">
        <v>12.91</v>
      </c>
      <c r="N7773" s="11" t="b">
        <f t="shared" si="364"/>
        <v>0</v>
      </c>
      <c r="O7773" s="27">
        <f t="shared" si="365"/>
        <v>0.59856965174129351</v>
      </c>
      <c r="P7773" s="11" t="str">
        <f t="shared" si="366"/>
        <v>AVERAGE</v>
      </c>
    </row>
    <row r="7774" spans="1:16" x14ac:dyDescent="0.35">
      <c r="A7774" s="12" t="s">
        <v>7948</v>
      </c>
      <c r="B7774" s="15">
        <v>45590</v>
      </c>
      <c r="C7774" s="12" t="s">
        <v>108</v>
      </c>
      <c r="D7774" s="12" t="s">
        <v>125</v>
      </c>
      <c r="E7774" s="12" t="s">
        <v>169</v>
      </c>
      <c r="F7774" s="12" t="s">
        <v>111</v>
      </c>
      <c r="G7774" s="12" t="s">
        <v>112</v>
      </c>
      <c r="H7774" s="12" t="s">
        <v>167</v>
      </c>
      <c r="I7774" s="12">
        <v>10</v>
      </c>
      <c r="J7774" s="16">
        <v>15.09</v>
      </c>
      <c r="K7774" s="17">
        <v>0.09</v>
      </c>
      <c r="L7774" s="16">
        <v>137.32</v>
      </c>
      <c r="M7774" s="16">
        <v>52.41</v>
      </c>
      <c r="N7774" s="11" t="str">
        <f t="shared" si="364"/>
        <v>LOW</v>
      </c>
      <c r="O7774" s="27">
        <f t="shared" si="365"/>
        <v>0.61833673172152637</v>
      </c>
      <c r="P7774" s="11" t="str">
        <f t="shared" si="366"/>
        <v>EXCELLENT</v>
      </c>
    </row>
    <row r="7775" spans="1:16" x14ac:dyDescent="0.35">
      <c r="A7775" t="s">
        <v>7949</v>
      </c>
      <c r="B7775" s="18">
        <v>45582</v>
      </c>
      <c r="C7775" t="s">
        <v>120</v>
      </c>
      <c r="D7775" t="s">
        <v>125</v>
      </c>
      <c r="E7775" t="s">
        <v>178</v>
      </c>
      <c r="F7775" t="s">
        <v>111</v>
      </c>
      <c r="G7775" t="s">
        <v>112</v>
      </c>
      <c r="H7775" t="s">
        <v>113</v>
      </c>
      <c r="I7775">
        <v>1</v>
      </c>
      <c r="J7775" s="19">
        <v>34.11</v>
      </c>
      <c r="K7775" s="20">
        <v>0.25</v>
      </c>
      <c r="L7775" s="19">
        <v>25.58</v>
      </c>
      <c r="M7775" s="19">
        <v>6.73</v>
      </c>
      <c r="N7775" s="11" t="str">
        <f t="shared" si="364"/>
        <v>HIGH</v>
      </c>
      <c r="O7775" s="27">
        <f t="shared" si="365"/>
        <v>0.7369038311180609</v>
      </c>
      <c r="P7775" s="11" t="str">
        <f t="shared" si="366"/>
        <v>AVERAGE</v>
      </c>
    </row>
    <row r="7776" spans="1:16" x14ac:dyDescent="0.35">
      <c r="A7776" s="12" t="s">
        <v>7950</v>
      </c>
      <c r="B7776" s="15">
        <v>45122</v>
      </c>
      <c r="C7776" s="12" t="s">
        <v>120</v>
      </c>
      <c r="D7776" s="12" t="s">
        <v>125</v>
      </c>
      <c r="E7776" s="12" t="s">
        <v>185</v>
      </c>
      <c r="F7776" s="12" t="s">
        <v>111</v>
      </c>
      <c r="G7776" s="12" t="s">
        <v>122</v>
      </c>
      <c r="H7776" s="12" t="s">
        <v>132</v>
      </c>
      <c r="I7776" s="12">
        <v>1</v>
      </c>
      <c r="J7776" s="16">
        <v>285.67</v>
      </c>
      <c r="K7776" s="17">
        <v>0.13</v>
      </c>
      <c r="L7776" s="16">
        <v>248.53</v>
      </c>
      <c r="M7776" s="16">
        <v>67.8</v>
      </c>
      <c r="N7776" s="11" t="str">
        <f t="shared" si="364"/>
        <v>MEDIUM</v>
      </c>
      <c r="O7776" s="27">
        <f t="shared" si="365"/>
        <v>0.72719591196233857</v>
      </c>
      <c r="P7776" s="11" t="str">
        <f t="shared" si="366"/>
        <v>AVERAGE</v>
      </c>
    </row>
    <row r="7777" spans="1:16" x14ac:dyDescent="0.35">
      <c r="A7777" t="s">
        <v>7951</v>
      </c>
      <c r="B7777" s="18">
        <v>45161</v>
      </c>
      <c r="C7777" t="s">
        <v>108</v>
      </c>
      <c r="D7777" t="s">
        <v>115</v>
      </c>
      <c r="E7777" t="s">
        <v>221</v>
      </c>
      <c r="F7777" t="s">
        <v>117</v>
      </c>
      <c r="G7777" t="s">
        <v>127</v>
      </c>
      <c r="H7777" t="s">
        <v>209</v>
      </c>
      <c r="I7777">
        <v>4</v>
      </c>
      <c r="J7777" s="19">
        <v>679.24</v>
      </c>
      <c r="K7777" s="20">
        <v>0</v>
      </c>
      <c r="L7777" s="19">
        <v>2716.96</v>
      </c>
      <c r="M7777" s="19">
        <v>1514.73</v>
      </c>
      <c r="N7777" s="11" t="str">
        <f t="shared" si="364"/>
        <v>NO DISCOUNT</v>
      </c>
      <c r="O7777" s="27">
        <f t="shared" si="365"/>
        <v>0.44249087215122784</v>
      </c>
      <c r="P7777" s="11" t="str">
        <f t="shared" si="366"/>
        <v>AVERAGE</v>
      </c>
    </row>
    <row r="7778" spans="1:16" x14ac:dyDescent="0.35">
      <c r="A7778" s="12" t="s">
        <v>7952</v>
      </c>
      <c r="B7778" s="15">
        <v>45110</v>
      </c>
      <c r="C7778" s="12" t="s">
        <v>120</v>
      </c>
      <c r="D7778" s="12" t="s">
        <v>140</v>
      </c>
      <c r="E7778" s="12" t="s">
        <v>273</v>
      </c>
      <c r="F7778" s="12" t="s">
        <v>117</v>
      </c>
      <c r="G7778" s="12" t="s">
        <v>122</v>
      </c>
      <c r="H7778" s="12" t="s">
        <v>158</v>
      </c>
      <c r="I7778" s="12">
        <v>1</v>
      </c>
      <c r="J7778" s="16">
        <v>116.64</v>
      </c>
      <c r="K7778" s="17">
        <v>0.28999999999999998</v>
      </c>
      <c r="L7778" s="16">
        <v>82.81</v>
      </c>
      <c r="M7778" s="16">
        <v>36.61</v>
      </c>
      <c r="N7778" s="11" t="str">
        <f t="shared" si="364"/>
        <v>HIGH</v>
      </c>
      <c r="O7778" s="27">
        <f t="shared" si="365"/>
        <v>0.55790363482671179</v>
      </c>
      <c r="P7778" s="11" t="str">
        <f t="shared" si="366"/>
        <v>AVERAGE</v>
      </c>
    </row>
    <row r="7779" spans="1:16" x14ac:dyDescent="0.35">
      <c r="A7779" t="s">
        <v>7953</v>
      </c>
      <c r="B7779" s="18">
        <v>45510</v>
      </c>
      <c r="C7779" t="s">
        <v>120</v>
      </c>
      <c r="D7779" t="s">
        <v>109</v>
      </c>
      <c r="E7779" t="s">
        <v>231</v>
      </c>
      <c r="F7779" t="s">
        <v>117</v>
      </c>
      <c r="G7779" t="s">
        <v>127</v>
      </c>
      <c r="H7779" t="s">
        <v>128</v>
      </c>
      <c r="I7779">
        <v>11</v>
      </c>
      <c r="J7779" s="19">
        <v>79.61</v>
      </c>
      <c r="K7779" s="20">
        <v>0.13</v>
      </c>
      <c r="L7779" s="19">
        <v>761.87</v>
      </c>
      <c r="M7779" s="19">
        <v>449.46</v>
      </c>
      <c r="N7779" s="11" t="str">
        <f t="shared" si="364"/>
        <v>MEDIUM</v>
      </c>
      <c r="O7779" s="27">
        <f t="shared" si="365"/>
        <v>0.41005683384304414</v>
      </c>
      <c r="P7779" s="11" t="str">
        <f t="shared" si="366"/>
        <v>EXCELLENT</v>
      </c>
    </row>
    <row r="7780" spans="1:16" x14ac:dyDescent="0.35">
      <c r="A7780" s="12" t="s">
        <v>7954</v>
      </c>
      <c r="B7780" s="15">
        <v>44722</v>
      </c>
      <c r="C7780" s="12" t="s">
        <v>108</v>
      </c>
      <c r="D7780" s="12" t="s">
        <v>140</v>
      </c>
      <c r="E7780" s="12" t="s">
        <v>307</v>
      </c>
      <c r="F7780" s="12" t="s">
        <v>117</v>
      </c>
      <c r="G7780" s="12" t="s">
        <v>127</v>
      </c>
      <c r="H7780" s="12" t="s">
        <v>138</v>
      </c>
      <c r="I7780" s="12">
        <v>8</v>
      </c>
      <c r="J7780" s="16">
        <v>433.2</v>
      </c>
      <c r="K7780" s="17">
        <v>0.33</v>
      </c>
      <c r="L7780" s="16">
        <v>2321.9499999999998</v>
      </c>
      <c r="M7780" s="16">
        <v>1300.48</v>
      </c>
      <c r="N7780" s="11" t="str">
        <f t="shared" si="364"/>
        <v>CLEARANCE</v>
      </c>
      <c r="O7780" s="27">
        <f t="shared" si="365"/>
        <v>0.43991903357092094</v>
      </c>
      <c r="P7780" s="11" t="str">
        <f t="shared" si="366"/>
        <v>GOOD</v>
      </c>
    </row>
    <row r="7781" spans="1:16" x14ac:dyDescent="0.35">
      <c r="A7781" t="s">
        <v>7955</v>
      </c>
      <c r="B7781" s="18">
        <v>45045</v>
      </c>
      <c r="C7781" t="s">
        <v>108</v>
      </c>
      <c r="D7781" t="s">
        <v>140</v>
      </c>
      <c r="E7781" t="s">
        <v>218</v>
      </c>
      <c r="F7781" t="s">
        <v>117</v>
      </c>
      <c r="G7781" t="s">
        <v>122</v>
      </c>
      <c r="H7781" t="s">
        <v>187</v>
      </c>
      <c r="I7781">
        <v>2</v>
      </c>
      <c r="J7781" s="19">
        <v>698.15</v>
      </c>
      <c r="K7781" s="20">
        <v>0.24</v>
      </c>
      <c r="L7781" s="19">
        <v>1061.19</v>
      </c>
      <c r="M7781" s="19">
        <v>469.67</v>
      </c>
      <c r="N7781" s="11" t="str">
        <f t="shared" si="364"/>
        <v>HIGH</v>
      </c>
      <c r="O7781" s="27">
        <f t="shared" si="365"/>
        <v>0.55741196204261245</v>
      </c>
      <c r="P7781" s="11" t="str">
        <f t="shared" si="366"/>
        <v>AVERAGE</v>
      </c>
    </row>
    <row r="7782" spans="1:16" x14ac:dyDescent="0.35">
      <c r="A7782" s="12" t="s">
        <v>7956</v>
      </c>
      <c r="B7782" s="15">
        <v>45021</v>
      </c>
      <c r="C7782" s="12" t="s">
        <v>108</v>
      </c>
      <c r="D7782" s="12" t="s">
        <v>115</v>
      </c>
      <c r="E7782" s="12" t="s">
        <v>289</v>
      </c>
      <c r="F7782" s="12" t="s">
        <v>131</v>
      </c>
      <c r="G7782" s="12" t="s">
        <v>127</v>
      </c>
      <c r="H7782" s="12" t="s">
        <v>179</v>
      </c>
      <c r="I7782" s="12">
        <v>4</v>
      </c>
      <c r="J7782" s="16">
        <v>229.92</v>
      </c>
      <c r="K7782" s="17">
        <v>0.26</v>
      </c>
      <c r="L7782" s="16">
        <v>680.56</v>
      </c>
      <c r="M7782" s="16">
        <v>378.47</v>
      </c>
      <c r="N7782" s="11" t="str">
        <f t="shared" si="364"/>
        <v>HIGH</v>
      </c>
      <c r="O7782" s="27">
        <f t="shared" si="365"/>
        <v>0.44388444810156336</v>
      </c>
      <c r="P7782" s="11" t="str">
        <f t="shared" si="366"/>
        <v>AVERAGE</v>
      </c>
    </row>
    <row r="7783" spans="1:16" x14ac:dyDescent="0.35">
      <c r="A7783" t="s">
        <v>7957</v>
      </c>
      <c r="B7783" s="18">
        <v>45442</v>
      </c>
      <c r="C7783" t="s">
        <v>108</v>
      </c>
      <c r="D7783" t="s">
        <v>115</v>
      </c>
      <c r="E7783" t="s">
        <v>130</v>
      </c>
      <c r="F7783" t="s">
        <v>117</v>
      </c>
      <c r="G7783" t="s">
        <v>127</v>
      </c>
      <c r="H7783" t="s">
        <v>138</v>
      </c>
      <c r="I7783">
        <v>7</v>
      </c>
      <c r="J7783" s="19">
        <v>73.849999999999994</v>
      </c>
      <c r="K7783" s="20">
        <v>0.03</v>
      </c>
      <c r="L7783" s="19">
        <v>501.44</v>
      </c>
      <c r="M7783" s="19">
        <v>236.65</v>
      </c>
      <c r="N7783" s="11" t="str">
        <f t="shared" si="364"/>
        <v>LOW</v>
      </c>
      <c r="O7783" s="27">
        <f t="shared" si="365"/>
        <v>0.52805918953414155</v>
      </c>
      <c r="P7783" s="11" t="str">
        <f t="shared" si="366"/>
        <v>GOOD</v>
      </c>
    </row>
    <row r="7784" spans="1:16" x14ac:dyDescent="0.35">
      <c r="A7784" s="12" t="s">
        <v>7958</v>
      </c>
      <c r="B7784" s="15">
        <v>44665</v>
      </c>
      <c r="C7784" s="12" t="s">
        <v>136</v>
      </c>
      <c r="D7784" s="12" t="s">
        <v>115</v>
      </c>
      <c r="E7784" s="12" t="s">
        <v>121</v>
      </c>
      <c r="F7784" s="12" t="s">
        <v>117</v>
      </c>
      <c r="G7784" s="12" t="s">
        <v>127</v>
      </c>
      <c r="H7784" s="12" t="s">
        <v>209</v>
      </c>
      <c r="I7784" s="12">
        <v>7</v>
      </c>
      <c r="J7784" s="16">
        <v>1033.7</v>
      </c>
      <c r="K7784" s="17">
        <v>0.08</v>
      </c>
      <c r="L7784" s="16">
        <v>6657.03</v>
      </c>
      <c r="M7784" s="16">
        <v>2776.68</v>
      </c>
      <c r="N7784" s="11" t="str">
        <f t="shared" si="364"/>
        <v>LOW</v>
      </c>
      <c r="O7784" s="27">
        <f t="shared" si="365"/>
        <v>0.58289507483066771</v>
      </c>
      <c r="P7784" s="11" t="str">
        <f t="shared" si="366"/>
        <v>GOOD</v>
      </c>
    </row>
    <row r="7785" spans="1:16" x14ac:dyDescent="0.35">
      <c r="A7785" t="s">
        <v>7959</v>
      </c>
      <c r="B7785" s="18">
        <v>44628</v>
      </c>
      <c r="C7785" t="s">
        <v>108</v>
      </c>
      <c r="D7785" t="s">
        <v>115</v>
      </c>
      <c r="E7785" t="s">
        <v>121</v>
      </c>
      <c r="F7785" t="s">
        <v>111</v>
      </c>
      <c r="G7785" t="s">
        <v>122</v>
      </c>
      <c r="H7785" t="s">
        <v>187</v>
      </c>
      <c r="I7785">
        <v>1</v>
      </c>
      <c r="J7785" s="19">
        <v>469.47</v>
      </c>
      <c r="K7785" s="20">
        <v>0.08</v>
      </c>
      <c r="L7785" s="19">
        <v>431.91</v>
      </c>
      <c r="M7785" s="19">
        <v>163.66</v>
      </c>
      <c r="N7785" s="11" t="str">
        <f t="shared" si="364"/>
        <v>LOW</v>
      </c>
      <c r="O7785" s="27">
        <f t="shared" si="365"/>
        <v>0.62107846542103673</v>
      </c>
      <c r="P7785" s="11" t="str">
        <f t="shared" si="366"/>
        <v>AVERAGE</v>
      </c>
    </row>
    <row r="7786" spans="1:16" x14ac:dyDescent="0.35">
      <c r="A7786" s="12" t="s">
        <v>7960</v>
      </c>
      <c r="B7786" s="15">
        <v>45582</v>
      </c>
      <c r="C7786" s="12" t="s">
        <v>136</v>
      </c>
      <c r="D7786" s="12" t="s">
        <v>140</v>
      </c>
      <c r="E7786" s="12" t="s">
        <v>153</v>
      </c>
      <c r="F7786" s="12" t="s">
        <v>131</v>
      </c>
      <c r="G7786" s="12" t="s">
        <v>127</v>
      </c>
      <c r="H7786" s="12" t="s">
        <v>138</v>
      </c>
      <c r="I7786" s="12">
        <v>2</v>
      </c>
      <c r="J7786" s="16">
        <v>239.4</v>
      </c>
      <c r="K7786" s="17">
        <v>0.21</v>
      </c>
      <c r="L7786" s="16">
        <v>378.25</v>
      </c>
      <c r="M7786" s="16">
        <v>198.87</v>
      </c>
      <c r="N7786" s="11" t="str">
        <f t="shared" si="364"/>
        <v>HIGH</v>
      </c>
      <c r="O7786" s="27">
        <f t="shared" si="365"/>
        <v>0.47423661599471251</v>
      </c>
      <c r="P7786" s="11" t="str">
        <f t="shared" si="366"/>
        <v>AVERAGE</v>
      </c>
    </row>
    <row r="7787" spans="1:16" x14ac:dyDescent="0.35">
      <c r="A7787" t="s">
        <v>7961</v>
      </c>
      <c r="B7787" s="18">
        <v>44747</v>
      </c>
      <c r="C7787" t="s">
        <v>108</v>
      </c>
      <c r="D7787" t="s">
        <v>125</v>
      </c>
      <c r="E7787" t="s">
        <v>144</v>
      </c>
      <c r="F7787" t="s">
        <v>111</v>
      </c>
      <c r="G7787" t="s">
        <v>122</v>
      </c>
      <c r="H7787" t="s">
        <v>132</v>
      </c>
      <c r="I7787">
        <v>11</v>
      </c>
      <c r="J7787" s="19">
        <v>511.56</v>
      </c>
      <c r="K7787" s="20">
        <v>0</v>
      </c>
      <c r="L7787" s="19">
        <v>5627.16</v>
      </c>
      <c r="M7787" s="19">
        <v>1468.33</v>
      </c>
      <c r="N7787" s="11" t="str">
        <f t="shared" si="364"/>
        <v>NO DISCOUNT</v>
      </c>
      <c r="O7787" s="27">
        <f t="shared" si="365"/>
        <v>0.73906375507360733</v>
      </c>
      <c r="P7787" s="11" t="str">
        <f t="shared" si="366"/>
        <v>EXCELLENT</v>
      </c>
    </row>
    <row r="7788" spans="1:16" x14ac:dyDescent="0.35">
      <c r="A7788" s="12" t="s">
        <v>7962</v>
      </c>
      <c r="B7788" s="15">
        <v>45598</v>
      </c>
      <c r="C7788" s="12" t="s">
        <v>149</v>
      </c>
      <c r="D7788" s="12" t="s">
        <v>109</v>
      </c>
      <c r="E7788" s="12" t="s">
        <v>110</v>
      </c>
      <c r="F7788" s="12" t="s">
        <v>111</v>
      </c>
      <c r="G7788" s="12" t="s">
        <v>122</v>
      </c>
      <c r="H7788" s="12" t="s">
        <v>158</v>
      </c>
      <c r="I7788" s="12">
        <v>2</v>
      </c>
      <c r="J7788" s="16">
        <v>131.80000000000001</v>
      </c>
      <c r="K7788" s="17">
        <v>0.14000000000000001</v>
      </c>
      <c r="L7788" s="16">
        <v>226.7</v>
      </c>
      <c r="M7788" s="16">
        <v>57.51</v>
      </c>
      <c r="N7788" s="11" t="str">
        <f t="shared" si="364"/>
        <v>MEDIUM</v>
      </c>
      <c r="O7788" s="27">
        <f t="shared" si="365"/>
        <v>0.74631671812968681</v>
      </c>
      <c r="P7788" s="11" t="str">
        <f t="shared" si="366"/>
        <v>AVERAGE</v>
      </c>
    </row>
    <row r="7789" spans="1:16" x14ac:dyDescent="0.35">
      <c r="A7789" t="s">
        <v>7963</v>
      </c>
      <c r="B7789" s="18">
        <v>44814</v>
      </c>
      <c r="C7789" t="s">
        <v>120</v>
      </c>
      <c r="D7789" t="s">
        <v>115</v>
      </c>
      <c r="E7789" t="s">
        <v>227</v>
      </c>
      <c r="F7789" t="s">
        <v>111</v>
      </c>
      <c r="G7789" t="s">
        <v>112</v>
      </c>
      <c r="H7789" t="s">
        <v>147</v>
      </c>
      <c r="I7789">
        <v>2</v>
      </c>
      <c r="J7789" s="19">
        <v>21.85</v>
      </c>
      <c r="K7789" s="20">
        <v>0.15</v>
      </c>
      <c r="L7789" s="19">
        <v>37.15</v>
      </c>
      <c r="M7789" s="19">
        <v>10.53</v>
      </c>
      <c r="N7789" s="11" t="str">
        <f t="shared" si="364"/>
        <v>MEDIUM</v>
      </c>
      <c r="O7789" s="27">
        <f t="shared" si="365"/>
        <v>0.71655450874831761</v>
      </c>
      <c r="P7789" s="11" t="str">
        <f t="shared" si="366"/>
        <v>AVERAGE</v>
      </c>
    </row>
    <row r="7790" spans="1:16" x14ac:dyDescent="0.35">
      <c r="A7790" s="12" t="s">
        <v>7964</v>
      </c>
      <c r="B7790" s="15">
        <v>45453</v>
      </c>
      <c r="C7790" s="12" t="s">
        <v>108</v>
      </c>
      <c r="D7790" s="12" t="s">
        <v>109</v>
      </c>
      <c r="E7790" s="12" t="s">
        <v>161</v>
      </c>
      <c r="F7790" s="12" t="s">
        <v>111</v>
      </c>
      <c r="G7790" s="12" t="s">
        <v>112</v>
      </c>
      <c r="H7790" s="12" t="s">
        <v>147</v>
      </c>
      <c r="I7790" s="12">
        <v>2</v>
      </c>
      <c r="J7790" s="16">
        <v>17</v>
      </c>
      <c r="K7790" s="17">
        <v>0.4</v>
      </c>
      <c r="L7790" s="16">
        <v>20.399999999999999</v>
      </c>
      <c r="M7790" s="16">
        <v>6.03</v>
      </c>
      <c r="N7790" s="11" t="str">
        <f t="shared" si="364"/>
        <v>CLEARANCE</v>
      </c>
      <c r="O7790" s="27">
        <f t="shared" si="365"/>
        <v>0.70441176470588229</v>
      </c>
      <c r="P7790" s="11" t="str">
        <f t="shared" si="366"/>
        <v>AVERAGE</v>
      </c>
    </row>
    <row r="7791" spans="1:16" x14ac:dyDescent="0.35">
      <c r="A7791" t="s">
        <v>7965</v>
      </c>
      <c r="B7791" s="18">
        <v>44659</v>
      </c>
      <c r="C7791" t="s">
        <v>136</v>
      </c>
      <c r="D7791" t="s">
        <v>115</v>
      </c>
      <c r="E7791" t="s">
        <v>227</v>
      </c>
      <c r="F7791" t="s">
        <v>131</v>
      </c>
      <c r="G7791" t="s">
        <v>112</v>
      </c>
      <c r="H7791" t="s">
        <v>170</v>
      </c>
      <c r="I7791">
        <v>2</v>
      </c>
      <c r="J7791" s="19">
        <v>6.25</v>
      </c>
      <c r="K7791" s="20">
        <v>0.12</v>
      </c>
      <c r="L7791" s="19">
        <v>11</v>
      </c>
      <c r="M7791" s="19">
        <v>5.03</v>
      </c>
      <c r="N7791" s="11" t="str">
        <f t="shared" si="364"/>
        <v>MEDIUM</v>
      </c>
      <c r="O7791" s="27">
        <f t="shared" si="365"/>
        <v>0.54272727272727272</v>
      </c>
      <c r="P7791" s="11" t="str">
        <f t="shared" si="366"/>
        <v>AVERAGE</v>
      </c>
    </row>
    <row r="7792" spans="1:16" x14ac:dyDescent="0.35">
      <c r="A7792" s="12" t="s">
        <v>7966</v>
      </c>
      <c r="B7792" s="15">
        <v>44954</v>
      </c>
      <c r="C7792" s="12" t="s">
        <v>108</v>
      </c>
      <c r="D7792" s="12" t="s">
        <v>140</v>
      </c>
      <c r="E7792" s="12" t="s">
        <v>203</v>
      </c>
      <c r="F7792" s="12" t="s">
        <v>111</v>
      </c>
      <c r="G7792" s="12" t="s">
        <v>122</v>
      </c>
      <c r="H7792" s="12" t="s">
        <v>142</v>
      </c>
      <c r="I7792" s="12">
        <v>3</v>
      </c>
      <c r="J7792" s="16">
        <v>331.45</v>
      </c>
      <c r="K7792" s="17">
        <v>0.04</v>
      </c>
      <c r="L7792" s="16">
        <v>954.58</v>
      </c>
      <c r="M7792" s="16">
        <v>405.56</v>
      </c>
      <c r="N7792" s="11" t="str">
        <f t="shared" si="364"/>
        <v>LOW</v>
      </c>
      <c r="O7792" s="27">
        <f t="shared" si="365"/>
        <v>0.57514299482494913</v>
      </c>
      <c r="P7792" s="11" t="str">
        <f t="shared" si="366"/>
        <v>AVERAGE</v>
      </c>
    </row>
    <row r="7793" spans="1:16" x14ac:dyDescent="0.35">
      <c r="A7793" t="s">
        <v>7967</v>
      </c>
      <c r="B7793" s="18">
        <v>44949</v>
      </c>
      <c r="C7793" t="s">
        <v>136</v>
      </c>
      <c r="D7793" t="s">
        <v>140</v>
      </c>
      <c r="E7793" t="s">
        <v>166</v>
      </c>
      <c r="F7793" t="s">
        <v>111</v>
      </c>
      <c r="G7793" t="s">
        <v>112</v>
      </c>
      <c r="H7793" t="s">
        <v>170</v>
      </c>
      <c r="I7793">
        <v>1</v>
      </c>
      <c r="J7793" s="19">
        <v>30.47</v>
      </c>
      <c r="K7793" s="20">
        <v>0.13</v>
      </c>
      <c r="L7793" s="19">
        <v>26.51</v>
      </c>
      <c r="M7793" s="19">
        <v>5.59</v>
      </c>
      <c r="N7793" s="11" t="str">
        <f t="shared" si="364"/>
        <v>MEDIUM</v>
      </c>
      <c r="O7793" s="27">
        <f t="shared" si="365"/>
        <v>0.78913617502829125</v>
      </c>
      <c r="P7793" s="11" t="str">
        <f t="shared" si="366"/>
        <v>AVERAGE</v>
      </c>
    </row>
    <row r="7794" spans="1:16" x14ac:dyDescent="0.35">
      <c r="A7794" s="12" t="s">
        <v>7968</v>
      </c>
      <c r="B7794" s="15">
        <v>45208</v>
      </c>
      <c r="C7794" s="12" t="s">
        <v>108</v>
      </c>
      <c r="D7794" s="12" t="s">
        <v>115</v>
      </c>
      <c r="E7794" s="12" t="s">
        <v>116</v>
      </c>
      <c r="F7794" s="12" t="s">
        <v>111</v>
      </c>
      <c r="G7794" s="12" t="s">
        <v>122</v>
      </c>
      <c r="H7794" s="12" t="s">
        <v>142</v>
      </c>
      <c r="I7794" s="12">
        <v>1</v>
      </c>
      <c r="J7794" s="16">
        <v>92.49</v>
      </c>
      <c r="K7794" s="17">
        <v>0</v>
      </c>
      <c r="L7794" s="16">
        <v>92.49</v>
      </c>
      <c r="M7794" s="16">
        <v>45.55</v>
      </c>
      <c r="N7794" s="11" t="str">
        <f t="shared" si="364"/>
        <v>NO DISCOUNT</v>
      </c>
      <c r="O7794" s="27">
        <f t="shared" si="365"/>
        <v>0.50751432587306733</v>
      </c>
      <c r="P7794" s="11" t="str">
        <f t="shared" si="366"/>
        <v>AVERAGE</v>
      </c>
    </row>
    <row r="7795" spans="1:16" x14ac:dyDescent="0.35">
      <c r="A7795" t="s">
        <v>7969</v>
      </c>
      <c r="B7795" s="18">
        <v>45064</v>
      </c>
      <c r="C7795" t="s">
        <v>120</v>
      </c>
      <c r="D7795" t="s">
        <v>140</v>
      </c>
      <c r="E7795" t="s">
        <v>307</v>
      </c>
      <c r="F7795" t="s">
        <v>111</v>
      </c>
      <c r="G7795" t="s">
        <v>122</v>
      </c>
      <c r="H7795" t="s">
        <v>158</v>
      </c>
      <c r="I7795">
        <v>2</v>
      </c>
      <c r="J7795" s="19">
        <v>57.89</v>
      </c>
      <c r="K7795" s="20">
        <v>0</v>
      </c>
      <c r="L7795" s="19">
        <v>115.78</v>
      </c>
      <c r="M7795" s="19">
        <v>31.5</v>
      </c>
      <c r="N7795" s="11" t="str">
        <f t="shared" si="364"/>
        <v>NO DISCOUNT</v>
      </c>
      <c r="O7795" s="27">
        <f t="shared" si="365"/>
        <v>0.72793228536880294</v>
      </c>
      <c r="P7795" s="11" t="str">
        <f t="shared" si="366"/>
        <v>AVERAGE</v>
      </c>
    </row>
    <row r="7796" spans="1:16" x14ac:dyDescent="0.35">
      <c r="A7796" s="12" t="s">
        <v>7970</v>
      </c>
      <c r="B7796" s="15">
        <v>45644</v>
      </c>
      <c r="C7796" s="12" t="s">
        <v>108</v>
      </c>
      <c r="D7796" s="12" t="s">
        <v>140</v>
      </c>
      <c r="E7796" s="12" t="s">
        <v>166</v>
      </c>
      <c r="F7796" s="12" t="s">
        <v>117</v>
      </c>
      <c r="G7796" s="12" t="s">
        <v>122</v>
      </c>
      <c r="H7796" s="12" t="s">
        <v>123</v>
      </c>
      <c r="I7796" s="12">
        <v>10</v>
      </c>
      <c r="J7796" s="16">
        <v>1343.44</v>
      </c>
      <c r="K7796" s="17">
        <v>0</v>
      </c>
      <c r="L7796" s="16">
        <v>13434.4</v>
      </c>
      <c r="M7796" s="16">
        <v>4154.3100000000004</v>
      </c>
      <c r="N7796" s="11" t="str">
        <f t="shared" si="364"/>
        <v>NO DISCOUNT</v>
      </c>
      <c r="O7796" s="27">
        <f t="shared" si="365"/>
        <v>0.69077070803310903</v>
      </c>
      <c r="P7796" s="11" t="str">
        <f t="shared" si="366"/>
        <v>EXCELLENT</v>
      </c>
    </row>
    <row r="7797" spans="1:16" x14ac:dyDescent="0.35">
      <c r="A7797" t="s">
        <v>7971</v>
      </c>
      <c r="B7797" s="18">
        <v>45029</v>
      </c>
      <c r="C7797" t="s">
        <v>136</v>
      </c>
      <c r="D7797" t="s">
        <v>125</v>
      </c>
      <c r="E7797" t="s">
        <v>255</v>
      </c>
      <c r="F7797" t="s">
        <v>111</v>
      </c>
      <c r="G7797" t="s">
        <v>127</v>
      </c>
      <c r="H7797" t="s">
        <v>179</v>
      </c>
      <c r="I7797">
        <v>2</v>
      </c>
      <c r="J7797" s="19">
        <v>293.63</v>
      </c>
      <c r="K7797" s="20">
        <v>0.44</v>
      </c>
      <c r="L7797" s="19">
        <v>328.87</v>
      </c>
      <c r="M7797" s="19">
        <v>113.86</v>
      </c>
      <c r="N7797" s="11" t="str">
        <f t="shared" si="364"/>
        <v>CLEARANCE</v>
      </c>
      <c r="O7797" s="27">
        <f t="shared" si="365"/>
        <v>0.65378417003679257</v>
      </c>
      <c r="P7797" s="11" t="str">
        <f t="shared" si="366"/>
        <v>AVERAGE</v>
      </c>
    </row>
    <row r="7798" spans="1:16" x14ac:dyDescent="0.35">
      <c r="A7798" s="12" t="s">
        <v>7972</v>
      </c>
      <c r="B7798" s="15">
        <v>45396</v>
      </c>
      <c r="C7798" s="12" t="s">
        <v>108</v>
      </c>
      <c r="D7798" s="12" t="s">
        <v>115</v>
      </c>
      <c r="E7798" s="12" t="s">
        <v>156</v>
      </c>
      <c r="F7798" s="12" t="s">
        <v>111</v>
      </c>
      <c r="G7798" s="12" t="s">
        <v>112</v>
      </c>
      <c r="H7798" s="12" t="s">
        <v>147</v>
      </c>
      <c r="I7798" s="12">
        <v>3</v>
      </c>
      <c r="J7798" s="16">
        <v>23.08</v>
      </c>
      <c r="K7798" s="17">
        <v>0.28999999999999998</v>
      </c>
      <c r="L7798" s="16">
        <v>49.16</v>
      </c>
      <c r="M7798" s="16">
        <v>15.29</v>
      </c>
      <c r="N7798" s="11" t="str">
        <f t="shared" si="364"/>
        <v>HIGH</v>
      </c>
      <c r="O7798" s="27">
        <f t="shared" si="365"/>
        <v>0.68897477624084624</v>
      </c>
      <c r="P7798" s="11" t="str">
        <f t="shared" si="366"/>
        <v>AVERAGE</v>
      </c>
    </row>
    <row r="7799" spans="1:16" x14ac:dyDescent="0.35">
      <c r="A7799" t="s">
        <v>7973</v>
      </c>
      <c r="B7799" s="18">
        <v>44892</v>
      </c>
      <c r="C7799" t="s">
        <v>108</v>
      </c>
      <c r="D7799" t="s">
        <v>140</v>
      </c>
      <c r="E7799" t="s">
        <v>166</v>
      </c>
      <c r="F7799" t="s">
        <v>111</v>
      </c>
      <c r="G7799" t="s">
        <v>127</v>
      </c>
      <c r="H7799" t="s">
        <v>138</v>
      </c>
      <c r="I7799">
        <v>1</v>
      </c>
      <c r="J7799" s="19">
        <v>174.63</v>
      </c>
      <c r="K7799" s="20">
        <v>0</v>
      </c>
      <c r="L7799" s="19">
        <v>174.63</v>
      </c>
      <c r="M7799" s="19">
        <v>63.8</v>
      </c>
      <c r="N7799" s="11" t="str">
        <f t="shared" si="364"/>
        <v>NO DISCOUNT</v>
      </c>
      <c r="O7799" s="27">
        <f t="shared" si="365"/>
        <v>0.63465613010364774</v>
      </c>
      <c r="P7799" s="11" t="str">
        <f t="shared" si="366"/>
        <v>AVERAGE</v>
      </c>
    </row>
    <row r="7800" spans="1:16" x14ac:dyDescent="0.35">
      <c r="A7800" s="12" t="s">
        <v>7974</v>
      </c>
      <c r="B7800" s="15">
        <v>45237</v>
      </c>
      <c r="C7800" s="12" t="s">
        <v>108</v>
      </c>
      <c r="D7800" s="12" t="s">
        <v>115</v>
      </c>
      <c r="E7800" s="12" t="s">
        <v>156</v>
      </c>
      <c r="F7800" s="12" t="s">
        <v>117</v>
      </c>
      <c r="G7800" s="12" t="s">
        <v>122</v>
      </c>
      <c r="H7800" s="12" t="s">
        <v>142</v>
      </c>
      <c r="I7800" s="12">
        <v>1</v>
      </c>
      <c r="J7800" s="16">
        <v>467.12</v>
      </c>
      <c r="K7800" s="17">
        <v>0.09</v>
      </c>
      <c r="L7800" s="16">
        <v>425.08</v>
      </c>
      <c r="M7800" s="16">
        <v>194.06</v>
      </c>
      <c r="N7800" s="11" t="str">
        <f t="shared" si="364"/>
        <v>LOW</v>
      </c>
      <c r="O7800" s="27">
        <f t="shared" si="365"/>
        <v>0.54347416956808126</v>
      </c>
      <c r="P7800" s="11" t="str">
        <f t="shared" si="366"/>
        <v>AVERAGE</v>
      </c>
    </row>
    <row r="7801" spans="1:16" x14ac:dyDescent="0.35">
      <c r="A7801" t="s">
        <v>7975</v>
      </c>
      <c r="B7801" s="18">
        <v>45054</v>
      </c>
      <c r="C7801" t="s">
        <v>120</v>
      </c>
      <c r="D7801" t="s">
        <v>125</v>
      </c>
      <c r="E7801" t="s">
        <v>137</v>
      </c>
      <c r="F7801" t="s">
        <v>117</v>
      </c>
      <c r="G7801" t="s">
        <v>112</v>
      </c>
      <c r="H7801" t="s">
        <v>167</v>
      </c>
      <c r="I7801">
        <v>19</v>
      </c>
      <c r="J7801" s="19">
        <v>10.36</v>
      </c>
      <c r="K7801" s="20">
        <v>0</v>
      </c>
      <c r="L7801" s="19">
        <v>196.84</v>
      </c>
      <c r="M7801" s="19">
        <v>62.59</v>
      </c>
      <c r="N7801" s="11" t="str">
        <f t="shared" si="364"/>
        <v>NO DISCOUNT</v>
      </c>
      <c r="O7801" s="27">
        <f t="shared" si="365"/>
        <v>0.68202601097337934</v>
      </c>
      <c r="P7801" s="11" t="str">
        <f t="shared" si="366"/>
        <v>EXCELLENT</v>
      </c>
    </row>
    <row r="7802" spans="1:16" x14ac:dyDescent="0.35">
      <c r="A7802" s="12" t="s">
        <v>7976</v>
      </c>
      <c r="B7802" s="15">
        <v>45620</v>
      </c>
      <c r="C7802" s="12" t="s">
        <v>149</v>
      </c>
      <c r="D7802" s="12" t="s">
        <v>125</v>
      </c>
      <c r="E7802" s="12" t="s">
        <v>134</v>
      </c>
      <c r="F7802" s="12" t="s">
        <v>117</v>
      </c>
      <c r="G7802" s="12" t="s">
        <v>122</v>
      </c>
      <c r="H7802" s="12" t="s">
        <v>132</v>
      </c>
      <c r="I7802" s="12">
        <v>3</v>
      </c>
      <c r="J7802" s="16">
        <v>431.14</v>
      </c>
      <c r="K7802" s="17">
        <v>0.23</v>
      </c>
      <c r="L7802" s="16">
        <v>995.93</v>
      </c>
      <c r="M7802" s="16">
        <v>278.63</v>
      </c>
      <c r="N7802" s="11" t="str">
        <f t="shared" si="364"/>
        <v>HIGH</v>
      </c>
      <c r="O7802" s="27">
        <f t="shared" si="365"/>
        <v>0.72023134156014978</v>
      </c>
      <c r="P7802" s="11" t="str">
        <f t="shared" si="366"/>
        <v>AVERAGE</v>
      </c>
    </row>
    <row r="7803" spans="1:16" x14ac:dyDescent="0.35">
      <c r="A7803" t="s">
        <v>7977</v>
      </c>
      <c r="B7803" s="18">
        <v>44910</v>
      </c>
      <c r="C7803" t="s">
        <v>108</v>
      </c>
      <c r="D7803" t="s">
        <v>140</v>
      </c>
      <c r="E7803" t="s">
        <v>242</v>
      </c>
      <c r="F7803" t="s">
        <v>131</v>
      </c>
      <c r="G7803" t="s">
        <v>127</v>
      </c>
      <c r="H7803" t="s">
        <v>179</v>
      </c>
      <c r="I7803">
        <v>3</v>
      </c>
      <c r="J7803" s="19">
        <v>79.02</v>
      </c>
      <c r="K7803" s="20">
        <v>0.06</v>
      </c>
      <c r="L7803" s="19">
        <v>222.84</v>
      </c>
      <c r="M7803" s="19">
        <v>67.34</v>
      </c>
      <c r="N7803" s="11" t="str">
        <f t="shared" si="364"/>
        <v>LOW</v>
      </c>
      <c r="O7803" s="27">
        <f t="shared" si="365"/>
        <v>0.69781008795548372</v>
      </c>
      <c r="P7803" s="11" t="str">
        <f t="shared" si="366"/>
        <v>AVERAGE</v>
      </c>
    </row>
    <row r="7804" spans="1:16" x14ac:dyDescent="0.35">
      <c r="A7804" s="12" t="s">
        <v>7978</v>
      </c>
      <c r="B7804" s="15">
        <v>44662</v>
      </c>
      <c r="C7804" s="12" t="s">
        <v>108</v>
      </c>
      <c r="D7804" s="12" t="s">
        <v>140</v>
      </c>
      <c r="E7804" s="12" t="s">
        <v>153</v>
      </c>
      <c r="F7804" s="12" t="s">
        <v>111</v>
      </c>
      <c r="G7804" s="12" t="s">
        <v>112</v>
      </c>
      <c r="H7804" s="12" t="s">
        <v>170</v>
      </c>
      <c r="I7804" s="12">
        <v>1</v>
      </c>
      <c r="J7804" s="16">
        <v>24.62</v>
      </c>
      <c r="K7804" s="17">
        <v>0.09</v>
      </c>
      <c r="L7804" s="16">
        <v>22.4</v>
      </c>
      <c r="M7804" s="16">
        <v>5.46</v>
      </c>
      <c r="N7804" s="11" t="str">
        <f t="shared" si="364"/>
        <v>LOW</v>
      </c>
      <c r="O7804" s="27">
        <f t="shared" si="365"/>
        <v>0.75624999999999998</v>
      </c>
      <c r="P7804" s="11" t="str">
        <f t="shared" si="366"/>
        <v>AVERAGE</v>
      </c>
    </row>
    <row r="7805" spans="1:16" x14ac:dyDescent="0.35">
      <c r="A7805" t="s">
        <v>7979</v>
      </c>
      <c r="B7805" s="18">
        <v>45087</v>
      </c>
      <c r="C7805" t="s">
        <v>108</v>
      </c>
      <c r="D7805" t="s">
        <v>125</v>
      </c>
      <c r="E7805" t="s">
        <v>169</v>
      </c>
      <c r="F7805" t="s">
        <v>117</v>
      </c>
      <c r="G7805" t="s">
        <v>127</v>
      </c>
      <c r="H7805" t="s">
        <v>209</v>
      </c>
      <c r="I7805">
        <v>1</v>
      </c>
      <c r="J7805" s="19">
        <v>232.03</v>
      </c>
      <c r="K7805" s="20">
        <v>0</v>
      </c>
      <c r="L7805" s="19">
        <v>232.03</v>
      </c>
      <c r="M7805" s="19">
        <v>75.33</v>
      </c>
      <c r="N7805" s="11" t="str">
        <f t="shared" si="364"/>
        <v>NO DISCOUNT</v>
      </c>
      <c r="O7805" s="27">
        <f t="shared" si="365"/>
        <v>0.67534370555531609</v>
      </c>
      <c r="P7805" s="11" t="str">
        <f t="shared" si="366"/>
        <v>AVERAGE</v>
      </c>
    </row>
    <row r="7806" spans="1:16" x14ac:dyDescent="0.35">
      <c r="A7806" s="12" t="s">
        <v>7980</v>
      </c>
      <c r="B7806" s="15">
        <v>45440</v>
      </c>
      <c r="C7806" s="12" t="s">
        <v>108</v>
      </c>
      <c r="D7806" s="12" t="s">
        <v>140</v>
      </c>
      <c r="E7806" s="12" t="s">
        <v>218</v>
      </c>
      <c r="F7806" s="12" t="s">
        <v>111</v>
      </c>
      <c r="G7806" s="12" t="s">
        <v>112</v>
      </c>
      <c r="H7806" s="12" t="s">
        <v>118</v>
      </c>
      <c r="I7806" s="12">
        <v>1</v>
      </c>
      <c r="J7806" s="16">
        <v>16.66</v>
      </c>
      <c r="K7806" s="17">
        <v>0.28000000000000003</v>
      </c>
      <c r="L7806" s="16">
        <v>12</v>
      </c>
      <c r="M7806" s="16">
        <v>5.18</v>
      </c>
      <c r="N7806" s="11" t="str">
        <f t="shared" si="364"/>
        <v>HIGH</v>
      </c>
      <c r="O7806" s="27">
        <f t="shared" si="365"/>
        <v>0.56833333333333336</v>
      </c>
      <c r="P7806" s="11" t="str">
        <f t="shared" si="366"/>
        <v>AVERAGE</v>
      </c>
    </row>
    <row r="7807" spans="1:16" x14ac:dyDescent="0.35">
      <c r="A7807" t="s">
        <v>7981</v>
      </c>
      <c r="B7807" s="18">
        <v>44993</v>
      </c>
      <c r="C7807" t="s">
        <v>108</v>
      </c>
      <c r="D7807" t="s">
        <v>125</v>
      </c>
      <c r="E7807" t="s">
        <v>201</v>
      </c>
      <c r="F7807" t="s">
        <v>117</v>
      </c>
      <c r="G7807" t="s">
        <v>112</v>
      </c>
      <c r="H7807" t="s">
        <v>118</v>
      </c>
      <c r="I7807">
        <v>1</v>
      </c>
      <c r="J7807" s="19">
        <v>32.54</v>
      </c>
      <c r="K7807" s="20">
        <v>0.03</v>
      </c>
      <c r="L7807" s="19">
        <v>31.56</v>
      </c>
      <c r="M7807" s="19">
        <v>13.46</v>
      </c>
      <c r="N7807" s="11" t="str">
        <f t="shared" si="364"/>
        <v>LOW</v>
      </c>
      <c r="O7807" s="27">
        <f t="shared" si="365"/>
        <v>0.57351077313054499</v>
      </c>
      <c r="P7807" s="11" t="str">
        <f t="shared" si="366"/>
        <v>AVERAGE</v>
      </c>
    </row>
    <row r="7808" spans="1:16" x14ac:dyDescent="0.35">
      <c r="A7808" s="12" t="s">
        <v>7982</v>
      </c>
      <c r="B7808" s="15">
        <v>44580</v>
      </c>
      <c r="C7808" s="12" t="s">
        <v>120</v>
      </c>
      <c r="D7808" s="12" t="s">
        <v>109</v>
      </c>
      <c r="E7808" s="12" t="s">
        <v>195</v>
      </c>
      <c r="F7808" s="12" t="s">
        <v>111</v>
      </c>
      <c r="G7808" s="12" t="s">
        <v>127</v>
      </c>
      <c r="H7808" s="12" t="s">
        <v>209</v>
      </c>
      <c r="I7808" s="12">
        <v>1</v>
      </c>
      <c r="J7808" s="16">
        <v>329.46</v>
      </c>
      <c r="K7808" s="17">
        <v>0</v>
      </c>
      <c r="L7808" s="16">
        <v>329.46</v>
      </c>
      <c r="M7808" s="16">
        <v>121.87</v>
      </c>
      <c r="N7808" s="11" t="str">
        <f t="shared" si="364"/>
        <v>NO DISCOUNT</v>
      </c>
      <c r="O7808" s="27">
        <f t="shared" si="365"/>
        <v>0.6300916651490317</v>
      </c>
      <c r="P7808" s="11" t="str">
        <f t="shared" si="366"/>
        <v>AVERAGE</v>
      </c>
    </row>
    <row r="7809" spans="1:16" x14ac:dyDescent="0.35">
      <c r="A7809" t="s">
        <v>7983</v>
      </c>
      <c r="B7809" s="18">
        <v>45125</v>
      </c>
      <c r="C7809" t="s">
        <v>108</v>
      </c>
      <c r="D7809" t="s">
        <v>140</v>
      </c>
      <c r="E7809" t="s">
        <v>166</v>
      </c>
      <c r="F7809" t="s">
        <v>131</v>
      </c>
      <c r="G7809" t="s">
        <v>112</v>
      </c>
      <c r="H7809" t="s">
        <v>167</v>
      </c>
      <c r="I7809">
        <v>1</v>
      </c>
      <c r="J7809" s="19">
        <v>21.38</v>
      </c>
      <c r="K7809" s="20">
        <v>0.14000000000000001</v>
      </c>
      <c r="L7809" s="19">
        <v>18.39</v>
      </c>
      <c r="M7809" s="19">
        <v>8.27</v>
      </c>
      <c r="N7809" s="11" t="str">
        <f t="shared" si="364"/>
        <v>MEDIUM</v>
      </c>
      <c r="O7809" s="27">
        <f t="shared" si="365"/>
        <v>0.55029907558455682</v>
      </c>
      <c r="P7809" s="11" t="str">
        <f t="shared" si="366"/>
        <v>AVERAGE</v>
      </c>
    </row>
    <row r="7810" spans="1:16" x14ac:dyDescent="0.35">
      <c r="A7810" s="12" t="s">
        <v>7984</v>
      </c>
      <c r="B7810" s="15">
        <v>45371</v>
      </c>
      <c r="C7810" s="12" t="s">
        <v>136</v>
      </c>
      <c r="D7810" s="12" t="s">
        <v>109</v>
      </c>
      <c r="E7810" s="12" t="s">
        <v>110</v>
      </c>
      <c r="F7810" s="12" t="s">
        <v>117</v>
      </c>
      <c r="G7810" s="12" t="s">
        <v>122</v>
      </c>
      <c r="H7810" s="12" t="s">
        <v>187</v>
      </c>
      <c r="I7810" s="12">
        <v>7</v>
      </c>
      <c r="J7810" s="16">
        <v>298.95999999999998</v>
      </c>
      <c r="K7810" s="17">
        <v>0</v>
      </c>
      <c r="L7810" s="16">
        <v>2092.7199999999998</v>
      </c>
      <c r="M7810" s="16">
        <v>681.47</v>
      </c>
      <c r="N7810" s="11" t="str">
        <f t="shared" si="364"/>
        <v>NO DISCOUNT</v>
      </c>
      <c r="O7810" s="27">
        <f t="shared" si="365"/>
        <v>0.67436159639129933</v>
      </c>
      <c r="P7810" s="11" t="str">
        <f t="shared" si="366"/>
        <v>GOOD</v>
      </c>
    </row>
    <row r="7811" spans="1:16" x14ac:dyDescent="0.35">
      <c r="A7811" t="s">
        <v>7985</v>
      </c>
      <c r="B7811" s="18">
        <v>44705</v>
      </c>
      <c r="C7811" t="s">
        <v>136</v>
      </c>
      <c r="D7811" t="s">
        <v>140</v>
      </c>
      <c r="E7811" t="s">
        <v>141</v>
      </c>
      <c r="F7811" t="s">
        <v>111</v>
      </c>
      <c r="G7811" t="s">
        <v>112</v>
      </c>
      <c r="H7811" t="s">
        <v>147</v>
      </c>
      <c r="I7811">
        <v>5</v>
      </c>
      <c r="J7811" s="19">
        <v>5.75</v>
      </c>
      <c r="K7811" s="20">
        <v>0.21</v>
      </c>
      <c r="L7811" s="19">
        <v>22.71</v>
      </c>
      <c r="M7811" s="19">
        <v>11.11</v>
      </c>
      <c r="N7811" s="11" t="str">
        <f t="shared" ref="N7811:N7874" si="367">IF(K7811=$R$8,$R$2,IF(K7811&lt;=$R$9,$R$3,IF(K7811&lt;=$R$10,$R$4,IF(K7811&lt;$R$11,$R$5,IF(K7811&gt;$R$11,$R$6)))))</f>
        <v>HIGH</v>
      </c>
      <c r="O7811" s="27">
        <f t="shared" ref="O7811:O7874" si="368">IFERROR(L7811-M7811,"NULL")/L7811</f>
        <v>0.51078819903126382</v>
      </c>
      <c r="P7811" s="11" t="str">
        <f t="shared" ref="P7811:P7874" si="369">IF(AND(O7811&gt;=$Q$8,I7811&gt;=$Q$13),$Q$2,IF(AND(O7811&gt;=$Q$9,I7811&gt;=$Q$14),$Q$3,IF(O7811&gt;=$Q$10,$Q$4,$Q$5)))</f>
        <v>GOOD</v>
      </c>
    </row>
    <row r="7812" spans="1:16" x14ac:dyDescent="0.35">
      <c r="A7812" s="12" t="s">
        <v>7986</v>
      </c>
      <c r="B7812" s="15">
        <v>45126</v>
      </c>
      <c r="C7812" s="12" t="s">
        <v>136</v>
      </c>
      <c r="D7812" s="12" t="s">
        <v>115</v>
      </c>
      <c r="E7812" s="12" t="s">
        <v>289</v>
      </c>
      <c r="F7812" s="12" t="s">
        <v>111</v>
      </c>
      <c r="G7812" s="12" t="s">
        <v>127</v>
      </c>
      <c r="H7812" s="12" t="s">
        <v>164</v>
      </c>
      <c r="I7812" s="12">
        <v>1</v>
      </c>
      <c r="J7812" s="16">
        <v>130.12</v>
      </c>
      <c r="K7812" s="17">
        <v>0</v>
      </c>
      <c r="L7812" s="16">
        <v>130.12</v>
      </c>
      <c r="M7812" s="16">
        <v>50.96</v>
      </c>
      <c r="N7812" s="11" t="str">
        <f t="shared" si="367"/>
        <v>NO DISCOUNT</v>
      </c>
      <c r="O7812" s="27">
        <f t="shared" si="368"/>
        <v>0.6083615124500461</v>
      </c>
      <c r="P7812" s="11" t="str">
        <f t="shared" si="369"/>
        <v>AVERAGE</v>
      </c>
    </row>
    <row r="7813" spans="1:16" x14ac:dyDescent="0.35">
      <c r="A7813" t="s">
        <v>7987</v>
      </c>
      <c r="B7813" s="18">
        <v>45491</v>
      </c>
      <c r="C7813" t="s">
        <v>108</v>
      </c>
      <c r="D7813" t="s">
        <v>125</v>
      </c>
      <c r="E7813" t="s">
        <v>255</v>
      </c>
      <c r="F7813" t="s">
        <v>111</v>
      </c>
      <c r="G7813" t="s">
        <v>127</v>
      </c>
      <c r="H7813" t="s">
        <v>209</v>
      </c>
      <c r="I7813">
        <v>2</v>
      </c>
      <c r="J7813" s="19">
        <v>505</v>
      </c>
      <c r="K7813" s="20">
        <v>0</v>
      </c>
      <c r="L7813" s="19">
        <v>1010</v>
      </c>
      <c r="M7813" s="19">
        <v>482.51</v>
      </c>
      <c r="N7813" s="11" t="str">
        <f t="shared" si="367"/>
        <v>NO DISCOUNT</v>
      </c>
      <c r="O7813" s="27">
        <f t="shared" si="368"/>
        <v>0.52226732673267329</v>
      </c>
      <c r="P7813" s="11" t="str">
        <f t="shared" si="369"/>
        <v>AVERAGE</v>
      </c>
    </row>
    <row r="7814" spans="1:16" x14ac:dyDescent="0.35">
      <c r="A7814" s="12" t="s">
        <v>7988</v>
      </c>
      <c r="B7814" s="15">
        <v>44694</v>
      </c>
      <c r="C7814" s="12" t="s">
        <v>108</v>
      </c>
      <c r="D7814" s="12" t="s">
        <v>140</v>
      </c>
      <c r="E7814" s="12" t="s">
        <v>166</v>
      </c>
      <c r="F7814" s="12" t="s">
        <v>117</v>
      </c>
      <c r="G7814" s="12" t="s">
        <v>122</v>
      </c>
      <c r="H7814" s="12" t="s">
        <v>158</v>
      </c>
      <c r="I7814" s="12">
        <v>6</v>
      </c>
      <c r="J7814" s="16">
        <v>74.959999999999994</v>
      </c>
      <c r="K7814" s="17">
        <v>0.09</v>
      </c>
      <c r="L7814" s="16">
        <v>409.28</v>
      </c>
      <c r="M7814" s="16">
        <v>125.74</v>
      </c>
      <c r="N7814" s="11" t="str">
        <f t="shared" si="367"/>
        <v>LOW</v>
      </c>
      <c r="O7814" s="27">
        <f t="shared" si="368"/>
        <v>0.69277756059421414</v>
      </c>
      <c r="P7814" s="11" t="str">
        <f t="shared" si="369"/>
        <v>GOOD</v>
      </c>
    </row>
    <row r="7815" spans="1:16" x14ac:dyDescent="0.35">
      <c r="A7815" t="s">
        <v>7989</v>
      </c>
      <c r="B7815" s="18">
        <v>44941</v>
      </c>
      <c r="C7815" t="s">
        <v>108</v>
      </c>
      <c r="D7815" t="s">
        <v>109</v>
      </c>
      <c r="E7815" t="s">
        <v>110</v>
      </c>
      <c r="F7815" t="s">
        <v>117</v>
      </c>
      <c r="G7815" t="s">
        <v>127</v>
      </c>
      <c r="H7815" t="s">
        <v>164</v>
      </c>
      <c r="I7815">
        <v>5</v>
      </c>
      <c r="J7815" s="19">
        <v>223.26</v>
      </c>
      <c r="K7815" s="20">
        <v>0.19</v>
      </c>
      <c r="L7815" s="19">
        <v>904.2</v>
      </c>
      <c r="M7815" s="19">
        <v>362.3</v>
      </c>
      <c r="N7815" s="11" t="str">
        <f t="shared" si="367"/>
        <v>MEDIUM</v>
      </c>
      <c r="O7815" s="27">
        <f t="shared" si="368"/>
        <v>0.59931431099314314</v>
      </c>
      <c r="P7815" s="11" t="str">
        <f t="shared" si="369"/>
        <v>GOOD</v>
      </c>
    </row>
    <row r="7816" spans="1:16" x14ac:dyDescent="0.35">
      <c r="A7816" s="12" t="s">
        <v>7990</v>
      </c>
      <c r="B7816" s="15">
        <v>44861</v>
      </c>
      <c r="C7816" s="12" t="s">
        <v>108</v>
      </c>
      <c r="D7816" s="12" t="s">
        <v>140</v>
      </c>
      <c r="E7816" s="12" t="s">
        <v>141</v>
      </c>
      <c r="F7816" s="12" t="s">
        <v>131</v>
      </c>
      <c r="G7816" s="12" t="s">
        <v>122</v>
      </c>
      <c r="H7816" s="12" t="s">
        <v>132</v>
      </c>
      <c r="I7816" s="12">
        <v>1</v>
      </c>
      <c r="J7816" s="16">
        <v>507.82</v>
      </c>
      <c r="K7816" s="17">
        <v>0.4</v>
      </c>
      <c r="L7816" s="16">
        <v>304.69</v>
      </c>
      <c r="M7816" s="16">
        <v>109.54</v>
      </c>
      <c r="N7816" s="11" t="str">
        <f t="shared" si="367"/>
        <v>CLEARANCE</v>
      </c>
      <c r="O7816" s="27">
        <f t="shared" si="368"/>
        <v>0.64048705241392889</v>
      </c>
      <c r="P7816" s="11" t="str">
        <f t="shared" si="369"/>
        <v>AVERAGE</v>
      </c>
    </row>
    <row r="7817" spans="1:16" x14ac:dyDescent="0.35">
      <c r="A7817" t="s">
        <v>7991</v>
      </c>
      <c r="B7817" s="18">
        <v>45311</v>
      </c>
      <c r="C7817" t="s">
        <v>108</v>
      </c>
      <c r="D7817" t="s">
        <v>109</v>
      </c>
      <c r="E7817" t="s">
        <v>195</v>
      </c>
      <c r="F7817" t="s">
        <v>111</v>
      </c>
      <c r="G7817" t="s">
        <v>112</v>
      </c>
      <c r="H7817" t="s">
        <v>118</v>
      </c>
      <c r="I7817">
        <v>10</v>
      </c>
      <c r="J7817" s="19">
        <v>23.43</v>
      </c>
      <c r="K7817" s="20">
        <v>0.14000000000000001</v>
      </c>
      <c r="L7817" s="19">
        <v>201.5</v>
      </c>
      <c r="M7817" s="19">
        <v>94.8</v>
      </c>
      <c r="N7817" s="11" t="str">
        <f t="shared" si="367"/>
        <v>MEDIUM</v>
      </c>
      <c r="O7817" s="27">
        <f t="shared" si="368"/>
        <v>0.52952853598014893</v>
      </c>
      <c r="P7817" s="11" t="str">
        <f t="shared" si="369"/>
        <v>EXCELLENT</v>
      </c>
    </row>
    <row r="7818" spans="1:16" x14ac:dyDescent="0.35">
      <c r="A7818" s="12" t="s">
        <v>7992</v>
      </c>
      <c r="B7818" s="15">
        <v>44592</v>
      </c>
      <c r="C7818" s="12" t="s">
        <v>136</v>
      </c>
      <c r="D7818" s="12" t="s">
        <v>109</v>
      </c>
      <c r="E7818" s="12" t="s">
        <v>231</v>
      </c>
      <c r="F7818" s="12" t="s">
        <v>117</v>
      </c>
      <c r="G7818" s="12" t="s">
        <v>122</v>
      </c>
      <c r="H7818" s="12" t="s">
        <v>132</v>
      </c>
      <c r="I7818" s="12">
        <v>10</v>
      </c>
      <c r="J7818" s="16">
        <v>496.05</v>
      </c>
      <c r="K7818" s="17">
        <v>0.13</v>
      </c>
      <c r="L7818" s="16">
        <v>4315.6400000000003</v>
      </c>
      <c r="M7818" s="16">
        <v>1251.8800000000001</v>
      </c>
      <c r="N7818" s="11" t="str">
        <f t="shared" si="367"/>
        <v>MEDIUM</v>
      </c>
      <c r="O7818" s="27">
        <f t="shared" si="368"/>
        <v>0.70992019723609945</v>
      </c>
      <c r="P7818" s="11" t="str">
        <f t="shared" si="369"/>
        <v>EXCELLENT</v>
      </c>
    </row>
    <row r="7819" spans="1:16" x14ac:dyDescent="0.35">
      <c r="A7819" t="s">
        <v>7993</v>
      </c>
      <c r="B7819" s="18">
        <v>45601</v>
      </c>
      <c r="C7819" t="s">
        <v>108</v>
      </c>
      <c r="D7819" t="s">
        <v>140</v>
      </c>
      <c r="E7819" t="s">
        <v>273</v>
      </c>
      <c r="F7819" t="s">
        <v>111</v>
      </c>
      <c r="G7819" t="s">
        <v>127</v>
      </c>
      <c r="H7819" t="s">
        <v>138</v>
      </c>
      <c r="I7819">
        <v>1</v>
      </c>
      <c r="J7819" s="19">
        <v>104.5</v>
      </c>
      <c r="K7819" s="20">
        <v>0.16</v>
      </c>
      <c r="L7819" s="19">
        <v>87.78</v>
      </c>
      <c r="M7819" s="19">
        <v>33.409999999999997</v>
      </c>
      <c r="N7819" s="11" t="str">
        <f t="shared" si="367"/>
        <v>MEDIUM</v>
      </c>
      <c r="O7819" s="27">
        <f t="shared" si="368"/>
        <v>0.61938938254727738</v>
      </c>
      <c r="P7819" s="11" t="str">
        <f t="shared" si="369"/>
        <v>AVERAGE</v>
      </c>
    </row>
    <row r="7820" spans="1:16" x14ac:dyDescent="0.35">
      <c r="A7820" s="12" t="s">
        <v>7994</v>
      </c>
      <c r="B7820" s="15">
        <v>45516</v>
      </c>
      <c r="C7820" s="12" t="s">
        <v>108</v>
      </c>
      <c r="D7820" s="12" t="s">
        <v>109</v>
      </c>
      <c r="E7820" s="12" t="s">
        <v>161</v>
      </c>
      <c r="F7820" s="12" t="s">
        <v>117</v>
      </c>
      <c r="G7820" s="12" t="s">
        <v>127</v>
      </c>
      <c r="H7820" s="12" t="s">
        <v>179</v>
      </c>
      <c r="I7820" s="12">
        <v>2</v>
      </c>
      <c r="J7820" s="16">
        <v>187.4</v>
      </c>
      <c r="K7820" s="17">
        <v>0.16</v>
      </c>
      <c r="L7820" s="16">
        <v>314.83</v>
      </c>
      <c r="M7820" s="16">
        <v>138.44999999999999</v>
      </c>
      <c r="N7820" s="11" t="str">
        <f t="shared" si="367"/>
        <v>MEDIUM</v>
      </c>
      <c r="O7820" s="27">
        <f t="shared" si="368"/>
        <v>0.56023885906679793</v>
      </c>
      <c r="P7820" s="11" t="str">
        <f t="shared" si="369"/>
        <v>AVERAGE</v>
      </c>
    </row>
    <row r="7821" spans="1:16" x14ac:dyDescent="0.35">
      <c r="A7821" t="s">
        <v>7995</v>
      </c>
      <c r="B7821" s="18">
        <v>45300</v>
      </c>
      <c r="C7821" t="s">
        <v>108</v>
      </c>
      <c r="D7821" t="s">
        <v>115</v>
      </c>
      <c r="E7821" t="s">
        <v>289</v>
      </c>
      <c r="F7821" t="s">
        <v>131</v>
      </c>
      <c r="G7821" t="s">
        <v>122</v>
      </c>
      <c r="H7821" t="s">
        <v>187</v>
      </c>
      <c r="I7821">
        <v>1</v>
      </c>
      <c r="J7821" s="19">
        <v>404.6</v>
      </c>
      <c r="K7821" s="20">
        <v>0.16</v>
      </c>
      <c r="L7821" s="19">
        <v>339.86</v>
      </c>
      <c r="M7821" s="19">
        <v>87.89</v>
      </c>
      <c r="N7821" s="11" t="str">
        <f t="shared" si="367"/>
        <v>MEDIUM</v>
      </c>
      <c r="O7821" s="27">
        <f t="shared" si="368"/>
        <v>0.74139351497675521</v>
      </c>
      <c r="P7821" s="11" t="str">
        <f t="shared" si="369"/>
        <v>AVERAGE</v>
      </c>
    </row>
    <row r="7822" spans="1:16" x14ac:dyDescent="0.35">
      <c r="A7822" s="12" t="s">
        <v>7996</v>
      </c>
      <c r="B7822" s="15">
        <v>45530</v>
      </c>
      <c r="C7822" s="12" t="s">
        <v>149</v>
      </c>
      <c r="D7822" s="12" t="s">
        <v>109</v>
      </c>
      <c r="E7822" s="12" t="s">
        <v>173</v>
      </c>
      <c r="F7822" s="12" t="s">
        <v>117</v>
      </c>
      <c r="G7822" s="12" t="s">
        <v>127</v>
      </c>
      <c r="H7822" s="12" t="s">
        <v>209</v>
      </c>
      <c r="I7822" s="12">
        <v>1</v>
      </c>
      <c r="J7822" s="16">
        <v>991.84</v>
      </c>
      <c r="K7822" s="17">
        <v>0.09</v>
      </c>
      <c r="L7822" s="16">
        <v>902.57</v>
      </c>
      <c r="M7822" s="16">
        <v>414.56</v>
      </c>
      <c r="N7822" s="11" t="str">
        <f t="shared" si="367"/>
        <v>LOW</v>
      </c>
      <c r="O7822" s="27">
        <f t="shared" si="368"/>
        <v>0.54068936481380947</v>
      </c>
      <c r="P7822" s="11" t="str">
        <f t="shared" si="369"/>
        <v>AVERAGE</v>
      </c>
    </row>
    <row r="7823" spans="1:16" x14ac:dyDescent="0.35">
      <c r="A7823" t="s">
        <v>7997</v>
      </c>
      <c r="B7823" s="18">
        <v>44905</v>
      </c>
      <c r="C7823" t="s">
        <v>136</v>
      </c>
      <c r="D7823" t="s">
        <v>140</v>
      </c>
      <c r="E7823" t="s">
        <v>307</v>
      </c>
      <c r="F7823" t="s">
        <v>111</v>
      </c>
      <c r="G7823" t="s">
        <v>127</v>
      </c>
      <c r="H7823" t="s">
        <v>179</v>
      </c>
      <c r="I7823">
        <v>3</v>
      </c>
      <c r="J7823" s="19">
        <v>62.08</v>
      </c>
      <c r="K7823" s="20">
        <v>0.16</v>
      </c>
      <c r="L7823" s="19">
        <v>156.44</v>
      </c>
      <c r="M7823" s="19">
        <v>54.07</v>
      </c>
      <c r="N7823" s="11" t="str">
        <f t="shared" si="367"/>
        <v>MEDIUM</v>
      </c>
      <c r="O7823" s="27">
        <f t="shared" si="368"/>
        <v>0.65437228330350294</v>
      </c>
      <c r="P7823" s="11" t="str">
        <f t="shared" si="369"/>
        <v>AVERAGE</v>
      </c>
    </row>
    <row r="7824" spans="1:16" x14ac:dyDescent="0.35">
      <c r="A7824" s="12" t="s">
        <v>7998</v>
      </c>
      <c r="B7824" s="15">
        <v>45145</v>
      </c>
      <c r="C7824" s="12" t="s">
        <v>108</v>
      </c>
      <c r="D7824" s="12" t="s">
        <v>140</v>
      </c>
      <c r="E7824" s="12" t="s">
        <v>268</v>
      </c>
      <c r="F7824" s="12" t="s">
        <v>111</v>
      </c>
      <c r="G7824" s="12" t="s">
        <v>112</v>
      </c>
      <c r="H7824" s="12" t="s">
        <v>170</v>
      </c>
      <c r="I7824" s="12">
        <v>1</v>
      </c>
      <c r="J7824" s="16">
        <v>22.23</v>
      </c>
      <c r="K7824" s="17">
        <v>0.2</v>
      </c>
      <c r="L7824" s="16">
        <v>17.78</v>
      </c>
      <c r="M7824" s="16">
        <v>4.12</v>
      </c>
      <c r="N7824" s="11" t="str">
        <f t="shared" si="367"/>
        <v>MEDIUM</v>
      </c>
      <c r="O7824" s="27">
        <f t="shared" si="368"/>
        <v>0.76827896512935878</v>
      </c>
      <c r="P7824" s="11" t="str">
        <f t="shared" si="369"/>
        <v>AVERAGE</v>
      </c>
    </row>
    <row r="7825" spans="1:16" x14ac:dyDescent="0.35">
      <c r="A7825" t="s">
        <v>7999</v>
      </c>
      <c r="B7825" s="18">
        <v>45272</v>
      </c>
      <c r="C7825" t="s">
        <v>120</v>
      </c>
      <c r="D7825" t="s">
        <v>109</v>
      </c>
      <c r="E7825" t="s">
        <v>195</v>
      </c>
      <c r="F7825" t="s">
        <v>117</v>
      </c>
      <c r="G7825" t="s">
        <v>127</v>
      </c>
      <c r="H7825" t="s">
        <v>138</v>
      </c>
      <c r="I7825">
        <v>1</v>
      </c>
      <c r="J7825" s="19">
        <v>185.58</v>
      </c>
      <c r="K7825" s="20">
        <v>0</v>
      </c>
      <c r="L7825" s="19">
        <v>185.58</v>
      </c>
      <c r="M7825" s="19">
        <v>89.81</v>
      </c>
      <c r="N7825" s="11" t="str">
        <f t="shared" si="367"/>
        <v>NO DISCOUNT</v>
      </c>
      <c r="O7825" s="27">
        <f t="shared" si="368"/>
        <v>0.51605776484534971</v>
      </c>
      <c r="P7825" s="11" t="str">
        <f t="shared" si="369"/>
        <v>AVERAGE</v>
      </c>
    </row>
    <row r="7826" spans="1:16" x14ac:dyDescent="0.35">
      <c r="A7826" s="12" t="s">
        <v>8000</v>
      </c>
      <c r="B7826" s="15">
        <v>44689</v>
      </c>
      <c r="C7826" s="12" t="s">
        <v>136</v>
      </c>
      <c r="D7826" s="12" t="s">
        <v>125</v>
      </c>
      <c r="E7826" s="12" t="s">
        <v>185</v>
      </c>
      <c r="F7826" s="12" t="s">
        <v>131</v>
      </c>
      <c r="G7826" s="12" t="s">
        <v>127</v>
      </c>
      <c r="H7826" s="12" t="s">
        <v>179</v>
      </c>
      <c r="I7826" s="12">
        <v>11</v>
      </c>
      <c r="J7826" s="16">
        <v>67.31</v>
      </c>
      <c r="K7826" s="17">
        <v>0.09</v>
      </c>
      <c r="L7826" s="16">
        <v>673.77</v>
      </c>
      <c r="M7826" s="16">
        <v>287.79000000000002</v>
      </c>
      <c r="N7826" s="11" t="str">
        <f t="shared" si="367"/>
        <v>LOW</v>
      </c>
      <c r="O7826" s="27">
        <f t="shared" si="368"/>
        <v>0.57286611158110334</v>
      </c>
      <c r="P7826" s="11" t="str">
        <f t="shared" si="369"/>
        <v>EXCELLENT</v>
      </c>
    </row>
    <row r="7827" spans="1:16" x14ac:dyDescent="0.35">
      <c r="A7827" t="s">
        <v>8001</v>
      </c>
      <c r="B7827" s="18">
        <v>45104</v>
      </c>
      <c r="C7827" t="s">
        <v>149</v>
      </c>
      <c r="D7827" t="s">
        <v>109</v>
      </c>
      <c r="E7827" t="s">
        <v>189</v>
      </c>
      <c r="F7827" t="s">
        <v>111</v>
      </c>
      <c r="G7827" t="s">
        <v>112</v>
      </c>
      <c r="H7827" t="s">
        <v>170</v>
      </c>
      <c r="I7827">
        <v>2</v>
      </c>
      <c r="J7827" s="19">
        <v>14.36</v>
      </c>
      <c r="K7827" s="20">
        <v>0.19</v>
      </c>
      <c r="L7827" s="19">
        <v>23.26</v>
      </c>
      <c r="M7827" s="19">
        <v>6.42</v>
      </c>
      <c r="N7827" s="11" t="str">
        <f t="shared" si="367"/>
        <v>MEDIUM</v>
      </c>
      <c r="O7827" s="27">
        <f t="shared" si="368"/>
        <v>0.72398968185726575</v>
      </c>
      <c r="P7827" s="11" t="str">
        <f t="shared" si="369"/>
        <v>AVERAGE</v>
      </c>
    </row>
    <row r="7828" spans="1:16" x14ac:dyDescent="0.35">
      <c r="A7828" s="12" t="s">
        <v>8002</v>
      </c>
      <c r="B7828" s="15">
        <v>45617</v>
      </c>
      <c r="C7828" s="12" t="s">
        <v>108</v>
      </c>
      <c r="D7828" s="12" t="s">
        <v>125</v>
      </c>
      <c r="E7828" s="12" t="s">
        <v>126</v>
      </c>
      <c r="F7828" s="12" t="s">
        <v>111</v>
      </c>
      <c r="G7828" s="12" t="s">
        <v>112</v>
      </c>
      <c r="H7828" s="12" t="s">
        <v>147</v>
      </c>
      <c r="I7828" s="12">
        <v>2</v>
      </c>
      <c r="J7828" s="16">
        <v>13.62</v>
      </c>
      <c r="K7828" s="17">
        <v>0</v>
      </c>
      <c r="L7828" s="16">
        <v>27.24</v>
      </c>
      <c r="M7828" s="16">
        <v>9.98</v>
      </c>
      <c r="N7828" s="11" t="str">
        <f t="shared" si="367"/>
        <v>NO DISCOUNT</v>
      </c>
      <c r="O7828" s="27">
        <f t="shared" si="368"/>
        <v>0.63362701908957408</v>
      </c>
      <c r="P7828" s="11" t="str">
        <f t="shared" si="369"/>
        <v>AVERAGE</v>
      </c>
    </row>
    <row r="7829" spans="1:16" x14ac:dyDescent="0.35">
      <c r="A7829" t="s">
        <v>8003</v>
      </c>
      <c r="B7829" s="18">
        <v>44743</v>
      </c>
      <c r="C7829" t="s">
        <v>108</v>
      </c>
      <c r="D7829" t="s">
        <v>115</v>
      </c>
      <c r="E7829" t="s">
        <v>130</v>
      </c>
      <c r="F7829" t="s">
        <v>131</v>
      </c>
      <c r="G7829" t="s">
        <v>127</v>
      </c>
      <c r="H7829" t="s">
        <v>164</v>
      </c>
      <c r="I7829">
        <v>5</v>
      </c>
      <c r="J7829" s="19">
        <v>810.2</v>
      </c>
      <c r="K7829" s="20">
        <v>7.0000000000000007E-2</v>
      </c>
      <c r="L7829" s="19">
        <v>3767.43</v>
      </c>
      <c r="M7829" s="19">
        <v>1376.18</v>
      </c>
      <c r="N7829" s="11" t="str">
        <f t="shared" si="367"/>
        <v>LOW</v>
      </c>
      <c r="O7829" s="27">
        <f t="shared" si="368"/>
        <v>0.63471650435442728</v>
      </c>
      <c r="P7829" s="11" t="str">
        <f t="shared" si="369"/>
        <v>GOOD</v>
      </c>
    </row>
    <row r="7830" spans="1:16" x14ac:dyDescent="0.35">
      <c r="A7830" s="12" t="s">
        <v>8004</v>
      </c>
      <c r="B7830" s="15">
        <v>45037</v>
      </c>
      <c r="C7830" s="12" t="s">
        <v>120</v>
      </c>
      <c r="D7830" s="12" t="s">
        <v>109</v>
      </c>
      <c r="E7830" s="12" t="s">
        <v>173</v>
      </c>
      <c r="F7830" s="12" t="s">
        <v>117</v>
      </c>
      <c r="G7830" s="12" t="s">
        <v>112</v>
      </c>
      <c r="H7830" s="12" t="s">
        <v>113</v>
      </c>
      <c r="I7830" s="12">
        <v>6</v>
      </c>
      <c r="J7830" s="16">
        <v>28.51</v>
      </c>
      <c r="K7830" s="17">
        <v>0.14000000000000001</v>
      </c>
      <c r="L7830" s="16">
        <v>147.11000000000001</v>
      </c>
      <c r="M7830" s="16">
        <v>52.22</v>
      </c>
      <c r="N7830" s="11" t="str">
        <f t="shared" si="367"/>
        <v>MEDIUM</v>
      </c>
      <c r="O7830" s="27">
        <f t="shared" si="368"/>
        <v>0.64502753041941407</v>
      </c>
      <c r="P7830" s="11" t="str">
        <f t="shared" si="369"/>
        <v>GOOD</v>
      </c>
    </row>
    <row r="7831" spans="1:16" x14ac:dyDescent="0.35">
      <c r="A7831" t="s">
        <v>8005</v>
      </c>
      <c r="B7831" s="18">
        <v>44852</v>
      </c>
      <c r="C7831" t="s">
        <v>108</v>
      </c>
      <c r="D7831" t="s">
        <v>140</v>
      </c>
      <c r="E7831" t="s">
        <v>218</v>
      </c>
      <c r="F7831" t="s">
        <v>111</v>
      </c>
      <c r="G7831" t="s">
        <v>112</v>
      </c>
      <c r="H7831" t="s">
        <v>170</v>
      </c>
      <c r="I7831">
        <v>3</v>
      </c>
      <c r="J7831" s="19">
        <v>5.81</v>
      </c>
      <c r="K7831" s="20">
        <v>7.0000000000000007E-2</v>
      </c>
      <c r="L7831" s="19">
        <v>16.21</v>
      </c>
      <c r="M7831" s="19">
        <v>6.43</v>
      </c>
      <c r="N7831" s="11" t="str">
        <f t="shared" si="367"/>
        <v>LOW</v>
      </c>
      <c r="O7831" s="27">
        <f t="shared" si="368"/>
        <v>0.60333127698951272</v>
      </c>
      <c r="P7831" s="11" t="str">
        <f t="shared" si="369"/>
        <v>AVERAGE</v>
      </c>
    </row>
    <row r="7832" spans="1:16" x14ac:dyDescent="0.35">
      <c r="A7832" s="12" t="s">
        <v>8006</v>
      </c>
      <c r="B7832" s="15">
        <v>45635</v>
      </c>
      <c r="C7832" s="12" t="s">
        <v>108</v>
      </c>
      <c r="D7832" s="12" t="s">
        <v>125</v>
      </c>
      <c r="E7832" s="12" t="s">
        <v>137</v>
      </c>
      <c r="F7832" s="12" t="s">
        <v>111</v>
      </c>
      <c r="G7832" s="12" t="s">
        <v>112</v>
      </c>
      <c r="H7832" s="12" t="s">
        <v>170</v>
      </c>
      <c r="I7832" s="12">
        <v>1</v>
      </c>
      <c r="J7832" s="16">
        <v>10.35</v>
      </c>
      <c r="K7832" s="17">
        <v>0.28000000000000003</v>
      </c>
      <c r="L7832" s="16">
        <v>7.45</v>
      </c>
      <c r="M7832" s="16">
        <v>3.62</v>
      </c>
      <c r="N7832" s="11" t="str">
        <f t="shared" si="367"/>
        <v>HIGH</v>
      </c>
      <c r="O7832" s="27">
        <f t="shared" si="368"/>
        <v>0.51409395973154359</v>
      </c>
      <c r="P7832" s="11" t="str">
        <f t="shared" si="369"/>
        <v>AVERAGE</v>
      </c>
    </row>
    <row r="7833" spans="1:16" x14ac:dyDescent="0.35">
      <c r="A7833" t="s">
        <v>8007</v>
      </c>
      <c r="B7833" s="18">
        <v>44773</v>
      </c>
      <c r="C7833" t="s">
        <v>120</v>
      </c>
      <c r="D7833" t="s">
        <v>140</v>
      </c>
      <c r="E7833" t="s">
        <v>218</v>
      </c>
      <c r="F7833" t="s">
        <v>111</v>
      </c>
      <c r="G7833" t="s">
        <v>112</v>
      </c>
      <c r="H7833" t="s">
        <v>118</v>
      </c>
      <c r="I7833">
        <v>4</v>
      </c>
      <c r="J7833" s="19">
        <v>35.19</v>
      </c>
      <c r="K7833" s="20">
        <v>0.19</v>
      </c>
      <c r="L7833" s="19">
        <v>114.02</v>
      </c>
      <c r="M7833" s="19">
        <v>30.99</v>
      </c>
      <c r="N7833" s="11" t="str">
        <f t="shared" si="367"/>
        <v>MEDIUM</v>
      </c>
      <c r="O7833" s="27">
        <f t="shared" si="368"/>
        <v>0.7282055779687775</v>
      </c>
      <c r="P7833" s="11" t="str">
        <f t="shared" si="369"/>
        <v>AVERAGE</v>
      </c>
    </row>
    <row r="7834" spans="1:16" x14ac:dyDescent="0.35">
      <c r="A7834" s="12" t="s">
        <v>8008</v>
      </c>
      <c r="B7834" s="15">
        <v>44600</v>
      </c>
      <c r="C7834" s="12" t="s">
        <v>136</v>
      </c>
      <c r="D7834" s="12" t="s">
        <v>109</v>
      </c>
      <c r="E7834" s="12" t="s">
        <v>252</v>
      </c>
      <c r="F7834" s="12" t="s">
        <v>117</v>
      </c>
      <c r="G7834" s="12" t="s">
        <v>127</v>
      </c>
      <c r="H7834" s="12" t="s">
        <v>164</v>
      </c>
      <c r="I7834" s="12">
        <v>1</v>
      </c>
      <c r="J7834" s="16">
        <v>178.34</v>
      </c>
      <c r="K7834" s="17">
        <v>0</v>
      </c>
      <c r="L7834" s="16">
        <v>178.34</v>
      </c>
      <c r="M7834" s="16">
        <v>80.52</v>
      </c>
      <c r="N7834" s="11" t="str">
        <f t="shared" si="367"/>
        <v>NO DISCOUNT</v>
      </c>
      <c r="O7834" s="27">
        <f t="shared" si="368"/>
        <v>0.54850285970617929</v>
      </c>
      <c r="P7834" s="11" t="str">
        <f t="shared" si="369"/>
        <v>AVERAGE</v>
      </c>
    </row>
    <row r="7835" spans="1:16" x14ac:dyDescent="0.35">
      <c r="A7835" t="s">
        <v>8009</v>
      </c>
      <c r="B7835" s="18">
        <v>45548</v>
      </c>
      <c r="C7835" t="s">
        <v>108</v>
      </c>
      <c r="D7835" t="s">
        <v>109</v>
      </c>
      <c r="E7835" t="s">
        <v>173</v>
      </c>
      <c r="F7835" t="s">
        <v>111</v>
      </c>
      <c r="G7835" t="s">
        <v>122</v>
      </c>
      <c r="H7835" t="s">
        <v>187</v>
      </c>
      <c r="I7835">
        <v>3</v>
      </c>
      <c r="J7835" s="19">
        <v>380.17</v>
      </c>
      <c r="K7835" s="20">
        <v>0.09</v>
      </c>
      <c r="L7835" s="19">
        <v>1037.8599999999999</v>
      </c>
      <c r="M7835" s="19">
        <v>504.79</v>
      </c>
      <c r="N7835" s="11" t="str">
        <f t="shared" si="367"/>
        <v>LOW</v>
      </c>
      <c r="O7835" s="27">
        <f t="shared" si="368"/>
        <v>0.51362418823348044</v>
      </c>
      <c r="P7835" s="11" t="str">
        <f t="shared" si="369"/>
        <v>AVERAGE</v>
      </c>
    </row>
    <row r="7836" spans="1:16" x14ac:dyDescent="0.35">
      <c r="A7836" s="12" t="s">
        <v>8010</v>
      </c>
      <c r="B7836" s="15">
        <v>44932</v>
      </c>
      <c r="C7836" s="12" t="s">
        <v>120</v>
      </c>
      <c r="D7836" s="12" t="s">
        <v>109</v>
      </c>
      <c r="E7836" s="12" t="s">
        <v>173</v>
      </c>
      <c r="F7836" s="12" t="s">
        <v>117</v>
      </c>
      <c r="G7836" s="12" t="s">
        <v>122</v>
      </c>
      <c r="H7836" s="12" t="s">
        <v>132</v>
      </c>
      <c r="I7836" s="12">
        <v>11</v>
      </c>
      <c r="J7836" s="16">
        <v>492.96</v>
      </c>
      <c r="K7836" s="17">
        <v>0</v>
      </c>
      <c r="L7836" s="16">
        <v>5422.56</v>
      </c>
      <c r="M7836" s="16">
        <v>1546.11</v>
      </c>
      <c r="N7836" s="11" t="str">
        <f t="shared" si="367"/>
        <v>NO DISCOUNT</v>
      </c>
      <c r="O7836" s="27">
        <f t="shared" si="368"/>
        <v>0.71487452420996733</v>
      </c>
      <c r="P7836" s="11" t="str">
        <f t="shared" si="369"/>
        <v>EXCELLENT</v>
      </c>
    </row>
    <row r="7837" spans="1:16" x14ac:dyDescent="0.35">
      <c r="A7837" t="s">
        <v>8011</v>
      </c>
      <c r="B7837" s="18">
        <v>45324</v>
      </c>
      <c r="C7837" t="s">
        <v>108</v>
      </c>
      <c r="D7837" t="s">
        <v>125</v>
      </c>
      <c r="E7837" t="s">
        <v>169</v>
      </c>
      <c r="F7837" t="s">
        <v>117</v>
      </c>
      <c r="G7837" t="s">
        <v>122</v>
      </c>
      <c r="H7837" t="s">
        <v>142</v>
      </c>
      <c r="I7837">
        <v>14</v>
      </c>
      <c r="J7837" s="19">
        <v>207.96</v>
      </c>
      <c r="K7837" s="20">
        <v>0.38</v>
      </c>
      <c r="L7837" s="19">
        <v>1805.09</v>
      </c>
      <c r="M7837" s="19">
        <v>459.54</v>
      </c>
      <c r="N7837" s="11" t="str">
        <f t="shared" si="367"/>
        <v>CLEARANCE</v>
      </c>
      <c r="O7837" s="27">
        <f t="shared" si="368"/>
        <v>0.74541989596086622</v>
      </c>
      <c r="P7837" s="11" t="str">
        <f t="shared" si="369"/>
        <v>EXCELLENT</v>
      </c>
    </row>
    <row r="7838" spans="1:16" x14ac:dyDescent="0.35">
      <c r="A7838" s="12" t="s">
        <v>8012</v>
      </c>
      <c r="B7838" s="15">
        <v>44845</v>
      </c>
      <c r="C7838" s="12" t="s">
        <v>120</v>
      </c>
      <c r="D7838" s="12" t="s">
        <v>115</v>
      </c>
      <c r="E7838" s="12" t="s">
        <v>221</v>
      </c>
      <c r="F7838" s="12" t="s">
        <v>131</v>
      </c>
      <c r="G7838" s="12" t="s">
        <v>122</v>
      </c>
      <c r="H7838" s="12" t="s">
        <v>132</v>
      </c>
      <c r="I7838" s="12">
        <v>2</v>
      </c>
      <c r="J7838" s="16">
        <v>709.87</v>
      </c>
      <c r="K7838" s="17">
        <v>0.02</v>
      </c>
      <c r="L7838" s="16">
        <v>1391.35</v>
      </c>
      <c r="M7838" s="16">
        <v>568.38</v>
      </c>
      <c r="N7838" s="11" t="str">
        <f t="shared" si="367"/>
        <v>LOW</v>
      </c>
      <c r="O7838" s="27">
        <f t="shared" si="368"/>
        <v>0.59149027922521291</v>
      </c>
      <c r="P7838" s="11" t="str">
        <f t="shared" si="369"/>
        <v>AVERAGE</v>
      </c>
    </row>
    <row r="7839" spans="1:16" x14ac:dyDescent="0.35">
      <c r="A7839" t="s">
        <v>8013</v>
      </c>
      <c r="B7839" s="18">
        <v>45605</v>
      </c>
      <c r="C7839" t="s">
        <v>108</v>
      </c>
      <c r="D7839" t="s">
        <v>109</v>
      </c>
      <c r="E7839" t="s">
        <v>161</v>
      </c>
      <c r="F7839" t="s">
        <v>111</v>
      </c>
      <c r="G7839" t="s">
        <v>127</v>
      </c>
      <c r="H7839" t="s">
        <v>209</v>
      </c>
      <c r="I7839">
        <v>4</v>
      </c>
      <c r="J7839" s="19">
        <v>677.12</v>
      </c>
      <c r="K7839" s="20">
        <v>0.09</v>
      </c>
      <c r="L7839" s="19">
        <v>2464.7199999999998</v>
      </c>
      <c r="M7839" s="19">
        <v>1328.77</v>
      </c>
      <c r="N7839" s="11" t="str">
        <f t="shared" si="367"/>
        <v>LOW</v>
      </c>
      <c r="O7839" s="27">
        <f t="shared" si="368"/>
        <v>0.46088399493654447</v>
      </c>
      <c r="P7839" s="11" t="str">
        <f t="shared" si="369"/>
        <v>AVERAGE</v>
      </c>
    </row>
    <row r="7840" spans="1:16" x14ac:dyDescent="0.35">
      <c r="A7840" s="12" t="s">
        <v>8014</v>
      </c>
      <c r="B7840" s="15">
        <v>45167</v>
      </c>
      <c r="C7840" s="12" t="s">
        <v>120</v>
      </c>
      <c r="D7840" s="12" t="s">
        <v>125</v>
      </c>
      <c r="E7840" s="12" t="s">
        <v>201</v>
      </c>
      <c r="F7840" s="12" t="s">
        <v>111</v>
      </c>
      <c r="G7840" s="12" t="s">
        <v>122</v>
      </c>
      <c r="H7840" s="12" t="s">
        <v>158</v>
      </c>
      <c r="I7840" s="12">
        <v>1</v>
      </c>
      <c r="J7840" s="16">
        <v>67.55</v>
      </c>
      <c r="K7840" s="17">
        <v>0.4</v>
      </c>
      <c r="L7840" s="16">
        <v>40.53</v>
      </c>
      <c r="M7840" s="16">
        <v>21.86</v>
      </c>
      <c r="N7840" s="11" t="str">
        <f t="shared" si="367"/>
        <v>CLEARANCE</v>
      </c>
      <c r="O7840" s="27">
        <f t="shared" si="368"/>
        <v>0.46064643473969902</v>
      </c>
      <c r="P7840" s="11" t="str">
        <f t="shared" si="369"/>
        <v>AVERAGE</v>
      </c>
    </row>
    <row r="7841" spans="1:16" x14ac:dyDescent="0.35">
      <c r="A7841" t="s">
        <v>8015</v>
      </c>
      <c r="B7841" s="18">
        <v>44838</v>
      </c>
      <c r="C7841" t="s">
        <v>120</v>
      </c>
      <c r="D7841" t="s">
        <v>140</v>
      </c>
      <c r="E7841" t="s">
        <v>307</v>
      </c>
      <c r="F7841" t="s">
        <v>111</v>
      </c>
      <c r="G7841" t="s">
        <v>112</v>
      </c>
      <c r="H7841" t="s">
        <v>113</v>
      </c>
      <c r="I7841">
        <v>6</v>
      </c>
      <c r="J7841" s="19">
        <v>28.56</v>
      </c>
      <c r="K7841" s="20">
        <v>0.35</v>
      </c>
      <c r="L7841" s="19">
        <v>111.38</v>
      </c>
      <c r="M7841" s="19">
        <v>42.98</v>
      </c>
      <c r="N7841" s="11" t="str">
        <f t="shared" si="367"/>
        <v>CLEARANCE</v>
      </c>
      <c r="O7841" s="27">
        <f t="shared" si="368"/>
        <v>0.61411384449631901</v>
      </c>
      <c r="P7841" s="11" t="str">
        <f t="shared" si="369"/>
        <v>GOOD</v>
      </c>
    </row>
    <row r="7842" spans="1:16" x14ac:dyDescent="0.35">
      <c r="A7842" s="12" t="s">
        <v>8016</v>
      </c>
      <c r="B7842" s="15">
        <v>45573</v>
      </c>
      <c r="C7842" s="12" t="s">
        <v>108</v>
      </c>
      <c r="D7842" s="12" t="s">
        <v>115</v>
      </c>
      <c r="E7842" s="12" t="s">
        <v>130</v>
      </c>
      <c r="F7842" s="12" t="s">
        <v>117</v>
      </c>
      <c r="G7842" s="12" t="s">
        <v>112</v>
      </c>
      <c r="H7842" s="12" t="s">
        <v>113</v>
      </c>
      <c r="I7842" s="12">
        <v>2</v>
      </c>
      <c r="J7842" s="16">
        <v>18.18</v>
      </c>
      <c r="K7842" s="17">
        <v>0</v>
      </c>
      <c r="L7842" s="16">
        <v>36.36</v>
      </c>
      <c r="M7842" s="16">
        <v>8.56</v>
      </c>
      <c r="N7842" s="11" t="str">
        <f t="shared" si="367"/>
        <v>NO DISCOUNT</v>
      </c>
      <c r="O7842" s="27">
        <f t="shared" si="368"/>
        <v>0.76457645764576454</v>
      </c>
      <c r="P7842" s="11" t="str">
        <f t="shared" si="369"/>
        <v>AVERAGE</v>
      </c>
    </row>
    <row r="7843" spans="1:16" x14ac:dyDescent="0.35">
      <c r="A7843" t="s">
        <v>8017</v>
      </c>
      <c r="B7843" s="18">
        <v>45098</v>
      </c>
      <c r="C7843" t="s">
        <v>108</v>
      </c>
      <c r="D7843" t="s">
        <v>140</v>
      </c>
      <c r="E7843" t="s">
        <v>166</v>
      </c>
      <c r="F7843" t="s">
        <v>117</v>
      </c>
      <c r="G7843" t="s">
        <v>112</v>
      </c>
      <c r="H7843" t="s">
        <v>147</v>
      </c>
      <c r="I7843">
        <v>4</v>
      </c>
      <c r="J7843" s="19">
        <v>18.63</v>
      </c>
      <c r="K7843" s="20">
        <v>0.3</v>
      </c>
      <c r="L7843" s="19">
        <v>52.16</v>
      </c>
      <c r="M7843" s="19">
        <v>11.08</v>
      </c>
      <c r="N7843" s="11" t="b">
        <f t="shared" si="367"/>
        <v>0</v>
      </c>
      <c r="O7843" s="27">
        <f t="shared" si="368"/>
        <v>0.78757668711656448</v>
      </c>
      <c r="P7843" s="11" t="str">
        <f t="shared" si="369"/>
        <v>AVERAGE</v>
      </c>
    </row>
    <row r="7844" spans="1:16" x14ac:dyDescent="0.35">
      <c r="A7844" s="12" t="s">
        <v>8018</v>
      </c>
      <c r="B7844" s="15">
        <v>45414</v>
      </c>
      <c r="C7844" s="12" t="s">
        <v>120</v>
      </c>
      <c r="D7844" s="12" t="s">
        <v>140</v>
      </c>
      <c r="E7844" s="12" t="s">
        <v>273</v>
      </c>
      <c r="F7844" s="12" t="s">
        <v>111</v>
      </c>
      <c r="G7844" s="12" t="s">
        <v>112</v>
      </c>
      <c r="H7844" s="12" t="s">
        <v>113</v>
      </c>
      <c r="I7844" s="12">
        <v>1</v>
      </c>
      <c r="J7844" s="16">
        <v>5.95</v>
      </c>
      <c r="K7844" s="17">
        <v>0.16</v>
      </c>
      <c r="L7844" s="16">
        <v>5</v>
      </c>
      <c r="M7844" s="16">
        <v>1.73</v>
      </c>
      <c r="N7844" s="11" t="str">
        <f t="shared" si="367"/>
        <v>MEDIUM</v>
      </c>
      <c r="O7844" s="27">
        <f t="shared" si="368"/>
        <v>0.65400000000000003</v>
      </c>
      <c r="P7844" s="11" t="str">
        <f t="shared" si="369"/>
        <v>AVERAGE</v>
      </c>
    </row>
    <row r="7845" spans="1:16" x14ac:dyDescent="0.35">
      <c r="A7845" t="s">
        <v>8019</v>
      </c>
      <c r="B7845" s="18">
        <v>45315</v>
      </c>
      <c r="C7845" t="s">
        <v>108</v>
      </c>
      <c r="D7845" t="s">
        <v>125</v>
      </c>
      <c r="E7845" t="s">
        <v>169</v>
      </c>
      <c r="F7845" t="s">
        <v>117</v>
      </c>
      <c r="G7845" t="s">
        <v>122</v>
      </c>
      <c r="H7845" t="s">
        <v>187</v>
      </c>
      <c r="I7845">
        <v>3</v>
      </c>
      <c r="J7845" s="19">
        <v>183.83</v>
      </c>
      <c r="K7845" s="20">
        <v>0.3</v>
      </c>
      <c r="L7845" s="19">
        <v>386.04</v>
      </c>
      <c r="M7845" s="19">
        <v>161.18</v>
      </c>
      <c r="N7845" s="11" t="b">
        <f t="shared" si="367"/>
        <v>0</v>
      </c>
      <c r="O7845" s="27">
        <f t="shared" si="368"/>
        <v>0.58247849963734333</v>
      </c>
      <c r="P7845" s="11" t="str">
        <f t="shared" si="369"/>
        <v>AVERAGE</v>
      </c>
    </row>
    <row r="7846" spans="1:16" x14ac:dyDescent="0.35">
      <c r="A7846" s="12" t="s">
        <v>8020</v>
      </c>
      <c r="B7846" s="15">
        <v>45187</v>
      </c>
      <c r="C7846" s="12" t="s">
        <v>108</v>
      </c>
      <c r="D7846" s="12" t="s">
        <v>140</v>
      </c>
      <c r="E7846" s="12" t="s">
        <v>242</v>
      </c>
      <c r="F7846" s="12" t="s">
        <v>111</v>
      </c>
      <c r="G7846" s="12" t="s">
        <v>112</v>
      </c>
      <c r="H7846" s="12" t="s">
        <v>113</v>
      </c>
      <c r="I7846" s="12">
        <v>3</v>
      </c>
      <c r="J7846" s="16">
        <v>31.18</v>
      </c>
      <c r="K7846" s="17">
        <v>0.05</v>
      </c>
      <c r="L7846" s="16">
        <v>88.86</v>
      </c>
      <c r="M7846" s="16">
        <v>21.14</v>
      </c>
      <c r="N7846" s="11" t="str">
        <f t="shared" si="367"/>
        <v>LOW</v>
      </c>
      <c r="O7846" s="27">
        <f t="shared" si="368"/>
        <v>0.76209768174656767</v>
      </c>
      <c r="P7846" s="11" t="str">
        <f t="shared" si="369"/>
        <v>AVERAGE</v>
      </c>
    </row>
    <row r="7847" spans="1:16" x14ac:dyDescent="0.35">
      <c r="A7847" t="s">
        <v>8021</v>
      </c>
      <c r="B7847" s="18">
        <v>44613</v>
      </c>
      <c r="C7847" t="s">
        <v>108</v>
      </c>
      <c r="D7847" t="s">
        <v>125</v>
      </c>
      <c r="E7847" t="s">
        <v>146</v>
      </c>
      <c r="F7847" t="s">
        <v>111</v>
      </c>
      <c r="G7847" t="s">
        <v>122</v>
      </c>
      <c r="H7847" t="s">
        <v>123</v>
      </c>
      <c r="I7847">
        <v>2</v>
      </c>
      <c r="J7847" s="19">
        <v>426.82</v>
      </c>
      <c r="K7847" s="20">
        <v>0</v>
      </c>
      <c r="L7847" s="19">
        <v>853.64</v>
      </c>
      <c r="M7847" s="19">
        <v>441.56</v>
      </c>
      <c r="N7847" s="11" t="str">
        <f t="shared" si="367"/>
        <v>NO DISCOUNT</v>
      </c>
      <c r="O7847" s="27">
        <f t="shared" si="368"/>
        <v>0.4827327679115318</v>
      </c>
      <c r="P7847" s="11" t="str">
        <f t="shared" si="369"/>
        <v>AVERAGE</v>
      </c>
    </row>
    <row r="7848" spans="1:16" x14ac:dyDescent="0.35">
      <c r="A7848" s="12" t="s">
        <v>8022</v>
      </c>
      <c r="B7848" s="15">
        <v>44785</v>
      </c>
      <c r="C7848" s="12" t="s">
        <v>136</v>
      </c>
      <c r="D7848" s="12" t="s">
        <v>115</v>
      </c>
      <c r="E7848" s="12" t="s">
        <v>205</v>
      </c>
      <c r="F7848" s="12" t="s">
        <v>111</v>
      </c>
      <c r="G7848" s="12" t="s">
        <v>122</v>
      </c>
      <c r="H7848" s="12" t="s">
        <v>187</v>
      </c>
      <c r="I7848" s="12">
        <v>6</v>
      </c>
      <c r="J7848" s="16">
        <v>354.79</v>
      </c>
      <c r="K7848" s="17">
        <v>0.41</v>
      </c>
      <c r="L7848" s="16">
        <v>1255.96</v>
      </c>
      <c r="M7848" s="16">
        <v>340.64</v>
      </c>
      <c r="N7848" s="11" t="str">
        <f t="shared" si="367"/>
        <v>CLEARANCE</v>
      </c>
      <c r="O7848" s="27">
        <f t="shared" si="368"/>
        <v>0.72878117137488452</v>
      </c>
      <c r="P7848" s="11" t="str">
        <f t="shared" si="369"/>
        <v>GOOD</v>
      </c>
    </row>
    <row r="7849" spans="1:16" x14ac:dyDescent="0.35">
      <c r="A7849" t="s">
        <v>8023</v>
      </c>
      <c r="B7849" s="18">
        <v>45165</v>
      </c>
      <c r="C7849" t="s">
        <v>120</v>
      </c>
      <c r="D7849" t="s">
        <v>109</v>
      </c>
      <c r="E7849" t="s">
        <v>208</v>
      </c>
      <c r="F7849" t="s">
        <v>111</v>
      </c>
      <c r="G7849" t="s">
        <v>122</v>
      </c>
      <c r="H7849" t="s">
        <v>132</v>
      </c>
      <c r="I7849">
        <v>4</v>
      </c>
      <c r="J7849" s="19">
        <v>150.6</v>
      </c>
      <c r="K7849" s="20">
        <v>0.16</v>
      </c>
      <c r="L7849" s="19">
        <v>506.02</v>
      </c>
      <c r="M7849" s="19">
        <v>171.85</v>
      </c>
      <c r="N7849" s="11" t="str">
        <f t="shared" si="367"/>
        <v>MEDIUM</v>
      </c>
      <c r="O7849" s="27">
        <f t="shared" si="368"/>
        <v>0.66038891743409345</v>
      </c>
      <c r="P7849" s="11" t="str">
        <f t="shared" si="369"/>
        <v>AVERAGE</v>
      </c>
    </row>
    <row r="7850" spans="1:16" x14ac:dyDescent="0.35">
      <c r="A7850" s="12" t="s">
        <v>8024</v>
      </c>
      <c r="B7850" s="15">
        <v>44615</v>
      </c>
      <c r="C7850" s="12" t="s">
        <v>108</v>
      </c>
      <c r="D7850" s="12" t="s">
        <v>140</v>
      </c>
      <c r="E7850" s="12" t="s">
        <v>273</v>
      </c>
      <c r="F7850" s="12" t="s">
        <v>111</v>
      </c>
      <c r="G7850" s="12" t="s">
        <v>127</v>
      </c>
      <c r="H7850" s="12" t="s">
        <v>179</v>
      </c>
      <c r="I7850" s="12">
        <v>2</v>
      </c>
      <c r="J7850" s="16">
        <v>62.66</v>
      </c>
      <c r="K7850" s="17">
        <v>0.2</v>
      </c>
      <c r="L7850" s="16">
        <v>100.26</v>
      </c>
      <c r="M7850" s="16">
        <v>41.73</v>
      </c>
      <c r="N7850" s="11" t="str">
        <f t="shared" si="367"/>
        <v>MEDIUM</v>
      </c>
      <c r="O7850" s="27">
        <f t="shared" si="368"/>
        <v>0.58378216636744473</v>
      </c>
      <c r="P7850" s="11" t="str">
        <f t="shared" si="369"/>
        <v>AVERAGE</v>
      </c>
    </row>
    <row r="7851" spans="1:16" x14ac:dyDescent="0.35">
      <c r="A7851" t="s">
        <v>8025</v>
      </c>
      <c r="B7851" s="18">
        <v>45291</v>
      </c>
      <c r="C7851" t="s">
        <v>136</v>
      </c>
      <c r="D7851" t="s">
        <v>115</v>
      </c>
      <c r="E7851" t="s">
        <v>205</v>
      </c>
      <c r="F7851" t="s">
        <v>111</v>
      </c>
      <c r="G7851" t="s">
        <v>122</v>
      </c>
      <c r="H7851" t="s">
        <v>142</v>
      </c>
      <c r="I7851">
        <v>2</v>
      </c>
      <c r="J7851" s="19">
        <v>186.53</v>
      </c>
      <c r="K7851" s="20">
        <v>0.15</v>
      </c>
      <c r="L7851" s="19">
        <v>317.10000000000002</v>
      </c>
      <c r="M7851" s="19">
        <v>97.42</v>
      </c>
      <c r="N7851" s="11" t="str">
        <f t="shared" si="367"/>
        <v>MEDIUM</v>
      </c>
      <c r="O7851" s="27">
        <f t="shared" si="368"/>
        <v>0.69277830337432988</v>
      </c>
      <c r="P7851" s="11" t="str">
        <f t="shared" si="369"/>
        <v>AVERAGE</v>
      </c>
    </row>
    <row r="7852" spans="1:16" x14ac:dyDescent="0.35">
      <c r="A7852" s="12" t="s">
        <v>8026</v>
      </c>
      <c r="B7852" s="15">
        <v>45499</v>
      </c>
      <c r="C7852" s="12" t="s">
        <v>108</v>
      </c>
      <c r="D7852" s="12" t="s">
        <v>125</v>
      </c>
      <c r="E7852" s="12" t="s">
        <v>201</v>
      </c>
      <c r="F7852" s="12" t="s">
        <v>117</v>
      </c>
      <c r="G7852" s="12" t="s">
        <v>127</v>
      </c>
      <c r="H7852" s="12" t="s">
        <v>209</v>
      </c>
      <c r="I7852" s="12">
        <v>4</v>
      </c>
      <c r="J7852" s="16">
        <v>748.17</v>
      </c>
      <c r="K7852" s="17">
        <v>0.2</v>
      </c>
      <c r="L7852" s="16">
        <v>2394.14</v>
      </c>
      <c r="M7852" s="16">
        <v>732.8</v>
      </c>
      <c r="N7852" s="11" t="str">
        <f t="shared" si="367"/>
        <v>MEDIUM</v>
      </c>
      <c r="O7852" s="27">
        <f t="shared" si="368"/>
        <v>0.69391931967219966</v>
      </c>
      <c r="P7852" s="11" t="str">
        <f t="shared" si="369"/>
        <v>AVERAGE</v>
      </c>
    </row>
    <row r="7853" spans="1:16" x14ac:dyDescent="0.35">
      <c r="A7853" t="s">
        <v>8027</v>
      </c>
      <c r="B7853" s="18">
        <v>44822</v>
      </c>
      <c r="C7853" t="s">
        <v>136</v>
      </c>
      <c r="D7853" t="s">
        <v>109</v>
      </c>
      <c r="E7853" t="s">
        <v>231</v>
      </c>
      <c r="F7853" t="s">
        <v>111</v>
      </c>
      <c r="G7853" t="s">
        <v>122</v>
      </c>
      <c r="H7853" t="s">
        <v>123</v>
      </c>
      <c r="I7853">
        <v>1</v>
      </c>
      <c r="J7853" s="19">
        <v>1011.4</v>
      </c>
      <c r="K7853" s="20">
        <v>0.13</v>
      </c>
      <c r="L7853" s="19">
        <v>879.92</v>
      </c>
      <c r="M7853" s="19">
        <v>395.83</v>
      </c>
      <c r="N7853" s="11" t="str">
        <f t="shared" si="367"/>
        <v>MEDIUM</v>
      </c>
      <c r="O7853" s="27">
        <f t="shared" si="368"/>
        <v>0.5501522865715065</v>
      </c>
      <c r="P7853" s="11" t="str">
        <f t="shared" si="369"/>
        <v>AVERAGE</v>
      </c>
    </row>
    <row r="7854" spans="1:16" x14ac:dyDescent="0.35">
      <c r="A7854" s="12" t="s">
        <v>8028</v>
      </c>
      <c r="B7854" s="15">
        <v>45100</v>
      </c>
      <c r="C7854" s="12" t="s">
        <v>136</v>
      </c>
      <c r="D7854" s="12" t="s">
        <v>109</v>
      </c>
      <c r="E7854" s="12" t="s">
        <v>195</v>
      </c>
      <c r="F7854" s="12" t="s">
        <v>111</v>
      </c>
      <c r="G7854" s="12" t="s">
        <v>127</v>
      </c>
      <c r="H7854" s="12" t="s">
        <v>209</v>
      </c>
      <c r="I7854" s="12">
        <v>3</v>
      </c>
      <c r="J7854" s="16">
        <v>987</v>
      </c>
      <c r="K7854" s="17">
        <v>0.42</v>
      </c>
      <c r="L7854" s="16">
        <v>1717.38</v>
      </c>
      <c r="M7854" s="16">
        <v>876.38</v>
      </c>
      <c r="N7854" s="11" t="str">
        <f t="shared" si="367"/>
        <v>CLEARANCE</v>
      </c>
      <c r="O7854" s="27">
        <f t="shared" si="368"/>
        <v>0.48969942586963866</v>
      </c>
      <c r="P7854" s="11" t="str">
        <f t="shared" si="369"/>
        <v>AVERAGE</v>
      </c>
    </row>
    <row r="7855" spans="1:16" x14ac:dyDescent="0.35">
      <c r="A7855" t="s">
        <v>8029</v>
      </c>
      <c r="B7855" s="18">
        <v>45541</v>
      </c>
      <c r="C7855" t="s">
        <v>108</v>
      </c>
      <c r="D7855" t="s">
        <v>125</v>
      </c>
      <c r="E7855" t="s">
        <v>178</v>
      </c>
      <c r="F7855" t="s">
        <v>131</v>
      </c>
      <c r="G7855" t="s">
        <v>127</v>
      </c>
      <c r="H7855" t="s">
        <v>138</v>
      </c>
      <c r="I7855">
        <v>2</v>
      </c>
      <c r="J7855" s="19">
        <v>360.38</v>
      </c>
      <c r="K7855" s="20">
        <v>0.05</v>
      </c>
      <c r="L7855" s="19">
        <v>684.72</v>
      </c>
      <c r="M7855" s="19">
        <v>249.61</v>
      </c>
      <c r="N7855" s="11" t="str">
        <f t="shared" si="367"/>
        <v>LOW</v>
      </c>
      <c r="O7855" s="27">
        <f t="shared" si="368"/>
        <v>0.6354568290688164</v>
      </c>
      <c r="P7855" s="11" t="str">
        <f t="shared" si="369"/>
        <v>AVERAGE</v>
      </c>
    </row>
    <row r="7856" spans="1:16" x14ac:dyDescent="0.35">
      <c r="A7856" s="12" t="s">
        <v>8030</v>
      </c>
      <c r="B7856" s="15">
        <v>44781</v>
      </c>
      <c r="C7856" s="12" t="s">
        <v>108</v>
      </c>
      <c r="D7856" s="12" t="s">
        <v>115</v>
      </c>
      <c r="E7856" s="12" t="s">
        <v>156</v>
      </c>
      <c r="F7856" s="12" t="s">
        <v>111</v>
      </c>
      <c r="G7856" s="12" t="s">
        <v>127</v>
      </c>
      <c r="H7856" s="12" t="s">
        <v>138</v>
      </c>
      <c r="I7856" s="12">
        <v>5</v>
      </c>
      <c r="J7856" s="16">
        <v>395.07</v>
      </c>
      <c r="K7856" s="17">
        <v>0.3</v>
      </c>
      <c r="L7856" s="16">
        <v>1382.74</v>
      </c>
      <c r="M7856" s="16">
        <v>521.14</v>
      </c>
      <c r="N7856" s="11" t="b">
        <f t="shared" si="367"/>
        <v>0</v>
      </c>
      <c r="O7856" s="27">
        <f t="shared" si="368"/>
        <v>0.62311063540506528</v>
      </c>
      <c r="P7856" s="11" t="str">
        <f t="shared" si="369"/>
        <v>GOOD</v>
      </c>
    </row>
    <row r="7857" spans="1:16" x14ac:dyDescent="0.35">
      <c r="A7857" t="s">
        <v>8031</v>
      </c>
      <c r="B7857" s="18">
        <v>44950</v>
      </c>
      <c r="C7857" t="s">
        <v>108</v>
      </c>
      <c r="D7857" t="s">
        <v>140</v>
      </c>
      <c r="E7857" t="s">
        <v>218</v>
      </c>
      <c r="F7857" t="s">
        <v>131</v>
      </c>
      <c r="G7857" t="s">
        <v>127</v>
      </c>
      <c r="H7857" t="s">
        <v>164</v>
      </c>
      <c r="I7857">
        <v>1</v>
      </c>
      <c r="J7857" s="19">
        <v>569.86</v>
      </c>
      <c r="K7857" s="20">
        <v>0.28999999999999998</v>
      </c>
      <c r="L7857" s="19">
        <v>404.6</v>
      </c>
      <c r="M7857" s="19">
        <v>240.12</v>
      </c>
      <c r="N7857" s="11" t="str">
        <f t="shared" si="367"/>
        <v>HIGH</v>
      </c>
      <c r="O7857" s="27">
        <f t="shared" si="368"/>
        <v>0.40652496292634704</v>
      </c>
      <c r="P7857" s="11" t="str">
        <f t="shared" si="369"/>
        <v>AVERAGE</v>
      </c>
    </row>
    <row r="7858" spans="1:16" x14ac:dyDescent="0.35">
      <c r="A7858" s="12" t="s">
        <v>8032</v>
      </c>
      <c r="B7858" s="15">
        <v>45485</v>
      </c>
      <c r="C7858" s="12" t="s">
        <v>120</v>
      </c>
      <c r="D7858" s="12" t="s">
        <v>140</v>
      </c>
      <c r="E7858" s="12" t="s">
        <v>268</v>
      </c>
      <c r="F7858" s="12" t="s">
        <v>111</v>
      </c>
      <c r="G7858" s="12" t="s">
        <v>112</v>
      </c>
      <c r="H7858" s="12" t="s">
        <v>113</v>
      </c>
      <c r="I7858" s="12">
        <v>2</v>
      </c>
      <c r="J7858" s="16">
        <v>7.42</v>
      </c>
      <c r="K7858" s="17">
        <v>0.27</v>
      </c>
      <c r="L7858" s="16">
        <v>10.83</v>
      </c>
      <c r="M7858" s="16">
        <v>3.24</v>
      </c>
      <c r="N7858" s="11" t="str">
        <f t="shared" si="367"/>
        <v>HIGH</v>
      </c>
      <c r="O7858" s="27">
        <f t="shared" si="368"/>
        <v>0.70083102493074789</v>
      </c>
      <c r="P7858" s="11" t="str">
        <f t="shared" si="369"/>
        <v>AVERAGE</v>
      </c>
    </row>
    <row r="7859" spans="1:16" x14ac:dyDescent="0.35">
      <c r="A7859" t="s">
        <v>8033</v>
      </c>
      <c r="B7859" s="18">
        <v>45627</v>
      </c>
      <c r="C7859" t="s">
        <v>108</v>
      </c>
      <c r="D7859" t="s">
        <v>115</v>
      </c>
      <c r="E7859" t="s">
        <v>121</v>
      </c>
      <c r="F7859" t="s">
        <v>131</v>
      </c>
      <c r="G7859" t="s">
        <v>127</v>
      </c>
      <c r="H7859" t="s">
        <v>164</v>
      </c>
      <c r="I7859">
        <v>2</v>
      </c>
      <c r="J7859" s="19">
        <v>221.72</v>
      </c>
      <c r="K7859" s="20">
        <v>0.26</v>
      </c>
      <c r="L7859" s="19">
        <v>328.15</v>
      </c>
      <c r="M7859" s="19">
        <v>169.04</v>
      </c>
      <c r="N7859" s="11" t="str">
        <f t="shared" si="367"/>
        <v>HIGH</v>
      </c>
      <c r="O7859" s="27">
        <f t="shared" si="368"/>
        <v>0.48486972421148866</v>
      </c>
      <c r="P7859" s="11" t="str">
        <f t="shared" si="369"/>
        <v>AVERAGE</v>
      </c>
    </row>
    <row r="7860" spans="1:16" x14ac:dyDescent="0.35">
      <c r="A7860" s="12" t="s">
        <v>8034</v>
      </c>
      <c r="B7860" s="15">
        <v>45440</v>
      </c>
      <c r="C7860" s="12" t="s">
        <v>120</v>
      </c>
      <c r="D7860" s="12" t="s">
        <v>109</v>
      </c>
      <c r="E7860" s="12" t="s">
        <v>173</v>
      </c>
      <c r="F7860" s="12" t="s">
        <v>131</v>
      </c>
      <c r="G7860" s="12" t="s">
        <v>122</v>
      </c>
      <c r="H7860" s="12" t="s">
        <v>187</v>
      </c>
      <c r="I7860" s="12">
        <v>3</v>
      </c>
      <c r="J7860" s="16">
        <v>390.04</v>
      </c>
      <c r="K7860" s="17">
        <v>0.45</v>
      </c>
      <c r="L7860" s="16">
        <v>643.57000000000005</v>
      </c>
      <c r="M7860" s="16">
        <v>224.87</v>
      </c>
      <c r="N7860" s="11" t="str">
        <f t="shared" si="367"/>
        <v>CLEARANCE</v>
      </c>
      <c r="O7860" s="27">
        <f t="shared" si="368"/>
        <v>0.65058967944434953</v>
      </c>
      <c r="P7860" s="11" t="str">
        <f t="shared" si="369"/>
        <v>AVERAGE</v>
      </c>
    </row>
    <row r="7861" spans="1:16" x14ac:dyDescent="0.35">
      <c r="A7861" t="s">
        <v>8035</v>
      </c>
      <c r="B7861" s="18">
        <v>45620</v>
      </c>
      <c r="C7861" t="s">
        <v>108</v>
      </c>
      <c r="D7861" t="s">
        <v>125</v>
      </c>
      <c r="E7861" t="s">
        <v>146</v>
      </c>
      <c r="F7861" t="s">
        <v>117</v>
      </c>
      <c r="G7861" t="s">
        <v>122</v>
      </c>
      <c r="H7861" t="s">
        <v>142</v>
      </c>
      <c r="I7861">
        <v>1</v>
      </c>
      <c r="J7861" s="19">
        <v>443.42</v>
      </c>
      <c r="K7861" s="20">
        <v>0.13</v>
      </c>
      <c r="L7861" s="19">
        <v>385.78</v>
      </c>
      <c r="M7861" s="19">
        <v>189.92</v>
      </c>
      <c r="N7861" s="11" t="str">
        <f t="shared" si="367"/>
        <v>MEDIUM</v>
      </c>
      <c r="O7861" s="27">
        <f t="shared" si="368"/>
        <v>0.50769868837161081</v>
      </c>
      <c r="P7861" s="11" t="str">
        <f t="shared" si="369"/>
        <v>AVERAGE</v>
      </c>
    </row>
    <row r="7862" spans="1:16" x14ac:dyDescent="0.35">
      <c r="A7862" s="12" t="s">
        <v>8036</v>
      </c>
      <c r="B7862" s="15">
        <v>44573</v>
      </c>
      <c r="C7862" s="12" t="s">
        <v>149</v>
      </c>
      <c r="D7862" s="12" t="s">
        <v>115</v>
      </c>
      <c r="E7862" s="12" t="s">
        <v>156</v>
      </c>
      <c r="F7862" s="12" t="s">
        <v>117</v>
      </c>
      <c r="G7862" s="12" t="s">
        <v>112</v>
      </c>
      <c r="H7862" s="12" t="s">
        <v>113</v>
      </c>
      <c r="I7862" s="12">
        <v>1</v>
      </c>
      <c r="J7862" s="16">
        <v>14.2</v>
      </c>
      <c r="K7862" s="17">
        <v>0.17</v>
      </c>
      <c r="L7862" s="16">
        <v>11.79</v>
      </c>
      <c r="M7862" s="16">
        <v>4.05</v>
      </c>
      <c r="N7862" s="11" t="str">
        <f t="shared" si="367"/>
        <v>MEDIUM</v>
      </c>
      <c r="O7862" s="27">
        <f t="shared" si="368"/>
        <v>0.65648854961832059</v>
      </c>
      <c r="P7862" s="11" t="str">
        <f t="shared" si="369"/>
        <v>AVERAGE</v>
      </c>
    </row>
    <row r="7863" spans="1:16" x14ac:dyDescent="0.35">
      <c r="A7863" t="s">
        <v>8037</v>
      </c>
      <c r="B7863" s="18">
        <v>44615</v>
      </c>
      <c r="C7863" t="s">
        <v>149</v>
      </c>
      <c r="D7863" t="s">
        <v>109</v>
      </c>
      <c r="E7863" t="s">
        <v>231</v>
      </c>
      <c r="F7863" t="s">
        <v>131</v>
      </c>
      <c r="G7863" t="s">
        <v>127</v>
      </c>
      <c r="H7863" t="s">
        <v>128</v>
      </c>
      <c r="I7863">
        <v>6</v>
      </c>
      <c r="J7863" s="19">
        <v>323.83</v>
      </c>
      <c r="K7863" s="20">
        <v>0.02</v>
      </c>
      <c r="L7863" s="19">
        <v>1904.12</v>
      </c>
      <c r="M7863" s="19">
        <v>720.35</v>
      </c>
      <c r="N7863" s="11" t="str">
        <f t="shared" si="367"/>
        <v>LOW</v>
      </c>
      <c r="O7863" s="27">
        <f t="shared" si="368"/>
        <v>0.62168875911182075</v>
      </c>
      <c r="P7863" s="11" t="str">
        <f t="shared" si="369"/>
        <v>GOOD</v>
      </c>
    </row>
    <row r="7864" spans="1:16" x14ac:dyDescent="0.35">
      <c r="A7864" s="12" t="s">
        <v>8038</v>
      </c>
      <c r="B7864" s="15">
        <v>45542</v>
      </c>
      <c r="C7864" s="12" t="s">
        <v>149</v>
      </c>
      <c r="D7864" s="12" t="s">
        <v>115</v>
      </c>
      <c r="E7864" s="12" t="s">
        <v>240</v>
      </c>
      <c r="F7864" s="12" t="s">
        <v>111</v>
      </c>
      <c r="G7864" s="12" t="s">
        <v>112</v>
      </c>
      <c r="H7864" s="12" t="s">
        <v>170</v>
      </c>
      <c r="I7864" s="12">
        <v>1</v>
      </c>
      <c r="J7864" s="16">
        <v>19.02</v>
      </c>
      <c r="K7864" s="17">
        <v>0</v>
      </c>
      <c r="L7864" s="16">
        <v>19.02</v>
      </c>
      <c r="M7864" s="16">
        <v>8.5500000000000007</v>
      </c>
      <c r="N7864" s="11" t="str">
        <f t="shared" si="367"/>
        <v>NO DISCOUNT</v>
      </c>
      <c r="O7864" s="27">
        <f t="shared" si="368"/>
        <v>0.55047318611987373</v>
      </c>
      <c r="P7864" s="11" t="str">
        <f t="shared" si="369"/>
        <v>AVERAGE</v>
      </c>
    </row>
    <row r="7865" spans="1:16" x14ac:dyDescent="0.35">
      <c r="A7865" t="s">
        <v>8039</v>
      </c>
      <c r="B7865" s="18">
        <v>44633</v>
      </c>
      <c r="C7865" t="s">
        <v>136</v>
      </c>
      <c r="D7865" t="s">
        <v>140</v>
      </c>
      <c r="E7865" t="s">
        <v>268</v>
      </c>
      <c r="F7865" t="s">
        <v>117</v>
      </c>
      <c r="G7865" t="s">
        <v>122</v>
      </c>
      <c r="H7865" t="s">
        <v>158</v>
      </c>
      <c r="I7865">
        <v>4</v>
      </c>
      <c r="J7865" s="19">
        <v>51</v>
      </c>
      <c r="K7865" s="20">
        <v>0</v>
      </c>
      <c r="L7865" s="19">
        <v>204</v>
      </c>
      <c r="M7865" s="19">
        <v>59.15</v>
      </c>
      <c r="N7865" s="11" t="str">
        <f t="shared" si="367"/>
        <v>NO DISCOUNT</v>
      </c>
      <c r="O7865" s="27">
        <f t="shared" si="368"/>
        <v>0.71004901960784306</v>
      </c>
      <c r="P7865" s="11" t="str">
        <f t="shared" si="369"/>
        <v>AVERAGE</v>
      </c>
    </row>
    <row r="7866" spans="1:16" x14ac:dyDescent="0.35">
      <c r="A7866" s="12" t="s">
        <v>8040</v>
      </c>
      <c r="B7866" s="15">
        <v>44937</v>
      </c>
      <c r="C7866" s="12" t="s">
        <v>120</v>
      </c>
      <c r="D7866" s="12" t="s">
        <v>109</v>
      </c>
      <c r="E7866" s="12" t="s">
        <v>150</v>
      </c>
      <c r="F7866" s="12" t="s">
        <v>117</v>
      </c>
      <c r="G7866" s="12" t="s">
        <v>122</v>
      </c>
      <c r="H7866" s="12" t="s">
        <v>123</v>
      </c>
      <c r="I7866" s="12">
        <v>13</v>
      </c>
      <c r="J7866" s="16">
        <v>895.23</v>
      </c>
      <c r="K7866" s="17">
        <v>0.04</v>
      </c>
      <c r="L7866" s="16">
        <v>11172.47</v>
      </c>
      <c r="M7866" s="16">
        <v>5766.3</v>
      </c>
      <c r="N7866" s="11" t="str">
        <f t="shared" si="367"/>
        <v>LOW</v>
      </c>
      <c r="O7866" s="27">
        <f t="shared" si="368"/>
        <v>0.48388315206932753</v>
      </c>
      <c r="P7866" s="11" t="str">
        <f t="shared" si="369"/>
        <v>EXCELLENT</v>
      </c>
    </row>
    <row r="7867" spans="1:16" x14ac:dyDescent="0.35">
      <c r="A7867" t="s">
        <v>8041</v>
      </c>
      <c r="B7867" s="18">
        <v>45191</v>
      </c>
      <c r="C7867" t="s">
        <v>108</v>
      </c>
      <c r="D7867" t="s">
        <v>109</v>
      </c>
      <c r="E7867" t="s">
        <v>252</v>
      </c>
      <c r="F7867" t="s">
        <v>111</v>
      </c>
      <c r="G7867" t="s">
        <v>122</v>
      </c>
      <c r="H7867" t="s">
        <v>158</v>
      </c>
      <c r="I7867">
        <v>2</v>
      </c>
      <c r="J7867" s="19">
        <v>141.54</v>
      </c>
      <c r="K7867" s="20">
        <v>0.31</v>
      </c>
      <c r="L7867" s="19">
        <v>195.33</v>
      </c>
      <c r="M7867" s="19">
        <v>92.75</v>
      </c>
      <c r="N7867" s="11" t="str">
        <f t="shared" si="367"/>
        <v>CLEARANCE</v>
      </c>
      <c r="O7867" s="27">
        <f t="shared" si="368"/>
        <v>0.525162545435929</v>
      </c>
      <c r="P7867" s="11" t="str">
        <f t="shared" si="369"/>
        <v>AVERAGE</v>
      </c>
    </row>
    <row r="7868" spans="1:16" x14ac:dyDescent="0.35">
      <c r="A7868" s="12" t="s">
        <v>8042</v>
      </c>
      <c r="B7868" s="15">
        <v>44570</v>
      </c>
      <c r="C7868" s="12" t="s">
        <v>108</v>
      </c>
      <c r="D7868" s="12" t="s">
        <v>140</v>
      </c>
      <c r="E7868" s="12" t="s">
        <v>153</v>
      </c>
      <c r="F7868" s="12" t="s">
        <v>111</v>
      </c>
      <c r="G7868" s="12" t="s">
        <v>112</v>
      </c>
      <c r="H7868" s="12" t="s">
        <v>147</v>
      </c>
      <c r="I7868" s="12">
        <v>4</v>
      </c>
      <c r="J7868" s="16">
        <v>26.77</v>
      </c>
      <c r="K7868" s="17">
        <v>0</v>
      </c>
      <c r="L7868" s="16">
        <v>107.08</v>
      </c>
      <c r="M7868" s="16">
        <v>51.37</v>
      </c>
      <c r="N7868" s="11" t="str">
        <f t="shared" si="367"/>
        <v>NO DISCOUNT</v>
      </c>
      <c r="O7868" s="27">
        <f t="shared" si="368"/>
        <v>0.52026522226372807</v>
      </c>
      <c r="P7868" s="11" t="str">
        <f t="shared" si="369"/>
        <v>AVERAGE</v>
      </c>
    </row>
    <row r="7869" spans="1:16" x14ac:dyDescent="0.35">
      <c r="A7869" t="s">
        <v>8043</v>
      </c>
      <c r="B7869" s="18">
        <v>44802</v>
      </c>
      <c r="C7869" t="s">
        <v>108</v>
      </c>
      <c r="D7869" t="s">
        <v>140</v>
      </c>
      <c r="E7869" t="s">
        <v>218</v>
      </c>
      <c r="F7869" t="s">
        <v>111</v>
      </c>
      <c r="G7869" t="s">
        <v>127</v>
      </c>
      <c r="H7869" t="s">
        <v>138</v>
      </c>
      <c r="I7869">
        <v>8</v>
      </c>
      <c r="J7869" s="19">
        <v>265.60000000000002</v>
      </c>
      <c r="K7869" s="20">
        <v>0</v>
      </c>
      <c r="L7869" s="19">
        <v>2124.8000000000002</v>
      </c>
      <c r="M7869" s="19">
        <v>1045.04</v>
      </c>
      <c r="N7869" s="11" t="str">
        <f t="shared" si="367"/>
        <v>NO DISCOUNT</v>
      </c>
      <c r="O7869" s="27">
        <f t="shared" si="368"/>
        <v>0.50817018072289166</v>
      </c>
      <c r="P7869" s="11" t="str">
        <f t="shared" si="369"/>
        <v>GOOD</v>
      </c>
    </row>
    <row r="7870" spans="1:16" x14ac:dyDescent="0.35">
      <c r="A7870" s="12" t="s">
        <v>8044</v>
      </c>
      <c r="B7870" s="15">
        <v>45110</v>
      </c>
      <c r="C7870" s="12" t="s">
        <v>120</v>
      </c>
      <c r="D7870" s="12" t="s">
        <v>125</v>
      </c>
      <c r="E7870" s="12" t="s">
        <v>146</v>
      </c>
      <c r="F7870" s="12" t="s">
        <v>111</v>
      </c>
      <c r="G7870" s="12" t="s">
        <v>122</v>
      </c>
      <c r="H7870" s="12" t="s">
        <v>123</v>
      </c>
      <c r="I7870" s="12">
        <v>6</v>
      </c>
      <c r="J7870" s="16">
        <v>641.80999999999995</v>
      </c>
      <c r="K7870" s="17">
        <v>0.13</v>
      </c>
      <c r="L7870" s="16">
        <v>3350.25</v>
      </c>
      <c r="M7870" s="16">
        <v>1572.79</v>
      </c>
      <c r="N7870" s="11" t="str">
        <f t="shared" si="367"/>
        <v>MEDIUM</v>
      </c>
      <c r="O7870" s="27">
        <f t="shared" si="368"/>
        <v>0.53054548168047166</v>
      </c>
      <c r="P7870" s="11" t="str">
        <f t="shared" si="369"/>
        <v>GOOD</v>
      </c>
    </row>
    <row r="7871" spans="1:16" x14ac:dyDescent="0.35">
      <c r="A7871" t="s">
        <v>8045</v>
      </c>
      <c r="B7871" s="18">
        <v>45530</v>
      </c>
      <c r="C7871" t="s">
        <v>108</v>
      </c>
      <c r="D7871" t="s">
        <v>140</v>
      </c>
      <c r="E7871" t="s">
        <v>242</v>
      </c>
      <c r="F7871" t="s">
        <v>131</v>
      </c>
      <c r="G7871" t="s">
        <v>122</v>
      </c>
      <c r="H7871" t="s">
        <v>158</v>
      </c>
      <c r="I7871">
        <v>4</v>
      </c>
      <c r="J7871" s="19">
        <v>53.85</v>
      </c>
      <c r="K7871" s="20">
        <v>0</v>
      </c>
      <c r="L7871" s="19">
        <v>215.4</v>
      </c>
      <c r="M7871" s="19">
        <v>106.15</v>
      </c>
      <c r="N7871" s="11" t="str">
        <f t="shared" si="367"/>
        <v>NO DISCOUNT</v>
      </c>
      <c r="O7871" s="27">
        <f t="shared" si="368"/>
        <v>0.50719591457753022</v>
      </c>
      <c r="P7871" s="11" t="str">
        <f t="shared" si="369"/>
        <v>AVERAGE</v>
      </c>
    </row>
    <row r="7872" spans="1:16" x14ac:dyDescent="0.35">
      <c r="A7872" s="12" t="s">
        <v>8046</v>
      </c>
      <c r="B7872" s="15">
        <v>45110</v>
      </c>
      <c r="C7872" s="12" t="s">
        <v>108</v>
      </c>
      <c r="D7872" s="12" t="s">
        <v>125</v>
      </c>
      <c r="E7872" s="12" t="s">
        <v>201</v>
      </c>
      <c r="F7872" s="12" t="s">
        <v>111</v>
      </c>
      <c r="G7872" s="12" t="s">
        <v>127</v>
      </c>
      <c r="H7872" s="12" t="s">
        <v>128</v>
      </c>
      <c r="I7872" s="12">
        <v>4</v>
      </c>
      <c r="J7872" s="16">
        <v>236.66</v>
      </c>
      <c r="K7872" s="17">
        <v>0.16</v>
      </c>
      <c r="L7872" s="16">
        <v>795.18</v>
      </c>
      <c r="M7872" s="16">
        <v>283.19</v>
      </c>
      <c r="N7872" s="11" t="str">
        <f t="shared" si="367"/>
        <v>MEDIUM</v>
      </c>
      <c r="O7872" s="27">
        <f t="shared" si="368"/>
        <v>0.64386679745466435</v>
      </c>
      <c r="P7872" s="11" t="str">
        <f t="shared" si="369"/>
        <v>AVERAGE</v>
      </c>
    </row>
    <row r="7873" spans="1:16" x14ac:dyDescent="0.35">
      <c r="A7873" t="s">
        <v>8047</v>
      </c>
      <c r="B7873" s="18">
        <v>45637</v>
      </c>
      <c r="C7873" t="s">
        <v>108</v>
      </c>
      <c r="D7873" t="s">
        <v>140</v>
      </c>
      <c r="E7873" t="s">
        <v>273</v>
      </c>
      <c r="F7873" t="s">
        <v>131</v>
      </c>
      <c r="G7873" t="s">
        <v>112</v>
      </c>
      <c r="H7873" t="s">
        <v>118</v>
      </c>
      <c r="I7873">
        <v>9</v>
      </c>
      <c r="J7873" s="19">
        <v>35.24</v>
      </c>
      <c r="K7873" s="20">
        <v>0.04</v>
      </c>
      <c r="L7873" s="19">
        <v>304.47000000000003</v>
      </c>
      <c r="M7873" s="19">
        <v>142.11000000000001</v>
      </c>
      <c r="N7873" s="11" t="str">
        <f t="shared" si="367"/>
        <v>LOW</v>
      </c>
      <c r="O7873" s="27">
        <f t="shared" si="368"/>
        <v>0.5332545078332841</v>
      </c>
      <c r="P7873" s="11" t="str">
        <f t="shared" si="369"/>
        <v>GOOD</v>
      </c>
    </row>
    <row r="7874" spans="1:16" x14ac:dyDescent="0.35">
      <c r="A7874" s="12" t="s">
        <v>8048</v>
      </c>
      <c r="B7874" s="15">
        <v>45272</v>
      </c>
      <c r="C7874" s="12" t="s">
        <v>108</v>
      </c>
      <c r="D7874" s="12" t="s">
        <v>109</v>
      </c>
      <c r="E7874" s="12" t="s">
        <v>195</v>
      </c>
      <c r="F7874" s="12" t="s">
        <v>117</v>
      </c>
      <c r="G7874" s="12" t="s">
        <v>127</v>
      </c>
      <c r="H7874" s="12" t="s">
        <v>209</v>
      </c>
      <c r="I7874" s="12">
        <v>5</v>
      </c>
      <c r="J7874" s="16">
        <v>409.03</v>
      </c>
      <c r="K7874" s="17">
        <v>0.25</v>
      </c>
      <c r="L7874" s="16">
        <v>1533.86</v>
      </c>
      <c r="M7874" s="16">
        <v>624.04</v>
      </c>
      <c r="N7874" s="11" t="str">
        <f t="shared" si="367"/>
        <v>HIGH</v>
      </c>
      <c r="O7874" s="27">
        <f t="shared" si="368"/>
        <v>0.59315713298475736</v>
      </c>
      <c r="P7874" s="11" t="str">
        <f t="shared" si="369"/>
        <v>GOOD</v>
      </c>
    </row>
    <row r="7875" spans="1:16" x14ac:dyDescent="0.35">
      <c r="A7875" t="s">
        <v>8049</v>
      </c>
      <c r="B7875" s="18">
        <v>45287</v>
      </c>
      <c r="C7875" t="s">
        <v>108</v>
      </c>
      <c r="D7875" t="s">
        <v>115</v>
      </c>
      <c r="E7875" t="s">
        <v>130</v>
      </c>
      <c r="F7875" t="s">
        <v>111</v>
      </c>
      <c r="G7875" t="s">
        <v>127</v>
      </c>
      <c r="H7875" t="s">
        <v>179</v>
      </c>
      <c r="I7875">
        <v>1</v>
      </c>
      <c r="J7875" s="19">
        <v>51.61</v>
      </c>
      <c r="K7875" s="20">
        <v>0.12</v>
      </c>
      <c r="L7875" s="19">
        <v>45.42</v>
      </c>
      <c r="M7875" s="19">
        <v>15.15</v>
      </c>
      <c r="N7875" s="11" t="str">
        <f t="shared" ref="N7875:N7938" si="370">IF(K7875=$R$8,$R$2,IF(K7875&lt;=$R$9,$R$3,IF(K7875&lt;=$R$10,$R$4,IF(K7875&lt;$R$11,$R$5,IF(K7875&gt;$R$11,$R$6)))))</f>
        <v>MEDIUM</v>
      </c>
      <c r="O7875" s="27">
        <f t="shared" ref="O7875:O7938" si="371">IFERROR(L7875-M7875,"NULL")/L7875</f>
        <v>0.66644649933949807</v>
      </c>
      <c r="P7875" s="11" t="str">
        <f t="shared" ref="P7875:P7938" si="372">IF(AND(O7875&gt;=$Q$8,I7875&gt;=$Q$13),$Q$2,IF(AND(O7875&gt;=$Q$9,I7875&gt;=$Q$14),$Q$3,IF(O7875&gt;=$Q$10,$Q$4,$Q$5)))</f>
        <v>AVERAGE</v>
      </c>
    </row>
    <row r="7876" spans="1:16" x14ac:dyDescent="0.35">
      <c r="A7876" s="12" t="s">
        <v>8050</v>
      </c>
      <c r="B7876" s="15">
        <v>45384</v>
      </c>
      <c r="C7876" s="12" t="s">
        <v>108</v>
      </c>
      <c r="D7876" s="12" t="s">
        <v>125</v>
      </c>
      <c r="E7876" s="12" t="s">
        <v>201</v>
      </c>
      <c r="F7876" s="12" t="s">
        <v>117</v>
      </c>
      <c r="G7876" s="12" t="s">
        <v>122</v>
      </c>
      <c r="H7876" s="12" t="s">
        <v>123</v>
      </c>
      <c r="I7876" s="12">
        <v>2</v>
      </c>
      <c r="J7876" s="16">
        <v>1036.4100000000001</v>
      </c>
      <c r="K7876" s="17">
        <v>0</v>
      </c>
      <c r="L7876" s="16">
        <v>2072.8200000000002</v>
      </c>
      <c r="M7876" s="16">
        <v>549.23</v>
      </c>
      <c r="N7876" s="11" t="str">
        <f t="shared" si="370"/>
        <v>NO DISCOUNT</v>
      </c>
      <c r="O7876" s="27">
        <f t="shared" si="371"/>
        <v>0.73503246784573673</v>
      </c>
      <c r="P7876" s="11" t="str">
        <f t="shared" si="372"/>
        <v>AVERAGE</v>
      </c>
    </row>
    <row r="7877" spans="1:16" x14ac:dyDescent="0.35">
      <c r="A7877" t="s">
        <v>8051</v>
      </c>
      <c r="B7877" s="18">
        <v>45063</v>
      </c>
      <c r="C7877" t="s">
        <v>108</v>
      </c>
      <c r="D7877" t="s">
        <v>115</v>
      </c>
      <c r="E7877" t="s">
        <v>121</v>
      </c>
      <c r="F7877" t="s">
        <v>117</v>
      </c>
      <c r="G7877" t="s">
        <v>122</v>
      </c>
      <c r="H7877" t="s">
        <v>187</v>
      </c>
      <c r="I7877">
        <v>3</v>
      </c>
      <c r="J7877" s="19">
        <v>531.66999999999996</v>
      </c>
      <c r="K7877" s="20">
        <v>0.19</v>
      </c>
      <c r="L7877" s="19">
        <v>1291.96</v>
      </c>
      <c r="M7877" s="19">
        <v>541.86</v>
      </c>
      <c r="N7877" s="11" t="str">
        <f t="shared" si="370"/>
        <v>MEDIUM</v>
      </c>
      <c r="O7877" s="27">
        <f t="shared" si="371"/>
        <v>0.58059073036316911</v>
      </c>
      <c r="P7877" s="11" t="str">
        <f t="shared" si="372"/>
        <v>AVERAGE</v>
      </c>
    </row>
    <row r="7878" spans="1:16" x14ac:dyDescent="0.35">
      <c r="A7878" s="12" t="s">
        <v>8052</v>
      </c>
      <c r="B7878" s="15">
        <v>44629</v>
      </c>
      <c r="C7878" s="12" t="s">
        <v>108</v>
      </c>
      <c r="D7878" s="12" t="s">
        <v>109</v>
      </c>
      <c r="E7878" s="12" t="s">
        <v>176</v>
      </c>
      <c r="F7878" s="12" t="s">
        <v>111</v>
      </c>
      <c r="G7878" s="12" t="s">
        <v>127</v>
      </c>
      <c r="H7878" s="12" t="s">
        <v>179</v>
      </c>
      <c r="I7878" s="12">
        <v>2</v>
      </c>
      <c r="J7878" s="16">
        <v>103.2</v>
      </c>
      <c r="K7878" s="17">
        <v>0.21</v>
      </c>
      <c r="L7878" s="16">
        <v>163.06</v>
      </c>
      <c r="M7878" s="16">
        <v>68.16</v>
      </c>
      <c r="N7878" s="11" t="str">
        <f t="shared" si="370"/>
        <v>HIGH</v>
      </c>
      <c r="O7878" s="27">
        <f t="shared" si="371"/>
        <v>0.5819943579050656</v>
      </c>
      <c r="P7878" s="11" t="str">
        <f t="shared" si="372"/>
        <v>AVERAGE</v>
      </c>
    </row>
    <row r="7879" spans="1:16" x14ac:dyDescent="0.35">
      <c r="A7879" t="s">
        <v>8053</v>
      </c>
      <c r="B7879" s="18">
        <v>45390</v>
      </c>
      <c r="C7879" t="s">
        <v>108</v>
      </c>
      <c r="D7879" t="s">
        <v>109</v>
      </c>
      <c r="E7879" t="s">
        <v>189</v>
      </c>
      <c r="F7879" t="s">
        <v>117</v>
      </c>
      <c r="G7879" t="s">
        <v>122</v>
      </c>
      <c r="H7879" t="s">
        <v>158</v>
      </c>
      <c r="I7879">
        <v>4</v>
      </c>
      <c r="J7879" s="19">
        <v>111.97</v>
      </c>
      <c r="K7879" s="20">
        <v>0.13</v>
      </c>
      <c r="L7879" s="19">
        <v>389.66</v>
      </c>
      <c r="M7879" s="19">
        <v>159.63999999999999</v>
      </c>
      <c r="N7879" s="11" t="str">
        <f t="shared" si="370"/>
        <v>MEDIUM</v>
      </c>
      <c r="O7879" s="27">
        <f t="shared" si="371"/>
        <v>0.59030950059025822</v>
      </c>
      <c r="P7879" s="11" t="str">
        <f t="shared" si="372"/>
        <v>AVERAGE</v>
      </c>
    </row>
    <row r="7880" spans="1:16" x14ac:dyDescent="0.35">
      <c r="A7880" s="12" t="s">
        <v>8054</v>
      </c>
      <c r="B7880" s="15">
        <v>44898</v>
      </c>
      <c r="C7880" s="12" t="s">
        <v>108</v>
      </c>
      <c r="D7880" s="12" t="s">
        <v>109</v>
      </c>
      <c r="E7880" s="12" t="s">
        <v>252</v>
      </c>
      <c r="F7880" s="12" t="s">
        <v>111</v>
      </c>
      <c r="G7880" s="12" t="s">
        <v>112</v>
      </c>
      <c r="H7880" s="12" t="s">
        <v>113</v>
      </c>
      <c r="I7880" s="12">
        <v>1</v>
      </c>
      <c r="J7880" s="16">
        <v>30.12</v>
      </c>
      <c r="K7880" s="17">
        <v>0.15</v>
      </c>
      <c r="L7880" s="16">
        <v>25.6</v>
      </c>
      <c r="M7880" s="16">
        <v>10.96</v>
      </c>
      <c r="N7880" s="11" t="str">
        <f t="shared" si="370"/>
        <v>MEDIUM</v>
      </c>
      <c r="O7880" s="27">
        <f t="shared" si="371"/>
        <v>0.57187500000000002</v>
      </c>
      <c r="P7880" s="11" t="str">
        <f t="shared" si="372"/>
        <v>AVERAGE</v>
      </c>
    </row>
    <row r="7881" spans="1:16" x14ac:dyDescent="0.35">
      <c r="A7881" t="s">
        <v>8055</v>
      </c>
      <c r="B7881" s="18">
        <v>44960</v>
      </c>
      <c r="C7881" t="s">
        <v>136</v>
      </c>
      <c r="D7881" t="s">
        <v>109</v>
      </c>
      <c r="E7881" t="s">
        <v>110</v>
      </c>
      <c r="F7881" t="s">
        <v>111</v>
      </c>
      <c r="G7881" t="s">
        <v>112</v>
      </c>
      <c r="H7881" t="s">
        <v>167</v>
      </c>
      <c r="I7881">
        <v>2</v>
      </c>
      <c r="J7881" s="19">
        <v>5.36</v>
      </c>
      <c r="K7881" s="20">
        <v>0.08</v>
      </c>
      <c r="L7881" s="19">
        <v>9.86</v>
      </c>
      <c r="M7881" s="19">
        <v>3.22</v>
      </c>
      <c r="N7881" s="11" t="str">
        <f t="shared" si="370"/>
        <v>LOW</v>
      </c>
      <c r="O7881" s="27">
        <f t="shared" si="371"/>
        <v>0.67342799188640967</v>
      </c>
      <c r="P7881" s="11" t="str">
        <f t="shared" si="372"/>
        <v>AVERAGE</v>
      </c>
    </row>
    <row r="7882" spans="1:16" x14ac:dyDescent="0.35">
      <c r="A7882" s="12" t="s">
        <v>8056</v>
      </c>
      <c r="B7882" s="15">
        <v>44801</v>
      </c>
      <c r="C7882" s="12" t="s">
        <v>120</v>
      </c>
      <c r="D7882" s="12" t="s">
        <v>140</v>
      </c>
      <c r="E7882" s="12" t="s">
        <v>166</v>
      </c>
      <c r="F7882" s="12" t="s">
        <v>117</v>
      </c>
      <c r="G7882" s="12" t="s">
        <v>127</v>
      </c>
      <c r="H7882" s="12" t="s">
        <v>209</v>
      </c>
      <c r="I7882" s="12">
        <v>4</v>
      </c>
      <c r="J7882" s="16">
        <v>577.39</v>
      </c>
      <c r="K7882" s="17">
        <v>0.13</v>
      </c>
      <c r="L7882" s="16">
        <v>2009.32</v>
      </c>
      <c r="M7882" s="16">
        <v>699.63</v>
      </c>
      <c r="N7882" s="11" t="str">
        <f t="shared" si="370"/>
        <v>MEDIUM</v>
      </c>
      <c r="O7882" s="27">
        <f t="shared" si="371"/>
        <v>0.65180757669261247</v>
      </c>
      <c r="P7882" s="11" t="str">
        <f t="shared" si="372"/>
        <v>AVERAGE</v>
      </c>
    </row>
    <row r="7883" spans="1:16" x14ac:dyDescent="0.35">
      <c r="A7883" t="s">
        <v>8057</v>
      </c>
      <c r="B7883" s="18">
        <v>45070</v>
      </c>
      <c r="C7883" t="s">
        <v>108</v>
      </c>
      <c r="D7883" t="s">
        <v>140</v>
      </c>
      <c r="E7883" t="s">
        <v>153</v>
      </c>
      <c r="F7883" t="s">
        <v>131</v>
      </c>
      <c r="G7883" t="s">
        <v>122</v>
      </c>
      <c r="H7883" t="s">
        <v>123</v>
      </c>
      <c r="I7883">
        <v>18</v>
      </c>
      <c r="J7883" s="19">
        <v>1600.38</v>
      </c>
      <c r="K7883" s="20">
        <v>0.22</v>
      </c>
      <c r="L7883" s="19">
        <v>22469.34</v>
      </c>
      <c r="M7883" s="19">
        <v>6292.91</v>
      </c>
      <c r="N7883" s="11" t="str">
        <f t="shared" si="370"/>
        <v>HIGH</v>
      </c>
      <c r="O7883" s="27">
        <f t="shared" si="371"/>
        <v>0.71993347379139749</v>
      </c>
      <c r="P7883" s="11" t="str">
        <f t="shared" si="372"/>
        <v>EXCELLENT</v>
      </c>
    </row>
    <row r="7884" spans="1:16" x14ac:dyDescent="0.35">
      <c r="A7884" s="12" t="s">
        <v>8058</v>
      </c>
      <c r="B7884" s="15">
        <v>44845</v>
      </c>
      <c r="C7884" s="12" t="s">
        <v>120</v>
      </c>
      <c r="D7884" s="12" t="s">
        <v>115</v>
      </c>
      <c r="E7884" s="12" t="s">
        <v>221</v>
      </c>
      <c r="F7884" s="12" t="s">
        <v>111</v>
      </c>
      <c r="G7884" s="12" t="s">
        <v>127</v>
      </c>
      <c r="H7884" s="12" t="s">
        <v>164</v>
      </c>
      <c r="I7884" s="12">
        <v>3</v>
      </c>
      <c r="J7884" s="16">
        <v>820.87</v>
      </c>
      <c r="K7884" s="17">
        <v>7.0000000000000007E-2</v>
      </c>
      <c r="L7884" s="16">
        <v>2290.23</v>
      </c>
      <c r="M7884" s="16">
        <v>738.04</v>
      </c>
      <c r="N7884" s="11" t="str">
        <f t="shared" si="370"/>
        <v>LOW</v>
      </c>
      <c r="O7884" s="27">
        <f t="shared" si="371"/>
        <v>0.67774415670041877</v>
      </c>
      <c r="P7884" s="11" t="str">
        <f t="shared" si="372"/>
        <v>AVERAGE</v>
      </c>
    </row>
    <row r="7885" spans="1:16" x14ac:dyDescent="0.35">
      <c r="A7885" t="s">
        <v>8059</v>
      </c>
      <c r="B7885" s="18">
        <v>44916</v>
      </c>
      <c r="C7885" t="s">
        <v>108</v>
      </c>
      <c r="D7885" t="s">
        <v>125</v>
      </c>
      <c r="E7885" t="s">
        <v>134</v>
      </c>
      <c r="F7885" t="s">
        <v>111</v>
      </c>
      <c r="G7885" t="s">
        <v>112</v>
      </c>
      <c r="H7885" t="s">
        <v>170</v>
      </c>
      <c r="I7885">
        <v>6</v>
      </c>
      <c r="J7885" s="19">
        <v>24.39</v>
      </c>
      <c r="K7885" s="20">
        <v>0.23</v>
      </c>
      <c r="L7885" s="19">
        <v>112.68</v>
      </c>
      <c r="M7885" s="19">
        <v>22.96</v>
      </c>
      <c r="N7885" s="11" t="str">
        <f t="shared" si="370"/>
        <v>HIGH</v>
      </c>
      <c r="O7885" s="27">
        <f t="shared" si="371"/>
        <v>0.79623713170039045</v>
      </c>
      <c r="P7885" s="11" t="str">
        <f t="shared" si="372"/>
        <v>GOOD</v>
      </c>
    </row>
    <row r="7886" spans="1:16" x14ac:dyDescent="0.35">
      <c r="A7886" s="12" t="s">
        <v>8060</v>
      </c>
      <c r="B7886" s="15">
        <v>44975</v>
      </c>
      <c r="C7886" s="12" t="s">
        <v>120</v>
      </c>
      <c r="D7886" s="12" t="s">
        <v>125</v>
      </c>
      <c r="E7886" s="12" t="s">
        <v>178</v>
      </c>
      <c r="F7886" s="12" t="s">
        <v>111</v>
      </c>
      <c r="G7886" s="12" t="s">
        <v>112</v>
      </c>
      <c r="H7886" s="12" t="s">
        <v>167</v>
      </c>
      <c r="I7886" s="12">
        <v>1</v>
      </c>
      <c r="J7886" s="16">
        <v>22.49</v>
      </c>
      <c r="K7886" s="17">
        <v>0.45</v>
      </c>
      <c r="L7886" s="16">
        <v>12.37</v>
      </c>
      <c r="M7886" s="16">
        <v>4.91</v>
      </c>
      <c r="N7886" s="11" t="str">
        <f t="shared" si="370"/>
        <v>CLEARANCE</v>
      </c>
      <c r="O7886" s="27">
        <f t="shared" si="371"/>
        <v>0.60307194826192401</v>
      </c>
      <c r="P7886" s="11" t="str">
        <f t="shared" si="372"/>
        <v>AVERAGE</v>
      </c>
    </row>
    <row r="7887" spans="1:16" x14ac:dyDescent="0.35">
      <c r="A7887" t="s">
        <v>8061</v>
      </c>
      <c r="B7887" s="18">
        <v>45498</v>
      </c>
      <c r="C7887" t="s">
        <v>136</v>
      </c>
      <c r="D7887" t="s">
        <v>140</v>
      </c>
      <c r="E7887" t="s">
        <v>273</v>
      </c>
      <c r="F7887" t="s">
        <v>111</v>
      </c>
      <c r="G7887" t="s">
        <v>122</v>
      </c>
      <c r="H7887" t="s">
        <v>142</v>
      </c>
      <c r="I7887">
        <v>1</v>
      </c>
      <c r="J7887" s="19">
        <v>256.61</v>
      </c>
      <c r="K7887" s="20">
        <v>0.13</v>
      </c>
      <c r="L7887" s="19">
        <v>223.25</v>
      </c>
      <c r="M7887" s="19">
        <v>61.34</v>
      </c>
      <c r="N7887" s="11" t="str">
        <f t="shared" si="370"/>
        <v>MEDIUM</v>
      </c>
      <c r="O7887" s="27">
        <f t="shared" si="371"/>
        <v>0.72524076147816352</v>
      </c>
      <c r="P7887" s="11" t="str">
        <f t="shared" si="372"/>
        <v>AVERAGE</v>
      </c>
    </row>
    <row r="7888" spans="1:16" x14ac:dyDescent="0.35">
      <c r="A7888" s="12" t="s">
        <v>8062</v>
      </c>
      <c r="B7888" s="15">
        <v>44852</v>
      </c>
      <c r="C7888" s="12" t="s">
        <v>108</v>
      </c>
      <c r="D7888" s="12" t="s">
        <v>140</v>
      </c>
      <c r="E7888" s="12" t="s">
        <v>166</v>
      </c>
      <c r="F7888" s="12" t="s">
        <v>117</v>
      </c>
      <c r="G7888" s="12" t="s">
        <v>112</v>
      </c>
      <c r="H7888" s="12" t="s">
        <v>147</v>
      </c>
      <c r="I7888" s="12">
        <v>6</v>
      </c>
      <c r="J7888" s="16">
        <v>22.89</v>
      </c>
      <c r="K7888" s="17">
        <v>0.17</v>
      </c>
      <c r="L7888" s="16">
        <v>113.99</v>
      </c>
      <c r="M7888" s="16">
        <v>29.19</v>
      </c>
      <c r="N7888" s="11" t="str">
        <f t="shared" si="370"/>
        <v>MEDIUM</v>
      </c>
      <c r="O7888" s="27">
        <f t="shared" si="371"/>
        <v>0.74392490569348191</v>
      </c>
      <c r="P7888" s="11" t="str">
        <f t="shared" si="372"/>
        <v>GOOD</v>
      </c>
    </row>
    <row r="7889" spans="1:16" x14ac:dyDescent="0.35">
      <c r="A7889" t="s">
        <v>8063</v>
      </c>
      <c r="B7889" s="18">
        <v>44716</v>
      </c>
      <c r="C7889" t="s">
        <v>108</v>
      </c>
      <c r="D7889" t="s">
        <v>140</v>
      </c>
      <c r="E7889" t="s">
        <v>242</v>
      </c>
      <c r="F7889" t="s">
        <v>117</v>
      </c>
      <c r="G7889" t="s">
        <v>122</v>
      </c>
      <c r="H7889" t="s">
        <v>132</v>
      </c>
      <c r="I7889">
        <v>2</v>
      </c>
      <c r="J7889" s="19">
        <v>456.55</v>
      </c>
      <c r="K7889" s="20">
        <v>0</v>
      </c>
      <c r="L7889" s="19">
        <v>913.1</v>
      </c>
      <c r="M7889" s="19">
        <v>320.10000000000002</v>
      </c>
      <c r="N7889" s="11" t="str">
        <f t="shared" si="370"/>
        <v>NO DISCOUNT</v>
      </c>
      <c r="O7889" s="27">
        <f t="shared" si="371"/>
        <v>0.64943598729602448</v>
      </c>
      <c r="P7889" s="11" t="str">
        <f t="shared" si="372"/>
        <v>AVERAGE</v>
      </c>
    </row>
    <row r="7890" spans="1:16" x14ac:dyDescent="0.35">
      <c r="A7890" s="12" t="s">
        <v>8064</v>
      </c>
      <c r="B7890" s="15">
        <v>45315</v>
      </c>
      <c r="C7890" s="12" t="s">
        <v>136</v>
      </c>
      <c r="D7890" s="12" t="s">
        <v>115</v>
      </c>
      <c r="E7890" s="12" t="s">
        <v>121</v>
      </c>
      <c r="F7890" s="12" t="s">
        <v>131</v>
      </c>
      <c r="G7890" s="12" t="s">
        <v>112</v>
      </c>
      <c r="H7890" s="12" t="s">
        <v>118</v>
      </c>
      <c r="I7890" s="12">
        <v>3</v>
      </c>
      <c r="J7890" s="16">
        <v>26.18</v>
      </c>
      <c r="K7890" s="17">
        <v>0.05</v>
      </c>
      <c r="L7890" s="16">
        <v>74.61</v>
      </c>
      <c r="M7890" s="16">
        <v>31.73</v>
      </c>
      <c r="N7890" s="11" t="str">
        <f t="shared" si="370"/>
        <v>LOW</v>
      </c>
      <c r="O7890" s="27">
        <f t="shared" si="371"/>
        <v>0.57472188714649508</v>
      </c>
      <c r="P7890" s="11" t="str">
        <f t="shared" si="372"/>
        <v>AVERAGE</v>
      </c>
    </row>
    <row r="7891" spans="1:16" x14ac:dyDescent="0.35">
      <c r="A7891" t="s">
        <v>8065</v>
      </c>
      <c r="B7891" s="18">
        <v>44721</v>
      </c>
      <c r="C7891" t="s">
        <v>108</v>
      </c>
      <c r="D7891" t="s">
        <v>140</v>
      </c>
      <c r="E7891" t="s">
        <v>296</v>
      </c>
      <c r="F7891" t="s">
        <v>111</v>
      </c>
      <c r="G7891" t="s">
        <v>127</v>
      </c>
      <c r="H7891" t="s">
        <v>164</v>
      </c>
      <c r="I7891">
        <v>1</v>
      </c>
      <c r="J7891" s="19">
        <v>779.45</v>
      </c>
      <c r="K7891" s="20">
        <v>0.17</v>
      </c>
      <c r="L7891" s="19">
        <v>646.94000000000005</v>
      </c>
      <c r="M7891" s="19">
        <v>242.02</v>
      </c>
      <c r="N7891" s="11" t="str">
        <f t="shared" si="370"/>
        <v>MEDIUM</v>
      </c>
      <c r="O7891" s="27">
        <f t="shared" si="371"/>
        <v>0.62590039261755348</v>
      </c>
      <c r="P7891" s="11" t="str">
        <f t="shared" si="372"/>
        <v>AVERAGE</v>
      </c>
    </row>
    <row r="7892" spans="1:16" x14ac:dyDescent="0.35">
      <c r="A7892" s="12" t="s">
        <v>8066</v>
      </c>
      <c r="B7892" s="15">
        <v>45249</v>
      </c>
      <c r="C7892" s="12" t="s">
        <v>136</v>
      </c>
      <c r="D7892" s="12" t="s">
        <v>115</v>
      </c>
      <c r="E7892" s="12" t="s">
        <v>116</v>
      </c>
      <c r="F7892" s="12" t="s">
        <v>111</v>
      </c>
      <c r="G7892" s="12" t="s">
        <v>112</v>
      </c>
      <c r="H7892" s="12" t="s">
        <v>113</v>
      </c>
      <c r="I7892" s="12">
        <v>1</v>
      </c>
      <c r="J7892" s="16">
        <v>47.58</v>
      </c>
      <c r="K7892" s="17">
        <v>0.18</v>
      </c>
      <c r="L7892" s="16">
        <v>39.020000000000003</v>
      </c>
      <c r="M7892" s="16">
        <v>11.16</v>
      </c>
      <c r="N7892" s="11" t="str">
        <f t="shared" si="370"/>
        <v>MEDIUM</v>
      </c>
      <c r="O7892" s="27">
        <f t="shared" si="371"/>
        <v>0.7139928241927217</v>
      </c>
      <c r="P7892" s="11" t="str">
        <f t="shared" si="372"/>
        <v>AVERAGE</v>
      </c>
    </row>
    <row r="7893" spans="1:16" x14ac:dyDescent="0.35">
      <c r="A7893" t="s">
        <v>8067</v>
      </c>
      <c r="B7893" s="18">
        <v>44840</v>
      </c>
      <c r="C7893" t="s">
        <v>120</v>
      </c>
      <c r="D7893" t="s">
        <v>109</v>
      </c>
      <c r="E7893" t="s">
        <v>110</v>
      </c>
      <c r="F7893" t="s">
        <v>111</v>
      </c>
      <c r="G7893" t="s">
        <v>127</v>
      </c>
      <c r="H7893" t="s">
        <v>138</v>
      </c>
      <c r="I7893">
        <v>1</v>
      </c>
      <c r="J7893" s="19">
        <v>160.31</v>
      </c>
      <c r="K7893" s="20">
        <v>0.13</v>
      </c>
      <c r="L7893" s="19">
        <v>139.47</v>
      </c>
      <c r="M7893" s="19">
        <v>54.65</v>
      </c>
      <c r="N7893" s="11" t="str">
        <f t="shared" si="370"/>
        <v>MEDIUM</v>
      </c>
      <c r="O7893" s="27">
        <f t="shared" si="371"/>
        <v>0.60815946081594607</v>
      </c>
      <c r="P7893" s="11" t="str">
        <f t="shared" si="372"/>
        <v>AVERAGE</v>
      </c>
    </row>
    <row r="7894" spans="1:16" x14ac:dyDescent="0.35">
      <c r="A7894" s="12" t="s">
        <v>8068</v>
      </c>
      <c r="B7894" s="15">
        <v>44570</v>
      </c>
      <c r="C7894" s="12" t="s">
        <v>120</v>
      </c>
      <c r="D7894" s="12" t="s">
        <v>109</v>
      </c>
      <c r="E7894" s="12" t="s">
        <v>150</v>
      </c>
      <c r="F7894" s="12" t="s">
        <v>131</v>
      </c>
      <c r="G7894" s="12" t="s">
        <v>112</v>
      </c>
      <c r="H7894" s="12" t="s">
        <v>170</v>
      </c>
      <c r="I7894" s="12">
        <v>4</v>
      </c>
      <c r="J7894" s="16">
        <v>29.22</v>
      </c>
      <c r="K7894" s="17">
        <v>0.17</v>
      </c>
      <c r="L7894" s="16">
        <v>97.01</v>
      </c>
      <c r="M7894" s="16">
        <v>34.71</v>
      </c>
      <c r="N7894" s="11" t="str">
        <f t="shared" si="370"/>
        <v>MEDIUM</v>
      </c>
      <c r="O7894" s="27">
        <f t="shared" si="371"/>
        <v>0.64220183486238536</v>
      </c>
      <c r="P7894" s="11" t="str">
        <f t="shared" si="372"/>
        <v>AVERAGE</v>
      </c>
    </row>
    <row r="7895" spans="1:16" x14ac:dyDescent="0.35">
      <c r="A7895" t="s">
        <v>8069</v>
      </c>
      <c r="B7895" s="18">
        <v>45547</v>
      </c>
      <c r="C7895" t="s">
        <v>108</v>
      </c>
      <c r="D7895" t="s">
        <v>125</v>
      </c>
      <c r="E7895" t="s">
        <v>178</v>
      </c>
      <c r="F7895" t="s">
        <v>111</v>
      </c>
      <c r="G7895" t="s">
        <v>122</v>
      </c>
      <c r="H7895" t="s">
        <v>142</v>
      </c>
      <c r="I7895">
        <v>3</v>
      </c>
      <c r="J7895" s="19">
        <v>386.74</v>
      </c>
      <c r="K7895" s="20">
        <v>7.0000000000000007E-2</v>
      </c>
      <c r="L7895" s="19">
        <v>1079</v>
      </c>
      <c r="M7895" s="19">
        <v>416.22</v>
      </c>
      <c r="N7895" s="11" t="str">
        <f t="shared" si="370"/>
        <v>LOW</v>
      </c>
      <c r="O7895" s="27">
        <f t="shared" si="371"/>
        <v>0.6142539388322521</v>
      </c>
      <c r="P7895" s="11" t="str">
        <f t="shared" si="372"/>
        <v>AVERAGE</v>
      </c>
    </row>
    <row r="7896" spans="1:16" x14ac:dyDescent="0.35">
      <c r="A7896" s="12" t="s">
        <v>8070</v>
      </c>
      <c r="B7896" s="15">
        <v>45430</v>
      </c>
      <c r="C7896" s="12" t="s">
        <v>136</v>
      </c>
      <c r="D7896" s="12" t="s">
        <v>115</v>
      </c>
      <c r="E7896" s="12" t="s">
        <v>240</v>
      </c>
      <c r="F7896" s="12" t="s">
        <v>111</v>
      </c>
      <c r="G7896" s="12" t="s">
        <v>112</v>
      </c>
      <c r="H7896" s="12" t="s">
        <v>170</v>
      </c>
      <c r="I7896" s="12">
        <v>1</v>
      </c>
      <c r="J7896" s="16">
        <v>18.41</v>
      </c>
      <c r="K7896" s="17">
        <v>0</v>
      </c>
      <c r="L7896" s="16">
        <v>18.41</v>
      </c>
      <c r="M7896" s="16">
        <v>8.8699999999999992</v>
      </c>
      <c r="N7896" s="11" t="str">
        <f t="shared" si="370"/>
        <v>NO DISCOUNT</v>
      </c>
      <c r="O7896" s="27">
        <f t="shared" si="371"/>
        <v>0.5181966322650734</v>
      </c>
      <c r="P7896" s="11" t="str">
        <f t="shared" si="372"/>
        <v>AVERAGE</v>
      </c>
    </row>
    <row r="7897" spans="1:16" x14ac:dyDescent="0.35">
      <c r="A7897" t="s">
        <v>8071</v>
      </c>
      <c r="B7897" s="18">
        <v>44633</v>
      </c>
      <c r="C7897" t="s">
        <v>120</v>
      </c>
      <c r="D7897" t="s">
        <v>140</v>
      </c>
      <c r="E7897" t="s">
        <v>268</v>
      </c>
      <c r="F7897" t="s">
        <v>117</v>
      </c>
      <c r="G7897" t="s">
        <v>122</v>
      </c>
      <c r="H7897" t="s">
        <v>158</v>
      </c>
      <c r="I7897">
        <v>11</v>
      </c>
      <c r="J7897" s="19">
        <v>15.16</v>
      </c>
      <c r="K7897" s="20">
        <v>0</v>
      </c>
      <c r="L7897" s="19">
        <v>166.76</v>
      </c>
      <c r="M7897" s="19">
        <v>84.48</v>
      </c>
      <c r="N7897" s="11" t="str">
        <f t="shared" si="370"/>
        <v>NO DISCOUNT</v>
      </c>
      <c r="O7897" s="27">
        <f t="shared" si="371"/>
        <v>0.49340369393139838</v>
      </c>
      <c r="P7897" s="11" t="str">
        <f t="shared" si="372"/>
        <v>EXCELLENT</v>
      </c>
    </row>
    <row r="7898" spans="1:16" x14ac:dyDescent="0.35">
      <c r="A7898" s="12" t="s">
        <v>8072</v>
      </c>
      <c r="B7898" s="15">
        <v>44815</v>
      </c>
      <c r="C7898" s="12" t="s">
        <v>108</v>
      </c>
      <c r="D7898" s="12" t="s">
        <v>140</v>
      </c>
      <c r="E7898" s="12" t="s">
        <v>296</v>
      </c>
      <c r="F7898" s="12" t="s">
        <v>111</v>
      </c>
      <c r="G7898" s="12" t="s">
        <v>122</v>
      </c>
      <c r="H7898" s="12" t="s">
        <v>132</v>
      </c>
      <c r="I7898" s="12">
        <v>2</v>
      </c>
      <c r="J7898" s="16">
        <v>407.71</v>
      </c>
      <c r="K7898" s="17">
        <v>0.09</v>
      </c>
      <c r="L7898" s="16">
        <v>742.03</v>
      </c>
      <c r="M7898" s="16">
        <v>191.43</v>
      </c>
      <c r="N7898" s="11" t="str">
        <f t="shared" si="370"/>
        <v>LOW</v>
      </c>
      <c r="O7898" s="27">
        <f t="shared" si="371"/>
        <v>0.74201851677155906</v>
      </c>
      <c r="P7898" s="11" t="str">
        <f t="shared" si="372"/>
        <v>AVERAGE</v>
      </c>
    </row>
    <row r="7899" spans="1:16" x14ac:dyDescent="0.35">
      <c r="A7899" t="s">
        <v>8073</v>
      </c>
      <c r="B7899" s="18">
        <v>44617</v>
      </c>
      <c r="C7899" t="s">
        <v>108</v>
      </c>
      <c r="D7899" t="s">
        <v>125</v>
      </c>
      <c r="E7899" t="s">
        <v>178</v>
      </c>
      <c r="F7899" t="s">
        <v>131</v>
      </c>
      <c r="G7899" t="s">
        <v>122</v>
      </c>
      <c r="H7899" t="s">
        <v>142</v>
      </c>
      <c r="I7899">
        <v>4</v>
      </c>
      <c r="J7899" s="19">
        <v>78.3</v>
      </c>
      <c r="K7899" s="20">
        <v>0.11</v>
      </c>
      <c r="L7899" s="19">
        <v>278.75</v>
      </c>
      <c r="M7899" s="19">
        <v>116.49</v>
      </c>
      <c r="N7899" s="11" t="str">
        <f t="shared" si="370"/>
        <v>MEDIUM</v>
      </c>
      <c r="O7899" s="27">
        <f t="shared" si="371"/>
        <v>0.58209865470852018</v>
      </c>
      <c r="P7899" s="11" t="str">
        <f t="shared" si="372"/>
        <v>AVERAGE</v>
      </c>
    </row>
    <row r="7900" spans="1:16" x14ac:dyDescent="0.35">
      <c r="A7900" s="12" t="s">
        <v>8074</v>
      </c>
      <c r="B7900" s="15">
        <v>44841</v>
      </c>
      <c r="C7900" s="12" t="s">
        <v>108</v>
      </c>
      <c r="D7900" s="12" t="s">
        <v>115</v>
      </c>
      <c r="E7900" s="12" t="s">
        <v>116</v>
      </c>
      <c r="F7900" s="12" t="s">
        <v>117</v>
      </c>
      <c r="G7900" s="12" t="s">
        <v>122</v>
      </c>
      <c r="H7900" s="12" t="s">
        <v>142</v>
      </c>
      <c r="I7900" s="12">
        <v>3</v>
      </c>
      <c r="J7900" s="16">
        <v>353.5</v>
      </c>
      <c r="K7900" s="17">
        <v>0</v>
      </c>
      <c r="L7900" s="16">
        <v>1060.5</v>
      </c>
      <c r="M7900" s="16">
        <v>365.32</v>
      </c>
      <c r="N7900" s="11" t="str">
        <f t="shared" si="370"/>
        <v>NO DISCOUNT</v>
      </c>
      <c r="O7900" s="27">
        <f t="shared" si="371"/>
        <v>0.6555209806694956</v>
      </c>
      <c r="P7900" s="11" t="str">
        <f t="shared" si="372"/>
        <v>AVERAGE</v>
      </c>
    </row>
    <row r="7901" spans="1:16" x14ac:dyDescent="0.35">
      <c r="A7901" t="s">
        <v>8075</v>
      </c>
      <c r="B7901" s="18">
        <v>45350</v>
      </c>
      <c r="C7901" t="s">
        <v>108</v>
      </c>
      <c r="D7901" t="s">
        <v>109</v>
      </c>
      <c r="E7901" t="s">
        <v>208</v>
      </c>
      <c r="F7901" t="s">
        <v>117</v>
      </c>
      <c r="G7901" t="s">
        <v>112</v>
      </c>
      <c r="H7901" t="s">
        <v>113</v>
      </c>
      <c r="I7901">
        <v>3</v>
      </c>
      <c r="J7901" s="19">
        <v>12.21</v>
      </c>
      <c r="K7901" s="20">
        <v>0</v>
      </c>
      <c r="L7901" s="19">
        <v>36.630000000000003</v>
      </c>
      <c r="M7901" s="19">
        <v>11.71</v>
      </c>
      <c r="N7901" s="11" t="str">
        <f t="shared" si="370"/>
        <v>NO DISCOUNT</v>
      </c>
      <c r="O7901" s="27">
        <f t="shared" si="371"/>
        <v>0.68031668031668036</v>
      </c>
      <c r="P7901" s="11" t="str">
        <f t="shared" si="372"/>
        <v>AVERAGE</v>
      </c>
    </row>
    <row r="7902" spans="1:16" x14ac:dyDescent="0.35">
      <c r="A7902" s="12" t="s">
        <v>8076</v>
      </c>
      <c r="B7902" s="15">
        <v>44860</v>
      </c>
      <c r="C7902" s="12" t="s">
        <v>108</v>
      </c>
      <c r="D7902" s="12" t="s">
        <v>115</v>
      </c>
      <c r="E7902" s="12" t="s">
        <v>163</v>
      </c>
      <c r="F7902" s="12" t="s">
        <v>111</v>
      </c>
      <c r="G7902" s="12" t="s">
        <v>127</v>
      </c>
      <c r="H7902" s="12" t="s">
        <v>138</v>
      </c>
      <c r="I7902" s="12">
        <v>1</v>
      </c>
      <c r="J7902" s="16">
        <v>234.58</v>
      </c>
      <c r="K7902" s="17">
        <v>0.04</v>
      </c>
      <c r="L7902" s="16">
        <v>225.2</v>
      </c>
      <c r="M7902" s="16">
        <v>102.78</v>
      </c>
      <c r="N7902" s="11" t="str">
        <f t="shared" si="370"/>
        <v>LOW</v>
      </c>
      <c r="O7902" s="27">
        <f t="shared" si="371"/>
        <v>0.54360568383658969</v>
      </c>
      <c r="P7902" s="11" t="str">
        <f t="shared" si="372"/>
        <v>AVERAGE</v>
      </c>
    </row>
    <row r="7903" spans="1:16" x14ac:dyDescent="0.35">
      <c r="A7903" t="s">
        <v>8077</v>
      </c>
      <c r="B7903" s="18">
        <v>45136</v>
      </c>
      <c r="C7903" t="s">
        <v>108</v>
      </c>
      <c r="D7903" t="s">
        <v>115</v>
      </c>
      <c r="E7903" t="s">
        <v>130</v>
      </c>
      <c r="F7903" t="s">
        <v>117</v>
      </c>
      <c r="G7903" t="s">
        <v>122</v>
      </c>
      <c r="H7903" t="s">
        <v>187</v>
      </c>
      <c r="I7903">
        <v>6</v>
      </c>
      <c r="J7903" s="19">
        <v>531.79</v>
      </c>
      <c r="K7903" s="20">
        <v>0.23</v>
      </c>
      <c r="L7903" s="19">
        <v>2456.87</v>
      </c>
      <c r="M7903" s="19">
        <v>764.44</v>
      </c>
      <c r="N7903" s="11" t="str">
        <f t="shared" si="370"/>
        <v>HIGH</v>
      </c>
      <c r="O7903" s="27">
        <f t="shared" si="371"/>
        <v>0.68885614623484348</v>
      </c>
      <c r="P7903" s="11" t="str">
        <f t="shared" si="372"/>
        <v>GOOD</v>
      </c>
    </row>
    <row r="7904" spans="1:16" x14ac:dyDescent="0.35">
      <c r="A7904" s="12" t="s">
        <v>8078</v>
      </c>
      <c r="B7904" s="15">
        <v>44749</v>
      </c>
      <c r="C7904" s="12" t="s">
        <v>108</v>
      </c>
      <c r="D7904" s="12" t="s">
        <v>109</v>
      </c>
      <c r="E7904" s="12" t="s">
        <v>161</v>
      </c>
      <c r="F7904" s="12" t="s">
        <v>117</v>
      </c>
      <c r="G7904" s="12" t="s">
        <v>122</v>
      </c>
      <c r="H7904" s="12" t="s">
        <v>142</v>
      </c>
      <c r="I7904" s="12">
        <v>4</v>
      </c>
      <c r="J7904" s="16">
        <v>381.55</v>
      </c>
      <c r="K7904" s="17">
        <v>0.1</v>
      </c>
      <c r="L7904" s="16">
        <v>1373.58</v>
      </c>
      <c r="M7904" s="16">
        <v>592.33000000000004</v>
      </c>
      <c r="N7904" s="11" t="str">
        <f t="shared" si="370"/>
        <v>LOW</v>
      </c>
      <c r="O7904" s="27">
        <f t="shared" si="371"/>
        <v>0.56876920164824762</v>
      </c>
      <c r="P7904" s="11" t="str">
        <f t="shared" si="372"/>
        <v>AVERAGE</v>
      </c>
    </row>
    <row r="7905" spans="1:16" x14ac:dyDescent="0.35">
      <c r="A7905" t="s">
        <v>8079</v>
      </c>
      <c r="B7905" s="18">
        <v>44820</v>
      </c>
      <c r="C7905" t="s">
        <v>108</v>
      </c>
      <c r="D7905" t="s">
        <v>125</v>
      </c>
      <c r="E7905" t="s">
        <v>169</v>
      </c>
      <c r="F7905" t="s">
        <v>117</v>
      </c>
      <c r="G7905" t="s">
        <v>112</v>
      </c>
      <c r="H7905" t="s">
        <v>113</v>
      </c>
      <c r="I7905">
        <v>5</v>
      </c>
      <c r="J7905" s="19">
        <v>48.74</v>
      </c>
      <c r="K7905" s="20">
        <v>0.1</v>
      </c>
      <c r="L7905" s="19">
        <v>219.33</v>
      </c>
      <c r="M7905" s="19">
        <v>68.97</v>
      </c>
      <c r="N7905" s="11" t="str">
        <f t="shared" si="370"/>
        <v>LOW</v>
      </c>
      <c r="O7905" s="27">
        <f t="shared" si="371"/>
        <v>0.68554233347011351</v>
      </c>
      <c r="P7905" s="11" t="str">
        <f t="shared" si="372"/>
        <v>GOOD</v>
      </c>
    </row>
    <row r="7906" spans="1:16" x14ac:dyDescent="0.35">
      <c r="A7906" s="12" t="s">
        <v>8080</v>
      </c>
      <c r="B7906" s="15">
        <v>45311</v>
      </c>
      <c r="C7906" s="12" t="s">
        <v>108</v>
      </c>
      <c r="D7906" s="12" t="s">
        <v>115</v>
      </c>
      <c r="E7906" s="12" t="s">
        <v>227</v>
      </c>
      <c r="F7906" s="12" t="s">
        <v>111</v>
      </c>
      <c r="G7906" s="12" t="s">
        <v>127</v>
      </c>
      <c r="H7906" s="12" t="s">
        <v>164</v>
      </c>
      <c r="I7906" s="12">
        <v>4</v>
      </c>
      <c r="J7906" s="16">
        <v>276.38</v>
      </c>
      <c r="K7906" s="17">
        <v>0.25</v>
      </c>
      <c r="L7906" s="16">
        <v>829.14</v>
      </c>
      <c r="M7906" s="16">
        <v>284.02</v>
      </c>
      <c r="N7906" s="11" t="str">
        <f t="shared" si="370"/>
        <v>HIGH</v>
      </c>
      <c r="O7906" s="27">
        <f t="shared" si="371"/>
        <v>0.65745229997346655</v>
      </c>
      <c r="P7906" s="11" t="str">
        <f t="shared" si="372"/>
        <v>AVERAGE</v>
      </c>
    </row>
    <row r="7907" spans="1:16" x14ac:dyDescent="0.35">
      <c r="A7907" t="s">
        <v>8081</v>
      </c>
      <c r="B7907" s="18">
        <v>44583</v>
      </c>
      <c r="C7907" t="s">
        <v>108</v>
      </c>
      <c r="D7907" t="s">
        <v>109</v>
      </c>
      <c r="E7907" t="s">
        <v>110</v>
      </c>
      <c r="F7907" t="s">
        <v>117</v>
      </c>
      <c r="G7907" t="s">
        <v>122</v>
      </c>
      <c r="H7907" t="s">
        <v>123</v>
      </c>
      <c r="I7907">
        <v>7</v>
      </c>
      <c r="J7907" s="19">
        <v>642.4</v>
      </c>
      <c r="K7907" s="20">
        <v>0.04</v>
      </c>
      <c r="L7907" s="19">
        <v>4316.93</v>
      </c>
      <c r="M7907" s="19">
        <v>2064.44</v>
      </c>
      <c r="N7907" s="11" t="str">
        <f t="shared" si="370"/>
        <v>LOW</v>
      </c>
      <c r="O7907" s="27">
        <f t="shared" si="371"/>
        <v>0.52178052458575885</v>
      </c>
      <c r="P7907" s="11" t="str">
        <f t="shared" si="372"/>
        <v>GOOD</v>
      </c>
    </row>
    <row r="7908" spans="1:16" x14ac:dyDescent="0.35">
      <c r="A7908" s="12" t="s">
        <v>8082</v>
      </c>
      <c r="B7908" s="15">
        <v>44625</v>
      </c>
      <c r="C7908" s="12" t="s">
        <v>149</v>
      </c>
      <c r="D7908" s="12" t="s">
        <v>125</v>
      </c>
      <c r="E7908" s="12" t="s">
        <v>144</v>
      </c>
      <c r="F7908" s="12" t="s">
        <v>111</v>
      </c>
      <c r="G7908" s="12" t="s">
        <v>112</v>
      </c>
      <c r="H7908" s="12" t="s">
        <v>147</v>
      </c>
      <c r="I7908" s="12">
        <v>2</v>
      </c>
      <c r="J7908" s="16">
        <v>18.07</v>
      </c>
      <c r="K7908" s="17">
        <v>0</v>
      </c>
      <c r="L7908" s="16">
        <v>36.14</v>
      </c>
      <c r="M7908" s="16">
        <v>17.739999999999998</v>
      </c>
      <c r="N7908" s="11" t="str">
        <f t="shared" si="370"/>
        <v>NO DISCOUNT</v>
      </c>
      <c r="O7908" s="27">
        <f t="shared" si="371"/>
        <v>0.5091311566131711</v>
      </c>
      <c r="P7908" s="11" t="str">
        <f t="shared" si="372"/>
        <v>AVERAGE</v>
      </c>
    </row>
    <row r="7909" spans="1:16" x14ac:dyDescent="0.35">
      <c r="A7909" t="s">
        <v>8083</v>
      </c>
      <c r="B7909" s="18">
        <v>45017</v>
      </c>
      <c r="C7909" t="s">
        <v>108</v>
      </c>
      <c r="D7909" t="s">
        <v>115</v>
      </c>
      <c r="E7909" t="s">
        <v>121</v>
      </c>
      <c r="F7909" t="s">
        <v>131</v>
      </c>
      <c r="G7909" t="s">
        <v>122</v>
      </c>
      <c r="H7909" t="s">
        <v>123</v>
      </c>
      <c r="I7909">
        <v>5</v>
      </c>
      <c r="J7909" s="19">
        <v>1583.45</v>
      </c>
      <c r="K7909" s="20">
        <v>7.0000000000000007E-2</v>
      </c>
      <c r="L7909" s="19">
        <v>7363.04</v>
      </c>
      <c r="M7909" s="19">
        <v>2055.59</v>
      </c>
      <c r="N7909" s="11" t="str">
        <f t="shared" si="370"/>
        <v>LOW</v>
      </c>
      <c r="O7909" s="27">
        <f t="shared" si="371"/>
        <v>0.72082319259436323</v>
      </c>
      <c r="P7909" s="11" t="str">
        <f t="shared" si="372"/>
        <v>GOOD</v>
      </c>
    </row>
    <row r="7910" spans="1:16" x14ac:dyDescent="0.35">
      <c r="A7910" s="12" t="s">
        <v>8084</v>
      </c>
      <c r="B7910" s="15">
        <v>45592</v>
      </c>
      <c r="C7910" s="12" t="s">
        <v>120</v>
      </c>
      <c r="D7910" s="12" t="s">
        <v>125</v>
      </c>
      <c r="E7910" s="12" t="s">
        <v>178</v>
      </c>
      <c r="F7910" s="12" t="s">
        <v>131</v>
      </c>
      <c r="G7910" s="12" t="s">
        <v>127</v>
      </c>
      <c r="H7910" s="12" t="s">
        <v>164</v>
      </c>
      <c r="I7910" s="12">
        <v>2</v>
      </c>
      <c r="J7910" s="16">
        <v>571.79999999999995</v>
      </c>
      <c r="K7910" s="17">
        <v>0.33</v>
      </c>
      <c r="L7910" s="16">
        <v>766.21</v>
      </c>
      <c r="M7910" s="16">
        <v>290.42</v>
      </c>
      <c r="N7910" s="11" t="str">
        <f t="shared" si="370"/>
        <v>CLEARANCE</v>
      </c>
      <c r="O7910" s="27">
        <f t="shared" si="371"/>
        <v>0.62096553164276114</v>
      </c>
      <c r="P7910" s="11" t="str">
        <f t="shared" si="372"/>
        <v>AVERAGE</v>
      </c>
    </row>
    <row r="7911" spans="1:16" x14ac:dyDescent="0.35">
      <c r="A7911" t="s">
        <v>8085</v>
      </c>
      <c r="B7911" s="18">
        <v>44573</v>
      </c>
      <c r="C7911" t="s">
        <v>108</v>
      </c>
      <c r="D7911" t="s">
        <v>115</v>
      </c>
      <c r="E7911" t="s">
        <v>240</v>
      </c>
      <c r="F7911" t="s">
        <v>117</v>
      </c>
      <c r="G7911" t="s">
        <v>127</v>
      </c>
      <c r="H7911" t="s">
        <v>128</v>
      </c>
      <c r="I7911">
        <v>1</v>
      </c>
      <c r="J7911" s="19">
        <v>90.2</v>
      </c>
      <c r="K7911" s="20">
        <v>0</v>
      </c>
      <c r="L7911" s="19">
        <v>90.2</v>
      </c>
      <c r="M7911" s="19">
        <v>42.82</v>
      </c>
      <c r="N7911" s="11" t="str">
        <f t="shared" si="370"/>
        <v>NO DISCOUNT</v>
      </c>
      <c r="O7911" s="27">
        <f t="shared" si="371"/>
        <v>0.52527716186252771</v>
      </c>
      <c r="P7911" s="11" t="str">
        <f t="shared" si="372"/>
        <v>AVERAGE</v>
      </c>
    </row>
    <row r="7912" spans="1:16" x14ac:dyDescent="0.35">
      <c r="A7912" s="12" t="s">
        <v>8086</v>
      </c>
      <c r="B7912" s="15">
        <v>45139</v>
      </c>
      <c r="C7912" s="12" t="s">
        <v>136</v>
      </c>
      <c r="D7912" s="12" t="s">
        <v>115</v>
      </c>
      <c r="E7912" s="12" t="s">
        <v>240</v>
      </c>
      <c r="F7912" s="12" t="s">
        <v>111</v>
      </c>
      <c r="G7912" s="12" t="s">
        <v>127</v>
      </c>
      <c r="H7912" s="12" t="s">
        <v>128</v>
      </c>
      <c r="I7912" s="12">
        <v>1</v>
      </c>
      <c r="J7912" s="16">
        <v>93.51</v>
      </c>
      <c r="K7912" s="17">
        <v>0</v>
      </c>
      <c r="L7912" s="16">
        <v>93.51</v>
      </c>
      <c r="M7912" s="16">
        <v>55.14</v>
      </c>
      <c r="N7912" s="11" t="str">
        <f t="shared" si="370"/>
        <v>NO DISCOUNT</v>
      </c>
      <c r="O7912" s="27">
        <f t="shared" si="371"/>
        <v>0.41033044594161056</v>
      </c>
      <c r="P7912" s="11" t="str">
        <f t="shared" si="372"/>
        <v>AVERAGE</v>
      </c>
    </row>
    <row r="7913" spans="1:16" x14ac:dyDescent="0.35">
      <c r="A7913" t="s">
        <v>8087</v>
      </c>
      <c r="B7913" s="18">
        <v>45214</v>
      </c>
      <c r="C7913" t="s">
        <v>108</v>
      </c>
      <c r="D7913" t="s">
        <v>115</v>
      </c>
      <c r="E7913" t="s">
        <v>163</v>
      </c>
      <c r="F7913" t="s">
        <v>117</v>
      </c>
      <c r="G7913" t="s">
        <v>112</v>
      </c>
      <c r="H7913" t="s">
        <v>113</v>
      </c>
      <c r="I7913">
        <v>2</v>
      </c>
      <c r="J7913" s="19">
        <v>12.81</v>
      </c>
      <c r="K7913" s="20">
        <v>7.0000000000000007E-2</v>
      </c>
      <c r="L7913" s="19">
        <v>23.83</v>
      </c>
      <c r="M7913" s="19">
        <v>8.74</v>
      </c>
      <c r="N7913" s="11" t="str">
        <f t="shared" si="370"/>
        <v>LOW</v>
      </c>
      <c r="O7913" s="27">
        <f t="shared" si="371"/>
        <v>0.63323541754091472</v>
      </c>
      <c r="P7913" s="11" t="str">
        <f t="shared" si="372"/>
        <v>AVERAGE</v>
      </c>
    </row>
    <row r="7914" spans="1:16" x14ac:dyDescent="0.35">
      <c r="A7914" s="12" t="s">
        <v>8088</v>
      </c>
      <c r="B7914" s="15">
        <v>45434</v>
      </c>
      <c r="C7914" s="12" t="s">
        <v>108</v>
      </c>
      <c r="D7914" s="12" t="s">
        <v>115</v>
      </c>
      <c r="E7914" s="12" t="s">
        <v>289</v>
      </c>
      <c r="F7914" s="12" t="s">
        <v>117</v>
      </c>
      <c r="G7914" s="12" t="s">
        <v>112</v>
      </c>
      <c r="H7914" s="12" t="s">
        <v>118</v>
      </c>
      <c r="I7914" s="12">
        <v>2</v>
      </c>
      <c r="J7914" s="16">
        <v>12.62</v>
      </c>
      <c r="K7914" s="17">
        <v>0.02</v>
      </c>
      <c r="L7914" s="16">
        <v>24.74</v>
      </c>
      <c r="M7914" s="16">
        <v>8.3699999999999992</v>
      </c>
      <c r="N7914" s="11" t="str">
        <f t="shared" si="370"/>
        <v>LOW</v>
      </c>
      <c r="O7914" s="27">
        <f t="shared" si="371"/>
        <v>0.66168148746968469</v>
      </c>
      <c r="P7914" s="11" t="str">
        <f t="shared" si="372"/>
        <v>AVERAGE</v>
      </c>
    </row>
    <row r="7915" spans="1:16" x14ac:dyDescent="0.35">
      <c r="A7915" t="s">
        <v>8089</v>
      </c>
      <c r="B7915" s="18">
        <v>45112</v>
      </c>
      <c r="C7915" t="s">
        <v>108</v>
      </c>
      <c r="D7915" t="s">
        <v>115</v>
      </c>
      <c r="E7915" t="s">
        <v>116</v>
      </c>
      <c r="F7915" t="s">
        <v>117</v>
      </c>
      <c r="G7915" t="s">
        <v>122</v>
      </c>
      <c r="H7915" t="s">
        <v>132</v>
      </c>
      <c r="I7915">
        <v>9</v>
      </c>
      <c r="J7915" s="19">
        <v>729.5</v>
      </c>
      <c r="K7915" s="20">
        <v>0.22</v>
      </c>
      <c r="L7915" s="19">
        <v>5121.09</v>
      </c>
      <c r="M7915" s="19">
        <v>2794.3</v>
      </c>
      <c r="N7915" s="11" t="str">
        <f t="shared" si="370"/>
        <v>HIGH</v>
      </c>
      <c r="O7915" s="27">
        <f t="shared" si="371"/>
        <v>0.45435444407342968</v>
      </c>
      <c r="P7915" s="11" t="str">
        <f t="shared" si="372"/>
        <v>GOOD</v>
      </c>
    </row>
    <row r="7916" spans="1:16" x14ac:dyDescent="0.35">
      <c r="A7916" s="12" t="s">
        <v>8090</v>
      </c>
      <c r="B7916" s="15">
        <v>45281</v>
      </c>
      <c r="C7916" s="12" t="s">
        <v>136</v>
      </c>
      <c r="D7916" s="12" t="s">
        <v>140</v>
      </c>
      <c r="E7916" s="12" t="s">
        <v>166</v>
      </c>
      <c r="F7916" s="12" t="s">
        <v>111</v>
      </c>
      <c r="G7916" s="12" t="s">
        <v>127</v>
      </c>
      <c r="H7916" s="12" t="s">
        <v>138</v>
      </c>
      <c r="I7916" s="12">
        <v>5</v>
      </c>
      <c r="J7916" s="16">
        <v>234.07</v>
      </c>
      <c r="K7916" s="17">
        <v>0</v>
      </c>
      <c r="L7916" s="16">
        <v>1170.3499999999999</v>
      </c>
      <c r="M7916" s="16">
        <v>695.05</v>
      </c>
      <c r="N7916" s="11" t="str">
        <f t="shared" si="370"/>
        <v>NO DISCOUNT</v>
      </c>
      <c r="O7916" s="27">
        <f t="shared" si="371"/>
        <v>0.40611782800017088</v>
      </c>
      <c r="P7916" s="11" t="str">
        <f t="shared" si="372"/>
        <v>GOOD</v>
      </c>
    </row>
    <row r="7917" spans="1:16" x14ac:dyDescent="0.35">
      <c r="A7917" t="s">
        <v>8091</v>
      </c>
      <c r="B7917" s="18">
        <v>44709</v>
      </c>
      <c r="C7917" t="s">
        <v>108</v>
      </c>
      <c r="D7917" t="s">
        <v>140</v>
      </c>
      <c r="E7917" t="s">
        <v>268</v>
      </c>
      <c r="F7917" t="s">
        <v>117</v>
      </c>
      <c r="G7917" t="s">
        <v>112</v>
      </c>
      <c r="H7917" t="s">
        <v>147</v>
      </c>
      <c r="I7917">
        <v>2</v>
      </c>
      <c r="J7917" s="19">
        <v>10.86</v>
      </c>
      <c r="K7917" s="20">
        <v>0.15</v>
      </c>
      <c r="L7917" s="19">
        <v>18.46</v>
      </c>
      <c r="M7917" s="19">
        <v>8.1199999999999992</v>
      </c>
      <c r="N7917" s="11" t="str">
        <f t="shared" si="370"/>
        <v>MEDIUM</v>
      </c>
      <c r="O7917" s="27">
        <f t="shared" si="371"/>
        <v>0.5601300108342363</v>
      </c>
      <c r="P7917" s="11" t="str">
        <f t="shared" si="372"/>
        <v>AVERAGE</v>
      </c>
    </row>
    <row r="7918" spans="1:16" x14ac:dyDescent="0.35">
      <c r="A7918" s="12" t="s">
        <v>8092</v>
      </c>
      <c r="B7918" s="15">
        <v>45637</v>
      </c>
      <c r="C7918" s="12" t="s">
        <v>108</v>
      </c>
      <c r="D7918" s="12" t="s">
        <v>140</v>
      </c>
      <c r="E7918" s="12" t="s">
        <v>153</v>
      </c>
      <c r="F7918" s="12" t="s">
        <v>111</v>
      </c>
      <c r="G7918" s="12" t="s">
        <v>112</v>
      </c>
      <c r="H7918" s="12" t="s">
        <v>167</v>
      </c>
      <c r="I7918" s="12">
        <v>4</v>
      </c>
      <c r="J7918" s="16">
        <v>11.34</v>
      </c>
      <c r="K7918" s="17">
        <v>0.25</v>
      </c>
      <c r="L7918" s="16">
        <v>34.020000000000003</v>
      </c>
      <c r="M7918" s="16">
        <v>15.49</v>
      </c>
      <c r="N7918" s="11" t="str">
        <f t="shared" si="370"/>
        <v>HIGH</v>
      </c>
      <c r="O7918" s="27">
        <f t="shared" si="371"/>
        <v>0.54467960023515583</v>
      </c>
      <c r="P7918" s="11" t="str">
        <f t="shared" si="372"/>
        <v>AVERAGE</v>
      </c>
    </row>
    <row r="7919" spans="1:16" x14ac:dyDescent="0.35">
      <c r="A7919" t="s">
        <v>8093</v>
      </c>
      <c r="B7919" s="18">
        <v>44665</v>
      </c>
      <c r="C7919" t="s">
        <v>108</v>
      </c>
      <c r="D7919" t="s">
        <v>125</v>
      </c>
      <c r="E7919" t="s">
        <v>178</v>
      </c>
      <c r="F7919" t="s">
        <v>111</v>
      </c>
      <c r="G7919" t="s">
        <v>127</v>
      </c>
      <c r="H7919" t="s">
        <v>128</v>
      </c>
      <c r="I7919">
        <v>1</v>
      </c>
      <c r="J7919" s="19">
        <v>121.42</v>
      </c>
      <c r="K7919" s="20">
        <v>0.21</v>
      </c>
      <c r="L7919" s="19">
        <v>95.92</v>
      </c>
      <c r="M7919" s="19">
        <v>56.16</v>
      </c>
      <c r="N7919" s="11" t="str">
        <f t="shared" si="370"/>
        <v>HIGH</v>
      </c>
      <c r="O7919" s="27">
        <f t="shared" si="371"/>
        <v>0.41451209341117601</v>
      </c>
      <c r="P7919" s="11" t="str">
        <f t="shared" si="372"/>
        <v>AVERAGE</v>
      </c>
    </row>
    <row r="7920" spans="1:16" x14ac:dyDescent="0.35">
      <c r="A7920" s="12" t="s">
        <v>8094</v>
      </c>
      <c r="B7920" s="15">
        <v>45486</v>
      </c>
      <c r="C7920" s="12" t="s">
        <v>108</v>
      </c>
      <c r="D7920" s="12" t="s">
        <v>115</v>
      </c>
      <c r="E7920" s="12" t="s">
        <v>121</v>
      </c>
      <c r="F7920" s="12" t="s">
        <v>117</v>
      </c>
      <c r="G7920" s="12" t="s">
        <v>122</v>
      </c>
      <c r="H7920" s="12" t="s">
        <v>187</v>
      </c>
      <c r="I7920" s="12">
        <v>2</v>
      </c>
      <c r="J7920" s="16">
        <v>427.68</v>
      </c>
      <c r="K7920" s="17">
        <v>0.17</v>
      </c>
      <c r="L7920" s="16">
        <v>709.95</v>
      </c>
      <c r="M7920" s="16">
        <v>201.11</v>
      </c>
      <c r="N7920" s="11" t="str">
        <f t="shared" si="370"/>
        <v>MEDIUM</v>
      </c>
      <c r="O7920" s="27">
        <f t="shared" si="371"/>
        <v>0.71672653003732656</v>
      </c>
      <c r="P7920" s="11" t="str">
        <f t="shared" si="372"/>
        <v>AVERAGE</v>
      </c>
    </row>
    <row r="7921" spans="1:16" x14ac:dyDescent="0.35">
      <c r="A7921" t="s">
        <v>8095</v>
      </c>
      <c r="B7921" s="18">
        <v>45143</v>
      </c>
      <c r="C7921" t="s">
        <v>136</v>
      </c>
      <c r="D7921" t="s">
        <v>140</v>
      </c>
      <c r="E7921" t="s">
        <v>242</v>
      </c>
      <c r="F7921" t="s">
        <v>117</v>
      </c>
      <c r="G7921" t="s">
        <v>127</v>
      </c>
      <c r="H7921" t="s">
        <v>164</v>
      </c>
      <c r="I7921">
        <v>9</v>
      </c>
      <c r="J7921" s="19">
        <v>525.27</v>
      </c>
      <c r="K7921" s="20">
        <v>0</v>
      </c>
      <c r="L7921" s="19">
        <v>4727.43</v>
      </c>
      <c r="M7921" s="19">
        <v>2193.06</v>
      </c>
      <c r="N7921" s="11" t="str">
        <f t="shared" si="370"/>
        <v>NO DISCOUNT</v>
      </c>
      <c r="O7921" s="27">
        <f t="shared" si="371"/>
        <v>0.53609889517137221</v>
      </c>
      <c r="P7921" s="11" t="str">
        <f t="shared" si="372"/>
        <v>GOOD</v>
      </c>
    </row>
    <row r="7922" spans="1:16" x14ac:dyDescent="0.35">
      <c r="A7922" s="12" t="s">
        <v>8096</v>
      </c>
      <c r="B7922" s="15">
        <v>45425</v>
      </c>
      <c r="C7922" s="12" t="s">
        <v>120</v>
      </c>
      <c r="D7922" s="12" t="s">
        <v>115</v>
      </c>
      <c r="E7922" s="12" t="s">
        <v>289</v>
      </c>
      <c r="F7922" s="12" t="s">
        <v>111</v>
      </c>
      <c r="G7922" s="12" t="s">
        <v>112</v>
      </c>
      <c r="H7922" s="12" t="s">
        <v>147</v>
      </c>
      <c r="I7922" s="12">
        <v>2</v>
      </c>
      <c r="J7922" s="16">
        <v>25.82</v>
      </c>
      <c r="K7922" s="17">
        <v>0.41</v>
      </c>
      <c r="L7922" s="16">
        <v>30.47</v>
      </c>
      <c r="M7922" s="16">
        <v>6.11</v>
      </c>
      <c r="N7922" s="11" t="str">
        <f t="shared" si="370"/>
        <v>CLEARANCE</v>
      </c>
      <c r="O7922" s="27">
        <f t="shared" si="371"/>
        <v>0.79947489333770927</v>
      </c>
      <c r="P7922" s="11" t="str">
        <f t="shared" si="372"/>
        <v>AVERAGE</v>
      </c>
    </row>
    <row r="7923" spans="1:16" x14ac:dyDescent="0.35">
      <c r="A7923" t="s">
        <v>8097</v>
      </c>
      <c r="B7923" s="18">
        <v>44892</v>
      </c>
      <c r="C7923" t="s">
        <v>108</v>
      </c>
      <c r="D7923" t="s">
        <v>115</v>
      </c>
      <c r="E7923" t="s">
        <v>116</v>
      </c>
      <c r="F7923" t="s">
        <v>111</v>
      </c>
      <c r="G7923" t="s">
        <v>122</v>
      </c>
      <c r="H7923" t="s">
        <v>123</v>
      </c>
      <c r="I7923">
        <v>5</v>
      </c>
      <c r="J7923" s="19">
        <v>1417.08</v>
      </c>
      <c r="K7923" s="20">
        <v>0</v>
      </c>
      <c r="L7923" s="19">
        <v>7085.4</v>
      </c>
      <c r="M7923" s="19">
        <v>2027.97</v>
      </c>
      <c r="N7923" s="11" t="str">
        <f t="shared" si="370"/>
        <v>NO DISCOUNT</v>
      </c>
      <c r="O7923" s="27">
        <f t="shared" si="371"/>
        <v>0.71378186129223464</v>
      </c>
      <c r="P7923" s="11" t="str">
        <f t="shared" si="372"/>
        <v>GOOD</v>
      </c>
    </row>
    <row r="7924" spans="1:16" x14ac:dyDescent="0.35">
      <c r="A7924" s="12" t="s">
        <v>8098</v>
      </c>
      <c r="B7924" s="15">
        <v>44639</v>
      </c>
      <c r="C7924" s="12" t="s">
        <v>149</v>
      </c>
      <c r="D7924" s="12" t="s">
        <v>109</v>
      </c>
      <c r="E7924" s="12" t="s">
        <v>189</v>
      </c>
      <c r="F7924" s="12" t="s">
        <v>117</v>
      </c>
      <c r="G7924" s="12" t="s">
        <v>127</v>
      </c>
      <c r="H7924" s="12" t="s">
        <v>138</v>
      </c>
      <c r="I7924" s="12">
        <v>1</v>
      </c>
      <c r="J7924" s="16">
        <v>425.83</v>
      </c>
      <c r="K7924" s="17">
        <v>0.11</v>
      </c>
      <c r="L7924" s="16">
        <v>378.99</v>
      </c>
      <c r="M7924" s="16">
        <v>211.99</v>
      </c>
      <c r="N7924" s="11" t="str">
        <f t="shared" si="370"/>
        <v>MEDIUM</v>
      </c>
      <c r="O7924" s="27">
        <f t="shared" si="371"/>
        <v>0.44064487189635609</v>
      </c>
      <c r="P7924" s="11" t="str">
        <f t="shared" si="372"/>
        <v>AVERAGE</v>
      </c>
    </row>
    <row r="7925" spans="1:16" x14ac:dyDescent="0.35">
      <c r="A7925" t="s">
        <v>8099</v>
      </c>
      <c r="B7925" s="18">
        <v>45474</v>
      </c>
      <c r="C7925" t="s">
        <v>108</v>
      </c>
      <c r="D7925" t="s">
        <v>115</v>
      </c>
      <c r="E7925" t="s">
        <v>221</v>
      </c>
      <c r="F7925" t="s">
        <v>111</v>
      </c>
      <c r="G7925" t="s">
        <v>127</v>
      </c>
      <c r="H7925" t="s">
        <v>209</v>
      </c>
      <c r="I7925">
        <v>1</v>
      </c>
      <c r="J7925" s="19">
        <v>1090.9000000000001</v>
      </c>
      <c r="K7925" s="20">
        <v>0</v>
      </c>
      <c r="L7925" s="19">
        <v>1090.9000000000001</v>
      </c>
      <c r="M7925" s="19">
        <v>647.26</v>
      </c>
      <c r="N7925" s="11" t="str">
        <f t="shared" si="370"/>
        <v>NO DISCOUNT</v>
      </c>
      <c r="O7925" s="27">
        <f t="shared" si="371"/>
        <v>0.40667338894490795</v>
      </c>
      <c r="P7925" s="11" t="str">
        <f t="shared" si="372"/>
        <v>AVERAGE</v>
      </c>
    </row>
    <row r="7926" spans="1:16" x14ac:dyDescent="0.35">
      <c r="A7926" s="12" t="s">
        <v>8100</v>
      </c>
      <c r="B7926" s="15">
        <v>44748</v>
      </c>
      <c r="C7926" s="12" t="s">
        <v>120</v>
      </c>
      <c r="D7926" s="12" t="s">
        <v>115</v>
      </c>
      <c r="E7926" s="12" t="s">
        <v>163</v>
      </c>
      <c r="F7926" s="12" t="s">
        <v>111</v>
      </c>
      <c r="G7926" s="12" t="s">
        <v>127</v>
      </c>
      <c r="H7926" s="12" t="s">
        <v>164</v>
      </c>
      <c r="I7926" s="12">
        <v>1</v>
      </c>
      <c r="J7926" s="16">
        <v>178.94</v>
      </c>
      <c r="K7926" s="17">
        <v>0.08</v>
      </c>
      <c r="L7926" s="16">
        <v>164.62</v>
      </c>
      <c r="M7926" s="16">
        <v>77.94</v>
      </c>
      <c r="N7926" s="11" t="str">
        <f t="shared" si="370"/>
        <v>LOW</v>
      </c>
      <c r="O7926" s="27">
        <f t="shared" si="371"/>
        <v>0.52654598469201797</v>
      </c>
      <c r="P7926" s="11" t="str">
        <f t="shared" si="372"/>
        <v>AVERAGE</v>
      </c>
    </row>
    <row r="7927" spans="1:16" x14ac:dyDescent="0.35">
      <c r="A7927" t="s">
        <v>8101</v>
      </c>
      <c r="B7927" s="18">
        <v>45539</v>
      </c>
      <c r="C7927" t="s">
        <v>108</v>
      </c>
      <c r="D7927" t="s">
        <v>109</v>
      </c>
      <c r="E7927" t="s">
        <v>208</v>
      </c>
      <c r="F7927" t="s">
        <v>111</v>
      </c>
      <c r="G7927" t="s">
        <v>122</v>
      </c>
      <c r="H7927" t="s">
        <v>132</v>
      </c>
      <c r="I7927">
        <v>2</v>
      </c>
      <c r="J7927" s="19">
        <v>612.27</v>
      </c>
      <c r="K7927" s="20">
        <v>0.16</v>
      </c>
      <c r="L7927" s="19">
        <v>1028.6099999999999</v>
      </c>
      <c r="M7927" s="19">
        <v>468.44</v>
      </c>
      <c r="N7927" s="11" t="str">
        <f t="shared" si="370"/>
        <v>MEDIUM</v>
      </c>
      <c r="O7927" s="27">
        <f t="shared" si="371"/>
        <v>0.54458930012346751</v>
      </c>
      <c r="P7927" s="11" t="str">
        <f t="shared" si="372"/>
        <v>AVERAGE</v>
      </c>
    </row>
    <row r="7928" spans="1:16" x14ac:dyDescent="0.35">
      <c r="A7928" s="12" t="s">
        <v>8102</v>
      </c>
      <c r="B7928" s="15">
        <v>45130</v>
      </c>
      <c r="C7928" s="12" t="s">
        <v>120</v>
      </c>
      <c r="D7928" s="12" t="s">
        <v>109</v>
      </c>
      <c r="E7928" s="12" t="s">
        <v>208</v>
      </c>
      <c r="F7928" s="12" t="s">
        <v>111</v>
      </c>
      <c r="G7928" s="12" t="s">
        <v>112</v>
      </c>
      <c r="H7928" s="12" t="s">
        <v>170</v>
      </c>
      <c r="I7928" s="12">
        <v>4</v>
      </c>
      <c r="J7928" s="16">
        <v>5.1100000000000003</v>
      </c>
      <c r="K7928" s="17">
        <v>0.05</v>
      </c>
      <c r="L7928" s="16">
        <v>19.420000000000002</v>
      </c>
      <c r="M7928" s="16">
        <v>5.24</v>
      </c>
      <c r="N7928" s="11" t="str">
        <f t="shared" si="370"/>
        <v>LOW</v>
      </c>
      <c r="O7928" s="27">
        <f t="shared" si="371"/>
        <v>0.73017507723995878</v>
      </c>
      <c r="P7928" s="11" t="str">
        <f t="shared" si="372"/>
        <v>AVERAGE</v>
      </c>
    </row>
    <row r="7929" spans="1:16" x14ac:dyDescent="0.35">
      <c r="A7929" t="s">
        <v>8103</v>
      </c>
      <c r="B7929" s="18">
        <v>44580</v>
      </c>
      <c r="C7929" t="s">
        <v>108</v>
      </c>
      <c r="D7929" t="s">
        <v>125</v>
      </c>
      <c r="E7929" t="s">
        <v>178</v>
      </c>
      <c r="F7929" t="s">
        <v>117</v>
      </c>
      <c r="G7929" t="s">
        <v>122</v>
      </c>
      <c r="H7929" t="s">
        <v>142</v>
      </c>
      <c r="I7929">
        <v>1</v>
      </c>
      <c r="J7929" s="19">
        <v>311.82</v>
      </c>
      <c r="K7929" s="20">
        <v>0.05</v>
      </c>
      <c r="L7929" s="19">
        <v>296.23</v>
      </c>
      <c r="M7929" s="19">
        <v>145.19</v>
      </c>
      <c r="N7929" s="11" t="str">
        <f t="shared" si="370"/>
        <v>LOW</v>
      </c>
      <c r="O7929" s="27">
        <f t="shared" si="371"/>
        <v>0.50987408432636805</v>
      </c>
      <c r="P7929" s="11" t="str">
        <f t="shared" si="372"/>
        <v>AVERAGE</v>
      </c>
    </row>
    <row r="7930" spans="1:16" x14ac:dyDescent="0.35">
      <c r="A7930" s="12" t="s">
        <v>8104</v>
      </c>
      <c r="B7930" s="15">
        <v>45620</v>
      </c>
      <c r="C7930" s="12" t="s">
        <v>108</v>
      </c>
      <c r="D7930" s="12" t="s">
        <v>140</v>
      </c>
      <c r="E7930" s="12" t="s">
        <v>268</v>
      </c>
      <c r="F7930" s="12" t="s">
        <v>131</v>
      </c>
      <c r="G7930" s="12" t="s">
        <v>127</v>
      </c>
      <c r="H7930" s="12" t="s">
        <v>179</v>
      </c>
      <c r="I7930" s="12">
        <v>1</v>
      </c>
      <c r="J7930" s="16">
        <v>57.86</v>
      </c>
      <c r="K7930" s="17">
        <v>0.08</v>
      </c>
      <c r="L7930" s="16">
        <v>53.23</v>
      </c>
      <c r="M7930" s="16">
        <v>29.74</v>
      </c>
      <c r="N7930" s="11" t="str">
        <f t="shared" si="370"/>
        <v>LOW</v>
      </c>
      <c r="O7930" s="27">
        <f t="shared" si="371"/>
        <v>0.44129250422693972</v>
      </c>
      <c r="P7930" s="11" t="str">
        <f t="shared" si="372"/>
        <v>AVERAGE</v>
      </c>
    </row>
    <row r="7931" spans="1:16" x14ac:dyDescent="0.35">
      <c r="A7931" t="s">
        <v>8105</v>
      </c>
      <c r="B7931" s="18">
        <v>45587</v>
      </c>
      <c r="C7931" t="s">
        <v>108</v>
      </c>
      <c r="D7931" t="s">
        <v>109</v>
      </c>
      <c r="E7931" t="s">
        <v>231</v>
      </c>
      <c r="F7931" t="s">
        <v>111</v>
      </c>
      <c r="G7931" t="s">
        <v>112</v>
      </c>
      <c r="H7931" t="s">
        <v>147</v>
      </c>
      <c r="I7931">
        <v>4</v>
      </c>
      <c r="J7931" s="19">
        <v>19.37</v>
      </c>
      <c r="K7931" s="20">
        <v>0</v>
      </c>
      <c r="L7931" s="19">
        <v>77.48</v>
      </c>
      <c r="M7931" s="19">
        <v>16.86</v>
      </c>
      <c r="N7931" s="11" t="str">
        <f t="shared" si="370"/>
        <v>NO DISCOUNT</v>
      </c>
      <c r="O7931" s="27">
        <f t="shared" si="371"/>
        <v>0.78239545689210122</v>
      </c>
      <c r="P7931" s="11" t="str">
        <f t="shared" si="372"/>
        <v>AVERAGE</v>
      </c>
    </row>
    <row r="7932" spans="1:16" x14ac:dyDescent="0.35">
      <c r="A7932" s="12" t="s">
        <v>8106</v>
      </c>
      <c r="B7932" s="15">
        <v>45240</v>
      </c>
      <c r="C7932" s="12" t="s">
        <v>149</v>
      </c>
      <c r="D7932" s="12" t="s">
        <v>140</v>
      </c>
      <c r="E7932" s="12" t="s">
        <v>273</v>
      </c>
      <c r="F7932" s="12" t="s">
        <v>117</v>
      </c>
      <c r="G7932" s="12" t="s">
        <v>127</v>
      </c>
      <c r="H7932" s="12" t="s">
        <v>179</v>
      </c>
      <c r="I7932" s="12">
        <v>1</v>
      </c>
      <c r="J7932" s="16">
        <v>159.21</v>
      </c>
      <c r="K7932" s="17">
        <v>0</v>
      </c>
      <c r="L7932" s="16">
        <v>159.21</v>
      </c>
      <c r="M7932" s="16">
        <v>86.92</v>
      </c>
      <c r="N7932" s="11" t="str">
        <f t="shared" si="370"/>
        <v>NO DISCOUNT</v>
      </c>
      <c r="O7932" s="27">
        <f t="shared" si="371"/>
        <v>0.45405439356824323</v>
      </c>
      <c r="P7932" s="11" t="str">
        <f t="shared" si="372"/>
        <v>AVERAGE</v>
      </c>
    </row>
    <row r="7933" spans="1:16" x14ac:dyDescent="0.35">
      <c r="A7933" t="s">
        <v>8107</v>
      </c>
      <c r="B7933" s="18">
        <v>44913</v>
      </c>
      <c r="C7933" t="s">
        <v>108</v>
      </c>
      <c r="D7933" t="s">
        <v>109</v>
      </c>
      <c r="E7933" t="s">
        <v>195</v>
      </c>
      <c r="F7933" t="s">
        <v>111</v>
      </c>
      <c r="G7933" t="s">
        <v>112</v>
      </c>
      <c r="H7933" t="s">
        <v>113</v>
      </c>
      <c r="I7933">
        <v>3</v>
      </c>
      <c r="J7933" s="19">
        <v>19.940000000000001</v>
      </c>
      <c r="K7933" s="20">
        <v>0.08</v>
      </c>
      <c r="L7933" s="19">
        <v>55.03</v>
      </c>
      <c r="M7933" s="19">
        <v>12.27</v>
      </c>
      <c r="N7933" s="11" t="str">
        <f t="shared" si="370"/>
        <v>LOW</v>
      </c>
      <c r="O7933" s="27">
        <f t="shared" si="371"/>
        <v>0.77703071052153383</v>
      </c>
      <c r="P7933" s="11" t="str">
        <f t="shared" si="372"/>
        <v>AVERAGE</v>
      </c>
    </row>
    <row r="7934" spans="1:16" x14ac:dyDescent="0.35">
      <c r="A7934" s="12" t="s">
        <v>8108</v>
      </c>
      <c r="B7934" s="15">
        <v>44790</v>
      </c>
      <c r="C7934" s="12" t="s">
        <v>120</v>
      </c>
      <c r="D7934" s="12" t="s">
        <v>115</v>
      </c>
      <c r="E7934" s="12" t="s">
        <v>227</v>
      </c>
      <c r="F7934" s="12" t="s">
        <v>111</v>
      </c>
      <c r="G7934" s="12" t="s">
        <v>112</v>
      </c>
      <c r="H7934" s="12" t="s">
        <v>113</v>
      </c>
      <c r="I7934" s="12">
        <v>1</v>
      </c>
      <c r="J7934" s="16">
        <v>19.87</v>
      </c>
      <c r="K7934" s="17">
        <v>0.09</v>
      </c>
      <c r="L7934" s="16">
        <v>18.079999999999998</v>
      </c>
      <c r="M7934" s="16">
        <v>4.16</v>
      </c>
      <c r="N7934" s="11" t="str">
        <f t="shared" si="370"/>
        <v>LOW</v>
      </c>
      <c r="O7934" s="27">
        <f t="shared" si="371"/>
        <v>0.76991150442477874</v>
      </c>
      <c r="P7934" s="11" t="str">
        <f t="shared" si="372"/>
        <v>AVERAGE</v>
      </c>
    </row>
    <row r="7935" spans="1:16" x14ac:dyDescent="0.35">
      <c r="A7935" t="s">
        <v>8109</v>
      </c>
      <c r="B7935" s="18">
        <v>45524</v>
      </c>
      <c r="C7935" t="s">
        <v>108</v>
      </c>
      <c r="D7935" t="s">
        <v>140</v>
      </c>
      <c r="E7935" t="s">
        <v>242</v>
      </c>
      <c r="F7935" t="s">
        <v>131</v>
      </c>
      <c r="G7935" t="s">
        <v>112</v>
      </c>
      <c r="H7935" t="s">
        <v>118</v>
      </c>
      <c r="I7935">
        <v>1</v>
      </c>
      <c r="J7935" s="19">
        <v>34.090000000000003</v>
      </c>
      <c r="K7935" s="20">
        <v>0.36</v>
      </c>
      <c r="L7935" s="19">
        <v>21.82</v>
      </c>
      <c r="M7935" s="19">
        <v>5.45</v>
      </c>
      <c r="N7935" s="11" t="str">
        <f t="shared" si="370"/>
        <v>CLEARANCE</v>
      </c>
      <c r="O7935" s="27">
        <f t="shared" si="371"/>
        <v>0.75022914757103576</v>
      </c>
      <c r="P7935" s="11" t="str">
        <f t="shared" si="372"/>
        <v>AVERAGE</v>
      </c>
    </row>
    <row r="7936" spans="1:16" x14ac:dyDescent="0.35">
      <c r="A7936" s="12" t="s">
        <v>8110</v>
      </c>
      <c r="B7936" s="15">
        <v>45057</v>
      </c>
      <c r="C7936" s="12" t="s">
        <v>136</v>
      </c>
      <c r="D7936" s="12" t="s">
        <v>140</v>
      </c>
      <c r="E7936" s="12" t="s">
        <v>166</v>
      </c>
      <c r="F7936" s="12" t="s">
        <v>131</v>
      </c>
      <c r="G7936" s="12" t="s">
        <v>127</v>
      </c>
      <c r="H7936" s="12" t="s">
        <v>128</v>
      </c>
      <c r="I7936" s="12">
        <v>3</v>
      </c>
      <c r="J7936" s="16">
        <v>206.88</v>
      </c>
      <c r="K7936" s="17">
        <v>0.06</v>
      </c>
      <c r="L7936" s="16">
        <v>583.4</v>
      </c>
      <c r="M7936" s="16">
        <v>344.07</v>
      </c>
      <c r="N7936" s="11" t="str">
        <f t="shared" si="370"/>
        <v>LOW</v>
      </c>
      <c r="O7936" s="27">
        <f t="shared" si="371"/>
        <v>0.41023311621528968</v>
      </c>
      <c r="P7936" s="11" t="str">
        <f t="shared" si="372"/>
        <v>AVERAGE</v>
      </c>
    </row>
    <row r="7937" spans="1:16" x14ac:dyDescent="0.35">
      <c r="A7937" t="s">
        <v>8111</v>
      </c>
      <c r="B7937" s="18">
        <v>45264</v>
      </c>
      <c r="C7937" t="s">
        <v>120</v>
      </c>
      <c r="D7937" t="s">
        <v>125</v>
      </c>
      <c r="E7937" t="s">
        <v>126</v>
      </c>
      <c r="F7937" t="s">
        <v>117</v>
      </c>
      <c r="G7937" t="s">
        <v>112</v>
      </c>
      <c r="H7937" t="s">
        <v>147</v>
      </c>
      <c r="I7937">
        <v>1</v>
      </c>
      <c r="J7937" s="19">
        <v>13.08</v>
      </c>
      <c r="K7937" s="20">
        <v>0.08</v>
      </c>
      <c r="L7937" s="19">
        <v>12.03</v>
      </c>
      <c r="M7937" s="19">
        <v>3.33</v>
      </c>
      <c r="N7937" s="11" t="str">
        <f t="shared" si="370"/>
        <v>LOW</v>
      </c>
      <c r="O7937" s="27">
        <f t="shared" si="371"/>
        <v>0.72319201995012472</v>
      </c>
      <c r="P7937" s="11" t="str">
        <f t="shared" si="372"/>
        <v>AVERAGE</v>
      </c>
    </row>
    <row r="7938" spans="1:16" x14ac:dyDescent="0.35">
      <c r="A7938" s="12" t="s">
        <v>8112</v>
      </c>
      <c r="B7938" s="15">
        <v>45281</v>
      </c>
      <c r="C7938" s="12" t="s">
        <v>108</v>
      </c>
      <c r="D7938" s="12" t="s">
        <v>125</v>
      </c>
      <c r="E7938" s="12" t="s">
        <v>146</v>
      </c>
      <c r="F7938" s="12" t="s">
        <v>117</v>
      </c>
      <c r="G7938" s="12" t="s">
        <v>122</v>
      </c>
      <c r="H7938" s="12" t="s">
        <v>142</v>
      </c>
      <c r="I7938" s="12">
        <v>4</v>
      </c>
      <c r="J7938" s="16">
        <v>295.14</v>
      </c>
      <c r="K7938" s="17">
        <v>0</v>
      </c>
      <c r="L7938" s="16">
        <v>1180.56</v>
      </c>
      <c r="M7938" s="16">
        <v>412.59</v>
      </c>
      <c r="N7938" s="11" t="str">
        <f t="shared" si="370"/>
        <v>NO DISCOUNT</v>
      </c>
      <c r="O7938" s="27">
        <f t="shared" si="371"/>
        <v>0.65051331571457616</v>
      </c>
      <c r="P7938" s="11" t="str">
        <f t="shared" si="372"/>
        <v>AVERAGE</v>
      </c>
    </row>
    <row r="7939" spans="1:16" x14ac:dyDescent="0.35">
      <c r="A7939" t="s">
        <v>8113</v>
      </c>
      <c r="B7939" s="18">
        <v>45518</v>
      </c>
      <c r="C7939" t="s">
        <v>120</v>
      </c>
      <c r="D7939" t="s">
        <v>125</v>
      </c>
      <c r="E7939" t="s">
        <v>137</v>
      </c>
      <c r="F7939" t="s">
        <v>111</v>
      </c>
      <c r="G7939" t="s">
        <v>127</v>
      </c>
      <c r="H7939" t="s">
        <v>128</v>
      </c>
      <c r="I7939">
        <v>1</v>
      </c>
      <c r="J7939" s="19">
        <v>516.59</v>
      </c>
      <c r="K7939" s="20">
        <v>0.15</v>
      </c>
      <c r="L7939" s="19">
        <v>439.1</v>
      </c>
      <c r="M7939" s="19">
        <v>196.68</v>
      </c>
      <c r="N7939" s="11" t="str">
        <f t="shared" ref="N7939:N8002" si="373">IF(K7939=$R$8,$R$2,IF(K7939&lt;=$R$9,$R$3,IF(K7939&lt;=$R$10,$R$4,IF(K7939&lt;$R$11,$R$5,IF(K7939&gt;$R$11,$R$6)))))</f>
        <v>MEDIUM</v>
      </c>
      <c r="O7939" s="27">
        <f t="shared" ref="O7939:O8002" si="374">IFERROR(L7939-M7939,"NULL")/L7939</f>
        <v>0.55208380778865862</v>
      </c>
      <c r="P7939" s="11" t="str">
        <f t="shared" ref="P7939:P8002" si="375">IF(AND(O7939&gt;=$Q$8,I7939&gt;=$Q$13),$Q$2,IF(AND(O7939&gt;=$Q$9,I7939&gt;=$Q$14),$Q$3,IF(O7939&gt;=$Q$10,$Q$4,$Q$5)))</f>
        <v>AVERAGE</v>
      </c>
    </row>
    <row r="7940" spans="1:16" x14ac:dyDescent="0.35">
      <c r="A7940" s="12" t="s">
        <v>8114</v>
      </c>
      <c r="B7940" s="15">
        <v>45574</v>
      </c>
      <c r="C7940" s="12" t="s">
        <v>120</v>
      </c>
      <c r="D7940" s="12" t="s">
        <v>109</v>
      </c>
      <c r="E7940" s="12" t="s">
        <v>252</v>
      </c>
      <c r="F7940" s="12" t="s">
        <v>111</v>
      </c>
      <c r="G7940" s="12" t="s">
        <v>112</v>
      </c>
      <c r="H7940" s="12" t="s">
        <v>113</v>
      </c>
      <c r="I7940" s="12">
        <v>2</v>
      </c>
      <c r="J7940" s="16">
        <v>32.19</v>
      </c>
      <c r="K7940" s="17">
        <v>0.08</v>
      </c>
      <c r="L7940" s="16">
        <v>59.23</v>
      </c>
      <c r="M7940" s="16">
        <v>15.02</v>
      </c>
      <c r="N7940" s="11" t="str">
        <f t="shared" si="373"/>
        <v>LOW</v>
      </c>
      <c r="O7940" s="27">
        <f t="shared" si="374"/>
        <v>0.74641229106871509</v>
      </c>
      <c r="P7940" s="11" t="str">
        <f t="shared" si="375"/>
        <v>AVERAGE</v>
      </c>
    </row>
    <row r="7941" spans="1:16" x14ac:dyDescent="0.35">
      <c r="A7941" t="s">
        <v>8115</v>
      </c>
      <c r="B7941" s="18">
        <v>45303</v>
      </c>
      <c r="C7941" t="s">
        <v>120</v>
      </c>
      <c r="D7941" t="s">
        <v>109</v>
      </c>
      <c r="E7941" t="s">
        <v>150</v>
      </c>
      <c r="F7941" t="s">
        <v>111</v>
      </c>
      <c r="G7941" t="s">
        <v>112</v>
      </c>
      <c r="H7941" t="s">
        <v>118</v>
      </c>
      <c r="I7941">
        <v>2</v>
      </c>
      <c r="J7941" s="19">
        <v>20.8</v>
      </c>
      <c r="K7941" s="20">
        <v>0.05</v>
      </c>
      <c r="L7941" s="19">
        <v>39.520000000000003</v>
      </c>
      <c r="M7941" s="19">
        <v>14.55</v>
      </c>
      <c r="N7941" s="11" t="str">
        <f t="shared" si="373"/>
        <v>LOW</v>
      </c>
      <c r="O7941" s="27">
        <f t="shared" si="374"/>
        <v>0.63183198380566807</v>
      </c>
      <c r="P7941" s="11" t="str">
        <f t="shared" si="375"/>
        <v>AVERAGE</v>
      </c>
    </row>
    <row r="7942" spans="1:16" x14ac:dyDescent="0.35">
      <c r="A7942" s="12" t="s">
        <v>8116</v>
      </c>
      <c r="B7942" s="15">
        <v>45173</v>
      </c>
      <c r="C7942" s="12" t="s">
        <v>120</v>
      </c>
      <c r="D7942" s="12" t="s">
        <v>109</v>
      </c>
      <c r="E7942" s="12" t="s">
        <v>161</v>
      </c>
      <c r="F7942" s="12" t="s">
        <v>111</v>
      </c>
      <c r="G7942" s="12" t="s">
        <v>112</v>
      </c>
      <c r="H7942" s="12" t="s">
        <v>118</v>
      </c>
      <c r="I7942" s="12">
        <v>2</v>
      </c>
      <c r="J7942" s="16">
        <v>20.32</v>
      </c>
      <c r="K7942" s="17">
        <v>0.13</v>
      </c>
      <c r="L7942" s="16">
        <v>35.36</v>
      </c>
      <c r="M7942" s="16">
        <v>13.96</v>
      </c>
      <c r="N7942" s="11" t="str">
        <f t="shared" si="373"/>
        <v>MEDIUM</v>
      </c>
      <c r="O7942" s="27">
        <f t="shared" si="374"/>
        <v>0.60520361990950222</v>
      </c>
      <c r="P7942" s="11" t="str">
        <f t="shared" si="375"/>
        <v>AVERAGE</v>
      </c>
    </row>
    <row r="7943" spans="1:16" x14ac:dyDescent="0.35">
      <c r="A7943" t="s">
        <v>8117</v>
      </c>
      <c r="B7943" s="18">
        <v>45645</v>
      </c>
      <c r="C7943" t="s">
        <v>136</v>
      </c>
      <c r="D7943" t="s">
        <v>125</v>
      </c>
      <c r="E7943" t="s">
        <v>137</v>
      </c>
      <c r="F7943" t="s">
        <v>117</v>
      </c>
      <c r="G7943" t="s">
        <v>122</v>
      </c>
      <c r="H7943" t="s">
        <v>158</v>
      </c>
      <c r="I7943">
        <v>1</v>
      </c>
      <c r="J7943" s="19">
        <v>135.72</v>
      </c>
      <c r="K7943" s="20">
        <v>0</v>
      </c>
      <c r="L7943" s="19">
        <v>135.72</v>
      </c>
      <c r="M7943" s="19">
        <v>34.42</v>
      </c>
      <c r="N7943" s="11" t="str">
        <f t="shared" si="373"/>
        <v>NO DISCOUNT</v>
      </c>
      <c r="O7943" s="27">
        <f t="shared" si="374"/>
        <v>0.74638962569997047</v>
      </c>
      <c r="P7943" s="11" t="str">
        <f t="shared" si="375"/>
        <v>AVERAGE</v>
      </c>
    </row>
    <row r="7944" spans="1:16" x14ac:dyDescent="0.35">
      <c r="A7944" s="12" t="s">
        <v>8118</v>
      </c>
      <c r="B7944" s="15">
        <v>45189</v>
      </c>
      <c r="C7944" s="12" t="s">
        <v>108</v>
      </c>
      <c r="D7944" s="12" t="s">
        <v>140</v>
      </c>
      <c r="E7944" s="12" t="s">
        <v>153</v>
      </c>
      <c r="F7944" s="12" t="s">
        <v>111</v>
      </c>
      <c r="G7944" s="12" t="s">
        <v>122</v>
      </c>
      <c r="H7944" s="12" t="s">
        <v>132</v>
      </c>
      <c r="I7944" s="12">
        <v>5</v>
      </c>
      <c r="J7944" s="16">
        <v>358.14</v>
      </c>
      <c r="K7944" s="17">
        <v>0.12</v>
      </c>
      <c r="L7944" s="16">
        <v>1575.82</v>
      </c>
      <c r="M7944" s="16">
        <v>790.97</v>
      </c>
      <c r="N7944" s="11" t="str">
        <f t="shared" si="373"/>
        <v>MEDIUM</v>
      </c>
      <c r="O7944" s="27">
        <f t="shared" si="374"/>
        <v>0.49805815385005897</v>
      </c>
      <c r="P7944" s="11" t="str">
        <f t="shared" si="375"/>
        <v>GOOD</v>
      </c>
    </row>
    <row r="7945" spans="1:16" x14ac:dyDescent="0.35">
      <c r="A7945" t="s">
        <v>8119</v>
      </c>
      <c r="B7945" s="18">
        <v>45095</v>
      </c>
      <c r="C7945" t="s">
        <v>108</v>
      </c>
      <c r="D7945" t="s">
        <v>125</v>
      </c>
      <c r="E7945" t="s">
        <v>185</v>
      </c>
      <c r="F7945" t="s">
        <v>111</v>
      </c>
      <c r="G7945" t="s">
        <v>127</v>
      </c>
      <c r="H7945" t="s">
        <v>138</v>
      </c>
      <c r="I7945">
        <v>1</v>
      </c>
      <c r="J7945" s="19">
        <v>208.19</v>
      </c>
      <c r="K7945" s="20">
        <v>0.08</v>
      </c>
      <c r="L7945" s="19">
        <v>191.53</v>
      </c>
      <c r="M7945" s="19">
        <v>108.97</v>
      </c>
      <c r="N7945" s="11" t="str">
        <f t="shared" si="373"/>
        <v>LOW</v>
      </c>
      <c r="O7945" s="27">
        <f t="shared" si="374"/>
        <v>0.43105518717694358</v>
      </c>
      <c r="P7945" s="11" t="str">
        <f t="shared" si="375"/>
        <v>AVERAGE</v>
      </c>
    </row>
    <row r="7946" spans="1:16" x14ac:dyDescent="0.35">
      <c r="A7946" s="12" t="s">
        <v>8120</v>
      </c>
      <c r="B7946" s="15">
        <v>45188</v>
      </c>
      <c r="C7946" s="12" t="s">
        <v>136</v>
      </c>
      <c r="D7946" s="12" t="s">
        <v>125</v>
      </c>
      <c r="E7946" s="12" t="s">
        <v>137</v>
      </c>
      <c r="F7946" s="12" t="s">
        <v>111</v>
      </c>
      <c r="G7946" s="12" t="s">
        <v>122</v>
      </c>
      <c r="H7946" s="12" t="s">
        <v>132</v>
      </c>
      <c r="I7946" s="12">
        <v>7</v>
      </c>
      <c r="J7946" s="16">
        <v>308.97000000000003</v>
      </c>
      <c r="K7946" s="17">
        <v>0.06</v>
      </c>
      <c r="L7946" s="16">
        <v>2033.02</v>
      </c>
      <c r="M7946" s="16">
        <v>656.34</v>
      </c>
      <c r="N7946" s="11" t="str">
        <f t="shared" si="373"/>
        <v>LOW</v>
      </c>
      <c r="O7946" s="27">
        <f t="shared" si="374"/>
        <v>0.67716008696422059</v>
      </c>
      <c r="P7946" s="11" t="str">
        <f t="shared" si="375"/>
        <v>GOOD</v>
      </c>
    </row>
    <row r="7947" spans="1:16" x14ac:dyDescent="0.35">
      <c r="A7947" t="s">
        <v>8121</v>
      </c>
      <c r="B7947" s="18">
        <v>45046</v>
      </c>
      <c r="C7947" t="s">
        <v>108</v>
      </c>
      <c r="D7947" t="s">
        <v>140</v>
      </c>
      <c r="E7947" t="s">
        <v>296</v>
      </c>
      <c r="F7947" t="s">
        <v>111</v>
      </c>
      <c r="G7947" t="s">
        <v>122</v>
      </c>
      <c r="H7947" t="s">
        <v>123</v>
      </c>
      <c r="I7947">
        <v>7</v>
      </c>
      <c r="J7947" s="19">
        <v>1294.78</v>
      </c>
      <c r="K7947" s="20">
        <v>0.11</v>
      </c>
      <c r="L7947" s="19">
        <v>8066.48</v>
      </c>
      <c r="M7947" s="19">
        <v>3472.53</v>
      </c>
      <c r="N7947" s="11" t="str">
        <f t="shared" si="373"/>
        <v>MEDIUM</v>
      </c>
      <c r="O7947" s="27">
        <f t="shared" si="374"/>
        <v>0.56951111265384646</v>
      </c>
      <c r="P7947" s="11" t="str">
        <f t="shared" si="375"/>
        <v>GOOD</v>
      </c>
    </row>
    <row r="7948" spans="1:16" x14ac:dyDescent="0.35">
      <c r="A7948" s="12" t="s">
        <v>8122</v>
      </c>
      <c r="B7948" s="15">
        <v>44690</v>
      </c>
      <c r="C7948" s="12" t="s">
        <v>108</v>
      </c>
      <c r="D7948" s="12" t="s">
        <v>115</v>
      </c>
      <c r="E7948" s="12" t="s">
        <v>116</v>
      </c>
      <c r="F7948" s="12" t="s">
        <v>111</v>
      </c>
      <c r="G7948" s="12" t="s">
        <v>112</v>
      </c>
      <c r="H7948" s="12" t="s">
        <v>167</v>
      </c>
      <c r="I7948" s="12">
        <v>1</v>
      </c>
      <c r="J7948" s="16">
        <v>11.17</v>
      </c>
      <c r="K7948" s="17">
        <v>0.16</v>
      </c>
      <c r="L7948" s="16">
        <v>9.3800000000000008</v>
      </c>
      <c r="M7948" s="16">
        <v>4.6900000000000004</v>
      </c>
      <c r="N7948" s="11" t="str">
        <f t="shared" si="373"/>
        <v>MEDIUM</v>
      </c>
      <c r="O7948" s="27">
        <f t="shared" si="374"/>
        <v>0.5</v>
      </c>
      <c r="P7948" s="11" t="str">
        <f t="shared" si="375"/>
        <v>AVERAGE</v>
      </c>
    </row>
    <row r="7949" spans="1:16" x14ac:dyDescent="0.35">
      <c r="A7949" t="s">
        <v>8123</v>
      </c>
      <c r="B7949" s="18">
        <v>44682</v>
      </c>
      <c r="C7949" t="s">
        <v>108</v>
      </c>
      <c r="D7949" t="s">
        <v>125</v>
      </c>
      <c r="E7949" t="s">
        <v>146</v>
      </c>
      <c r="F7949" t="s">
        <v>131</v>
      </c>
      <c r="G7949" t="s">
        <v>112</v>
      </c>
      <c r="H7949" t="s">
        <v>113</v>
      </c>
      <c r="I7949">
        <v>4</v>
      </c>
      <c r="J7949" s="19">
        <v>32.57</v>
      </c>
      <c r="K7949" s="20">
        <v>0.38</v>
      </c>
      <c r="L7949" s="19">
        <v>80.77</v>
      </c>
      <c r="M7949" s="19">
        <v>32.56</v>
      </c>
      <c r="N7949" s="11" t="str">
        <f t="shared" si="373"/>
        <v>CLEARANCE</v>
      </c>
      <c r="O7949" s="27">
        <f t="shared" si="374"/>
        <v>0.59688002971400267</v>
      </c>
      <c r="P7949" s="11" t="str">
        <f t="shared" si="375"/>
        <v>AVERAGE</v>
      </c>
    </row>
    <row r="7950" spans="1:16" x14ac:dyDescent="0.35">
      <c r="A7950" s="12" t="s">
        <v>8124</v>
      </c>
      <c r="B7950" s="15">
        <v>44591</v>
      </c>
      <c r="C7950" s="12" t="s">
        <v>120</v>
      </c>
      <c r="D7950" s="12" t="s">
        <v>109</v>
      </c>
      <c r="E7950" s="12" t="s">
        <v>176</v>
      </c>
      <c r="F7950" s="12" t="s">
        <v>111</v>
      </c>
      <c r="G7950" s="12" t="s">
        <v>127</v>
      </c>
      <c r="H7950" s="12" t="s">
        <v>138</v>
      </c>
      <c r="I7950" s="12">
        <v>3</v>
      </c>
      <c r="J7950" s="16">
        <v>213.61</v>
      </c>
      <c r="K7950" s="17">
        <v>0.09</v>
      </c>
      <c r="L7950" s="16">
        <v>583.16</v>
      </c>
      <c r="M7950" s="16">
        <v>187.48</v>
      </c>
      <c r="N7950" s="11" t="str">
        <f t="shared" si="373"/>
        <v>LOW</v>
      </c>
      <c r="O7950" s="27">
        <f t="shared" si="374"/>
        <v>0.67851018588380541</v>
      </c>
      <c r="P7950" s="11" t="str">
        <f t="shared" si="375"/>
        <v>AVERAGE</v>
      </c>
    </row>
    <row r="7951" spans="1:16" x14ac:dyDescent="0.35">
      <c r="A7951" t="s">
        <v>8125</v>
      </c>
      <c r="B7951" s="18">
        <v>45002</v>
      </c>
      <c r="C7951" t="s">
        <v>120</v>
      </c>
      <c r="D7951" t="s">
        <v>125</v>
      </c>
      <c r="E7951" t="s">
        <v>146</v>
      </c>
      <c r="F7951" t="s">
        <v>111</v>
      </c>
      <c r="G7951" t="s">
        <v>122</v>
      </c>
      <c r="H7951" t="s">
        <v>123</v>
      </c>
      <c r="I7951">
        <v>1</v>
      </c>
      <c r="J7951" s="19">
        <v>1275</v>
      </c>
      <c r="K7951" s="20">
        <v>0</v>
      </c>
      <c r="L7951" s="19">
        <v>1275</v>
      </c>
      <c r="M7951" s="19">
        <v>645.1</v>
      </c>
      <c r="N7951" s="11" t="str">
        <f t="shared" si="373"/>
        <v>NO DISCOUNT</v>
      </c>
      <c r="O7951" s="27">
        <f t="shared" si="374"/>
        <v>0.49403921568627451</v>
      </c>
      <c r="P7951" s="11" t="str">
        <f t="shared" si="375"/>
        <v>AVERAGE</v>
      </c>
    </row>
    <row r="7952" spans="1:16" x14ac:dyDescent="0.35">
      <c r="A7952" s="12" t="s">
        <v>8126</v>
      </c>
      <c r="B7952" s="15">
        <v>44911</v>
      </c>
      <c r="C7952" s="12" t="s">
        <v>108</v>
      </c>
      <c r="D7952" s="12" t="s">
        <v>115</v>
      </c>
      <c r="E7952" s="12" t="s">
        <v>205</v>
      </c>
      <c r="F7952" s="12" t="s">
        <v>117</v>
      </c>
      <c r="G7952" s="12" t="s">
        <v>122</v>
      </c>
      <c r="H7952" s="12" t="s">
        <v>123</v>
      </c>
      <c r="I7952" s="12">
        <v>9</v>
      </c>
      <c r="J7952" s="16">
        <v>941.31</v>
      </c>
      <c r="K7952" s="17">
        <v>0.23</v>
      </c>
      <c r="L7952" s="16">
        <v>6523.28</v>
      </c>
      <c r="M7952" s="16">
        <v>3151.42</v>
      </c>
      <c r="N7952" s="11" t="str">
        <f t="shared" si="373"/>
        <v>HIGH</v>
      </c>
      <c r="O7952" s="27">
        <f t="shared" si="374"/>
        <v>0.51689640794201686</v>
      </c>
      <c r="P7952" s="11" t="str">
        <f t="shared" si="375"/>
        <v>GOOD</v>
      </c>
    </row>
    <row r="7953" spans="1:16" x14ac:dyDescent="0.35">
      <c r="A7953" t="s">
        <v>8127</v>
      </c>
      <c r="B7953" s="18">
        <v>45197</v>
      </c>
      <c r="C7953" t="s">
        <v>108</v>
      </c>
      <c r="D7953" t="s">
        <v>125</v>
      </c>
      <c r="E7953" t="s">
        <v>178</v>
      </c>
      <c r="F7953" t="s">
        <v>111</v>
      </c>
      <c r="G7953" t="s">
        <v>112</v>
      </c>
      <c r="H7953" t="s">
        <v>170</v>
      </c>
      <c r="I7953">
        <v>9</v>
      </c>
      <c r="J7953" s="19">
        <v>30.56</v>
      </c>
      <c r="K7953" s="20">
        <v>0.02</v>
      </c>
      <c r="L7953" s="19">
        <v>269.54000000000002</v>
      </c>
      <c r="M7953" s="19">
        <v>122.81</v>
      </c>
      <c r="N7953" s="11" t="str">
        <f t="shared" si="373"/>
        <v>LOW</v>
      </c>
      <c r="O7953" s="27">
        <f t="shared" si="374"/>
        <v>0.54437189285449283</v>
      </c>
      <c r="P7953" s="11" t="str">
        <f t="shared" si="375"/>
        <v>GOOD</v>
      </c>
    </row>
    <row r="7954" spans="1:16" x14ac:dyDescent="0.35">
      <c r="A7954" s="12" t="s">
        <v>8128</v>
      </c>
      <c r="B7954" s="15">
        <v>45313</v>
      </c>
      <c r="C7954" s="12" t="s">
        <v>108</v>
      </c>
      <c r="D7954" s="12" t="s">
        <v>109</v>
      </c>
      <c r="E7954" s="12" t="s">
        <v>231</v>
      </c>
      <c r="F7954" s="12" t="s">
        <v>117</v>
      </c>
      <c r="G7954" s="12" t="s">
        <v>127</v>
      </c>
      <c r="H7954" s="12" t="s">
        <v>138</v>
      </c>
      <c r="I7954" s="12">
        <v>7</v>
      </c>
      <c r="J7954" s="16">
        <v>214.6</v>
      </c>
      <c r="K7954" s="17">
        <v>0.19</v>
      </c>
      <c r="L7954" s="16">
        <v>1216.78</v>
      </c>
      <c r="M7954" s="16">
        <v>640.70000000000005</v>
      </c>
      <c r="N7954" s="11" t="str">
        <f t="shared" si="373"/>
        <v>MEDIUM</v>
      </c>
      <c r="O7954" s="27">
        <f t="shared" si="374"/>
        <v>0.47344630911093211</v>
      </c>
      <c r="P7954" s="11" t="str">
        <f t="shared" si="375"/>
        <v>GOOD</v>
      </c>
    </row>
    <row r="7955" spans="1:16" x14ac:dyDescent="0.35">
      <c r="A7955" t="s">
        <v>8129</v>
      </c>
      <c r="B7955" s="18">
        <v>45617</v>
      </c>
      <c r="C7955" t="s">
        <v>108</v>
      </c>
      <c r="D7955" t="s">
        <v>140</v>
      </c>
      <c r="E7955" t="s">
        <v>268</v>
      </c>
      <c r="F7955" t="s">
        <v>117</v>
      </c>
      <c r="G7955" t="s">
        <v>112</v>
      </c>
      <c r="H7955" t="s">
        <v>167</v>
      </c>
      <c r="I7955">
        <v>2</v>
      </c>
      <c r="J7955" s="19">
        <v>13.87</v>
      </c>
      <c r="K7955" s="20">
        <v>0</v>
      </c>
      <c r="L7955" s="19">
        <v>27.74</v>
      </c>
      <c r="M7955" s="19">
        <v>13.37</v>
      </c>
      <c r="N7955" s="11" t="str">
        <f t="shared" si="373"/>
        <v>NO DISCOUNT</v>
      </c>
      <c r="O7955" s="27">
        <f t="shared" si="374"/>
        <v>0.51802451333813992</v>
      </c>
      <c r="P7955" s="11" t="str">
        <f t="shared" si="375"/>
        <v>AVERAGE</v>
      </c>
    </row>
    <row r="7956" spans="1:16" x14ac:dyDescent="0.35">
      <c r="A7956" s="12" t="s">
        <v>8130</v>
      </c>
      <c r="B7956" s="15">
        <v>45519</v>
      </c>
      <c r="C7956" s="12" t="s">
        <v>120</v>
      </c>
      <c r="D7956" s="12" t="s">
        <v>109</v>
      </c>
      <c r="E7956" s="12" t="s">
        <v>176</v>
      </c>
      <c r="F7956" s="12" t="s">
        <v>111</v>
      </c>
      <c r="G7956" s="12" t="s">
        <v>122</v>
      </c>
      <c r="H7956" s="12" t="s">
        <v>132</v>
      </c>
      <c r="I7956" s="12">
        <v>2</v>
      </c>
      <c r="J7956" s="16">
        <v>258.27</v>
      </c>
      <c r="K7956" s="17">
        <v>0.28000000000000003</v>
      </c>
      <c r="L7956" s="16">
        <v>371.91</v>
      </c>
      <c r="M7956" s="16">
        <v>116.87</v>
      </c>
      <c r="N7956" s="11" t="str">
        <f t="shared" si="373"/>
        <v>HIGH</v>
      </c>
      <c r="O7956" s="27">
        <f t="shared" si="374"/>
        <v>0.68575730687531933</v>
      </c>
      <c r="P7956" s="11" t="str">
        <f t="shared" si="375"/>
        <v>AVERAGE</v>
      </c>
    </row>
    <row r="7957" spans="1:16" x14ac:dyDescent="0.35">
      <c r="A7957" t="s">
        <v>8131</v>
      </c>
      <c r="B7957" s="18">
        <v>44779</v>
      </c>
      <c r="C7957" t="s">
        <v>120</v>
      </c>
      <c r="D7957" t="s">
        <v>140</v>
      </c>
      <c r="E7957" t="s">
        <v>218</v>
      </c>
      <c r="F7957" t="s">
        <v>117</v>
      </c>
      <c r="G7957" t="s">
        <v>122</v>
      </c>
      <c r="H7957" t="s">
        <v>132</v>
      </c>
      <c r="I7957">
        <v>1</v>
      </c>
      <c r="J7957" s="19">
        <v>470.74</v>
      </c>
      <c r="K7957" s="20">
        <v>0.05</v>
      </c>
      <c r="L7957" s="19">
        <v>447.2</v>
      </c>
      <c r="M7957" s="19">
        <v>183.03</v>
      </c>
      <c r="N7957" s="11" t="str">
        <f t="shared" si="373"/>
        <v>LOW</v>
      </c>
      <c r="O7957" s="27">
        <f t="shared" si="374"/>
        <v>0.59072003577817522</v>
      </c>
      <c r="P7957" s="11" t="str">
        <f t="shared" si="375"/>
        <v>AVERAGE</v>
      </c>
    </row>
    <row r="7958" spans="1:16" x14ac:dyDescent="0.35">
      <c r="A7958" s="12" t="s">
        <v>8132</v>
      </c>
      <c r="B7958" s="15">
        <v>45444</v>
      </c>
      <c r="C7958" s="12" t="s">
        <v>120</v>
      </c>
      <c r="D7958" s="12" t="s">
        <v>109</v>
      </c>
      <c r="E7958" s="12" t="s">
        <v>176</v>
      </c>
      <c r="F7958" s="12" t="s">
        <v>131</v>
      </c>
      <c r="G7958" s="12" t="s">
        <v>112</v>
      </c>
      <c r="H7958" s="12" t="s">
        <v>147</v>
      </c>
      <c r="I7958" s="12">
        <v>2</v>
      </c>
      <c r="J7958" s="16">
        <v>21.77</v>
      </c>
      <c r="K7958" s="17">
        <v>0</v>
      </c>
      <c r="L7958" s="16">
        <v>43.54</v>
      </c>
      <c r="M7958" s="16">
        <v>15.97</v>
      </c>
      <c r="N7958" s="11" t="str">
        <f t="shared" si="373"/>
        <v>NO DISCOUNT</v>
      </c>
      <c r="O7958" s="27">
        <f t="shared" si="374"/>
        <v>0.63321084060633903</v>
      </c>
      <c r="P7958" s="11" t="str">
        <f t="shared" si="375"/>
        <v>AVERAGE</v>
      </c>
    </row>
    <row r="7959" spans="1:16" x14ac:dyDescent="0.35">
      <c r="A7959" t="s">
        <v>8133</v>
      </c>
      <c r="B7959" s="18">
        <v>45260</v>
      </c>
      <c r="C7959" t="s">
        <v>108</v>
      </c>
      <c r="D7959" t="s">
        <v>115</v>
      </c>
      <c r="E7959" t="s">
        <v>240</v>
      </c>
      <c r="F7959" t="s">
        <v>117</v>
      </c>
      <c r="G7959" t="s">
        <v>127</v>
      </c>
      <c r="H7959" t="s">
        <v>138</v>
      </c>
      <c r="I7959">
        <v>5</v>
      </c>
      <c r="J7959" s="19">
        <v>390.48</v>
      </c>
      <c r="K7959" s="20">
        <v>0.28999999999999998</v>
      </c>
      <c r="L7959" s="19">
        <v>1386.2</v>
      </c>
      <c r="M7959" s="19">
        <v>610.27</v>
      </c>
      <c r="N7959" s="11" t="str">
        <f t="shared" si="373"/>
        <v>HIGH</v>
      </c>
      <c r="O7959" s="27">
        <f t="shared" si="374"/>
        <v>0.55975328235463861</v>
      </c>
      <c r="P7959" s="11" t="str">
        <f t="shared" si="375"/>
        <v>GOOD</v>
      </c>
    </row>
    <row r="7960" spans="1:16" x14ac:dyDescent="0.35">
      <c r="A7960" s="12" t="s">
        <v>8134</v>
      </c>
      <c r="B7960" s="15">
        <v>44687</v>
      </c>
      <c r="C7960" s="12" t="s">
        <v>108</v>
      </c>
      <c r="D7960" s="12" t="s">
        <v>109</v>
      </c>
      <c r="E7960" s="12" t="s">
        <v>161</v>
      </c>
      <c r="F7960" s="12" t="s">
        <v>117</v>
      </c>
      <c r="G7960" s="12" t="s">
        <v>122</v>
      </c>
      <c r="H7960" s="12" t="s">
        <v>123</v>
      </c>
      <c r="I7960" s="12">
        <v>1</v>
      </c>
      <c r="J7960" s="16">
        <v>675.56</v>
      </c>
      <c r="K7960" s="17">
        <v>0.17</v>
      </c>
      <c r="L7960" s="16">
        <v>560.71</v>
      </c>
      <c r="M7960" s="16">
        <v>260.01</v>
      </c>
      <c r="N7960" s="11" t="str">
        <f t="shared" si="373"/>
        <v>MEDIUM</v>
      </c>
      <c r="O7960" s="27">
        <f t="shared" si="374"/>
        <v>0.53628435376576133</v>
      </c>
      <c r="P7960" s="11" t="str">
        <f t="shared" si="375"/>
        <v>AVERAGE</v>
      </c>
    </row>
    <row r="7961" spans="1:16" x14ac:dyDescent="0.35">
      <c r="A7961" t="s">
        <v>8135</v>
      </c>
      <c r="B7961" s="18">
        <v>45338</v>
      </c>
      <c r="C7961" t="s">
        <v>108</v>
      </c>
      <c r="D7961" t="s">
        <v>125</v>
      </c>
      <c r="E7961" t="s">
        <v>169</v>
      </c>
      <c r="F7961" t="s">
        <v>111</v>
      </c>
      <c r="G7961" t="s">
        <v>112</v>
      </c>
      <c r="H7961" t="s">
        <v>167</v>
      </c>
      <c r="I7961">
        <v>2</v>
      </c>
      <c r="J7961" s="19">
        <v>8</v>
      </c>
      <c r="K7961" s="20">
        <v>0.16</v>
      </c>
      <c r="L7961" s="19">
        <v>13.44</v>
      </c>
      <c r="M7961" s="19">
        <v>3.85</v>
      </c>
      <c r="N7961" s="11" t="str">
        <f t="shared" si="373"/>
        <v>MEDIUM</v>
      </c>
      <c r="O7961" s="27">
        <f t="shared" si="374"/>
        <v>0.71354166666666663</v>
      </c>
      <c r="P7961" s="11" t="str">
        <f t="shared" si="375"/>
        <v>AVERAGE</v>
      </c>
    </row>
    <row r="7962" spans="1:16" x14ac:dyDescent="0.35">
      <c r="A7962" s="12" t="s">
        <v>8136</v>
      </c>
      <c r="B7962" s="15">
        <v>45617</v>
      </c>
      <c r="C7962" s="12" t="s">
        <v>108</v>
      </c>
      <c r="D7962" s="12" t="s">
        <v>140</v>
      </c>
      <c r="E7962" s="12" t="s">
        <v>268</v>
      </c>
      <c r="F7962" s="12" t="s">
        <v>111</v>
      </c>
      <c r="G7962" s="12" t="s">
        <v>122</v>
      </c>
      <c r="H7962" s="12" t="s">
        <v>158</v>
      </c>
      <c r="I7962" s="12">
        <v>4</v>
      </c>
      <c r="J7962" s="16">
        <v>81.849999999999994</v>
      </c>
      <c r="K7962" s="17">
        <v>0</v>
      </c>
      <c r="L7962" s="16">
        <v>327.39999999999998</v>
      </c>
      <c r="M7962" s="16">
        <v>109.64</v>
      </c>
      <c r="N7962" s="11" t="str">
        <f t="shared" si="373"/>
        <v>NO DISCOUNT</v>
      </c>
      <c r="O7962" s="27">
        <f t="shared" si="374"/>
        <v>0.6651191203420892</v>
      </c>
      <c r="P7962" s="11" t="str">
        <f t="shared" si="375"/>
        <v>AVERAGE</v>
      </c>
    </row>
    <row r="7963" spans="1:16" x14ac:dyDescent="0.35">
      <c r="A7963" t="s">
        <v>8137</v>
      </c>
      <c r="B7963" s="18">
        <v>44569</v>
      </c>
      <c r="C7963" t="s">
        <v>136</v>
      </c>
      <c r="D7963" t="s">
        <v>125</v>
      </c>
      <c r="E7963" t="s">
        <v>144</v>
      </c>
      <c r="F7963" t="s">
        <v>111</v>
      </c>
      <c r="G7963" t="s">
        <v>127</v>
      </c>
      <c r="H7963" t="s">
        <v>138</v>
      </c>
      <c r="I7963">
        <v>2</v>
      </c>
      <c r="J7963" s="19">
        <v>250.97</v>
      </c>
      <c r="K7963" s="20">
        <v>0.05</v>
      </c>
      <c r="L7963" s="19">
        <v>476.84</v>
      </c>
      <c r="M7963" s="19">
        <v>176.55</v>
      </c>
      <c r="N7963" s="11" t="str">
        <f t="shared" si="373"/>
        <v>LOW</v>
      </c>
      <c r="O7963" s="27">
        <f t="shared" si="374"/>
        <v>0.62975002097139499</v>
      </c>
      <c r="P7963" s="11" t="str">
        <f t="shared" si="375"/>
        <v>AVERAGE</v>
      </c>
    </row>
    <row r="7964" spans="1:16" x14ac:dyDescent="0.35">
      <c r="A7964" s="12" t="s">
        <v>8138</v>
      </c>
      <c r="B7964" s="15">
        <v>45357</v>
      </c>
      <c r="C7964" s="12" t="s">
        <v>108</v>
      </c>
      <c r="D7964" s="12" t="s">
        <v>109</v>
      </c>
      <c r="E7964" s="12" t="s">
        <v>176</v>
      </c>
      <c r="F7964" s="12" t="s">
        <v>131</v>
      </c>
      <c r="G7964" s="12" t="s">
        <v>112</v>
      </c>
      <c r="H7964" s="12" t="s">
        <v>118</v>
      </c>
      <c r="I7964" s="12">
        <v>1</v>
      </c>
      <c r="J7964" s="16">
        <v>14.02</v>
      </c>
      <c r="K7964" s="17">
        <v>0.15</v>
      </c>
      <c r="L7964" s="16">
        <v>11.92</v>
      </c>
      <c r="M7964" s="16">
        <v>4.49</v>
      </c>
      <c r="N7964" s="11" t="str">
        <f t="shared" si="373"/>
        <v>MEDIUM</v>
      </c>
      <c r="O7964" s="27">
        <f t="shared" si="374"/>
        <v>0.62332214765100669</v>
      </c>
      <c r="P7964" s="11" t="str">
        <f t="shared" si="375"/>
        <v>AVERAGE</v>
      </c>
    </row>
    <row r="7965" spans="1:16" x14ac:dyDescent="0.35">
      <c r="A7965" t="s">
        <v>8139</v>
      </c>
      <c r="B7965" s="18">
        <v>45299</v>
      </c>
      <c r="C7965" t="s">
        <v>108</v>
      </c>
      <c r="D7965" t="s">
        <v>109</v>
      </c>
      <c r="E7965" t="s">
        <v>231</v>
      </c>
      <c r="F7965" t="s">
        <v>111</v>
      </c>
      <c r="G7965" t="s">
        <v>122</v>
      </c>
      <c r="H7965" t="s">
        <v>187</v>
      </c>
      <c r="I7965">
        <v>2</v>
      </c>
      <c r="J7965" s="19">
        <v>289.91000000000003</v>
      </c>
      <c r="K7965" s="20">
        <v>0.06</v>
      </c>
      <c r="L7965" s="19">
        <v>545.03</v>
      </c>
      <c r="M7965" s="19">
        <v>285.31</v>
      </c>
      <c r="N7965" s="11" t="str">
        <f t="shared" si="373"/>
        <v>LOW</v>
      </c>
      <c r="O7965" s="27">
        <f t="shared" si="374"/>
        <v>0.4765242280241454</v>
      </c>
      <c r="P7965" s="11" t="str">
        <f t="shared" si="375"/>
        <v>AVERAGE</v>
      </c>
    </row>
    <row r="7966" spans="1:16" x14ac:dyDescent="0.35">
      <c r="A7966" s="12" t="s">
        <v>8140</v>
      </c>
      <c r="B7966" s="15">
        <v>45066</v>
      </c>
      <c r="C7966" s="12" t="s">
        <v>108</v>
      </c>
      <c r="D7966" s="12" t="s">
        <v>115</v>
      </c>
      <c r="E7966" s="12" t="s">
        <v>240</v>
      </c>
      <c r="F7966" s="12" t="s">
        <v>131</v>
      </c>
      <c r="G7966" s="12" t="s">
        <v>112</v>
      </c>
      <c r="H7966" s="12" t="s">
        <v>147</v>
      </c>
      <c r="I7966" s="12">
        <v>5</v>
      </c>
      <c r="J7966" s="16">
        <v>26</v>
      </c>
      <c r="K7966" s="17">
        <v>0.03</v>
      </c>
      <c r="L7966" s="16">
        <v>126.1</v>
      </c>
      <c r="M7966" s="16">
        <v>28.89</v>
      </c>
      <c r="N7966" s="11" t="str">
        <f t="shared" si="373"/>
        <v>LOW</v>
      </c>
      <c r="O7966" s="27">
        <f t="shared" si="374"/>
        <v>0.7708961141950833</v>
      </c>
      <c r="P7966" s="11" t="str">
        <f t="shared" si="375"/>
        <v>GOOD</v>
      </c>
    </row>
    <row r="7967" spans="1:16" x14ac:dyDescent="0.35">
      <c r="A7967" t="s">
        <v>8141</v>
      </c>
      <c r="B7967" s="18">
        <v>45005</v>
      </c>
      <c r="C7967" t="s">
        <v>108</v>
      </c>
      <c r="D7967" t="s">
        <v>115</v>
      </c>
      <c r="E7967" t="s">
        <v>227</v>
      </c>
      <c r="F7967" t="s">
        <v>117</v>
      </c>
      <c r="G7967" t="s">
        <v>112</v>
      </c>
      <c r="H7967" t="s">
        <v>147</v>
      </c>
      <c r="I7967">
        <v>4</v>
      </c>
      <c r="J7967" s="19">
        <v>21.16</v>
      </c>
      <c r="K7967" s="20">
        <v>0.09</v>
      </c>
      <c r="L7967" s="19">
        <v>77.02</v>
      </c>
      <c r="M7967" s="19">
        <v>16.98</v>
      </c>
      <c r="N7967" s="11" t="str">
        <f t="shared" si="373"/>
        <v>LOW</v>
      </c>
      <c r="O7967" s="27">
        <f t="shared" si="374"/>
        <v>0.77953778239418325</v>
      </c>
      <c r="P7967" s="11" t="str">
        <f t="shared" si="375"/>
        <v>AVERAGE</v>
      </c>
    </row>
    <row r="7968" spans="1:16" x14ac:dyDescent="0.35">
      <c r="A7968" s="12" t="s">
        <v>8142</v>
      </c>
      <c r="B7968" s="15">
        <v>45234</v>
      </c>
      <c r="C7968" s="12" t="s">
        <v>120</v>
      </c>
      <c r="D7968" s="12" t="s">
        <v>109</v>
      </c>
      <c r="E7968" s="12" t="s">
        <v>150</v>
      </c>
      <c r="F7968" s="12" t="s">
        <v>111</v>
      </c>
      <c r="G7968" s="12" t="s">
        <v>112</v>
      </c>
      <c r="H7968" s="12" t="s">
        <v>170</v>
      </c>
      <c r="I7968" s="12">
        <v>2</v>
      </c>
      <c r="J7968" s="16">
        <v>11.25</v>
      </c>
      <c r="K7968" s="17">
        <v>0</v>
      </c>
      <c r="L7968" s="16">
        <v>22.5</v>
      </c>
      <c r="M7968" s="16">
        <v>10.87</v>
      </c>
      <c r="N7968" s="11" t="str">
        <f t="shared" si="373"/>
        <v>NO DISCOUNT</v>
      </c>
      <c r="O7968" s="27">
        <f t="shared" si="374"/>
        <v>0.51688888888888895</v>
      </c>
      <c r="P7968" s="11" t="str">
        <f t="shared" si="375"/>
        <v>AVERAGE</v>
      </c>
    </row>
    <row r="7969" spans="1:16" x14ac:dyDescent="0.35">
      <c r="A7969" t="s">
        <v>8143</v>
      </c>
      <c r="B7969" s="18">
        <v>44893</v>
      </c>
      <c r="C7969" t="s">
        <v>120</v>
      </c>
      <c r="D7969" t="s">
        <v>125</v>
      </c>
      <c r="E7969" t="s">
        <v>178</v>
      </c>
      <c r="F7969" t="s">
        <v>117</v>
      </c>
      <c r="G7969" t="s">
        <v>112</v>
      </c>
      <c r="H7969" t="s">
        <v>113</v>
      </c>
      <c r="I7969">
        <v>1</v>
      </c>
      <c r="J7969" s="19">
        <v>38.020000000000003</v>
      </c>
      <c r="K7969" s="20">
        <v>0.05</v>
      </c>
      <c r="L7969" s="19">
        <v>36.119999999999997</v>
      </c>
      <c r="M7969" s="19">
        <v>10.220000000000001</v>
      </c>
      <c r="N7969" s="11" t="str">
        <f t="shared" si="373"/>
        <v>LOW</v>
      </c>
      <c r="O7969" s="27">
        <f t="shared" si="374"/>
        <v>0.71705426356589153</v>
      </c>
      <c r="P7969" s="11" t="str">
        <f t="shared" si="375"/>
        <v>AVERAGE</v>
      </c>
    </row>
    <row r="7970" spans="1:16" x14ac:dyDescent="0.35">
      <c r="A7970" s="12" t="s">
        <v>8144</v>
      </c>
      <c r="B7970" s="15">
        <v>45187</v>
      </c>
      <c r="C7970" s="12" t="s">
        <v>108</v>
      </c>
      <c r="D7970" s="12" t="s">
        <v>125</v>
      </c>
      <c r="E7970" s="12" t="s">
        <v>178</v>
      </c>
      <c r="F7970" s="12" t="s">
        <v>111</v>
      </c>
      <c r="G7970" s="12" t="s">
        <v>127</v>
      </c>
      <c r="H7970" s="12" t="s">
        <v>209</v>
      </c>
      <c r="I7970" s="12">
        <v>5</v>
      </c>
      <c r="J7970" s="16">
        <v>857.37</v>
      </c>
      <c r="K7970" s="17">
        <v>0</v>
      </c>
      <c r="L7970" s="16">
        <v>4286.8500000000004</v>
      </c>
      <c r="M7970" s="16">
        <v>1340.42</v>
      </c>
      <c r="N7970" s="11" t="str">
        <f t="shared" si="373"/>
        <v>NO DISCOUNT</v>
      </c>
      <c r="O7970" s="27">
        <f t="shared" si="374"/>
        <v>0.68731819401192018</v>
      </c>
      <c r="P7970" s="11" t="str">
        <f t="shared" si="375"/>
        <v>GOOD</v>
      </c>
    </row>
    <row r="7971" spans="1:16" x14ac:dyDescent="0.35">
      <c r="A7971" t="s">
        <v>8145</v>
      </c>
      <c r="B7971" s="18">
        <v>45516</v>
      </c>
      <c r="C7971" t="s">
        <v>149</v>
      </c>
      <c r="D7971" t="s">
        <v>125</v>
      </c>
      <c r="E7971" t="s">
        <v>255</v>
      </c>
      <c r="F7971" t="s">
        <v>117</v>
      </c>
      <c r="G7971" t="s">
        <v>127</v>
      </c>
      <c r="H7971" t="s">
        <v>209</v>
      </c>
      <c r="I7971">
        <v>3</v>
      </c>
      <c r="J7971" s="19">
        <v>216.58</v>
      </c>
      <c r="K7971" s="20">
        <v>0.03</v>
      </c>
      <c r="L7971" s="19">
        <v>630.25</v>
      </c>
      <c r="M7971" s="19">
        <v>301.18</v>
      </c>
      <c r="N7971" s="11" t="str">
        <f t="shared" si="373"/>
        <v>LOW</v>
      </c>
      <c r="O7971" s="27">
        <f t="shared" si="374"/>
        <v>0.52212614042046801</v>
      </c>
      <c r="P7971" s="11" t="str">
        <f t="shared" si="375"/>
        <v>AVERAGE</v>
      </c>
    </row>
    <row r="7972" spans="1:16" x14ac:dyDescent="0.35">
      <c r="A7972" s="12" t="s">
        <v>8146</v>
      </c>
      <c r="B7972" s="15">
        <v>45379</v>
      </c>
      <c r="C7972" s="12" t="s">
        <v>120</v>
      </c>
      <c r="D7972" s="12" t="s">
        <v>140</v>
      </c>
      <c r="E7972" s="12" t="s">
        <v>141</v>
      </c>
      <c r="F7972" s="12" t="s">
        <v>131</v>
      </c>
      <c r="G7972" s="12" t="s">
        <v>127</v>
      </c>
      <c r="H7972" s="12" t="s">
        <v>138</v>
      </c>
      <c r="I7972" s="12">
        <v>1</v>
      </c>
      <c r="J7972" s="16">
        <v>93.25</v>
      </c>
      <c r="K7972" s="17">
        <v>0.03</v>
      </c>
      <c r="L7972" s="16">
        <v>90.45</v>
      </c>
      <c r="M7972" s="16">
        <v>27.54</v>
      </c>
      <c r="N7972" s="11" t="str">
        <f t="shared" si="373"/>
        <v>LOW</v>
      </c>
      <c r="O7972" s="27">
        <f t="shared" si="374"/>
        <v>0.69552238805970146</v>
      </c>
      <c r="P7972" s="11" t="str">
        <f t="shared" si="375"/>
        <v>AVERAGE</v>
      </c>
    </row>
    <row r="7973" spans="1:16" x14ac:dyDescent="0.35">
      <c r="A7973" t="s">
        <v>8147</v>
      </c>
      <c r="B7973" s="18">
        <v>44905</v>
      </c>
      <c r="C7973" t="s">
        <v>136</v>
      </c>
      <c r="D7973" t="s">
        <v>109</v>
      </c>
      <c r="E7973" t="s">
        <v>252</v>
      </c>
      <c r="F7973" t="s">
        <v>111</v>
      </c>
      <c r="G7973" t="s">
        <v>112</v>
      </c>
      <c r="H7973" t="s">
        <v>170</v>
      </c>
      <c r="I7973">
        <v>1</v>
      </c>
      <c r="J7973" s="19">
        <v>8.1199999999999992</v>
      </c>
      <c r="K7973" s="20">
        <v>0</v>
      </c>
      <c r="L7973" s="19">
        <v>8.1199999999999992</v>
      </c>
      <c r="M7973" s="19">
        <v>3.56</v>
      </c>
      <c r="N7973" s="11" t="str">
        <f t="shared" si="373"/>
        <v>NO DISCOUNT</v>
      </c>
      <c r="O7973" s="27">
        <f t="shared" si="374"/>
        <v>0.56157635467980282</v>
      </c>
      <c r="P7973" s="11" t="str">
        <f t="shared" si="375"/>
        <v>AVERAGE</v>
      </c>
    </row>
    <row r="7974" spans="1:16" x14ac:dyDescent="0.35">
      <c r="A7974" s="12" t="s">
        <v>8148</v>
      </c>
      <c r="B7974" s="15">
        <v>44810</v>
      </c>
      <c r="C7974" s="12" t="s">
        <v>108</v>
      </c>
      <c r="D7974" s="12" t="s">
        <v>140</v>
      </c>
      <c r="E7974" s="12" t="s">
        <v>273</v>
      </c>
      <c r="F7974" s="12" t="s">
        <v>111</v>
      </c>
      <c r="G7974" s="12" t="s">
        <v>127</v>
      </c>
      <c r="H7974" s="12" t="s">
        <v>138</v>
      </c>
      <c r="I7974" s="12">
        <v>1</v>
      </c>
      <c r="J7974" s="16">
        <v>334.76</v>
      </c>
      <c r="K7974" s="17">
        <v>0.13</v>
      </c>
      <c r="L7974" s="16">
        <v>291.24</v>
      </c>
      <c r="M7974" s="16">
        <v>90.4</v>
      </c>
      <c r="N7974" s="11" t="str">
        <f t="shared" si="373"/>
        <v>MEDIUM</v>
      </c>
      <c r="O7974" s="27">
        <f t="shared" si="374"/>
        <v>0.68960307650048069</v>
      </c>
      <c r="P7974" s="11" t="str">
        <f t="shared" si="375"/>
        <v>AVERAGE</v>
      </c>
    </row>
    <row r="7975" spans="1:16" x14ac:dyDescent="0.35">
      <c r="A7975" t="s">
        <v>8149</v>
      </c>
      <c r="B7975" s="18">
        <v>44567</v>
      </c>
      <c r="C7975" t="s">
        <v>108</v>
      </c>
      <c r="D7975" t="s">
        <v>115</v>
      </c>
      <c r="E7975" t="s">
        <v>289</v>
      </c>
      <c r="F7975" t="s">
        <v>111</v>
      </c>
      <c r="G7975" t="s">
        <v>112</v>
      </c>
      <c r="H7975" t="s">
        <v>167</v>
      </c>
      <c r="I7975">
        <v>4</v>
      </c>
      <c r="J7975" s="19">
        <v>12.16</v>
      </c>
      <c r="K7975" s="20">
        <v>0.06</v>
      </c>
      <c r="L7975" s="19">
        <v>45.72</v>
      </c>
      <c r="M7975" s="19">
        <v>22.86</v>
      </c>
      <c r="N7975" s="11" t="str">
        <f t="shared" si="373"/>
        <v>LOW</v>
      </c>
      <c r="O7975" s="27">
        <f t="shared" si="374"/>
        <v>0.5</v>
      </c>
      <c r="P7975" s="11" t="str">
        <f t="shared" si="375"/>
        <v>AVERAGE</v>
      </c>
    </row>
    <row r="7976" spans="1:16" x14ac:dyDescent="0.35">
      <c r="A7976" s="12" t="s">
        <v>8150</v>
      </c>
      <c r="B7976" s="15">
        <v>45504</v>
      </c>
      <c r="C7976" s="12" t="s">
        <v>108</v>
      </c>
      <c r="D7976" s="12" t="s">
        <v>140</v>
      </c>
      <c r="E7976" s="12" t="s">
        <v>296</v>
      </c>
      <c r="F7976" s="12" t="s">
        <v>111</v>
      </c>
      <c r="G7976" s="12" t="s">
        <v>122</v>
      </c>
      <c r="H7976" s="12" t="s">
        <v>142</v>
      </c>
      <c r="I7976" s="12">
        <v>1</v>
      </c>
      <c r="J7976" s="16">
        <v>78.900000000000006</v>
      </c>
      <c r="K7976" s="17">
        <v>0.02</v>
      </c>
      <c r="L7976" s="16">
        <v>77.319999999999993</v>
      </c>
      <c r="M7976" s="16">
        <v>30.21</v>
      </c>
      <c r="N7976" s="11" t="str">
        <f t="shared" si="373"/>
        <v>LOW</v>
      </c>
      <c r="O7976" s="27">
        <f t="shared" si="374"/>
        <v>0.609286083807553</v>
      </c>
      <c r="P7976" s="11" t="str">
        <f t="shared" si="375"/>
        <v>AVERAGE</v>
      </c>
    </row>
    <row r="7977" spans="1:16" x14ac:dyDescent="0.35">
      <c r="A7977" t="s">
        <v>8151</v>
      </c>
      <c r="B7977" s="18">
        <v>45321</v>
      </c>
      <c r="C7977" t="s">
        <v>120</v>
      </c>
      <c r="D7977" t="s">
        <v>140</v>
      </c>
      <c r="E7977" t="s">
        <v>307</v>
      </c>
      <c r="F7977" t="s">
        <v>111</v>
      </c>
      <c r="G7977" t="s">
        <v>127</v>
      </c>
      <c r="H7977" t="s">
        <v>138</v>
      </c>
      <c r="I7977">
        <v>6</v>
      </c>
      <c r="J7977" s="19">
        <v>196.56</v>
      </c>
      <c r="K7977" s="20">
        <v>0.01</v>
      </c>
      <c r="L7977" s="19">
        <v>1167.57</v>
      </c>
      <c r="M7977" s="19">
        <v>648.09</v>
      </c>
      <c r="N7977" s="11" t="str">
        <f t="shared" si="373"/>
        <v>LOW</v>
      </c>
      <c r="O7977" s="27">
        <f t="shared" si="374"/>
        <v>0.44492407307484771</v>
      </c>
      <c r="P7977" s="11" t="str">
        <f t="shared" si="375"/>
        <v>GOOD</v>
      </c>
    </row>
    <row r="7978" spans="1:16" x14ac:dyDescent="0.35">
      <c r="A7978" s="12" t="s">
        <v>8152</v>
      </c>
      <c r="B7978" s="15">
        <v>45350</v>
      </c>
      <c r="C7978" s="12" t="s">
        <v>120</v>
      </c>
      <c r="D7978" s="12" t="s">
        <v>125</v>
      </c>
      <c r="E7978" s="12" t="s">
        <v>126</v>
      </c>
      <c r="F7978" s="12" t="s">
        <v>117</v>
      </c>
      <c r="G7978" s="12" t="s">
        <v>112</v>
      </c>
      <c r="H7978" s="12" t="s">
        <v>170</v>
      </c>
      <c r="I7978" s="12">
        <v>1</v>
      </c>
      <c r="J7978" s="16">
        <v>23.04</v>
      </c>
      <c r="K7978" s="17">
        <v>0.09</v>
      </c>
      <c r="L7978" s="16">
        <v>20.97</v>
      </c>
      <c r="M7978" s="16">
        <v>9.14</v>
      </c>
      <c r="N7978" s="11" t="str">
        <f t="shared" si="373"/>
        <v>LOW</v>
      </c>
      <c r="O7978" s="27">
        <f t="shared" si="374"/>
        <v>0.56413924654268</v>
      </c>
      <c r="P7978" s="11" t="str">
        <f t="shared" si="375"/>
        <v>AVERAGE</v>
      </c>
    </row>
    <row r="7979" spans="1:16" x14ac:dyDescent="0.35">
      <c r="A7979" t="s">
        <v>8153</v>
      </c>
      <c r="B7979" s="18">
        <v>45073</v>
      </c>
      <c r="C7979" t="s">
        <v>120</v>
      </c>
      <c r="D7979" t="s">
        <v>140</v>
      </c>
      <c r="E7979" t="s">
        <v>307</v>
      </c>
      <c r="F7979" t="s">
        <v>117</v>
      </c>
      <c r="G7979" t="s">
        <v>122</v>
      </c>
      <c r="H7979" t="s">
        <v>142</v>
      </c>
      <c r="I7979">
        <v>6</v>
      </c>
      <c r="J7979" s="19">
        <v>231.7</v>
      </c>
      <c r="K7979" s="20">
        <v>7.0000000000000007E-2</v>
      </c>
      <c r="L7979" s="19">
        <v>1292.8900000000001</v>
      </c>
      <c r="M7979" s="19">
        <v>334.61</v>
      </c>
      <c r="N7979" s="11" t="str">
        <f t="shared" si="373"/>
        <v>LOW</v>
      </c>
      <c r="O7979" s="27">
        <f t="shared" si="374"/>
        <v>0.74119221279459202</v>
      </c>
      <c r="P7979" s="11" t="str">
        <f t="shared" si="375"/>
        <v>GOOD</v>
      </c>
    </row>
    <row r="7980" spans="1:16" x14ac:dyDescent="0.35">
      <c r="A7980" s="12" t="s">
        <v>8154</v>
      </c>
      <c r="B7980" s="15">
        <v>44697</v>
      </c>
      <c r="C7980" s="12" t="s">
        <v>136</v>
      </c>
      <c r="D7980" s="12" t="s">
        <v>115</v>
      </c>
      <c r="E7980" s="12" t="s">
        <v>227</v>
      </c>
      <c r="F7980" s="12" t="s">
        <v>111</v>
      </c>
      <c r="G7980" s="12" t="s">
        <v>127</v>
      </c>
      <c r="H7980" s="12" t="s">
        <v>179</v>
      </c>
      <c r="I7980" s="12">
        <v>1</v>
      </c>
      <c r="J7980" s="16">
        <v>120.11</v>
      </c>
      <c r="K7980" s="17">
        <v>0.02</v>
      </c>
      <c r="L7980" s="16">
        <v>117.71</v>
      </c>
      <c r="M7980" s="16">
        <v>60.42</v>
      </c>
      <c r="N7980" s="11" t="str">
        <f t="shared" si="373"/>
        <v>LOW</v>
      </c>
      <c r="O7980" s="27">
        <f t="shared" si="374"/>
        <v>0.48670461303202783</v>
      </c>
      <c r="P7980" s="11" t="str">
        <f t="shared" si="375"/>
        <v>AVERAGE</v>
      </c>
    </row>
    <row r="7981" spans="1:16" x14ac:dyDescent="0.35">
      <c r="A7981" t="s">
        <v>8155</v>
      </c>
      <c r="B7981" s="18">
        <v>44726</v>
      </c>
      <c r="C7981" t="s">
        <v>120</v>
      </c>
      <c r="D7981" t="s">
        <v>115</v>
      </c>
      <c r="E7981" t="s">
        <v>156</v>
      </c>
      <c r="F7981" t="s">
        <v>131</v>
      </c>
      <c r="G7981" t="s">
        <v>122</v>
      </c>
      <c r="H7981" t="s">
        <v>132</v>
      </c>
      <c r="I7981">
        <v>4</v>
      </c>
      <c r="J7981" s="19">
        <v>349.18</v>
      </c>
      <c r="K7981" s="20">
        <v>0</v>
      </c>
      <c r="L7981" s="19">
        <v>1396.72</v>
      </c>
      <c r="M7981" s="19">
        <v>744.94</v>
      </c>
      <c r="N7981" s="11" t="str">
        <f t="shared" si="373"/>
        <v>NO DISCOUNT</v>
      </c>
      <c r="O7981" s="27">
        <f t="shared" si="374"/>
        <v>0.46665043816942547</v>
      </c>
      <c r="P7981" s="11" t="str">
        <f t="shared" si="375"/>
        <v>AVERAGE</v>
      </c>
    </row>
    <row r="7982" spans="1:16" x14ac:dyDescent="0.35">
      <c r="A7982" s="12" t="s">
        <v>8156</v>
      </c>
      <c r="B7982" s="15">
        <v>45377</v>
      </c>
      <c r="C7982" s="12" t="s">
        <v>108</v>
      </c>
      <c r="D7982" s="12" t="s">
        <v>109</v>
      </c>
      <c r="E7982" s="12" t="s">
        <v>176</v>
      </c>
      <c r="F7982" s="12" t="s">
        <v>111</v>
      </c>
      <c r="G7982" s="12" t="s">
        <v>112</v>
      </c>
      <c r="H7982" s="12" t="s">
        <v>170</v>
      </c>
      <c r="I7982" s="12">
        <v>2</v>
      </c>
      <c r="J7982" s="16">
        <v>23.09</v>
      </c>
      <c r="K7982" s="17">
        <v>0.06</v>
      </c>
      <c r="L7982" s="16">
        <v>43.41</v>
      </c>
      <c r="M7982" s="16">
        <v>21.35</v>
      </c>
      <c r="N7982" s="11" t="str">
        <f t="shared" si="373"/>
        <v>LOW</v>
      </c>
      <c r="O7982" s="27">
        <f t="shared" si="374"/>
        <v>0.50817783920755577</v>
      </c>
      <c r="P7982" s="11" t="str">
        <f t="shared" si="375"/>
        <v>AVERAGE</v>
      </c>
    </row>
    <row r="7983" spans="1:16" x14ac:dyDescent="0.35">
      <c r="A7983" t="s">
        <v>8157</v>
      </c>
      <c r="B7983" s="18">
        <v>45483</v>
      </c>
      <c r="C7983" t="s">
        <v>108</v>
      </c>
      <c r="D7983" t="s">
        <v>125</v>
      </c>
      <c r="E7983" t="s">
        <v>134</v>
      </c>
      <c r="F7983" t="s">
        <v>111</v>
      </c>
      <c r="G7983" t="s">
        <v>127</v>
      </c>
      <c r="H7983" t="s">
        <v>179</v>
      </c>
      <c r="I7983">
        <v>2</v>
      </c>
      <c r="J7983" s="19">
        <v>82.52</v>
      </c>
      <c r="K7983" s="20">
        <v>0.19</v>
      </c>
      <c r="L7983" s="19">
        <v>133.68</v>
      </c>
      <c r="M7983" s="19">
        <v>42.08</v>
      </c>
      <c r="N7983" s="11" t="str">
        <f t="shared" si="373"/>
        <v>MEDIUM</v>
      </c>
      <c r="O7983" s="27">
        <f t="shared" si="374"/>
        <v>0.68521843207660083</v>
      </c>
      <c r="P7983" s="11" t="str">
        <f t="shared" si="375"/>
        <v>AVERAGE</v>
      </c>
    </row>
    <row r="7984" spans="1:16" x14ac:dyDescent="0.35">
      <c r="A7984" s="12" t="s">
        <v>8158</v>
      </c>
      <c r="B7984" s="15">
        <v>45261</v>
      </c>
      <c r="C7984" s="12" t="s">
        <v>108</v>
      </c>
      <c r="D7984" s="12" t="s">
        <v>125</v>
      </c>
      <c r="E7984" s="12" t="s">
        <v>185</v>
      </c>
      <c r="F7984" s="12" t="s">
        <v>111</v>
      </c>
      <c r="G7984" s="12" t="s">
        <v>122</v>
      </c>
      <c r="H7984" s="12" t="s">
        <v>187</v>
      </c>
      <c r="I7984" s="12">
        <v>3</v>
      </c>
      <c r="J7984" s="16">
        <v>146.74</v>
      </c>
      <c r="K7984" s="17">
        <v>0.28999999999999998</v>
      </c>
      <c r="L7984" s="16">
        <v>312.56</v>
      </c>
      <c r="M7984" s="16">
        <v>142.57</v>
      </c>
      <c r="N7984" s="11" t="str">
        <f t="shared" si="373"/>
        <v>HIGH</v>
      </c>
      <c r="O7984" s="27">
        <f t="shared" si="374"/>
        <v>0.54386357819298692</v>
      </c>
      <c r="P7984" s="11" t="str">
        <f t="shared" si="375"/>
        <v>AVERAGE</v>
      </c>
    </row>
    <row r="7985" spans="1:16" x14ac:dyDescent="0.35">
      <c r="A7985" t="s">
        <v>8159</v>
      </c>
      <c r="B7985" s="18">
        <v>45094</v>
      </c>
      <c r="C7985" t="s">
        <v>136</v>
      </c>
      <c r="D7985" t="s">
        <v>140</v>
      </c>
      <c r="E7985" t="s">
        <v>141</v>
      </c>
      <c r="F7985" t="s">
        <v>131</v>
      </c>
      <c r="G7985" t="s">
        <v>127</v>
      </c>
      <c r="H7985" t="s">
        <v>209</v>
      </c>
      <c r="I7985">
        <v>1</v>
      </c>
      <c r="J7985" s="19">
        <v>867.19</v>
      </c>
      <c r="K7985" s="20">
        <v>0</v>
      </c>
      <c r="L7985" s="19">
        <v>867.19</v>
      </c>
      <c r="M7985" s="19">
        <v>338.31</v>
      </c>
      <c r="N7985" s="11" t="str">
        <f t="shared" si="373"/>
        <v>NO DISCOUNT</v>
      </c>
      <c r="O7985" s="27">
        <f t="shared" si="374"/>
        <v>0.60987788143313471</v>
      </c>
      <c r="P7985" s="11" t="str">
        <f t="shared" si="375"/>
        <v>AVERAGE</v>
      </c>
    </row>
    <row r="7986" spans="1:16" x14ac:dyDescent="0.35">
      <c r="A7986" s="12" t="s">
        <v>8160</v>
      </c>
      <c r="B7986" s="15">
        <v>44891</v>
      </c>
      <c r="C7986" s="12" t="s">
        <v>136</v>
      </c>
      <c r="D7986" s="12" t="s">
        <v>125</v>
      </c>
      <c r="E7986" s="12" t="s">
        <v>144</v>
      </c>
      <c r="F7986" s="12" t="s">
        <v>117</v>
      </c>
      <c r="G7986" s="12" t="s">
        <v>112</v>
      </c>
      <c r="H7986" s="12" t="s">
        <v>118</v>
      </c>
      <c r="I7986" s="12">
        <v>1</v>
      </c>
      <c r="J7986" s="16">
        <v>5.84</v>
      </c>
      <c r="K7986" s="17">
        <v>0.12</v>
      </c>
      <c r="L7986" s="16">
        <v>5.14</v>
      </c>
      <c r="M7986" s="16">
        <v>1.77</v>
      </c>
      <c r="N7986" s="11" t="str">
        <f t="shared" si="373"/>
        <v>MEDIUM</v>
      </c>
      <c r="O7986" s="27">
        <f t="shared" si="374"/>
        <v>0.6556420233463035</v>
      </c>
      <c r="P7986" s="11" t="str">
        <f t="shared" si="375"/>
        <v>AVERAGE</v>
      </c>
    </row>
    <row r="7987" spans="1:16" x14ac:dyDescent="0.35">
      <c r="A7987" t="s">
        <v>8161</v>
      </c>
      <c r="B7987" s="18">
        <v>45389</v>
      </c>
      <c r="C7987" t="s">
        <v>108</v>
      </c>
      <c r="D7987" t="s">
        <v>115</v>
      </c>
      <c r="E7987" t="s">
        <v>156</v>
      </c>
      <c r="F7987" t="s">
        <v>131</v>
      </c>
      <c r="G7987" t="s">
        <v>122</v>
      </c>
      <c r="H7987" t="s">
        <v>158</v>
      </c>
      <c r="I7987">
        <v>5</v>
      </c>
      <c r="J7987" s="19">
        <v>13.99</v>
      </c>
      <c r="K7987" s="20">
        <v>0.13</v>
      </c>
      <c r="L7987" s="19">
        <v>60.86</v>
      </c>
      <c r="M7987" s="19">
        <v>30.84</v>
      </c>
      <c r="N7987" s="11" t="str">
        <f t="shared" si="373"/>
        <v>MEDIUM</v>
      </c>
      <c r="O7987" s="27">
        <f t="shared" si="374"/>
        <v>0.49326322707854092</v>
      </c>
      <c r="P7987" s="11" t="str">
        <f t="shared" si="375"/>
        <v>GOOD</v>
      </c>
    </row>
    <row r="7988" spans="1:16" x14ac:dyDescent="0.35">
      <c r="A7988" s="12" t="s">
        <v>8162</v>
      </c>
      <c r="B7988" s="15">
        <v>44630</v>
      </c>
      <c r="C7988" s="12" t="s">
        <v>120</v>
      </c>
      <c r="D7988" s="12" t="s">
        <v>115</v>
      </c>
      <c r="E7988" s="12" t="s">
        <v>116</v>
      </c>
      <c r="F7988" s="12" t="s">
        <v>111</v>
      </c>
      <c r="G7988" s="12" t="s">
        <v>127</v>
      </c>
      <c r="H7988" s="12" t="s">
        <v>138</v>
      </c>
      <c r="I7988" s="12">
        <v>3</v>
      </c>
      <c r="J7988" s="16">
        <v>138.56</v>
      </c>
      <c r="K7988" s="17">
        <v>0</v>
      </c>
      <c r="L7988" s="16">
        <v>415.68</v>
      </c>
      <c r="M7988" s="16">
        <v>248.56</v>
      </c>
      <c r="N7988" s="11" t="str">
        <f t="shared" si="373"/>
        <v>NO DISCOUNT</v>
      </c>
      <c r="O7988" s="27">
        <f t="shared" si="374"/>
        <v>0.40204003079291761</v>
      </c>
      <c r="P7988" s="11" t="str">
        <f t="shared" si="375"/>
        <v>AVERAGE</v>
      </c>
    </row>
    <row r="7989" spans="1:16" x14ac:dyDescent="0.35">
      <c r="A7989" t="s">
        <v>8163</v>
      </c>
      <c r="B7989" s="18">
        <v>45349</v>
      </c>
      <c r="C7989" t="s">
        <v>108</v>
      </c>
      <c r="D7989" t="s">
        <v>125</v>
      </c>
      <c r="E7989" t="s">
        <v>255</v>
      </c>
      <c r="F7989" t="s">
        <v>111</v>
      </c>
      <c r="G7989" t="s">
        <v>112</v>
      </c>
      <c r="H7989" t="s">
        <v>167</v>
      </c>
      <c r="I7989">
        <v>3</v>
      </c>
      <c r="J7989" s="19">
        <v>11.1</v>
      </c>
      <c r="K7989" s="20">
        <v>0</v>
      </c>
      <c r="L7989" s="19">
        <v>33.299999999999997</v>
      </c>
      <c r="M7989" s="19">
        <v>7.67</v>
      </c>
      <c r="N7989" s="11" t="str">
        <f t="shared" si="373"/>
        <v>NO DISCOUNT</v>
      </c>
      <c r="O7989" s="27">
        <f t="shared" si="374"/>
        <v>0.76966966966966965</v>
      </c>
      <c r="P7989" s="11" t="str">
        <f t="shared" si="375"/>
        <v>AVERAGE</v>
      </c>
    </row>
    <row r="7990" spans="1:16" x14ac:dyDescent="0.35">
      <c r="A7990" s="12" t="s">
        <v>8164</v>
      </c>
      <c r="B7990" s="15">
        <v>45231</v>
      </c>
      <c r="C7990" s="12" t="s">
        <v>136</v>
      </c>
      <c r="D7990" s="12" t="s">
        <v>140</v>
      </c>
      <c r="E7990" s="12" t="s">
        <v>166</v>
      </c>
      <c r="F7990" s="12" t="s">
        <v>111</v>
      </c>
      <c r="G7990" s="12" t="s">
        <v>127</v>
      </c>
      <c r="H7990" s="12" t="s">
        <v>164</v>
      </c>
      <c r="I7990" s="12">
        <v>3</v>
      </c>
      <c r="J7990" s="16">
        <v>429.82</v>
      </c>
      <c r="K7990" s="17">
        <v>0</v>
      </c>
      <c r="L7990" s="16">
        <v>1289.46</v>
      </c>
      <c r="M7990" s="16">
        <v>523.74</v>
      </c>
      <c r="N7990" s="11" t="str">
        <f t="shared" si="373"/>
        <v>NO DISCOUNT</v>
      </c>
      <c r="O7990" s="27">
        <f t="shared" si="374"/>
        <v>0.59382997533851378</v>
      </c>
      <c r="P7990" s="11" t="str">
        <f t="shared" si="375"/>
        <v>AVERAGE</v>
      </c>
    </row>
    <row r="7991" spans="1:16" x14ac:dyDescent="0.35">
      <c r="A7991" t="s">
        <v>8165</v>
      </c>
      <c r="B7991" s="18">
        <v>44784</v>
      </c>
      <c r="C7991" t="s">
        <v>108</v>
      </c>
      <c r="D7991" t="s">
        <v>125</v>
      </c>
      <c r="E7991" t="s">
        <v>185</v>
      </c>
      <c r="F7991" t="s">
        <v>111</v>
      </c>
      <c r="G7991" t="s">
        <v>122</v>
      </c>
      <c r="H7991" t="s">
        <v>187</v>
      </c>
      <c r="I7991">
        <v>4</v>
      </c>
      <c r="J7991" s="19">
        <v>563.59</v>
      </c>
      <c r="K7991" s="20">
        <v>0.02</v>
      </c>
      <c r="L7991" s="19">
        <v>2209.27</v>
      </c>
      <c r="M7991" s="19">
        <v>1044.96</v>
      </c>
      <c r="N7991" s="11" t="str">
        <f t="shared" si="373"/>
        <v>LOW</v>
      </c>
      <c r="O7991" s="27">
        <f t="shared" si="374"/>
        <v>0.52701118468996544</v>
      </c>
      <c r="P7991" s="11" t="str">
        <f t="shared" si="375"/>
        <v>AVERAGE</v>
      </c>
    </row>
    <row r="7992" spans="1:16" x14ac:dyDescent="0.35">
      <c r="A7992" s="12" t="s">
        <v>8166</v>
      </c>
      <c r="B7992" s="15">
        <v>45237</v>
      </c>
      <c r="C7992" s="12" t="s">
        <v>108</v>
      </c>
      <c r="D7992" s="12" t="s">
        <v>125</v>
      </c>
      <c r="E7992" s="12" t="s">
        <v>255</v>
      </c>
      <c r="F7992" s="12" t="s">
        <v>111</v>
      </c>
      <c r="G7992" s="12" t="s">
        <v>122</v>
      </c>
      <c r="H7992" s="12" t="s">
        <v>132</v>
      </c>
      <c r="I7992" s="12">
        <v>4</v>
      </c>
      <c r="J7992" s="16">
        <v>225.05</v>
      </c>
      <c r="K7992" s="17">
        <v>0.17</v>
      </c>
      <c r="L7992" s="16">
        <v>747.17</v>
      </c>
      <c r="M7992" s="16">
        <v>235.6</v>
      </c>
      <c r="N7992" s="11" t="str">
        <f t="shared" si="373"/>
        <v>MEDIUM</v>
      </c>
      <c r="O7992" s="27">
        <f t="shared" si="374"/>
        <v>0.68467684730382639</v>
      </c>
      <c r="P7992" s="11" t="str">
        <f t="shared" si="375"/>
        <v>AVERAGE</v>
      </c>
    </row>
    <row r="7993" spans="1:16" x14ac:dyDescent="0.35">
      <c r="A7993" t="s">
        <v>8167</v>
      </c>
      <c r="B7993" s="18">
        <v>44794</v>
      </c>
      <c r="C7993" t="s">
        <v>136</v>
      </c>
      <c r="D7993" t="s">
        <v>115</v>
      </c>
      <c r="E7993" t="s">
        <v>163</v>
      </c>
      <c r="F7993" t="s">
        <v>131</v>
      </c>
      <c r="G7993" t="s">
        <v>127</v>
      </c>
      <c r="H7993" t="s">
        <v>138</v>
      </c>
      <c r="I7993">
        <v>2</v>
      </c>
      <c r="J7993" s="19">
        <v>118.61</v>
      </c>
      <c r="K7993" s="20">
        <v>0.04</v>
      </c>
      <c r="L7993" s="19">
        <v>227.73</v>
      </c>
      <c r="M7993" s="19">
        <v>69.260000000000005</v>
      </c>
      <c r="N7993" s="11" t="str">
        <f t="shared" si="373"/>
        <v>LOW</v>
      </c>
      <c r="O7993" s="27">
        <f t="shared" si="374"/>
        <v>0.69586791375751977</v>
      </c>
      <c r="P7993" s="11" t="str">
        <f t="shared" si="375"/>
        <v>AVERAGE</v>
      </c>
    </row>
    <row r="7994" spans="1:16" x14ac:dyDescent="0.35">
      <c r="A7994" s="12" t="s">
        <v>8168</v>
      </c>
      <c r="B7994" s="15">
        <v>45167</v>
      </c>
      <c r="C7994" s="12" t="s">
        <v>120</v>
      </c>
      <c r="D7994" s="12" t="s">
        <v>109</v>
      </c>
      <c r="E7994" s="12" t="s">
        <v>252</v>
      </c>
      <c r="F7994" s="12" t="s">
        <v>111</v>
      </c>
      <c r="G7994" s="12" t="s">
        <v>127</v>
      </c>
      <c r="H7994" s="12" t="s">
        <v>164</v>
      </c>
      <c r="I7994" s="12">
        <v>2</v>
      </c>
      <c r="J7994" s="16">
        <v>625.78</v>
      </c>
      <c r="K7994" s="17">
        <v>0.28000000000000003</v>
      </c>
      <c r="L7994" s="16">
        <v>901.12</v>
      </c>
      <c r="M7994" s="16">
        <v>386.42</v>
      </c>
      <c r="N7994" s="11" t="str">
        <f t="shared" si="373"/>
        <v>HIGH</v>
      </c>
      <c r="O7994" s="27">
        <f t="shared" si="374"/>
        <v>0.57117808948863646</v>
      </c>
      <c r="P7994" s="11" t="str">
        <f t="shared" si="375"/>
        <v>AVERAGE</v>
      </c>
    </row>
    <row r="7995" spans="1:16" x14ac:dyDescent="0.35">
      <c r="A7995" t="s">
        <v>8169</v>
      </c>
      <c r="B7995" s="18">
        <v>44586</v>
      </c>
      <c r="C7995" t="s">
        <v>108</v>
      </c>
      <c r="D7995" t="s">
        <v>140</v>
      </c>
      <c r="E7995" t="s">
        <v>268</v>
      </c>
      <c r="F7995" t="s">
        <v>111</v>
      </c>
      <c r="G7995" t="s">
        <v>112</v>
      </c>
      <c r="H7995" t="s">
        <v>147</v>
      </c>
      <c r="I7995">
        <v>3</v>
      </c>
      <c r="J7995" s="19">
        <v>4.26</v>
      </c>
      <c r="K7995" s="20">
        <v>0.15</v>
      </c>
      <c r="L7995" s="19">
        <v>10.86</v>
      </c>
      <c r="M7995" s="19">
        <v>4.58</v>
      </c>
      <c r="N7995" s="11" t="str">
        <f t="shared" si="373"/>
        <v>MEDIUM</v>
      </c>
      <c r="O7995" s="27">
        <f t="shared" si="374"/>
        <v>0.57826887661141801</v>
      </c>
      <c r="P7995" s="11" t="str">
        <f t="shared" si="375"/>
        <v>AVERAGE</v>
      </c>
    </row>
    <row r="7996" spans="1:16" x14ac:dyDescent="0.35">
      <c r="A7996" s="12" t="s">
        <v>8170</v>
      </c>
      <c r="B7996" s="15">
        <v>45027</v>
      </c>
      <c r="C7996" s="12" t="s">
        <v>108</v>
      </c>
      <c r="D7996" s="12" t="s">
        <v>109</v>
      </c>
      <c r="E7996" s="12" t="s">
        <v>161</v>
      </c>
      <c r="F7996" s="12" t="s">
        <v>131</v>
      </c>
      <c r="G7996" s="12" t="s">
        <v>122</v>
      </c>
      <c r="H7996" s="12" t="s">
        <v>123</v>
      </c>
      <c r="I7996" s="12">
        <v>6</v>
      </c>
      <c r="J7996" s="16">
        <v>697.01</v>
      </c>
      <c r="K7996" s="17">
        <v>0.16</v>
      </c>
      <c r="L7996" s="16">
        <v>3512.93</v>
      </c>
      <c r="M7996" s="16">
        <v>1633.56</v>
      </c>
      <c r="N7996" s="11" t="str">
        <f t="shared" si="373"/>
        <v>MEDIUM</v>
      </c>
      <c r="O7996" s="27">
        <f t="shared" si="374"/>
        <v>0.53498646429049257</v>
      </c>
      <c r="P7996" s="11" t="str">
        <f t="shared" si="375"/>
        <v>GOOD</v>
      </c>
    </row>
    <row r="7997" spans="1:16" x14ac:dyDescent="0.35">
      <c r="A7997" t="s">
        <v>8171</v>
      </c>
      <c r="B7997" s="18">
        <v>45540</v>
      </c>
      <c r="C7997" t="s">
        <v>120</v>
      </c>
      <c r="D7997" t="s">
        <v>140</v>
      </c>
      <c r="E7997" t="s">
        <v>296</v>
      </c>
      <c r="F7997" t="s">
        <v>111</v>
      </c>
      <c r="G7997" t="s">
        <v>122</v>
      </c>
      <c r="H7997" t="s">
        <v>142</v>
      </c>
      <c r="I7997">
        <v>1</v>
      </c>
      <c r="J7997" s="19">
        <v>206.98</v>
      </c>
      <c r="K7997" s="20">
        <v>0.04</v>
      </c>
      <c r="L7997" s="19">
        <v>198.7</v>
      </c>
      <c r="M7997" s="19">
        <v>56.33</v>
      </c>
      <c r="N7997" s="11" t="str">
        <f t="shared" si="373"/>
        <v>LOW</v>
      </c>
      <c r="O7997" s="27">
        <f t="shared" si="374"/>
        <v>0.71650729743331665</v>
      </c>
      <c r="P7997" s="11" t="str">
        <f t="shared" si="375"/>
        <v>AVERAGE</v>
      </c>
    </row>
    <row r="7998" spans="1:16" x14ac:dyDescent="0.35">
      <c r="A7998" s="12" t="s">
        <v>8172</v>
      </c>
      <c r="B7998" s="15">
        <v>44868</v>
      </c>
      <c r="C7998" s="12" t="s">
        <v>108</v>
      </c>
      <c r="D7998" s="12" t="s">
        <v>125</v>
      </c>
      <c r="E7998" s="12" t="s">
        <v>178</v>
      </c>
      <c r="F7998" s="12" t="s">
        <v>111</v>
      </c>
      <c r="G7998" s="12" t="s">
        <v>112</v>
      </c>
      <c r="H7998" s="12" t="s">
        <v>170</v>
      </c>
      <c r="I7998" s="12">
        <v>4</v>
      </c>
      <c r="J7998" s="16">
        <v>9.5399999999999991</v>
      </c>
      <c r="K7998" s="17">
        <v>0.27</v>
      </c>
      <c r="L7998" s="16">
        <v>27.86</v>
      </c>
      <c r="M7998" s="16">
        <v>13.87</v>
      </c>
      <c r="N7998" s="11" t="str">
        <f t="shared" si="373"/>
        <v>HIGH</v>
      </c>
      <c r="O7998" s="27">
        <f t="shared" si="374"/>
        <v>0.50215362526920315</v>
      </c>
      <c r="P7998" s="11" t="str">
        <f t="shared" si="375"/>
        <v>AVERAGE</v>
      </c>
    </row>
    <row r="7999" spans="1:16" x14ac:dyDescent="0.35">
      <c r="A7999" t="s">
        <v>8173</v>
      </c>
      <c r="B7999" s="18">
        <v>44946</v>
      </c>
      <c r="C7999" t="s">
        <v>120</v>
      </c>
      <c r="D7999" t="s">
        <v>125</v>
      </c>
      <c r="E7999" t="s">
        <v>169</v>
      </c>
      <c r="F7999" t="s">
        <v>117</v>
      </c>
      <c r="G7999" t="s">
        <v>127</v>
      </c>
      <c r="H7999" t="s">
        <v>164</v>
      </c>
      <c r="I7999">
        <v>3</v>
      </c>
      <c r="J7999" s="19">
        <v>401.8</v>
      </c>
      <c r="K7999" s="20">
        <v>0.14000000000000001</v>
      </c>
      <c r="L7999" s="19">
        <v>1036.6400000000001</v>
      </c>
      <c r="M7999" s="19">
        <v>603.35</v>
      </c>
      <c r="N7999" s="11" t="str">
        <f t="shared" si="373"/>
        <v>MEDIUM</v>
      </c>
      <c r="O7999" s="27">
        <f t="shared" si="374"/>
        <v>0.41797538200339562</v>
      </c>
      <c r="P7999" s="11" t="str">
        <f t="shared" si="375"/>
        <v>AVERAGE</v>
      </c>
    </row>
    <row r="8000" spans="1:16" x14ac:dyDescent="0.35">
      <c r="A8000" s="12" t="s">
        <v>8174</v>
      </c>
      <c r="B8000" s="15">
        <v>45611</v>
      </c>
      <c r="C8000" s="12" t="s">
        <v>120</v>
      </c>
      <c r="D8000" s="12" t="s">
        <v>115</v>
      </c>
      <c r="E8000" s="12" t="s">
        <v>121</v>
      </c>
      <c r="F8000" s="12" t="s">
        <v>111</v>
      </c>
      <c r="G8000" s="12" t="s">
        <v>122</v>
      </c>
      <c r="H8000" s="12" t="s">
        <v>142</v>
      </c>
      <c r="I8000" s="12">
        <v>3</v>
      </c>
      <c r="J8000" s="16">
        <v>389.19</v>
      </c>
      <c r="K8000" s="17">
        <v>0.28000000000000003</v>
      </c>
      <c r="L8000" s="16">
        <v>840.65</v>
      </c>
      <c r="M8000" s="16">
        <v>426.49</v>
      </c>
      <c r="N8000" s="11" t="str">
        <f t="shared" si="373"/>
        <v>HIGH</v>
      </c>
      <c r="O8000" s="27">
        <f t="shared" si="374"/>
        <v>0.49266638910366978</v>
      </c>
      <c r="P8000" s="11" t="str">
        <f t="shared" si="375"/>
        <v>AVERAGE</v>
      </c>
    </row>
    <row r="8001" spans="1:16" x14ac:dyDescent="0.35">
      <c r="A8001" t="s">
        <v>8175</v>
      </c>
      <c r="B8001" s="18">
        <v>44839</v>
      </c>
      <c r="C8001" t="s">
        <v>120</v>
      </c>
      <c r="D8001" t="s">
        <v>109</v>
      </c>
      <c r="E8001" t="s">
        <v>195</v>
      </c>
      <c r="F8001" t="s">
        <v>117</v>
      </c>
      <c r="G8001" t="s">
        <v>122</v>
      </c>
      <c r="H8001" t="s">
        <v>123</v>
      </c>
      <c r="I8001">
        <v>13</v>
      </c>
      <c r="J8001" s="19">
        <v>1499.55</v>
      </c>
      <c r="K8001" s="20">
        <v>0.17</v>
      </c>
      <c r="L8001" s="19">
        <v>16180.14</v>
      </c>
      <c r="M8001" s="19">
        <v>7798.54</v>
      </c>
      <c r="N8001" s="11" t="str">
        <f t="shared" si="373"/>
        <v>MEDIUM</v>
      </c>
      <c r="O8001" s="27">
        <f t="shared" si="374"/>
        <v>0.51801776746060291</v>
      </c>
      <c r="P8001" s="11" t="str">
        <f t="shared" si="375"/>
        <v>EXCELLENT</v>
      </c>
    </row>
    <row r="8002" spans="1:16" x14ac:dyDescent="0.35">
      <c r="A8002" s="12" t="s">
        <v>8176</v>
      </c>
      <c r="B8002" s="15">
        <v>45512</v>
      </c>
      <c r="C8002" s="12" t="s">
        <v>108</v>
      </c>
      <c r="D8002" s="12" t="s">
        <v>140</v>
      </c>
      <c r="E8002" s="12" t="s">
        <v>296</v>
      </c>
      <c r="F8002" s="12" t="s">
        <v>117</v>
      </c>
      <c r="G8002" s="12" t="s">
        <v>127</v>
      </c>
      <c r="H8002" s="12" t="s">
        <v>179</v>
      </c>
      <c r="I8002" s="12">
        <v>10</v>
      </c>
      <c r="J8002" s="16">
        <v>278.36</v>
      </c>
      <c r="K8002" s="17">
        <v>0</v>
      </c>
      <c r="L8002" s="16">
        <v>2783.6</v>
      </c>
      <c r="M8002" s="16">
        <v>1510.19</v>
      </c>
      <c r="N8002" s="11" t="str">
        <f t="shared" si="373"/>
        <v>NO DISCOUNT</v>
      </c>
      <c r="O8002" s="27">
        <f t="shared" si="374"/>
        <v>0.45746874550941224</v>
      </c>
      <c r="P8002" s="11" t="str">
        <f t="shared" si="375"/>
        <v>EXCELLENT</v>
      </c>
    </row>
    <row r="8003" spans="1:16" x14ac:dyDescent="0.35">
      <c r="A8003" t="s">
        <v>8177</v>
      </c>
      <c r="B8003" s="18">
        <v>45088</v>
      </c>
      <c r="C8003" t="s">
        <v>108</v>
      </c>
      <c r="D8003" t="s">
        <v>109</v>
      </c>
      <c r="E8003" t="s">
        <v>176</v>
      </c>
      <c r="F8003" t="s">
        <v>111</v>
      </c>
      <c r="G8003" t="s">
        <v>112</v>
      </c>
      <c r="H8003" t="s">
        <v>118</v>
      </c>
      <c r="I8003">
        <v>5</v>
      </c>
      <c r="J8003" s="19">
        <v>37.22</v>
      </c>
      <c r="K8003" s="20">
        <v>0.02</v>
      </c>
      <c r="L8003" s="19">
        <v>182.38</v>
      </c>
      <c r="M8003" s="19">
        <v>53.57</v>
      </c>
      <c r="N8003" s="11" t="str">
        <f t="shared" ref="N8003:N8066" si="376">IF(K8003=$R$8,$R$2,IF(K8003&lt;=$R$9,$R$3,IF(K8003&lt;=$R$10,$R$4,IF(K8003&lt;$R$11,$R$5,IF(K8003&gt;$R$11,$R$6)))))</f>
        <v>LOW</v>
      </c>
      <c r="O8003" s="27">
        <f t="shared" ref="O8003:O8066" si="377">IFERROR(L8003-M8003,"NULL")/L8003</f>
        <v>0.70627261761158022</v>
      </c>
      <c r="P8003" s="11" t="str">
        <f t="shared" ref="P8003:P8066" si="378">IF(AND(O8003&gt;=$Q$8,I8003&gt;=$Q$13),$Q$2,IF(AND(O8003&gt;=$Q$9,I8003&gt;=$Q$14),$Q$3,IF(O8003&gt;=$Q$10,$Q$4,$Q$5)))</f>
        <v>GOOD</v>
      </c>
    </row>
    <row r="8004" spans="1:16" x14ac:dyDescent="0.35">
      <c r="A8004" s="12" t="s">
        <v>8178</v>
      </c>
      <c r="B8004" s="15">
        <v>44664</v>
      </c>
      <c r="C8004" s="12" t="s">
        <v>108</v>
      </c>
      <c r="D8004" s="12" t="s">
        <v>115</v>
      </c>
      <c r="E8004" s="12" t="s">
        <v>163</v>
      </c>
      <c r="F8004" s="12" t="s">
        <v>111</v>
      </c>
      <c r="G8004" s="12" t="s">
        <v>127</v>
      </c>
      <c r="H8004" s="12" t="s">
        <v>138</v>
      </c>
      <c r="I8004" s="12">
        <v>2</v>
      </c>
      <c r="J8004" s="16">
        <v>207.95</v>
      </c>
      <c r="K8004" s="17">
        <v>0.05</v>
      </c>
      <c r="L8004" s="16">
        <v>395.1</v>
      </c>
      <c r="M8004" s="16">
        <v>207.94</v>
      </c>
      <c r="N8004" s="11" t="str">
        <f t="shared" si="376"/>
        <v>LOW</v>
      </c>
      <c r="O8004" s="27">
        <f t="shared" si="377"/>
        <v>0.4737028600354341</v>
      </c>
      <c r="P8004" s="11" t="str">
        <f t="shared" si="378"/>
        <v>AVERAGE</v>
      </c>
    </row>
    <row r="8005" spans="1:16" x14ac:dyDescent="0.35">
      <c r="A8005" t="s">
        <v>8179</v>
      </c>
      <c r="B8005" s="18">
        <v>45187</v>
      </c>
      <c r="C8005" t="s">
        <v>149</v>
      </c>
      <c r="D8005" t="s">
        <v>140</v>
      </c>
      <c r="E8005" t="s">
        <v>242</v>
      </c>
      <c r="F8005" t="s">
        <v>111</v>
      </c>
      <c r="G8005" t="s">
        <v>127</v>
      </c>
      <c r="H8005" t="s">
        <v>138</v>
      </c>
      <c r="I8005">
        <v>6</v>
      </c>
      <c r="J8005" s="19">
        <v>284.68</v>
      </c>
      <c r="K8005" s="20">
        <v>0.08</v>
      </c>
      <c r="L8005" s="19">
        <v>1571.43</v>
      </c>
      <c r="M8005" s="19">
        <v>596.83000000000004</v>
      </c>
      <c r="N8005" s="11" t="str">
        <f t="shared" si="376"/>
        <v>LOW</v>
      </c>
      <c r="O8005" s="27">
        <f t="shared" si="377"/>
        <v>0.62019943618233075</v>
      </c>
      <c r="P8005" s="11" t="str">
        <f t="shared" si="378"/>
        <v>GOOD</v>
      </c>
    </row>
    <row r="8006" spans="1:16" x14ac:dyDescent="0.35">
      <c r="A8006" s="12" t="s">
        <v>8180</v>
      </c>
      <c r="B8006" s="15">
        <v>45284</v>
      </c>
      <c r="C8006" s="12" t="s">
        <v>149</v>
      </c>
      <c r="D8006" s="12" t="s">
        <v>115</v>
      </c>
      <c r="E8006" s="12" t="s">
        <v>156</v>
      </c>
      <c r="F8006" s="12" t="s">
        <v>131</v>
      </c>
      <c r="G8006" s="12" t="s">
        <v>112</v>
      </c>
      <c r="H8006" s="12" t="s">
        <v>170</v>
      </c>
      <c r="I8006" s="12">
        <v>1</v>
      </c>
      <c r="J8006" s="16">
        <v>30.47</v>
      </c>
      <c r="K8006" s="17">
        <v>0.18</v>
      </c>
      <c r="L8006" s="16">
        <v>24.99</v>
      </c>
      <c r="M8006" s="16">
        <v>6.56</v>
      </c>
      <c r="N8006" s="11" t="str">
        <f t="shared" si="376"/>
        <v>MEDIUM</v>
      </c>
      <c r="O8006" s="27">
        <f t="shared" si="377"/>
        <v>0.73749499799919971</v>
      </c>
      <c r="P8006" s="11" t="str">
        <f t="shared" si="378"/>
        <v>AVERAGE</v>
      </c>
    </row>
    <row r="8007" spans="1:16" x14ac:dyDescent="0.35">
      <c r="A8007" t="s">
        <v>8181</v>
      </c>
      <c r="B8007" s="18">
        <v>44873</v>
      </c>
      <c r="C8007" t="s">
        <v>108</v>
      </c>
      <c r="D8007" t="s">
        <v>109</v>
      </c>
      <c r="E8007" t="s">
        <v>176</v>
      </c>
      <c r="F8007" t="s">
        <v>117</v>
      </c>
      <c r="G8007" t="s">
        <v>127</v>
      </c>
      <c r="H8007" t="s">
        <v>128</v>
      </c>
      <c r="I8007">
        <v>2</v>
      </c>
      <c r="J8007" s="19">
        <v>247.04</v>
      </c>
      <c r="K8007" s="20">
        <v>0.03</v>
      </c>
      <c r="L8007" s="19">
        <v>479.26</v>
      </c>
      <c r="M8007" s="19">
        <v>284.25</v>
      </c>
      <c r="N8007" s="11" t="str">
        <f t="shared" si="376"/>
        <v>LOW</v>
      </c>
      <c r="O8007" s="27">
        <f t="shared" si="377"/>
        <v>0.40689813462421232</v>
      </c>
      <c r="P8007" s="11" t="str">
        <f t="shared" si="378"/>
        <v>AVERAGE</v>
      </c>
    </row>
    <row r="8008" spans="1:16" x14ac:dyDescent="0.35">
      <c r="A8008" s="12" t="s">
        <v>8182</v>
      </c>
      <c r="B8008" s="15">
        <v>44626</v>
      </c>
      <c r="C8008" s="12" t="s">
        <v>108</v>
      </c>
      <c r="D8008" s="12" t="s">
        <v>140</v>
      </c>
      <c r="E8008" s="12" t="s">
        <v>268</v>
      </c>
      <c r="F8008" s="12" t="s">
        <v>117</v>
      </c>
      <c r="G8008" s="12" t="s">
        <v>112</v>
      </c>
      <c r="H8008" s="12" t="s">
        <v>147</v>
      </c>
      <c r="I8008" s="12">
        <v>2</v>
      </c>
      <c r="J8008" s="16">
        <v>19.39</v>
      </c>
      <c r="K8008" s="17">
        <v>0.11</v>
      </c>
      <c r="L8008" s="16">
        <v>34.51</v>
      </c>
      <c r="M8008" s="16">
        <v>15.38</v>
      </c>
      <c r="N8008" s="11" t="str">
        <f t="shared" si="376"/>
        <v>MEDIUM</v>
      </c>
      <c r="O8008" s="27">
        <f t="shared" si="377"/>
        <v>0.55433207765864956</v>
      </c>
      <c r="P8008" s="11" t="str">
        <f t="shared" si="378"/>
        <v>AVERAGE</v>
      </c>
    </row>
    <row r="8009" spans="1:16" x14ac:dyDescent="0.35">
      <c r="A8009" t="s">
        <v>8183</v>
      </c>
      <c r="B8009" s="18">
        <v>44954</v>
      </c>
      <c r="C8009" t="s">
        <v>108</v>
      </c>
      <c r="D8009" t="s">
        <v>140</v>
      </c>
      <c r="E8009" t="s">
        <v>166</v>
      </c>
      <c r="F8009" t="s">
        <v>131</v>
      </c>
      <c r="G8009" t="s">
        <v>127</v>
      </c>
      <c r="H8009" t="s">
        <v>179</v>
      </c>
      <c r="I8009">
        <v>2</v>
      </c>
      <c r="J8009" s="19">
        <v>212.35</v>
      </c>
      <c r="K8009" s="20">
        <v>0</v>
      </c>
      <c r="L8009" s="19">
        <v>424.7</v>
      </c>
      <c r="M8009" s="19">
        <v>222.91</v>
      </c>
      <c r="N8009" s="11" t="str">
        <f t="shared" si="376"/>
        <v>NO DISCOUNT</v>
      </c>
      <c r="O8009" s="27">
        <f t="shared" si="377"/>
        <v>0.47513538968683777</v>
      </c>
      <c r="P8009" s="11" t="str">
        <f t="shared" si="378"/>
        <v>AVERAGE</v>
      </c>
    </row>
    <row r="8010" spans="1:16" x14ac:dyDescent="0.35">
      <c r="A8010" s="12" t="s">
        <v>8184</v>
      </c>
      <c r="B8010" s="15">
        <v>45610</v>
      </c>
      <c r="C8010" s="12" t="s">
        <v>108</v>
      </c>
      <c r="D8010" s="12" t="s">
        <v>140</v>
      </c>
      <c r="E8010" s="12" t="s">
        <v>273</v>
      </c>
      <c r="F8010" s="12" t="s">
        <v>131</v>
      </c>
      <c r="G8010" s="12" t="s">
        <v>112</v>
      </c>
      <c r="H8010" s="12" t="s">
        <v>113</v>
      </c>
      <c r="I8010" s="12">
        <v>1</v>
      </c>
      <c r="J8010" s="16">
        <v>37.49</v>
      </c>
      <c r="K8010" s="17">
        <v>0.18</v>
      </c>
      <c r="L8010" s="16">
        <v>30.74</v>
      </c>
      <c r="M8010" s="16">
        <v>10.88</v>
      </c>
      <c r="N8010" s="11" t="str">
        <f t="shared" si="376"/>
        <v>MEDIUM</v>
      </c>
      <c r="O8010" s="27">
        <f t="shared" si="377"/>
        <v>0.64606376057254389</v>
      </c>
      <c r="P8010" s="11" t="str">
        <f t="shared" si="378"/>
        <v>AVERAGE</v>
      </c>
    </row>
    <row r="8011" spans="1:16" x14ac:dyDescent="0.35">
      <c r="A8011" t="s">
        <v>8185</v>
      </c>
      <c r="B8011" s="18">
        <v>44732</v>
      </c>
      <c r="C8011" t="s">
        <v>136</v>
      </c>
      <c r="D8011" t="s">
        <v>140</v>
      </c>
      <c r="E8011" t="s">
        <v>296</v>
      </c>
      <c r="F8011" t="s">
        <v>111</v>
      </c>
      <c r="G8011" t="s">
        <v>127</v>
      </c>
      <c r="H8011" t="s">
        <v>164</v>
      </c>
      <c r="I8011">
        <v>1</v>
      </c>
      <c r="J8011" s="19">
        <v>555.71</v>
      </c>
      <c r="K8011" s="20">
        <v>0.22</v>
      </c>
      <c r="L8011" s="19">
        <v>433.45</v>
      </c>
      <c r="M8011" s="19">
        <v>246.41</v>
      </c>
      <c r="N8011" s="11" t="str">
        <f t="shared" si="376"/>
        <v>HIGH</v>
      </c>
      <c r="O8011" s="27">
        <f t="shared" si="377"/>
        <v>0.43151459222517013</v>
      </c>
      <c r="P8011" s="11" t="str">
        <f t="shared" si="378"/>
        <v>AVERAGE</v>
      </c>
    </row>
    <row r="8012" spans="1:16" x14ac:dyDescent="0.35">
      <c r="A8012" s="12" t="s">
        <v>8186</v>
      </c>
      <c r="B8012" s="15">
        <v>45059</v>
      </c>
      <c r="C8012" s="12" t="s">
        <v>108</v>
      </c>
      <c r="D8012" s="12" t="s">
        <v>140</v>
      </c>
      <c r="E8012" s="12" t="s">
        <v>166</v>
      </c>
      <c r="F8012" s="12" t="s">
        <v>111</v>
      </c>
      <c r="G8012" s="12" t="s">
        <v>127</v>
      </c>
      <c r="H8012" s="12" t="s">
        <v>179</v>
      </c>
      <c r="I8012" s="12">
        <v>4</v>
      </c>
      <c r="J8012" s="16">
        <v>269.04000000000002</v>
      </c>
      <c r="K8012" s="17">
        <v>0.08</v>
      </c>
      <c r="L8012" s="16">
        <v>990.07</v>
      </c>
      <c r="M8012" s="16">
        <v>318.18</v>
      </c>
      <c r="N8012" s="11" t="str">
        <f t="shared" si="376"/>
        <v>LOW</v>
      </c>
      <c r="O8012" s="27">
        <f t="shared" si="377"/>
        <v>0.67862878382336611</v>
      </c>
      <c r="P8012" s="11" t="str">
        <f t="shared" si="378"/>
        <v>AVERAGE</v>
      </c>
    </row>
    <row r="8013" spans="1:16" x14ac:dyDescent="0.35">
      <c r="A8013" t="s">
        <v>8187</v>
      </c>
      <c r="B8013" s="18">
        <v>44735</v>
      </c>
      <c r="C8013" t="s">
        <v>108</v>
      </c>
      <c r="D8013" t="s">
        <v>109</v>
      </c>
      <c r="E8013" t="s">
        <v>150</v>
      </c>
      <c r="F8013" t="s">
        <v>117</v>
      </c>
      <c r="G8013" t="s">
        <v>122</v>
      </c>
      <c r="H8013" t="s">
        <v>187</v>
      </c>
      <c r="I8013">
        <v>1</v>
      </c>
      <c r="J8013" s="19">
        <v>498.82</v>
      </c>
      <c r="K8013" s="20">
        <v>0.19</v>
      </c>
      <c r="L8013" s="19">
        <v>404.04</v>
      </c>
      <c r="M8013" s="19">
        <v>165.55</v>
      </c>
      <c r="N8013" s="11" t="str">
        <f t="shared" si="376"/>
        <v>MEDIUM</v>
      </c>
      <c r="O8013" s="27">
        <f t="shared" si="377"/>
        <v>0.59026334026334026</v>
      </c>
      <c r="P8013" s="11" t="str">
        <f t="shared" si="378"/>
        <v>AVERAGE</v>
      </c>
    </row>
    <row r="8014" spans="1:16" x14ac:dyDescent="0.35">
      <c r="A8014" s="12" t="s">
        <v>8188</v>
      </c>
      <c r="B8014" s="15">
        <v>44699</v>
      </c>
      <c r="C8014" s="12" t="s">
        <v>136</v>
      </c>
      <c r="D8014" s="12" t="s">
        <v>125</v>
      </c>
      <c r="E8014" s="12" t="s">
        <v>178</v>
      </c>
      <c r="F8014" s="12" t="s">
        <v>111</v>
      </c>
      <c r="G8014" s="12" t="s">
        <v>122</v>
      </c>
      <c r="H8014" s="12" t="s">
        <v>132</v>
      </c>
      <c r="I8014" s="12">
        <v>2</v>
      </c>
      <c r="J8014" s="16">
        <v>383.6</v>
      </c>
      <c r="K8014" s="17">
        <v>0.38</v>
      </c>
      <c r="L8014" s="16">
        <v>475.66</v>
      </c>
      <c r="M8014" s="16">
        <v>131.41</v>
      </c>
      <c r="N8014" s="11" t="str">
        <f t="shared" si="376"/>
        <v>CLEARANCE</v>
      </c>
      <c r="O8014" s="27">
        <f t="shared" si="377"/>
        <v>0.72373123659756966</v>
      </c>
      <c r="P8014" s="11" t="str">
        <f t="shared" si="378"/>
        <v>AVERAGE</v>
      </c>
    </row>
    <row r="8015" spans="1:16" x14ac:dyDescent="0.35">
      <c r="A8015" t="s">
        <v>8189</v>
      </c>
      <c r="B8015" s="18">
        <v>45143</v>
      </c>
      <c r="C8015" t="s">
        <v>108</v>
      </c>
      <c r="D8015" t="s">
        <v>140</v>
      </c>
      <c r="E8015" t="s">
        <v>268</v>
      </c>
      <c r="F8015" t="s">
        <v>117</v>
      </c>
      <c r="G8015" t="s">
        <v>122</v>
      </c>
      <c r="H8015" t="s">
        <v>123</v>
      </c>
      <c r="I8015">
        <v>2</v>
      </c>
      <c r="J8015" s="19">
        <v>1103.92</v>
      </c>
      <c r="K8015" s="20">
        <v>0.23</v>
      </c>
      <c r="L8015" s="19">
        <v>1700.04</v>
      </c>
      <c r="M8015" s="19">
        <v>542.11</v>
      </c>
      <c r="N8015" s="11" t="str">
        <f t="shared" si="376"/>
        <v>HIGH</v>
      </c>
      <c r="O8015" s="27">
        <f t="shared" si="377"/>
        <v>0.68111926778193443</v>
      </c>
      <c r="P8015" s="11" t="str">
        <f t="shared" si="378"/>
        <v>AVERAGE</v>
      </c>
    </row>
    <row r="8016" spans="1:16" x14ac:dyDescent="0.35">
      <c r="A8016" s="12" t="s">
        <v>8190</v>
      </c>
      <c r="B8016" s="15">
        <v>44826</v>
      </c>
      <c r="C8016" s="12" t="s">
        <v>149</v>
      </c>
      <c r="D8016" s="12" t="s">
        <v>140</v>
      </c>
      <c r="E8016" s="12" t="s">
        <v>242</v>
      </c>
      <c r="F8016" s="12" t="s">
        <v>117</v>
      </c>
      <c r="G8016" s="12" t="s">
        <v>112</v>
      </c>
      <c r="H8016" s="12" t="s">
        <v>147</v>
      </c>
      <c r="I8016" s="12">
        <v>2</v>
      </c>
      <c r="J8016" s="16">
        <v>9.89</v>
      </c>
      <c r="K8016" s="17">
        <v>0.12</v>
      </c>
      <c r="L8016" s="16">
        <v>17.41</v>
      </c>
      <c r="M8016" s="16">
        <v>5.47</v>
      </c>
      <c r="N8016" s="11" t="str">
        <f t="shared" si="376"/>
        <v>MEDIUM</v>
      </c>
      <c r="O8016" s="27">
        <f t="shared" si="377"/>
        <v>0.68581275129236074</v>
      </c>
      <c r="P8016" s="11" t="str">
        <f t="shared" si="378"/>
        <v>AVERAGE</v>
      </c>
    </row>
    <row r="8017" spans="1:16" x14ac:dyDescent="0.35">
      <c r="A8017" t="s">
        <v>8191</v>
      </c>
      <c r="B8017" s="18">
        <v>44857</v>
      </c>
      <c r="C8017" t="s">
        <v>108</v>
      </c>
      <c r="D8017" t="s">
        <v>140</v>
      </c>
      <c r="E8017" t="s">
        <v>218</v>
      </c>
      <c r="F8017" t="s">
        <v>111</v>
      </c>
      <c r="G8017" t="s">
        <v>112</v>
      </c>
      <c r="H8017" t="s">
        <v>118</v>
      </c>
      <c r="I8017">
        <v>1</v>
      </c>
      <c r="J8017" s="19">
        <v>19.989999999999998</v>
      </c>
      <c r="K8017" s="20">
        <v>0</v>
      </c>
      <c r="L8017" s="19">
        <v>19.989999999999998</v>
      </c>
      <c r="M8017" s="19">
        <v>6.54</v>
      </c>
      <c r="N8017" s="11" t="str">
        <f t="shared" si="376"/>
        <v>NO DISCOUNT</v>
      </c>
      <c r="O8017" s="27">
        <f t="shared" si="377"/>
        <v>0.67283641820910456</v>
      </c>
      <c r="P8017" s="11" t="str">
        <f t="shared" si="378"/>
        <v>AVERAGE</v>
      </c>
    </row>
    <row r="8018" spans="1:16" x14ac:dyDescent="0.35">
      <c r="A8018" s="12" t="s">
        <v>8192</v>
      </c>
      <c r="B8018" s="15">
        <v>44638</v>
      </c>
      <c r="C8018" s="12" t="s">
        <v>108</v>
      </c>
      <c r="D8018" s="12" t="s">
        <v>140</v>
      </c>
      <c r="E8018" s="12" t="s">
        <v>273</v>
      </c>
      <c r="F8018" s="12" t="s">
        <v>111</v>
      </c>
      <c r="G8018" s="12" t="s">
        <v>122</v>
      </c>
      <c r="H8018" s="12" t="s">
        <v>158</v>
      </c>
      <c r="I8018" s="12">
        <v>1</v>
      </c>
      <c r="J8018" s="16">
        <v>90.79</v>
      </c>
      <c r="K8018" s="17">
        <v>0.17</v>
      </c>
      <c r="L8018" s="16">
        <v>75.36</v>
      </c>
      <c r="M8018" s="16">
        <v>35.880000000000003</v>
      </c>
      <c r="N8018" s="11" t="str">
        <f t="shared" si="376"/>
        <v>MEDIUM</v>
      </c>
      <c r="O8018" s="27">
        <f t="shared" si="377"/>
        <v>0.52388535031847128</v>
      </c>
      <c r="P8018" s="11" t="str">
        <f t="shared" si="378"/>
        <v>AVERAGE</v>
      </c>
    </row>
    <row r="8019" spans="1:16" x14ac:dyDescent="0.35">
      <c r="A8019" t="s">
        <v>8193</v>
      </c>
      <c r="B8019" s="18">
        <v>45204</v>
      </c>
      <c r="C8019" t="s">
        <v>136</v>
      </c>
      <c r="D8019" t="s">
        <v>125</v>
      </c>
      <c r="E8019" t="s">
        <v>126</v>
      </c>
      <c r="F8019" t="s">
        <v>131</v>
      </c>
      <c r="G8019" t="s">
        <v>127</v>
      </c>
      <c r="H8019" t="s">
        <v>128</v>
      </c>
      <c r="I8019">
        <v>3</v>
      </c>
      <c r="J8019" s="19">
        <v>352.71</v>
      </c>
      <c r="K8019" s="20">
        <v>0.23</v>
      </c>
      <c r="L8019" s="19">
        <v>814.76</v>
      </c>
      <c r="M8019" s="19">
        <v>306.94</v>
      </c>
      <c r="N8019" s="11" t="str">
        <f t="shared" si="376"/>
        <v>HIGH</v>
      </c>
      <c r="O8019" s="27">
        <f t="shared" si="377"/>
        <v>0.62327556581079091</v>
      </c>
      <c r="P8019" s="11" t="str">
        <f t="shared" si="378"/>
        <v>AVERAGE</v>
      </c>
    </row>
    <row r="8020" spans="1:16" x14ac:dyDescent="0.35">
      <c r="A8020" s="12" t="s">
        <v>8194</v>
      </c>
      <c r="B8020" s="15">
        <v>44924</v>
      </c>
      <c r="C8020" s="12" t="s">
        <v>108</v>
      </c>
      <c r="D8020" s="12" t="s">
        <v>125</v>
      </c>
      <c r="E8020" s="12" t="s">
        <v>146</v>
      </c>
      <c r="F8020" s="12" t="s">
        <v>111</v>
      </c>
      <c r="G8020" s="12" t="s">
        <v>112</v>
      </c>
      <c r="H8020" s="12" t="s">
        <v>170</v>
      </c>
      <c r="I8020" s="12">
        <v>12</v>
      </c>
      <c r="J8020" s="16">
        <v>7.91</v>
      </c>
      <c r="K8020" s="17">
        <v>0.17</v>
      </c>
      <c r="L8020" s="16">
        <v>78.78</v>
      </c>
      <c r="M8020" s="16">
        <v>31.64</v>
      </c>
      <c r="N8020" s="11" t="str">
        <f t="shared" si="376"/>
        <v>MEDIUM</v>
      </c>
      <c r="O8020" s="27">
        <f t="shared" si="377"/>
        <v>0.59837522213759842</v>
      </c>
      <c r="P8020" s="11" t="str">
        <f t="shared" si="378"/>
        <v>EXCELLENT</v>
      </c>
    </row>
    <row r="8021" spans="1:16" x14ac:dyDescent="0.35">
      <c r="A8021" t="s">
        <v>8195</v>
      </c>
      <c r="B8021" s="18">
        <v>45467</v>
      </c>
      <c r="C8021" t="s">
        <v>108</v>
      </c>
      <c r="D8021" t="s">
        <v>140</v>
      </c>
      <c r="E8021" t="s">
        <v>242</v>
      </c>
      <c r="F8021" t="s">
        <v>111</v>
      </c>
      <c r="G8021" t="s">
        <v>127</v>
      </c>
      <c r="H8021" t="s">
        <v>138</v>
      </c>
      <c r="I8021">
        <v>1</v>
      </c>
      <c r="J8021" s="19">
        <v>484.08</v>
      </c>
      <c r="K8021" s="20">
        <v>0.15</v>
      </c>
      <c r="L8021" s="19">
        <v>411.47</v>
      </c>
      <c r="M8021" s="19">
        <v>235.77</v>
      </c>
      <c r="N8021" s="11" t="str">
        <f t="shared" si="376"/>
        <v>MEDIUM</v>
      </c>
      <c r="O8021" s="27">
        <f t="shared" si="377"/>
        <v>0.42700561401803294</v>
      </c>
      <c r="P8021" s="11" t="str">
        <f t="shared" si="378"/>
        <v>AVERAGE</v>
      </c>
    </row>
    <row r="8022" spans="1:16" x14ac:dyDescent="0.35">
      <c r="A8022" s="12" t="s">
        <v>8196</v>
      </c>
      <c r="B8022" s="15">
        <v>45481</v>
      </c>
      <c r="C8022" s="12" t="s">
        <v>136</v>
      </c>
      <c r="D8022" s="12" t="s">
        <v>115</v>
      </c>
      <c r="E8022" s="12" t="s">
        <v>130</v>
      </c>
      <c r="F8022" s="12" t="s">
        <v>117</v>
      </c>
      <c r="G8022" s="12" t="s">
        <v>127</v>
      </c>
      <c r="H8022" s="12" t="s">
        <v>209</v>
      </c>
      <c r="I8022" s="12">
        <v>1</v>
      </c>
      <c r="J8022" s="16">
        <v>979.43</v>
      </c>
      <c r="K8022" s="17">
        <v>0.28999999999999998</v>
      </c>
      <c r="L8022" s="16">
        <v>695.4</v>
      </c>
      <c r="M8022" s="16">
        <v>236.19</v>
      </c>
      <c r="N8022" s="11" t="str">
        <f t="shared" si="376"/>
        <v>HIGH</v>
      </c>
      <c r="O8022" s="27">
        <f t="shared" si="377"/>
        <v>0.6603537532355479</v>
      </c>
      <c r="P8022" s="11" t="str">
        <f t="shared" si="378"/>
        <v>AVERAGE</v>
      </c>
    </row>
    <row r="8023" spans="1:16" x14ac:dyDescent="0.35">
      <c r="A8023" t="s">
        <v>8197</v>
      </c>
      <c r="B8023" s="18">
        <v>44671</v>
      </c>
      <c r="C8023" t="s">
        <v>108</v>
      </c>
      <c r="D8023" t="s">
        <v>109</v>
      </c>
      <c r="E8023" t="s">
        <v>176</v>
      </c>
      <c r="F8023" t="s">
        <v>111</v>
      </c>
      <c r="G8023" t="s">
        <v>112</v>
      </c>
      <c r="H8023" t="s">
        <v>170</v>
      </c>
      <c r="I8023">
        <v>1</v>
      </c>
      <c r="J8023" s="19">
        <v>33.24</v>
      </c>
      <c r="K8023" s="20">
        <v>0.06</v>
      </c>
      <c r="L8023" s="19">
        <v>31.25</v>
      </c>
      <c r="M8023" s="19">
        <v>7.72</v>
      </c>
      <c r="N8023" s="11" t="str">
        <f t="shared" si="376"/>
        <v>LOW</v>
      </c>
      <c r="O8023" s="27">
        <f t="shared" si="377"/>
        <v>0.75296000000000007</v>
      </c>
      <c r="P8023" s="11" t="str">
        <f t="shared" si="378"/>
        <v>AVERAGE</v>
      </c>
    </row>
    <row r="8024" spans="1:16" x14ac:dyDescent="0.35">
      <c r="A8024" s="12" t="s">
        <v>8198</v>
      </c>
      <c r="B8024" s="15">
        <v>44600</v>
      </c>
      <c r="C8024" s="12" t="s">
        <v>108</v>
      </c>
      <c r="D8024" s="12" t="s">
        <v>140</v>
      </c>
      <c r="E8024" s="12" t="s">
        <v>141</v>
      </c>
      <c r="F8024" s="12" t="s">
        <v>117</v>
      </c>
      <c r="G8024" s="12" t="s">
        <v>122</v>
      </c>
      <c r="H8024" s="12" t="s">
        <v>123</v>
      </c>
      <c r="I8024" s="12">
        <v>1</v>
      </c>
      <c r="J8024" s="16">
        <v>693.43</v>
      </c>
      <c r="K8024" s="17">
        <v>0.22</v>
      </c>
      <c r="L8024" s="16">
        <v>540.88</v>
      </c>
      <c r="M8024" s="16">
        <v>277.94</v>
      </c>
      <c r="N8024" s="11" t="str">
        <f t="shared" si="376"/>
        <v>HIGH</v>
      </c>
      <c r="O8024" s="27">
        <f t="shared" si="377"/>
        <v>0.4861337080313563</v>
      </c>
      <c r="P8024" s="11" t="str">
        <f t="shared" si="378"/>
        <v>AVERAGE</v>
      </c>
    </row>
    <row r="8025" spans="1:16" x14ac:dyDescent="0.35">
      <c r="A8025" t="s">
        <v>8199</v>
      </c>
      <c r="B8025" s="18">
        <v>44583</v>
      </c>
      <c r="C8025" t="s">
        <v>108</v>
      </c>
      <c r="D8025" t="s">
        <v>140</v>
      </c>
      <c r="E8025" t="s">
        <v>307</v>
      </c>
      <c r="F8025" t="s">
        <v>111</v>
      </c>
      <c r="G8025" t="s">
        <v>127</v>
      </c>
      <c r="H8025" t="s">
        <v>209</v>
      </c>
      <c r="I8025">
        <v>3</v>
      </c>
      <c r="J8025" s="19">
        <v>1125.3800000000001</v>
      </c>
      <c r="K8025" s="20">
        <v>0.25</v>
      </c>
      <c r="L8025" s="19">
        <v>2532.11</v>
      </c>
      <c r="M8025" s="19">
        <v>1119.48</v>
      </c>
      <c r="N8025" s="11" t="str">
        <f t="shared" si="376"/>
        <v>HIGH</v>
      </c>
      <c r="O8025" s="27">
        <f t="shared" si="377"/>
        <v>0.55788650572052556</v>
      </c>
      <c r="P8025" s="11" t="str">
        <f t="shared" si="378"/>
        <v>AVERAGE</v>
      </c>
    </row>
    <row r="8026" spans="1:16" x14ac:dyDescent="0.35">
      <c r="A8026" s="12" t="s">
        <v>8200</v>
      </c>
      <c r="B8026" s="15">
        <v>45588</v>
      </c>
      <c r="C8026" s="12" t="s">
        <v>149</v>
      </c>
      <c r="D8026" s="12" t="s">
        <v>115</v>
      </c>
      <c r="E8026" s="12" t="s">
        <v>130</v>
      </c>
      <c r="F8026" s="12" t="s">
        <v>111</v>
      </c>
      <c r="G8026" s="12" t="s">
        <v>127</v>
      </c>
      <c r="H8026" s="12" t="s">
        <v>209</v>
      </c>
      <c r="I8026" s="12">
        <v>9</v>
      </c>
      <c r="J8026" s="16">
        <v>447.06</v>
      </c>
      <c r="K8026" s="17">
        <v>0.08</v>
      </c>
      <c r="L8026" s="16">
        <v>3701.66</v>
      </c>
      <c r="M8026" s="16">
        <v>1895.35</v>
      </c>
      <c r="N8026" s="11" t="str">
        <f t="shared" si="376"/>
        <v>LOW</v>
      </c>
      <c r="O8026" s="27">
        <f t="shared" si="377"/>
        <v>0.48797296348124897</v>
      </c>
      <c r="P8026" s="11" t="str">
        <f t="shared" si="378"/>
        <v>GOOD</v>
      </c>
    </row>
    <row r="8027" spans="1:16" x14ac:dyDescent="0.35">
      <c r="A8027" t="s">
        <v>8201</v>
      </c>
      <c r="B8027" s="18">
        <v>45589</v>
      </c>
      <c r="C8027" t="s">
        <v>120</v>
      </c>
      <c r="D8027" t="s">
        <v>125</v>
      </c>
      <c r="E8027" t="s">
        <v>169</v>
      </c>
      <c r="F8027" t="s">
        <v>111</v>
      </c>
      <c r="G8027" t="s">
        <v>122</v>
      </c>
      <c r="H8027" t="s">
        <v>158</v>
      </c>
      <c r="I8027">
        <v>5</v>
      </c>
      <c r="J8027" s="19">
        <v>67.650000000000006</v>
      </c>
      <c r="K8027" s="20">
        <v>0.24</v>
      </c>
      <c r="L8027" s="19">
        <v>257.07</v>
      </c>
      <c r="M8027" s="19">
        <v>95.88</v>
      </c>
      <c r="N8027" s="11" t="str">
        <f t="shared" si="376"/>
        <v>HIGH</v>
      </c>
      <c r="O8027" s="27">
        <f t="shared" si="377"/>
        <v>0.62702765783638703</v>
      </c>
      <c r="P8027" s="11" t="str">
        <f t="shared" si="378"/>
        <v>GOOD</v>
      </c>
    </row>
    <row r="8028" spans="1:16" x14ac:dyDescent="0.35">
      <c r="A8028" s="12" t="s">
        <v>8202</v>
      </c>
      <c r="B8028" s="15">
        <v>44610</v>
      </c>
      <c r="C8028" s="12" t="s">
        <v>108</v>
      </c>
      <c r="D8028" s="12" t="s">
        <v>125</v>
      </c>
      <c r="E8028" s="12" t="s">
        <v>134</v>
      </c>
      <c r="F8028" s="12" t="s">
        <v>111</v>
      </c>
      <c r="G8028" s="12" t="s">
        <v>122</v>
      </c>
      <c r="H8028" s="12" t="s">
        <v>158</v>
      </c>
      <c r="I8028" s="12">
        <v>2</v>
      </c>
      <c r="J8028" s="16">
        <v>117.76</v>
      </c>
      <c r="K8028" s="17">
        <v>0</v>
      </c>
      <c r="L8028" s="16">
        <v>235.52</v>
      </c>
      <c r="M8028" s="16">
        <v>127.14</v>
      </c>
      <c r="N8028" s="11" t="str">
        <f t="shared" si="376"/>
        <v>NO DISCOUNT</v>
      </c>
      <c r="O8028" s="27">
        <f t="shared" si="377"/>
        <v>0.46017323369565222</v>
      </c>
      <c r="P8028" s="11" t="str">
        <f t="shared" si="378"/>
        <v>AVERAGE</v>
      </c>
    </row>
    <row r="8029" spans="1:16" x14ac:dyDescent="0.35">
      <c r="A8029" t="s">
        <v>8203</v>
      </c>
      <c r="B8029" s="18">
        <v>45450</v>
      </c>
      <c r="C8029" t="s">
        <v>120</v>
      </c>
      <c r="D8029" t="s">
        <v>115</v>
      </c>
      <c r="E8029" t="s">
        <v>156</v>
      </c>
      <c r="F8029" t="s">
        <v>111</v>
      </c>
      <c r="G8029" t="s">
        <v>112</v>
      </c>
      <c r="H8029" t="s">
        <v>147</v>
      </c>
      <c r="I8029">
        <v>7</v>
      </c>
      <c r="J8029" s="19">
        <v>17.86</v>
      </c>
      <c r="K8029" s="20">
        <v>0</v>
      </c>
      <c r="L8029" s="19">
        <v>125.02</v>
      </c>
      <c r="M8029" s="19">
        <v>33.770000000000003</v>
      </c>
      <c r="N8029" s="11" t="str">
        <f t="shared" si="376"/>
        <v>NO DISCOUNT</v>
      </c>
      <c r="O8029" s="27">
        <f t="shared" si="377"/>
        <v>0.72988321868501038</v>
      </c>
      <c r="P8029" s="11" t="str">
        <f t="shared" si="378"/>
        <v>GOOD</v>
      </c>
    </row>
    <row r="8030" spans="1:16" x14ac:dyDescent="0.35">
      <c r="A8030" s="12" t="s">
        <v>8204</v>
      </c>
      <c r="B8030" s="15">
        <v>44766</v>
      </c>
      <c r="C8030" s="12" t="s">
        <v>108</v>
      </c>
      <c r="D8030" s="12" t="s">
        <v>115</v>
      </c>
      <c r="E8030" s="12" t="s">
        <v>116</v>
      </c>
      <c r="F8030" s="12" t="s">
        <v>111</v>
      </c>
      <c r="G8030" s="12" t="s">
        <v>112</v>
      </c>
      <c r="H8030" s="12" t="s">
        <v>170</v>
      </c>
      <c r="I8030" s="12">
        <v>1</v>
      </c>
      <c r="J8030" s="16">
        <v>21.54</v>
      </c>
      <c r="K8030" s="17">
        <v>0.23</v>
      </c>
      <c r="L8030" s="16">
        <v>16.59</v>
      </c>
      <c r="M8030" s="16">
        <v>5.95</v>
      </c>
      <c r="N8030" s="11" t="str">
        <f t="shared" si="376"/>
        <v>HIGH</v>
      </c>
      <c r="O8030" s="27">
        <f t="shared" si="377"/>
        <v>0.64135021097046419</v>
      </c>
      <c r="P8030" s="11" t="str">
        <f t="shared" si="378"/>
        <v>AVERAGE</v>
      </c>
    </row>
    <row r="8031" spans="1:16" x14ac:dyDescent="0.35">
      <c r="A8031" t="s">
        <v>8205</v>
      </c>
      <c r="B8031" s="18">
        <v>45226</v>
      </c>
      <c r="C8031" t="s">
        <v>108</v>
      </c>
      <c r="D8031" t="s">
        <v>140</v>
      </c>
      <c r="E8031" t="s">
        <v>273</v>
      </c>
      <c r="F8031" t="s">
        <v>111</v>
      </c>
      <c r="G8031" t="s">
        <v>127</v>
      </c>
      <c r="H8031" t="s">
        <v>209</v>
      </c>
      <c r="I8031">
        <v>3</v>
      </c>
      <c r="J8031" s="19">
        <v>870.23</v>
      </c>
      <c r="K8031" s="20">
        <v>7.0000000000000007E-2</v>
      </c>
      <c r="L8031" s="19">
        <v>2427.94</v>
      </c>
      <c r="M8031" s="19">
        <v>1125.8</v>
      </c>
      <c r="N8031" s="11" t="str">
        <f t="shared" si="376"/>
        <v>LOW</v>
      </c>
      <c r="O8031" s="27">
        <f t="shared" si="377"/>
        <v>0.53631473594899381</v>
      </c>
      <c r="P8031" s="11" t="str">
        <f t="shared" si="378"/>
        <v>AVERAGE</v>
      </c>
    </row>
    <row r="8032" spans="1:16" x14ac:dyDescent="0.35">
      <c r="A8032" s="12" t="s">
        <v>8206</v>
      </c>
      <c r="B8032" s="15">
        <v>45357</v>
      </c>
      <c r="C8032" s="12" t="s">
        <v>108</v>
      </c>
      <c r="D8032" s="12" t="s">
        <v>109</v>
      </c>
      <c r="E8032" s="12" t="s">
        <v>231</v>
      </c>
      <c r="F8032" s="12" t="s">
        <v>111</v>
      </c>
      <c r="G8032" s="12" t="s">
        <v>112</v>
      </c>
      <c r="H8032" s="12" t="s">
        <v>113</v>
      </c>
      <c r="I8032" s="12">
        <v>2</v>
      </c>
      <c r="J8032" s="16">
        <v>16.53</v>
      </c>
      <c r="K8032" s="17">
        <v>0.06</v>
      </c>
      <c r="L8032" s="16">
        <v>31.08</v>
      </c>
      <c r="M8032" s="16">
        <v>9.3699999999999992</v>
      </c>
      <c r="N8032" s="11" t="str">
        <f t="shared" si="376"/>
        <v>LOW</v>
      </c>
      <c r="O8032" s="27">
        <f t="shared" si="377"/>
        <v>0.69851994851994859</v>
      </c>
      <c r="P8032" s="11" t="str">
        <f t="shared" si="378"/>
        <v>AVERAGE</v>
      </c>
    </row>
    <row r="8033" spans="1:16" x14ac:dyDescent="0.35">
      <c r="A8033" t="s">
        <v>8207</v>
      </c>
      <c r="B8033" s="18">
        <v>45460</v>
      </c>
      <c r="C8033" t="s">
        <v>108</v>
      </c>
      <c r="D8033" t="s">
        <v>109</v>
      </c>
      <c r="E8033" t="s">
        <v>176</v>
      </c>
      <c r="F8033" t="s">
        <v>111</v>
      </c>
      <c r="G8033" t="s">
        <v>112</v>
      </c>
      <c r="H8033" t="s">
        <v>170</v>
      </c>
      <c r="I8033">
        <v>2</v>
      </c>
      <c r="J8033" s="19">
        <v>16.55</v>
      </c>
      <c r="K8033" s="20">
        <v>0.02</v>
      </c>
      <c r="L8033" s="19">
        <v>32.44</v>
      </c>
      <c r="M8033" s="19">
        <v>16.13</v>
      </c>
      <c r="N8033" s="11" t="str">
        <f t="shared" si="376"/>
        <v>LOW</v>
      </c>
      <c r="O8033" s="27">
        <f t="shared" si="377"/>
        <v>0.50277435265104808</v>
      </c>
      <c r="P8033" s="11" t="str">
        <f t="shared" si="378"/>
        <v>AVERAGE</v>
      </c>
    </row>
    <row r="8034" spans="1:16" x14ac:dyDescent="0.35">
      <c r="A8034" s="12" t="s">
        <v>8208</v>
      </c>
      <c r="B8034" s="15">
        <v>44933</v>
      </c>
      <c r="C8034" s="12" t="s">
        <v>120</v>
      </c>
      <c r="D8034" s="12" t="s">
        <v>140</v>
      </c>
      <c r="E8034" s="12" t="s">
        <v>268</v>
      </c>
      <c r="F8034" s="12" t="s">
        <v>111</v>
      </c>
      <c r="G8034" s="12" t="s">
        <v>127</v>
      </c>
      <c r="H8034" s="12" t="s">
        <v>209</v>
      </c>
      <c r="I8034" s="12">
        <v>1</v>
      </c>
      <c r="J8034" s="16">
        <v>738.34</v>
      </c>
      <c r="K8034" s="17">
        <v>0.25</v>
      </c>
      <c r="L8034" s="16">
        <v>553.75</v>
      </c>
      <c r="M8034" s="16">
        <v>181.81</v>
      </c>
      <c r="N8034" s="11" t="str">
        <f t="shared" si="376"/>
        <v>HIGH</v>
      </c>
      <c r="O8034" s="27">
        <f t="shared" si="377"/>
        <v>0.67167494356659141</v>
      </c>
      <c r="P8034" s="11" t="str">
        <f t="shared" si="378"/>
        <v>AVERAGE</v>
      </c>
    </row>
    <row r="8035" spans="1:16" x14ac:dyDescent="0.35">
      <c r="A8035" t="s">
        <v>8209</v>
      </c>
      <c r="B8035" s="18">
        <v>44829</v>
      </c>
      <c r="C8035" t="s">
        <v>149</v>
      </c>
      <c r="D8035" t="s">
        <v>140</v>
      </c>
      <c r="E8035" t="s">
        <v>296</v>
      </c>
      <c r="F8035" t="s">
        <v>131</v>
      </c>
      <c r="G8035" t="s">
        <v>122</v>
      </c>
      <c r="H8035" t="s">
        <v>187</v>
      </c>
      <c r="I8035">
        <v>5</v>
      </c>
      <c r="J8035" s="19">
        <v>604.08000000000004</v>
      </c>
      <c r="K8035" s="20">
        <v>0</v>
      </c>
      <c r="L8035" s="19">
        <v>3020.4</v>
      </c>
      <c r="M8035" s="19">
        <v>1278.95</v>
      </c>
      <c r="N8035" s="11" t="str">
        <f t="shared" si="376"/>
        <v>NO DISCOUNT</v>
      </c>
      <c r="O8035" s="27">
        <f t="shared" si="377"/>
        <v>0.5765627069262349</v>
      </c>
      <c r="P8035" s="11" t="str">
        <f t="shared" si="378"/>
        <v>GOOD</v>
      </c>
    </row>
    <row r="8036" spans="1:16" x14ac:dyDescent="0.35">
      <c r="A8036" s="12" t="s">
        <v>8210</v>
      </c>
      <c r="B8036" s="15">
        <v>44776</v>
      </c>
      <c r="C8036" s="12" t="s">
        <v>120</v>
      </c>
      <c r="D8036" s="12" t="s">
        <v>140</v>
      </c>
      <c r="E8036" s="12" t="s">
        <v>242</v>
      </c>
      <c r="F8036" s="12" t="s">
        <v>117</v>
      </c>
      <c r="G8036" s="12" t="s">
        <v>127</v>
      </c>
      <c r="H8036" s="12" t="s">
        <v>138</v>
      </c>
      <c r="I8036" s="12">
        <v>3</v>
      </c>
      <c r="J8036" s="16">
        <v>191.67</v>
      </c>
      <c r="K8036" s="17">
        <v>0.03</v>
      </c>
      <c r="L8036" s="16">
        <v>557.76</v>
      </c>
      <c r="M8036" s="16">
        <v>190.7</v>
      </c>
      <c r="N8036" s="11" t="str">
        <f t="shared" si="376"/>
        <v>LOW</v>
      </c>
      <c r="O8036" s="27">
        <f t="shared" si="377"/>
        <v>0.65809667240390135</v>
      </c>
      <c r="P8036" s="11" t="str">
        <f t="shared" si="378"/>
        <v>AVERAGE</v>
      </c>
    </row>
    <row r="8037" spans="1:16" x14ac:dyDescent="0.35">
      <c r="A8037" t="s">
        <v>8211</v>
      </c>
      <c r="B8037" s="18">
        <v>45607</v>
      </c>
      <c r="C8037" t="s">
        <v>108</v>
      </c>
      <c r="D8037" t="s">
        <v>140</v>
      </c>
      <c r="E8037" t="s">
        <v>141</v>
      </c>
      <c r="F8037" t="s">
        <v>111</v>
      </c>
      <c r="G8037" t="s">
        <v>112</v>
      </c>
      <c r="H8037" t="s">
        <v>118</v>
      </c>
      <c r="I8037">
        <v>2</v>
      </c>
      <c r="J8037" s="19">
        <v>8.0500000000000007</v>
      </c>
      <c r="K8037" s="20">
        <v>0</v>
      </c>
      <c r="L8037" s="19">
        <v>16.100000000000001</v>
      </c>
      <c r="M8037" s="19">
        <v>5.68</v>
      </c>
      <c r="N8037" s="11" t="str">
        <f t="shared" si="376"/>
        <v>NO DISCOUNT</v>
      </c>
      <c r="O8037" s="27">
        <f t="shared" si="377"/>
        <v>0.6472049689440994</v>
      </c>
      <c r="P8037" s="11" t="str">
        <f t="shared" si="378"/>
        <v>AVERAGE</v>
      </c>
    </row>
    <row r="8038" spans="1:16" x14ac:dyDescent="0.35">
      <c r="A8038" s="12" t="s">
        <v>8212</v>
      </c>
      <c r="B8038" s="15">
        <v>44876</v>
      </c>
      <c r="C8038" s="12" t="s">
        <v>136</v>
      </c>
      <c r="D8038" s="12" t="s">
        <v>125</v>
      </c>
      <c r="E8038" s="12" t="s">
        <v>185</v>
      </c>
      <c r="F8038" s="12" t="s">
        <v>111</v>
      </c>
      <c r="G8038" s="12" t="s">
        <v>127</v>
      </c>
      <c r="H8038" s="12" t="s">
        <v>209</v>
      </c>
      <c r="I8038" s="12">
        <v>6</v>
      </c>
      <c r="J8038" s="16">
        <v>764.33</v>
      </c>
      <c r="K8038" s="17">
        <v>0.19</v>
      </c>
      <c r="L8038" s="16">
        <v>3714.64</v>
      </c>
      <c r="M8038" s="16">
        <v>1310.45</v>
      </c>
      <c r="N8038" s="11" t="str">
        <f t="shared" si="376"/>
        <v>MEDIUM</v>
      </c>
      <c r="O8038" s="27">
        <f t="shared" si="377"/>
        <v>0.64722018822819971</v>
      </c>
      <c r="P8038" s="11" t="str">
        <f t="shared" si="378"/>
        <v>GOOD</v>
      </c>
    </row>
    <row r="8039" spans="1:16" x14ac:dyDescent="0.35">
      <c r="A8039" t="s">
        <v>8213</v>
      </c>
      <c r="B8039" s="18">
        <v>44981</v>
      </c>
      <c r="C8039" t="s">
        <v>120</v>
      </c>
      <c r="D8039" t="s">
        <v>125</v>
      </c>
      <c r="E8039" t="s">
        <v>146</v>
      </c>
      <c r="F8039" t="s">
        <v>117</v>
      </c>
      <c r="G8039" t="s">
        <v>122</v>
      </c>
      <c r="H8039" t="s">
        <v>187</v>
      </c>
      <c r="I8039">
        <v>3</v>
      </c>
      <c r="J8039" s="19">
        <v>202.79</v>
      </c>
      <c r="K8039" s="20">
        <v>0.04</v>
      </c>
      <c r="L8039" s="19">
        <v>584.04</v>
      </c>
      <c r="M8039" s="19">
        <v>169.83</v>
      </c>
      <c r="N8039" s="11" t="str">
        <f t="shared" si="376"/>
        <v>LOW</v>
      </c>
      <c r="O8039" s="27">
        <f t="shared" si="377"/>
        <v>0.70921512225190042</v>
      </c>
      <c r="P8039" s="11" t="str">
        <f t="shared" si="378"/>
        <v>AVERAGE</v>
      </c>
    </row>
    <row r="8040" spans="1:16" x14ac:dyDescent="0.35">
      <c r="A8040" s="12" t="s">
        <v>8214</v>
      </c>
      <c r="B8040" s="15">
        <v>45464</v>
      </c>
      <c r="C8040" s="12" t="s">
        <v>108</v>
      </c>
      <c r="D8040" s="12" t="s">
        <v>115</v>
      </c>
      <c r="E8040" s="12" t="s">
        <v>130</v>
      </c>
      <c r="F8040" s="12" t="s">
        <v>117</v>
      </c>
      <c r="G8040" s="12" t="s">
        <v>122</v>
      </c>
      <c r="H8040" s="12" t="s">
        <v>142</v>
      </c>
      <c r="I8040" s="12">
        <v>8</v>
      </c>
      <c r="J8040" s="16">
        <v>269.94</v>
      </c>
      <c r="K8040" s="17">
        <v>7.0000000000000007E-2</v>
      </c>
      <c r="L8040" s="16">
        <v>2008.35</v>
      </c>
      <c r="M8040" s="16">
        <v>643.19000000000005</v>
      </c>
      <c r="N8040" s="11" t="str">
        <f t="shared" si="376"/>
        <v>LOW</v>
      </c>
      <c r="O8040" s="27">
        <f t="shared" si="377"/>
        <v>0.67974207682923793</v>
      </c>
      <c r="P8040" s="11" t="str">
        <f t="shared" si="378"/>
        <v>GOOD</v>
      </c>
    </row>
    <row r="8041" spans="1:16" x14ac:dyDescent="0.35">
      <c r="A8041" t="s">
        <v>8215</v>
      </c>
      <c r="B8041" s="18">
        <v>45537</v>
      </c>
      <c r="C8041" t="s">
        <v>108</v>
      </c>
      <c r="D8041" t="s">
        <v>125</v>
      </c>
      <c r="E8041" t="s">
        <v>137</v>
      </c>
      <c r="F8041" t="s">
        <v>111</v>
      </c>
      <c r="G8041" t="s">
        <v>112</v>
      </c>
      <c r="H8041" t="s">
        <v>147</v>
      </c>
      <c r="I8041">
        <v>5</v>
      </c>
      <c r="J8041" s="19">
        <v>7.51</v>
      </c>
      <c r="K8041" s="20">
        <v>0.19</v>
      </c>
      <c r="L8041" s="19">
        <v>30.42</v>
      </c>
      <c r="M8041" s="19">
        <v>11.52</v>
      </c>
      <c r="N8041" s="11" t="str">
        <f t="shared" si="376"/>
        <v>MEDIUM</v>
      </c>
      <c r="O8041" s="27">
        <f t="shared" si="377"/>
        <v>0.62130177514792906</v>
      </c>
      <c r="P8041" s="11" t="str">
        <f t="shared" si="378"/>
        <v>GOOD</v>
      </c>
    </row>
    <row r="8042" spans="1:16" x14ac:dyDescent="0.35">
      <c r="A8042" s="12" t="s">
        <v>8216</v>
      </c>
      <c r="B8042" s="15">
        <v>45238</v>
      </c>
      <c r="C8042" s="12" t="s">
        <v>108</v>
      </c>
      <c r="D8042" s="12" t="s">
        <v>140</v>
      </c>
      <c r="E8042" s="12" t="s">
        <v>218</v>
      </c>
      <c r="F8042" s="12" t="s">
        <v>111</v>
      </c>
      <c r="G8042" s="12" t="s">
        <v>122</v>
      </c>
      <c r="H8042" s="12" t="s">
        <v>123</v>
      </c>
      <c r="I8042" s="12">
        <v>3</v>
      </c>
      <c r="J8042" s="16">
        <v>768</v>
      </c>
      <c r="K8042" s="17">
        <v>0.15</v>
      </c>
      <c r="L8042" s="16">
        <v>1958.4</v>
      </c>
      <c r="M8042" s="16">
        <v>735.23</v>
      </c>
      <c r="N8042" s="11" t="str">
        <f t="shared" si="376"/>
        <v>MEDIUM</v>
      </c>
      <c r="O8042" s="27">
        <f t="shared" si="377"/>
        <v>0.62457618464052289</v>
      </c>
      <c r="P8042" s="11" t="str">
        <f t="shared" si="378"/>
        <v>AVERAGE</v>
      </c>
    </row>
    <row r="8043" spans="1:16" x14ac:dyDescent="0.35">
      <c r="A8043" t="s">
        <v>8217</v>
      </c>
      <c r="B8043" s="18">
        <v>44755</v>
      </c>
      <c r="C8043" t="s">
        <v>149</v>
      </c>
      <c r="D8043" t="s">
        <v>115</v>
      </c>
      <c r="E8043" t="s">
        <v>240</v>
      </c>
      <c r="F8043" t="s">
        <v>117</v>
      </c>
      <c r="G8043" t="s">
        <v>112</v>
      </c>
      <c r="H8043" t="s">
        <v>118</v>
      </c>
      <c r="I8043">
        <v>1</v>
      </c>
      <c r="J8043" s="19">
        <v>17.29</v>
      </c>
      <c r="K8043" s="20">
        <v>0.19</v>
      </c>
      <c r="L8043" s="19">
        <v>14</v>
      </c>
      <c r="M8043" s="19">
        <v>6.66</v>
      </c>
      <c r="N8043" s="11" t="str">
        <f t="shared" si="376"/>
        <v>MEDIUM</v>
      </c>
      <c r="O8043" s="27">
        <f t="shared" si="377"/>
        <v>0.52428571428571424</v>
      </c>
      <c r="P8043" s="11" t="str">
        <f t="shared" si="378"/>
        <v>AVERAGE</v>
      </c>
    </row>
    <row r="8044" spans="1:16" x14ac:dyDescent="0.35">
      <c r="A8044" s="12" t="s">
        <v>8218</v>
      </c>
      <c r="B8044" s="15">
        <v>44877</v>
      </c>
      <c r="C8044" s="12" t="s">
        <v>136</v>
      </c>
      <c r="D8044" s="12" t="s">
        <v>115</v>
      </c>
      <c r="E8044" s="12" t="s">
        <v>116</v>
      </c>
      <c r="F8044" s="12" t="s">
        <v>131</v>
      </c>
      <c r="G8044" s="12" t="s">
        <v>127</v>
      </c>
      <c r="H8044" s="12" t="s">
        <v>209</v>
      </c>
      <c r="I8044" s="12">
        <v>2</v>
      </c>
      <c r="J8044" s="16">
        <v>616.55999999999995</v>
      </c>
      <c r="K8044" s="17">
        <v>0.03</v>
      </c>
      <c r="L8044" s="16">
        <v>1196.1300000000001</v>
      </c>
      <c r="M8044" s="16">
        <v>559.05999999999995</v>
      </c>
      <c r="N8044" s="11" t="str">
        <f t="shared" si="376"/>
        <v>LOW</v>
      </c>
      <c r="O8044" s="27">
        <f t="shared" si="377"/>
        <v>0.53260933176159786</v>
      </c>
      <c r="P8044" s="11" t="str">
        <f t="shared" si="378"/>
        <v>AVERAGE</v>
      </c>
    </row>
    <row r="8045" spans="1:16" x14ac:dyDescent="0.35">
      <c r="A8045" t="s">
        <v>8219</v>
      </c>
      <c r="B8045" s="18">
        <v>44674</v>
      </c>
      <c r="C8045" t="s">
        <v>108</v>
      </c>
      <c r="D8045" t="s">
        <v>115</v>
      </c>
      <c r="E8045" t="s">
        <v>205</v>
      </c>
      <c r="F8045" t="s">
        <v>111</v>
      </c>
      <c r="G8045" t="s">
        <v>122</v>
      </c>
      <c r="H8045" t="s">
        <v>187</v>
      </c>
      <c r="I8045">
        <v>9</v>
      </c>
      <c r="J8045" s="19">
        <v>399.69</v>
      </c>
      <c r="K8045" s="20">
        <v>0</v>
      </c>
      <c r="L8045" s="19">
        <v>3597.21</v>
      </c>
      <c r="M8045" s="19">
        <v>1846.85</v>
      </c>
      <c r="N8045" s="11" t="str">
        <f t="shared" si="376"/>
        <v>NO DISCOUNT</v>
      </c>
      <c r="O8045" s="27">
        <f t="shared" si="377"/>
        <v>0.48658821697927007</v>
      </c>
      <c r="P8045" s="11" t="str">
        <f t="shared" si="378"/>
        <v>GOOD</v>
      </c>
    </row>
    <row r="8046" spans="1:16" x14ac:dyDescent="0.35">
      <c r="A8046" s="12" t="s">
        <v>8220</v>
      </c>
      <c r="B8046" s="15">
        <v>44756</v>
      </c>
      <c r="C8046" s="12" t="s">
        <v>108</v>
      </c>
      <c r="D8046" s="12" t="s">
        <v>115</v>
      </c>
      <c r="E8046" s="12" t="s">
        <v>163</v>
      </c>
      <c r="F8046" s="12" t="s">
        <v>117</v>
      </c>
      <c r="G8046" s="12" t="s">
        <v>127</v>
      </c>
      <c r="H8046" s="12" t="s">
        <v>209</v>
      </c>
      <c r="I8046" s="12">
        <v>1</v>
      </c>
      <c r="J8046" s="16">
        <v>744.24</v>
      </c>
      <c r="K8046" s="17">
        <v>0.25</v>
      </c>
      <c r="L8046" s="16">
        <v>558.17999999999995</v>
      </c>
      <c r="M8046" s="16">
        <v>236.04</v>
      </c>
      <c r="N8046" s="11" t="str">
        <f t="shared" si="376"/>
        <v>HIGH</v>
      </c>
      <c r="O8046" s="27">
        <f t="shared" si="377"/>
        <v>0.57712565838976682</v>
      </c>
      <c r="P8046" s="11" t="str">
        <f t="shared" si="378"/>
        <v>AVERAGE</v>
      </c>
    </row>
    <row r="8047" spans="1:16" x14ac:dyDescent="0.35">
      <c r="A8047" t="s">
        <v>8221</v>
      </c>
      <c r="B8047" s="18">
        <v>45247</v>
      </c>
      <c r="C8047" t="s">
        <v>149</v>
      </c>
      <c r="D8047" t="s">
        <v>109</v>
      </c>
      <c r="E8047" t="s">
        <v>189</v>
      </c>
      <c r="F8047" t="s">
        <v>111</v>
      </c>
      <c r="G8047" t="s">
        <v>127</v>
      </c>
      <c r="H8047" t="s">
        <v>138</v>
      </c>
      <c r="I8047">
        <v>8</v>
      </c>
      <c r="J8047" s="19">
        <v>139.91</v>
      </c>
      <c r="K8047" s="20">
        <v>0.13</v>
      </c>
      <c r="L8047" s="19">
        <v>973.77</v>
      </c>
      <c r="M8047" s="19">
        <v>380.98</v>
      </c>
      <c r="N8047" s="11" t="str">
        <f t="shared" si="376"/>
        <v>MEDIUM</v>
      </c>
      <c r="O8047" s="27">
        <f t="shared" si="377"/>
        <v>0.60875771486079877</v>
      </c>
      <c r="P8047" s="11" t="str">
        <f t="shared" si="378"/>
        <v>GOOD</v>
      </c>
    </row>
    <row r="8048" spans="1:16" x14ac:dyDescent="0.35">
      <c r="A8048" s="12" t="s">
        <v>8222</v>
      </c>
      <c r="B8048" s="15">
        <v>45222</v>
      </c>
      <c r="C8048" s="12" t="s">
        <v>136</v>
      </c>
      <c r="D8048" s="12" t="s">
        <v>115</v>
      </c>
      <c r="E8048" s="12" t="s">
        <v>289</v>
      </c>
      <c r="F8048" s="12" t="s">
        <v>117</v>
      </c>
      <c r="G8048" s="12" t="s">
        <v>112</v>
      </c>
      <c r="H8048" s="12" t="s">
        <v>167</v>
      </c>
      <c r="I8048" s="12">
        <v>3</v>
      </c>
      <c r="J8048" s="16">
        <v>18.260000000000002</v>
      </c>
      <c r="K8048" s="17">
        <v>0.28000000000000003</v>
      </c>
      <c r="L8048" s="16">
        <v>39.44</v>
      </c>
      <c r="M8048" s="16">
        <v>13.67</v>
      </c>
      <c r="N8048" s="11" t="str">
        <f t="shared" si="376"/>
        <v>HIGH</v>
      </c>
      <c r="O8048" s="27">
        <f t="shared" si="377"/>
        <v>0.65339756592292086</v>
      </c>
      <c r="P8048" s="11" t="str">
        <f t="shared" si="378"/>
        <v>AVERAGE</v>
      </c>
    </row>
    <row r="8049" spans="1:16" x14ac:dyDescent="0.35">
      <c r="A8049" t="s">
        <v>8223</v>
      </c>
      <c r="B8049" s="18">
        <v>45088</v>
      </c>
      <c r="C8049" t="s">
        <v>120</v>
      </c>
      <c r="D8049" t="s">
        <v>115</v>
      </c>
      <c r="E8049" t="s">
        <v>116</v>
      </c>
      <c r="F8049" t="s">
        <v>117</v>
      </c>
      <c r="G8049" t="s">
        <v>112</v>
      </c>
      <c r="H8049" t="s">
        <v>118</v>
      </c>
      <c r="I8049">
        <v>4</v>
      </c>
      <c r="J8049" s="19">
        <v>10.49</v>
      </c>
      <c r="K8049" s="20">
        <v>0.16</v>
      </c>
      <c r="L8049" s="19">
        <v>35.25</v>
      </c>
      <c r="M8049" s="19">
        <v>7.77</v>
      </c>
      <c r="N8049" s="11" t="str">
        <f t="shared" si="376"/>
        <v>MEDIUM</v>
      </c>
      <c r="O8049" s="27">
        <f t="shared" si="377"/>
        <v>0.77957446808510644</v>
      </c>
      <c r="P8049" s="11" t="str">
        <f t="shared" si="378"/>
        <v>AVERAGE</v>
      </c>
    </row>
    <row r="8050" spans="1:16" x14ac:dyDescent="0.35">
      <c r="A8050" s="12" t="s">
        <v>8224</v>
      </c>
      <c r="B8050" s="15">
        <v>44839</v>
      </c>
      <c r="C8050" s="12" t="s">
        <v>120</v>
      </c>
      <c r="D8050" s="12" t="s">
        <v>140</v>
      </c>
      <c r="E8050" s="12" t="s">
        <v>141</v>
      </c>
      <c r="F8050" s="12" t="s">
        <v>117</v>
      </c>
      <c r="G8050" s="12" t="s">
        <v>112</v>
      </c>
      <c r="H8050" s="12" t="s">
        <v>118</v>
      </c>
      <c r="I8050" s="12">
        <v>3</v>
      </c>
      <c r="J8050" s="16">
        <v>36.18</v>
      </c>
      <c r="K8050" s="17">
        <v>0</v>
      </c>
      <c r="L8050" s="16">
        <v>108.54</v>
      </c>
      <c r="M8050" s="16">
        <v>38.99</v>
      </c>
      <c r="N8050" s="11" t="str">
        <f t="shared" si="376"/>
        <v>NO DISCOUNT</v>
      </c>
      <c r="O8050" s="27">
        <f t="shared" si="377"/>
        <v>0.64077759351391195</v>
      </c>
      <c r="P8050" s="11" t="str">
        <f t="shared" si="378"/>
        <v>AVERAGE</v>
      </c>
    </row>
    <row r="8051" spans="1:16" x14ac:dyDescent="0.35">
      <c r="A8051" t="s">
        <v>8225</v>
      </c>
      <c r="B8051" s="18">
        <v>45477</v>
      </c>
      <c r="C8051" t="s">
        <v>108</v>
      </c>
      <c r="D8051" t="s">
        <v>140</v>
      </c>
      <c r="E8051" t="s">
        <v>296</v>
      </c>
      <c r="F8051" t="s">
        <v>111</v>
      </c>
      <c r="G8051" t="s">
        <v>122</v>
      </c>
      <c r="H8051" t="s">
        <v>187</v>
      </c>
      <c r="I8051">
        <v>7</v>
      </c>
      <c r="J8051" s="19">
        <v>238.32</v>
      </c>
      <c r="K8051" s="20">
        <v>0.35</v>
      </c>
      <c r="L8051" s="19">
        <v>1084.3599999999999</v>
      </c>
      <c r="M8051" s="19">
        <v>350.44</v>
      </c>
      <c r="N8051" s="11" t="str">
        <f t="shared" si="376"/>
        <v>CLEARANCE</v>
      </c>
      <c r="O8051" s="27">
        <f t="shared" si="377"/>
        <v>0.67682319524881029</v>
      </c>
      <c r="P8051" s="11" t="str">
        <f t="shared" si="378"/>
        <v>GOOD</v>
      </c>
    </row>
    <row r="8052" spans="1:16" x14ac:dyDescent="0.35">
      <c r="A8052" s="12" t="s">
        <v>8226</v>
      </c>
      <c r="B8052" s="15">
        <v>45263</v>
      </c>
      <c r="C8052" s="12" t="s">
        <v>136</v>
      </c>
      <c r="D8052" s="12" t="s">
        <v>125</v>
      </c>
      <c r="E8052" s="12" t="s">
        <v>137</v>
      </c>
      <c r="F8052" s="12" t="s">
        <v>131</v>
      </c>
      <c r="G8052" s="12" t="s">
        <v>127</v>
      </c>
      <c r="H8052" s="12" t="s">
        <v>179</v>
      </c>
      <c r="I8052" s="12">
        <v>6</v>
      </c>
      <c r="J8052" s="16">
        <v>288.55</v>
      </c>
      <c r="K8052" s="17">
        <v>0</v>
      </c>
      <c r="L8052" s="16">
        <v>1731.3</v>
      </c>
      <c r="M8052" s="16">
        <v>1012.04</v>
      </c>
      <c r="N8052" s="11" t="str">
        <f t="shared" si="376"/>
        <v>NO DISCOUNT</v>
      </c>
      <c r="O8052" s="27">
        <f t="shared" si="377"/>
        <v>0.41544504129844628</v>
      </c>
      <c r="P8052" s="11" t="str">
        <f t="shared" si="378"/>
        <v>GOOD</v>
      </c>
    </row>
    <row r="8053" spans="1:16" x14ac:dyDescent="0.35">
      <c r="A8053" t="s">
        <v>8227</v>
      </c>
      <c r="B8053" s="18">
        <v>44617</v>
      </c>
      <c r="C8053" t="s">
        <v>108</v>
      </c>
      <c r="D8053" t="s">
        <v>125</v>
      </c>
      <c r="E8053" t="s">
        <v>134</v>
      </c>
      <c r="F8053" t="s">
        <v>117</v>
      </c>
      <c r="G8053" t="s">
        <v>112</v>
      </c>
      <c r="H8053" t="s">
        <v>167</v>
      </c>
      <c r="I8053">
        <v>7</v>
      </c>
      <c r="J8053" s="19">
        <v>12.93</v>
      </c>
      <c r="K8053" s="20">
        <v>0</v>
      </c>
      <c r="L8053" s="19">
        <v>90.51</v>
      </c>
      <c r="M8053" s="19">
        <v>41.34</v>
      </c>
      <c r="N8053" s="11" t="str">
        <f t="shared" si="376"/>
        <v>NO DISCOUNT</v>
      </c>
      <c r="O8053" s="27">
        <f t="shared" si="377"/>
        <v>0.54325488896254559</v>
      </c>
      <c r="P8053" s="11" t="str">
        <f t="shared" si="378"/>
        <v>GOOD</v>
      </c>
    </row>
    <row r="8054" spans="1:16" x14ac:dyDescent="0.35">
      <c r="A8054" s="12" t="s">
        <v>8228</v>
      </c>
      <c r="B8054" s="15">
        <v>45643</v>
      </c>
      <c r="C8054" s="12" t="s">
        <v>108</v>
      </c>
      <c r="D8054" s="12" t="s">
        <v>140</v>
      </c>
      <c r="E8054" s="12" t="s">
        <v>166</v>
      </c>
      <c r="F8054" s="12" t="s">
        <v>111</v>
      </c>
      <c r="G8054" s="12" t="s">
        <v>122</v>
      </c>
      <c r="H8054" s="12" t="s">
        <v>123</v>
      </c>
      <c r="I8054" s="12">
        <v>4</v>
      </c>
      <c r="J8054" s="16">
        <v>1625.73</v>
      </c>
      <c r="K8054" s="17">
        <v>0</v>
      </c>
      <c r="L8054" s="16">
        <v>6502.92</v>
      </c>
      <c r="M8054" s="16">
        <v>3330.3</v>
      </c>
      <c r="N8054" s="11" t="str">
        <f t="shared" si="376"/>
        <v>NO DISCOUNT</v>
      </c>
      <c r="O8054" s="27">
        <f t="shared" si="377"/>
        <v>0.48787621560775773</v>
      </c>
      <c r="P8054" s="11" t="str">
        <f t="shared" si="378"/>
        <v>AVERAGE</v>
      </c>
    </row>
    <row r="8055" spans="1:16" x14ac:dyDescent="0.35">
      <c r="A8055" t="s">
        <v>8229</v>
      </c>
      <c r="B8055" s="18">
        <v>45116</v>
      </c>
      <c r="C8055" t="s">
        <v>108</v>
      </c>
      <c r="D8055" t="s">
        <v>125</v>
      </c>
      <c r="E8055" t="s">
        <v>201</v>
      </c>
      <c r="F8055" t="s">
        <v>117</v>
      </c>
      <c r="G8055" t="s">
        <v>112</v>
      </c>
      <c r="H8055" t="s">
        <v>170</v>
      </c>
      <c r="I8055">
        <v>2</v>
      </c>
      <c r="J8055" s="19">
        <v>5.29</v>
      </c>
      <c r="K8055" s="20">
        <v>0.01</v>
      </c>
      <c r="L8055" s="19">
        <v>10.47</v>
      </c>
      <c r="M8055" s="19">
        <v>3.85</v>
      </c>
      <c r="N8055" s="11" t="str">
        <f t="shared" si="376"/>
        <v>LOW</v>
      </c>
      <c r="O8055" s="27">
        <f t="shared" si="377"/>
        <v>0.6322827125119389</v>
      </c>
      <c r="P8055" s="11" t="str">
        <f t="shared" si="378"/>
        <v>AVERAGE</v>
      </c>
    </row>
    <row r="8056" spans="1:16" x14ac:dyDescent="0.35">
      <c r="A8056" s="12" t="s">
        <v>8230</v>
      </c>
      <c r="B8056" s="15">
        <v>44963</v>
      </c>
      <c r="C8056" s="12" t="s">
        <v>108</v>
      </c>
      <c r="D8056" s="12" t="s">
        <v>109</v>
      </c>
      <c r="E8056" s="12" t="s">
        <v>110</v>
      </c>
      <c r="F8056" s="12" t="s">
        <v>117</v>
      </c>
      <c r="G8056" s="12" t="s">
        <v>122</v>
      </c>
      <c r="H8056" s="12" t="s">
        <v>158</v>
      </c>
      <c r="I8056" s="12">
        <v>3</v>
      </c>
      <c r="J8056" s="16">
        <v>141.68</v>
      </c>
      <c r="K8056" s="17">
        <v>0.24</v>
      </c>
      <c r="L8056" s="16">
        <v>323.02999999999997</v>
      </c>
      <c r="M8056" s="16">
        <v>172.47</v>
      </c>
      <c r="N8056" s="11" t="str">
        <f t="shared" si="376"/>
        <v>HIGH</v>
      </c>
      <c r="O8056" s="27">
        <f t="shared" si="377"/>
        <v>0.46608674116955079</v>
      </c>
      <c r="P8056" s="11" t="str">
        <f t="shared" si="378"/>
        <v>AVERAGE</v>
      </c>
    </row>
    <row r="8057" spans="1:16" x14ac:dyDescent="0.35">
      <c r="A8057" t="s">
        <v>8231</v>
      </c>
      <c r="B8057" s="18">
        <v>45336</v>
      </c>
      <c r="C8057" t="s">
        <v>108</v>
      </c>
      <c r="D8057" t="s">
        <v>125</v>
      </c>
      <c r="E8057" t="s">
        <v>185</v>
      </c>
      <c r="F8057" t="s">
        <v>111</v>
      </c>
      <c r="G8057" t="s">
        <v>122</v>
      </c>
      <c r="H8057" t="s">
        <v>132</v>
      </c>
      <c r="I8057">
        <v>3</v>
      </c>
      <c r="J8057" s="19">
        <v>431.98</v>
      </c>
      <c r="K8057" s="20">
        <v>0</v>
      </c>
      <c r="L8057" s="19">
        <v>1295.94</v>
      </c>
      <c r="M8057" s="19">
        <v>390.04</v>
      </c>
      <c r="N8057" s="11" t="str">
        <f t="shared" si="376"/>
        <v>NO DISCOUNT</v>
      </c>
      <c r="O8057" s="27">
        <f t="shared" si="377"/>
        <v>0.6990292760467306</v>
      </c>
      <c r="P8057" s="11" t="str">
        <f t="shared" si="378"/>
        <v>AVERAGE</v>
      </c>
    </row>
    <row r="8058" spans="1:16" x14ac:dyDescent="0.35">
      <c r="A8058" s="12" t="s">
        <v>8232</v>
      </c>
      <c r="B8058" s="15">
        <v>44772</v>
      </c>
      <c r="C8058" s="12" t="s">
        <v>108</v>
      </c>
      <c r="D8058" s="12" t="s">
        <v>125</v>
      </c>
      <c r="E8058" s="12" t="s">
        <v>137</v>
      </c>
      <c r="F8058" s="12" t="s">
        <v>117</v>
      </c>
      <c r="G8058" s="12" t="s">
        <v>127</v>
      </c>
      <c r="H8058" s="12" t="s">
        <v>164</v>
      </c>
      <c r="I8058" s="12">
        <v>1</v>
      </c>
      <c r="J8058" s="16">
        <v>149.16</v>
      </c>
      <c r="K8058" s="17">
        <v>0.23</v>
      </c>
      <c r="L8058" s="16">
        <v>114.85</v>
      </c>
      <c r="M8058" s="16">
        <v>62.18</v>
      </c>
      <c r="N8058" s="11" t="str">
        <f t="shared" si="376"/>
        <v>HIGH</v>
      </c>
      <c r="O8058" s="27">
        <f t="shared" si="377"/>
        <v>0.45859817152808008</v>
      </c>
      <c r="P8058" s="11" t="str">
        <f t="shared" si="378"/>
        <v>AVERAGE</v>
      </c>
    </row>
    <row r="8059" spans="1:16" x14ac:dyDescent="0.35">
      <c r="A8059" t="s">
        <v>8233</v>
      </c>
      <c r="B8059" s="18">
        <v>44662</v>
      </c>
      <c r="C8059" t="s">
        <v>108</v>
      </c>
      <c r="D8059" t="s">
        <v>140</v>
      </c>
      <c r="E8059" t="s">
        <v>141</v>
      </c>
      <c r="F8059" t="s">
        <v>117</v>
      </c>
      <c r="G8059" t="s">
        <v>112</v>
      </c>
      <c r="H8059" t="s">
        <v>170</v>
      </c>
      <c r="I8059">
        <v>3</v>
      </c>
      <c r="J8059" s="19">
        <v>10.15</v>
      </c>
      <c r="K8059" s="20">
        <v>0</v>
      </c>
      <c r="L8059" s="19">
        <v>30.45</v>
      </c>
      <c r="M8059" s="19">
        <v>7.16</v>
      </c>
      <c r="N8059" s="11" t="str">
        <f t="shared" si="376"/>
        <v>NO DISCOUNT</v>
      </c>
      <c r="O8059" s="27">
        <f t="shared" si="377"/>
        <v>0.76486042692939249</v>
      </c>
      <c r="P8059" s="11" t="str">
        <f t="shared" si="378"/>
        <v>AVERAGE</v>
      </c>
    </row>
    <row r="8060" spans="1:16" x14ac:dyDescent="0.35">
      <c r="A8060" s="12" t="s">
        <v>8234</v>
      </c>
      <c r="B8060" s="15">
        <v>44776</v>
      </c>
      <c r="C8060" s="12" t="s">
        <v>120</v>
      </c>
      <c r="D8060" s="12" t="s">
        <v>115</v>
      </c>
      <c r="E8060" s="12" t="s">
        <v>121</v>
      </c>
      <c r="F8060" s="12" t="s">
        <v>111</v>
      </c>
      <c r="G8060" s="12" t="s">
        <v>127</v>
      </c>
      <c r="H8060" s="12" t="s">
        <v>209</v>
      </c>
      <c r="I8060" s="12">
        <v>2</v>
      </c>
      <c r="J8060" s="16">
        <v>1124.8599999999999</v>
      </c>
      <c r="K8060" s="17">
        <v>0</v>
      </c>
      <c r="L8060" s="16">
        <v>2249.7199999999998</v>
      </c>
      <c r="M8060" s="16">
        <v>1116.72</v>
      </c>
      <c r="N8060" s="11" t="str">
        <f t="shared" si="376"/>
        <v>NO DISCOUNT</v>
      </c>
      <c r="O8060" s="27">
        <f t="shared" si="377"/>
        <v>0.50361822804615675</v>
      </c>
      <c r="P8060" s="11" t="str">
        <f t="shared" si="378"/>
        <v>AVERAGE</v>
      </c>
    </row>
    <row r="8061" spans="1:16" x14ac:dyDescent="0.35">
      <c r="A8061" t="s">
        <v>8235</v>
      </c>
      <c r="B8061" s="18">
        <v>45220</v>
      </c>
      <c r="C8061" t="s">
        <v>108</v>
      </c>
      <c r="D8061" t="s">
        <v>140</v>
      </c>
      <c r="E8061" t="s">
        <v>296</v>
      </c>
      <c r="F8061" t="s">
        <v>111</v>
      </c>
      <c r="G8061" t="s">
        <v>127</v>
      </c>
      <c r="H8061" t="s">
        <v>179</v>
      </c>
      <c r="I8061">
        <v>4</v>
      </c>
      <c r="J8061" s="19">
        <v>265.79000000000002</v>
      </c>
      <c r="K8061" s="20">
        <v>0.28999999999999998</v>
      </c>
      <c r="L8061" s="19">
        <v>754.84</v>
      </c>
      <c r="M8061" s="19">
        <v>365.58</v>
      </c>
      <c r="N8061" s="11" t="str">
        <f t="shared" si="376"/>
        <v>HIGH</v>
      </c>
      <c r="O8061" s="27">
        <f t="shared" si="377"/>
        <v>0.51568544327274657</v>
      </c>
      <c r="P8061" s="11" t="str">
        <f t="shared" si="378"/>
        <v>AVERAGE</v>
      </c>
    </row>
    <row r="8062" spans="1:16" x14ac:dyDescent="0.35">
      <c r="A8062" s="12" t="s">
        <v>8236</v>
      </c>
      <c r="B8062" s="15">
        <v>45261</v>
      </c>
      <c r="C8062" s="12" t="s">
        <v>136</v>
      </c>
      <c r="D8062" s="12" t="s">
        <v>115</v>
      </c>
      <c r="E8062" s="12" t="s">
        <v>240</v>
      </c>
      <c r="F8062" s="12" t="s">
        <v>131</v>
      </c>
      <c r="G8062" s="12" t="s">
        <v>112</v>
      </c>
      <c r="H8062" s="12" t="s">
        <v>147</v>
      </c>
      <c r="I8062" s="12">
        <v>7</v>
      </c>
      <c r="J8062" s="16">
        <v>18.28</v>
      </c>
      <c r="K8062" s="17">
        <v>0.06</v>
      </c>
      <c r="L8062" s="16">
        <v>120.28</v>
      </c>
      <c r="M8062" s="16">
        <v>43.8</v>
      </c>
      <c r="N8062" s="11" t="str">
        <f t="shared" si="376"/>
        <v>LOW</v>
      </c>
      <c r="O8062" s="27">
        <f t="shared" si="377"/>
        <v>0.63584968407050224</v>
      </c>
      <c r="P8062" s="11" t="str">
        <f t="shared" si="378"/>
        <v>GOOD</v>
      </c>
    </row>
    <row r="8063" spans="1:16" x14ac:dyDescent="0.35">
      <c r="A8063" t="s">
        <v>8237</v>
      </c>
      <c r="B8063" s="18">
        <v>44996</v>
      </c>
      <c r="C8063" t="s">
        <v>108</v>
      </c>
      <c r="D8063" t="s">
        <v>125</v>
      </c>
      <c r="E8063" t="s">
        <v>137</v>
      </c>
      <c r="F8063" t="s">
        <v>131</v>
      </c>
      <c r="G8063" t="s">
        <v>112</v>
      </c>
      <c r="H8063" t="s">
        <v>147</v>
      </c>
      <c r="I8063">
        <v>5</v>
      </c>
      <c r="J8063" s="19">
        <v>10.050000000000001</v>
      </c>
      <c r="K8063" s="20">
        <v>0.16</v>
      </c>
      <c r="L8063" s="19">
        <v>42.21</v>
      </c>
      <c r="M8063" s="19">
        <v>19</v>
      </c>
      <c r="N8063" s="11" t="str">
        <f t="shared" si="376"/>
        <v>MEDIUM</v>
      </c>
      <c r="O8063" s="27">
        <f t="shared" si="377"/>
        <v>0.54986969912343042</v>
      </c>
      <c r="P8063" s="11" t="str">
        <f t="shared" si="378"/>
        <v>GOOD</v>
      </c>
    </row>
    <row r="8064" spans="1:16" x14ac:dyDescent="0.35">
      <c r="A8064" s="12" t="s">
        <v>8238</v>
      </c>
      <c r="B8064" s="15">
        <v>45077</v>
      </c>
      <c r="C8064" s="12" t="s">
        <v>136</v>
      </c>
      <c r="D8064" s="12" t="s">
        <v>125</v>
      </c>
      <c r="E8064" s="12" t="s">
        <v>146</v>
      </c>
      <c r="F8064" s="12" t="s">
        <v>117</v>
      </c>
      <c r="G8064" s="12" t="s">
        <v>112</v>
      </c>
      <c r="H8064" s="12" t="s">
        <v>147</v>
      </c>
      <c r="I8064" s="12">
        <v>5</v>
      </c>
      <c r="J8064" s="16">
        <v>16.88</v>
      </c>
      <c r="K8064" s="17">
        <v>0.06</v>
      </c>
      <c r="L8064" s="16">
        <v>79.34</v>
      </c>
      <c r="M8064" s="16">
        <v>36.770000000000003</v>
      </c>
      <c r="N8064" s="11" t="str">
        <f t="shared" si="376"/>
        <v>LOW</v>
      </c>
      <c r="O8064" s="27">
        <f t="shared" si="377"/>
        <v>0.53655155028989154</v>
      </c>
      <c r="P8064" s="11" t="str">
        <f t="shared" si="378"/>
        <v>GOOD</v>
      </c>
    </row>
    <row r="8065" spans="1:16" x14ac:dyDescent="0.35">
      <c r="A8065" t="s">
        <v>8239</v>
      </c>
      <c r="B8065" s="18">
        <v>45607</v>
      </c>
      <c r="C8065" t="s">
        <v>108</v>
      </c>
      <c r="D8065" t="s">
        <v>109</v>
      </c>
      <c r="E8065" t="s">
        <v>150</v>
      </c>
      <c r="F8065" t="s">
        <v>117</v>
      </c>
      <c r="G8065" t="s">
        <v>112</v>
      </c>
      <c r="H8065" t="s">
        <v>167</v>
      </c>
      <c r="I8065">
        <v>4</v>
      </c>
      <c r="J8065" s="19">
        <v>21.54</v>
      </c>
      <c r="K8065" s="20">
        <v>0.12</v>
      </c>
      <c r="L8065" s="19">
        <v>75.819999999999993</v>
      </c>
      <c r="M8065" s="19">
        <v>16.05</v>
      </c>
      <c r="N8065" s="11" t="str">
        <f t="shared" si="376"/>
        <v>MEDIUM</v>
      </c>
      <c r="O8065" s="27">
        <f t="shared" si="377"/>
        <v>0.78831442891057768</v>
      </c>
      <c r="P8065" s="11" t="str">
        <f t="shared" si="378"/>
        <v>AVERAGE</v>
      </c>
    </row>
    <row r="8066" spans="1:16" x14ac:dyDescent="0.35">
      <c r="A8066" s="12" t="s">
        <v>8240</v>
      </c>
      <c r="B8066" s="15">
        <v>45639</v>
      </c>
      <c r="C8066" s="12" t="s">
        <v>120</v>
      </c>
      <c r="D8066" s="12" t="s">
        <v>125</v>
      </c>
      <c r="E8066" s="12" t="s">
        <v>178</v>
      </c>
      <c r="F8066" s="12" t="s">
        <v>111</v>
      </c>
      <c r="G8066" s="12" t="s">
        <v>127</v>
      </c>
      <c r="H8066" s="12" t="s">
        <v>128</v>
      </c>
      <c r="I8066" s="12">
        <v>2</v>
      </c>
      <c r="J8066" s="16">
        <v>575.54</v>
      </c>
      <c r="K8066" s="17">
        <v>0</v>
      </c>
      <c r="L8066" s="16">
        <v>1151.08</v>
      </c>
      <c r="M8066" s="16">
        <v>438.05</v>
      </c>
      <c r="N8066" s="11" t="str">
        <f t="shared" si="376"/>
        <v>NO DISCOUNT</v>
      </c>
      <c r="O8066" s="27">
        <f t="shared" si="377"/>
        <v>0.61944434791673908</v>
      </c>
      <c r="P8066" s="11" t="str">
        <f t="shared" si="378"/>
        <v>AVERAGE</v>
      </c>
    </row>
    <row r="8067" spans="1:16" x14ac:dyDescent="0.35">
      <c r="A8067" t="s">
        <v>8241</v>
      </c>
      <c r="B8067" s="18">
        <v>45655</v>
      </c>
      <c r="C8067" t="s">
        <v>136</v>
      </c>
      <c r="D8067" t="s">
        <v>115</v>
      </c>
      <c r="E8067" t="s">
        <v>240</v>
      </c>
      <c r="F8067" t="s">
        <v>117</v>
      </c>
      <c r="G8067" t="s">
        <v>122</v>
      </c>
      <c r="H8067" t="s">
        <v>132</v>
      </c>
      <c r="I8067">
        <v>7</v>
      </c>
      <c r="J8067" s="19">
        <v>467.8</v>
      </c>
      <c r="K8067" s="20">
        <v>0</v>
      </c>
      <c r="L8067" s="19">
        <v>3274.6</v>
      </c>
      <c r="M8067" s="19">
        <v>1601.59</v>
      </c>
      <c r="N8067" s="11" t="str">
        <f t="shared" ref="N8067:N8130" si="379">IF(K8067=$R$8,$R$2,IF(K8067&lt;=$R$9,$R$3,IF(K8067&lt;=$R$10,$R$4,IF(K8067&lt;$R$11,$R$5,IF(K8067&gt;$R$11,$R$6)))))</f>
        <v>NO DISCOUNT</v>
      </c>
      <c r="O8067" s="27">
        <f t="shared" ref="O8067:O8130" si="380">IFERROR(L8067-M8067,"NULL")/L8067</f>
        <v>0.51090514872045445</v>
      </c>
      <c r="P8067" s="11" t="str">
        <f t="shared" ref="P8067:P8130" si="381">IF(AND(O8067&gt;=$Q$8,I8067&gt;=$Q$13),$Q$2,IF(AND(O8067&gt;=$Q$9,I8067&gt;=$Q$14),$Q$3,IF(O8067&gt;=$Q$10,$Q$4,$Q$5)))</f>
        <v>GOOD</v>
      </c>
    </row>
    <row r="8068" spans="1:16" x14ac:dyDescent="0.35">
      <c r="A8068" s="12" t="s">
        <v>8242</v>
      </c>
      <c r="B8068" s="15">
        <v>45299</v>
      </c>
      <c r="C8068" s="12" t="s">
        <v>120</v>
      </c>
      <c r="D8068" s="12" t="s">
        <v>140</v>
      </c>
      <c r="E8068" s="12" t="s">
        <v>296</v>
      </c>
      <c r="F8068" s="12" t="s">
        <v>111</v>
      </c>
      <c r="G8068" s="12" t="s">
        <v>122</v>
      </c>
      <c r="H8068" s="12" t="s">
        <v>123</v>
      </c>
      <c r="I8068" s="12">
        <v>3</v>
      </c>
      <c r="J8068" s="16">
        <v>1579.46</v>
      </c>
      <c r="K8068" s="17">
        <v>0.05</v>
      </c>
      <c r="L8068" s="16">
        <v>4501.46</v>
      </c>
      <c r="M8068" s="16">
        <v>1503.25</v>
      </c>
      <c r="N8068" s="11" t="str">
        <f t="shared" si="379"/>
        <v>LOW</v>
      </c>
      <c r="O8068" s="27">
        <f t="shared" si="380"/>
        <v>0.66605279176089538</v>
      </c>
      <c r="P8068" s="11" t="str">
        <f t="shared" si="381"/>
        <v>AVERAGE</v>
      </c>
    </row>
    <row r="8069" spans="1:16" x14ac:dyDescent="0.35">
      <c r="A8069" t="s">
        <v>8243</v>
      </c>
      <c r="B8069" s="18">
        <v>44644</v>
      </c>
      <c r="C8069" t="s">
        <v>120</v>
      </c>
      <c r="D8069" t="s">
        <v>140</v>
      </c>
      <c r="E8069" t="s">
        <v>153</v>
      </c>
      <c r="F8069" t="s">
        <v>117</v>
      </c>
      <c r="G8069" t="s">
        <v>127</v>
      </c>
      <c r="H8069" t="s">
        <v>164</v>
      </c>
      <c r="I8069">
        <v>5</v>
      </c>
      <c r="J8069" s="19">
        <v>720.03</v>
      </c>
      <c r="K8069" s="20">
        <v>0</v>
      </c>
      <c r="L8069" s="19">
        <v>3600.15</v>
      </c>
      <c r="M8069" s="19">
        <v>2005.57</v>
      </c>
      <c r="N8069" s="11" t="str">
        <f t="shared" si="379"/>
        <v>NO DISCOUNT</v>
      </c>
      <c r="O8069" s="27">
        <f t="shared" si="380"/>
        <v>0.44292043387081098</v>
      </c>
      <c r="P8069" s="11" t="str">
        <f t="shared" si="381"/>
        <v>GOOD</v>
      </c>
    </row>
    <row r="8070" spans="1:16" x14ac:dyDescent="0.35">
      <c r="A8070" s="12" t="s">
        <v>8244</v>
      </c>
      <c r="B8070" s="15">
        <v>44968</v>
      </c>
      <c r="C8070" s="12" t="s">
        <v>108</v>
      </c>
      <c r="D8070" s="12" t="s">
        <v>109</v>
      </c>
      <c r="E8070" s="12" t="s">
        <v>173</v>
      </c>
      <c r="F8070" s="12" t="s">
        <v>111</v>
      </c>
      <c r="G8070" s="12" t="s">
        <v>112</v>
      </c>
      <c r="H8070" s="12" t="s">
        <v>113</v>
      </c>
      <c r="I8070" s="12">
        <v>1</v>
      </c>
      <c r="J8070" s="16">
        <v>41.47</v>
      </c>
      <c r="K8070" s="17">
        <v>0.17</v>
      </c>
      <c r="L8070" s="16">
        <v>34.42</v>
      </c>
      <c r="M8070" s="16">
        <v>11.4</v>
      </c>
      <c r="N8070" s="11" t="str">
        <f t="shared" si="379"/>
        <v>MEDIUM</v>
      </c>
      <c r="O8070" s="27">
        <f t="shared" si="380"/>
        <v>0.66879721092388156</v>
      </c>
      <c r="P8070" s="11" t="str">
        <f t="shared" si="381"/>
        <v>AVERAGE</v>
      </c>
    </row>
    <row r="8071" spans="1:16" x14ac:dyDescent="0.35">
      <c r="A8071" t="s">
        <v>8245</v>
      </c>
      <c r="B8071" s="18">
        <v>45066</v>
      </c>
      <c r="C8071" t="s">
        <v>108</v>
      </c>
      <c r="D8071" t="s">
        <v>125</v>
      </c>
      <c r="E8071" t="s">
        <v>169</v>
      </c>
      <c r="F8071" t="s">
        <v>111</v>
      </c>
      <c r="G8071" t="s">
        <v>122</v>
      </c>
      <c r="H8071" t="s">
        <v>158</v>
      </c>
      <c r="I8071">
        <v>5</v>
      </c>
      <c r="J8071" s="19">
        <v>61.06</v>
      </c>
      <c r="K8071" s="20">
        <v>0.28000000000000003</v>
      </c>
      <c r="L8071" s="19">
        <v>219.82</v>
      </c>
      <c r="M8071" s="19">
        <v>56.45</v>
      </c>
      <c r="N8071" s="11" t="str">
        <f t="shared" si="379"/>
        <v>HIGH</v>
      </c>
      <c r="O8071" s="27">
        <f t="shared" si="380"/>
        <v>0.74319898098444181</v>
      </c>
      <c r="P8071" s="11" t="str">
        <f t="shared" si="381"/>
        <v>GOOD</v>
      </c>
    </row>
    <row r="8072" spans="1:16" x14ac:dyDescent="0.35">
      <c r="A8072" s="12" t="s">
        <v>8246</v>
      </c>
      <c r="B8072" s="15">
        <v>45530</v>
      </c>
      <c r="C8072" s="12" t="s">
        <v>120</v>
      </c>
      <c r="D8072" s="12" t="s">
        <v>125</v>
      </c>
      <c r="E8072" s="12" t="s">
        <v>137</v>
      </c>
      <c r="F8072" s="12" t="s">
        <v>111</v>
      </c>
      <c r="G8072" s="12" t="s">
        <v>127</v>
      </c>
      <c r="H8072" s="12" t="s">
        <v>164</v>
      </c>
      <c r="I8072" s="12">
        <v>4</v>
      </c>
      <c r="J8072" s="16">
        <v>676.02</v>
      </c>
      <c r="K8072" s="17">
        <v>0</v>
      </c>
      <c r="L8072" s="16">
        <v>2704.08</v>
      </c>
      <c r="M8072" s="16">
        <v>868.69</v>
      </c>
      <c r="N8072" s="11" t="str">
        <f t="shared" si="379"/>
        <v>NO DISCOUNT</v>
      </c>
      <c r="O8072" s="27">
        <f t="shared" si="380"/>
        <v>0.67874840981036066</v>
      </c>
      <c r="P8072" s="11" t="str">
        <f t="shared" si="381"/>
        <v>AVERAGE</v>
      </c>
    </row>
    <row r="8073" spans="1:16" x14ac:dyDescent="0.35">
      <c r="A8073" t="s">
        <v>8247</v>
      </c>
      <c r="B8073" s="18">
        <v>45147</v>
      </c>
      <c r="C8073" t="s">
        <v>108</v>
      </c>
      <c r="D8073" t="s">
        <v>125</v>
      </c>
      <c r="E8073" t="s">
        <v>201</v>
      </c>
      <c r="F8073" t="s">
        <v>111</v>
      </c>
      <c r="G8073" t="s">
        <v>127</v>
      </c>
      <c r="H8073" t="s">
        <v>164</v>
      </c>
      <c r="I8073">
        <v>3</v>
      </c>
      <c r="J8073" s="19">
        <v>246.89</v>
      </c>
      <c r="K8073" s="20">
        <v>0.06</v>
      </c>
      <c r="L8073" s="19">
        <v>696.23</v>
      </c>
      <c r="M8073" s="19">
        <v>352.08</v>
      </c>
      <c r="N8073" s="11" t="str">
        <f t="shared" si="379"/>
        <v>LOW</v>
      </c>
      <c r="O8073" s="27">
        <f t="shared" si="380"/>
        <v>0.49430504287376303</v>
      </c>
      <c r="P8073" s="11" t="str">
        <f t="shared" si="381"/>
        <v>AVERAGE</v>
      </c>
    </row>
    <row r="8074" spans="1:16" x14ac:dyDescent="0.35">
      <c r="A8074" s="12" t="s">
        <v>8248</v>
      </c>
      <c r="B8074" s="15">
        <v>45165</v>
      </c>
      <c r="C8074" s="12" t="s">
        <v>108</v>
      </c>
      <c r="D8074" s="12" t="s">
        <v>109</v>
      </c>
      <c r="E8074" s="12" t="s">
        <v>161</v>
      </c>
      <c r="F8074" s="12" t="s">
        <v>117</v>
      </c>
      <c r="G8074" s="12" t="s">
        <v>127</v>
      </c>
      <c r="H8074" s="12" t="s">
        <v>138</v>
      </c>
      <c r="I8074" s="12">
        <v>3</v>
      </c>
      <c r="J8074" s="16">
        <v>448.67</v>
      </c>
      <c r="K8074" s="17">
        <v>0.28000000000000003</v>
      </c>
      <c r="L8074" s="16">
        <v>969.13</v>
      </c>
      <c r="M8074" s="16">
        <v>437.59</v>
      </c>
      <c r="N8074" s="11" t="str">
        <f t="shared" si="379"/>
        <v>HIGH</v>
      </c>
      <c r="O8074" s="27">
        <f t="shared" si="380"/>
        <v>0.54847130931866728</v>
      </c>
      <c r="P8074" s="11" t="str">
        <f t="shared" si="381"/>
        <v>AVERAGE</v>
      </c>
    </row>
    <row r="8075" spans="1:16" x14ac:dyDescent="0.35">
      <c r="A8075" t="s">
        <v>8249</v>
      </c>
      <c r="B8075" s="18">
        <v>44832</v>
      </c>
      <c r="C8075" t="s">
        <v>108</v>
      </c>
      <c r="D8075" t="s">
        <v>109</v>
      </c>
      <c r="E8075" t="s">
        <v>195</v>
      </c>
      <c r="F8075" t="s">
        <v>117</v>
      </c>
      <c r="G8075" t="s">
        <v>112</v>
      </c>
      <c r="H8075" t="s">
        <v>167</v>
      </c>
      <c r="I8075">
        <v>1</v>
      </c>
      <c r="J8075" s="19">
        <v>13.27</v>
      </c>
      <c r="K8075" s="20">
        <v>0.09</v>
      </c>
      <c r="L8075" s="19">
        <v>12.08</v>
      </c>
      <c r="M8075" s="19">
        <v>3.39</v>
      </c>
      <c r="N8075" s="11" t="str">
        <f t="shared" si="379"/>
        <v>LOW</v>
      </c>
      <c r="O8075" s="27">
        <f t="shared" si="380"/>
        <v>0.7193708609271523</v>
      </c>
      <c r="P8075" s="11" t="str">
        <f t="shared" si="381"/>
        <v>AVERAGE</v>
      </c>
    </row>
    <row r="8076" spans="1:16" x14ac:dyDescent="0.35">
      <c r="A8076" s="12" t="s">
        <v>8250</v>
      </c>
      <c r="B8076" s="15">
        <v>44813</v>
      </c>
      <c r="C8076" s="12" t="s">
        <v>108</v>
      </c>
      <c r="D8076" s="12" t="s">
        <v>140</v>
      </c>
      <c r="E8076" s="12" t="s">
        <v>242</v>
      </c>
      <c r="F8076" s="12" t="s">
        <v>111</v>
      </c>
      <c r="G8076" s="12" t="s">
        <v>112</v>
      </c>
      <c r="H8076" s="12" t="s">
        <v>118</v>
      </c>
      <c r="I8076" s="12">
        <v>2</v>
      </c>
      <c r="J8076" s="16">
        <v>8.98</v>
      </c>
      <c r="K8076" s="17">
        <v>0.08</v>
      </c>
      <c r="L8076" s="16">
        <v>16.52</v>
      </c>
      <c r="M8076" s="16">
        <v>5.7</v>
      </c>
      <c r="N8076" s="11" t="str">
        <f t="shared" si="379"/>
        <v>LOW</v>
      </c>
      <c r="O8076" s="27">
        <f t="shared" si="380"/>
        <v>0.65496368038740926</v>
      </c>
      <c r="P8076" s="11" t="str">
        <f t="shared" si="381"/>
        <v>AVERAGE</v>
      </c>
    </row>
    <row r="8077" spans="1:16" x14ac:dyDescent="0.35">
      <c r="A8077" t="s">
        <v>8251</v>
      </c>
      <c r="B8077" s="18">
        <v>44717</v>
      </c>
      <c r="C8077" t="s">
        <v>136</v>
      </c>
      <c r="D8077" t="s">
        <v>109</v>
      </c>
      <c r="E8077" t="s">
        <v>189</v>
      </c>
      <c r="F8077" t="s">
        <v>117</v>
      </c>
      <c r="G8077" t="s">
        <v>122</v>
      </c>
      <c r="H8077" t="s">
        <v>187</v>
      </c>
      <c r="I8077">
        <v>2</v>
      </c>
      <c r="J8077" s="19">
        <v>398.92</v>
      </c>
      <c r="K8077" s="20">
        <v>0.13</v>
      </c>
      <c r="L8077" s="19">
        <v>694.12</v>
      </c>
      <c r="M8077" s="19">
        <v>338.48</v>
      </c>
      <c r="N8077" s="11" t="str">
        <f t="shared" si="379"/>
        <v>MEDIUM</v>
      </c>
      <c r="O8077" s="27">
        <f t="shared" si="380"/>
        <v>0.51236097504754219</v>
      </c>
      <c r="P8077" s="11" t="str">
        <f t="shared" si="381"/>
        <v>AVERAGE</v>
      </c>
    </row>
    <row r="8078" spans="1:16" x14ac:dyDescent="0.35">
      <c r="A8078" s="12" t="s">
        <v>8252</v>
      </c>
      <c r="B8078" s="15">
        <v>45026</v>
      </c>
      <c r="C8078" s="12" t="s">
        <v>136</v>
      </c>
      <c r="D8078" s="12" t="s">
        <v>115</v>
      </c>
      <c r="E8078" s="12" t="s">
        <v>156</v>
      </c>
      <c r="F8078" s="12" t="s">
        <v>117</v>
      </c>
      <c r="G8078" s="12" t="s">
        <v>112</v>
      </c>
      <c r="H8078" s="12" t="s">
        <v>167</v>
      </c>
      <c r="I8078" s="12">
        <v>1</v>
      </c>
      <c r="J8078" s="16">
        <v>10.09</v>
      </c>
      <c r="K8078" s="17">
        <v>7.0000000000000007E-2</v>
      </c>
      <c r="L8078" s="16">
        <v>9.3800000000000008</v>
      </c>
      <c r="M8078" s="16">
        <v>3.04</v>
      </c>
      <c r="N8078" s="11" t="str">
        <f t="shared" si="379"/>
        <v>LOW</v>
      </c>
      <c r="O8078" s="27">
        <f t="shared" si="380"/>
        <v>0.67590618336886998</v>
      </c>
      <c r="P8078" s="11" t="str">
        <f t="shared" si="381"/>
        <v>AVERAGE</v>
      </c>
    </row>
    <row r="8079" spans="1:16" x14ac:dyDescent="0.35">
      <c r="A8079" t="s">
        <v>8253</v>
      </c>
      <c r="B8079" s="18">
        <v>44666</v>
      </c>
      <c r="C8079" t="s">
        <v>149</v>
      </c>
      <c r="D8079" t="s">
        <v>125</v>
      </c>
      <c r="E8079" t="s">
        <v>146</v>
      </c>
      <c r="F8079" t="s">
        <v>117</v>
      </c>
      <c r="G8079" t="s">
        <v>127</v>
      </c>
      <c r="H8079" t="s">
        <v>128</v>
      </c>
      <c r="I8079">
        <v>2</v>
      </c>
      <c r="J8079" s="19">
        <v>317.17</v>
      </c>
      <c r="K8079" s="20">
        <v>0</v>
      </c>
      <c r="L8079" s="19">
        <v>634.34</v>
      </c>
      <c r="M8079" s="19">
        <v>261.33999999999997</v>
      </c>
      <c r="N8079" s="11" t="str">
        <f t="shared" si="379"/>
        <v>NO DISCOUNT</v>
      </c>
      <c r="O8079" s="27">
        <f t="shared" si="380"/>
        <v>0.58801273764857964</v>
      </c>
      <c r="P8079" s="11" t="str">
        <f t="shared" si="381"/>
        <v>AVERAGE</v>
      </c>
    </row>
    <row r="8080" spans="1:16" x14ac:dyDescent="0.35">
      <c r="A8080" s="12" t="s">
        <v>8254</v>
      </c>
      <c r="B8080" s="15">
        <v>45570</v>
      </c>
      <c r="C8080" s="12" t="s">
        <v>108</v>
      </c>
      <c r="D8080" s="12" t="s">
        <v>125</v>
      </c>
      <c r="E8080" s="12" t="s">
        <v>255</v>
      </c>
      <c r="F8080" s="12" t="s">
        <v>111</v>
      </c>
      <c r="G8080" s="12" t="s">
        <v>112</v>
      </c>
      <c r="H8080" s="12" t="s">
        <v>170</v>
      </c>
      <c r="I8080" s="12">
        <v>3</v>
      </c>
      <c r="J8080" s="16">
        <v>7.87</v>
      </c>
      <c r="K8080" s="17">
        <v>0.04</v>
      </c>
      <c r="L8080" s="16">
        <v>22.67</v>
      </c>
      <c r="M8080" s="16">
        <v>9.1</v>
      </c>
      <c r="N8080" s="11" t="str">
        <f t="shared" si="379"/>
        <v>LOW</v>
      </c>
      <c r="O8080" s="27">
        <f t="shared" si="380"/>
        <v>0.59858844287604773</v>
      </c>
      <c r="P8080" s="11" t="str">
        <f t="shared" si="381"/>
        <v>AVERAGE</v>
      </c>
    </row>
    <row r="8081" spans="1:16" x14ac:dyDescent="0.35">
      <c r="A8081" t="s">
        <v>8255</v>
      </c>
      <c r="B8081" s="18">
        <v>44828</v>
      </c>
      <c r="C8081" t="s">
        <v>108</v>
      </c>
      <c r="D8081" t="s">
        <v>140</v>
      </c>
      <c r="E8081" t="s">
        <v>166</v>
      </c>
      <c r="F8081" t="s">
        <v>111</v>
      </c>
      <c r="G8081" t="s">
        <v>127</v>
      </c>
      <c r="H8081" t="s">
        <v>164</v>
      </c>
      <c r="I8081">
        <v>2</v>
      </c>
      <c r="J8081" s="19">
        <v>135.63999999999999</v>
      </c>
      <c r="K8081" s="20">
        <v>0.44</v>
      </c>
      <c r="L8081" s="19">
        <v>151.91999999999999</v>
      </c>
      <c r="M8081" s="19">
        <v>67.709999999999994</v>
      </c>
      <c r="N8081" s="11" t="str">
        <f t="shared" si="379"/>
        <v>CLEARANCE</v>
      </c>
      <c r="O8081" s="27">
        <f t="shared" si="380"/>
        <v>0.55430489731437604</v>
      </c>
      <c r="P8081" s="11" t="str">
        <f t="shared" si="381"/>
        <v>AVERAGE</v>
      </c>
    </row>
    <row r="8082" spans="1:16" x14ac:dyDescent="0.35">
      <c r="A8082" s="12" t="s">
        <v>8256</v>
      </c>
      <c r="B8082" s="15">
        <v>45185</v>
      </c>
      <c r="C8082" s="12" t="s">
        <v>108</v>
      </c>
      <c r="D8082" s="12" t="s">
        <v>140</v>
      </c>
      <c r="E8082" s="12" t="s">
        <v>203</v>
      </c>
      <c r="F8082" s="12" t="s">
        <v>117</v>
      </c>
      <c r="G8082" s="12" t="s">
        <v>122</v>
      </c>
      <c r="H8082" s="12" t="s">
        <v>187</v>
      </c>
      <c r="I8082" s="12">
        <v>4</v>
      </c>
      <c r="J8082" s="16">
        <v>566.4</v>
      </c>
      <c r="K8082" s="17">
        <v>0.18</v>
      </c>
      <c r="L8082" s="16">
        <v>1857.79</v>
      </c>
      <c r="M8082" s="16">
        <v>847.65</v>
      </c>
      <c r="N8082" s="11" t="str">
        <f t="shared" si="379"/>
        <v>MEDIUM</v>
      </c>
      <c r="O8082" s="27">
        <f t="shared" si="380"/>
        <v>0.54373206874835156</v>
      </c>
      <c r="P8082" s="11" t="str">
        <f t="shared" si="381"/>
        <v>AVERAGE</v>
      </c>
    </row>
    <row r="8083" spans="1:16" x14ac:dyDescent="0.35">
      <c r="A8083" t="s">
        <v>8257</v>
      </c>
      <c r="B8083" s="18">
        <v>45205</v>
      </c>
      <c r="C8083" t="s">
        <v>108</v>
      </c>
      <c r="D8083" t="s">
        <v>140</v>
      </c>
      <c r="E8083" t="s">
        <v>141</v>
      </c>
      <c r="F8083" t="s">
        <v>117</v>
      </c>
      <c r="G8083" t="s">
        <v>112</v>
      </c>
      <c r="H8083" t="s">
        <v>170</v>
      </c>
      <c r="I8083">
        <v>1</v>
      </c>
      <c r="J8083" s="19">
        <v>24.87</v>
      </c>
      <c r="K8083" s="20">
        <v>0</v>
      </c>
      <c r="L8083" s="19">
        <v>24.87</v>
      </c>
      <c r="M8083" s="19">
        <v>7.01</v>
      </c>
      <c r="N8083" s="11" t="str">
        <f t="shared" si="379"/>
        <v>NO DISCOUNT</v>
      </c>
      <c r="O8083" s="27">
        <f t="shared" si="380"/>
        <v>0.71813429835142739</v>
      </c>
      <c r="P8083" s="11" t="str">
        <f t="shared" si="381"/>
        <v>AVERAGE</v>
      </c>
    </row>
    <row r="8084" spans="1:16" x14ac:dyDescent="0.35">
      <c r="A8084" s="12" t="s">
        <v>8258</v>
      </c>
      <c r="B8084" s="15">
        <v>45015</v>
      </c>
      <c r="C8084" s="12" t="s">
        <v>136</v>
      </c>
      <c r="D8084" s="12" t="s">
        <v>125</v>
      </c>
      <c r="E8084" s="12" t="s">
        <v>137</v>
      </c>
      <c r="F8084" s="12" t="s">
        <v>111</v>
      </c>
      <c r="G8084" s="12" t="s">
        <v>112</v>
      </c>
      <c r="H8084" s="12" t="s">
        <v>113</v>
      </c>
      <c r="I8084" s="12">
        <v>2</v>
      </c>
      <c r="J8084" s="16">
        <v>26.43</v>
      </c>
      <c r="K8084" s="17">
        <v>0</v>
      </c>
      <c r="L8084" s="16">
        <v>52.86</v>
      </c>
      <c r="M8084" s="16">
        <v>15.95</v>
      </c>
      <c r="N8084" s="11" t="str">
        <f t="shared" si="379"/>
        <v>NO DISCOUNT</v>
      </c>
      <c r="O8084" s="27">
        <f t="shared" si="380"/>
        <v>0.69825955353764657</v>
      </c>
      <c r="P8084" s="11" t="str">
        <f t="shared" si="381"/>
        <v>AVERAGE</v>
      </c>
    </row>
    <row r="8085" spans="1:16" x14ac:dyDescent="0.35">
      <c r="A8085" t="s">
        <v>8259</v>
      </c>
      <c r="B8085" s="18">
        <v>45435</v>
      </c>
      <c r="C8085" t="s">
        <v>108</v>
      </c>
      <c r="D8085" t="s">
        <v>125</v>
      </c>
      <c r="E8085" t="s">
        <v>137</v>
      </c>
      <c r="F8085" t="s">
        <v>131</v>
      </c>
      <c r="G8085" t="s">
        <v>112</v>
      </c>
      <c r="H8085" t="s">
        <v>147</v>
      </c>
      <c r="I8085">
        <v>1</v>
      </c>
      <c r="J8085" s="19">
        <v>13.93</v>
      </c>
      <c r="K8085" s="20">
        <v>0.12</v>
      </c>
      <c r="L8085" s="19">
        <v>12.26</v>
      </c>
      <c r="M8085" s="19">
        <v>3.76</v>
      </c>
      <c r="N8085" s="11" t="str">
        <f t="shared" si="379"/>
        <v>MEDIUM</v>
      </c>
      <c r="O8085" s="27">
        <f t="shared" si="380"/>
        <v>0.69331158238172919</v>
      </c>
      <c r="P8085" s="11" t="str">
        <f t="shared" si="381"/>
        <v>AVERAGE</v>
      </c>
    </row>
    <row r="8086" spans="1:16" x14ac:dyDescent="0.35">
      <c r="A8086" s="12" t="s">
        <v>8260</v>
      </c>
      <c r="B8086" s="15">
        <v>45509</v>
      </c>
      <c r="C8086" s="12" t="s">
        <v>108</v>
      </c>
      <c r="D8086" s="12" t="s">
        <v>125</v>
      </c>
      <c r="E8086" s="12" t="s">
        <v>201</v>
      </c>
      <c r="F8086" s="12" t="s">
        <v>111</v>
      </c>
      <c r="G8086" s="12" t="s">
        <v>127</v>
      </c>
      <c r="H8086" s="12" t="s">
        <v>164</v>
      </c>
      <c r="I8086" s="12">
        <v>5</v>
      </c>
      <c r="J8086" s="16">
        <v>710.71</v>
      </c>
      <c r="K8086" s="17">
        <v>0.22</v>
      </c>
      <c r="L8086" s="16">
        <v>2771.77</v>
      </c>
      <c r="M8086" s="16">
        <v>1632.41</v>
      </c>
      <c r="N8086" s="11" t="str">
        <f t="shared" si="379"/>
        <v>HIGH</v>
      </c>
      <c r="O8086" s="27">
        <f t="shared" si="380"/>
        <v>0.41105863762144762</v>
      </c>
      <c r="P8086" s="11" t="str">
        <f t="shared" si="381"/>
        <v>GOOD</v>
      </c>
    </row>
    <row r="8087" spans="1:16" x14ac:dyDescent="0.35">
      <c r="A8087" t="s">
        <v>8261</v>
      </c>
      <c r="B8087" s="18">
        <v>44943</v>
      </c>
      <c r="C8087" t="s">
        <v>108</v>
      </c>
      <c r="D8087" t="s">
        <v>140</v>
      </c>
      <c r="E8087" t="s">
        <v>307</v>
      </c>
      <c r="F8087" t="s">
        <v>117</v>
      </c>
      <c r="G8087" t="s">
        <v>112</v>
      </c>
      <c r="H8087" t="s">
        <v>170</v>
      </c>
      <c r="I8087">
        <v>1</v>
      </c>
      <c r="J8087" s="19">
        <v>19.649999999999999</v>
      </c>
      <c r="K8087" s="20">
        <v>0</v>
      </c>
      <c r="L8087" s="19">
        <v>19.649999999999999</v>
      </c>
      <c r="M8087" s="19">
        <v>9.4</v>
      </c>
      <c r="N8087" s="11" t="str">
        <f t="shared" si="379"/>
        <v>NO DISCOUNT</v>
      </c>
      <c r="O8087" s="27">
        <f t="shared" si="380"/>
        <v>0.52162849872773531</v>
      </c>
      <c r="P8087" s="11" t="str">
        <f t="shared" si="381"/>
        <v>AVERAGE</v>
      </c>
    </row>
    <row r="8088" spans="1:16" x14ac:dyDescent="0.35">
      <c r="A8088" s="12" t="s">
        <v>8262</v>
      </c>
      <c r="B8088" s="15">
        <v>44990</v>
      </c>
      <c r="C8088" s="12" t="s">
        <v>108</v>
      </c>
      <c r="D8088" s="12" t="s">
        <v>115</v>
      </c>
      <c r="E8088" s="12" t="s">
        <v>130</v>
      </c>
      <c r="F8088" s="12" t="s">
        <v>111</v>
      </c>
      <c r="G8088" s="12" t="s">
        <v>112</v>
      </c>
      <c r="H8088" s="12" t="s">
        <v>147</v>
      </c>
      <c r="I8088" s="12">
        <v>4</v>
      </c>
      <c r="J8088" s="16">
        <v>3.42</v>
      </c>
      <c r="K8088" s="17">
        <v>0.22</v>
      </c>
      <c r="L8088" s="16">
        <v>10.67</v>
      </c>
      <c r="M8088" s="16">
        <v>3.78</v>
      </c>
      <c r="N8088" s="11" t="str">
        <f t="shared" si="379"/>
        <v>HIGH</v>
      </c>
      <c r="O8088" s="27">
        <f t="shared" si="380"/>
        <v>0.64573570759137777</v>
      </c>
      <c r="P8088" s="11" t="str">
        <f t="shared" si="381"/>
        <v>AVERAGE</v>
      </c>
    </row>
    <row r="8089" spans="1:16" x14ac:dyDescent="0.35">
      <c r="A8089" t="s">
        <v>8263</v>
      </c>
      <c r="B8089" s="18">
        <v>45583</v>
      </c>
      <c r="C8089" t="s">
        <v>108</v>
      </c>
      <c r="D8089" t="s">
        <v>125</v>
      </c>
      <c r="E8089" t="s">
        <v>126</v>
      </c>
      <c r="F8089" t="s">
        <v>111</v>
      </c>
      <c r="G8089" t="s">
        <v>122</v>
      </c>
      <c r="H8089" t="s">
        <v>142</v>
      </c>
      <c r="I8089">
        <v>2</v>
      </c>
      <c r="J8089" s="19">
        <v>144.72</v>
      </c>
      <c r="K8089" s="20">
        <v>0.18</v>
      </c>
      <c r="L8089" s="19">
        <v>237.34</v>
      </c>
      <c r="M8089" s="19">
        <v>74.209999999999994</v>
      </c>
      <c r="N8089" s="11" t="str">
        <f t="shared" si="379"/>
        <v>MEDIUM</v>
      </c>
      <c r="O8089" s="27">
        <f t="shared" si="380"/>
        <v>0.68732619870228362</v>
      </c>
      <c r="P8089" s="11" t="str">
        <f t="shared" si="381"/>
        <v>AVERAGE</v>
      </c>
    </row>
    <row r="8090" spans="1:16" x14ac:dyDescent="0.35">
      <c r="A8090" s="12" t="s">
        <v>8264</v>
      </c>
      <c r="B8090" s="15">
        <v>44954</v>
      </c>
      <c r="C8090" s="12" t="s">
        <v>108</v>
      </c>
      <c r="D8090" s="12" t="s">
        <v>115</v>
      </c>
      <c r="E8090" s="12" t="s">
        <v>221</v>
      </c>
      <c r="F8090" s="12" t="s">
        <v>111</v>
      </c>
      <c r="G8090" s="12" t="s">
        <v>127</v>
      </c>
      <c r="H8090" s="12" t="s">
        <v>164</v>
      </c>
      <c r="I8090" s="12">
        <v>5</v>
      </c>
      <c r="J8090" s="16">
        <v>692.62</v>
      </c>
      <c r="K8090" s="17">
        <v>0.18</v>
      </c>
      <c r="L8090" s="16">
        <v>2839.74</v>
      </c>
      <c r="M8090" s="16">
        <v>1632.81</v>
      </c>
      <c r="N8090" s="11" t="str">
        <f t="shared" si="379"/>
        <v>MEDIUM</v>
      </c>
      <c r="O8090" s="27">
        <f t="shared" si="380"/>
        <v>0.42501426186904434</v>
      </c>
      <c r="P8090" s="11" t="str">
        <f t="shared" si="381"/>
        <v>GOOD</v>
      </c>
    </row>
    <row r="8091" spans="1:16" x14ac:dyDescent="0.35">
      <c r="A8091" t="s">
        <v>8265</v>
      </c>
      <c r="B8091" s="18">
        <v>45165</v>
      </c>
      <c r="C8091" t="s">
        <v>120</v>
      </c>
      <c r="D8091" t="s">
        <v>115</v>
      </c>
      <c r="E8091" t="s">
        <v>130</v>
      </c>
      <c r="F8091" t="s">
        <v>111</v>
      </c>
      <c r="G8091" t="s">
        <v>112</v>
      </c>
      <c r="H8091" t="s">
        <v>170</v>
      </c>
      <c r="I8091">
        <v>1</v>
      </c>
      <c r="J8091" s="19">
        <v>20.49</v>
      </c>
      <c r="K8091" s="20">
        <v>0</v>
      </c>
      <c r="L8091" s="19">
        <v>20.49</v>
      </c>
      <c r="M8091" s="19">
        <v>7.46</v>
      </c>
      <c r="N8091" s="11" t="str">
        <f t="shared" si="379"/>
        <v>NO DISCOUNT</v>
      </c>
      <c r="O8091" s="27">
        <f t="shared" si="380"/>
        <v>0.63591996095656411</v>
      </c>
      <c r="P8091" s="11" t="str">
        <f t="shared" si="381"/>
        <v>AVERAGE</v>
      </c>
    </row>
    <row r="8092" spans="1:16" x14ac:dyDescent="0.35">
      <c r="A8092" s="12" t="s">
        <v>8266</v>
      </c>
      <c r="B8092" s="15">
        <v>44880</v>
      </c>
      <c r="C8092" s="12" t="s">
        <v>149</v>
      </c>
      <c r="D8092" s="12" t="s">
        <v>140</v>
      </c>
      <c r="E8092" s="12" t="s">
        <v>242</v>
      </c>
      <c r="F8092" s="12" t="s">
        <v>117</v>
      </c>
      <c r="G8092" s="12" t="s">
        <v>112</v>
      </c>
      <c r="H8092" s="12" t="s">
        <v>118</v>
      </c>
      <c r="I8092" s="12">
        <v>2</v>
      </c>
      <c r="J8092" s="16">
        <v>5.07</v>
      </c>
      <c r="K8092" s="17">
        <v>0.25</v>
      </c>
      <c r="L8092" s="16">
        <v>7.61</v>
      </c>
      <c r="M8092" s="16">
        <v>3.04</v>
      </c>
      <c r="N8092" s="11" t="str">
        <f t="shared" si="379"/>
        <v>HIGH</v>
      </c>
      <c r="O8092" s="27">
        <f t="shared" si="380"/>
        <v>0.60052562417871225</v>
      </c>
      <c r="P8092" s="11" t="str">
        <f t="shared" si="381"/>
        <v>AVERAGE</v>
      </c>
    </row>
    <row r="8093" spans="1:16" x14ac:dyDescent="0.35">
      <c r="A8093" t="s">
        <v>8267</v>
      </c>
      <c r="B8093" s="18">
        <v>45310</v>
      </c>
      <c r="C8093" t="s">
        <v>136</v>
      </c>
      <c r="D8093" t="s">
        <v>115</v>
      </c>
      <c r="E8093" t="s">
        <v>240</v>
      </c>
      <c r="F8093" t="s">
        <v>117</v>
      </c>
      <c r="G8093" t="s">
        <v>122</v>
      </c>
      <c r="H8093" t="s">
        <v>158</v>
      </c>
      <c r="I8093">
        <v>1</v>
      </c>
      <c r="J8093" s="19">
        <v>15.76</v>
      </c>
      <c r="K8093" s="20">
        <v>0.06</v>
      </c>
      <c r="L8093" s="19">
        <v>14.81</v>
      </c>
      <c r="M8093" s="19">
        <v>4.6900000000000004</v>
      </c>
      <c r="N8093" s="11" t="str">
        <f t="shared" si="379"/>
        <v>LOW</v>
      </c>
      <c r="O8093" s="27">
        <f t="shared" si="380"/>
        <v>0.68332207967589476</v>
      </c>
      <c r="P8093" s="11" t="str">
        <f t="shared" si="381"/>
        <v>AVERAGE</v>
      </c>
    </row>
    <row r="8094" spans="1:16" x14ac:dyDescent="0.35">
      <c r="A8094" s="12" t="s">
        <v>8268</v>
      </c>
      <c r="B8094" s="15">
        <v>44722</v>
      </c>
      <c r="C8094" s="12" t="s">
        <v>120</v>
      </c>
      <c r="D8094" s="12" t="s">
        <v>140</v>
      </c>
      <c r="E8094" s="12" t="s">
        <v>166</v>
      </c>
      <c r="F8094" s="12" t="s">
        <v>117</v>
      </c>
      <c r="G8094" s="12" t="s">
        <v>122</v>
      </c>
      <c r="H8094" s="12" t="s">
        <v>158</v>
      </c>
      <c r="I8094" s="12">
        <v>1</v>
      </c>
      <c r="J8094" s="16">
        <v>84.22</v>
      </c>
      <c r="K8094" s="17">
        <v>0.39</v>
      </c>
      <c r="L8094" s="16">
        <v>51.37</v>
      </c>
      <c r="M8094" s="16">
        <v>21.17</v>
      </c>
      <c r="N8094" s="11" t="str">
        <f t="shared" si="379"/>
        <v>CLEARANCE</v>
      </c>
      <c r="O8094" s="27">
        <f t="shared" si="380"/>
        <v>0.58789176562195833</v>
      </c>
      <c r="P8094" s="11" t="str">
        <f t="shared" si="381"/>
        <v>AVERAGE</v>
      </c>
    </row>
    <row r="8095" spans="1:16" x14ac:dyDescent="0.35">
      <c r="A8095" t="s">
        <v>8269</v>
      </c>
      <c r="B8095" s="18">
        <v>45342</v>
      </c>
      <c r="C8095" t="s">
        <v>120</v>
      </c>
      <c r="D8095" t="s">
        <v>115</v>
      </c>
      <c r="E8095" t="s">
        <v>130</v>
      </c>
      <c r="F8095" t="s">
        <v>117</v>
      </c>
      <c r="G8095" t="s">
        <v>112</v>
      </c>
      <c r="H8095" t="s">
        <v>147</v>
      </c>
      <c r="I8095">
        <v>1</v>
      </c>
      <c r="J8095" s="19">
        <v>14.26</v>
      </c>
      <c r="K8095" s="20">
        <v>0.17</v>
      </c>
      <c r="L8095" s="19">
        <v>11.84</v>
      </c>
      <c r="M8095" s="19">
        <v>3.41</v>
      </c>
      <c r="N8095" s="11" t="str">
        <f t="shared" si="379"/>
        <v>MEDIUM</v>
      </c>
      <c r="O8095" s="27">
        <f t="shared" si="380"/>
        <v>0.7119932432432432</v>
      </c>
      <c r="P8095" s="11" t="str">
        <f t="shared" si="381"/>
        <v>AVERAGE</v>
      </c>
    </row>
    <row r="8096" spans="1:16" x14ac:dyDescent="0.35">
      <c r="A8096" s="12" t="s">
        <v>8270</v>
      </c>
      <c r="B8096" s="15">
        <v>44817</v>
      </c>
      <c r="C8096" s="12" t="s">
        <v>108</v>
      </c>
      <c r="D8096" s="12" t="s">
        <v>109</v>
      </c>
      <c r="E8096" s="12" t="s">
        <v>208</v>
      </c>
      <c r="F8096" s="12" t="s">
        <v>111</v>
      </c>
      <c r="G8096" s="12" t="s">
        <v>127</v>
      </c>
      <c r="H8096" s="12" t="s">
        <v>138</v>
      </c>
      <c r="I8096" s="12">
        <v>1</v>
      </c>
      <c r="J8096" s="16">
        <v>70.11</v>
      </c>
      <c r="K8096" s="17">
        <v>0.26</v>
      </c>
      <c r="L8096" s="16">
        <v>51.88</v>
      </c>
      <c r="M8096" s="16">
        <v>23.61</v>
      </c>
      <c r="N8096" s="11" t="str">
        <f t="shared" si="379"/>
        <v>HIGH</v>
      </c>
      <c r="O8096" s="27">
        <f t="shared" si="380"/>
        <v>0.54491133384734003</v>
      </c>
      <c r="P8096" s="11" t="str">
        <f t="shared" si="381"/>
        <v>AVERAGE</v>
      </c>
    </row>
    <row r="8097" spans="1:16" x14ac:dyDescent="0.35">
      <c r="A8097" t="s">
        <v>8271</v>
      </c>
      <c r="B8097" s="18">
        <v>45092</v>
      </c>
      <c r="C8097" t="s">
        <v>108</v>
      </c>
      <c r="D8097" t="s">
        <v>125</v>
      </c>
      <c r="E8097" t="s">
        <v>134</v>
      </c>
      <c r="F8097" t="s">
        <v>111</v>
      </c>
      <c r="G8097" t="s">
        <v>112</v>
      </c>
      <c r="H8097" t="s">
        <v>147</v>
      </c>
      <c r="I8097">
        <v>2</v>
      </c>
      <c r="J8097" s="19">
        <v>12.61</v>
      </c>
      <c r="K8097" s="20">
        <v>0.18</v>
      </c>
      <c r="L8097" s="19">
        <v>20.68</v>
      </c>
      <c r="M8097" s="19">
        <v>5.38</v>
      </c>
      <c r="N8097" s="11" t="str">
        <f t="shared" si="379"/>
        <v>MEDIUM</v>
      </c>
      <c r="O8097" s="27">
        <f t="shared" si="380"/>
        <v>0.73984526112185689</v>
      </c>
      <c r="P8097" s="11" t="str">
        <f t="shared" si="381"/>
        <v>AVERAGE</v>
      </c>
    </row>
    <row r="8098" spans="1:16" x14ac:dyDescent="0.35">
      <c r="A8098" s="12" t="s">
        <v>8272</v>
      </c>
      <c r="B8098" s="15">
        <v>44959</v>
      </c>
      <c r="C8098" s="12" t="s">
        <v>108</v>
      </c>
      <c r="D8098" s="12" t="s">
        <v>109</v>
      </c>
      <c r="E8098" s="12" t="s">
        <v>189</v>
      </c>
      <c r="F8098" s="12" t="s">
        <v>111</v>
      </c>
      <c r="G8098" s="12" t="s">
        <v>127</v>
      </c>
      <c r="H8098" s="12" t="s">
        <v>179</v>
      </c>
      <c r="I8098" s="12">
        <v>3</v>
      </c>
      <c r="J8098" s="16">
        <v>72.209999999999994</v>
      </c>
      <c r="K8098" s="17">
        <v>0.02</v>
      </c>
      <c r="L8098" s="16">
        <v>212.3</v>
      </c>
      <c r="M8098" s="16">
        <v>67.03</v>
      </c>
      <c r="N8098" s="11" t="str">
        <f t="shared" si="379"/>
        <v>LOW</v>
      </c>
      <c r="O8098" s="27">
        <f t="shared" si="380"/>
        <v>0.68426754592557704</v>
      </c>
      <c r="P8098" s="11" t="str">
        <f t="shared" si="381"/>
        <v>AVERAGE</v>
      </c>
    </row>
    <row r="8099" spans="1:16" x14ac:dyDescent="0.35">
      <c r="A8099" t="s">
        <v>8273</v>
      </c>
      <c r="B8099" s="18">
        <v>45211</v>
      </c>
      <c r="C8099" t="s">
        <v>120</v>
      </c>
      <c r="D8099" t="s">
        <v>140</v>
      </c>
      <c r="E8099" t="s">
        <v>141</v>
      </c>
      <c r="F8099" t="s">
        <v>111</v>
      </c>
      <c r="G8099" t="s">
        <v>127</v>
      </c>
      <c r="H8099" t="s">
        <v>138</v>
      </c>
      <c r="I8099">
        <v>3</v>
      </c>
      <c r="J8099" s="19">
        <v>145.38999999999999</v>
      </c>
      <c r="K8099" s="20">
        <v>0.01</v>
      </c>
      <c r="L8099" s="19">
        <v>431.81</v>
      </c>
      <c r="M8099" s="19">
        <v>182.55</v>
      </c>
      <c r="N8099" s="11" t="str">
        <f t="shared" si="379"/>
        <v>LOW</v>
      </c>
      <c r="O8099" s="27">
        <f t="shared" si="380"/>
        <v>0.57724462147703848</v>
      </c>
      <c r="P8099" s="11" t="str">
        <f t="shared" si="381"/>
        <v>AVERAGE</v>
      </c>
    </row>
    <row r="8100" spans="1:16" x14ac:dyDescent="0.35">
      <c r="A8100" s="12" t="s">
        <v>8274</v>
      </c>
      <c r="B8100" s="15">
        <v>44816</v>
      </c>
      <c r="C8100" s="12" t="s">
        <v>136</v>
      </c>
      <c r="D8100" s="12" t="s">
        <v>140</v>
      </c>
      <c r="E8100" s="12" t="s">
        <v>296</v>
      </c>
      <c r="F8100" s="12" t="s">
        <v>111</v>
      </c>
      <c r="G8100" s="12" t="s">
        <v>122</v>
      </c>
      <c r="H8100" s="12" t="s">
        <v>158</v>
      </c>
      <c r="I8100" s="12">
        <v>1</v>
      </c>
      <c r="J8100" s="16">
        <v>137.54</v>
      </c>
      <c r="K8100" s="17">
        <v>0</v>
      </c>
      <c r="L8100" s="16">
        <v>137.54</v>
      </c>
      <c r="M8100" s="16">
        <v>46.46</v>
      </c>
      <c r="N8100" s="11" t="str">
        <f t="shared" si="379"/>
        <v>NO DISCOUNT</v>
      </c>
      <c r="O8100" s="27">
        <f t="shared" si="380"/>
        <v>0.66220735785953166</v>
      </c>
      <c r="P8100" s="11" t="str">
        <f t="shared" si="381"/>
        <v>AVERAGE</v>
      </c>
    </row>
    <row r="8101" spans="1:16" x14ac:dyDescent="0.35">
      <c r="A8101" t="s">
        <v>8275</v>
      </c>
      <c r="B8101" s="18">
        <v>44675</v>
      </c>
      <c r="C8101" t="s">
        <v>149</v>
      </c>
      <c r="D8101" t="s">
        <v>125</v>
      </c>
      <c r="E8101" t="s">
        <v>255</v>
      </c>
      <c r="F8101" t="s">
        <v>111</v>
      </c>
      <c r="G8101" t="s">
        <v>127</v>
      </c>
      <c r="H8101" t="s">
        <v>179</v>
      </c>
      <c r="I8101">
        <v>4</v>
      </c>
      <c r="J8101" s="19">
        <v>287.5</v>
      </c>
      <c r="K8101" s="20">
        <v>0.12</v>
      </c>
      <c r="L8101" s="19">
        <v>1012</v>
      </c>
      <c r="M8101" s="19">
        <v>435.11</v>
      </c>
      <c r="N8101" s="11" t="str">
        <f t="shared" si="379"/>
        <v>MEDIUM</v>
      </c>
      <c r="O8101" s="27">
        <f t="shared" si="380"/>
        <v>0.57004940711462448</v>
      </c>
      <c r="P8101" s="11" t="str">
        <f t="shared" si="381"/>
        <v>AVERAGE</v>
      </c>
    </row>
    <row r="8102" spans="1:16" x14ac:dyDescent="0.35">
      <c r="A8102" s="12" t="s">
        <v>8276</v>
      </c>
      <c r="B8102" s="15">
        <v>44615</v>
      </c>
      <c r="C8102" s="12" t="s">
        <v>108</v>
      </c>
      <c r="D8102" s="12" t="s">
        <v>140</v>
      </c>
      <c r="E8102" s="12" t="s">
        <v>296</v>
      </c>
      <c r="F8102" s="12" t="s">
        <v>111</v>
      </c>
      <c r="G8102" s="12" t="s">
        <v>112</v>
      </c>
      <c r="H8102" s="12" t="s">
        <v>167</v>
      </c>
      <c r="I8102" s="12">
        <v>1</v>
      </c>
      <c r="J8102" s="16">
        <v>17.55</v>
      </c>
      <c r="K8102" s="17">
        <v>0</v>
      </c>
      <c r="L8102" s="16">
        <v>17.55</v>
      </c>
      <c r="M8102" s="16">
        <v>8.08</v>
      </c>
      <c r="N8102" s="11" t="str">
        <f t="shared" si="379"/>
        <v>NO DISCOUNT</v>
      </c>
      <c r="O8102" s="27">
        <f t="shared" si="380"/>
        <v>0.53960113960113965</v>
      </c>
      <c r="P8102" s="11" t="str">
        <f t="shared" si="381"/>
        <v>AVERAGE</v>
      </c>
    </row>
    <row r="8103" spans="1:16" x14ac:dyDescent="0.35">
      <c r="A8103" t="s">
        <v>8277</v>
      </c>
      <c r="B8103" s="18">
        <v>45344</v>
      </c>
      <c r="C8103" t="s">
        <v>108</v>
      </c>
      <c r="D8103" t="s">
        <v>125</v>
      </c>
      <c r="E8103" t="s">
        <v>255</v>
      </c>
      <c r="F8103" t="s">
        <v>111</v>
      </c>
      <c r="G8103" t="s">
        <v>112</v>
      </c>
      <c r="H8103" t="s">
        <v>170</v>
      </c>
      <c r="I8103">
        <v>8</v>
      </c>
      <c r="J8103" s="19">
        <v>7.56</v>
      </c>
      <c r="K8103" s="20">
        <v>0</v>
      </c>
      <c r="L8103" s="19">
        <v>60.48</v>
      </c>
      <c r="M8103" s="19">
        <v>24.94</v>
      </c>
      <c r="N8103" s="11" t="str">
        <f t="shared" si="379"/>
        <v>NO DISCOUNT</v>
      </c>
      <c r="O8103" s="27">
        <f t="shared" si="380"/>
        <v>0.58763227513227501</v>
      </c>
      <c r="P8103" s="11" t="str">
        <f t="shared" si="381"/>
        <v>GOOD</v>
      </c>
    </row>
    <row r="8104" spans="1:16" x14ac:dyDescent="0.35">
      <c r="A8104" s="12" t="s">
        <v>8278</v>
      </c>
      <c r="B8104" s="15">
        <v>45327</v>
      </c>
      <c r="C8104" s="12" t="s">
        <v>136</v>
      </c>
      <c r="D8104" s="12" t="s">
        <v>125</v>
      </c>
      <c r="E8104" s="12" t="s">
        <v>134</v>
      </c>
      <c r="F8104" s="12" t="s">
        <v>117</v>
      </c>
      <c r="G8104" s="12" t="s">
        <v>127</v>
      </c>
      <c r="H8104" s="12" t="s">
        <v>209</v>
      </c>
      <c r="I8104" s="12">
        <v>3</v>
      </c>
      <c r="J8104" s="16">
        <v>572.45000000000005</v>
      </c>
      <c r="K8104" s="17">
        <v>0.08</v>
      </c>
      <c r="L8104" s="16">
        <v>1579.96</v>
      </c>
      <c r="M8104" s="16">
        <v>831.23</v>
      </c>
      <c r="N8104" s="11" t="str">
        <f t="shared" si="379"/>
        <v>LOW</v>
      </c>
      <c r="O8104" s="27">
        <f t="shared" si="380"/>
        <v>0.47389174409478724</v>
      </c>
      <c r="P8104" s="11" t="str">
        <f t="shared" si="381"/>
        <v>AVERAGE</v>
      </c>
    </row>
    <row r="8105" spans="1:16" x14ac:dyDescent="0.35">
      <c r="A8105" t="s">
        <v>8279</v>
      </c>
      <c r="B8105" s="18">
        <v>45586</v>
      </c>
      <c r="C8105" t="s">
        <v>108</v>
      </c>
      <c r="D8105" t="s">
        <v>109</v>
      </c>
      <c r="E8105" t="s">
        <v>189</v>
      </c>
      <c r="F8105" t="s">
        <v>117</v>
      </c>
      <c r="G8105" t="s">
        <v>112</v>
      </c>
      <c r="H8105" t="s">
        <v>113</v>
      </c>
      <c r="I8105">
        <v>5</v>
      </c>
      <c r="J8105" s="19">
        <v>5.84</v>
      </c>
      <c r="K8105" s="20">
        <v>0.19</v>
      </c>
      <c r="L8105" s="19">
        <v>23.65</v>
      </c>
      <c r="M8105" s="19">
        <v>10.84</v>
      </c>
      <c r="N8105" s="11" t="str">
        <f t="shared" si="379"/>
        <v>MEDIUM</v>
      </c>
      <c r="O8105" s="27">
        <f t="shared" si="380"/>
        <v>0.54164904862579277</v>
      </c>
      <c r="P8105" s="11" t="str">
        <f t="shared" si="381"/>
        <v>GOOD</v>
      </c>
    </row>
    <row r="8106" spans="1:16" x14ac:dyDescent="0.35">
      <c r="A8106" s="12" t="s">
        <v>8280</v>
      </c>
      <c r="B8106" s="15">
        <v>44815</v>
      </c>
      <c r="C8106" s="12" t="s">
        <v>120</v>
      </c>
      <c r="D8106" s="12" t="s">
        <v>115</v>
      </c>
      <c r="E8106" s="12" t="s">
        <v>227</v>
      </c>
      <c r="F8106" s="12" t="s">
        <v>117</v>
      </c>
      <c r="G8106" s="12" t="s">
        <v>112</v>
      </c>
      <c r="H8106" s="12" t="s">
        <v>170</v>
      </c>
      <c r="I8106" s="12">
        <v>1</v>
      </c>
      <c r="J8106" s="16">
        <v>12.17</v>
      </c>
      <c r="K8106" s="17">
        <v>0.37</v>
      </c>
      <c r="L8106" s="16">
        <v>7.67</v>
      </c>
      <c r="M8106" s="16">
        <v>2.85</v>
      </c>
      <c r="N8106" s="11" t="str">
        <f t="shared" si="379"/>
        <v>CLEARANCE</v>
      </c>
      <c r="O8106" s="27">
        <f t="shared" si="380"/>
        <v>0.6284224250325946</v>
      </c>
      <c r="P8106" s="11" t="str">
        <f t="shared" si="381"/>
        <v>AVERAGE</v>
      </c>
    </row>
    <row r="8107" spans="1:16" x14ac:dyDescent="0.35">
      <c r="A8107" t="s">
        <v>8281</v>
      </c>
      <c r="B8107" s="18">
        <v>44738</v>
      </c>
      <c r="C8107" t="s">
        <v>120</v>
      </c>
      <c r="D8107" t="s">
        <v>125</v>
      </c>
      <c r="E8107" t="s">
        <v>255</v>
      </c>
      <c r="F8107" t="s">
        <v>111</v>
      </c>
      <c r="G8107" t="s">
        <v>127</v>
      </c>
      <c r="H8107" t="s">
        <v>164</v>
      </c>
      <c r="I8107">
        <v>2</v>
      </c>
      <c r="J8107" s="19">
        <v>866.72</v>
      </c>
      <c r="K8107" s="20">
        <v>0.24</v>
      </c>
      <c r="L8107" s="19">
        <v>1317.41</v>
      </c>
      <c r="M8107" s="19">
        <v>417.99</v>
      </c>
      <c r="N8107" s="11" t="str">
        <f t="shared" si="379"/>
        <v>HIGH</v>
      </c>
      <c r="O8107" s="27">
        <f t="shared" si="380"/>
        <v>0.68271836406282027</v>
      </c>
      <c r="P8107" s="11" t="str">
        <f t="shared" si="381"/>
        <v>AVERAGE</v>
      </c>
    </row>
    <row r="8108" spans="1:16" x14ac:dyDescent="0.35">
      <c r="A8108" s="12" t="s">
        <v>8282</v>
      </c>
      <c r="B8108" s="15">
        <v>44872</v>
      </c>
      <c r="C8108" s="12" t="s">
        <v>136</v>
      </c>
      <c r="D8108" s="12" t="s">
        <v>140</v>
      </c>
      <c r="E8108" s="12" t="s">
        <v>203</v>
      </c>
      <c r="F8108" s="12" t="s">
        <v>111</v>
      </c>
      <c r="G8108" s="12" t="s">
        <v>127</v>
      </c>
      <c r="H8108" s="12" t="s">
        <v>179</v>
      </c>
      <c r="I8108" s="12">
        <v>4</v>
      </c>
      <c r="J8108" s="16">
        <v>92.05</v>
      </c>
      <c r="K8108" s="17">
        <v>0.02</v>
      </c>
      <c r="L8108" s="16">
        <v>360.84</v>
      </c>
      <c r="M8108" s="16">
        <v>160.72</v>
      </c>
      <c r="N8108" s="11" t="str">
        <f t="shared" si="379"/>
        <v>LOW</v>
      </c>
      <c r="O8108" s="27">
        <f t="shared" si="380"/>
        <v>0.55459483427557921</v>
      </c>
      <c r="P8108" s="11" t="str">
        <f t="shared" si="381"/>
        <v>AVERAGE</v>
      </c>
    </row>
    <row r="8109" spans="1:16" x14ac:dyDescent="0.35">
      <c r="A8109" t="s">
        <v>8283</v>
      </c>
      <c r="B8109" s="18">
        <v>44987</v>
      </c>
      <c r="C8109" t="s">
        <v>108</v>
      </c>
      <c r="D8109" t="s">
        <v>109</v>
      </c>
      <c r="E8109" t="s">
        <v>252</v>
      </c>
      <c r="F8109" t="s">
        <v>117</v>
      </c>
      <c r="G8109" t="s">
        <v>112</v>
      </c>
      <c r="H8109" t="s">
        <v>147</v>
      </c>
      <c r="I8109">
        <v>8</v>
      </c>
      <c r="J8109" s="19">
        <v>21.94</v>
      </c>
      <c r="K8109" s="20">
        <v>0.09</v>
      </c>
      <c r="L8109" s="19">
        <v>159.72</v>
      </c>
      <c r="M8109" s="19">
        <v>62.94</v>
      </c>
      <c r="N8109" s="11" t="str">
        <f t="shared" si="379"/>
        <v>LOW</v>
      </c>
      <c r="O8109" s="27">
        <f t="shared" si="380"/>
        <v>0.60593538692712245</v>
      </c>
      <c r="P8109" s="11" t="str">
        <f t="shared" si="381"/>
        <v>GOOD</v>
      </c>
    </row>
    <row r="8110" spans="1:16" x14ac:dyDescent="0.35">
      <c r="A8110" s="12" t="s">
        <v>8284</v>
      </c>
      <c r="B8110" s="15">
        <v>45167</v>
      </c>
      <c r="C8110" s="12" t="s">
        <v>136</v>
      </c>
      <c r="D8110" s="12" t="s">
        <v>140</v>
      </c>
      <c r="E8110" s="12" t="s">
        <v>141</v>
      </c>
      <c r="F8110" s="12" t="s">
        <v>111</v>
      </c>
      <c r="G8110" s="12" t="s">
        <v>122</v>
      </c>
      <c r="H8110" s="12" t="s">
        <v>123</v>
      </c>
      <c r="I8110" s="12">
        <v>3</v>
      </c>
      <c r="J8110" s="16">
        <v>672.65</v>
      </c>
      <c r="K8110" s="17">
        <v>0.14000000000000001</v>
      </c>
      <c r="L8110" s="16">
        <v>1735.44</v>
      </c>
      <c r="M8110" s="16">
        <v>463.67</v>
      </c>
      <c r="N8110" s="11" t="str">
        <f t="shared" si="379"/>
        <v>MEDIUM</v>
      </c>
      <c r="O8110" s="27">
        <f t="shared" si="380"/>
        <v>0.73282279998156086</v>
      </c>
      <c r="P8110" s="11" t="str">
        <f t="shared" si="381"/>
        <v>AVERAGE</v>
      </c>
    </row>
    <row r="8111" spans="1:16" x14ac:dyDescent="0.35">
      <c r="A8111" t="s">
        <v>8285</v>
      </c>
      <c r="B8111" s="18">
        <v>44813</v>
      </c>
      <c r="C8111" t="s">
        <v>108</v>
      </c>
      <c r="D8111" t="s">
        <v>140</v>
      </c>
      <c r="E8111" t="s">
        <v>203</v>
      </c>
      <c r="F8111" t="s">
        <v>117</v>
      </c>
      <c r="G8111" t="s">
        <v>127</v>
      </c>
      <c r="H8111" t="s">
        <v>138</v>
      </c>
      <c r="I8111">
        <v>3</v>
      </c>
      <c r="J8111" s="19">
        <v>385.52</v>
      </c>
      <c r="K8111" s="20">
        <v>0</v>
      </c>
      <c r="L8111" s="19">
        <v>1156.56</v>
      </c>
      <c r="M8111" s="19">
        <v>459.79</v>
      </c>
      <c r="N8111" s="11" t="str">
        <f t="shared" si="379"/>
        <v>NO DISCOUNT</v>
      </c>
      <c r="O8111" s="27">
        <f t="shared" si="380"/>
        <v>0.60245037006294533</v>
      </c>
      <c r="P8111" s="11" t="str">
        <f t="shared" si="381"/>
        <v>AVERAGE</v>
      </c>
    </row>
    <row r="8112" spans="1:16" x14ac:dyDescent="0.35">
      <c r="A8112" s="12" t="s">
        <v>8286</v>
      </c>
      <c r="B8112" s="15">
        <v>45294</v>
      </c>
      <c r="C8112" s="12" t="s">
        <v>136</v>
      </c>
      <c r="D8112" s="12" t="s">
        <v>125</v>
      </c>
      <c r="E8112" s="12" t="s">
        <v>137</v>
      </c>
      <c r="F8112" s="12" t="s">
        <v>117</v>
      </c>
      <c r="G8112" s="12" t="s">
        <v>127</v>
      </c>
      <c r="H8112" s="12" t="s">
        <v>209</v>
      </c>
      <c r="I8112" s="12">
        <v>3</v>
      </c>
      <c r="J8112" s="16">
        <v>353.21</v>
      </c>
      <c r="K8112" s="17">
        <v>0.2</v>
      </c>
      <c r="L8112" s="16">
        <v>847.7</v>
      </c>
      <c r="M8112" s="16">
        <v>371.22</v>
      </c>
      <c r="N8112" s="11" t="str">
        <f t="shared" si="379"/>
        <v>MEDIUM</v>
      </c>
      <c r="O8112" s="27">
        <f t="shared" si="380"/>
        <v>0.56208564350595724</v>
      </c>
      <c r="P8112" s="11" t="str">
        <f t="shared" si="381"/>
        <v>AVERAGE</v>
      </c>
    </row>
    <row r="8113" spans="1:16" x14ac:dyDescent="0.35">
      <c r="A8113" t="s">
        <v>8287</v>
      </c>
      <c r="B8113" s="18">
        <v>45529</v>
      </c>
      <c r="C8113" t="s">
        <v>120</v>
      </c>
      <c r="D8113" t="s">
        <v>140</v>
      </c>
      <c r="E8113" t="s">
        <v>153</v>
      </c>
      <c r="F8113" t="s">
        <v>117</v>
      </c>
      <c r="G8113" t="s">
        <v>122</v>
      </c>
      <c r="H8113" t="s">
        <v>158</v>
      </c>
      <c r="I8113">
        <v>1</v>
      </c>
      <c r="J8113" s="19">
        <v>147.82</v>
      </c>
      <c r="K8113" s="20">
        <v>0.11</v>
      </c>
      <c r="L8113" s="19">
        <v>131.56</v>
      </c>
      <c r="M8113" s="19">
        <v>68.75</v>
      </c>
      <c r="N8113" s="11" t="str">
        <f t="shared" si="379"/>
        <v>MEDIUM</v>
      </c>
      <c r="O8113" s="27">
        <f t="shared" si="380"/>
        <v>0.47742474916387961</v>
      </c>
      <c r="P8113" s="11" t="str">
        <f t="shared" si="381"/>
        <v>AVERAGE</v>
      </c>
    </row>
    <row r="8114" spans="1:16" x14ac:dyDescent="0.35">
      <c r="A8114" s="12" t="s">
        <v>8288</v>
      </c>
      <c r="B8114" s="15">
        <v>44845</v>
      </c>
      <c r="C8114" s="12" t="s">
        <v>136</v>
      </c>
      <c r="D8114" s="12" t="s">
        <v>140</v>
      </c>
      <c r="E8114" s="12" t="s">
        <v>218</v>
      </c>
      <c r="F8114" s="12" t="s">
        <v>111</v>
      </c>
      <c r="G8114" s="12" t="s">
        <v>112</v>
      </c>
      <c r="H8114" s="12" t="s">
        <v>170</v>
      </c>
      <c r="I8114" s="12">
        <v>1</v>
      </c>
      <c r="J8114" s="16">
        <v>23.92</v>
      </c>
      <c r="K8114" s="17">
        <v>0.05</v>
      </c>
      <c r="L8114" s="16">
        <v>22.72</v>
      </c>
      <c r="M8114" s="16">
        <v>9.9499999999999993</v>
      </c>
      <c r="N8114" s="11" t="str">
        <f t="shared" si="379"/>
        <v>LOW</v>
      </c>
      <c r="O8114" s="27">
        <f t="shared" si="380"/>
        <v>0.56205985915492962</v>
      </c>
      <c r="P8114" s="11" t="str">
        <f t="shared" si="381"/>
        <v>AVERAGE</v>
      </c>
    </row>
    <row r="8115" spans="1:16" x14ac:dyDescent="0.35">
      <c r="A8115" t="s">
        <v>8289</v>
      </c>
      <c r="B8115" s="18">
        <v>45557</v>
      </c>
      <c r="C8115" t="s">
        <v>120</v>
      </c>
      <c r="D8115" t="s">
        <v>125</v>
      </c>
      <c r="E8115" t="s">
        <v>201</v>
      </c>
      <c r="F8115" t="s">
        <v>111</v>
      </c>
      <c r="G8115" t="s">
        <v>122</v>
      </c>
      <c r="H8115" t="s">
        <v>158</v>
      </c>
      <c r="I8115">
        <v>2</v>
      </c>
      <c r="J8115" s="19">
        <v>75.84</v>
      </c>
      <c r="K8115" s="20">
        <v>0</v>
      </c>
      <c r="L8115" s="19">
        <v>151.68</v>
      </c>
      <c r="M8115" s="19">
        <v>48.96</v>
      </c>
      <c r="N8115" s="11" t="str">
        <f t="shared" si="379"/>
        <v>NO DISCOUNT</v>
      </c>
      <c r="O8115" s="27">
        <f t="shared" si="380"/>
        <v>0.67721518987341767</v>
      </c>
      <c r="P8115" s="11" t="str">
        <f t="shared" si="381"/>
        <v>AVERAGE</v>
      </c>
    </row>
    <row r="8116" spans="1:16" x14ac:dyDescent="0.35">
      <c r="A8116" s="12" t="s">
        <v>8290</v>
      </c>
      <c r="B8116" s="15">
        <v>45079</v>
      </c>
      <c r="C8116" s="12" t="s">
        <v>136</v>
      </c>
      <c r="D8116" s="12" t="s">
        <v>140</v>
      </c>
      <c r="E8116" s="12" t="s">
        <v>166</v>
      </c>
      <c r="F8116" s="12" t="s">
        <v>117</v>
      </c>
      <c r="G8116" s="12" t="s">
        <v>122</v>
      </c>
      <c r="H8116" s="12" t="s">
        <v>132</v>
      </c>
      <c r="I8116" s="12">
        <v>2</v>
      </c>
      <c r="J8116" s="16">
        <v>312.27</v>
      </c>
      <c r="K8116" s="17">
        <v>0</v>
      </c>
      <c r="L8116" s="16">
        <v>624.54</v>
      </c>
      <c r="M8116" s="16">
        <v>183.26</v>
      </c>
      <c r="N8116" s="11" t="str">
        <f t="shared" si="379"/>
        <v>NO DISCOUNT</v>
      </c>
      <c r="O8116" s="27">
        <f t="shared" si="380"/>
        <v>0.70656803407307778</v>
      </c>
      <c r="P8116" s="11" t="str">
        <f t="shared" si="381"/>
        <v>AVERAGE</v>
      </c>
    </row>
    <row r="8117" spans="1:16" x14ac:dyDescent="0.35">
      <c r="A8117" t="s">
        <v>8291</v>
      </c>
      <c r="B8117" s="18">
        <v>44924</v>
      </c>
      <c r="C8117" t="s">
        <v>120</v>
      </c>
      <c r="D8117" t="s">
        <v>115</v>
      </c>
      <c r="E8117" t="s">
        <v>227</v>
      </c>
      <c r="F8117" t="s">
        <v>111</v>
      </c>
      <c r="G8117" t="s">
        <v>122</v>
      </c>
      <c r="H8117" t="s">
        <v>142</v>
      </c>
      <c r="I8117">
        <v>2</v>
      </c>
      <c r="J8117" s="19">
        <v>129.65</v>
      </c>
      <c r="K8117" s="20">
        <v>0.04</v>
      </c>
      <c r="L8117" s="19">
        <v>248.93</v>
      </c>
      <c r="M8117" s="19">
        <v>78.010000000000005</v>
      </c>
      <c r="N8117" s="11" t="str">
        <f t="shared" si="379"/>
        <v>LOW</v>
      </c>
      <c r="O8117" s="27">
        <f t="shared" si="380"/>
        <v>0.68661872815650993</v>
      </c>
      <c r="P8117" s="11" t="str">
        <f t="shared" si="381"/>
        <v>AVERAGE</v>
      </c>
    </row>
    <row r="8118" spans="1:16" x14ac:dyDescent="0.35">
      <c r="A8118" s="12" t="s">
        <v>8292</v>
      </c>
      <c r="B8118" s="15">
        <v>45346</v>
      </c>
      <c r="C8118" s="12" t="s">
        <v>120</v>
      </c>
      <c r="D8118" s="12" t="s">
        <v>109</v>
      </c>
      <c r="E8118" s="12" t="s">
        <v>231</v>
      </c>
      <c r="F8118" s="12" t="s">
        <v>117</v>
      </c>
      <c r="G8118" s="12" t="s">
        <v>122</v>
      </c>
      <c r="H8118" s="12" t="s">
        <v>123</v>
      </c>
      <c r="I8118" s="12">
        <v>4</v>
      </c>
      <c r="J8118" s="16">
        <v>1058.8</v>
      </c>
      <c r="K8118" s="17">
        <v>0.26</v>
      </c>
      <c r="L8118" s="16">
        <v>3134.05</v>
      </c>
      <c r="M8118" s="16">
        <v>1127.3699999999999</v>
      </c>
      <c r="N8118" s="11" t="str">
        <f t="shared" si="379"/>
        <v>HIGH</v>
      </c>
      <c r="O8118" s="27">
        <f t="shared" si="380"/>
        <v>0.64028333944895588</v>
      </c>
      <c r="P8118" s="11" t="str">
        <f t="shared" si="381"/>
        <v>AVERAGE</v>
      </c>
    </row>
    <row r="8119" spans="1:16" x14ac:dyDescent="0.35">
      <c r="A8119" t="s">
        <v>8293</v>
      </c>
      <c r="B8119" s="18">
        <v>44969</v>
      </c>
      <c r="C8119" t="s">
        <v>108</v>
      </c>
      <c r="D8119" t="s">
        <v>115</v>
      </c>
      <c r="E8119" t="s">
        <v>130</v>
      </c>
      <c r="F8119" t="s">
        <v>111</v>
      </c>
      <c r="G8119" t="s">
        <v>112</v>
      </c>
      <c r="H8119" t="s">
        <v>167</v>
      </c>
      <c r="I8119">
        <v>2</v>
      </c>
      <c r="J8119" s="19">
        <v>11.31</v>
      </c>
      <c r="K8119" s="20">
        <v>0</v>
      </c>
      <c r="L8119" s="19">
        <v>22.62</v>
      </c>
      <c r="M8119" s="19">
        <v>6.01</v>
      </c>
      <c r="N8119" s="11" t="str">
        <f t="shared" si="379"/>
        <v>NO DISCOUNT</v>
      </c>
      <c r="O8119" s="27">
        <f t="shared" si="380"/>
        <v>0.73430592396109629</v>
      </c>
      <c r="P8119" s="11" t="str">
        <f t="shared" si="381"/>
        <v>AVERAGE</v>
      </c>
    </row>
    <row r="8120" spans="1:16" x14ac:dyDescent="0.35">
      <c r="A8120" s="12" t="s">
        <v>8294</v>
      </c>
      <c r="B8120" s="15">
        <v>45162</v>
      </c>
      <c r="C8120" s="12" t="s">
        <v>136</v>
      </c>
      <c r="D8120" s="12" t="s">
        <v>115</v>
      </c>
      <c r="E8120" s="12" t="s">
        <v>289</v>
      </c>
      <c r="F8120" s="12" t="s">
        <v>117</v>
      </c>
      <c r="G8120" s="12" t="s">
        <v>127</v>
      </c>
      <c r="H8120" s="12" t="s">
        <v>138</v>
      </c>
      <c r="I8120" s="12">
        <v>2</v>
      </c>
      <c r="J8120" s="16">
        <v>332.4</v>
      </c>
      <c r="K8120" s="17">
        <v>0.26</v>
      </c>
      <c r="L8120" s="16">
        <v>491.95</v>
      </c>
      <c r="M8120" s="16">
        <v>161.72</v>
      </c>
      <c r="N8120" s="11" t="str">
        <f t="shared" si="379"/>
        <v>HIGH</v>
      </c>
      <c r="O8120" s="27">
        <f t="shared" si="380"/>
        <v>0.67126740522410822</v>
      </c>
      <c r="P8120" s="11" t="str">
        <f t="shared" si="381"/>
        <v>AVERAGE</v>
      </c>
    </row>
    <row r="8121" spans="1:16" x14ac:dyDescent="0.35">
      <c r="A8121" t="s">
        <v>8295</v>
      </c>
      <c r="B8121" s="18">
        <v>45488</v>
      </c>
      <c r="C8121" t="s">
        <v>108</v>
      </c>
      <c r="D8121" t="s">
        <v>109</v>
      </c>
      <c r="E8121" t="s">
        <v>208</v>
      </c>
      <c r="F8121" t="s">
        <v>117</v>
      </c>
      <c r="G8121" t="s">
        <v>112</v>
      </c>
      <c r="H8121" t="s">
        <v>167</v>
      </c>
      <c r="I8121">
        <v>6</v>
      </c>
      <c r="J8121" s="19">
        <v>5.3</v>
      </c>
      <c r="K8121" s="20">
        <v>0.08</v>
      </c>
      <c r="L8121" s="19">
        <v>29.26</v>
      </c>
      <c r="M8121" s="19">
        <v>9.64</v>
      </c>
      <c r="N8121" s="11" t="str">
        <f t="shared" si="379"/>
        <v>LOW</v>
      </c>
      <c r="O8121" s="27">
        <f t="shared" si="380"/>
        <v>0.67053998632945999</v>
      </c>
      <c r="P8121" s="11" t="str">
        <f t="shared" si="381"/>
        <v>GOOD</v>
      </c>
    </row>
    <row r="8122" spans="1:16" x14ac:dyDescent="0.35">
      <c r="A8122" s="12" t="s">
        <v>8296</v>
      </c>
      <c r="B8122" s="15">
        <v>44651</v>
      </c>
      <c r="C8122" s="12" t="s">
        <v>149</v>
      </c>
      <c r="D8122" s="12" t="s">
        <v>140</v>
      </c>
      <c r="E8122" s="12" t="s">
        <v>273</v>
      </c>
      <c r="F8122" s="12" t="s">
        <v>111</v>
      </c>
      <c r="G8122" s="12" t="s">
        <v>127</v>
      </c>
      <c r="H8122" s="12" t="s">
        <v>164</v>
      </c>
      <c r="I8122" s="12">
        <v>2</v>
      </c>
      <c r="J8122" s="16">
        <v>383.94</v>
      </c>
      <c r="K8122" s="17">
        <v>0</v>
      </c>
      <c r="L8122" s="16">
        <v>767.88</v>
      </c>
      <c r="M8122" s="16">
        <v>276.62</v>
      </c>
      <c r="N8122" s="11" t="str">
        <f t="shared" si="379"/>
        <v>NO DISCOUNT</v>
      </c>
      <c r="O8122" s="27">
        <f t="shared" si="380"/>
        <v>0.63976142105537326</v>
      </c>
      <c r="P8122" s="11" t="str">
        <f t="shared" si="381"/>
        <v>AVERAGE</v>
      </c>
    </row>
    <row r="8123" spans="1:16" x14ac:dyDescent="0.35">
      <c r="A8123" t="s">
        <v>8297</v>
      </c>
      <c r="B8123" s="18">
        <v>45122</v>
      </c>
      <c r="C8123" t="s">
        <v>108</v>
      </c>
      <c r="D8123" t="s">
        <v>125</v>
      </c>
      <c r="E8123" t="s">
        <v>126</v>
      </c>
      <c r="F8123" t="s">
        <v>111</v>
      </c>
      <c r="G8123" t="s">
        <v>127</v>
      </c>
      <c r="H8123" t="s">
        <v>138</v>
      </c>
      <c r="I8123">
        <v>2</v>
      </c>
      <c r="J8123" s="19">
        <v>168.22</v>
      </c>
      <c r="K8123" s="20">
        <v>0</v>
      </c>
      <c r="L8123" s="19">
        <v>336.44</v>
      </c>
      <c r="M8123" s="19">
        <v>187.41</v>
      </c>
      <c r="N8123" s="11" t="str">
        <f t="shared" si="379"/>
        <v>NO DISCOUNT</v>
      </c>
      <c r="O8123" s="27">
        <f t="shared" si="380"/>
        <v>0.44296159790750211</v>
      </c>
      <c r="P8123" s="11" t="str">
        <f t="shared" si="381"/>
        <v>AVERAGE</v>
      </c>
    </row>
    <row r="8124" spans="1:16" x14ac:dyDescent="0.35">
      <c r="A8124" s="12" t="s">
        <v>8298</v>
      </c>
      <c r="B8124" s="15">
        <v>44573</v>
      </c>
      <c r="C8124" s="12" t="s">
        <v>108</v>
      </c>
      <c r="D8124" s="12" t="s">
        <v>109</v>
      </c>
      <c r="E8124" s="12" t="s">
        <v>231</v>
      </c>
      <c r="F8124" s="12" t="s">
        <v>111</v>
      </c>
      <c r="G8124" s="12" t="s">
        <v>122</v>
      </c>
      <c r="H8124" s="12" t="s">
        <v>132</v>
      </c>
      <c r="I8124" s="12">
        <v>5</v>
      </c>
      <c r="J8124" s="16">
        <v>507.95</v>
      </c>
      <c r="K8124" s="17">
        <v>0</v>
      </c>
      <c r="L8124" s="16">
        <v>2539.75</v>
      </c>
      <c r="M8124" s="16">
        <v>743.91</v>
      </c>
      <c r="N8124" s="11" t="str">
        <f t="shared" si="379"/>
        <v>NO DISCOUNT</v>
      </c>
      <c r="O8124" s="27">
        <f t="shared" si="380"/>
        <v>0.70709321783640133</v>
      </c>
      <c r="P8124" s="11" t="str">
        <f t="shared" si="381"/>
        <v>GOOD</v>
      </c>
    </row>
    <row r="8125" spans="1:16" x14ac:dyDescent="0.35">
      <c r="A8125" t="s">
        <v>8299</v>
      </c>
      <c r="B8125" s="18">
        <v>45573</v>
      </c>
      <c r="C8125" t="s">
        <v>108</v>
      </c>
      <c r="D8125" t="s">
        <v>115</v>
      </c>
      <c r="E8125" t="s">
        <v>289</v>
      </c>
      <c r="F8125" t="s">
        <v>111</v>
      </c>
      <c r="G8125" t="s">
        <v>112</v>
      </c>
      <c r="H8125" t="s">
        <v>118</v>
      </c>
      <c r="I8125">
        <v>10</v>
      </c>
      <c r="J8125" s="19">
        <v>26.55</v>
      </c>
      <c r="K8125" s="20">
        <v>0.19</v>
      </c>
      <c r="L8125" s="19">
        <v>215.06</v>
      </c>
      <c r="M8125" s="19">
        <v>67.180000000000007</v>
      </c>
      <c r="N8125" s="11" t="str">
        <f t="shared" si="379"/>
        <v>MEDIUM</v>
      </c>
      <c r="O8125" s="27">
        <f t="shared" si="380"/>
        <v>0.68762205896029016</v>
      </c>
      <c r="P8125" s="11" t="str">
        <f t="shared" si="381"/>
        <v>EXCELLENT</v>
      </c>
    </row>
    <row r="8126" spans="1:16" x14ac:dyDescent="0.35">
      <c r="A8126" s="12" t="s">
        <v>8300</v>
      </c>
      <c r="B8126" s="15">
        <v>44976</v>
      </c>
      <c r="C8126" s="12" t="s">
        <v>108</v>
      </c>
      <c r="D8126" s="12" t="s">
        <v>115</v>
      </c>
      <c r="E8126" s="12" t="s">
        <v>116</v>
      </c>
      <c r="F8126" s="12" t="s">
        <v>117</v>
      </c>
      <c r="G8126" s="12" t="s">
        <v>112</v>
      </c>
      <c r="H8126" s="12" t="s">
        <v>167</v>
      </c>
      <c r="I8126" s="12">
        <v>1</v>
      </c>
      <c r="J8126" s="16">
        <v>10.39</v>
      </c>
      <c r="K8126" s="17">
        <v>0.21</v>
      </c>
      <c r="L8126" s="16">
        <v>8.2100000000000009</v>
      </c>
      <c r="M8126" s="16">
        <v>1.68</v>
      </c>
      <c r="N8126" s="11" t="str">
        <f t="shared" si="379"/>
        <v>HIGH</v>
      </c>
      <c r="O8126" s="27">
        <f t="shared" si="380"/>
        <v>0.79537149817295982</v>
      </c>
      <c r="P8126" s="11" t="str">
        <f t="shared" si="381"/>
        <v>AVERAGE</v>
      </c>
    </row>
    <row r="8127" spans="1:16" x14ac:dyDescent="0.35">
      <c r="A8127" t="s">
        <v>8301</v>
      </c>
      <c r="B8127" s="18">
        <v>45196</v>
      </c>
      <c r="C8127" t="s">
        <v>108</v>
      </c>
      <c r="D8127" t="s">
        <v>115</v>
      </c>
      <c r="E8127" t="s">
        <v>121</v>
      </c>
      <c r="F8127" t="s">
        <v>131</v>
      </c>
      <c r="G8127" t="s">
        <v>122</v>
      </c>
      <c r="H8127" t="s">
        <v>123</v>
      </c>
      <c r="I8127">
        <v>2</v>
      </c>
      <c r="J8127" s="19">
        <v>2069.64</v>
      </c>
      <c r="K8127" s="20">
        <v>0</v>
      </c>
      <c r="L8127" s="19">
        <v>4139.28</v>
      </c>
      <c r="M8127" s="19">
        <v>1828.35</v>
      </c>
      <c r="N8127" s="11" t="str">
        <f t="shared" si="379"/>
        <v>NO DISCOUNT</v>
      </c>
      <c r="O8127" s="27">
        <f t="shared" si="380"/>
        <v>0.55829274656461991</v>
      </c>
      <c r="P8127" s="11" t="str">
        <f t="shared" si="381"/>
        <v>AVERAGE</v>
      </c>
    </row>
    <row r="8128" spans="1:16" x14ac:dyDescent="0.35">
      <c r="A8128" s="12" t="s">
        <v>8302</v>
      </c>
      <c r="B8128" s="15">
        <v>45296</v>
      </c>
      <c r="C8128" s="12" t="s">
        <v>136</v>
      </c>
      <c r="D8128" s="12" t="s">
        <v>109</v>
      </c>
      <c r="E8128" s="12" t="s">
        <v>150</v>
      </c>
      <c r="F8128" s="12" t="s">
        <v>131</v>
      </c>
      <c r="G8128" s="12" t="s">
        <v>122</v>
      </c>
      <c r="H8128" s="12" t="s">
        <v>132</v>
      </c>
      <c r="I8128" s="12">
        <v>1</v>
      </c>
      <c r="J8128" s="16">
        <v>403.41</v>
      </c>
      <c r="K8128" s="17">
        <v>0</v>
      </c>
      <c r="L8128" s="16">
        <v>403.41</v>
      </c>
      <c r="M8128" s="16">
        <v>126.95</v>
      </c>
      <c r="N8128" s="11" t="str">
        <f t="shared" si="379"/>
        <v>NO DISCOUNT</v>
      </c>
      <c r="O8128" s="27">
        <f t="shared" si="380"/>
        <v>0.68530775141915179</v>
      </c>
      <c r="P8128" s="11" t="str">
        <f t="shared" si="381"/>
        <v>AVERAGE</v>
      </c>
    </row>
    <row r="8129" spans="1:16" x14ac:dyDescent="0.35">
      <c r="A8129" t="s">
        <v>8303</v>
      </c>
      <c r="B8129" s="18">
        <v>45087</v>
      </c>
      <c r="C8129" t="s">
        <v>108</v>
      </c>
      <c r="D8129" t="s">
        <v>140</v>
      </c>
      <c r="E8129" t="s">
        <v>166</v>
      </c>
      <c r="F8129" t="s">
        <v>117</v>
      </c>
      <c r="G8129" t="s">
        <v>112</v>
      </c>
      <c r="H8129" t="s">
        <v>170</v>
      </c>
      <c r="I8129">
        <v>3</v>
      </c>
      <c r="J8129" s="19">
        <v>15.78</v>
      </c>
      <c r="K8129" s="20">
        <v>0.22</v>
      </c>
      <c r="L8129" s="19">
        <v>36.93</v>
      </c>
      <c r="M8129" s="19">
        <v>15.08</v>
      </c>
      <c r="N8129" s="11" t="str">
        <f t="shared" si="379"/>
        <v>HIGH</v>
      </c>
      <c r="O8129" s="27">
        <f t="shared" si="380"/>
        <v>0.59165989710262668</v>
      </c>
      <c r="P8129" s="11" t="str">
        <f t="shared" si="381"/>
        <v>AVERAGE</v>
      </c>
    </row>
    <row r="8130" spans="1:16" x14ac:dyDescent="0.35">
      <c r="A8130" s="12" t="s">
        <v>8304</v>
      </c>
      <c r="B8130" s="15">
        <v>45317</v>
      </c>
      <c r="C8130" s="12" t="s">
        <v>108</v>
      </c>
      <c r="D8130" s="12" t="s">
        <v>115</v>
      </c>
      <c r="E8130" s="12" t="s">
        <v>205</v>
      </c>
      <c r="F8130" s="12" t="s">
        <v>117</v>
      </c>
      <c r="G8130" s="12" t="s">
        <v>112</v>
      </c>
      <c r="H8130" s="12" t="s">
        <v>118</v>
      </c>
      <c r="I8130" s="12">
        <v>2</v>
      </c>
      <c r="J8130" s="16">
        <v>11.33</v>
      </c>
      <c r="K8130" s="17">
        <v>7.0000000000000007E-2</v>
      </c>
      <c r="L8130" s="16">
        <v>21.07</v>
      </c>
      <c r="M8130" s="16">
        <v>9.83</v>
      </c>
      <c r="N8130" s="11" t="str">
        <f t="shared" si="379"/>
        <v>LOW</v>
      </c>
      <c r="O8130" s="27">
        <f t="shared" si="380"/>
        <v>0.53345989558614149</v>
      </c>
      <c r="P8130" s="11" t="str">
        <f t="shared" si="381"/>
        <v>AVERAGE</v>
      </c>
    </row>
    <row r="8131" spans="1:16" x14ac:dyDescent="0.35">
      <c r="A8131" t="s">
        <v>8305</v>
      </c>
      <c r="B8131" s="18">
        <v>44572</v>
      </c>
      <c r="C8131" t="s">
        <v>108</v>
      </c>
      <c r="D8131" t="s">
        <v>125</v>
      </c>
      <c r="E8131" t="s">
        <v>137</v>
      </c>
      <c r="F8131" t="s">
        <v>117</v>
      </c>
      <c r="G8131" t="s">
        <v>127</v>
      </c>
      <c r="H8131" t="s">
        <v>209</v>
      </c>
      <c r="I8131">
        <v>11</v>
      </c>
      <c r="J8131" s="19">
        <v>653.05999999999995</v>
      </c>
      <c r="K8131" s="20">
        <v>0.04</v>
      </c>
      <c r="L8131" s="19">
        <v>6896.31</v>
      </c>
      <c r="M8131" s="19">
        <v>3698.2</v>
      </c>
      <c r="N8131" s="11" t="str">
        <f t="shared" ref="N8131:N8194" si="382">IF(K8131=$R$8,$R$2,IF(K8131&lt;=$R$9,$R$3,IF(K8131&lt;=$R$10,$R$4,IF(K8131&lt;$R$11,$R$5,IF(K8131&gt;$R$11,$R$6)))))</f>
        <v>LOW</v>
      </c>
      <c r="O8131" s="27">
        <f t="shared" ref="O8131:O8194" si="383">IFERROR(L8131-M8131,"NULL")/L8131</f>
        <v>0.46374220416425599</v>
      </c>
      <c r="P8131" s="11" t="str">
        <f t="shared" ref="P8131:P8194" si="384">IF(AND(O8131&gt;=$Q$8,I8131&gt;=$Q$13),$Q$2,IF(AND(O8131&gt;=$Q$9,I8131&gt;=$Q$14),$Q$3,IF(O8131&gt;=$Q$10,$Q$4,$Q$5)))</f>
        <v>EXCELLENT</v>
      </c>
    </row>
    <row r="8132" spans="1:16" x14ac:dyDescent="0.35">
      <c r="A8132" s="12" t="s">
        <v>8306</v>
      </c>
      <c r="B8132" s="15">
        <v>45513</v>
      </c>
      <c r="C8132" s="12" t="s">
        <v>136</v>
      </c>
      <c r="D8132" s="12" t="s">
        <v>140</v>
      </c>
      <c r="E8132" s="12" t="s">
        <v>242</v>
      </c>
      <c r="F8132" s="12" t="s">
        <v>131</v>
      </c>
      <c r="G8132" s="12" t="s">
        <v>122</v>
      </c>
      <c r="H8132" s="12" t="s">
        <v>132</v>
      </c>
      <c r="I8132" s="12">
        <v>2</v>
      </c>
      <c r="J8132" s="16">
        <v>192.2</v>
      </c>
      <c r="K8132" s="17">
        <v>0</v>
      </c>
      <c r="L8132" s="16">
        <v>384.4</v>
      </c>
      <c r="M8132" s="16">
        <v>135.72999999999999</v>
      </c>
      <c r="N8132" s="11" t="str">
        <f t="shared" si="382"/>
        <v>NO DISCOUNT</v>
      </c>
      <c r="O8132" s="27">
        <f t="shared" si="383"/>
        <v>0.64690426638917797</v>
      </c>
      <c r="P8132" s="11" t="str">
        <f t="shared" si="384"/>
        <v>AVERAGE</v>
      </c>
    </row>
    <row r="8133" spans="1:16" x14ac:dyDescent="0.35">
      <c r="A8133" t="s">
        <v>8307</v>
      </c>
      <c r="B8133" s="18">
        <v>45495</v>
      </c>
      <c r="C8133" t="s">
        <v>108</v>
      </c>
      <c r="D8133" t="s">
        <v>125</v>
      </c>
      <c r="E8133" t="s">
        <v>255</v>
      </c>
      <c r="F8133" t="s">
        <v>117</v>
      </c>
      <c r="G8133" t="s">
        <v>122</v>
      </c>
      <c r="H8133" t="s">
        <v>187</v>
      </c>
      <c r="I8133">
        <v>8</v>
      </c>
      <c r="J8133" s="19">
        <v>494.74</v>
      </c>
      <c r="K8133" s="20">
        <v>0.15</v>
      </c>
      <c r="L8133" s="19">
        <v>3364.23</v>
      </c>
      <c r="M8133" s="19">
        <v>1833.9</v>
      </c>
      <c r="N8133" s="11" t="str">
        <f t="shared" si="382"/>
        <v>MEDIUM</v>
      </c>
      <c r="O8133" s="27">
        <f t="shared" si="383"/>
        <v>0.45488269232484102</v>
      </c>
      <c r="P8133" s="11" t="str">
        <f t="shared" si="384"/>
        <v>GOOD</v>
      </c>
    </row>
    <row r="8134" spans="1:16" x14ac:dyDescent="0.35">
      <c r="A8134" s="12" t="s">
        <v>8308</v>
      </c>
      <c r="B8134" s="15">
        <v>44980</v>
      </c>
      <c r="C8134" s="12" t="s">
        <v>108</v>
      </c>
      <c r="D8134" s="12" t="s">
        <v>125</v>
      </c>
      <c r="E8134" s="12" t="s">
        <v>146</v>
      </c>
      <c r="F8134" s="12" t="s">
        <v>111</v>
      </c>
      <c r="G8134" s="12" t="s">
        <v>127</v>
      </c>
      <c r="H8134" s="12" t="s">
        <v>164</v>
      </c>
      <c r="I8134" s="12">
        <v>1</v>
      </c>
      <c r="J8134" s="16">
        <v>365.51</v>
      </c>
      <c r="K8134" s="17">
        <v>0.06</v>
      </c>
      <c r="L8134" s="16">
        <v>343.58</v>
      </c>
      <c r="M8134" s="16">
        <v>168.91</v>
      </c>
      <c r="N8134" s="11" t="str">
        <f t="shared" si="382"/>
        <v>LOW</v>
      </c>
      <c r="O8134" s="27">
        <f t="shared" si="383"/>
        <v>0.50838232726002675</v>
      </c>
      <c r="P8134" s="11" t="str">
        <f t="shared" si="384"/>
        <v>AVERAGE</v>
      </c>
    </row>
    <row r="8135" spans="1:16" x14ac:dyDescent="0.35">
      <c r="A8135" t="s">
        <v>8309</v>
      </c>
      <c r="B8135" s="18">
        <v>45210</v>
      </c>
      <c r="C8135" t="s">
        <v>108</v>
      </c>
      <c r="D8135" t="s">
        <v>125</v>
      </c>
      <c r="E8135" t="s">
        <v>134</v>
      </c>
      <c r="F8135" t="s">
        <v>131</v>
      </c>
      <c r="G8135" t="s">
        <v>122</v>
      </c>
      <c r="H8135" t="s">
        <v>123</v>
      </c>
      <c r="I8135">
        <v>2</v>
      </c>
      <c r="J8135" s="19">
        <v>1985.33</v>
      </c>
      <c r="K8135" s="20">
        <v>7.0000000000000007E-2</v>
      </c>
      <c r="L8135" s="19">
        <v>3692.71</v>
      </c>
      <c r="M8135" s="19">
        <v>1067.4100000000001</v>
      </c>
      <c r="N8135" s="11" t="str">
        <f t="shared" si="382"/>
        <v>LOW</v>
      </c>
      <c r="O8135" s="27">
        <f t="shared" si="383"/>
        <v>0.71094128702226822</v>
      </c>
      <c r="P8135" s="11" t="str">
        <f t="shared" si="384"/>
        <v>AVERAGE</v>
      </c>
    </row>
    <row r="8136" spans="1:16" x14ac:dyDescent="0.35">
      <c r="A8136" s="12" t="s">
        <v>8310</v>
      </c>
      <c r="B8136" s="15">
        <v>45044</v>
      </c>
      <c r="C8136" s="12" t="s">
        <v>136</v>
      </c>
      <c r="D8136" s="12" t="s">
        <v>125</v>
      </c>
      <c r="E8136" s="12" t="s">
        <v>255</v>
      </c>
      <c r="F8136" s="12" t="s">
        <v>111</v>
      </c>
      <c r="G8136" s="12" t="s">
        <v>112</v>
      </c>
      <c r="H8136" s="12" t="s">
        <v>118</v>
      </c>
      <c r="I8136" s="12">
        <v>1</v>
      </c>
      <c r="J8136" s="16">
        <v>26.13</v>
      </c>
      <c r="K8136" s="17">
        <v>0.05</v>
      </c>
      <c r="L8136" s="16">
        <v>24.82</v>
      </c>
      <c r="M8136" s="16">
        <v>5.81</v>
      </c>
      <c r="N8136" s="11" t="str">
        <f t="shared" si="382"/>
        <v>LOW</v>
      </c>
      <c r="O8136" s="27">
        <f t="shared" si="383"/>
        <v>0.76591458501208709</v>
      </c>
      <c r="P8136" s="11" t="str">
        <f t="shared" si="384"/>
        <v>AVERAGE</v>
      </c>
    </row>
    <row r="8137" spans="1:16" x14ac:dyDescent="0.35">
      <c r="A8137" t="s">
        <v>8311</v>
      </c>
      <c r="B8137" s="18">
        <v>44677</v>
      </c>
      <c r="C8137" t="s">
        <v>108</v>
      </c>
      <c r="D8137" t="s">
        <v>115</v>
      </c>
      <c r="E8137" t="s">
        <v>205</v>
      </c>
      <c r="F8137" t="s">
        <v>117</v>
      </c>
      <c r="G8137" t="s">
        <v>112</v>
      </c>
      <c r="H8137" t="s">
        <v>147</v>
      </c>
      <c r="I8137">
        <v>4</v>
      </c>
      <c r="J8137" s="19">
        <v>29.07</v>
      </c>
      <c r="K8137" s="20">
        <v>0.22</v>
      </c>
      <c r="L8137" s="19">
        <v>90.7</v>
      </c>
      <c r="M8137" s="19">
        <v>37.97</v>
      </c>
      <c r="N8137" s="11" t="str">
        <f t="shared" si="382"/>
        <v>HIGH</v>
      </c>
      <c r="O8137" s="27">
        <f t="shared" si="383"/>
        <v>0.58136714443219406</v>
      </c>
      <c r="P8137" s="11" t="str">
        <f t="shared" si="384"/>
        <v>AVERAGE</v>
      </c>
    </row>
    <row r="8138" spans="1:16" x14ac:dyDescent="0.35">
      <c r="A8138" s="12" t="s">
        <v>8312</v>
      </c>
      <c r="B8138" s="15">
        <v>45310</v>
      </c>
      <c r="C8138" s="12" t="s">
        <v>120</v>
      </c>
      <c r="D8138" s="12" t="s">
        <v>115</v>
      </c>
      <c r="E8138" s="12" t="s">
        <v>221</v>
      </c>
      <c r="F8138" s="12" t="s">
        <v>117</v>
      </c>
      <c r="G8138" s="12" t="s">
        <v>127</v>
      </c>
      <c r="H8138" s="12" t="s">
        <v>138</v>
      </c>
      <c r="I8138" s="12">
        <v>1</v>
      </c>
      <c r="J8138" s="16">
        <v>426.06</v>
      </c>
      <c r="K8138" s="17">
        <v>0.02</v>
      </c>
      <c r="L8138" s="16">
        <v>417.54</v>
      </c>
      <c r="M8138" s="16">
        <v>161.87</v>
      </c>
      <c r="N8138" s="11" t="str">
        <f t="shared" si="382"/>
        <v>LOW</v>
      </c>
      <c r="O8138" s="27">
        <f t="shared" si="383"/>
        <v>0.61232456770608801</v>
      </c>
      <c r="P8138" s="11" t="str">
        <f t="shared" si="384"/>
        <v>AVERAGE</v>
      </c>
    </row>
    <row r="8139" spans="1:16" x14ac:dyDescent="0.35">
      <c r="A8139" t="s">
        <v>8313</v>
      </c>
      <c r="B8139" s="18">
        <v>44657</v>
      </c>
      <c r="C8139" t="s">
        <v>136</v>
      </c>
      <c r="D8139" t="s">
        <v>140</v>
      </c>
      <c r="E8139" t="s">
        <v>242</v>
      </c>
      <c r="F8139" t="s">
        <v>117</v>
      </c>
      <c r="G8139" t="s">
        <v>127</v>
      </c>
      <c r="H8139" t="s">
        <v>138</v>
      </c>
      <c r="I8139">
        <v>1</v>
      </c>
      <c r="J8139" s="19">
        <v>175.97</v>
      </c>
      <c r="K8139" s="20">
        <v>0.23</v>
      </c>
      <c r="L8139" s="19">
        <v>135.5</v>
      </c>
      <c r="M8139" s="19">
        <v>67.7</v>
      </c>
      <c r="N8139" s="11" t="str">
        <f t="shared" si="382"/>
        <v>HIGH</v>
      </c>
      <c r="O8139" s="27">
        <f t="shared" si="383"/>
        <v>0.5003690036900369</v>
      </c>
      <c r="P8139" s="11" t="str">
        <f t="shared" si="384"/>
        <v>AVERAGE</v>
      </c>
    </row>
    <row r="8140" spans="1:16" x14ac:dyDescent="0.35">
      <c r="A8140" s="12" t="s">
        <v>8314</v>
      </c>
      <c r="B8140" s="15">
        <v>44933</v>
      </c>
      <c r="C8140" s="12" t="s">
        <v>108</v>
      </c>
      <c r="D8140" s="12" t="s">
        <v>140</v>
      </c>
      <c r="E8140" s="12" t="s">
        <v>296</v>
      </c>
      <c r="F8140" s="12" t="s">
        <v>111</v>
      </c>
      <c r="G8140" s="12" t="s">
        <v>122</v>
      </c>
      <c r="H8140" s="12" t="s">
        <v>123</v>
      </c>
      <c r="I8140" s="12">
        <v>5</v>
      </c>
      <c r="J8140" s="16">
        <v>1619.54</v>
      </c>
      <c r="K8140" s="17">
        <v>0.15</v>
      </c>
      <c r="L8140" s="16">
        <v>6883.05</v>
      </c>
      <c r="M8140" s="16">
        <v>3669.14</v>
      </c>
      <c r="N8140" s="11" t="str">
        <f t="shared" si="382"/>
        <v>MEDIUM</v>
      </c>
      <c r="O8140" s="27">
        <f t="shared" si="383"/>
        <v>0.46693108433034775</v>
      </c>
      <c r="P8140" s="11" t="str">
        <f t="shared" si="384"/>
        <v>GOOD</v>
      </c>
    </row>
    <row r="8141" spans="1:16" x14ac:dyDescent="0.35">
      <c r="A8141" t="s">
        <v>8315</v>
      </c>
      <c r="B8141" s="18">
        <v>45550</v>
      </c>
      <c r="C8141" t="s">
        <v>108</v>
      </c>
      <c r="D8141" t="s">
        <v>115</v>
      </c>
      <c r="E8141" t="s">
        <v>121</v>
      </c>
      <c r="F8141" t="s">
        <v>111</v>
      </c>
      <c r="G8141" t="s">
        <v>112</v>
      </c>
      <c r="H8141" t="s">
        <v>170</v>
      </c>
      <c r="I8141">
        <v>1</v>
      </c>
      <c r="J8141" s="19">
        <v>11.05</v>
      </c>
      <c r="K8141" s="20">
        <v>0.22</v>
      </c>
      <c r="L8141" s="19">
        <v>8.6199999999999992</v>
      </c>
      <c r="M8141" s="19">
        <v>1.8</v>
      </c>
      <c r="N8141" s="11" t="str">
        <f t="shared" si="382"/>
        <v>HIGH</v>
      </c>
      <c r="O8141" s="27">
        <f t="shared" si="383"/>
        <v>0.79118329466357307</v>
      </c>
      <c r="P8141" s="11" t="str">
        <f t="shared" si="384"/>
        <v>AVERAGE</v>
      </c>
    </row>
    <row r="8142" spans="1:16" x14ac:dyDescent="0.35">
      <c r="A8142" s="12" t="s">
        <v>8316</v>
      </c>
      <c r="B8142" s="15">
        <v>45307</v>
      </c>
      <c r="C8142" s="12" t="s">
        <v>108</v>
      </c>
      <c r="D8142" s="12" t="s">
        <v>140</v>
      </c>
      <c r="E8142" s="12" t="s">
        <v>307</v>
      </c>
      <c r="F8142" s="12" t="s">
        <v>117</v>
      </c>
      <c r="G8142" s="12" t="s">
        <v>122</v>
      </c>
      <c r="H8142" s="12" t="s">
        <v>158</v>
      </c>
      <c r="I8142" s="12">
        <v>2</v>
      </c>
      <c r="J8142" s="16">
        <v>72.13</v>
      </c>
      <c r="K8142" s="17">
        <v>0.17</v>
      </c>
      <c r="L8142" s="16">
        <v>119.74</v>
      </c>
      <c r="M8142" s="16">
        <v>62.41</v>
      </c>
      <c r="N8142" s="11" t="str">
        <f t="shared" si="382"/>
        <v>MEDIUM</v>
      </c>
      <c r="O8142" s="27">
        <f t="shared" si="383"/>
        <v>0.47878737264072158</v>
      </c>
      <c r="P8142" s="11" t="str">
        <f t="shared" si="384"/>
        <v>AVERAGE</v>
      </c>
    </row>
    <row r="8143" spans="1:16" x14ac:dyDescent="0.35">
      <c r="A8143" t="s">
        <v>8317</v>
      </c>
      <c r="B8143" s="18">
        <v>44721</v>
      </c>
      <c r="C8143" t="s">
        <v>108</v>
      </c>
      <c r="D8143" t="s">
        <v>115</v>
      </c>
      <c r="E8143" t="s">
        <v>205</v>
      </c>
      <c r="F8143" t="s">
        <v>117</v>
      </c>
      <c r="G8143" t="s">
        <v>127</v>
      </c>
      <c r="H8143" t="s">
        <v>179</v>
      </c>
      <c r="I8143">
        <v>7</v>
      </c>
      <c r="J8143" s="19">
        <v>256.54000000000002</v>
      </c>
      <c r="K8143" s="20">
        <v>0.23</v>
      </c>
      <c r="L8143" s="19">
        <v>1382.75</v>
      </c>
      <c r="M8143" s="19">
        <v>674.09</v>
      </c>
      <c r="N8143" s="11" t="str">
        <f t="shared" si="382"/>
        <v>HIGH</v>
      </c>
      <c r="O8143" s="27">
        <f t="shared" si="383"/>
        <v>0.51250045199783034</v>
      </c>
      <c r="P8143" s="11" t="str">
        <f t="shared" si="384"/>
        <v>GOOD</v>
      </c>
    </row>
    <row r="8144" spans="1:16" x14ac:dyDescent="0.35">
      <c r="A8144" s="12" t="s">
        <v>8318</v>
      </c>
      <c r="B8144" s="15">
        <v>45448</v>
      </c>
      <c r="C8144" s="12" t="s">
        <v>108</v>
      </c>
      <c r="D8144" s="12" t="s">
        <v>115</v>
      </c>
      <c r="E8144" s="12" t="s">
        <v>116</v>
      </c>
      <c r="F8144" s="12" t="s">
        <v>111</v>
      </c>
      <c r="G8144" s="12" t="s">
        <v>122</v>
      </c>
      <c r="H8144" s="12" t="s">
        <v>158</v>
      </c>
      <c r="I8144" s="12">
        <v>3</v>
      </c>
      <c r="J8144" s="16">
        <v>30.01</v>
      </c>
      <c r="K8144" s="17">
        <v>0.05</v>
      </c>
      <c r="L8144" s="16">
        <v>85.53</v>
      </c>
      <c r="M8144" s="16">
        <v>36.9</v>
      </c>
      <c r="N8144" s="11" t="str">
        <f t="shared" si="382"/>
        <v>LOW</v>
      </c>
      <c r="O8144" s="27">
        <f t="shared" si="383"/>
        <v>0.56857243072606101</v>
      </c>
      <c r="P8144" s="11" t="str">
        <f t="shared" si="384"/>
        <v>AVERAGE</v>
      </c>
    </row>
    <row r="8145" spans="1:16" x14ac:dyDescent="0.35">
      <c r="A8145" t="s">
        <v>8319</v>
      </c>
      <c r="B8145" s="18">
        <v>44790</v>
      </c>
      <c r="C8145" t="s">
        <v>136</v>
      </c>
      <c r="D8145" t="s">
        <v>125</v>
      </c>
      <c r="E8145" t="s">
        <v>126</v>
      </c>
      <c r="F8145" t="s">
        <v>117</v>
      </c>
      <c r="G8145" t="s">
        <v>112</v>
      </c>
      <c r="H8145" t="s">
        <v>170</v>
      </c>
      <c r="I8145">
        <v>1</v>
      </c>
      <c r="J8145" s="19">
        <v>31.62</v>
      </c>
      <c r="K8145" s="20">
        <v>0</v>
      </c>
      <c r="L8145" s="19">
        <v>31.62</v>
      </c>
      <c r="M8145" s="19">
        <v>8.89</v>
      </c>
      <c r="N8145" s="11" t="str">
        <f t="shared" si="382"/>
        <v>NO DISCOUNT</v>
      </c>
      <c r="O8145" s="27">
        <f t="shared" si="383"/>
        <v>0.71884882985452248</v>
      </c>
      <c r="P8145" s="11" t="str">
        <f t="shared" si="384"/>
        <v>AVERAGE</v>
      </c>
    </row>
    <row r="8146" spans="1:16" x14ac:dyDescent="0.35">
      <c r="A8146" s="12" t="s">
        <v>8320</v>
      </c>
      <c r="B8146" s="15">
        <v>44734</v>
      </c>
      <c r="C8146" s="12" t="s">
        <v>120</v>
      </c>
      <c r="D8146" s="12" t="s">
        <v>109</v>
      </c>
      <c r="E8146" s="12" t="s">
        <v>110</v>
      </c>
      <c r="F8146" s="12" t="s">
        <v>117</v>
      </c>
      <c r="G8146" s="12" t="s">
        <v>112</v>
      </c>
      <c r="H8146" s="12" t="s">
        <v>170</v>
      </c>
      <c r="I8146" s="12">
        <v>4</v>
      </c>
      <c r="J8146" s="16">
        <v>6.53</v>
      </c>
      <c r="K8146" s="17">
        <v>0.04</v>
      </c>
      <c r="L8146" s="16">
        <v>25.08</v>
      </c>
      <c r="M8146" s="16">
        <v>12.21</v>
      </c>
      <c r="N8146" s="11" t="str">
        <f t="shared" si="382"/>
        <v>LOW</v>
      </c>
      <c r="O8146" s="27">
        <f t="shared" si="383"/>
        <v>0.51315789473684204</v>
      </c>
      <c r="P8146" s="11" t="str">
        <f t="shared" si="384"/>
        <v>AVERAGE</v>
      </c>
    </row>
    <row r="8147" spans="1:16" x14ac:dyDescent="0.35">
      <c r="A8147" t="s">
        <v>8321</v>
      </c>
      <c r="B8147" s="18">
        <v>45062</v>
      </c>
      <c r="C8147" t="s">
        <v>120</v>
      </c>
      <c r="D8147" t="s">
        <v>140</v>
      </c>
      <c r="E8147" t="s">
        <v>141</v>
      </c>
      <c r="F8147" t="s">
        <v>131</v>
      </c>
      <c r="G8147" t="s">
        <v>112</v>
      </c>
      <c r="H8147" t="s">
        <v>118</v>
      </c>
      <c r="I8147">
        <v>1</v>
      </c>
      <c r="J8147" s="19">
        <v>11.05</v>
      </c>
      <c r="K8147" s="20">
        <v>0.19</v>
      </c>
      <c r="L8147" s="19">
        <v>8.9499999999999993</v>
      </c>
      <c r="M8147" s="19">
        <v>2.65</v>
      </c>
      <c r="N8147" s="11" t="str">
        <f t="shared" si="382"/>
        <v>MEDIUM</v>
      </c>
      <c r="O8147" s="27">
        <f t="shared" si="383"/>
        <v>0.70391061452513959</v>
      </c>
      <c r="P8147" s="11" t="str">
        <f t="shared" si="384"/>
        <v>AVERAGE</v>
      </c>
    </row>
    <row r="8148" spans="1:16" x14ac:dyDescent="0.35">
      <c r="A8148" s="12" t="s">
        <v>8322</v>
      </c>
      <c r="B8148" s="15">
        <v>45006</v>
      </c>
      <c r="C8148" s="12" t="s">
        <v>108</v>
      </c>
      <c r="D8148" s="12" t="s">
        <v>125</v>
      </c>
      <c r="E8148" s="12" t="s">
        <v>126</v>
      </c>
      <c r="F8148" s="12" t="s">
        <v>111</v>
      </c>
      <c r="G8148" s="12" t="s">
        <v>112</v>
      </c>
      <c r="H8148" s="12" t="s">
        <v>167</v>
      </c>
      <c r="I8148" s="12">
        <v>1</v>
      </c>
      <c r="J8148" s="16">
        <v>13.43</v>
      </c>
      <c r="K8148" s="17">
        <v>0.15</v>
      </c>
      <c r="L8148" s="16">
        <v>11.42</v>
      </c>
      <c r="M8148" s="16">
        <v>4.3499999999999996</v>
      </c>
      <c r="N8148" s="11" t="str">
        <f t="shared" si="382"/>
        <v>MEDIUM</v>
      </c>
      <c r="O8148" s="27">
        <f t="shared" si="383"/>
        <v>0.61908931698774083</v>
      </c>
      <c r="P8148" s="11" t="str">
        <f t="shared" si="384"/>
        <v>AVERAGE</v>
      </c>
    </row>
    <row r="8149" spans="1:16" x14ac:dyDescent="0.35">
      <c r="A8149" t="s">
        <v>8323</v>
      </c>
      <c r="B8149" s="18">
        <v>44774</v>
      </c>
      <c r="C8149" t="s">
        <v>108</v>
      </c>
      <c r="D8149" t="s">
        <v>109</v>
      </c>
      <c r="E8149" t="s">
        <v>231</v>
      </c>
      <c r="F8149" t="s">
        <v>117</v>
      </c>
      <c r="G8149" t="s">
        <v>112</v>
      </c>
      <c r="H8149" t="s">
        <v>118</v>
      </c>
      <c r="I8149">
        <v>1</v>
      </c>
      <c r="J8149" s="19">
        <v>34.270000000000003</v>
      </c>
      <c r="K8149" s="20">
        <v>0</v>
      </c>
      <c r="L8149" s="19">
        <v>34.270000000000003</v>
      </c>
      <c r="M8149" s="19">
        <v>7.97</v>
      </c>
      <c r="N8149" s="11" t="str">
        <f t="shared" si="382"/>
        <v>NO DISCOUNT</v>
      </c>
      <c r="O8149" s="27">
        <f t="shared" si="383"/>
        <v>0.76743507440910419</v>
      </c>
      <c r="P8149" s="11" t="str">
        <f t="shared" si="384"/>
        <v>AVERAGE</v>
      </c>
    </row>
    <row r="8150" spans="1:16" x14ac:dyDescent="0.35">
      <c r="A8150" s="12" t="s">
        <v>8324</v>
      </c>
      <c r="B8150" s="15">
        <v>44874</v>
      </c>
      <c r="C8150" s="12" t="s">
        <v>108</v>
      </c>
      <c r="D8150" s="12" t="s">
        <v>109</v>
      </c>
      <c r="E8150" s="12" t="s">
        <v>252</v>
      </c>
      <c r="F8150" s="12" t="s">
        <v>111</v>
      </c>
      <c r="G8150" s="12" t="s">
        <v>112</v>
      </c>
      <c r="H8150" s="12" t="s">
        <v>170</v>
      </c>
      <c r="I8150" s="12">
        <v>1</v>
      </c>
      <c r="J8150" s="16">
        <v>9.4499999999999993</v>
      </c>
      <c r="K8150" s="17">
        <v>0</v>
      </c>
      <c r="L8150" s="16">
        <v>9.4499999999999993</v>
      </c>
      <c r="M8150" s="16">
        <v>2.56</v>
      </c>
      <c r="N8150" s="11" t="str">
        <f t="shared" si="382"/>
        <v>NO DISCOUNT</v>
      </c>
      <c r="O8150" s="27">
        <f t="shared" si="383"/>
        <v>0.72910052910052903</v>
      </c>
      <c r="P8150" s="11" t="str">
        <f t="shared" si="384"/>
        <v>AVERAGE</v>
      </c>
    </row>
    <row r="8151" spans="1:16" x14ac:dyDescent="0.35">
      <c r="A8151" t="s">
        <v>8325</v>
      </c>
      <c r="B8151" s="18">
        <v>44613</v>
      </c>
      <c r="C8151" t="s">
        <v>108</v>
      </c>
      <c r="D8151" t="s">
        <v>140</v>
      </c>
      <c r="E8151" t="s">
        <v>141</v>
      </c>
      <c r="F8151" t="s">
        <v>111</v>
      </c>
      <c r="G8151" t="s">
        <v>127</v>
      </c>
      <c r="H8151" t="s">
        <v>138</v>
      </c>
      <c r="I8151">
        <v>5</v>
      </c>
      <c r="J8151" s="19">
        <v>357.13</v>
      </c>
      <c r="K8151" s="20">
        <v>0.34</v>
      </c>
      <c r="L8151" s="19">
        <v>1178.53</v>
      </c>
      <c r="M8151" s="19">
        <v>537.21</v>
      </c>
      <c r="N8151" s="11" t="str">
        <f t="shared" si="382"/>
        <v>CLEARANCE</v>
      </c>
      <c r="O8151" s="27">
        <f t="shared" si="383"/>
        <v>0.54416943141031615</v>
      </c>
      <c r="P8151" s="11" t="str">
        <f t="shared" si="384"/>
        <v>GOOD</v>
      </c>
    </row>
    <row r="8152" spans="1:16" x14ac:dyDescent="0.35">
      <c r="A8152" s="12" t="s">
        <v>8326</v>
      </c>
      <c r="B8152" s="15">
        <v>44677</v>
      </c>
      <c r="C8152" s="12" t="s">
        <v>108</v>
      </c>
      <c r="D8152" s="12" t="s">
        <v>109</v>
      </c>
      <c r="E8152" s="12" t="s">
        <v>176</v>
      </c>
      <c r="F8152" s="12" t="s">
        <v>111</v>
      </c>
      <c r="G8152" s="12" t="s">
        <v>127</v>
      </c>
      <c r="H8152" s="12" t="s">
        <v>179</v>
      </c>
      <c r="I8152" s="12">
        <v>2</v>
      </c>
      <c r="J8152" s="16">
        <v>178.95</v>
      </c>
      <c r="K8152" s="17">
        <v>0.21</v>
      </c>
      <c r="L8152" s="16">
        <v>282.74</v>
      </c>
      <c r="M8152" s="16">
        <v>132.21</v>
      </c>
      <c r="N8152" s="11" t="str">
        <f t="shared" si="382"/>
        <v>HIGH</v>
      </c>
      <c r="O8152" s="27">
        <f t="shared" si="383"/>
        <v>0.53239725542901606</v>
      </c>
      <c r="P8152" s="11" t="str">
        <f t="shared" si="384"/>
        <v>AVERAGE</v>
      </c>
    </row>
    <row r="8153" spans="1:16" x14ac:dyDescent="0.35">
      <c r="A8153" t="s">
        <v>8327</v>
      </c>
      <c r="B8153" s="18">
        <v>44666</v>
      </c>
      <c r="C8153" t="s">
        <v>136</v>
      </c>
      <c r="D8153" t="s">
        <v>140</v>
      </c>
      <c r="E8153" t="s">
        <v>296</v>
      </c>
      <c r="F8153" t="s">
        <v>131</v>
      </c>
      <c r="G8153" t="s">
        <v>127</v>
      </c>
      <c r="H8153" t="s">
        <v>138</v>
      </c>
      <c r="I8153">
        <v>1</v>
      </c>
      <c r="J8153" s="19">
        <v>286.08</v>
      </c>
      <c r="K8153" s="20">
        <v>0.28000000000000003</v>
      </c>
      <c r="L8153" s="19">
        <v>205.98</v>
      </c>
      <c r="M8153" s="19">
        <v>77.77</v>
      </c>
      <c r="N8153" s="11" t="str">
        <f t="shared" si="382"/>
        <v>HIGH</v>
      </c>
      <c r="O8153" s="27">
        <f t="shared" si="383"/>
        <v>0.62243907175453916</v>
      </c>
      <c r="P8153" s="11" t="str">
        <f t="shared" si="384"/>
        <v>AVERAGE</v>
      </c>
    </row>
    <row r="8154" spans="1:16" x14ac:dyDescent="0.35">
      <c r="A8154" s="12" t="s">
        <v>8328</v>
      </c>
      <c r="B8154" s="15">
        <v>45542</v>
      </c>
      <c r="C8154" s="12" t="s">
        <v>120</v>
      </c>
      <c r="D8154" s="12" t="s">
        <v>125</v>
      </c>
      <c r="E8154" s="12" t="s">
        <v>146</v>
      </c>
      <c r="F8154" s="12" t="s">
        <v>131</v>
      </c>
      <c r="G8154" s="12" t="s">
        <v>127</v>
      </c>
      <c r="H8154" s="12" t="s">
        <v>164</v>
      </c>
      <c r="I8154" s="12">
        <v>3</v>
      </c>
      <c r="J8154" s="16">
        <v>874.9</v>
      </c>
      <c r="K8154" s="17">
        <v>7.0000000000000007E-2</v>
      </c>
      <c r="L8154" s="16">
        <v>2440.9699999999998</v>
      </c>
      <c r="M8154" s="16">
        <v>1365.13</v>
      </c>
      <c r="N8154" s="11" t="str">
        <f t="shared" si="382"/>
        <v>LOW</v>
      </c>
      <c r="O8154" s="27">
        <f t="shared" si="383"/>
        <v>0.44074281945292232</v>
      </c>
      <c r="P8154" s="11" t="str">
        <f t="shared" si="384"/>
        <v>AVERAGE</v>
      </c>
    </row>
    <row r="8155" spans="1:16" x14ac:dyDescent="0.35">
      <c r="A8155" t="s">
        <v>8329</v>
      </c>
      <c r="B8155" s="18">
        <v>44954</v>
      </c>
      <c r="C8155" t="s">
        <v>108</v>
      </c>
      <c r="D8155" t="s">
        <v>109</v>
      </c>
      <c r="E8155" t="s">
        <v>110</v>
      </c>
      <c r="F8155" t="s">
        <v>117</v>
      </c>
      <c r="G8155" t="s">
        <v>112</v>
      </c>
      <c r="H8155" t="s">
        <v>113</v>
      </c>
      <c r="I8155">
        <v>4</v>
      </c>
      <c r="J8155" s="19">
        <v>7.1</v>
      </c>
      <c r="K8155" s="20">
        <v>0</v>
      </c>
      <c r="L8155" s="19">
        <v>28.4</v>
      </c>
      <c r="M8155" s="19">
        <v>12.57</v>
      </c>
      <c r="N8155" s="11" t="str">
        <f t="shared" si="382"/>
        <v>NO DISCOUNT</v>
      </c>
      <c r="O8155" s="27">
        <f t="shared" si="383"/>
        <v>0.55739436619718308</v>
      </c>
      <c r="P8155" s="11" t="str">
        <f t="shared" si="384"/>
        <v>AVERAGE</v>
      </c>
    </row>
    <row r="8156" spans="1:16" x14ac:dyDescent="0.35">
      <c r="A8156" s="12" t="s">
        <v>8330</v>
      </c>
      <c r="B8156" s="15">
        <v>44885</v>
      </c>
      <c r="C8156" s="12" t="s">
        <v>120</v>
      </c>
      <c r="D8156" s="12" t="s">
        <v>109</v>
      </c>
      <c r="E8156" s="12" t="s">
        <v>252</v>
      </c>
      <c r="F8156" s="12" t="s">
        <v>117</v>
      </c>
      <c r="G8156" s="12" t="s">
        <v>122</v>
      </c>
      <c r="H8156" s="12" t="s">
        <v>142</v>
      </c>
      <c r="I8156" s="12">
        <v>2</v>
      </c>
      <c r="J8156" s="16">
        <v>407.49</v>
      </c>
      <c r="K8156" s="17">
        <v>0</v>
      </c>
      <c r="L8156" s="16">
        <v>814.98</v>
      </c>
      <c r="M8156" s="16">
        <v>421.11</v>
      </c>
      <c r="N8156" s="11" t="str">
        <f t="shared" si="382"/>
        <v>NO DISCOUNT</v>
      </c>
      <c r="O8156" s="27">
        <f t="shared" si="383"/>
        <v>0.48328793344621951</v>
      </c>
      <c r="P8156" s="11" t="str">
        <f t="shared" si="384"/>
        <v>AVERAGE</v>
      </c>
    </row>
    <row r="8157" spans="1:16" x14ac:dyDescent="0.35">
      <c r="A8157" t="s">
        <v>8331</v>
      </c>
      <c r="B8157" s="18">
        <v>44780</v>
      </c>
      <c r="C8157" t="s">
        <v>120</v>
      </c>
      <c r="D8157" t="s">
        <v>140</v>
      </c>
      <c r="E8157" t="s">
        <v>273</v>
      </c>
      <c r="F8157" t="s">
        <v>111</v>
      </c>
      <c r="G8157" t="s">
        <v>112</v>
      </c>
      <c r="H8157" t="s">
        <v>167</v>
      </c>
      <c r="I8157">
        <v>1</v>
      </c>
      <c r="J8157" s="19">
        <v>18.559999999999999</v>
      </c>
      <c r="K8157" s="20">
        <v>0.08</v>
      </c>
      <c r="L8157" s="19">
        <v>17.079999999999998</v>
      </c>
      <c r="M8157" s="19">
        <v>3.45</v>
      </c>
      <c r="N8157" s="11" t="str">
        <f t="shared" si="382"/>
        <v>LOW</v>
      </c>
      <c r="O8157" s="27">
        <f t="shared" si="383"/>
        <v>0.79800936768149888</v>
      </c>
      <c r="P8157" s="11" t="str">
        <f t="shared" si="384"/>
        <v>AVERAGE</v>
      </c>
    </row>
    <row r="8158" spans="1:16" x14ac:dyDescent="0.35">
      <c r="A8158" s="12" t="s">
        <v>8332</v>
      </c>
      <c r="B8158" s="15">
        <v>45191</v>
      </c>
      <c r="C8158" s="12" t="s">
        <v>108</v>
      </c>
      <c r="D8158" s="12" t="s">
        <v>109</v>
      </c>
      <c r="E8158" s="12" t="s">
        <v>195</v>
      </c>
      <c r="F8158" s="12" t="s">
        <v>131</v>
      </c>
      <c r="G8158" s="12" t="s">
        <v>122</v>
      </c>
      <c r="H8158" s="12" t="s">
        <v>123</v>
      </c>
      <c r="I8158" s="12">
        <v>11</v>
      </c>
      <c r="J8158" s="16">
        <v>1096.05</v>
      </c>
      <c r="K8158" s="17">
        <v>0</v>
      </c>
      <c r="L8158" s="16">
        <v>12056.55</v>
      </c>
      <c r="M8158" s="16">
        <v>6582.02</v>
      </c>
      <c r="N8158" s="11" t="str">
        <f t="shared" si="382"/>
        <v>NO DISCOUNT</v>
      </c>
      <c r="O8158" s="27">
        <f t="shared" si="383"/>
        <v>0.45407102363445589</v>
      </c>
      <c r="P8158" s="11" t="str">
        <f t="shared" si="384"/>
        <v>EXCELLENT</v>
      </c>
    </row>
    <row r="8159" spans="1:16" x14ac:dyDescent="0.35">
      <c r="A8159" t="s">
        <v>8333</v>
      </c>
      <c r="B8159" s="18">
        <v>45011</v>
      </c>
      <c r="C8159" t="s">
        <v>108</v>
      </c>
      <c r="D8159" t="s">
        <v>109</v>
      </c>
      <c r="E8159" t="s">
        <v>231</v>
      </c>
      <c r="F8159" t="s">
        <v>111</v>
      </c>
      <c r="G8159" t="s">
        <v>127</v>
      </c>
      <c r="H8159" t="s">
        <v>179</v>
      </c>
      <c r="I8159">
        <v>1</v>
      </c>
      <c r="J8159" s="19">
        <v>69.930000000000007</v>
      </c>
      <c r="K8159" s="20">
        <v>0.36</v>
      </c>
      <c r="L8159" s="19">
        <v>44.76</v>
      </c>
      <c r="M8159" s="19">
        <v>17.21</v>
      </c>
      <c r="N8159" s="11" t="str">
        <f t="shared" si="382"/>
        <v>CLEARANCE</v>
      </c>
      <c r="O8159" s="27">
        <f t="shared" si="383"/>
        <v>0.61550491510277028</v>
      </c>
      <c r="P8159" s="11" t="str">
        <f t="shared" si="384"/>
        <v>AVERAGE</v>
      </c>
    </row>
    <row r="8160" spans="1:16" x14ac:dyDescent="0.35">
      <c r="A8160" s="12" t="s">
        <v>8334</v>
      </c>
      <c r="B8160" s="15">
        <v>45221</v>
      </c>
      <c r="C8160" s="12" t="s">
        <v>108</v>
      </c>
      <c r="D8160" s="12" t="s">
        <v>115</v>
      </c>
      <c r="E8160" s="12" t="s">
        <v>130</v>
      </c>
      <c r="F8160" s="12" t="s">
        <v>117</v>
      </c>
      <c r="G8160" s="12" t="s">
        <v>112</v>
      </c>
      <c r="H8160" s="12" t="s">
        <v>118</v>
      </c>
      <c r="I8160" s="12">
        <v>4</v>
      </c>
      <c r="J8160" s="16">
        <v>9.65</v>
      </c>
      <c r="K8160" s="17">
        <v>0.22</v>
      </c>
      <c r="L8160" s="16">
        <v>30.11</v>
      </c>
      <c r="M8160" s="16">
        <v>12.12</v>
      </c>
      <c r="N8160" s="11" t="str">
        <f t="shared" si="382"/>
        <v>HIGH</v>
      </c>
      <c r="O8160" s="27">
        <f t="shared" si="383"/>
        <v>0.59747592162072405</v>
      </c>
      <c r="P8160" s="11" t="str">
        <f t="shared" si="384"/>
        <v>AVERAGE</v>
      </c>
    </row>
    <row r="8161" spans="1:16" x14ac:dyDescent="0.35">
      <c r="A8161" t="s">
        <v>8335</v>
      </c>
      <c r="B8161" s="18">
        <v>45593</v>
      </c>
      <c r="C8161" t="s">
        <v>108</v>
      </c>
      <c r="D8161" t="s">
        <v>125</v>
      </c>
      <c r="E8161" t="s">
        <v>126</v>
      </c>
      <c r="F8161" t="s">
        <v>111</v>
      </c>
      <c r="G8161" t="s">
        <v>127</v>
      </c>
      <c r="H8161" t="s">
        <v>138</v>
      </c>
      <c r="I8161">
        <v>1</v>
      </c>
      <c r="J8161" s="19">
        <v>274.69</v>
      </c>
      <c r="K8161" s="20">
        <v>7.0000000000000007E-2</v>
      </c>
      <c r="L8161" s="19">
        <v>255.46</v>
      </c>
      <c r="M8161" s="19">
        <v>101.43</v>
      </c>
      <c r="N8161" s="11" t="str">
        <f t="shared" si="382"/>
        <v>LOW</v>
      </c>
      <c r="O8161" s="27">
        <f t="shared" si="383"/>
        <v>0.60295153840131521</v>
      </c>
      <c r="P8161" s="11" t="str">
        <f t="shared" si="384"/>
        <v>AVERAGE</v>
      </c>
    </row>
    <row r="8162" spans="1:16" x14ac:dyDescent="0.35">
      <c r="A8162" s="12" t="s">
        <v>8336</v>
      </c>
      <c r="B8162" s="15">
        <v>44804</v>
      </c>
      <c r="C8162" s="12" t="s">
        <v>136</v>
      </c>
      <c r="D8162" s="12" t="s">
        <v>125</v>
      </c>
      <c r="E8162" s="12" t="s">
        <v>169</v>
      </c>
      <c r="F8162" s="12" t="s">
        <v>111</v>
      </c>
      <c r="G8162" s="12" t="s">
        <v>122</v>
      </c>
      <c r="H8162" s="12" t="s">
        <v>187</v>
      </c>
      <c r="I8162" s="12">
        <v>1</v>
      </c>
      <c r="J8162" s="16">
        <v>591.29</v>
      </c>
      <c r="K8162" s="17">
        <v>0</v>
      </c>
      <c r="L8162" s="16">
        <v>591.29</v>
      </c>
      <c r="M8162" s="16">
        <v>317.97000000000003</v>
      </c>
      <c r="N8162" s="11" t="str">
        <f t="shared" si="382"/>
        <v>NO DISCOUNT</v>
      </c>
      <c r="O8162" s="27">
        <f t="shared" si="383"/>
        <v>0.46224356914542769</v>
      </c>
      <c r="P8162" s="11" t="str">
        <f t="shared" si="384"/>
        <v>AVERAGE</v>
      </c>
    </row>
    <row r="8163" spans="1:16" x14ac:dyDescent="0.35">
      <c r="A8163" t="s">
        <v>8337</v>
      </c>
      <c r="B8163" s="18">
        <v>44979</v>
      </c>
      <c r="C8163" t="s">
        <v>108</v>
      </c>
      <c r="D8163" t="s">
        <v>109</v>
      </c>
      <c r="E8163" t="s">
        <v>208</v>
      </c>
      <c r="F8163" t="s">
        <v>111</v>
      </c>
      <c r="G8163" t="s">
        <v>122</v>
      </c>
      <c r="H8163" t="s">
        <v>132</v>
      </c>
      <c r="I8163">
        <v>3</v>
      </c>
      <c r="J8163" s="19">
        <v>478.22</v>
      </c>
      <c r="K8163" s="20">
        <v>0</v>
      </c>
      <c r="L8163" s="19">
        <v>1434.66</v>
      </c>
      <c r="M8163" s="19">
        <v>585.49</v>
      </c>
      <c r="N8163" s="11" t="str">
        <f t="shared" si="382"/>
        <v>NO DISCOUNT</v>
      </c>
      <c r="O8163" s="27">
        <f t="shared" si="383"/>
        <v>0.59189633780826123</v>
      </c>
      <c r="P8163" s="11" t="str">
        <f t="shared" si="384"/>
        <v>AVERAGE</v>
      </c>
    </row>
    <row r="8164" spans="1:16" x14ac:dyDescent="0.35">
      <c r="A8164" s="12" t="s">
        <v>8338</v>
      </c>
      <c r="B8164" s="15">
        <v>45203</v>
      </c>
      <c r="C8164" s="12" t="s">
        <v>108</v>
      </c>
      <c r="D8164" s="12" t="s">
        <v>140</v>
      </c>
      <c r="E8164" s="12" t="s">
        <v>218</v>
      </c>
      <c r="F8164" s="12" t="s">
        <v>131</v>
      </c>
      <c r="G8164" s="12" t="s">
        <v>122</v>
      </c>
      <c r="H8164" s="12" t="s">
        <v>142</v>
      </c>
      <c r="I8164" s="12">
        <v>3</v>
      </c>
      <c r="J8164" s="16">
        <v>77.17</v>
      </c>
      <c r="K8164" s="17">
        <v>0.08</v>
      </c>
      <c r="L8164" s="16">
        <v>212.99</v>
      </c>
      <c r="M8164" s="16">
        <v>92.16</v>
      </c>
      <c r="N8164" s="11" t="str">
        <f t="shared" si="382"/>
        <v>LOW</v>
      </c>
      <c r="O8164" s="27">
        <f t="shared" si="383"/>
        <v>0.56730362927836986</v>
      </c>
      <c r="P8164" s="11" t="str">
        <f t="shared" si="384"/>
        <v>AVERAGE</v>
      </c>
    </row>
    <row r="8165" spans="1:16" x14ac:dyDescent="0.35">
      <c r="A8165" t="s">
        <v>8339</v>
      </c>
      <c r="B8165" s="18">
        <v>45315</v>
      </c>
      <c r="C8165" t="s">
        <v>108</v>
      </c>
      <c r="D8165" t="s">
        <v>109</v>
      </c>
      <c r="E8165" t="s">
        <v>189</v>
      </c>
      <c r="F8165" t="s">
        <v>117</v>
      </c>
      <c r="G8165" t="s">
        <v>127</v>
      </c>
      <c r="H8165" t="s">
        <v>138</v>
      </c>
      <c r="I8165">
        <v>1</v>
      </c>
      <c r="J8165" s="19">
        <v>203.39</v>
      </c>
      <c r="K8165" s="20">
        <v>7.0000000000000007E-2</v>
      </c>
      <c r="L8165" s="19">
        <v>189.15</v>
      </c>
      <c r="M8165" s="19">
        <v>110.38</v>
      </c>
      <c r="N8165" s="11" t="str">
        <f t="shared" si="382"/>
        <v>LOW</v>
      </c>
      <c r="O8165" s="27">
        <f t="shared" si="383"/>
        <v>0.41644197726671955</v>
      </c>
      <c r="P8165" s="11" t="str">
        <f t="shared" si="384"/>
        <v>AVERAGE</v>
      </c>
    </row>
    <row r="8166" spans="1:16" x14ac:dyDescent="0.35">
      <c r="A8166" s="12" t="s">
        <v>8340</v>
      </c>
      <c r="B8166" s="15">
        <v>45415</v>
      </c>
      <c r="C8166" s="12" t="s">
        <v>136</v>
      </c>
      <c r="D8166" s="12" t="s">
        <v>140</v>
      </c>
      <c r="E8166" s="12" t="s">
        <v>153</v>
      </c>
      <c r="F8166" s="12" t="s">
        <v>117</v>
      </c>
      <c r="G8166" s="12" t="s">
        <v>112</v>
      </c>
      <c r="H8166" s="12" t="s">
        <v>113</v>
      </c>
      <c r="I8166" s="12">
        <v>1</v>
      </c>
      <c r="J8166" s="16">
        <v>34.479999999999997</v>
      </c>
      <c r="K8166" s="17">
        <v>0.12</v>
      </c>
      <c r="L8166" s="16">
        <v>30.34</v>
      </c>
      <c r="M8166" s="16">
        <v>14.45</v>
      </c>
      <c r="N8166" s="11" t="str">
        <f t="shared" si="382"/>
        <v>MEDIUM</v>
      </c>
      <c r="O8166" s="27">
        <f t="shared" si="383"/>
        <v>0.52373104812129201</v>
      </c>
      <c r="P8166" s="11" t="str">
        <f t="shared" si="384"/>
        <v>AVERAGE</v>
      </c>
    </row>
    <row r="8167" spans="1:16" x14ac:dyDescent="0.35">
      <c r="A8167" t="s">
        <v>8341</v>
      </c>
      <c r="B8167" s="18">
        <v>45324</v>
      </c>
      <c r="C8167" t="s">
        <v>136</v>
      </c>
      <c r="D8167" t="s">
        <v>115</v>
      </c>
      <c r="E8167" t="s">
        <v>240</v>
      </c>
      <c r="F8167" t="s">
        <v>131</v>
      </c>
      <c r="G8167" t="s">
        <v>122</v>
      </c>
      <c r="H8167" t="s">
        <v>132</v>
      </c>
      <c r="I8167">
        <v>6</v>
      </c>
      <c r="J8167" s="19">
        <v>390.26</v>
      </c>
      <c r="K8167" s="20">
        <v>0.12</v>
      </c>
      <c r="L8167" s="19">
        <v>2060.5700000000002</v>
      </c>
      <c r="M8167" s="19">
        <v>686.65</v>
      </c>
      <c r="N8167" s="11" t="str">
        <f t="shared" si="382"/>
        <v>MEDIUM</v>
      </c>
      <c r="O8167" s="27">
        <f t="shared" si="383"/>
        <v>0.66676696253949153</v>
      </c>
      <c r="P8167" s="11" t="str">
        <f t="shared" si="384"/>
        <v>GOOD</v>
      </c>
    </row>
    <row r="8168" spans="1:16" x14ac:dyDescent="0.35">
      <c r="A8168" s="12" t="s">
        <v>8342</v>
      </c>
      <c r="B8168" s="15">
        <v>45097</v>
      </c>
      <c r="C8168" s="12" t="s">
        <v>120</v>
      </c>
      <c r="D8168" s="12" t="s">
        <v>109</v>
      </c>
      <c r="E8168" s="12" t="s">
        <v>208</v>
      </c>
      <c r="F8168" s="12" t="s">
        <v>117</v>
      </c>
      <c r="G8168" s="12" t="s">
        <v>112</v>
      </c>
      <c r="H8168" s="12" t="s">
        <v>147</v>
      </c>
      <c r="I8168" s="12">
        <v>8</v>
      </c>
      <c r="J8168" s="16">
        <v>16.100000000000001</v>
      </c>
      <c r="K8168" s="17">
        <v>0.24</v>
      </c>
      <c r="L8168" s="16">
        <v>97.89</v>
      </c>
      <c r="M8168" s="16">
        <v>32.409999999999997</v>
      </c>
      <c r="N8168" s="11" t="str">
        <f t="shared" si="382"/>
        <v>HIGH</v>
      </c>
      <c r="O8168" s="27">
        <f t="shared" si="383"/>
        <v>0.6689140872407805</v>
      </c>
      <c r="P8168" s="11" t="str">
        <f t="shared" si="384"/>
        <v>GOOD</v>
      </c>
    </row>
    <row r="8169" spans="1:16" x14ac:dyDescent="0.35">
      <c r="A8169" t="s">
        <v>8343</v>
      </c>
      <c r="B8169" s="18">
        <v>45341</v>
      </c>
      <c r="C8169" t="s">
        <v>120</v>
      </c>
      <c r="D8169" t="s">
        <v>109</v>
      </c>
      <c r="E8169" t="s">
        <v>189</v>
      </c>
      <c r="F8169" t="s">
        <v>117</v>
      </c>
      <c r="G8169" t="s">
        <v>112</v>
      </c>
      <c r="H8169" t="s">
        <v>167</v>
      </c>
      <c r="I8169">
        <v>1</v>
      </c>
      <c r="J8169" s="19">
        <v>7.12</v>
      </c>
      <c r="K8169" s="20">
        <v>0.06</v>
      </c>
      <c r="L8169" s="19">
        <v>6.69</v>
      </c>
      <c r="M8169" s="19">
        <v>2.31</v>
      </c>
      <c r="N8169" s="11" t="str">
        <f t="shared" si="382"/>
        <v>LOW</v>
      </c>
      <c r="O8169" s="27">
        <f t="shared" si="383"/>
        <v>0.65470852017937231</v>
      </c>
      <c r="P8169" s="11" t="str">
        <f t="shared" si="384"/>
        <v>AVERAGE</v>
      </c>
    </row>
    <row r="8170" spans="1:16" x14ac:dyDescent="0.35">
      <c r="A8170" s="12" t="s">
        <v>8344</v>
      </c>
      <c r="B8170" s="15">
        <v>45476</v>
      </c>
      <c r="C8170" s="12" t="s">
        <v>108</v>
      </c>
      <c r="D8170" s="12" t="s">
        <v>109</v>
      </c>
      <c r="E8170" s="12" t="s">
        <v>150</v>
      </c>
      <c r="F8170" s="12" t="s">
        <v>111</v>
      </c>
      <c r="G8170" s="12" t="s">
        <v>122</v>
      </c>
      <c r="H8170" s="12" t="s">
        <v>132</v>
      </c>
      <c r="I8170" s="12">
        <v>1</v>
      </c>
      <c r="J8170" s="16">
        <v>691.81</v>
      </c>
      <c r="K8170" s="17">
        <v>0</v>
      </c>
      <c r="L8170" s="16">
        <v>691.81</v>
      </c>
      <c r="M8170" s="16">
        <v>228.56</v>
      </c>
      <c r="N8170" s="11" t="str">
        <f t="shared" si="382"/>
        <v>NO DISCOUNT</v>
      </c>
      <c r="O8170" s="27">
        <f t="shared" si="383"/>
        <v>0.66962027146181757</v>
      </c>
      <c r="P8170" s="11" t="str">
        <f t="shared" si="384"/>
        <v>AVERAGE</v>
      </c>
    </row>
    <row r="8171" spans="1:16" x14ac:dyDescent="0.35">
      <c r="A8171" t="s">
        <v>8345</v>
      </c>
      <c r="B8171" s="18">
        <v>45069</v>
      </c>
      <c r="C8171" t="s">
        <v>136</v>
      </c>
      <c r="D8171" t="s">
        <v>115</v>
      </c>
      <c r="E8171" t="s">
        <v>121</v>
      </c>
      <c r="F8171" t="s">
        <v>111</v>
      </c>
      <c r="G8171" t="s">
        <v>127</v>
      </c>
      <c r="H8171" t="s">
        <v>128</v>
      </c>
      <c r="I8171">
        <v>4</v>
      </c>
      <c r="J8171" s="19">
        <v>114.25</v>
      </c>
      <c r="K8171" s="20">
        <v>0.36</v>
      </c>
      <c r="L8171" s="19">
        <v>292.48</v>
      </c>
      <c r="M8171" s="19">
        <v>133.66</v>
      </c>
      <c r="N8171" s="11" t="str">
        <f t="shared" si="382"/>
        <v>CLEARANCE</v>
      </c>
      <c r="O8171" s="27">
        <f t="shared" si="383"/>
        <v>0.5430114879649891</v>
      </c>
      <c r="P8171" s="11" t="str">
        <f t="shared" si="384"/>
        <v>AVERAGE</v>
      </c>
    </row>
    <row r="8172" spans="1:16" x14ac:dyDescent="0.35">
      <c r="A8172" s="12" t="s">
        <v>8346</v>
      </c>
      <c r="B8172" s="15">
        <v>44738</v>
      </c>
      <c r="C8172" s="12" t="s">
        <v>108</v>
      </c>
      <c r="D8172" s="12" t="s">
        <v>140</v>
      </c>
      <c r="E8172" s="12" t="s">
        <v>307</v>
      </c>
      <c r="F8172" s="12" t="s">
        <v>117</v>
      </c>
      <c r="G8172" s="12" t="s">
        <v>112</v>
      </c>
      <c r="H8172" s="12" t="s">
        <v>113</v>
      </c>
      <c r="I8172" s="12">
        <v>2</v>
      </c>
      <c r="J8172" s="16">
        <v>17.760000000000002</v>
      </c>
      <c r="K8172" s="17">
        <v>0.25</v>
      </c>
      <c r="L8172" s="16">
        <v>26.64</v>
      </c>
      <c r="M8172" s="16">
        <v>12.83</v>
      </c>
      <c r="N8172" s="11" t="str">
        <f t="shared" si="382"/>
        <v>HIGH</v>
      </c>
      <c r="O8172" s="27">
        <f t="shared" si="383"/>
        <v>0.51839339339339341</v>
      </c>
      <c r="P8172" s="11" t="str">
        <f t="shared" si="384"/>
        <v>AVERAGE</v>
      </c>
    </row>
    <row r="8173" spans="1:16" x14ac:dyDescent="0.35">
      <c r="A8173" t="s">
        <v>8347</v>
      </c>
      <c r="B8173" s="18">
        <v>44786</v>
      </c>
      <c r="C8173" t="s">
        <v>108</v>
      </c>
      <c r="D8173" t="s">
        <v>115</v>
      </c>
      <c r="E8173" t="s">
        <v>289</v>
      </c>
      <c r="F8173" t="s">
        <v>117</v>
      </c>
      <c r="G8173" t="s">
        <v>127</v>
      </c>
      <c r="H8173" t="s">
        <v>138</v>
      </c>
      <c r="I8173">
        <v>1</v>
      </c>
      <c r="J8173" s="19">
        <v>337.08</v>
      </c>
      <c r="K8173" s="20">
        <v>0</v>
      </c>
      <c r="L8173" s="19">
        <v>337.08</v>
      </c>
      <c r="M8173" s="19">
        <v>192.41</v>
      </c>
      <c r="N8173" s="11" t="str">
        <f t="shared" si="382"/>
        <v>NO DISCOUNT</v>
      </c>
      <c r="O8173" s="27">
        <f t="shared" si="383"/>
        <v>0.42918594992286696</v>
      </c>
      <c r="P8173" s="11" t="str">
        <f t="shared" si="384"/>
        <v>AVERAGE</v>
      </c>
    </row>
    <row r="8174" spans="1:16" x14ac:dyDescent="0.35">
      <c r="A8174" s="12" t="s">
        <v>8348</v>
      </c>
      <c r="B8174" s="15">
        <v>44589</v>
      </c>
      <c r="C8174" s="12" t="s">
        <v>149</v>
      </c>
      <c r="D8174" s="12" t="s">
        <v>109</v>
      </c>
      <c r="E8174" s="12" t="s">
        <v>161</v>
      </c>
      <c r="F8174" s="12" t="s">
        <v>131</v>
      </c>
      <c r="G8174" s="12" t="s">
        <v>112</v>
      </c>
      <c r="H8174" s="12" t="s">
        <v>113</v>
      </c>
      <c r="I8174" s="12">
        <v>4</v>
      </c>
      <c r="J8174" s="16">
        <v>47.26</v>
      </c>
      <c r="K8174" s="17">
        <v>0.05</v>
      </c>
      <c r="L8174" s="16">
        <v>179.59</v>
      </c>
      <c r="M8174" s="16">
        <v>36.57</v>
      </c>
      <c r="N8174" s="11" t="str">
        <f t="shared" si="382"/>
        <v>LOW</v>
      </c>
      <c r="O8174" s="27">
        <f t="shared" si="383"/>
        <v>0.79636950832451703</v>
      </c>
      <c r="P8174" s="11" t="str">
        <f t="shared" si="384"/>
        <v>AVERAGE</v>
      </c>
    </row>
    <row r="8175" spans="1:16" x14ac:dyDescent="0.35">
      <c r="A8175" t="s">
        <v>8349</v>
      </c>
      <c r="B8175" s="18">
        <v>44703</v>
      </c>
      <c r="C8175" t="s">
        <v>120</v>
      </c>
      <c r="D8175" t="s">
        <v>115</v>
      </c>
      <c r="E8175" t="s">
        <v>240</v>
      </c>
      <c r="F8175" t="s">
        <v>111</v>
      </c>
      <c r="G8175" t="s">
        <v>122</v>
      </c>
      <c r="H8175" t="s">
        <v>132</v>
      </c>
      <c r="I8175">
        <v>5</v>
      </c>
      <c r="J8175" s="19">
        <v>453.61</v>
      </c>
      <c r="K8175" s="20">
        <v>0</v>
      </c>
      <c r="L8175" s="19">
        <v>2268.0500000000002</v>
      </c>
      <c r="M8175" s="19">
        <v>1236.24</v>
      </c>
      <c r="N8175" s="11" t="str">
        <f t="shared" si="382"/>
        <v>NO DISCOUNT</v>
      </c>
      <c r="O8175" s="27">
        <f t="shared" si="383"/>
        <v>0.45493265139657418</v>
      </c>
      <c r="P8175" s="11" t="str">
        <f t="shared" si="384"/>
        <v>GOOD</v>
      </c>
    </row>
    <row r="8176" spans="1:16" x14ac:dyDescent="0.35">
      <c r="A8176" s="12" t="s">
        <v>8350</v>
      </c>
      <c r="B8176" s="15">
        <v>45299</v>
      </c>
      <c r="C8176" s="12" t="s">
        <v>108</v>
      </c>
      <c r="D8176" s="12" t="s">
        <v>109</v>
      </c>
      <c r="E8176" s="12" t="s">
        <v>176</v>
      </c>
      <c r="F8176" s="12" t="s">
        <v>111</v>
      </c>
      <c r="G8176" s="12" t="s">
        <v>127</v>
      </c>
      <c r="H8176" s="12" t="s">
        <v>164</v>
      </c>
      <c r="I8176" s="12">
        <v>2</v>
      </c>
      <c r="J8176" s="16">
        <v>250.65</v>
      </c>
      <c r="K8176" s="17">
        <v>0</v>
      </c>
      <c r="L8176" s="16">
        <v>501.3</v>
      </c>
      <c r="M8176" s="16">
        <v>215.59</v>
      </c>
      <c r="N8176" s="11" t="str">
        <f t="shared" si="382"/>
        <v>NO DISCOUNT</v>
      </c>
      <c r="O8176" s="27">
        <f t="shared" si="383"/>
        <v>0.56993816078196691</v>
      </c>
      <c r="P8176" s="11" t="str">
        <f t="shared" si="384"/>
        <v>AVERAGE</v>
      </c>
    </row>
    <row r="8177" spans="1:16" x14ac:dyDescent="0.35">
      <c r="A8177" t="s">
        <v>8351</v>
      </c>
      <c r="B8177" s="18">
        <v>45000</v>
      </c>
      <c r="C8177" t="s">
        <v>108</v>
      </c>
      <c r="D8177" t="s">
        <v>140</v>
      </c>
      <c r="E8177" t="s">
        <v>273</v>
      </c>
      <c r="F8177" t="s">
        <v>111</v>
      </c>
      <c r="G8177" t="s">
        <v>112</v>
      </c>
      <c r="H8177" t="s">
        <v>118</v>
      </c>
      <c r="I8177">
        <v>4</v>
      </c>
      <c r="J8177" s="19">
        <v>22.73</v>
      </c>
      <c r="K8177" s="20">
        <v>0.02</v>
      </c>
      <c r="L8177" s="19">
        <v>89.1</v>
      </c>
      <c r="M8177" s="19">
        <v>27.68</v>
      </c>
      <c r="N8177" s="11" t="str">
        <f t="shared" si="382"/>
        <v>LOW</v>
      </c>
      <c r="O8177" s="27">
        <f t="shared" si="383"/>
        <v>0.68933782267115595</v>
      </c>
      <c r="P8177" s="11" t="str">
        <f t="shared" si="384"/>
        <v>AVERAGE</v>
      </c>
    </row>
    <row r="8178" spans="1:16" x14ac:dyDescent="0.35">
      <c r="A8178" s="12" t="s">
        <v>8352</v>
      </c>
      <c r="B8178" s="15">
        <v>45002</v>
      </c>
      <c r="C8178" s="12" t="s">
        <v>108</v>
      </c>
      <c r="D8178" s="12" t="s">
        <v>109</v>
      </c>
      <c r="E8178" s="12" t="s">
        <v>252</v>
      </c>
      <c r="F8178" s="12" t="s">
        <v>131</v>
      </c>
      <c r="G8178" s="12" t="s">
        <v>127</v>
      </c>
      <c r="H8178" s="12" t="s">
        <v>164</v>
      </c>
      <c r="I8178" s="12">
        <v>1</v>
      </c>
      <c r="J8178" s="16">
        <v>735.89</v>
      </c>
      <c r="K8178" s="17">
        <v>0.21</v>
      </c>
      <c r="L8178" s="16">
        <v>581.35</v>
      </c>
      <c r="M8178" s="16">
        <v>289.94</v>
      </c>
      <c r="N8178" s="11" t="str">
        <f t="shared" si="382"/>
        <v>HIGH</v>
      </c>
      <c r="O8178" s="27">
        <f t="shared" si="383"/>
        <v>0.50126429861529198</v>
      </c>
      <c r="P8178" s="11" t="str">
        <f t="shared" si="384"/>
        <v>AVERAGE</v>
      </c>
    </row>
    <row r="8179" spans="1:16" x14ac:dyDescent="0.35">
      <c r="A8179" t="s">
        <v>8353</v>
      </c>
      <c r="B8179" s="18">
        <v>45424</v>
      </c>
      <c r="C8179" t="s">
        <v>108</v>
      </c>
      <c r="D8179" t="s">
        <v>115</v>
      </c>
      <c r="E8179" t="s">
        <v>121</v>
      </c>
      <c r="F8179" t="s">
        <v>131</v>
      </c>
      <c r="G8179" t="s">
        <v>127</v>
      </c>
      <c r="H8179" t="s">
        <v>128</v>
      </c>
      <c r="I8179">
        <v>6</v>
      </c>
      <c r="J8179" s="19">
        <v>568.01</v>
      </c>
      <c r="K8179" s="20">
        <v>0.23</v>
      </c>
      <c r="L8179" s="19">
        <v>2624.21</v>
      </c>
      <c r="M8179" s="19">
        <v>1423.22</v>
      </c>
      <c r="N8179" s="11" t="str">
        <f t="shared" si="382"/>
        <v>HIGH</v>
      </c>
      <c r="O8179" s="27">
        <f t="shared" si="383"/>
        <v>0.45765773318446312</v>
      </c>
      <c r="P8179" s="11" t="str">
        <f t="shared" si="384"/>
        <v>GOOD</v>
      </c>
    </row>
    <row r="8180" spans="1:16" x14ac:dyDescent="0.35">
      <c r="A8180" s="12" t="s">
        <v>8354</v>
      </c>
      <c r="B8180" s="15">
        <v>44677</v>
      </c>
      <c r="C8180" s="12" t="s">
        <v>108</v>
      </c>
      <c r="D8180" s="12" t="s">
        <v>115</v>
      </c>
      <c r="E8180" s="12" t="s">
        <v>116</v>
      </c>
      <c r="F8180" s="12" t="s">
        <v>117</v>
      </c>
      <c r="G8180" s="12" t="s">
        <v>122</v>
      </c>
      <c r="H8180" s="12" t="s">
        <v>158</v>
      </c>
      <c r="I8180" s="12">
        <v>2</v>
      </c>
      <c r="J8180" s="16">
        <v>104</v>
      </c>
      <c r="K8180" s="17">
        <v>0</v>
      </c>
      <c r="L8180" s="16">
        <v>208</v>
      </c>
      <c r="M8180" s="16">
        <v>102.34</v>
      </c>
      <c r="N8180" s="11" t="str">
        <f t="shared" si="382"/>
        <v>NO DISCOUNT</v>
      </c>
      <c r="O8180" s="27">
        <f t="shared" si="383"/>
        <v>0.50798076923076918</v>
      </c>
      <c r="P8180" s="11" t="str">
        <f t="shared" si="384"/>
        <v>AVERAGE</v>
      </c>
    </row>
    <row r="8181" spans="1:16" x14ac:dyDescent="0.35">
      <c r="A8181" t="s">
        <v>8355</v>
      </c>
      <c r="B8181" s="18">
        <v>44740</v>
      </c>
      <c r="C8181" t="s">
        <v>108</v>
      </c>
      <c r="D8181" t="s">
        <v>115</v>
      </c>
      <c r="E8181" t="s">
        <v>163</v>
      </c>
      <c r="F8181" t="s">
        <v>117</v>
      </c>
      <c r="G8181" t="s">
        <v>122</v>
      </c>
      <c r="H8181" t="s">
        <v>132</v>
      </c>
      <c r="I8181">
        <v>1</v>
      </c>
      <c r="J8181" s="19">
        <v>767.92</v>
      </c>
      <c r="K8181" s="20">
        <v>0.27</v>
      </c>
      <c r="L8181" s="19">
        <v>560.58000000000004</v>
      </c>
      <c r="M8181" s="19">
        <v>217.85</v>
      </c>
      <c r="N8181" s="11" t="str">
        <f t="shared" si="382"/>
        <v>HIGH</v>
      </c>
      <c r="O8181" s="27">
        <f t="shared" si="383"/>
        <v>0.6113846373398979</v>
      </c>
      <c r="P8181" s="11" t="str">
        <f t="shared" si="384"/>
        <v>AVERAGE</v>
      </c>
    </row>
    <row r="8182" spans="1:16" x14ac:dyDescent="0.35">
      <c r="A8182" s="12" t="s">
        <v>8356</v>
      </c>
      <c r="B8182" s="15">
        <v>45533</v>
      </c>
      <c r="C8182" s="12" t="s">
        <v>108</v>
      </c>
      <c r="D8182" s="12" t="s">
        <v>109</v>
      </c>
      <c r="E8182" s="12" t="s">
        <v>231</v>
      </c>
      <c r="F8182" s="12" t="s">
        <v>117</v>
      </c>
      <c r="G8182" s="12" t="s">
        <v>127</v>
      </c>
      <c r="H8182" s="12" t="s">
        <v>138</v>
      </c>
      <c r="I8182" s="12">
        <v>4</v>
      </c>
      <c r="J8182" s="16">
        <v>481.38</v>
      </c>
      <c r="K8182" s="17">
        <v>0</v>
      </c>
      <c r="L8182" s="16">
        <v>1925.52</v>
      </c>
      <c r="M8182" s="16">
        <v>982.38</v>
      </c>
      <c r="N8182" s="11" t="str">
        <f t="shared" si="382"/>
        <v>NO DISCOUNT</v>
      </c>
      <c r="O8182" s="27">
        <f t="shared" si="383"/>
        <v>0.4898105446840334</v>
      </c>
      <c r="P8182" s="11" t="str">
        <f t="shared" si="384"/>
        <v>AVERAGE</v>
      </c>
    </row>
    <row r="8183" spans="1:16" x14ac:dyDescent="0.35">
      <c r="A8183" t="s">
        <v>8357</v>
      </c>
      <c r="B8183" s="18">
        <v>44712</v>
      </c>
      <c r="C8183" t="s">
        <v>108</v>
      </c>
      <c r="D8183" t="s">
        <v>125</v>
      </c>
      <c r="E8183" t="s">
        <v>126</v>
      </c>
      <c r="F8183" t="s">
        <v>117</v>
      </c>
      <c r="G8183" t="s">
        <v>122</v>
      </c>
      <c r="H8183" t="s">
        <v>132</v>
      </c>
      <c r="I8183">
        <v>2</v>
      </c>
      <c r="J8183" s="19">
        <v>154.38999999999999</v>
      </c>
      <c r="K8183" s="20">
        <v>0.03</v>
      </c>
      <c r="L8183" s="19">
        <v>299.52</v>
      </c>
      <c r="M8183" s="19">
        <v>126.31</v>
      </c>
      <c r="N8183" s="11" t="str">
        <f t="shared" si="382"/>
        <v>LOW</v>
      </c>
      <c r="O8183" s="27">
        <f t="shared" si="383"/>
        <v>0.57829193376068377</v>
      </c>
      <c r="P8183" s="11" t="str">
        <f t="shared" si="384"/>
        <v>AVERAGE</v>
      </c>
    </row>
    <row r="8184" spans="1:16" x14ac:dyDescent="0.35">
      <c r="A8184" s="12" t="s">
        <v>8358</v>
      </c>
      <c r="B8184" s="15">
        <v>44565</v>
      </c>
      <c r="C8184" s="12" t="s">
        <v>136</v>
      </c>
      <c r="D8184" s="12" t="s">
        <v>125</v>
      </c>
      <c r="E8184" s="12" t="s">
        <v>185</v>
      </c>
      <c r="F8184" s="12" t="s">
        <v>117</v>
      </c>
      <c r="G8184" s="12" t="s">
        <v>112</v>
      </c>
      <c r="H8184" s="12" t="s">
        <v>167</v>
      </c>
      <c r="I8184" s="12">
        <v>1</v>
      </c>
      <c r="J8184" s="16">
        <v>8.7200000000000006</v>
      </c>
      <c r="K8184" s="17">
        <v>0</v>
      </c>
      <c r="L8184" s="16">
        <v>8.7200000000000006</v>
      </c>
      <c r="M8184" s="16">
        <v>3.07</v>
      </c>
      <c r="N8184" s="11" t="str">
        <f t="shared" si="382"/>
        <v>NO DISCOUNT</v>
      </c>
      <c r="O8184" s="27">
        <f t="shared" si="383"/>
        <v>0.64793577981651373</v>
      </c>
      <c r="P8184" s="11" t="str">
        <f t="shared" si="384"/>
        <v>AVERAGE</v>
      </c>
    </row>
    <row r="8185" spans="1:16" x14ac:dyDescent="0.35">
      <c r="A8185" t="s">
        <v>8359</v>
      </c>
      <c r="B8185" s="18">
        <v>44916</v>
      </c>
      <c r="C8185" t="s">
        <v>149</v>
      </c>
      <c r="D8185" t="s">
        <v>140</v>
      </c>
      <c r="E8185" t="s">
        <v>242</v>
      </c>
      <c r="F8185" t="s">
        <v>131</v>
      </c>
      <c r="G8185" t="s">
        <v>112</v>
      </c>
      <c r="H8185" t="s">
        <v>113</v>
      </c>
      <c r="I8185">
        <v>4</v>
      </c>
      <c r="J8185" s="19">
        <v>40.85</v>
      </c>
      <c r="K8185" s="20">
        <v>0.05</v>
      </c>
      <c r="L8185" s="19">
        <v>155.22999999999999</v>
      </c>
      <c r="M8185" s="19">
        <v>72.400000000000006</v>
      </c>
      <c r="N8185" s="11" t="str">
        <f t="shared" si="382"/>
        <v>LOW</v>
      </c>
      <c r="O8185" s="27">
        <f t="shared" si="383"/>
        <v>0.53359531018488693</v>
      </c>
      <c r="P8185" s="11" t="str">
        <f t="shared" si="384"/>
        <v>AVERAGE</v>
      </c>
    </row>
    <row r="8186" spans="1:16" x14ac:dyDescent="0.35">
      <c r="A8186" s="12" t="s">
        <v>8360</v>
      </c>
      <c r="B8186" s="15">
        <v>44763</v>
      </c>
      <c r="C8186" s="12" t="s">
        <v>108</v>
      </c>
      <c r="D8186" s="12" t="s">
        <v>140</v>
      </c>
      <c r="E8186" s="12" t="s">
        <v>307</v>
      </c>
      <c r="F8186" s="12" t="s">
        <v>117</v>
      </c>
      <c r="G8186" s="12" t="s">
        <v>112</v>
      </c>
      <c r="H8186" s="12" t="s">
        <v>113</v>
      </c>
      <c r="I8186" s="12">
        <v>1</v>
      </c>
      <c r="J8186" s="16">
        <v>12.8</v>
      </c>
      <c r="K8186" s="17">
        <v>0.05</v>
      </c>
      <c r="L8186" s="16">
        <v>12.16</v>
      </c>
      <c r="M8186" s="16">
        <v>2.73</v>
      </c>
      <c r="N8186" s="11" t="str">
        <f t="shared" si="382"/>
        <v>LOW</v>
      </c>
      <c r="O8186" s="27">
        <f t="shared" si="383"/>
        <v>0.77549342105263153</v>
      </c>
      <c r="P8186" s="11" t="str">
        <f t="shared" si="384"/>
        <v>AVERAGE</v>
      </c>
    </row>
    <row r="8187" spans="1:16" x14ac:dyDescent="0.35">
      <c r="A8187" t="s">
        <v>8361</v>
      </c>
      <c r="B8187" s="18">
        <v>45251</v>
      </c>
      <c r="C8187" t="s">
        <v>120</v>
      </c>
      <c r="D8187" t="s">
        <v>115</v>
      </c>
      <c r="E8187" t="s">
        <v>227</v>
      </c>
      <c r="F8187" t="s">
        <v>111</v>
      </c>
      <c r="G8187" t="s">
        <v>112</v>
      </c>
      <c r="H8187" t="s">
        <v>167</v>
      </c>
      <c r="I8187">
        <v>5</v>
      </c>
      <c r="J8187" s="19">
        <v>8.3000000000000007</v>
      </c>
      <c r="K8187" s="20">
        <v>0.43</v>
      </c>
      <c r="L8187" s="19">
        <v>23.66</v>
      </c>
      <c r="M8187" s="19">
        <v>6.14</v>
      </c>
      <c r="N8187" s="11" t="str">
        <f t="shared" si="382"/>
        <v>CLEARANCE</v>
      </c>
      <c r="O8187" s="27">
        <f t="shared" si="383"/>
        <v>0.7404902789518174</v>
      </c>
      <c r="P8187" s="11" t="str">
        <f t="shared" si="384"/>
        <v>GOOD</v>
      </c>
    </row>
    <row r="8188" spans="1:16" x14ac:dyDescent="0.35">
      <c r="A8188" s="12" t="s">
        <v>8362</v>
      </c>
      <c r="B8188" s="15">
        <v>44972</v>
      </c>
      <c r="C8188" s="12" t="s">
        <v>108</v>
      </c>
      <c r="D8188" s="12" t="s">
        <v>140</v>
      </c>
      <c r="E8188" s="12" t="s">
        <v>296</v>
      </c>
      <c r="F8188" s="12" t="s">
        <v>111</v>
      </c>
      <c r="G8188" s="12" t="s">
        <v>127</v>
      </c>
      <c r="H8188" s="12" t="s">
        <v>164</v>
      </c>
      <c r="I8188" s="12">
        <v>2</v>
      </c>
      <c r="J8188" s="16">
        <v>302.56</v>
      </c>
      <c r="K8188" s="17">
        <v>0</v>
      </c>
      <c r="L8188" s="16">
        <v>605.12</v>
      </c>
      <c r="M8188" s="16">
        <v>250.41</v>
      </c>
      <c r="N8188" s="11" t="str">
        <f t="shared" si="382"/>
        <v>NO DISCOUNT</v>
      </c>
      <c r="O8188" s="27">
        <f t="shared" si="383"/>
        <v>0.5861812533051296</v>
      </c>
      <c r="P8188" s="11" t="str">
        <f t="shared" si="384"/>
        <v>AVERAGE</v>
      </c>
    </row>
    <row r="8189" spans="1:16" x14ac:dyDescent="0.35">
      <c r="A8189" t="s">
        <v>8363</v>
      </c>
      <c r="B8189" s="18">
        <v>44585</v>
      </c>
      <c r="C8189" t="s">
        <v>108</v>
      </c>
      <c r="D8189" t="s">
        <v>125</v>
      </c>
      <c r="E8189" t="s">
        <v>169</v>
      </c>
      <c r="F8189" t="s">
        <v>131</v>
      </c>
      <c r="G8189" t="s">
        <v>127</v>
      </c>
      <c r="H8189" t="s">
        <v>209</v>
      </c>
      <c r="I8189">
        <v>4</v>
      </c>
      <c r="J8189" s="19">
        <v>240.89</v>
      </c>
      <c r="K8189" s="20">
        <v>0</v>
      </c>
      <c r="L8189" s="19">
        <v>963.56</v>
      </c>
      <c r="M8189" s="19">
        <v>575.39</v>
      </c>
      <c r="N8189" s="11" t="str">
        <f t="shared" si="382"/>
        <v>NO DISCOUNT</v>
      </c>
      <c r="O8189" s="27">
        <f t="shared" si="383"/>
        <v>0.40284984847855865</v>
      </c>
      <c r="P8189" s="11" t="str">
        <f t="shared" si="384"/>
        <v>AVERAGE</v>
      </c>
    </row>
    <row r="8190" spans="1:16" x14ac:dyDescent="0.35">
      <c r="A8190" s="12" t="s">
        <v>8364</v>
      </c>
      <c r="B8190" s="15">
        <v>45627</v>
      </c>
      <c r="C8190" s="12" t="s">
        <v>136</v>
      </c>
      <c r="D8190" s="12" t="s">
        <v>109</v>
      </c>
      <c r="E8190" s="12" t="s">
        <v>176</v>
      </c>
      <c r="F8190" s="12" t="s">
        <v>117</v>
      </c>
      <c r="G8190" s="12" t="s">
        <v>127</v>
      </c>
      <c r="H8190" s="12" t="s">
        <v>128</v>
      </c>
      <c r="I8190" s="12">
        <v>1</v>
      </c>
      <c r="J8190" s="16">
        <v>276.74</v>
      </c>
      <c r="K8190" s="17">
        <v>0.3</v>
      </c>
      <c r="L8190" s="16">
        <v>193.72</v>
      </c>
      <c r="M8190" s="16">
        <v>65.02</v>
      </c>
      <c r="N8190" s="11" t="b">
        <f t="shared" si="382"/>
        <v>0</v>
      </c>
      <c r="O8190" s="27">
        <f t="shared" si="383"/>
        <v>0.66436093330580215</v>
      </c>
      <c r="P8190" s="11" t="str">
        <f t="shared" si="384"/>
        <v>AVERAGE</v>
      </c>
    </row>
    <row r="8191" spans="1:16" x14ac:dyDescent="0.35">
      <c r="A8191" t="s">
        <v>8365</v>
      </c>
      <c r="B8191" s="18">
        <v>45137</v>
      </c>
      <c r="C8191" t="s">
        <v>108</v>
      </c>
      <c r="D8191" t="s">
        <v>115</v>
      </c>
      <c r="E8191" t="s">
        <v>121</v>
      </c>
      <c r="F8191" t="s">
        <v>111</v>
      </c>
      <c r="G8191" t="s">
        <v>112</v>
      </c>
      <c r="H8191" t="s">
        <v>113</v>
      </c>
      <c r="I8191">
        <v>1</v>
      </c>
      <c r="J8191" s="19">
        <v>20.78</v>
      </c>
      <c r="K8191" s="20">
        <v>0.26</v>
      </c>
      <c r="L8191" s="19">
        <v>15.38</v>
      </c>
      <c r="M8191" s="19">
        <v>6.78</v>
      </c>
      <c r="N8191" s="11" t="str">
        <f t="shared" si="382"/>
        <v>HIGH</v>
      </c>
      <c r="O8191" s="27">
        <f t="shared" si="383"/>
        <v>0.55916775032509758</v>
      </c>
      <c r="P8191" s="11" t="str">
        <f t="shared" si="384"/>
        <v>AVERAGE</v>
      </c>
    </row>
    <row r="8192" spans="1:16" x14ac:dyDescent="0.35">
      <c r="A8192" s="12" t="s">
        <v>8366</v>
      </c>
      <c r="B8192" s="15">
        <v>44582</v>
      </c>
      <c r="C8192" s="12" t="s">
        <v>120</v>
      </c>
      <c r="D8192" s="12" t="s">
        <v>115</v>
      </c>
      <c r="E8192" s="12" t="s">
        <v>240</v>
      </c>
      <c r="F8192" s="12" t="s">
        <v>111</v>
      </c>
      <c r="G8192" s="12" t="s">
        <v>127</v>
      </c>
      <c r="H8192" s="12" t="s">
        <v>209</v>
      </c>
      <c r="I8192" s="12">
        <v>7</v>
      </c>
      <c r="J8192" s="16">
        <v>936.49</v>
      </c>
      <c r="K8192" s="17">
        <v>0.15</v>
      </c>
      <c r="L8192" s="16">
        <v>5572.12</v>
      </c>
      <c r="M8192" s="16">
        <v>1728.16</v>
      </c>
      <c r="N8192" s="11" t="str">
        <f t="shared" si="382"/>
        <v>MEDIUM</v>
      </c>
      <c r="O8192" s="27">
        <f t="shared" si="383"/>
        <v>0.68985592557231357</v>
      </c>
      <c r="P8192" s="11" t="str">
        <f t="shared" si="384"/>
        <v>GOOD</v>
      </c>
    </row>
    <row r="8193" spans="1:16" x14ac:dyDescent="0.35">
      <c r="A8193" t="s">
        <v>8367</v>
      </c>
      <c r="B8193" s="18">
        <v>44578</v>
      </c>
      <c r="C8193" t="s">
        <v>149</v>
      </c>
      <c r="D8193" t="s">
        <v>140</v>
      </c>
      <c r="E8193" t="s">
        <v>218</v>
      </c>
      <c r="F8193" t="s">
        <v>117</v>
      </c>
      <c r="G8193" t="s">
        <v>112</v>
      </c>
      <c r="H8193" t="s">
        <v>147</v>
      </c>
      <c r="I8193">
        <v>1</v>
      </c>
      <c r="J8193" s="19">
        <v>8.44</v>
      </c>
      <c r="K8193" s="20">
        <v>0.37</v>
      </c>
      <c r="L8193" s="19">
        <v>5.32</v>
      </c>
      <c r="M8193" s="19">
        <v>2.58</v>
      </c>
      <c r="N8193" s="11" t="str">
        <f t="shared" si="382"/>
        <v>CLEARANCE</v>
      </c>
      <c r="O8193" s="27">
        <f t="shared" si="383"/>
        <v>0.51503759398496241</v>
      </c>
      <c r="P8193" s="11" t="str">
        <f t="shared" si="384"/>
        <v>AVERAGE</v>
      </c>
    </row>
    <row r="8194" spans="1:16" x14ac:dyDescent="0.35">
      <c r="A8194" s="12" t="s">
        <v>8368</v>
      </c>
      <c r="B8194" s="15">
        <v>45326</v>
      </c>
      <c r="C8194" s="12" t="s">
        <v>120</v>
      </c>
      <c r="D8194" s="12" t="s">
        <v>109</v>
      </c>
      <c r="E8194" s="12" t="s">
        <v>208</v>
      </c>
      <c r="F8194" s="12" t="s">
        <v>117</v>
      </c>
      <c r="G8194" s="12" t="s">
        <v>127</v>
      </c>
      <c r="H8194" s="12" t="s">
        <v>138</v>
      </c>
      <c r="I8194" s="12">
        <v>2</v>
      </c>
      <c r="J8194" s="16">
        <v>460.6</v>
      </c>
      <c r="K8194" s="17">
        <v>0</v>
      </c>
      <c r="L8194" s="16">
        <v>921.2</v>
      </c>
      <c r="M8194" s="16">
        <v>431.73</v>
      </c>
      <c r="N8194" s="11" t="str">
        <f t="shared" si="382"/>
        <v>NO DISCOUNT</v>
      </c>
      <c r="O8194" s="27">
        <f t="shared" si="383"/>
        <v>0.53133955709943548</v>
      </c>
      <c r="P8194" s="11" t="str">
        <f t="shared" si="384"/>
        <v>AVERAGE</v>
      </c>
    </row>
    <row r="8195" spans="1:16" x14ac:dyDescent="0.35">
      <c r="A8195" t="s">
        <v>8369</v>
      </c>
      <c r="B8195" s="18">
        <v>45333</v>
      </c>
      <c r="C8195" t="s">
        <v>149</v>
      </c>
      <c r="D8195" t="s">
        <v>140</v>
      </c>
      <c r="E8195" t="s">
        <v>153</v>
      </c>
      <c r="F8195" t="s">
        <v>131</v>
      </c>
      <c r="G8195" t="s">
        <v>122</v>
      </c>
      <c r="H8195" t="s">
        <v>132</v>
      </c>
      <c r="I8195">
        <v>2</v>
      </c>
      <c r="J8195" s="19">
        <v>415.81</v>
      </c>
      <c r="K8195" s="20">
        <v>0.15</v>
      </c>
      <c r="L8195" s="19">
        <v>706.88</v>
      </c>
      <c r="M8195" s="19">
        <v>273.33</v>
      </c>
      <c r="N8195" s="11" t="str">
        <f t="shared" ref="N8195:N8258" si="385">IF(K8195=$R$8,$R$2,IF(K8195&lt;=$R$9,$R$3,IF(K8195&lt;=$R$10,$R$4,IF(K8195&lt;$R$11,$R$5,IF(K8195&gt;$R$11,$R$6)))))</f>
        <v>MEDIUM</v>
      </c>
      <c r="O8195" s="27">
        <f t="shared" ref="O8195:O8258" si="386">IFERROR(L8195-M8195,"NULL")/L8195</f>
        <v>0.61332899502037119</v>
      </c>
      <c r="P8195" s="11" t="str">
        <f t="shared" ref="P8195:P8258" si="387">IF(AND(O8195&gt;=$Q$8,I8195&gt;=$Q$13),$Q$2,IF(AND(O8195&gt;=$Q$9,I8195&gt;=$Q$14),$Q$3,IF(O8195&gt;=$Q$10,$Q$4,$Q$5)))</f>
        <v>AVERAGE</v>
      </c>
    </row>
    <row r="8196" spans="1:16" x14ac:dyDescent="0.35">
      <c r="A8196" s="12" t="s">
        <v>8370</v>
      </c>
      <c r="B8196" s="15">
        <v>45301</v>
      </c>
      <c r="C8196" s="12" t="s">
        <v>108</v>
      </c>
      <c r="D8196" s="12" t="s">
        <v>115</v>
      </c>
      <c r="E8196" s="12" t="s">
        <v>289</v>
      </c>
      <c r="F8196" s="12" t="s">
        <v>111</v>
      </c>
      <c r="G8196" s="12" t="s">
        <v>112</v>
      </c>
      <c r="H8196" s="12" t="s">
        <v>170</v>
      </c>
      <c r="I8196" s="12">
        <v>5</v>
      </c>
      <c r="J8196" s="16">
        <v>13.58</v>
      </c>
      <c r="K8196" s="17">
        <v>0.37</v>
      </c>
      <c r="L8196" s="16">
        <v>42.78</v>
      </c>
      <c r="M8196" s="16">
        <v>8.6999999999999993</v>
      </c>
      <c r="N8196" s="11" t="str">
        <f t="shared" si="385"/>
        <v>CLEARANCE</v>
      </c>
      <c r="O8196" s="27">
        <f t="shared" si="386"/>
        <v>0.79663394109396912</v>
      </c>
      <c r="P8196" s="11" t="str">
        <f t="shared" si="387"/>
        <v>GOOD</v>
      </c>
    </row>
    <row r="8197" spans="1:16" x14ac:dyDescent="0.35">
      <c r="A8197" t="s">
        <v>8371</v>
      </c>
      <c r="B8197" s="18">
        <v>45528</v>
      </c>
      <c r="C8197" t="s">
        <v>120</v>
      </c>
      <c r="D8197" t="s">
        <v>109</v>
      </c>
      <c r="E8197" t="s">
        <v>176</v>
      </c>
      <c r="F8197" t="s">
        <v>111</v>
      </c>
      <c r="G8197" t="s">
        <v>112</v>
      </c>
      <c r="H8197" t="s">
        <v>167</v>
      </c>
      <c r="I8197">
        <v>2</v>
      </c>
      <c r="J8197" s="19">
        <v>21.09</v>
      </c>
      <c r="K8197" s="20">
        <v>0.22</v>
      </c>
      <c r="L8197" s="19">
        <v>32.9</v>
      </c>
      <c r="M8197" s="19">
        <v>11.23</v>
      </c>
      <c r="N8197" s="11" t="str">
        <f t="shared" si="385"/>
        <v>HIGH</v>
      </c>
      <c r="O8197" s="27">
        <f t="shared" si="386"/>
        <v>0.65866261398176285</v>
      </c>
      <c r="P8197" s="11" t="str">
        <f t="shared" si="387"/>
        <v>AVERAGE</v>
      </c>
    </row>
    <row r="8198" spans="1:16" x14ac:dyDescent="0.35">
      <c r="A8198" s="12" t="s">
        <v>8372</v>
      </c>
      <c r="B8198" s="15">
        <v>45090</v>
      </c>
      <c r="C8198" s="12" t="s">
        <v>108</v>
      </c>
      <c r="D8198" s="12" t="s">
        <v>109</v>
      </c>
      <c r="E8198" s="12" t="s">
        <v>252</v>
      </c>
      <c r="F8198" s="12" t="s">
        <v>111</v>
      </c>
      <c r="G8198" s="12" t="s">
        <v>122</v>
      </c>
      <c r="H8198" s="12" t="s">
        <v>158</v>
      </c>
      <c r="I8198" s="12">
        <v>1</v>
      </c>
      <c r="J8198" s="16">
        <v>127.47</v>
      </c>
      <c r="K8198" s="17">
        <v>0.06</v>
      </c>
      <c r="L8198" s="16">
        <v>119.82</v>
      </c>
      <c r="M8198" s="16">
        <v>34.159999999999997</v>
      </c>
      <c r="N8198" s="11" t="str">
        <f t="shared" si="385"/>
        <v>LOW</v>
      </c>
      <c r="O8198" s="27">
        <f t="shared" si="386"/>
        <v>0.71490569187114006</v>
      </c>
      <c r="P8198" s="11" t="str">
        <f t="shared" si="387"/>
        <v>AVERAGE</v>
      </c>
    </row>
    <row r="8199" spans="1:16" x14ac:dyDescent="0.35">
      <c r="A8199" t="s">
        <v>8373</v>
      </c>
      <c r="B8199" s="18">
        <v>44620</v>
      </c>
      <c r="C8199" t="s">
        <v>136</v>
      </c>
      <c r="D8199" t="s">
        <v>125</v>
      </c>
      <c r="E8199" t="s">
        <v>146</v>
      </c>
      <c r="F8199" t="s">
        <v>117</v>
      </c>
      <c r="G8199" t="s">
        <v>112</v>
      </c>
      <c r="H8199" t="s">
        <v>167</v>
      </c>
      <c r="I8199">
        <v>1</v>
      </c>
      <c r="J8199" s="19">
        <v>13.8</v>
      </c>
      <c r="K8199" s="20">
        <v>0</v>
      </c>
      <c r="L8199" s="19">
        <v>13.8</v>
      </c>
      <c r="M8199" s="19">
        <v>5.77</v>
      </c>
      <c r="N8199" s="11" t="str">
        <f t="shared" si="385"/>
        <v>NO DISCOUNT</v>
      </c>
      <c r="O8199" s="27">
        <f t="shared" si="386"/>
        <v>0.5818840579710145</v>
      </c>
      <c r="P8199" s="11" t="str">
        <f t="shared" si="387"/>
        <v>AVERAGE</v>
      </c>
    </row>
    <row r="8200" spans="1:16" x14ac:dyDescent="0.35">
      <c r="A8200" s="12" t="s">
        <v>8374</v>
      </c>
      <c r="B8200" s="15">
        <v>44920</v>
      </c>
      <c r="C8200" s="12" t="s">
        <v>108</v>
      </c>
      <c r="D8200" s="12" t="s">
        <v>115</v>
      </c>
      <c r="E8200" s="12" t="s">
        <v>221</v>
      </c>
      <c r="F8200" s="12" t="s">
        <v>111</v>
      </c>
      <c r="G8200" s="12" t="s">
        <v>112</v>
      </c>
      <c r="H8200" s="12" t="s">
        <v>113</v>
      </c>
      <c r="I8200" s="12">
        <v>2</v>
      </c>
      <c r="J8200" s="16">
        <v>36.94</v>
      </c>
      <c r="K8200" s="17">
        <v>0.14000000000000001</v>
      </c>
      <c r="L8200" s="16">
        <v>63.54</v>
      </c>
      <c r="M8200" s="16">
        <v>13.79</v>
      </c>
      <c r="N8200" s="11" t="str">
        <f t="shared" si="385"/>
        <v>MEDIUM</v>
      </c>
      <c r="O8200" s="27">
        <f t="shared" si="386"/>
        <v>0.78297135662574757</v>
      </c>
      <c r="P8200" s="11" t="str">
        <f t="shared" si="387"/>
        <v>AVERAGE</v>
      </c>
    </row>
    <row r="8201" spans="1:16" x14ac:dyDescent="0.35">
      <c r="A8201" t="s">
        <v>8375</v>
      </c>
      <c r="B8201" s="18">
        <v>45124</v>
      </c>
      <c r="C8201" t="s">
        <v>108</v>
      </c>
      <c r="D8201" t="s">
        <v>125</v>
      </c>
      <c r="E8201" t="s">
        <v>185</v>
      </c>
      <c r="F8201" t="s">
        <v>111</v>
      </c>
      <c r="G8201" t="s">
        <v>112</v>
      </c>
      <c r="H8201" t="s">
        <v>170</v>
      </c>
      <c r="I8201">
        <v>5</v>
      </c>
      <c r="J8201" s="19">
        <v>9.5399999999999991</v>
      </c>
      <c r="K8201" s="20">
        <v>0.02</v>
      </c>
      <c r="L8201" s="19">
        <v>46.75</v>
      </c>
      <c r="M8201" s="19">
        <v>11.41</v>
      </c>
      <c r="N8201" s="11" t="str">
        <f t="shared" si="385"/>
        <v>LOW</v>
      </c>
      <c r="O8201" s="27">
        <f t="shared" si="386"/>
        <v>0.75593582887700539</v>
      </c>
      <c r="P8201" s="11" t="str">
        <f t="shared" si="387"/>
        <v>GOOD</v>
      </c>
    </row>
    <row r="8202" spans="1:16" x14ac:dyDescent="0.35">
      <c r="A8202" s="12" t="s">
        <v>8376</v>
      </c>
      <c r="B8202" s="15">
        <v>44980</v>
      </c>
      <c r="C8202" s="12" t="s">
        <v>136</v>
      </c>
      <c r="D8202" s="12" t="s">
        <v>140</v>
      </c>
      <c r="E8202" s="12" t="s">
        <v>153</v>
      </c>
      <c r="F8202" s="12" t="s">
        <v>117</v>
      </c>
      <c r="G8202" s="12" t="s">
        <v>122</v>
      </c>
      <c r="H8202" s="12" t="s">
        <v>132</v>
      </c>
      <c r="I8202" s="12">
        <v>3</v>
      </c>
      <c r="J8202" s="16">
        <v>646.48</v>
      </c>
      <c r="K8202" s="17">
        <v>0.04</v>
      </c>
      <c r="L8202" s="16">
        <v>1861.86</v>
      </c>
      <c r="M8202" s="16">
        <v>849.56</v>
      </c>
      <c r="N8202" s="11" t="str">
        <f t="shared" si="385"/>
        <v>LOW</v>
      </c>
      <c r="O8202" s="27">
        <f t="shared" si="386"/>
        <v>0.54370360821973729</v>
      </c>
      <c r="P8202" s="11" t="str">
        <f t="shared" si="387"/>
        <v>AVERAGE</v>
      </c>
    </row>
    <row r="8203" spans="1:16" x14ac:dyDescent="0.35">
      <c r="A8203" t="s">
        <v>8377</v>
      </c>
      <c r="B8203" s="18">
        <v>44805</v>
      </c>
      <c r="C8203" t="s">
        <v>108</v>
      </c>
      <c r="D8203" t="s">
        <v>140</v>
      </c>
      <c r="E8203" t="s">
        <v>296</v>
      </c>
      <c r="F8203" t="s">
        <v>111</v>
      </c>
      <c r="G8203" t="s">
        <v>122</v>
      </c>
      <c r="H8203" t="s">
        <v>187</v>
      </c>
      <c r="I8203">
        <v>2</v>
      </c>
      <c r="J8203" s="19">
        <v>658.14</v>
      </c>
      <c r="K8203" s="20">
        <v>0</v>
      </c>
      <c r="L8203" s="19">
        <v>1316.28</v>
      </c>
      <c r="M8203" s="19">
        <v>612.24</v>
      </c>
      <c r="N8203" s="11" t="str">
        <f t="shared" si="385"/>
        <v>NO DISCOUNT</v>
      </c>
      <c r="O8203" s="27">
        <f t="shared" si="386"/>
        <v>0.53487100009116595</v>
      </c>
      <c r="P8203" s="11" t="str">
        <f t="shared" si="387"/>
        <v>AVERAGE</v>
      </c>
    </row>
    <row r="8204" spans="1:16" x14ac:dyDescent="0.35">
      <c r="A8204" s="12" t="s">
        <v>8378</v>
      </c>
      <c r="B8204" s="15">
        <v>45526</v>
      </c>
      <c r="C8204" s="12" t="s">
        <v>120</v>
      </c>
      <c r="D8204" s="12" t="s">
        <v>140</v>
      </c>
      <c r="E8204" s="12" t="s">
        <v>141</v>
      </c>
      <c r="F8204" s="12" t="s">
        <v>111</v>
      </c>
      <c r="G8204" s="12" t="s">
        <v>112</v>
      </c>
      <c r="H8204" s="12" t="s">
        <v>118</v>
      </c>
      <c r="I8204" s="12">
        <v>8</v>
      </c>
      <c r="J8204" s="16">
        <v>36.31</v>
      </c>
      <c r="K8204" s="17">
        <v>0</v>
      </c>
      <c r="L8204" s="16">
        <v>290.48</v>
      </c>
      <c r="M8204" s="16">
        <v>88.99</v>
      </c>
      <c r="N8204" s="11" t="str">
        <f t="shared" si="385"/>
        <v>NO DISCOUNT</v>
      </c>
      <c r="O8204" s="27">
        <f t="shared" si="386"/>
        <v>0.69364500137703111</v>
      </c>
      <c r="P8204" s="11" t="str">
        <f t="shared" si="387"/>
        <v>GOOD</v>
      </c>
    </row>
    <row r="8205" spans="1:16" x14ac:dyDescent="0.35">
      <c r="A8205" t="s">
        <v>8379</v>
      </c>
      <c r="B8205" s="18">
        <v>45350</v>
      </c>
      <c r="C8205" t="s">
        <v>108</v>
      </c>
      <c r="D8205" t="s">
        <v>109</v>
      </c>
      <c r="E8205" t="s">
        <v>161</v>
      </c>
      <c r="F8205" t="s">
        <v>131</v>
      </c>
      <c r="G8205" t="s">
        <v>122</v>
      </c>
      <c r="H8205" t="s">
        <v>123</v>
      </c>
      <c r="I8205">
        <v>8</v>
      </c>
      <c r="J8205" s="19">
        <v>620.59</v>
      </c>
      <c r="K8205" s="20">
        <v>0.16</v>
      </c>
      <c r="L8205" s="19">
        <v>4170.3599999999997</v>
      </c>
      <c r="M8205" s="19">
        <v>1177.76</v>
      </c>
      <c r="N8205" s="11" t="str">
        <f t="shared" si="385"/>
        <v>MEDIUM</v>
      </c>
      <c r="O8205" s="27">
        <f t="shared" si="386"/>
        <v>0.71758793005879584</v>
      </c>
      <c r="P8205" s="11" t="str">
        <f t="shared" si="387"/>
        <v>GOOD</v>
      </c>
    </row>
    <row r="8206" spans="1:16" x14ac:dyDescent="0.35">
      <c r="A8206" s="12" t="s">
        <v>8380</v>
      </c>
      <c r="B8206" s="15">
        <v>45335</v>
      </c>
      <c r="C8206" s="12" t="s">
        <v>108</v>
      </c>
      <c r="D8206" s="12" t="s">
        <v>115</v>
      </c>
      <c r="E8206" s="12" t="s">
        <v>130</v>
      </c>
      <c r="F8206" s="12" t="s">
        <v>131</v>
      </c>
      <c r="G8206" s="12" t="s">
        <v>122</v>
      </c>
      <c r="H8206" s="12" t="s">
        <v>158</v>
      </c>
      <c r="I8206" s="12">
        <v>2</v>
      </c>
      <c r="J8206" s="16">
        <v>23.06</v>
      </c>
      <c r="K8206" s="17">
        <v>0</v>
      </c>
      <c r="L8206" s="16">
        <v>46.12</v>
      </c>
      <c r="M8206" s="16">
        <v>17.79</v>
      </c>
      <c r="N8206" s="11" t="str">
        <f t="shared" si="385"/>
        <v>NO DISCOUNT</v>
      </c>
      <c r="O8206" s="27">
        <f t="shared" si="386"/>
        <v>0.61426712922810056</v>
      </c>
      <c r="P8206" s="11" t="str">
        <f t="shared" si="387"/>
        <v>AVERAGE</v>
      </c>
    </row>
    <row r="8207" spans="1:16" x14ac:dyDescent="0.35">
      <c r="A8207" t="s">
        <v>8381</v>
      </c>
      <c r="B8207" s="18">
        <v>45410</v>
      </c>
      <c r="C8207" t="s">
        <v>136</v>
      </c>
      <c r="D8207" t="s">
        <v>140</v>
      </c>
      <c r="E8207" t="s">
        <v>166</v>
      </c>
      <c r="F8207" t="s">
        <v>131</v>
      </c>
      <c r="G8207" t="s">
        <v>112</v>
      </c>
      <c r="H8207" t="s">
        <v>147</v>
      </c>
      <c r="I8207">
        <v>8</v>
      </c>
      <c r="J8207" s="19">
        <v>15.92</v>
      </c>
      <c r="K8207" s="20">
        <v>0.05</v>
      </c>
      <c r="L8207" s="19">
        <v>120.99</v>
      </c>
      <c r="M8207" s="19">
        <v>30.3</v>
      </c>
      <c r="N8207" s="11" t="str">
        <f t="shared" si="385"/>
        <v>LOW</v>
      </c>
      <c r="O8207" s="27">
        <f t="shared" si="386"/>
        <v>0.74956607984130919</v>
      </c>
      <c r="P8207" s="11" t="str">
        <f t="shared" si="387"/>
        <v>GOOD</v>
      </c>
    </row>
    <row r="8208" spans="1:16" x14ac:dyDescent="0.35">
      <c r="A8208" s="12" t="s">
        <v>8382</v>
      </c>
      <c r="B8208" s="15">
        <v>45282</v>
      </c>
      <c r="C8208" s="12" t="s">
        <v>120</v>
      </c>
      <c r="D8208" s="12" t="s">
        <v>125</v>
      </c>
      <c r="E8208" s="12" t="s">
        <v>146</v>
      </c>
      <c r="F8208" s="12" t="s">
        <v>111</v>
      </c>
      <c r="G8208" s="12" t="s">
        <v>112</v>
      </c>
      <c r="H8208" s="12" t="s">
        <v>170</v>
      </c>
      <c r="I8208" s="12">
        <v>1</v>
      </c>
      <c r="J8208" s="16">
        <v>7.47</v>
      </c>
      <c r="K8208" s="17">
        <v>0.03</v>
      </c>
      <c r="L8208" s="16">
        <v>7.25</v>
      </c>
      <c r="M8208" s="16">
        <v>3.45</v>
      </c>
      <c r="N8208" s="11" t="str">
        <f t="shared" si="385"/>
        <v>LOW</v>
      </c>
      <c r="O8208" s="27">
        <f t="shared" si="386"/>
        <v>0.5241379310344827</v>
      </c>
      <c r="P8208" s="11" t="str">
        <f t="shared" si="387"/>
        <v>AVERAGE</v>
      </c>
    </row>
    <row r="8209" spans="1:16" x14ac:dyDescent="0.35">
      <c r="A8209" t="s">
        <v>8383</v>
      </c>
      <c r="B8209" s="18">
        <v>45587</v>
      </c>
      <c r="C8209" t="s">
        <v>108</v>
      </c>
      <c r="D8209" t="s">
        <v>109</v>
      </c>
      <c r="E8209" t="s">
        <v>252</v>
      </c>
      <c r="F8209" t="s">
        <v>117</v>
      </c>
      <c r="G8209" t="s">
        <v>112</v>
      </c>
      <c r="H8209" t="s">
        <v>147</v>
      </c>
      <c r="I8209">
        <v>3</v>
      </c>
      <c r="J8209" s="19">
        <v>7.42</v>
      </c>
      <c r="K8209" s="20">
        <v>0</v>
      </c>
      <c r="L8209" s="19">
        <v>22.26</v>
      </c>
      <c r="M8209" s="19">
        <v>4.6500000000000004</v>
      </c>
      <c r="N8209" s="11" t="str">
        <f t="shared" si="385"/>
        <v>NO DISCOUNT</v>
      </c>
      <c r="O8209" s="27">
        <f t="shared" si="386"/>
        <v>0.79110512129380051</v>
      </c>
      <c r="P8209" s="11" t="str">
        <f t="shared" si="387"/>
        <v>AVERAGE</v>
      </c>
    </row>
    <row r="8210" spans="1:16" x14ac:dyDescent="0.35">
      <c r="A8210" s="12" t="s">
        <v>8384</v>
      </c>
      <c r="B8210" s="15">
        <v>45340</v>
      </c>
      <c r="C8210" s="12" t="s">
        <v>120</v>
      </c>
      <c r="D8210" s="12" t="s">
        <v>140</v>
      </c>
      <c r="E8210" s="12" t="s">
        <v>296</v>
      </c>
      <c r="F8210" s="12" t="s">
        <v>131</v>
      </c>
      <c r="G8210" s="12" t="s">
        <v>122</v>
      </c>
      <c r="H8210" s="12" t="s">
        <v>132</v>
      </c>
      <c r="I8210" s="12">
        <v>4</v>
      </c>
      <c r="J8210" s="16">
        <v>491.74</v>
      </c>
      <c r="K8210" s="17">
        <v>0</v>
      </c>
      <c r="L8210" s="16">
        <v>1966.96</v>
      </c>
      <c r="M8210" s="16">
        <v>757.76</v>
      </c>
      <c r="N8210" s="11" t="str">
        <f t="shared" si="385"/>
        <v>NO DISCOUNT</v>
      </c>
      <c r="O8210" s="27">
        <f t="shared" si="386"/>
        <v>0.61475576524179443</v>
      </c>
      <c r="P8210" s="11" t="str">
        <f t="shared" si="387"/>
        <v>AVERAGE</v>
      </c>
    </row>
    <row r="8211" spans="1:16" x14ac:dyDescent="0.35">
      <c r="A8211" t="s">
        <v>8385</v>
      </c>
      <c r="B8211" s="18">
        <v>45172</v>
      </c>
      <c r="C8211" t="s">
        <v>108</v>
      </c>
      <c r="D8211" t="s">
        <v>109</v>
      </c>
      <c r="E8211" t="s">
        <v>173</v>
      </c>
      <c r="F8211" t="s">
        <v>117</v>
      </c>
      <c r="G8211" t="s">
        <v>127</v>
      </c>
      <c r="H8211" t="s">
        <v>138</v>
      </c>
      <c r="I8211">
        <v>15</v>
      </c>
      <c r="J8211" s="19">
        <v>286.87</v>
      </c>
      <c r="K8211" s="20">
        <v>0.06</v>
      </c>
      <c r="L8211" s="19">
        <v>4044.87</v>
      </c>
      <c r="M8211" s="19">
        <v>1282.3599999999999</v>
      </c>
      <c r="N8211" s="11" t="str">
        <f t="shared" si="385"/>
        <v>LOW</v>
      </c>
      <c r="O8211" s="27">
        <f t="shared" si="386"/>
        <v>0.68296632524654688</v>
      </c>
      <c r="P8211" s="11" t="str">
        <f t="shared" si="387"/>
        <v>EXCELLENT</v>
      </c>
    </row>
    <row r="8212" spans="1:16" x14ac:dyDescent="0.35">
      <c r="A8212" s="12" t="s">
        <v>8386</v>
      </c>
      <c r="B8212" s="15">
        <v>44832</v>
      </c>
      <c r="C8212" s="12" t="s">
        <v>108</v>
      </c>
      <c r="D8212" s="12" t="s">
        <v>115</v>
      </c>
      <c r="E8212" s="12" t="s">
        <v>289</v>
      </c>
      <c r="F8212" s="12" t="s">
        <v>131</v>
      </c>
      <c r="G8212" s="12" t="s">
        <v>127</v>
      </c>
      <c r="H8212" s="12" t="s">
        <v>179</v>
      </c>
      <c r="I8212" s="12">
        <v>5</v>
      </c>
      <c r="J8212" s="16">
        <v>268.68</v>
      </c>
      <c r="K8212" s="17">
        <v>0.06</v>
      </c>
      <c r="L8212" s="16">
        <v>1262.8</v>
      </c>
      <c r="M8212" s="16">
        <v>548.79</v>
      </c>
      <c r="N8212" s="11" t="str">
        <f t="shared" si="385"/>
        <v>LOW</v>
      </c>
      <c r="O8212" s="27">
        <f t="shared" si="386"/>
        <v>0.56541811846689893</v>
      </c>
      <c r="P8212" s="11" t="str">
        <f t="shared" si="387"/>
        <v>GOOD</v>
      </c>
    </row>
    <row r="8213" spans="1:16" x14ac:dyDescent="0.35">
      <c r="A8213" t="s">
        <v>8387</v>
      </c>
      <c r="B8213" s="18">
        <v>44954</v>
      </c>
      <c r="C8213" t="s">
        <v>108</v>
      </c>
      <c r="D8213" t="s">
        <v>140</v>
      </c>
      <c r="E8213" t="s">
        <v>141</v>
      </c>
      <c r="F8213" t="s">
        <v>111</v>
      </c>
      <c r="G8213" t="s">
        <v>112</v>
      </c>
      <c r="H8213" t="s">
        <v>170</v>
      </c>
      <c r="I8213">
        <v>1</v>
      </c>
      <c r="J8213" s="19">
        <v>8.77</v>
      </c>
      <c r="K8213" s="20">
        <v>0.08</v>
      </c>
      <c r="L8213" s="19">
        <v>8.07</v>
      </c>
      <c r="M8213" s="19">
        <v>2.0299999999999998</v>
      </c>
      <c r="N8213" s="11" t="str">
        <f t="shared" si="385"/>
        <v>LOW</v>
      </c>
      <c r="O8213" s="27">
        <f t="shared" si="386"/>
        <v>0.74845105328376715</v>
      </c>
      <c r="P8213" s="11" t="str">
        <f t="shared" si="387"/>
        <v>AVERAGE</v>
      </c>
    </row>
    <row r="8214" spans="1:16" x14ac:dyDescent="0.35">
      <c r="A8214" s="12" t="s">
        <v>8388</v>
      </c>
      <c r="B8214" s="15">
        <v>45016</v>
      </c>
      <c r="C8214" s="12" t="s">
        <v>108</v>
      </c>
      <c r="D8214" s="12" t="s">
        <v>115</v>
      </c>
      <c r="E8214" s="12" t="s">
        <v>289</v>
      </c>
      <c r="F8214" s="12" t="s">
        <v>131</v>
      </c>
      <c r="G8214" s="12" t="s">
        <v>122</v>
      </c>
      <c r="H8214" s="12" t="s">
        <v>132</v>
      </c>
      <c r="I8214" s="12">
        <v>4</v>
      </c>
      <c r="J8214" s="16">
        <v>765.98</v>
      </c>
      <c r="K8214" s="17">
        <v>0</v>
      </c>
      <c r="L8214" s="16">
        <v>3063.92</v>
      </c>
      <c r="M8214" s="16">
        <v>1330.87</v>
      </c>
      <c r="N8214" s="11" t="str">
        <f t="shared" si="385"/>
        <v>NO DISCOUNT</v>
      </c>
      <c r="O8214" s="27">
        <f t="shared" si="386"/>
        <v>0.56563160918039646</v>
      </c>
      <c r="P8214" s="11" t="str">
        <f t="shared" si="387"/>
        <v>AVERAGE</v>
      </c>
    </row>
    <row r="8215" spans="1:16" x14ac:dyDescent="0.35">
      <c r="A8215" t="s">
        <v>8389</v>
      </c>
      <c r="B8215" s="18">
        <v>45644</v>
      </c>
      <c r="C8215" t="s">
        <v>108</v>
      </c>
      <c r="D8215" t="s">
        <v>115</v>
      </c>
      <c r="E8215" t="s">
        <v>221</v>
      </c>
      <c r="F8215" t="s">
        <v>117</v>
      </c>
      <c r="G8215" t="s">
        <v>127</v>
      </c>
      <c r="H8215" t="s">
        <v>179</v>
      </c>
      <c r="I8215">
        <v>2</v>
      </c>
      <c r="J8215" s="19">
        <v>141.94999999999999</v>
      </c>
      <c r="K8215" s="20">
        <v>0</v>
      </c>
      <c r="L8215" s="19">
        <v>283.89999999999998</v>
      </c>
      <c r="M8215" s="19">
        <v>105.18</v>
      </c>
      <c r="N8215" s="11" t="str">
        <f t="shared" si="385"/>
        <v>NO DISCOUNT</v>
      </c>
      <c r="O8215" s="27">
        <f t="shared" si="386"/>
        <v>0.62951743571680163</v>
      </c>
      <c r="P8215" s="11" t="str">
        <f t="shared" si="387"/>
        <v>AVERAGE</v>
      </c>
    </row>
    <row r="8216" spans="1:16" x14ac:dyDescent="0.35">
      <c r="A8216" s="12" t="s">
        <v>8390</v>
      </c>
      <c r="B8216" s="15">
        <v>45282</v>
      </c>
      <c r="C8216" s="12" t="s">
        <v>108</v>
      </c>
      <c r="D8216" s="12" t="s">
        <v>125</v>
      </c>
      <c r="E8216" s="12" t="s">
        <v>137</v>
      </c>
      <c r="F8216" s="12" t="s">
        <v>117</v>
      </c>
      <c r="G8216" s="12" t="s">
        <v>122</v>
      </c>
      <c r="H8216" s="12" t="s">
        <v>132</v>
      </c>
      <c r="I8216" s="12">
        <v>1</v>
      </c>
      <c r="J8216" s="16">
        <v>794.7</v>
      </c>
      <c r="K8216" s="17">
        <v>0.45</v>
      </c>
      <c r="L8216" s="16">
        <v>437.09</v>
      </c>
      <c r="M8216" s="16">
        <v>119.31</v>
      </c>
      <c r="N8216" s="11" t="str">
        <f t="shared" si="385"/>
        <v>CLEARANCE</v>
      </c>
      <c r="O8216" s="27">
        <f t="shared" si="386"/>
        <v>0.72703562195428861</v>
      </c>
      <c r="P8216" s="11" t="str">
        <f t="shared" si="387"/>
        <v>AVERAGE</v>
      </c>
    </row>
    <row r="8217" spans="1:16" x14ac:dyDescent="0.35">
      <c r="A8217" t="s">
        <v>8391</v>
      </c>
      <c r="B8217" s="18">
        <v>45342</v>
      </c>
      <c r="C8217" t="s">
        <v>136</v>
      </c>
      <c r="D8217" t="s">
        <v>140</v>
      </c>
      <c r="E8217" t="s">
        <v>296</v>
      </c>
      <c r="F8217" t="s">
        <v>117</v>
      </c>
      <c r="G8217" t="s">
        <v>122</v>
      </c>
      <c r="H8217" t="s">
        <v>142</v>
      </c>
      <c r="I8217">
        <v>1</v>
      </c>
      <c r="J8217" s="19">
        <v>463.77</v>
      </c>
      <c r="K8217" s="20">
        <v>0</v>
      </c>
      <c r="L8217" s="19">
        <v>463.77</v>
      </c>
      <c r="M8217" s="19">
        <v>191.7</v>
      </c>
      <c r="N8217" s="11" t="str">
        <f t="shared" si="385"/>
        <v>NO DISCOUNT</v>
      </c>
      <c r="O8217" s="27">
        <f t="shared" si="386"/>
        <v>0.58664855424024842</v>
      </c>
      <c r="P8217" s="11" t="str">
        <f t="shared" si="387"/>
        <v>AVERAGE</v>
      </c>
    </row>
    <row r="8218" spans="1:16" x14ac:dyDescent="0.35">
      <c r="A8218" s="12" t="s">
        <v>8392</v>
      </c>
      <c r="B8218" s="15">
        <v>44868</v>
      </c>
      <c r="C8218" s="12" t="s">
        <v>108</v>
      </c>
      <c r="D8218" s="12" t="s">
        <v>109</v>
      </c>
      <c r="E8218" s="12" t="s">
        <v>173</v>
      </c>
      <c r="F8218" s="12" t="s">
        <v>131</v>
      </c>
      <c r="G8218" s="12" t="s">
        <v>122</v>
      </c>
      <c r="H8218" s="12" t="s">
        <v>187</v>
      </c>
      <c r="I8218" s="12">
        <v>7</v>
      </c>
      <c r="J8218" s="16">
        <v>347.97</v>
      </c>
      <c r="K8218" s="17">
        <v>0.26</v>
      </c>
      <c r="L8218" s="16">
        <v>1802.48</v>
      </c>
      <c r="M8218" s="16">
        <v>834.15</v>
      </c>
      <c r="N8218" s="11" t="str">
        <f t="shared" si="385"/>
        <v>HIGH</v>
      </c>
      <c r="O8218" s="27">
        <f t="shared" si="386"/>
        <v>0.53722094003816967</v>
      </c>
      <c r="P8218" s="11" t="str">
        <f t="shared" si="387"/>
        <v>GOOD</v>
      </c>
    </row>
    <row r="8219" spans="1:16" x14ac:dyDescent="0.35">
      <c r="A8219" t="s">
        <v>8393</v>
      </c>
      <c r="B8219" s="18">
        <v>44751</v>
      </c>
      <c r="C8219" t="s">
        <v>108</v>
      </c>
      <c r="D8219" t="s">
        <v>109</v>
      </c>
      <c r="E8219" t="s">
        <v>252</v>
      </c>
      <c r="F8219" t="s">
        <v>131</v>
      </c>
      <c r="G8219" t="s">
        <v>122</v>
      </c>
      <c r="H8219" t="s">
        <v>132</v>
      </c>
      <c r="I8219">
        <v>4</v>
      </c>
      <c r="J8219" s="19">
        <v>784.81</v>
      </c>
      <c r="K8219" s="20">
        <v>0.18</v>
      </c>
      <c r="L8219" s="19">
        <v>2574.1799999999998</v>
      </c>
      <c r="M8219" s="19">
        <v>1363.63</v>
      </c>
      <c r="N8219" s="11" t="str">
        <f t="shared" si="385"/>
        <v>MEDIUM</v>
      </c>
      <c r="O8219" s="27">
        <f t="shared" si="386"/>
        <v>0.47026625954672935</v>
      </c>
      <c r="P8219" s="11" t="str">
        <f t="shared" si="387"/>
        <v>AVERAGE</v>
      </c>
    </row>
    <row r="8220" spans="1:16" x14ac:dyDescent="0.35">
      <c r="A8220" s="12" t="s">
        <v>8394</v>
      </c>
      <c r="B8220" s="15">
        <v>45362</v>
      </c>
      <c r="C8220" s="12" t="s">
        <v>108</v>
      </c>
      <c r="D8220" s="12" t="s">
        <v>109</v>
      </c>
      <c r="E8220" s="12" t="s">
        <v>195</v>
      </c>
      <c r="F8220" s="12" t="s">
        <v>111</v>
      </c>
      <c r="G8220" s="12" t="s">
        <v>127</v>
      </c>
      <c r="H8220" s="12" t="s">
        <v>128</v>
      </c>
      <c r="I8220" s="12">
        <v>1</v>
      </c>
      <c r="J8220" s="16">
        <v>372.98</v>
      </c>
      <c r="K8220" s="17">
        <v>0.18</v>
      </c>
      <c r="L8220" s="16">
        <v>305.83999999999997</v>
      </c>
      <c r="M8220" s="16">
        <v>102.45</v>
      </c>
      <c r="N8220" s="11" t="str">
        <f t="shared" si="385"/>
        <v>MEDIUM</v>
      </c>
      <c r="O8220" s="27">
        <f t="shared" si="386"/>
        <v>0.66502092597436568</v>
      </c>
      <c r="P8220" s="11" t="str">
        <f t="shared" si="387"/>
        <v>AVERAGE</v>
      </c>
    </row>
    <row r="8221" spans="1:16" x14ac:dyDescent="0.35">
      <c r="A8221" t="s">
        <v>8395</v>
      </c>
      <c r="B8221" s="18">
        <v>45496</v>
      </c>
      <c r="C8221" t="s">
        <v>120</v>
      </c>
      <c r="D8221" t="s">
        <v>140</v>
      </c>
      <c r="E8221" t="s">
        <v>242</v>
      </c>
      <c r="F8221" t="s">
        <v>117</v>
      </c>
      <c r="G8221" t="s">
        <v>122</v>
      </c>
      <c r="H8221" t="s">
        <v>123</v>
      </c>
      <c r="I8221">
        <v>3</v>
      </c>
      <c r="J8221" s="19">
        <v>1000.54</v>
      </c>
      <c r="K8221" s="20">
        <v>0.25</v>
      </c>
      <c r="L8221" s="19">
        <v>2251.2199999999998</v>
      </c>
      <c r="M8221" s="19">
        <v>1005.88</v>
      </c>
      <c r="N8221" s="11" t="str">
        <f t="shared" si="385"/>
        <v>HIGH</v>
      </c>
      <c r="O8221" s="27">
        <f t="shared" si="386"/>
        <v>0.55318449551798576</v>
      </c>
      <c r="P8221" s="11" t="str">
        <f t="shared" si="387"/>
        <v>AVERAGE</v>
      </c>
    </row>
    <row r="8222" spans="1:16" x14ac:dyDescent="0.35">
      <c r="A8222" s="12" t="s">
        <v>8396</v>
      </c>
      <c r="B8222" s="15">
        <v>45095</v>
      </c>
      <c r="C8222" s="12" t="s">
        <v>108</v>
      </c>
      <c r="D8222" s="12" t="s">
        <v>140</v>
      </c>
      <c r="E8222" s="12" t="s">
        <v>218</v>
      </c>
      <c r="F8222" s="12" t="s">
        <v>111</v>
      </c>
      <c r="G8222" s="12" t="s">
        <v>122</v>
      </c>
      <c r="H8222" s="12" t="s">
        <v>158</v>
      </c>
      <c r="I8222" s="12">
        <v>8</v>
      </c>
      <c r="J8222" s="16">
        <v>49.2</v>
      </c>
      <c r="K8222" s="17">
        <v>0.06</v>
      </c>
      <c r="L8222" s="16">
        <v>369.98</v>
      </c>
      <c r="M8222" s="16">
        <v>201.97</v>
      </c>
      <c r="N8222" s="11" t="str">
        <f t="shared" si="385"/>
        <v>LOW</v>
      </c>
      <c r="O8222" s="27">
        <f t="shared" si="386"/>
        <v>0.45410562733120713</v>
      </c>
      <c r="P8222" s="11" t="str">
        <f t="shared" si="387"/>
        <v>GOOD</v>
      </c>
    </row>
    <row r="8223" spans="1:16" x14ac:dyDescent="0.35">
      <c r="A8223" t="s">
        <v>8397</v>
      </c>
      <c r="B8223" s="18">
        <v>45173</v>
      </c>
      <c r="C8223" t="s">
        <v>108</v>
      </c>
      <c r="D8223" t="s">
        <v>109</v>
      </c>
      <c r="E8223" t="s">
        <v>252</v>
      </c>
      <c r="F8223" t="s">
        <v>111</v>
      </c>
      <c r="G8223" t="s">
        <v>127</v>
      </c>
      <c r="H8223" t="s">
        <v>209</v>
      </c>
      <c r="I8223">
        <v>2</v>
      </c>
      <c r="J8223" s="19">
        <v>228.88</v>
      </c>
      <c r="K8223" s="20">
        <v>0.22</v>
      </c>
      <c r="L8223" s="19">
        <v>357.05</v>
      </c>
      <c r="M8223" s="19">
        <v>124.9</v>
      </c>
      <c r="N8223" s="11" t="str">
        <f t="shared" si="385"/>
        <v>HIGH</v>
      </c>
      <c r="O8223" s="27">
        <f t="shared" si="386"/>
        <v>0.65018904915277975</v>
      </c>
      <c r="P8223" s="11" t="str">
        <f t="shared" si="387"/>
        <v>AVERAGE</v>
      </c>
    </row>
    <row r="8224" spans="1:16" x14ac:dyDescent="0.35">
      <c r="A8224" s="12" t="s">
        <v>8398</v>
      </c>
      <c r="B8224" s="15">
        <v>45612</v>
      </c>
      <c r="C8224" s="12" t="s">
        <v>136</v>
      </c>
      <c r="D8224" s="12" t="s">
        <v>109</v>
      </c>
      <c r="E8224" s="12" t="s">
        <v>195</v>
      </c>
      <c r="F8224" s="12" t="s">
        <v>117</v>
      </c>
      <c r="G8224" s="12" t="s">
        <v>122</v>
      </c>
      <c r="H8224" s="12" t="s">
        <v>123</v>
      </c>
      <c r="I8224" s="12">
        <v>1</v>
      </c>
      <c r="J8224" s="16">
        <v>1680.15</v>
      </c>
      <c r="K8224" s="17">
        <v>0.15</v>
      </c>
      <c r="L8224" s="16">
        <v>1428.13</v>
      </c>
      <c r="M8224" s="16">
        <v>777.79</v>
      </c>
      <c r="N8224" s="11" t="str">
        <f t="shared" si="385"/>
        <v>MEDIUM</v>
      </c>
      <c r="O8224" s="27">
        <f t="shared" si="386"/>
        <v>0.45537871202201485</v>
      </c>
      <c r="P8224" s="11" t="str">
        <f t="shared" si="387"/>
        <v>AVERAGE</v>
      </c>
    </row>
    <row r="8225" spans="1:16" x14ac:dyDescent="0.35">
      <c r="A8225" t="s">
        <v>8399</v>
      </c>
      <c r="B8225" s="18">
        <v>45486</v>
      </c>
      <c r="C8225" t="s">
        <v>108</v>
      </c>
      <c r="D8225" t="s">
        <v>109</v>
      </c>
      <c r="E8225" t="s">
        <v>189</v>
      </c>
      <c r="F8225" t="s">
        <v>117</v>
      </c>
      <c r="G8225" t="s">
        <v>122</v>
      </c>
      <c r="H8225" t="s">
        <v>142</v>
      </c>
      <c r="I8225">
        <v>2</v>
      </c>
      <c r="J8225" s="19">
        <v>227.37</v>
      </c>
      <c r="K8225" s="20">
        <v>0</v>
      </c>
      <c r="L8225" s="19">
        <v>454.74</v>
      </c>
      <c r="M8225" s="19">
        <v>132.56</v>
      </c>
      <c r="N8225" s="11" t="str">
        <f t="shared" si="385"/>
        <v>NO DISCOUNT</v>
      </c>
      <c r="O8225" s="27">
        <f t="shared" si="386"/>
        <v>0.70849276509653869</v>
      </c>
      <c r="P8225" s="11" t="str">
        <f t="shared" si="387"/>
        <v>AVERAGE</v>
      </c>
    </row>
    <row r="8226" spans="1:16" x14ac:dyDescent="0.35">
      <c r="A8226" s="12" t="s">
        <v>8400</v>
      </c>
      <c r="B8226" s="15">
        <v>44784</v>
      </c>
      <c r="C8226" s="12" t="s">
        <v>149</v>
      </c>
      <c r="D8226" s="12" t="s">
        <v>115</v>
      </c>
      <c r="E8226" s="12" t="s">
        <v>130</v>
      </c>
      <c r="F8226" s="12" t="s">
        <v>117</v>
      </c>
      <c r="G8226" s="12" t="s">
        <v>112</v>
      </c>
      <c r="H8226" s="12" t="s">
        <v>113</v>
      </c>
      <c r="I8226" s="12">
        <v>5</v>
      </c>
      <c r="J8226" s="16">
        <v>17.84</v>
      </c>
      <c r="K8226" s="17">
        <v>0</v>
      </c>
      <c r="L8226" s="16">
        <v>89.2</v>
      </c>
      <c r="M8226" s="16">
        <v>39.76</v>
      </c>
      <c r="N8226" s="11" t="str">
        <f t="shared" si="385"/>
        <v>NO DISCOUNT</v>
      </c>
      <c r="O8226" s="27">
        <f t="shared" si="386"/>
        <v>0.55426008968609874</v>
      </c>
      <c r="P8226" s="11" t="str">
        <f t="shared" si="387"/>
        <v>GOOD</v>
      </c>
    </row>
    <row r="8227" spans="1:16" x14ac:dyDescent="0.35">
      <c r="A8227" t="s">
        <v>8401</v>
      </c>
      <c r="B8227" s="18">
        <v>45404</v>
      </c>
      <c r="C8227" t="s">
        <v>149</v>
      </c>
      <c r="D8227" t="s">
        <v>109</v>
      </c>
      <c r="E8227" t="s">
        <v>110</v>
      </c>
      <c r="F8227" t="s">
        <v>111</v>
      </c>
      <c r="G8227" t="s">
        <v>122</v>
      </c>
      <c r="H8227" t="s">
        <v>142</v>
      </c>
      <c r="I8227">
        <v>6</v>
      </c>
      <c r="J8227" s="19">
        <v>232.8</v>
      </c>
      <c r="K8227" s="20">
        <v>0.09</v>
      </c>
      <c r="L8227" s="19">
        <v>1271.0899999999999</v>
      </c>
      <c r="M8227" s="19">
        <v>400.79</v>
      </c>
      <c r="N8227" s="11" t="str">
        <f t="shared" si="385"/>
        <v>LOW</v>
      </c>
      <c r="O8227" s="27">
        <f t="shared" si="386"/>
        <v>0.6846879449920934</v>
      </c>
      <c r="P8227" s="11" t="str">
        <f t="shared" si="387"/>
        <v>GOOD</v>
      </c>
    </row>
    <row r="8228" spans="1:16" x14ac:dyDescent="0.35">
      <c r="A8228" s="12" t="s">
        <v>8402</v>
      </c>
      <c r="B8228" s="15">
        <v>45428</v>
      </c>
      <c r="C8228" s="12" t="s">
        <v>108</v>
      </c>
      <c r="D8228" s="12" t="s">
        <v>109</v>
      </c>
      <c r="E8228" s="12" t="s">
        <v>252</v>
      </c>
      <c r="F8228" s="12" t="s">
        <v>111</v>
      </c>
      <c r="G8228" s="12" t="s">
        <v>127</v>
      </c>
      <c r="H8228" s="12" t="s">
        <v>209</v>
      </c>
      <c r="I8228" s="12">
        <v>1</v>
      </c>
      <c r="J8228" s="16">
        <v>175.47</v>
      </c>
      <c r="K8228" s="17">
        <v>0.17</v>
      </c>
      <c r="L8228" s="16">
        <v>145.63999999999999</v>
      </c>
      <c r="M8228" s="16">
        <v>55</v>
      </c>
      <c r="N8228" s="11" t="str">
        <f t="shared" si="385"/>
        <v>MEDIUM</v>
      </c>
      <c r="O8228" s="27">
        <f t="shared" si="386"/>
        <v>0.62235649546827787</v>
      </c>
      <c r="P8228" s="11" t="str">
        <f t="shared" si="387"/>
        <v>AVERAGE</v>
      </c>
    </row>
    <row r="8229" spans="1:16" x14ac:dyDescent="0.35">
      <c r="A8229" t="s">
        <v>8403</v>
      </c>
      <c r="B8229" s="18">
        <v>45021</v>
      </c>
      <c r="C8229" t="s">
        <v>120</v>
      </c>
      <c r="D8229" t="s">
        <v>115</v>
      </c>
      <c r="E8229" t="s">
        <v>116</v>
      </c>
      <c r="F8229" t="s">
        <v>111</v>
      </c>
      <c r="G8229" t="s">
        <v>122</v>
      </c>
      <c r="H8229" t="s">
        <v>142</v>
      </c>
      <c r="I8229">
        <v>3</v>
      </c>
      <c r="J8229" s="19">
        <v>420.61</v>
      </c>
      <c r="K8229" s="20">
        <v>0.16</v>
      </c>
      <c r="L8229" s="19">
        <v>1059.94</v>
      </c>
      <c r="M8229" s="19">
        <v>377.47</v>
      </c>
      <c r="N8229" s="11" t="str">
        <f t="shared" si="385"/>
        <v>MEDIUM</v>
      </c>
      <c r="O8229" s="27">
        <f t="shared" si="386"/>
        <v>0.64387606845670509</v>
      </c>
      <c r="P8229" s="11" t="str">
        <f t="shared" si="387"/>
        <v>AVERAGE</v>
      </c>
    </row>
    <row r="8230" spans="1:16" x14ac:dyDescent="0.35">
      <c r="A8230" s="12" t="s">
        <v>8404</v>
      </c>
      <c r="B8230" s="15">
        <v>44751</v>
      </c>
      <c r="C8230" s="12" t="s">
        <v>108</v>
      </c>
      <c r="D8230" s="12" t="s">
        <v>140</v>
      </c>
      <c r="E8230" s="12" t="s">
        <v>307</v>
      </c>
      <c r="F8230" s="12" t="s">
        <v>111</v>
      </c>
      <c r="G8230" s="12" t="s">
        <v>122</v>
      </c>
      <c r="H8230" s="12" t="s">
        <v>187</v>
      </c>
      <c r="I8230" s="12">
        <v>3</v>
      </c>
      <c r="J8230" s="16">
        <v>163.29</v>
      </c>
      <c r="K8230" s="17">
        <v>0.13</v>
      </c>
      <c r="L8230" s="16">
        <v>426.19</v>
      </c>
      <c r="M8230" s="16">
        <v>229.14</v>
      </c>
      <c r="N8230" s="11" t="str">
        <f t="shared" si="385"/>
        <v>MEDIUM</v>
      </c>
      <c r="O8230" s="27">
        <f t="shared" si="386"/>
        <v>0.4623524719022033</v>
      </c>
      <c r="P8230" s="11" t="str">
        <f t="shared" si="387"/>
        <v>AVERAGE</v>
      </c>
    </row>
    <row r="8231" spans="1:16" x14ac:dyDescent="0.35">
      <c r="A8231" t="s">
        <v>8405</v>
      </c>
      <c r="B8231" s="18">
        <v>45623</v>
      </c>
      <c r="C8231" t="s">
        <v>136</v>
      </c>
      <c r="D8231" t="s">
        <v>125</v>
      </c>
      <c r="E8231" t="s">
        <v>144</v>
      </c>
      <c r="F8231" t="s">
        <v>117</v>
      </c>
      <c r="G8231" t="s">
        <v>112</v>
      </c>
      <c r="H8231" t="s">
        <v>170</v>
      </c>
      <c r="I8231">
        <v>1</v>
      </c>
      <c r="J8231" s="19">
        <v>13.06</v>
      </c>
      <c r="K8231" s="20">
        <v>0.24</v>
      </c>
      <c r="L8231" s="19">
        <v>9.93</v>
      </c>
      <c r="M8231" s="19">
        <v>4.83</v>
      </c>
      <c r="N8231" s="11" t="str">
        <f t="shared" si="385"/>
        <v>HIGH</v>
      </c>
      <c r="O8231" s="27">
        <f t="shared" si="386"/>
        <v>0.51359516616314194</v>
      </c>
      <c r="P8231" s="11" t="str">
        <f t="shared" si="387"/>
        <v>AVERAGE</v>
      </c>
    </row>
    <row r="8232" spans="1:16" x14ac:dyDescent="0.35">
      <c r="A8232" s="12" t="s">
        <v>8406</v>
      </c>
      <c r="B8232" s="15">
        <v>45020</v>
      </c>
      <c r="C8232" s="12" t="s">
        <v>149</v>
      </c>
      <c r="D8232" s="12" t="s">
        <v>109</v>
      </c>
      <c r="E8232" s="12" t="s">
        <v>252</v>
      </c>
      <c r="F8232" s="12" t="s">
        <v>131</v>
      </c>
      <c r="G8232" s="12" t="s">
        <v>112</v>
      </c>
      <c r="H8232" s="12" t="s">
        <v>113</v>
      </c>
      <c r="I8232" s="12">
        <v>3</v>
      </c>
      <c r="J8232" s="16">
        <v>17.62</v>
      </c>
      <c r="K8232" s="17">
        <v>0.06</v>
      </c>
      <c r="L8232" s="16">
        <v>49.69</v>
      </c>
      <c r="M8232" s="16">
        <v>24.66</v>
      </c>
      <c r="N8232" s="11" t="str">
        <f t="shared" si="385"/>
        <v>LOW</v>
      </c>
      <c r="O8232" s="27">
        <f t="shared" si="386"/>
        <v>0.50372308311531488</v>
      </c>
      <c r="P8232" s="11" t="str">
        <f t="shared" si="387"/>
        <v>AVERAGE</v>
      </c>
    </row>
    <row r="8233" spans="1:16" x14ac:dyDescent="0.35">
      <c r="A8233" t="s">
        <v>8407</v>
      </c>
      <c r="B8233" s="18">
        <v>45306</v>
      </c>
      <c r="C8233" t="s">
        <v>108</v>
      </c>
      <c r="D8233" t="s">
        <v>140</v>
      </c>
      <c r="E8233" t="s">
        <v>153</v>
      </c>
      <c r="F8233" t="s">
        <v>117</v>
      </c>
      <c r="G8233" t="s">
        <v>112</v>
      </c>
      <c r="H8233" t="s">
        <v>170</v>
      </c>
      <c r="I8233">
        <v>4</v>
      </c>
      <c r="J8233" s="19">
        <v>28.86</v>
      </c>
      <c r="K8233" s="20">
        <v>0</v>
      </c>
      <c r="L8233" s="19">
        <v>115.44</v>
      </c>
      <c r="M8233" s="19">
        <v>29.68</v>
      </c>
      <c r="N8233" s="11" t="str">
        <f t="shared" si="385"/>
        <v>NO DISCOUNT</v>
      </c>
      <c r="O8233" s="27">
        <f t="shared" si="386"/>
        <v>0.74289674289674279</v>
      </c>
      <c r="P8233" s="11" t="str">
        <f t="shared" si="387"/>
        <v>AVERAGE</v>
      </c>
    </row>
    <row r="8234" spans="1:16" x14ac:dyDescent="0.35">
      <c r="A8234" s="12" t="s">
        <v>8408</v>
      </c>
      <c r="B8234" s="15">
        <v>44987</v>
      </c>
      <c r="C8234" s="12" t="s">
        <v>136</v>
      </c>
      <c r="D8234" s="12" t="s">
        <v>125</v>
      </c>
      <c r="E8234" s="12" t="s">
        <v>146</v>
      </c>
      <c r="F8234" s="12" t="s">
        <v>117</v>
      </c>
      <c r="G8234" s="12" t="s">
        <v>112</v>
      </c>
      <c r="H8234" s="12" t="s">
        <v>118</v>
      </c>
      <c r="I8234" s="12">
        <v>16</v>
      </c>
      <c r="J8234" s="16">
        <v>30.92</v>
      </c>
      <c r="K8234" s="17">
        <v>7.0000000000000007E-2</v>
      </c>
      <c r="L8234" s="16">
        <v>460.09</v>
      </c>
      <c r="M8234" s="16">
        <v>220.66</v>
      </c>
      <c r="N8234" s="11" t="str">
        <f t="shared" si="385"/>
        <v>LOW</v>
      </c>
      <c r="O8234" s="27">
        <f t="shared" si="386"/>
        <v>0.52039818296420259</v>
      </c>
      <c r="P8234" s="11" t="str">
        <f t="shared" si="387"/>
        <v>EXCELLENT</v>
      </c>
    </row>
    <row r="8235" spans="1:16" x14ac:dyDescent="0.35">
      <c r="A8235" t="s">
        <v>8409</v>
      </c>
      <c r="B8235" s="18">
        <v>45134</v>
      </c>
      <c r="C8235" t="s">
        <v>149</v>
      </c>
      <c r="D8235" t="s">
        <v>140</v>
      </c>
      <c r="E8235" t="s">
        <v>166</v>
      </c>
      <c r="F8235" t="s">
        <v>111</v>
      </c>
      <c r="G8235" t="s">
        <v>122</v>
      </c>
      <c r="H8235" t="s">
        <v>123</v>
      </c>
      <c r="I8235">
        <v>15</v>
      </c>
      <c r="J8235" s="19">
        <v>871.88</v>
      </c>
      <c r="K8235" s="20">
        <v>0.02</v>
      </c>
      <c r="L8235" s="19">
        <v>12816.64</v>
      </c>
      <c r="M8235" s="19">
        <v>6097.38</v>
      </c>
      <c r="N8235" s="11" t="str">
        <f t="shared" si="385"/>
        <v>LOW</v>
      </c>
      <c r="O8235" s="27">
        <f t="shared" si="386"/>
        <v>0.52426064865674615</v>
      </c>
      <c r="P8235" s="11" t="str">
        <f t="shared" si="387"/>
        <v>EXCELLENT</v>
      </c>
    </row>
    <row r="8236" spans="1:16" x14ac:dyDescent="0.35">
      <c r="A8236" s="12" t="s">
        <v>8410</v>
      </c>
      <c r="B8236" s="15">
        <v>44853</v>
      </c>
      <c r="C8236" s="12" t="s">
        <v>108</v>
      </c>
      <c r="D8236" s="12" t="s">
        <v>109</v>
      </c>
      <c r="E8236" s="12" t="s">
        <v>150</v>
      </c>
      <c r="F8236" s="12" t="s">
        <v>111</v>
      </c>
      <c r="G8236" s="12" t="s">
        <v>112</v>
      </c>
      <c r="H8236" s="12" t="s">
        <v>170</v>
      </c>
      <c r="I8236" s="12">
        <v>2</v>
      </c>
      <c r="J8236" s="16">
        <v>11.74</v>
      </c>
      <c r="K8236" s="17">
        <v>0.14000000000000001</v>
      </c>
      <c r="L8236" s="16">
        <v>20.190000000000001</v>
      </c>
      <c r="M8236" s="16">
        <v>8.2200000000000006</v>
      </c>
      <c r="N8236" s="11" t="str">
        <f t="shared" si="385"/>
        <v>MEDIUM</v>
      </c>
      <c r="O8236" s="27">
        <f t="shared" si="386"/>
        <v>0.59286775631500743</v>
      </c>
      <c r="P8236" s="11" t="str">
        <f t="shared" si="387"/>
        <v>AVERAGE</v>
      </c>
    </row>
    <row r="8237" spans="1:16" x14ac:dyDescent="0.35">
      <c r="A8237" t="s">
        <v>8411</v>
      </c>
      <c r="B8237" s="18">
        <v>45361</v>
      </c>
      <c r="C8237" t="s">
        <v>136</v>
      </c>
      <c r="D8237" t="s">
        <v>115</v>
      </c>
      <c r="E8237" t="s">
        <v>240</v>
      </c>
      <c r="F8237" t="s">
        <v>111</v>
      </c>
      <c r="G8237" t="s">
        <v>122</v>
      </c>
      <c r="H8237" t="s">
        <v>142</v>
      </c>
      <c r="I8237">
        <v>4</v>
      </c>
      <c r="J8237" s="19">
        <v>95.11</v>
      </c>
      <c r="K8237" s="20">
        <v>0.19</v>
      </c>
      <c r="L8237" s="19">
        <v>308.16000000000003</v>
      </c>
      <c r="M8237" s="19">
        <v>144.06</v>
      </c>
      <c r="N8237" s="11" t="str">
        <f t="shared" si="385"/>
        <v>MEDIUM</v>
      </c>
      <c r="O8237" s="27">
        <f t="shared" si="386"/>
        <v>0.53251557632398761</v>
      </c>
      <c r="P8237" s="11" t="str">
        <f t="shared" si="387"/>
        <v>AVERAGE</v>
      </c>
    </row>
    <row r="8238" spans="1:16" x14ac:dyDescent="0.35">
      <c r="A8238" s="12" t="s">
        <v>8412</v>
      </c>
      <c r="B8238" s="15">
        <v>44801</v>
      </c>
      <c r="C8238" s="12" t="s">
        <v>120</v>
      </c>
      <c r="D8238" s="12" t="s">
        <v>125</v>
      </c>
      <c r="E8238" s="12" t="s">
        <v>134</v>
      </c>
      <c r="F8238" s="12" t="s">
        <v>117</v>
      </c>
      <c r="G8238" s="12" t="s">
        <v>127</v>
      </c>
      <c r="H8238" s="12" t="s">
        <v>209</v>
      </c>
      <c r="I8238" s="12">
        <v>3</v>
      </c>
      <c r="J8238" s="16">
        <v>487.42</v>
      </c>
      <c r="K8238" s="17">
        <v>0.1</v>
      </c>
      <c r="L8238" s="16">
        <v>1316.03</v>
      </c>
      <c r="M8238" s="16">
        <v>701.27</v>
      </c>
      <c r="N8238" s="11" t="str">
        <f t="shared" si="385"/>
        <v>LOW</v>
      </c>
      <c r="O8238" s="27">
        <f t="shared" si="386"/>
        <v>0.46713220823233514</v>
      </c>
      <c r="P8238" s="11" t="str">
        <f t="shared" si="387"/>
        <v>AVERAGE</v>
      </c>
    </row>
    <row r="8239" spans="1:16" x14ac:dyDescent="0.35">
      <c r="A8239" t="s">
        <v>8413</v>
      </c>
      <c r="B8239" s="18">
        <v>44926</v>
      </c>
      <c r="C8239" t="s">
        <v>149</v>
      </c>
      <c r="D8239" t="s">
        <v>109</v>
      </c>
      <c r="E8239" t="s">
        <v>189</v>
      </c>
      <c r="F8239" t="s">
        <v>111</v>
      </c>
      <c r="G8239" t="s">
        <v>122</v>
      </c>
      <c r="H8239" t="s">
        <v>142</v>
      </c>
      <c r="I8239">
        <v>5</v>
      </c>
      <c r="J8239" s="19">
        <v>252.12</v>
      </c>
      <c r="K8239" s="20">
        <v>7.0000000000000007E-2</v>
      </c>
      <c r="L8239" s="19">
        <v>1172.3599999999999</v>
      </c>
      <c r="M8239" s="19">
        <v>440.16</v>
      </c>
      <c r="N8239" s="11" t="str">
        <f t="shared" si="385"/>
        <v>LOW</v>
      </c>
      <c r="O8239" s="27">
        <f t="shared" si="386"/>
        <v>0.62455218533556234</v>
      </c>
      <c r="P8239" s="11" t="str">
        <f t="shared" si="387"/>
        <v>GOOD</v>
      </c>
    </row>
    <row r="8240" spans="1:16" x14ac:dyDescent="0.35">
      <c r="A8240" s="12" t="s">
        <v>8414</v>
      </c>
      <c r="B8240" s="15">
        <v>44694</v>
      </c>
      <c r="C8240" s="12" t="s">
        <v>108</v>
      </c>
      <c r="D8240" s="12" t="s">
        <v>109</v>
      </c>
      <c r="E8240" s="12" t="s">
        <v>189</v>
      </c>
      <c r="F8240" s="12" t="s">
        <v>111</v>
      </c>
      <c r="G8240" s="12" t="s">
        <v>112</v>
      </c>
      <c r="H8240" s="12" t="s">
        <v>113</v>
      </c>
      <c r="I8240" s="12">
        <v>4</v>
      </c>
      <c r="J8240" s="16">
        <v>33.39</v>
      </c>
      <c r="K8240" s="17">
        <v>0.22</v>
      </c>
      <c r="L8240" s="16">
        <v>104.18</v>
      </c>
      <c r="M8240" s="16">
        <v>48.77</v>
      </c>
      <c r="N8240" s="11" t="str">
        <f t="shared" si="385"/>
        <v>HIGH</v>
      </c>
      <c r="O8240" s="27">
        <f t="shared" si="386"/>
        <v>0.531867920906124</v>
      </c>
      <c r="P8240" s="11" t="str">
        <f t="shared" si="387"/>
        <v>AVERAGE</v>
      </c>
    </row>
    <row r="8241" spans="1:16" x14ac:dyDescent="0.35">
      <c r="A8241" t="s">
        <v>8415</v>
      </c>
      <c r="B8241" s="18">
        <v>45162</v>
      </c>
      <c r="C8241" t="s">
        <v>136</v>
      </c>
      <c r="D8241" t="s">
        <v>115</v>
      </c>
      <c r="E8241" t="s">
        <v>130</v>
      </c>
      <c r="F8241" t="s">
        <v>117</v>
      </c>
      <c r="G8241" t="s">
        <v>127</v>
      </c>
      <c r="H8241" t="s">
        <v>164</v>
      </c>
      <c r="I8241">
        <v>1</v>
      </c>
      <c r="J8241" s="19">
        <v>372.47</v>
      </c>
      <c r="K8241" s="20">
        <v>0.15</v>
      </c>
      <c r="L8241" s="19">
        <v>316.60000000000002</v>
      </c>
      <c r="M8241" s="19">
        <v>160.74</v>
      </c>
      <c r="N8241" s="11" t="str">
        <f t="shared" si="385"/>
        <v>MEDIUM</v>
      </c>
      <c r="O8241" s="27">
        <f t="shared" si="386"/>
        <v>0.492293114339861</v>
      </c>
      <c r="P8241" s="11" t="str">
        <f t="shared" si="387"/>
        <v>AVERAGE</v>
      </c>
    </row>
    <row r="8242" spans="1:16" x14ac:dyDescent="0.35">
      <c r="A8242" s="12" t="s">
        <v>8416</v>
      </c>
      <c r="B8242" s="15">
        <v>44562</v>
      </c>
      <c r="C8242" s="12" t="s">
        <v>108</v>
      </c>
      <c r="D8242" s="12" t="s">
        <v>109</v>
      </c>
      <c r="E8242" s="12" t="s">
        <v>195</v>
      </c>
      <c r="F8242" s="12" t="s">
        <v>117</v>
      </c>
      <c r="G8242" s="12" t="s">
        <v>122</v>
      </c>
      <c r="H8242" s="12" t="s">
        <v>187</v>
      </c>
      <c r="I8242" s="12">
        <v>4</v>
      </c>
      <c r="J8242" s="16">
        <v>392.75</v>
      </c>
      <c r="K8242" s="17">
        <v>0.14000000000000001</v>
      </c>
      <c r="L8242" s="16">
        <v>1351.06</v>
      </c>
      <c r="M8242" s="16">
        <v>359.68</v>
      </c>
      <c r="N8242" s="11" t="str">
        <f t="shared" si="385"/>
        <v>MEDIUM</v>
      </c>
      <c r="O8242" s="27">
        <f t="shared" si="386"/>
        <v>0.73377940283925214</v>
      </c>
      <c r="P8242" s="11" t="str">
        <f t="shared" si="387"/>
        <v>AVERAGE</v>
      </c>
    </row>
    <row r="8243" spans="1:16" x14ac:dyDescent="0.35">
      <c r="A8243" t="s">
        <v>8417</v>
      </c>
      <c r="B8243" s="18">
        <v>45252</v>
      </c>
      <c r="C8243" t="s">
        <v>120</v>
      </c>
      <c r="D8243" t="s">
        <v>140</v>
      </c>
      <c r="E8243" t="s">
        <v>296</v>
      </c>
      <c r="F8243" t="s">
        <v>111</v>
      </c>
      <c r="G8243" t="s">
        <v>127</v>
      </c>
      <c r="H8243" t="s">
        <v>164</v>
      </c>
      <c r="I8243">
        <v>1</v>
      </c>
      <c r="J8243" s="19">
        <v>333.24</v>
      </c>
      <c r="K8243" s="20">
        <v>0</v>
      </c>
      <c r="L8243" s="19">
        <v>333.24</v>
      </c>
      <c r="M8243" s="19">
        <v>115.01</v>
      </c>
      <c r="N8243" s="11" t="str">
        <f t="shared" si="385"/>
        <v>NO DISCOUNT</v>
      </c>
      <c r="O8243" s="27">
        <f t="shared" si="386"/>
        <v>0.65487336454207179</v>
      </c>
      <c r="P8243" s="11" t="str">
        <f t="shared" si="387"/>
        <v>AVERAGE</v>
      </c>
    </row>
    <row r="8244" spans="1:16" x14ac:dyDescent="0.35">
      <c r="A8244" s="12" t="s">
        <v>8418</v>
      </c>
      <c r="B8244" s="15">
        <v>45258</v>
      </c>
      <c r="C8244" s="12" t="s">
        <v>120</v>
      </c>
      <c r="D8244" s="12" t="s">
        <v>140</v>
      </c>
      <c r="E8244" s="12" t="s">
        <v>242</v>
      </c>
      <c r="F8244" s="12" t="s">
        <v>111</v>
      </c>
      <c r="G8244" s="12" t="s">
        <v>122</v>
      </c>
      <c r="H8244" s="12" t="s">
        <v>123</v>
      </c>
      <c r="I8244" s="12">
        <v>3</v>
      </c>
      <c r="J8244" s="16">
        <v>1129.93</v>
      </c>
      <c r="K8244" s="17">
        <v>0</v>
      </c>
      <c r="L8244" s="16">
        <v>3389.79</v>
      </c>
      <c r="M8244" s="16">
        <v>1106.5999999999999</v>
      </c>
      <c r="N8244" s="11" t="str">
        <f t="shared" si="385"/>
        <v>NO DISCOUNT</v>
      </c>
      <c r="O8244" s="27">
        <f t="shared" si="386"/>
        <v>0.67354909891173198</v>
      </c>
      <c r="P8244" s="11" t="str">
        <f t="shared" si="387"/>
        <v>AVERAGE</v>
      </c>
    </row>
    <row r="8245" spans="1:16" x14ac:dyDescent="0.35">
      <c r="A8245" t="s">
        <v>8419</v>
      </c>
      <c r="B8245" s="18">
        <v>44904</v>
      </c>
      <c r="C8245" t="s">
        <v>136</v>
      </c>
      <c r="D8245" t="s">
        <v>115</v>
      </c>
      <c r="E8245" t="s">
        <v>221</v>
      </c>
      <c r="F8245" t="s">
        <v>111</v>
      </c>
      <c r="G8245" t="s">
        <v>127</v>
      </c>
      <c r="H8245" t="s">
        <v>138</v>
      </c>
      <c r="I8245">
        <v>4</v>
      </c>
      <c r="J8245" s="19">
        <v>277.81</v>
      </c>
      <c r="K8245" s="20">
        <v>0.05</v>
      </c>
      <c r="L8245" s="19">
        <v>1055.68</v>
      </c>
      <c r="M8245" s="19">
        <v>543.99</v>
      </c>
      <c r="N8245" s="11" t="str">
        <f t="shared" si="385"/>
        <v>LOW</v>
      </c>
      <c r="O8245" s="27">
        <f t="shared" si="386"/>
        <v>0.48470180357684151</v>
      </c>
      <c r="P8245" s="11" t="str">
        <f t="shared" si="387"/>
        <v>AVERAGE</v>
      </c>
    </row>
    <row r="8246" spans="1:16" x14ac:dyDescent="0.35">
      <c r="A8246" s="12" t="s">
        <v>8420</v>
      </c>
      <c r="B8246" s="15">
        <v>45396</v>
      </c>
      <c r="C8246" s="12" t="s">
        <v>108</v>
      </c>
      <c r="D8246" s="12" t="s">
        <v>115</v>
      </c>
      <c r="E8246" s="12" t="s">
        <v>240</v>
      </c>
      <c r="F8246" s="12" t="s">
        <v>111</v>
      </c>
      <c r="G8246" s="12" t="s">
        <v>122</v>
      </c>
      <c r="H8246" s="12" t="s">
        <v>132</v>
      </c>
      <c r="I8246" s="12">
        <v>6</v>
      </c>
      <c r="J8246" s="16">
        <v>426.52</v>
      </c>
      <c r="K8246" s="17">
        <v>0.18</v>
      </c>
      <c r="L8246" s="16">
        <v>2098.48</v>
      </c>
      <c r="M8246" s="16">
        <v>1088.3499999999999</v>
      </c>
      <c r="N8246" s="11" t="str">
        <f t="shared" si="385"/>
        <v>MEDIUM</v>
      </c>
      <c r="O8246" s="27">
        <f t="shared" si="386"/>
        <v>0.48136270062140218</v>
      </c>
      <c r="P8246" s="11" t="str">
        <f t="shared" si="387"/>
        <v>GOOD</v>
      </c>
    </row>
    <row r="8247" spans="1:16" x14ac:dyDescent="0.35">
      <c r="A8247" t="s">
        <v>8421</v>
      </c>
      <c r="B8247" s="18">
        <v>45132</v>
      </c>
      <c r="C8247" t="s">
        <v>108</v>
      </c>
      <c r="D8247" t="s">
        <v>140</v>
      </c>
      <c r="E8247" t="s">
        <v>203</v>
      </c>
      <c r="F8247" t="s">
        <v>111</v>
      </c>
      <c r="G8247" t="s">
        <v>112</v>
      </c>
      <c r="H8247" t="s">
        <v>170</v>
      </c>
      <c r="I8247">
        <v>2</v>
      </c>
      <c r="J8247" s="19">
        <v>5.08</v>
      </c>
      <c r="K8247" s="20">
        <v>0.27</v>
      </c>
      <c r="L8247" s="19">
        <v>7.42</v>
      </c>
      <c r="M8247" s="19">
        <v>1.61</v>
      </c>
      <c r="N8247" s="11" t="str">
        <f t="shared" si="385"/>
        <v>HIGH</v>
      </c>
      <c r="O8247" s="27">
        <f t="shared" si="386"/>
        <v>0.78301886792452824</v>
      </c>
      <c r="P8247" s="11" t="str">
        <f t="shared" si="387"/>
        <v>AVERAGE</v>
      </c>
    </row>
    <row r="8248" spans="1:16" x14ac:dyDescent="0.35">
      <c r="A8248" s="12" t="s">
        <v>8422</v>
      </c>
      <c r="B8248" s="15">
        <v>45654</v>
      </c>
      <c r="C8248" s="12" t="s">
        <v>120</v>
      </c>
      <c r="D8248" s="12" t="s">
        <v>115</v>
      </c>
      <c r="E8248" s="12" t="s">
        <v>156</v>
      </c>
      <c r="F8248" s="12" t="s">
        <v>111</v>
      </c>
      <c r="G8248" s="12" t="s">
        <v>112</v>
      </c>
      <c r="H8248" s="12" t="s">
        <v>170</v>
      </c>
      <c r="I8248" s="12">
        <v>4</v>
      </c>
      <c r="J8248" s="16">
        <v>16.559999999999999</v>
      </c>
      <c r="K8248" s="17">
        <v>0.15</v>
      </c>
      <c r="L8248" s="16">
        <v>56.3</v>
      </c>
      <c r="M8248" s="16">
        <v>11.79</v>
      </c>
      <c r="N8248" s="11" t="str">
        <f t="shared" si="385"/>
        <v>MEDIUM</v>
      </c>
      <c r="O8248" s="27">
        <f t="shared" si="386"/>
        <v>0.79058614564831264</v>
      </c>
      <c r="P8248" s="11" t="str">
        <f t="shared" si="387"/>
        <v>AVERAGE</v>
      </c>
    </row>
    <row r="8249" spans="1:16" x14ac:dyDescent="0.35">
      <c r="A8249" t="s">
        <v>8423</v>
      </c>
      <c r="B8249" s="18">
        <v>45253</v>
      </c>
      <c r="C8249" t="s">
        <v>120</v>
      </c>
      <c r="D8249" t="s">
        <v>115</v>
      </c>
      <c r="E8249" t="s">
        <v>205</v>
      </c>
      <c r="F8249" t="s">
        <v>131</v>
      </c>
      <c r="G8249" t="s">
        <v>122</v>
      </c>
      <c r="H8249" t="s">
        <v>123</v>
      </c>
      <c r="I8249">
        <v>2</v>
      </c>
      <c r="J8249" s="19">
        <v>991.48</v>
      </c>
      <c r="K8249" s="20">
        <v>0</v>
      </c>
      <c r="L8249" s="19">
        <v>1982.96</v>
      </c>
      <c r="M8249" s="19">
        <v>619.66999999999996</v>
      </c>
      <c r="N8249" s="11" t="str">
        <f t="shared" si="385"/>
        <v>NO DISCOUNT</v>
      </c>
      <c r="O8249" s="27">
        <f t="shared" si="386"/>
        <v>0.68750252148303548</v>
      </c>
      <c r="P8249" s="11" t="str">
        <f t="shared" si="387"/>
        <v>AVERAGE</v>
      </c>
    </row>
    <row r="8250" spans="1:16" x14ac:dyDescent="0.35">
      <c r="A8250" s="12" t="s">
        <v>8424</v>
      </c>
      <c r="B8250" s="15">
        <v>45585</v>
      </c>
      <c r="C8250" s="12" t="s">
        <v>108</v>
      </c>
      <c r="D8250" s="12" t="s">
        <v>140</v>
      </c>
      <c r="E8250" s="12" t="s">
        <v>296</v>
      </c>
      <c r="F8250" s="12" t="s">
        <v>111</v>
      </c>
      <c r="G8250" s="12" t="s">
        <v>127</v>
      </c>
      <c r="H8250" s="12" t="s">
        <v>209</v>
      </c>
      <c r="I8250" s="12">
        <v>1</v>
      </c>
      <c r="J8250" s="16">
        <v>646.22</v>
      </c>
      <c r="K8250" s="17">
        <v>0.3</v>
      </c>
      <c r="L8250" s="16">
        <v>452.35</v>
      </c>
      <c r="M8250" s="16">
        <v>154.47</v>
      </c>
      <c r="N8250" s="11" t="b">
        <f t="shared" si="385"/>
        <v>0</v>
      </c>
      <c r="O8250" s="27">
        <f t="shared" si="386"/>
        <v>0.65851663534873439</v>
      </c>
      <c r="P8250" s="11" t="str">
        <f t="shared" si="387"/>
        <v>AVERAGE</v>
      </c>
    </row>
    <row r="8251" spans="1:16" x14ac:dyDescent="0.35">
      <c r="A8251" t="s">
        <v>8425</v>
      </c>
      <c r="B8251" s="18">
        <v>44792</v>
      </c>
      <c r="C8251" t="s">
        <v>108</v>
      </c>
      <c r="D8251" t="s">
        <v>125</v>
      </c>
      <c r="E8251" t="s">
        <v>137</v>
      </c>
      <c r="F8251" t="s">
        <v>131</v>
      </c>
      <c r="G8251" t="s">
        <v>112</v>
      </c>
      <c r="H8251" t="s">
        <v>147</v>
      </c>
      <c r="I8251">
        <v>5</v>
      </c>
      <c r="J8251" s="19">
        <v>16.59</v>
      </c>
      <c r="K8251" s="20">
        <v>0.45</v>
      </c>
      <c r="L8251" s="19">
        <v>45.62</v>
      </c>
      <c r="M8251" s="19">
        <v>9.5</v>
      </c>
      <c r="N8251" s="11" t="str">
        <f t="shared" si="385"/>
        <v>CLEARANCE</v>
      </c>
      <c r="O8251" s="27">
        <f t="shared" si="386"/>
        <v>0.79175800087680837</v>
      </c>
      <c r="P8251" s="11" t="str">
        <f t="shared" si="387"/>
        <v>GOOD</v>
      </c>
    </row>
    <row r="8252" spans="1:16" x14ac:dyDescent="0.35">
      <c r="A8252" s="12" t="s">
        <v>8426</v>
      </c>
      <c r="B8252" s="15">
        <v>45080</v>
      </c>
      <c r="C8252" s="12" t="s">
        <v>108</v>
      </c>
      <c r="D8252" s="12" t="s">
        <v>125</v>
      </c>
      <c r="E8252" s="12" t="s">
        <v>178</v>
      </c>
      <c r="F8252" s="12" t="s">
        <v>111</v>
      </c>
      <c r="G8252" s="12" t="s">
        <v>127</v>
      </c>
      <c r="H8252" s="12" t="s">
        <v>138</v>
      </c>
      <c r="I8252" s="12">
        <v>3</v>
      </c>
      <c r="J8252" s="16">
        <v>378.1</v>
      </c>
      <c r="K8252" s="17">
        <v>0.11</v>
      </c>
      <c r="L8252" s="16">
        <v>1009.53</v>
      </c>
      <c r="M8252" s="16">
        <v>478.39</v>
      </c>
      <c r="N8252" s="11" t="str">
        <f t="shared" si="385"/>
        <v>MEDIUM</v>
      </c>
      <c r="O8252" s="27">
        <f t="shared" si="386"/>
        <v>0.52612601903856249</v>
      </c>
      <c r="P8252" s="11" t="str">
        <f t="shared" si="387"/>
        <v>AVERAGE</v>
      </c>
    </row>
    <row r="8253" spans="1:16" x14ac:dyDescent="0.35">
      <c r="A8253" t="s">
        <v>8427</v>
      </c>
      <c r="B8253" s="18">
        <v>45589</v>
      </c>
      <c r="C8253" t="s">
        <v>136</v>
      </c>
      <c r="D8253" t="s">
        <v>140</v>
      </c>
      <c r="E8253" t="s">
        <v>273</v>
      </c>
      <c r="F8253" t="s">
        <v>111</v>
      </c>
      <c r="G8253" t="s">
        <v>122</v>
      </c>
      <c r="H8253" t="s">
        <v>123</v>
      </c>
      <c r="I8253">
        <v>5</v>
      </c>
      <c r="J8253" s="19">
        <v>2145.46</v>
      </c>
      <c r="K8253" s="20">
        <v>0.26</v>
      </c>
      <c r="L8253" s="19">
        <v>7938.2</v>
      </c>
      <c r="M8253" s="19">
        <v>3605.41</v>
      </c>
      <c r="N8253" s="11" t="str">
        <f t="shared" si="385"/>
        <v>HIGH</v>
      </c>
      <c r="O8253" s="27">
        <f t="shared" si="386"/>
        <v>0.54581517220528586</v>
      </c>
      <c r="P8253" s="11" t="str">
        <f t="shared" si="387"/>
        <v>GOOD</v>
      </c>
    </row>
    <row r="8254" spans="1:16" x14ac:dyDescent="0.35">
      <c r="A8254" s="12" t="s">
        <v>8428</v>
      </c>
      <c r="B8254" s="15">
        <v>44649</v>
      </c>
      <c r="C8254" s="12" t="s">
        <v>120</v>
      </c>
      <c r="D8254" s="12" t="s">
        <v>140</v>
      </c>
      <c r="E8254" s="12" t="s">
        <v>153</v>
      </c>
      <c r="F8254" s="12" t="s">
        <v>117</v>
      </c>
      <c r="G8254" s="12" t="s">
        <v>127</v>
      </c>
      <c r="H8254" s="12" t="s">
        <v>209</v>
      </c>
      <c r="I8254" s="12">
        <v>4</v>
      </c>
      <c r="J8254" s="16">
        <v>425.07</v>
      </c>
      <c r="K8254" s="17">
        <v>0.15</v>
      </c>
      <c r="L8254" s="16">
        <v>1445.24</v>
      </c>
      <c r="M8254" s="16">
        <v>534.72</v>
      </c>
      <c r="N8254" s="11" t="str">
        <f t="shared" si="385"/>
        <v>MEDIUM</v>
      </c>
      <c r="O8254" s="27">
        <f t="shared" si="386"/>
        <v>0.63001300822008799</v>
      </c>
      <c r="P8254" s="11" t="str">
        <f t="shared" si="387"/>
        <v>AVERAGE</v>
      </c>
    </row>
    <row r="8255" spans="1:16" x14ac:dyDescent="0.35">
      <c r="A8255" t="s">
        <v>8429</v>
      </c>
      <c r="B8255" s="18">
        <v>45237</v>
      </c>
      <c r="C8255" t="s">
        <v>108</v>
      </c>
      <c r="D8255" t="s">
        <v>125</v>
      </c>
      <c r="E8255" t="s">
        <v>144</v>
      </c>
      <c r="F8255" t="s">
        <v>117</v>
      </c>
      <c r="G8255" t="s">
        <v>127</v>
      </c>
      <c r="H8255" t="s">
        <v>164</v>
      </c>
      <c r="I8255">
        <v>3</v>
      </c>
      <c r="J8255" s="19">
        <v>406.39</v>
      </c>
      <c r="K8255" s="20">
        <v>0.33</v>
      </c>
      <c r="L8255" s="19">
        <v>816.84</v>
      </c>
      <c r="M8255" s="19">
        <v>404.54</v>
      </c>
      <c r="N8255" s="11" t="str">
        <f t="shared" si="385"/>
        <v>CLEARANCE</v>
      </c>
      <c r="O8255" s="27">
        <f t="shared" si="386"/>
        <v>0.50475001224229954</v>
      </c>
      <c r="P8255" s="11" t="str">
        <f t="shared" si="387"/>
        <v>AVERAGE</v>
      </c>
    </row>
    <row r="8256" spans="1:16" x14ac:dyDescent="0.35">
      <c r="A8256" s="12" t="s">
        <v>8430</v>
      </c>
      <c r="B8256" s="15">
        <v>44890</v>
      </c>
      <c r="C8256" s="12" t="s">
        <v>108</v>
      </c>
      <c r="D8256" s="12" t="s">
        <v>109</v>
      </c>
      <c r="E8256" s="12" t="s">
        <v>150</v>
      </c>
      <c r="F8256" s="12" t="s">
        <v>111</v>
      </c>
      <c r="G8256" s="12" t="s">
        <v>122</v>
      </c>
      <c r="H8256" s="12" t="s">
        <v>187</v>
      </c>
      <c r="I8256" s="12">
        <v>2</v>
      </c>
      <c r="J8256" s="16">
        <v>144.69999999999999</v>
      </c>
      <c r="K8256" s="17">
        <v>0.01</v>
      </c>
      <c r="L8256" s="16">
        <v>286.51</v>
      </c>
      <c r="M8256" s="16">
        <v>80.89</v>
      </c>
      <c r="N8256" s="11" t="str">
        <f t="shared" si="385"/>
        <v>LOW</v>
      </c>
      <c r="O8256" s="27">
        <f t="shared" si="386"/>
        <v>0.71767128546996617</v>
      </c>
      <c r="P8256" s="11" t="str">
        <f t="shared" si="387"/>
        <v>AVERAGE</v>
      </c>
    </row>
    <row r="8257" spans="1:16" x14ac:dyDescent="0.35">
      <c r="A8257" t="s">
        <v>8431</v>
      </c>
      <c r="B8257" s="18">
        <v>44945</v>
      </c>
      <c r="C8257" t="s">
        <v>108</v>
      </c>
      <c r="D8257" t="s">
        <v>125</v>
      </c>
      <c r="E8257" t="s">
        <v>146</v>
      </c>
      <c r="F8257" t="s">
        <v>111</v>
      </c>
      <c r="G8257" t="s">
        <v>127</v>
      </c>
      <c r="H8257" t="s">
        <v>128</v>
      </c>
      <c r="I8257">
        <v>3</v>
      </c>
      <c r="J8257" s="19">
        <v>145.34</v>
      </c>
      <c r="K8257" s="20">
        <v>0.09</v>
      </c>
      <c r="L8257" s="19">
        <v>396.78</v>
      </c>
      <c r="M8257" s="19">
        <v>180.76</v>
      </c>
      <c r="N8257" s="11" t="str">
        <f t="shared" si="385"/>
        <v>LOW</v>
      </c>
      <c r="O8257" s="27">
        <f t="shared" si="386"/>
        <v>0.54443268309894655</v>
      </c>
      <c r="P8257" s="11" t="str">
        <f t="shared" si="387"/>
        <v>AVERAGE</v>
      </c>
    </row>
    <row r="8258" spans="1:16" x14ac:dyDescent="0.35">
      <c r="A8258" s="12" t="s">
        <v>8432</v>
      </c>
      <c r="B8258" s="15">
        <v>45388</v>
      </c>
      <c r="C8258" s="12" t="s">
        <v>108</v>
      </c>
      <c r="D8258" s="12" t="s">
        <v>140</v>
      </c>
      <c r="E8258" s="12" t="s">
        <v>141</v>
      </c>
      <c r="F8258" s="12" t="s">
        <v>111</v>
      </c>
      <c r="G8258" s="12" t="s">
        <v>122</v>
      </c>
      <c r="H8258" s="12" t="s">
        <v>123</v>
      </c>
      <c r="I8258" s="12">
        <v>3</v>
      </c>
      <c r="J8258" s="16">
        <v>1112.71</v>
      </c>
      <c r="K8258" s="17">
        <v>0.09</v>
      </c>
      <c r="L8258" s="16">
        <v>3037.7</v>
      </c>
      <c r="M8258" s="16">
        <v>1336.09</v>
      </c>
      <c r="N8258" s="11" t="str">
        <f t="shared" si="385"/>
        <v>LOW</v>
      </c>
      <c r="O8258" s="27">
        <f t="shared" si="386"/>
        <v>0.56016393982289236</v>
      </c>
      <c r="P8258" s="11" t="str">
        <f t="shared" si="387"/>
        <v>AVERAGE</v>
      </c>
    </row>
    <row r="8259" spans="1:16" x14ac:dyDescent="0.35">
      <c r="A8259" t="s">
        <v>8433</v>
      </c>
      <c r="B8259" s="18">
        <v>44901</v>
      </c>
      <c r="C8259" t="s">
        <v>108</v>
      </c>
      <c r="D8259" t="s">
        <v>125</v>
      </c>
      <c r="E8259" t="s">
        <v>146</v>
      </c>
      <c r="F8259" t="s">
        <v>111</v>
      </c>
      <c r="G8259" t="s">
        <v>112</v>
      </c>
      <c r="H8259" t="s">
        <v>147</v>
      </c>
      <c r="I8259">
        <v>1</v>
      </c>
      <c r="J8259" s="19">
        <v>17.87</v>
      </c>
      <c r="K8259" s="20">
        <v>0</v>
      </c>
      <c r="L8259" s="19">
        <v>17.87</v>
      </c>
      <c r="M8259" s="19">
        <v>7.93</v>
      </c>
      <c r="N8259" s="11" t="str">
        <f t="shared" ref="N8259:N8322" si="388">IF(K8259=$R$8,$R$2,IF(K8259&lt;=$R$9,$R$3,IF(K8259&lt;=$R$10,$R$4,IF(K8259&lt;$R$11,$R$5,IF(K8259&gt;$R$11,$R$6)))))</f>
        <v>NO DISCOUNT</v>
      </c>
      <c r="O8259" s="27">
        <f t="shared" ref="O8259:O8322" si="389">IFERROR(L8259-M8259,"NULL")/L8259</f>
        <v>0.55623950755456075</v>
      </c>
      <c r="P8259" s="11" t="str">
        <f t="shared" ref="P8259:P8322" si="390">IF(AND(O8259&gt;=$Q$8,I8259&gt;=$Q$13),$Q$2,IF(AND(O8259&gt;=$Q$9,I8259&gt;=$Q$14),$Q$3,IF(O8259&gt;=$Q$10,$Q$4,$Q$5)))</f>
        <v>AVERAGE</v>
      </c>
    </row>
    <row r="8260" spans="1:16" x14ac:dyDescent="0.35">
      <c r="A8260" s="12" t="s">
        <v>8434</v>
      </c>
      <c r="B8260" s="15">
        <v>45463</v>
      </c>
      <c r="C8260" s="12" t="s">
        <v>120</v>
      </c>
      <c r="D8260" s="12" t="s">
        <v>125</v>
      </c>
      <c r="E8260" s="12" t="s">
        <v>144</v>
      </c>
      <c r="F8260" s="12" t="s">
        <v>111</v>
      </c>
      <c r="G8260" s="12" t="s">
        <v>122</v>
      </c>
      <c r="H8260" s="12" t="s">
        <v>123</v>
      </c>
      <c r="I8260" s="12">
        <v>1</v>
      </c>
      <c r="J8260" s="16">
        <v>698.08</v>
      </c>
      <c r="K8260" s="17">
        <v>0.26</v>
      </c>
      <c r="L8260" s="16">
        <v>516.58000000000004</v>
      </c>
      <c r="M8260" s="16">
        <v>162.19999999999999</v>
      </c>
      <c r="N8260" s="11" t="str">
        <f t="shared" si="388"/>
        <v>HIGH</v>
      </c>
      <c r="O8260" s="27">
        <f t="shared" si="389"/>
        <v>0.68601184714855401</v>
      </c>
      <c r="P8260" s="11" t="str">
        <f t="shared" si="390"/>
        <v>AVERAGE</v>
      </c>
    </row>
    <row r="8261" spans="1:16" x14ac:dyDescent="0.35">
      <c r="A8261" t="s">
        <v>8435</v>
      </c>
      <c r="B8261" s="18">
        <v>45370</v>
      </c>
      <c r="C8261" t="s">
        <v>108</v>
      </c>
      <c r="D8261" t="s">
        <v>115</v>
      </c>
      <c r="E8261" t="s">
        <v>130</v>
      </c>
      <c r="F8261" t="s">
        <v>111</v>
      </c>
      <c r="G8261" t="s">
        <v>112</v>
      </c>
      <c r="H8261" t="s">
        <v>113</v>
      </c>
      <c r="I8261">
        <v>9</v>
      </c>
      <c r="J8261" s="19">
        <v>9</v>
      </c>
      <c r="K8261" s="20">
        <v>0.13</v>
      </c>
      <c r="L8261" s="19">
        <v>70.47</v>
      </c>
      <c r="M8261" s="19">
        <v>24.3</v>
      </c>
      <c r="N8261" s="11" t="str">
        <f t="shared" si="388"/>
        <v>MEDIUM</v>
      </c>
      <c r="O8261" s="27">
        <f t="shared" si="389"/>
        <v>0.65517241379310354</v>
      </c>
      <c r="P8261" s="11" t="str">
        <f t="shared" si="390"/>
        <v>GOOD</v>
      </c>
    </row>
    <row r="8262" spans="1:16" x14ac:dyDescent="0.35">
      <c r="A8262" s="12" t="s">
        <v>8436</v>
      </c>
      <c r="B8262" s="15">
        <v>45195</v>
      </c>
      <c r="C8262" s="12" t="s">
        <v>136</v>
      </c>
      <c r="D8262" s="12" t="s">
        <v>125</v>
      </c>
      <c r="E8262" s="12" t="s">
        <v>169</v>
      </c>
      <c r="F8262" s="12" t="s">
        <v>111</v>
      </c>
      <c r="G8262" s="12" t="s">
        <v>127</v>
      </c>
      <c r="H8262" s="12" t="s">
        <v>179</v>
      </c>
      <c r="I8262" s="12">
        <v>3</v>
      </c>
      <c r="J8262" s="16">
        <v>222.92</v>
      </c>
      <c r="K8262" s="17">
        <v>0</v>
      </c>
      <c r="L8262" s="16">
        <v>668.76</v>
      </c>
      <c r="M8262" s="16">
        <v>340.67</v>
      </c>
      <c r="N8262" s="11" t="str">
        <f t="shared" si="388"/>
        <v>NO DISCOUNT</v>
      </c>
      <c r="O8262" s="27">
        <f t="shared" si="389"/>
        <v>0.49059453316585916</v>
      </c>
      <c r="P8262" s="11" t="str">
        <f t="shared" si="390"/>
        <v>AVERAGE</v>
      </c>
    </row>
    <row r="8263" spans="1:16" x14ac:dyDescent="0.35">
      <c r="A8263" t="s">
        <v>8437</v>
      </c>
      <c r="B8263" s="18">
        <v>44967</v>
      </c>
      <c r="C8263" t="s">
        <v>108</v>
      </c>
      <c r="D8263" t="s">
        <v>109</v>
      </c>
      <c r="E8263" t="s">
        <v>110</v>
      </c>
      <c r="F8263" t="s">
        <v>117</v>
      </c>
      <c r="G8263" t="s">
        <v>122</v>
      </c>
      <c r="H8263" t="s">
        <v>132</v>
      </c>
      <c r="I8263">
        <v>2</v>
      </c>
      <c r="J8263" s="19">
        <v>544.33000000000004</v>
      </c>
      <c r="K8263" s="20">
        <v>0</v>
      </c>
      <c r="L8263" s="19">
        <v>1088.6600000000001</v>
      </c>
      <c r="M8263" s="19">
        <v>282.37</v>
      </c>
      <c r="N8263" s="11" t="str">
        <f t="shared" si="388"/>
        <v>NO DISCOUNT</v>
      </c>
      <c r="O8263" s="27">
        <f t="shared" si="389"/>
        <v>0.74062609079051311</v>
      </c>
      <c r="P8263" s="11" t="str">
        <f t="shared" si="390"/>
        <v>AVERAGE</v>
      </c>
    </row>
    <row r="8264" spans="1:16" x14ac:dyDescent="0.35">
      <c r="A8264" s="12" t="s">
        <v>8438</v>
      </c>
      <c r="B8264" s="15">
        <v>45513</v>
      </c>
      <c r="C8264" s="12" t="s">
        <v>108</v>
      </c>
      <c r="D8264" s="12" t="s">
        <v>125</v>
      </c>
      <c r="E8264" s="12" t="s">
        <v>134</v>
      </c>
      <c r="F8264" s="12" t="s">
        <v>111</v>
      </c>
      <c r="G8264" s="12" t="s">
        <v>122</v>
      </c>
      <c r="H8264" s="12" t="s">
        <v>123</v>
      </c>
      <c r="I8264" s="12">
        <v>2</v>
      </c>
      <c r="J8264" s="16">
        <v>1792.69</v>
      </c>
      <c r="K8264" s="17">
        <v>0.14000000000000001</v>
      </c>
      <c r="L8264" s="16">
        <v>3083.43</v>
      </c>
      <c r="M8264" s="16">
        <v>1398.04</v>
      </c>
      <c r="N8264" s="11" t="str">
        <f t="shared" si="388"/>
        <v>MEDIUM</v>
      </c>
      <c r="O8264" s="27">
        <f t="shared" si="389"/>
        <v>0.5465958364548571</v>
      </c>
      <c r="P8264" s="11" t="str">
        <f t="shared" si="390"/>
        <v>AVERAGE</v>
      </c>
    </row>
    <row r="8265" spans="1:16" x14ac:dyDescent="0.35">
      <c r="A8265" t="s">
        <v>8439</v>
      </c>
      <c r="B8265" s="18">
        <v>45031</v>
      </c>
      <c r="C8265" t="s">
        <v>108</v>
      </c>
      <c r="D8265" t="s">
        <v>125</v>
      </c>
      <c r="E8265" t="s">
        <v>185</v>
      </c>
      <c r="F8265" t="s">
        <v>111</v>
      </c>
      <c r="G8265" t="s">
        <v>112</v>
      </c>
      <c r="H8265" t="s">
        <v>147</v>
      </c>
      <c r="I8265">
        <v>1</v>
      </c>
      <c r="J8265" s="19">
        <v>23</v>
      </c>
      <c r="K8265" s="20">
        <v>0</v>
      </c>
      <c r="L8265" s="19">
        <v>23</v>
      </c>
      <c r="M8265" s="19">
        <v>10.119999999999999</v>
      </c>
      <c r="N8265" s="11" t="str">
        <f t="shared" si="388"/>
        <v>NO DISCOUNT</v>
      </c>
      <c r="O8265" s="27">
        <f t="shared" si="389"/>
        <v>0.56000000000000005</v>
      </c>
      <c r="P8265" s="11" t="str">
        <f t="shared" si="390"/>
        <v>AVERAGE</v>
      </c>
    </row>
    <row r="8266" spans="1:16" x14ac:dyDescent="0.35">
      <c r="A8266" s="12" t="s">
        <v>8440</v>
      </c>
      <c r="B8266" s="15">
        <v>45405</v>
      </c>
      <c r="C8266" s="12" t="s">
        <v>108</v>
      </c>
      <c r="D8266" s="12" t="s">
        <v>125</v>
      </c>
      <c r="E8266" s="12" t="s">
        <v>146</v>
      </c>
      <c r="F8266" s="12" t="s">
        <v>117</v>
      </c>
      <c r="G8266" s="12" t="s">
        <v>122</v>
      </c>
      <c r="H8266" s="12" t="s">
        <v>132</v>
      </c>
      <c r="I8266" s="12">
        <v>2</v>
      </c>
      <c r="J8266" s="16">
        <v>758.3</v>
      </c>
      <c r="K8266" s="17">
        <v>0</v>
      </c>
      <c r="L8266" s="16">
        <v>1516.6</v>
      </c>
      <c r="M8266" s="16">
        <v>700.05</v>
      </c>
      <c r="N8266" s="11" t="str">
        <f t="shared" si="388"/>
        <v>NO DISCOUNT</v>
      </c>
      <c r="O8266" s="27">
        <f t="shared" si="389"/>
        <v>0.53840828168271138</v>
      </c>
      <c r="P8266" s="11" t="str">
        <f t="shared" si="390"/>
        <v>AVERAGE</v>
      </c>
    </row>
    <row r="8267" spans="1:16" x14ac:dyDescent="0.35">
      <c r="A8267" t="s">
        <v>8441</v>
      </c>
      <c r="B8267" s="18">
        <v>45626</v>
      </c>
      <c r="C8267" t="s">
        <v>108</v>
      </c>
      <c r="D8267" t="s">
        <v>140</v>
      </c>
      <c r="E8267" t="s">
        <v>218</v>
      </c>
      <c r="F8267" t="s">
        <v>117</v>
      </c>
      <c r="G8267" t="s">
        <v>127</v>
      </c>
      <c r="H8267" t="s">
        <v>138</v>
      </c>
      <c r="I8267">
        <v>1</v>
      </c>
      <c r="J8267" s="19">
        <v>111.79</v>
      </c>
      <c r="K8267" s="20">
        <v>0.03</v>
      </c>
      <c r="L8267" s="19">
        <v>108.44</v>
      </c>
      <c r="M8267" s="19">
        <v>48.16</v>
      </c>
      <c r="N8267" s="11" t="str">
        <f t="shared" si="388"/>
        <v>LOW</v>
      </c>
      <c r="O8267" s="27">
        <f t="shared" si="389"/>
        <v>0.5558834378458134</v>
      </c>
      <c r="P8267" s="11" t="str">
        <f t="shared" si="390"/>
        <v>AVERAGE</v>
      </c>
    </row>
    <row r="8268" spans="1:16" x14ac:dyDescent="0.35">
      <c r="A8268" s="12" t="s">
        <v>8442</v>
      </c>
      <c r="B8268" s="15">
        <v>45405</v>
      </c>
      <c r="C8268" s="12" t="s">
        <v>108</v>
      </c>
      <c r="D8268" s="12" t="s">
        <v>125</v>
      </c>
      <c r="E8268" s="12" t="s">
        <v>185</v>
      </c>
      <c r="F8268" s="12" t="s">
        <v>111</v>
      </c>
      <c r="G8268" s="12" t="s">
        <v>112</v>
      </c>
      <c r="H8268" s="12" t="s">
        <v>167</v>
      </c>
      <c r="I8268" s="12">
        <v>2</v>
      </c>
      <c r="J8268" s="16">
        <v>5.38</v>
      </c>
      <c r="K8268" s="17">
        <v>0.22</v>
      </c>
      <c r="L8268" s="16">
        <v>8.39</v>
      </c>
      <c r="M8268" s="16">
        <v>1.68</v>
      </c>
      <c r="N8268" s="11" t="str">
        <f t="shared" si="388"/>
        <v>HIGH</v>
      </c>
      <c r="O8268" s="27">
        <f t="shared" si="389"/>
        <v>0.79976162097735404</v>
      </c>
      <c r="P8268" s="11" t="str">
        <f t="shared" si="390"/>
        <v>AVERAGE</v>
      </c>
    </row>
    <row r="8269" spans="1:16" x14ac:dyDescent="0.35">
      <c r="A8269" t="s">
        <v>8443</v>
      </c>
      <c r="B8269" s="18">
        <v>45467</v>
      </c>
      <c r="C8269" t="s">
        <v>108</v>
      </c>
      <c r="D8269" t="s">
        <v>115</v>
      </c>
      <c r="E8269" t="s">
        <v>240</v>
      </c>
      <c r="F8269" t="s">
        <v>111</v>
      </c>
      <c r="G8269" t="s">
        <v>122</v>
      </c>
      <c r="H8269" t="s">
        <v>142</v>
      </c>
      <c r="I8269">
        <v>7</v>
      </c>
      <c r="J8269" s="19">
        <v>401.46</v>
      </c>
      <c r="K8269" s="20">
        <v>0.31</v>
      </c>
      <c r="L8269" s="19">
        <v>1939.05</v>
      </c>
      <c r="M8269" s="19">
        <v>732.17</v>
      </c>
      <c r="N8269" s="11" t="str">
        <f t="shared" si="388"/>
        <v>CLEARANCE</v>
      </c>
      <c r="O8269" s="27">
        <f t="shared" si="389"/>
        <v>0.62240788014749493</v>
      </c>
      <c r="P8269" s="11" t="str">
        <f t="shared" si="390"/>
        <v>GOOD</v>
      </c>
    </row>
    <row r="8270" spans="1:16" x14ac:dyDescent="0.35">
      <c r="A8270" s="12" t="s">
        <v>8444</v>
      </c>
      <c r="B8270" s="15">
        <v>45482</v>
      </c>
      <c r="C8270" s="12" t="s">
        <v>108</v>
      </c>
      <c r="D8270" s="12" t="s">
        <v>140</v>
      </c>
      <c r="E8270" s="12" t="s">
        <v>166</v>
      </c>
      <c r="F8270" s="12" t="s">
        <v>111</v>
      </c>
      <c r="G8270" s="12" t="s">
        <v>127</v>
      </c>
      <c r="H8270" s="12" t="s">
        <v>179</v>
      </c>
      <c r="I8270" s="12">
        <v>1</v>
      </c>
      <c r="J8270" s="16">
        <v>72.040000000000006</v>
      </c>
      <c r="K8270" s="17">
        <v>0</v>
      </c>
      <c r="L8270" s="16">
        <v>72.040000000000006</v>
      </c>
      <c r="M8270" s="16">
        <v>41.8</v>
      </c>
      <c r="N8270" s="11" t="str">
        <f t="shared" si="388"/>
        <v>NO DISCOUNT</v>
      </c>
      <c r="O8270" s="27">
        <f t="shared" si="389"/>
        <v>0.41976679622431989</v>
      </c>
      <c r="P8270" s="11" t="str">
        <f t="shared" si="390"/>
        <v>AVERAGE</v>
      </c>
    </row>
    <row r="8271" spans="1:16" x14ac:dyDescent="0.35">
      <c r="A8271" t="s">
        <v>8445</v>
      </c>
      <c r="B8271" s="18">
        <v>45032</v>
      </c>
      <c r="C8271" t="s">
        <v>108</v>
      </c>
      <c r="D8271" t="s">
        <v>115</v>
      </c>
      <c r="E8271" t="s">
        <v>289</v>
      </c>
      <c r="F8271" t="s">
        <v>117</v>
      </c>
      <c r="G8271" t="s">
        <v>112</v>
      </c>
      <c r="H8271" t="s">
        <v>170</v>
      </c>
      <c r="I8271">
        <v>8</v>
      </c>
      <c r="J8271" s="19">
        <v>6.68</v>
      </c>
      <c r="K8271" s="20">
        <v>0</v>
      </c>
      <c r="L8271" s="19">
        <v>53.44</v>
      </c>
      <c r="M8271" s="19">
        <v>13.61</v>
      </c>
      <c r="N8271" s="11" t="str">
        <f t="shared" si="388"/>
        <v>NO DISCOUNT</v>
      </c>
      <c r="O8271" s="27">
        <f t="shared" si="389"/>
        <v>0.7453218562874252</v>
      </c>
      <c r="P8271" s="11" t="str">
        <f t="shared" si="390"/>
        <v>GOOD</v>
      </c>
    </row>
    <row r="8272" spans="1:16" x14ac:dyDescent="0.35">
      <c r="A8272" s="12" t="s">
        <v>8446</v>
      </c>
      <c r="B8272" s="15">
        <v>44836</v>
      </c>
      <c r="C8272" s="12" t="s">
        <v>120</v>
      </c>
      <c r="D8272" s="12" t="s">
        <v>115</v>
      </c>
      <c r="E8272" s="12" t="s">
        <v>227</v>
      </c>
      <c r="F8272" s="12" t="s">
        <v>111</v>
      </c>
      <c r="G8272" s="12" t="s">
        <v>122</v>
      </c>
      <c r="H8272" s="12" t="s">
        <v>158</v>
      </c>
      <c r="I8272" s="12">
        <v>1</v>
      </c>
      <c r="J8272" s="16">
        <v>109.02</v>
      </c>
      <c r="K8272" s="17">
        <v>0.15</v>
      </c>
      <c r="L8272" s="16">
        <v>92.67</v>
      </c>
      <c r="M8272" s="16">
        <v>45.93</v>
      </c>
      <c r="N8272" s="11" t="str">
        <f t="shared" si="388"/>
        <v>MEDIUM</v>
      </c>
      <c r="O8272" s="27">
        <f t="shared" si="389"/>
        <v>0.50437034639041767</v>
      </c>
      <c r="P8272" s="11" t="str">
        <f t="shared" si="390"/>
        <v>AVERAGE</v>
      </c>
    </row>
    <row r="8273" spans="1:16" x14ac:dyDescent="0.35">
      <c r="A8273" t="s">
        <v>8447</v>
      </c>
      <c r="B8273" s="18">
        <v>44840</v>
      </c>
      <c r="C8273" t="s">
        <v>108</v>
      </c>
      <c r="D8273" t="s">
        <v>115</v>
      </c>
      <c r="E8273" t="s">
        <v>205</v>
      </c>
      <c r="F8273" t="s">
        <v>111</v>
      </c>
      <c r="G8273" t="s">
        <v>127</v>
      </c>
      <c r="H8273" t="s">
        <v>138</v>
      </c>
      <c r="I8273">
        <v>1</v>
      </c>
      <c r="J8273" s="19">
        <v>181.27</v>
      </c>
      <c r="K8273" s="20">
        <v>0.15</v>
      </c>
      <c r="L8273" s="19">
        <v>154.08000000000001</v>
      </c>
      <c r="M8273" s="19">
        <v>54.01</v>
      </c>
      <c r="N8273" s="11" t="str">
        <f t="shared" si="388"/>
        <v>MEDIUM</v>
      </c>
      <c r="O8273" s="27">
        <f t="shared" si="389"/>
        <v>0.64946780893042588</v>
      </c>
      <c r="P8273" s="11" t="str">
        <f t="shared" si="390"/>
        <v>AVERAGE</v>
      </c>
    </row>
    <row r="8274" spans="1:16" x14ac:dyDescent="0.35">
      <c r="A8274" s="12" t="s">
        <v>8448</v>
      </c>
      <c r="B8274" s="15">
        <v>45105</v>
      </c>
      <c r="C8274" s="12" t="s">
        <v>108</v>
      </c>
      <c r="D8274" s="12" t="s">
        <v>140</v>
      </c>
      <c r="E8274" s="12" t="s">
        <v>203</v>
      </c>
      <c r="F8274" s="12" t="s">
        <v>111</v>
      </c>
      <c r="G8274" s="12" t="s">
        <v>127</v>
      </c>
      <c r="H8274" s="12" t="s">
        <v>138</v>
      </c>
      <c r="I8274" s="12">
        <v>1</v>
      </c>
      <c r="J8274" s="16">
        <v>334.01</v>
      </c>
      <c r="K8274" s="17">
        <v>0.08</v>
      </c>
      <c r="L8274" s="16">
        <v>307.29000000000002</v>
      </c>
      <c r="M8274" s="16">
        <v>106.31</v>
      </c>
      <c r="N8274" s="11" t="str">
        <f t="shared" si="388"/>
        <v>LOW</v>
      </c>
      <c r="O8274" s="27">
        <f t="shared" si="389"/>
        <v>0.65404015750593902</v>
      </c>
      <c r="P8274" s="11" t="str">
        <f t="shared" si="390"/>
        <v>AVERAGE</v>
      </c>
    </row>
    <row r="8275" spans="1:16" x14ac:dyDescent="0.35">
      <c r="A8275" t="s">
        <v>8449</v>
      </c>
      <c r="B8275" s="18">
        <v>45463</v>
      </c>
      <c r="C8275" t="s">
        <v>108</v>
      </c>
      <c r="D8275" t="s">
        <v>140</v>
      </c>
      <c r="E8275" t="s">
        <v>153</v>
      </c>
      <c r="F8275" t="s">
        <v>111</v>
      </c>
      <c r="G8275" t="s">
        <v>112</v>
      </c>
      <c r="H8275" t="s">
        <v>170</v>
      </c>
      <c r="I8275">
        <v>2</v>
      </c>
      <c r="J8275" s="19">
        <v>25.24</v>
      </c>
      <c r="K8275" s="20">
        <v>0</v>
      </c>
      <c r="L8275" s="19">
        <v>50.48</v>
      </c>
      <c r="M8275" s="19">
        <v>17.11</v>
      </c>
      <c r="N8275" s="11" t="str">
        <f t="shared" si="388"/>
        <v>NO DISCOUNT</v>
      </c>
      <c r="O8275" s="27">
        <f t="shared" si="389"/>
        <v>0.66105388272583199</v>
      </c>
      <c r="P8275" s="11" t="str">
        <f t="shared" si="390"/>
        <v>AVERAGE</v>
      </c>
    </row>
    <row r="8276" spans="1:16" x14ac:dyDescent="0.35">
      <c r="A8276" s="12" t="s">
        <v>8450</v>
      </c>
      <c r="B8276" s="15">
        <v>45523</v>
      </c>
      <c r="C8276" s="12" t="s">
        <v>108</v>
      </c>
      <c r="D8276" s="12" t="s">
        <v>115</v>
      </c>
      <c r="E8276" s="12" t="s">
        <v>116</v>
      </c>
      <c r="F8276" s="12" t="s">
        <v>117</v>
      </c>
      <c r="G8276" s="12" t="s">
        <v>112</v>
      </c>
      <c r="H8276" s="12" t="s">
        <v>113</v>
      </c>
      <c r="I8276" s="12">
        <v>1</v>
      </c>
      <c r="J8276" s="16">
        <v>18.03</v>
      </c>
      <c r="K8276" s="17">
        <v>0.25</v>
      </c>
      <c r="L8276" s="16">
        <v>13.52</v>
      </c>
      <c r="M8276" s="16">
        <v>5.01</v>
      </c>
      <c r="N8276" s="11" t="str">
        <f t="shared" si="388"/>
        <v>HIGH</v>
      </c>
      <c r="O8276" s="27">
        <f t="shared" si="389"/>
        <v>0.62943786982248517</v>
      </c>
      <c r="P8276" s="11" t="str">
        <f t="shared" si="390"/>
        <v>AVERAGE</v>
      </c>
    </row>
    <row r="8277" spans="1:16" x14ac:dyDescent="0.35">
      <c r="A8277" t="s">
        <v>8451</v>
      </c>
      <c r="B8277" s="18">
        <v>45201</v>
      </c>
      <c r="C8277" t="s">
        <v>108</v>
      </c>
      <c r="D8277" t="s">
        <v>115</v>
      </c>
      <c r="E8277" t="s">
        <v>121</v>
      </c>
      <c r="F8277" t="s">
        <v>117</v>
      </c>
      <c r="G8277" t="s">
        <v>127</v>
      </c>
      <c r="H8277" t="s">
        <v>179</v>
      </c>
      <c r="I8277">
        <v>1</v>
      </c>
      <c r="J8277" s="19">
        <v>263.12</v>
      </c>
      <c r="K8277" s="20">
        <v>0.08</v>
      </c>
      <c r="L8277" s="19">
        <v>242.07</v>
      </c>
      <c r="M8277" s="19">
        <v>144.11000000000001</v>
      </c>
      <c r="N8277" s="11" t="str">
        <f t="shared" si="388"/>
        <v>LOW</v>
      </c>
      <c r="O8277" s="27">
        <f t="shared" si="389"/>
        <v>0.40467633329202291</v>
      </c>
      <c r="P8277" s="11" t="str">
        <f t="shared" si="390"/>
        <v>AVERAGE</v>
      </c>
    </row>
    <row r="8278" spans="1:16" x14ac:dyDescent="0.35">
      <c r="A8278" s="12" t="s">
        <v>8452</v>
      </c>
      <c r="B8278" s="15">
        <v>45386</v>
      </c>
      <c r="C8278" s="12" t="s">
        <v>108</v>
      </c>
      <c r="D8278" s="12" t="s">
        <v>115</v>
      </c>
      <c r="E8278" s="12" t="s">
        <v>240</v>
      </c>
      <c r="F8278" s="12" t="s">
        <v>131</v>
      </c>
      <c r="G8278" s="12" t="s">
        <v>127</v>
      </c>
      <c r="H8278" s="12" t="s">
        <v>209</v>
      </c>
      <c r="I8278" s="12">
        <v>2</v>
      </c>
      <c r="J8278" s="16">
        <v>728.35</v>
      </c>
      <c r="K8278" s="17">
        <v>0.16</v>
      </c>
      <c r="L8278" s="16">
        <v>1223.6300000000001</v>
      </c>
      <c r="M8278" s="16">
        <v>522.76</v>
      </c>
      <c r="N8278" s="11" t="str">
        <f t="shared" si="388"/>
        <v>MEDIUM</v>
      </c>
      <c r="O8278" s="27">
        <f t="shared" si="389"/>
        <v>0.57277935323586382</v>
      </c>
      <c r="P8278" s="11" t="str">
        <f t="shared" si="390"/>
        <v>AVERAGE</v>
      </c>
    </row>
    <row r="8279" spans="1:16" x14ac:dyDescent="0.35">
      <c r="A8279" t="s">
        <v>8453</v>
      </c>
      <c r="B8279" s="18">
        <v>44808</v>
      </c>
      <c r="C8279" t="s">
        <v>108</v>
      </c>
      <c r="D8279" t="s">
        <v>125</v>
      </c>
      <c r="E8279" t="s">
        <v>137</v>
      </c>
      <c r="F8279" t="s">
        <v>117</v>
      </c>
      <c r="G8279" t="s">
        <v>122</v>
      </c>
      <c r="H8279" t="s">
        <v>187</v>
      </c>
      <c r="I8279">
        <v>1</v>
      </c>
      <c r="J8279" s="19">
        <v>101.09</v>
      </c>
      <c r="K8279" s="20">
        <v>0</v>
      </c>
      <c r="L8279" s="19">
        <v>101.09</v>
      </c>
      <c r="M8279" s="19">
        <v>51.31</v>
      </c>
      <c r="N8279" s="11" t="str">
        <f t="shared" si="388"/>
        <v>NO DISCOUNT</v>
      </c>
      <c r="O8279" s="27">
        <f t="shared" si="389"/>
        <v>0.49243248590365019</v>
      </c>
      <c r="P8279" s="11" t="str">
        <f t="shared" si="390"/>
        <v>AVERAGE</v>
      </c>
    </row>
    <row r="8280" spans="1:16" x14ac:dyDescent="0.35">
      <c r="A8280" s="12" t="s">
        <v>8454</v>
      </c>
      <c r="B8280" s="15">
        <v>45291</v>
      </c>
      <c r="C8280" s="12" t="s">
        <v>120</v>
      </c>
      <c r="D8280" s="12" t="s">
        <v>115</v>
      </c>
      <c r="E8280" s="12" t="s">
        <v>156</v>
      </c>
      <c r="F8280" s="12" t="s">
        <v>111</v>
      </c>
      <c r="G8280" s="12" t="s">
        <v>122</v>
      </c>
      <c r="H8280" s="12" t="s">
        <v>142</v>
      </c>
      <c r="I8280" s="12">
        <v>1</v>
      </c>
      <c r="J8280" s="16">
        <v>480.38</v>
      </c>
      <c r="K8280" s="17">
        <v>0</v>
      </c>
      <c r="L8280" s="16">
        <v>480.38</v>
      </c>
      <c r="M8280" s="16">
        <v>241.06</v>
      </c>
      <c r="N8280" s="11" t="str">
        <f t="shared" si="388"/>
        <v>NO DISCOUNT</v>
      </c>
      <c r="O8280" s="27">
        <f t="shared" si="389"/>
        <v>0.49818893376077272</v>
      </c>
      <c r="P8280" s="11" t="str">
        <f t="shared" si="390"/>
        <v>AVERAGE</v>
      </c>
    </row>
    <row r="8281" spans="1:16" x14ac:dyDescent="0.35">
      <c r="A8281" t="s">
        <v>8455</v>
      </c>
      <c r="B8281" s="18">
        <v>45117</v>
      </c>
      <c r="C8281" t="s">
        <v>108</v>
      </c>
      <c r="D8281" t="s">
        <v>140</v>
      </c>
      <c r="E8281" t="s">
        <v>153</v>
      </c>
      <c r="F8281" t="s">
        <v>117</v>
      </c>
      <c r="G8281" t="s">
        <v>112</v>
      </c>
      <c r="H8281" t="s">
        <v>170</v>
      </c>
      <c r="I8281">
        <v>3</v>
      </c>
      <c r="J8281" s="19">
        <v>8.8000000000000007</v>
      </c>
      <c r="K8281" s="20">
        <v>0</v>
      </c>
      <c r="L8281" s="19">
        <v>26.4</v>
      </c>
      <c r="M8281" s="19">
        <v>9.6199999999999992</v>
      </c>
      <c r="N8281" s="11" t="str">
        <f t="shared" si="388"/>
        <v>NO DISCOUNT</v>
      </c>
      <c r="O8281" s="27">
        <f t="shared" si="389"/>
        <v>0.63560606060606073</v>
      </c>
      <c r="P8281" s="11" t="str">
        <f t="shared" si="390"/>
        <v>AVERAGE</v>
      </c>
    </row>
    <row r="8282" spans="1:16" x14ac:dyDescent="0.35">
      <c r="A8282" s="12" t="s">
        <v>8456</v>
      </c>
      <c r="B8282" s="15">
        <v>44757</v>
      </c>
      <c r="C8282" s="12" t="s">
        <v>149</v>
      </c>
      <c r="D8282" s="12" t="s">
        <v>140</v>
      </c>
      <c r="E8282" s="12" t="s">
        <v>296</v>
      </c>
      <c r="F8282" s="12" t="s">
        <v>117</v>
      </c>
      <c r="G8282" s="12" t="s">
        <v>112</v>
      </c>
      <c r="H8282" s="12" t="s">
        <v>147</v>
      </c>
      <c r="I8282" s="12">
        <v>3</v>
      </c>
      <c r="J8282" s="16">
        <v>9.1999999999999993</v>
      </c>
      <c r="K8282" s="17">
        <v>0</v>
      </c>
      <c r="L8282" s="16">
        <v>27.6</v>
      </c>
      <c r="M8282" s="16">
        <v>7.99</v>
      </c>
      <c r="N8282" s="11" t="str">
        <f t="shared" si="388"/>
        <v>NO DISCOUNT</v>
      </c>
      <c r="O8282" s="27">
        <f t="shared" si="389"/>
        <v>0.71050724637681151</v>
      </c>
      <c r="P8282" s="11" t="str">
        <f t="shared" si="390"/>
        <v>AVERAGE</v>
      </c>
    </row>
    <row r="8283" spans="1:16" x14ac:dyDescent="0.35">
      <c r="A8283" t="s">
        <v>8457</v>
      </c>
      <c r="B8283" s="18">
        <v>45547</v>
      </c>
      <c r="C8283" t="s">
        <v>136</v>
      </c>
      <c r="D8283" t="s">
        <v>125</v>
      </c>
      <c r="E8283" t="s">
        <v>178</v>
      </c>
      <c r="F8283" t="s">
        <v>131</v>
      </c>
      <c r="G8283" t="s">
        <v>127</v>
      </c>
      <c r="H8283" t="s">
        <v>138</v>
      </c>
      <c r="I8283">
        <v>2</v>
      </c>
      <c r="J8283" s="19">
        <v>363.29</v>
      </c>
      <c r="K8283" s="20">
        <v>0</v>
      </c>
      <c r="L8283" s="19">
        <v>726.58</v>
      </c>
      <c r="M8283" s="19">
        <v>265.94</v>
      </c>
      <c r="N8283" s="11" t="str">
        <f t="shared" si="388"/>
        <v>NO DISCOUNT</v>
      </c>
      <c r="O8283" s="27">
        <f t="shared" si="389"/>
        <v>0.6339838696358282</v>
      </c>
      <c r="P8283" s="11" t="str">
        <f t="shared" si="390"/>
        <v>AVERAGE</v>
      </c>
    </row>
    <row r="8284" spans="1:16" x14ac:dyDescent="0.35">
      <c r="A8284" s="12" t="s">
        <v>8458</v>
      </c>
      <c r="B8284" s="15">
        <v>45142</v>
      </c>
      <c r="C8284" s="12" t="s">
        <v>136</v>
      </c>
      <c r="D8284" s="12" t="s">
        <v>109</v>
      </c>
      <c r="E8284" s="12" t="s">
        <v>208</v>
      </c>
      <c r="F8284" s="12" t="s">
        <v>111</v>
      </c>
      <c r="G8284" s="12" t="s">
        <v>122</v>
      </c>
      <c r="H8284" s="12" t="s">
        <v>132</v>
      </c>
      <c r="I8284" s="12">
        <v>3</v>
      </c>
      <c r="J8284" s="16">
        <v>243.18</v>
      </c>
      <c r="K8284" s="17">
        <v>0.02</v>
      </c>
      <c r="L8284" s="16">
        <v>714.95</v>
      </c>
      <c r="M8284" s="16">
        <v>230.33</v>
      </c>
      <c r="N8284" s="11" t="str">
        <f t="shared" si="388"/>
        <v>LOW</v>
      </c>
      <c r="O8284" s="27">
        <f t="shared" si="389"/>
        <v>0.67783761102174978</v>
      </c>
      <c r="P8284" s="11" t="str">
        <f t="shared" si="390"/>
        <v>AVERAGE</v>
      </c>
    </row>
    <row r="8285" spans="1:16" x14ac:dyDescent="0.35">
      <c r="A8285" t="s">
        <v>8459</v>
      </c>
      <c r="B8285" s="18">
        <v>44566</v>
      </c>
      <c r="C8285" t="s">
        <v>136</v>
      </c>
      <c r="D8285" t="s">
        <v>109</v>
      </c>
      <c r="E8285" t="s">
        <v>231</v>
      </c>
      <c r="F8285" t="s">
        <v>111</v>
      </c>
      <c r="G8285" t="s">
        <v>127</v>
      </c>
      <c r="H8285" t="s">
        <v>209</v>
      </c>
      <c r="I8285">
        <v>12</v>
      </c>
      <c r="J8285" s="19">
        <v>966.88</v>
      </c>
      <c r="K8285" s="20">
        <v>0</v>
      </c>
      <c r="L8285" s="19">
        <v>11602.56</v>
      </c>
      <c r="M8285" s="19">
        <v>6490.32</v>
      </c>
      <c r="N8285" s="11" t="str">
        <f t="shared" si="388"/>
        <v>NO DISCOUNT</v>
      </c>
      <c r="O8285" s="27">
        <f t="shared" si="389"/>
        <v>0.44061310607314247</v>
      </c>
      <c r="P8285" s="11" t="str">
        <f t="shared" si="390"/>
        <v>EXCELLENT</v>
      </c>
    </row>
    <row r="8286" spans="1:16" x14ac:dyDescent="0.35">
      <c r="A8286" s="12" t="s">
        <v>8460</v>
      </c>
      <c r="B8286" s="15">
        <v>44876</v>
      </c>
      <c r="C8286" s="12" t="s">
        <v>108</v>
      </c>
      <c r="D8286" s="12" t="s">
        <v>115</v>
      </c>
      <c r="E8286" s="12" t="s">
        <v>221</v>
      </c>
      <c r="F8286" s="12" t="s">
        <v>117</v>
      </c>
      <c r="G8286" s="12" t="s">
        <v>127</v>
      </c>
      <c r="H8286" s="12" t="s">
        <v>179</v>
      </c>
      <c r="I8286" s="12">
        <v>2</v>
      </c>
      <c r="J8286" s="16">
        <v>118.47</v>
      </c>
      <c r="K8286" s="17">
        <v>0.01</v>
      </c>
      <c r="L8286" s="16">
        <v>234.57</v>
      </c>
      <c r="M8286" s="16">
        <v>92.19</v>
      </c>
      <c r="N8286" s="11" t="str">
        <f t="shared" si="388"/>
        <v>LOW</v>
      </c>
      <c r="O8286" s="27">
        <f t="shared" si="389"/>
        <v>0.60698299015219337</v>
      </c>
      <c r="P8286" s="11" t="str">
        <f t="shared" si="390"/>
        <v>AVERAGE</v>
      </c>
    </row>
    <row r="8287" spans="1:16" x14ac:dyDescent="0.35">
      <c r="A8287" t="s">
        <v>8461</v>
      </c>
      <c r="B8287" s="18">
        <v>44785</v>
      </c>
      <c r="C8287" t="s">
        <v>120</v>
      </c>
      <c r="D8287" t="s">
        <v>140</v>
      </c>
      <c r="E8287" t="s">
        <v>203</v>
      </c>
      <c r="F8287" t="s">
        <v>117</v>
      </c>
      <c r="G8287" t="s">
        <v>122</v>
      </c>
      <c r="H8287" t="s">
        <v>187</v>
      </c>
      <c r="I8287">
        <v>3</v>
      </c>
      <c r="J8287" s="19">
        <v>131.32</v>
      </c>
      <c r="K8287" s="20">
        <v>0.08</v>
      </c>
      <c r="L8287" s="19">
        <v>362.44</v>
      </c>
      <c r="M8287" s="19">
        <v>141.52000000000001</v>
      </c>
      <c r="N8287" s="11" t="str">
        <f t="shared" si="388"/>
        <v>LOW</v>
      </c>
      <c r="O8287" s="27">
        <f t="shared" si="389"/>
        <v>0.60953537137181324</v>
      </c>
      <c r="P8287" s="11" t="str">
        <f t="shared" si="390"/>
        <v>AVERAGE</v>
      </c>
    </row>
    <row r="8288" spans="1:16" x14ac:dyDescent="0.35">
      <c r="A8288" s="12" t="s">
        <v>8462</v>
      </c>
      <c r="B8288" s="15">
        <v>44928</v>
      </c>
      <c r="C8288" s="12" t="s">
        <v>136</v>
      </c>
      <c r="D8288" s="12" t="s">
        <v>109</v>
      </c>
      <c r="E8288" s="12" t="s">
        <v>176</v>
      </c>
      <c r="F8288" s="12" t="s">
        <v>131</v>
      </c>
      <c r="G8288" s="12" t="s">
        <v>122</v>
      </c>
      <c r="H8288" s="12" t="s">
        <v>142</v>
      </c>
      <c r="I8288" s="12">
        <v>1</v>
      </c>
      <c r="J8288" s="16">
        <v>98.25</v>
      </c>
      <c r="K8288" s="17">
        <v>0</v>
      </c>
      <c r="L8288" s="16">
        <v>98.25</v>
      </c>
      <c r="M8288" s="16">
        <v>34.270000000000003</v>
      </c>
      <c r="N8288" s="11" t="str">
        <f t="shared" si="388"/>
        <v>NO DISCOUNT</v>
      </c>
      <c r="O8288" s="27">
        <f t="shared" si="389"/>
        <v>0.65119592875318066</v>
      </c>
      <c r="P8288" s="11" t="str">
        <f t="shared" si="390"/>
        <v>AVERAGE</v>
      </c>
    </row>
    <row r="8289" spans="1:16" x14ac:dyDescent="0.35">
      <c r="A8289" t="s">
        <v>8463</v>
      </c>
      <c r="B8289" s="18">
        <v>44668</v>
      </c>
      <c r="C8289" t="s">
        <v>108</v>
      </c>
      <c r="D8289" t="s">
        <v>140</v>
      </c>
      <c r="E8289" t="s">
        <v>242</v>
      </c>
      <c r="F8289" t="s">
        <v>131</v>
      </c>
      <c r="G8289" t="s">
        <v>127</v>
      </c>
      <c r="H8289" t="s">
        <v>128</v>
      </c>
      <c r="I8289">
        <v>5</v>
      </c>
      <c r="J8289" s="19">
        <v>328.34</v>
      </c>
      <c r="K8289" s="20">
        <v>0.16</v>
      </c>
      <c r="L8289" s="19">
        <v>1379.03</v>
      </c>
      <c r="M8289" s="19">
        <v>741.96</v>
      </c>
      <c r="N8289" s="11" t="str">
        <f t="shared" si="388"/>
        <v>MEDIUM</v>
      </c>
      <c r="O8289" s="27">
        <f t="shared" si="389"/>
        <v>0.46196964533041335</v>
      </c>
      <c r="P8289" s="11" t="str">
        <f t="shared" si="390"/>
        <v>GOOD</v>
      </c>
    </row>
    <row r="8290" spans="1:16" x14ac:dyDescent="0.35">
      <c r="A8290" s="12" t="s">
        <v>8464</v>
      </c>
      <c r="B8290" s="15">
        <v>45090</v>
      </c>
      <c r="C8290" s="12" t="s">
        <v>136</v>
      </c>
      <c r="D8290" s="12" t="s">
        <v>115</v>
      </c>
      <c r="E8290" s="12" t="s">
        <v>130</v>
      </c>
      <c r="F8290" s="12" t="s">
        <v>111</v>
      </c>
      <c r="G8290" s="12" t="s">
        <v>127</v>
      </c>
      <c r="H8290" s="12" t="s">
        <v>138</v>
      </c>
      <c r="I8290" s="12">
        <v>3</v>
      </c>
      <c r="J8290" s="16">
        <v>384.3</v>
      </c>
      <c r="K8290" s="17">
        <v>0.16</v>
      </c>
      <c r="L8290" s="16">
        <v>968.44</v>
      </c>
      <c r="M8290" s="16">
        <v>412.68</v>
      </c>
      <c r="N8290" s="11" t="str">
        <f t="shared" si="388"/>
        <v>MEDIUM</v>
      </c>
      <c r="O8290" s="27">
        <f t="shared" si="389"/>
        <v>0.57387138077733257</v>
      </c>
      <c r="P8290" s="11" t="str">
        <f t="shared" si="390"/>
        <v>AVERAGE</v>
      </c>
    </row>
    <row r="8291" spans="1:16" x14ac:dyDescent="0.35">
      <c r="A8291" t="s">
        <v>8465</v>
      </c>
      <c r="B8291" s="18">
        <v>45432</v>
      </c>
      <c r="C8291" t="s">
        <v>108</v>
      </c>
      <c r="D8291" t="s">
        <v>109</v>
      </c>
      <c r="E8291" t="s">
        <v>150</v>
      </c>
      <c r="F8291" t="s">
        <v>111</v>
      </c>
      <c r="G8291" t="s">
        <v>112</v>
      </c>
      <c r="H8291" t="s">
        <v>147</v>
      </c>
      <c r="I8291">
        <v>1</v>
      </c>
      <c r="J8291" s="19">
        <v>6.16</v>
      </c>
      <c r="K8291" s="20">
        <v>0.12</v>
      </c>
      <c r="L8291" s="19">
        <v>5.42</v>
      </c>
      <c r="M8291" s="19">
        <v>1.87</v>
      </c>
      <c r="N8291" s="11" t="str">
        <f t="shared" si="388"/>
        <v>MEDIUM</v>
      </c>
      <c r="O8291" s="27">
        <f t="shared" si="389"/>
        <v>0.65498154981549817</v>
      </c>
      <c r="P8291" s="11" t="str">
        <f t="shared" si="390"/>
        <v>AVERAGE</v>
      </c>
    </row>
    <row r="8292" spans="1:16" x14ac:dyDescent="0.35">
      <c r="A8292" s="12" t="s">
        <v>8466</v>
      </c>
      <c r="B8292" s="15">
        <v>45463</v>
      </c>
      <c r="C8292" s="12" t="s">
        <v>108</v>
      </c>
      <c r="D8292" s="12" t="s">
        <v>115</v>
      </c>
      <c r="E8292" s="12" t="s">
        <v>156</v>
      </c>
      <c r="F8292" s="12" t="s">
        <v>111</v>
      </c>
      <c r="G8292" s="12" t="s">
        <v>127</v>
      </c>
      <c r="H8292" s="12" t="s">
        <v>209</v>
      </c>
      <c r="I8292" s="12">
        <v>9</v>
      </c>
      <c r="J8292" s="16">
        <v>748.14</v>
      </c>
      <c r="K8292" s="17">
        <v>0.2</v>
      </c>
      <c r="L8292" s="16">
        <v>5386.61</v>
      </c>
      <c r="M8292" s="16">
        <v>2134.37</v>
      </c>
      <c r="N8292" s="11" t="str">
        <f t="shared" si="388"/>
        <v>MEDIUM</v>
      </c>
      <c r="O8292" s="27">
        <f t="shared" si="389"/>
        <v>0.60376377721795338</v>
      </c>
      <c r="P8292" s="11" t="str">
        <f t="shared" si="390"/>
        <v>GOOD</v>
      </c>
    </row>
    <row r="8293" spans="1:16" x14ac:dyDescent="0.35">
      <c r="A8293" t="s">
        <v>8467</v>
      </c>
      <c r="B8293" s="18">
        <v>45032</v>
      </c>
      <c r="C8293" t="s">
        <v>108</v>
      </c>
      <c r="D8293" t="s">
        <v>115</v>
      </c>
      <c r="E8293" t="s">
        <v>156</v>
      </c>
      <c r="F8293" t="s">
        <v>111</v>
      </c>
      <c r="G8293" t="s">
        <v>127</v>
      </c>
      <c r="H8293" t="s">
        <v>209</v>
      </c>
      <c r="I8293">
        <v>1</v>
      </c>
      <c r="J8293" s="19">
        <v>317.3</v>
      </c>
      <c r="K8293" s="20">
        <v>0.15</v>
      </c>
      <c r="L8293" s="19">
        <v>269.7</v>
      </c>
      <c r="M8293" s="19">
        <v>136.78</v>
      </c>
      <c r="N8293" s="11" t="str">
        <f t="shared" si="388"/>
        <v>MEDIUM</v>
      </c>
      <c r="O8293" s="27">
        <f t="shared" si="389"/>
        <v>0.49284390063032996</v>
      </c>
      <c r="P8293" s="11" t="str">
        <f t="shared" si="390"/>
        <v>AVERAGE</v>
      </c>
    </row>
    <row r="8294" spans="1:16" x14ac:dyDescent="0.35">
      <c r="A8294" s="12" t="s">
        <v>8468</v>
      </c>
      <c r="B8294" s="15">
        <v>45005</v>
      </c>
      <c r="C8294" s="12" t="s">
        <v>120</v>
      </c>
      <c r="D8294" s="12" t="s">
        <v>115</v>
      </c>
      <c r="E8294" s="12" t="s">
        <v>221</v>
      </c>
      <c r="F8294" s="12" t="s">
        <v>111</v>
      </c>
      <c r="G8294" s="12" t="s">
        <v>112</v>
      </c>
      <c r="H8294" s="12" t="s">
        <v>113</v>
      </c>
      <c r="I8294" s="12">
        <v>1</v>
      </c>
      <c r="J8294" s="16">
        <v>9.93</v>
      </c>
      <c r="K8294" s="17">
        <v>0.26</v>
      </c>
      <c r="L8294" s="16">
        <v>7.35</v>
      </c>
      <c r="M8294" s="16">
        <v>2.2599999999999998</v>
      </c>
      <c r="N8294" s="11" t="str">
        <f t="shared" si="388"/>
        <v>HIGH</v>
      </c>
      <c r="O8294" s="27">
        <f t="shared" si="389"/>
        <v>0.6925170068027211</v>
      </c>
      <c r="P8294" s="11" t="str">
        <f t="shared" si="390"/>
        <v>AVERAGE</v>
      </c>
    </row>
    <row r="8295" spans="1:16" x14ac:dyDescent="0.35">
      <c r="A8295" t="s">
        <v>8469</v>
      </c>
      <c r="B8295" s="18">
        <v>45379</v>
      </c>
      <c r="C8295" t="s">
        <v>108</v>
      </c>
      <c r="D8295" t="s">
        <v>125</v>
      </c>
      <c r="E8295" t="s">
        <v>137</v>
      </c>
      <c r="F8295" t="s">
        <v>117</v>
      </c>
      <c r="G8295" t="s">
        <v>127</v>
      </c>
      <c r="H8295" t="s">
        <v>138</v>
      </c>
      <c r="I8295">
        <v>2</v>
      </c>
      <c r="J8295" s="19">
        <v>172.79</v>
      </c>
      <c r="K8295" s="20">
        <v>0.22</v>
      </c>
      <c r="L8295" s="19">
        <v>269.55</v>
      </c>
      <c r="M8295" s="19">
        <v>158.47999999999999</v>
      </c>
      <c r="N8295" s="11" t="str">
        <f t="shared" si="388"/>
        <v>HIGH</v>
      </c>
      <c r="O8295" s="27">
        <f t="shared" si="389"/>
        <v>0.41205713225746621</v>
      </c>
      <c r="P8295" s="11" t="str">
        <f t="shared" si="390"/>
        <v>AVERAGE</v>
      </c>
    </row>
    <row r="8296" spans="1:16" x14ac:dyDescent="0.35">
      <c r="A8296" s="12" t="s">
        <v>8470</v>
      </c>
      <c r="B8296" s="15">
        <v>45110</v>
      </c>
      <c r="C8296" s="12" t="s">
        <v>108</v>
      </c>
      <c r="D8296" s="12" t="s">
        <v>140</v>
      </c>
      <c r="E8296" s="12" t="s">
        <v>153</v>
      </c>
      <c r="F8296" s="12" t="s">
        <v>111</v>
      </c>
      <c r="G8296" s="12" t="s">
        <v>122</v>
      </c>
      <c r="H8296" s="12" t="s">
        <v>132</v>
      </c>
      <c r="I8296" s="12">
        <v>8</v>
      </c>
      <c r="J8296" s="16">
        <v>343.93</v>
      </c>
      <c r="K8296" s="17">
        <v>0</v>
      </c>
      <c r="L8296" s="16">
        <v>2751.44</v>
      </c>
      <c r="M8296" s="16">
        <v>1406.06</v>
      </c>
      <c r="N8296" s="11" t="str">
        <f t="shared" si="388"/>
        <v>NO DISCOUNT</v>
      </c>
      <c r="O8296" s="27">
        <f t="shared" si="389"/>
        <v>0.48897304684092696</v>
      </c>
      <c r="P8296" s="11" t="str">
        <f t="shared" si="390"/>
        <v>GOOD</v>
      </c>
    </row>
    <row r="8297" spans="1:16" x14ac:dyDescent="0.35">
      <c r="A8297" t="s">
        <v>8471</v>
      </c>
      <c r="B8297" s="18">
        <v>45550</v>
      </c>
      <c r="C8297" t="s">
        <v>108</v>
      </c>
      <c r="D8297" t="s">
        <v>115</v>
      </c>
      <c r="E8297" t="s">
        <v>156</v>
      </c>
      <c r="F8297" t="s">
        <v>131</v>
      </c>
      <c r="G8297" t="s">
        <v>122</v>
      </c>
      <c r="H8297" t="s">
        <v>123</v>
      </c>
      <c r="I8297">
        <v>1</v>
      </c>
      <c r="J8297" s="19">
        <v>1678.73</v>
      </c>
      <c r="K8297" s="20">
        <v>0</v>
      </c>
      <c r="L8297" s="19">
        <v>1678.73</v>
      </c>
      <c r="M8297" s="19">
        <v>613.52</v>
      </c>
      <c r="N8297" s="11" t="str">
        <f t="shared" si="388"/>
        <v>NO DISCOUNT</v>
      </c>
      <c r="O8297" s="27">
        <f t="shared" si="389"/>
        <v>0.63453324834845393</v>
      </c>
      <c r="P8297" s="11" t="str">
        <f t="shared" si="390"/>
        <v>AVERAGE</v>
      </c>
    </row>
    <row r="8298" spans="1:16" x14ac:dyDescent="0.35">
      <c r="A8298" s="12" t="s">
        <v>8472</v>
      </c>
      <c r="B8298" s="15">
        <v>45172</v>
      </c>
      <c r="C8298" s="12" t="s">
        <v>136</v>
      </c>
      <c r="D8298" s="12" t="s">
        <v>109</v>
      </c>
      <c r="E8298" s="12" t="s">
        <v>208</v>
      </c>
      <c r="F8298" s="12" t="s">
        <v>117</v>
      </c>
      <c r="G8298" s="12" t="s">
        <v>127</v>
      </c>
      <c r="H8298" s="12" t="s">
        <v>209</v>
      </c>
      <c r="I8298" s="12">
        <v>1</v>
      </c>
      <c r="J8298" s="16">
        <v>431.31</v>
      </c>
      <c r="K8298" s="17">
        <v>0</v>
      </c>
      <c r="L8298" s="16">
        <v>431.31</v>
      </c>
      <c r="M8298" s="16">
        <v>187.89</v>
      </c>
      <c r="N8298" s="11" t="str">
        <f t="shared" si="388"/>
        <v>NO DISCOUNT</v>
      </c>
      <c r="O8298" s="27">
        <f t="shared" si="389"/>
        <v>0.56437365236141057</v>
      </c>
      <c r="P8298" s="11" t="str">
        <f t="shared" si="390"/>
        <v>AVERAGE</v>
      </c>
    </row>
    <row r="8299" spans="1:16" x14ac:dyDescent="0.35">
      <c r="A8299" t="s">
        <v>8473</v>
      </c>
      <c r="B8299" s="18">
        <v>45412</v>
      </c>
      <c r="C8299" t="s">
        <v>136</v>
      </c>
      <c r="D8299" t="s">
        <v>109</v>
      </c>
      <c r="E8299" t="s">
        <v>189</v>
      </c>
      <c r="F8299" t="s">
        <v>131</v>
      </c>
      <c r="G8299" t="s">
        <v>122</v>
      </c>
      <c r="H8299" t="s">
        <v>123</v>
      </c>
      <c r="I8299">
        <v>2</v>
      </c>
      <c r="J8299" s="19">
        <v>1484.85</v>
      </c>
      <c r="K8299" s="20">
        <v>0</v>
      </c>
      <c r="L8299" s="19">
        <v>2969.7</v>
      </c>
      <c r="M8299" s="19">
        <v>1353.01</v>
      </c>
      <c r="N8299" s="11" t="str">
        <f t="shared" si="388"/>
        <v>NO DISCOUNT</v>
      </c>
      <c r="O8299" s="27">
        <f t="shared" si="389"/>
        <v>0.54439505673973798</v>
      </c>
      <c r="P8299" s="11" t="str">
        <f t="shared" si="390"/>
        <v>AVERAGE</v>
      </c>
    </row>
    <row r="8300" spans="1:16" x14ac:dyDescent="0.35">
      <c r="A8300" s="12" t="s">
        <v>8474</v>
      </c>
      <c r="B8300" s="15">
        <v>44696</v>
      </c>
      <c r="C8300" s="12" t="s">
        <v>120</v>
      </c>
      <c r="D8300" s="12" t="s">
        <v>109</v>
      </c>
      <c r="E8300" s="12" t="s">
        <v>189</v>
      </c>
      <c r="F8300" s="12" t="s">
        <v>117</v>
      </c>
      <c r="G8300" s="12" t="s">
        <v>122</v>
      </c>
      <c r="H8300" s="12" t="s">
        <v>158</v>
      </c>
      <c r="I8300" s="12">
        <v>1</v>
      </c>
      <c r="J8300" s="16">
        <v>17.04</v>
      </c>
      <c r="K8300" s="17">
        <v>0.12</v>
      </c>
      <c r="L8300" s="16">
        <v>15</v>
      </c>
      <c r="M8300" s="16">
        <v>8.15</v>
      </c>
      <c r="N8300" s="11" t="str">
        <f t="shared" si="388"/>
        <v>MEDIUM</v>
      </c>
      <c r="O8300" s="27">
        <f t="shared" si="389"/>
        <v>0.45666666666666667</v>
      </c>
      <c r="P8300" s="11" t="str">
        <f t="shared" si="390"/>
        <v>AVERAGE</v>
      </c>
    </row>
    <row r="8301" spans="1:16" x14ac:dyDescent="0.35">
      <c r="A8301" t="s">
        <v>8475</v>
      </c>
      <c r="B8301" s="18">
        <v>45330</v>
      </c>
      <c r="C8301" t="s">
        <v>136</v>
      </c>
      <c r="D8301" t="s">
        <v>115</v>
      </c>
      <c r="E8301" t="s">
        <v>130</v>
      </c>
      <c r="F8301" t="s">
        <v>111</v>
      </c>
      <c r="G8301" t="s">
        <v>122</v>
      </c>
      <c r="H8301" t="s">
        <v>132</v>
      </c>
      <c r="I8301">
        <v>2</v>
      </c>
      <c r="J8301" s="19">
        <v>579.65</v>
      </c>
      <c r="K8301" s="20">
        <v>0</v>
      </c>
      <c r="L8301" s="19">
        <v>1159.3</v>
      </c>
      <c r="M8301" s="19">
        <v>415.48</v>
      </c>
      <c r="N8301" s="11" t="str">
        <f t="shared" si="388"/>
        <v>NO DISCOUNT</v>
      </c>
      <c r="O8301" s="27">
        <f t="shared" si="389"/>
        <v>0.64161131717415676</v>
      </c>
      <c r="P8301" s="11" t="str">
        <f t="shared" si="390"/>
        <v>AVERAGE</v>
      </c>
    </row>
    <row r="8302" spans="1:16" x14ac:dyDescent="0.35">
      <c r="A8302" s="12" t="s">
        <v>8476</v>
      </c>
      <c r="B8302" s="15">
        <v>45578</v>
      </c>
      <c r="C8302" s="12" t="s">
        <v>136</v>
      </c>
      <c r="D8302" s="12" t="s">
        <v>140</v>
      </c>
      <c r="E8302" s="12" t="s">
        <v>166</v>
      </c>
      <c r="F8302" s="12" t="s">
        <v>117</v>
      </c>
      <c r="G8302" s="12" t="s">
        <v>112</v>
      </c>
      <c r="H8302" s="12" t="s">
        <v>170</v>
      </c>
      <c r="I8302" s="12">
        <v>2</v>
      </c>
      <c r="J8302" s="16">
        <v>14.38</v>
      </c>
      <c r="K8302" s="17">
        <v>0</v>
      </c>
      <c r="L8302" s="16">
        <v>28.76</v>
      </c>
      <c r="M8302" s="16">
        <v>7.83</v>
      </c>
      <c r="N8302" s="11" t="str">
        <f t="shared" si="388"/>
        <v>NO DISCOUNT</v>
      </c>
      <c r="O8302" s="27">
        <f t="shared" si="389"/>
        <v>0.7277468706536856</v>
      </c>
      <c r="P8302" s="11" t="str">
        <f t="shared" si="390"/>
        <v>AVERAGE</v>
      </c>
    </row>
    <row r="8303" spans="1:16" x14ac:dyDescent="0.35">
      <c r="A8303" t="s">
        <v>8477</v>
      </c>
      <c r="B8303" s="18">
        <v>44863</v>
      </c>
      <c r="C8303" t="s">
        <v>120</v>
      </c>
      <c r="D8303" t="s">
        <v>140</v>
      </c>
      <c r="E8303" t="s">
        <v>296</v>
      </c>
      <c r="F8303" t="s">
        <v>111</v>
      </c>
      <c r="G8303" t="s">
        <v>122</v>
      </c>
      <c r="H8303" t="s">
        <v>132</v>
      </c>
      <c r="I8303">
        <v>7</v>
      </c>
      <c r="J8303" s="19">
        <v>556.32000000000005</v>
      </c>
      <c r="K8303" s="20">
        <v>0.12</v>
      </c>
      <c r="L8303" s="19">
        <v>3426.93</v>
      </c>
      <c r="M8303" s="19">
        <v>1446.33</v>
      </c>
      <c r="N8303" s="11" t="str">
        <f t="shared" si="388"/>
        <v>MEDIUM</v>
      </c>
      <c r="O8303" s="27">
        <f t="shared" si="389"/>
        <v>0.57795169437368143</v>
      </c>
      <c r="P8303" s="11" t="str">
        <f t="shared" si="390"/>
        <v>GOOD</v>
      </c>
    </row>
    <row r="8304" spans="1:16" x14ac:dyDescent="0.35">
      <c r="A8304" s="12" t="s">
        <v>8478</v>
      </c>
      <c r="B8304" s="15">
        <v>45625</v>
      </c>
      <c r="C8304" s="12" t="s">
        <v>108</v>
      </c>
      <c r="D8304" s="12" t="s">
        <v>125</v>
      </c>
      <c r="E8304" s="12" t="s">
        <v>255</v>
      </c>
      <c r="F8304" s="12" t="s">
        <v>111</v>
      </c>
      <c r="G8304" s="12" t="s">
        <v>112</v>
      </c>
      <c r="H8304" s="12" t="s">
        <v>167</v>
      </c>
      <c r="I8304" s="12">
        <v>1</v>
      </c>
      <c r="J8304" s="16">
        <v>24.01</v>
      </c>
      <c r="K8304" s="17">
        <v>0.15</v>
      </c>
      <c r="L8304" s="16">
        <v>20.41</v>
      </c>
      <c r="M8304" s="16">
        <v>7.17</v>
      </c>
      <c r="N8304" s="11" t="str">
        <f t="shared" si="388"/>
        <v>MEDIUM</v>
      </c>
      <c r="O8304" s="27">
        <f t="shared" si="389"/>
        <v>0.64870161685448313</v>
      </c>
      <c r="P8304" s="11" t="str">
        <f t="shared" si="390"/>
        <v>AVERAGE</v>
      </c>
    </row>
    <row r="8305" spans="1:16" x14ac:dyDescent="0.35">
      <c r="A8305" t="s">
        <v>8479</v>
      </c>
      <c r="B8305" s="18">
        <v>45036</v>
      </c>
      <c r="C8305" t="s">
        <v>108</v>
      </c>
      <c r="D8305" t="s">
        <v>109</v>
      </c>
      <c r="E8305" t="s">
        <v>231</v>
      </c>
      <c r="F8305" t="s">
        <v>117</v>
      </c>
      <c r="G8305" t="s">
        <v>127</v>
      </c>
      <c r="H8305" t="s">
        <v>179</v>
      </c>
      <c r="I8305">
        <v>1</v>
      </c>
      <c r="J8305" s="19">
        <v>81.27</v>
      </c>
      <c r="K8305" s="20">
        <v>0.25</v>
      </c>
      <c r="L8305" s="19">
        <v>60.95</v>
      </c>
      <c r="M8305" s="19">
        <v>23.45</v>
      </c>
      <c r="N8305" s="11" t="str">
        <f t="shared" si="388"/>
        <v>HIGH</v>
      </c>
      <c r="O8305" s="27">
        <f t="shared" si="389"/>
        <v>0.6152584085315832</v>
      </c>
      <c r="P8305" s="11" t="str">
        <f t="shared" si="390"/>
        <v>AVERAGE</v>
      </c>
    </row>
    <row r="8306" spans="1:16" x14ac:dyDescent="0.35">
      <c r="A8306" s="12" t="s">
        <v>8480</v>
      </c>
      <c r="B8306" s="15">
        <v>45347</v>
      </c>
      <c r="C8306" s="12" t="s">
        <v>108</v>
      </c>
      <c r="D8306" s="12" t="s">
        <v>125</v>
      </c>
      <c r="E8306" s="12" t="s">
        <v>255</v>
      </c>
      <c r="F8306" s="12" t="s">
        <v>131</v>
      </c>
      <c r="G8306" s="12" t="s">
        <v>122</v>
      </c>
      <c r="H8306" s="12" t="s">
        <v>158</v>
      </c>
      <c r="I8306" s="12">
        <v>1</v>
      </c>
      <c r="J8306" s="16">
        <v>137.07</v>
      </c>
      <c r="K8306" s="17">
        <v>0.34</v>
      </c>
      <c r="L8306" s="16">
        <v>90.47</v>
      </c>
      <c r="M8306" s="16">
        <v>30.8</v>
      </c>
      <c r="N8306" s="11" t="str">
        <f t="shared" si="388"/>
        <v>CLEARANCE</v>
      </c>
      <c r="O8306" s="27">
        <f t="shared" si="389"/>
        <v>0.65955565380789216</v>
      </c>
      <c r="P8306" s="11" t="str">
        <f t="shared" si="390"/>
        <v>AVERAGE</v>
      </c>
    </row>
    <row r="8307" spans="1:16" x14ac:dyDescent="0.35">
      <c r="A8307" t="s">
        <v>8481</v>
      </c>
      <c r="B8307" s="18">
        <v>45421</v>
      </c>
      <c r="C8307" t="s">
        <v>136</v>
      </c>
      <c r="D8307" t="s">
        <v>115</v>
      </c>
      <c r="E8307" t="s">
        <v>116</v>
      </c>
      <c r="F8307" t="s">
        <v>117</v>
      </c>
      <c r="G8307" t="s">
        <v>122</v>
      </c>
      <c r="H8307" t="s">
        <v>158</v>
      </c>
      <c r="I8307">
        <v>3</v>
      </c>
      <c r="J8307" s="19">
        <v>133.61000000000001</v>
      </c>
      <c r="K8307" s="20">
        <v>0.08</v>
      </c>
      <c r="L8307" s="19">
        <v>368.76</v>
      </c>
      <c r="M8307" s="19">
        <v>177.99</v>
      </c>
      <c r="N8307" s="11" t="str">
        <f t="shared" si="388"/>
        <v>LOW</v>
      </c>
      <c r="O8307" s="27">
        <f t="shared" si="389"/>
        <v>0.51732834363813862</v>
      </c>
      <c r="P8307" s="11" t="str">
        <f t="shared" si="390"/>
        <v>AVERAGE</v>
      </c>
    </row>
    <row r="8308" spans="1:16" x14ac:dyDescent="0.35">
      <c r="A8308" s="12" t="s">
        <v>8482</v>
      </c>
      <c r="B8308" s="15">
        <v>45172</v>
      </c>
      <c r="C8308" s="12" t="s">
        <v>120</v>
      </c>
      <c r="D8308" s="12" t="s">
        <v>140</v>
      </c>
      <c r="E8308" s="12" t="s">
        <v>141</v>
      </c>
      <c r="F8308" s="12" t="s">
        <v>111</v>
      </c>
      <c r="G8308" s="12" t="s">
        <v>127</v>
      </c>
      <c r="H8308" s="12" t="s">
        <v>128</v>
      </c>
      <c r="I8308" s="12">
        <v>4</v>
      </c>
      <c r="J8308" s="16">
        <v>465.04</v>
      </c>
      <c r="K8308" s="17">
        <v>0</v>
      </c>
      <c r="L8308" s="16">
        <v>1860.16</v>
      </c>
      <c r="M8308" s="16">
        <v>701.29</v>
      </c>
      <c r="N8308" s="11" t="str">
        <f t="shared" si="388"/>
        <v>NO DISCOUNT</v>
      </c>
      <c r="O8308" s="27">
        <f t="shared" si="389"/>
        <v>0.62299479614656805</v>
      </c>
      <c r="P8308" s="11" t="str">
        <f t="shared" si="390"/>
        <v>AVERAGE</v>
      </c>
    </row>
    <row r="8309" spans="1:16" x14ac:dyDescent="0.35">
      <c r="A8309" t="s">
        <v>8483</v>
      </c>
      <c r="B8309" s="18">
        <v>45417</v>
      </c>
      <c r="C8309" t="s">
        <v>136</v>
      </c>
      <c r="D8309" t="s">
        <v>140</v>
      </c>
      <c r="E8309" t="s">
        <v>153</v>
      </c>
      <c r="F8309" t="s">
        <v>117</v>
      </c>
      <c r="G8309" t="s">
        <v>127</v>
      </c>
      <c r="H8309" t="s">
        <v>164</v>
      </c>
      <c r="I8309">
        <v>3</v>
      </c>
      <c r="J8309" s="19">
        <v>516.37</v>
      </c>
      <c r="K8309" s="20">
        <v>0</v>
      </c>
      <c r="L8309" s="19">
        <v>1549.11</v>
      </c>
      <c r="M8309" s="19">
        <v>712.11</v>
      </c>
      <c r="N8309" s="11" t="str">
        <f t="shared" si="388"/>
        <v>NO DISCOUNT</v>
      </c>
      <c r="O8309" s="27">
        <f t="shared" si="389"/>
        <v>0.54031024265546024</v>
      </c>
      <c r="P8309" s="11" t="str">
        <f t="shared" si="390"/>
        <v>AVERAGE</v>
      </c>
    </row>
    <row r="8310" spans="1:16" x14ac:dyDescent="0.35">
      <c r="A8310" s="12" t="s">
        <v>8484</v>
      </c>
      <c r="B8310" s="15">
        <v>44832</v>
      </c>
      <c r="C8310" s="12" t="s">
        <v>120</v>
      </c>
      <c r="D8310" s="12" t="s">
        <v>115</v>
      </c>
      <c r="E8310" s="12" t="s">
        <v>163</v>
      </c>
      <c r="F8310" s="12" t="s">
        <v>117</v>
      </c>
      <c r="G8310" s="12" t="s">
        <v>127</v>
      </c>
      <c r="H8310" s="12" t="s">
        <v>164</v>
      </c>
      <c r="I8310" s="12">
        <v>1</v>
      </c>
      <c r="J8310" s="16">
        <v>647.86</v>
      </c>
      <c r="K8310" s="17">
        <v>0.02</v>
      </c>
      <c r="L8310" s="16">
        <v>634.9</v>
      </c>
      <c r="M8310" s="16">
        <v>372.62</v>
      </c>
      <c r="N8310" s="11" t="str">
        <f t="shared" si="388"/>
        <v>LOW</v>
      </c>
      <c r="O8310" s="27">
        <f t="shared" si="389"/>
        <v>0.4131044258938415</v>
      </c>
      <c r="P8310" s="11" t="str">
        <f t="shared" si="390"/>
        <v>AVERAGE</v>
      </c>
    </row>
    <row r="8311" spans="1:16" x14ac:dyDescent="0.35">
      <c r="A8311" t="s">
        <v>8485</v>
      </c>
      <c r="B8311" s="18">
        <v>45214</v>
      </c>
      <c r="C8311" t="s">
        <v>136</v>
      </c>
      <c r="D8311" t="s">
        <v>115</v>
      </c>
      <c r="E8311" t="s">
        <v>221</v>
      </c>
      <c r="F8311" t="s">
        <v>117</v>
      </c>
      <c r="G8311" t="s">
        <v>112</v>
      </c>
      <c r="H8311" t="s">
        <v>113</v>
      </c>
      <c r="I8311">
        <v>1</v>
      </c>
      <c r="J8311" s="19">
        <v>44.8</v>
      </c>
      <c r="K8311" s="20">
        <v>0</v>
      </c>
      <c r="L8311" s="19">
        <v>44.8</v>
      </c>
      <c r="M8311" s="19">
        <v>16.329999999999998</v>
      </c>
      <c r="N8311" s="11" t="str">
        <f t="shared" si="388"/>
        <v>NO DISCOUNT</v>
      </c>
      <c r="O8311" s="27">
        <f t="shared" si="389"/>
        <v>0.63549107142857142</v>
      </c>
      <c r="P8311" s="11" t="str">
        <f t="shared" si="390"/>
        <v>AVERAGE</v>
      </c>
    </row>
    <row r="8312" spans="1:16" x14ac:dyDescent="0.35">
      <c r="A8312" s="12" t="s">
        <v>8486</v>
      </c>
      <c r="B8312" s="15">
        <v>44930</v>
      </c>
      <c r="C8312" s="12" t="s">
        <v>136</v>
      </c>
      <c r="D8312" s="12" t="s">
        <v>109</v>
      </c>
      <c r="E8312" s="12" t="s">
        <v>173</v>
      </c>
      <c r="F8312" s="12" t="s">
        <v>117</v>
      </c>
      <c r="G8312" s="12" t="s">
        <v>127</v>
      </c>
      <c r="H8312" s="12" t="s">
        <v>179</v>
      </c>
      <c r="I8312" s="12">
        <v>1</v>
      </c>
      <c r="J8312" s="16">
        <v>208.65</v>
      </c>
      <c r="K8312" s="17">
        <v>0.14000000000000001</v>
      </c>
      <c r="L8312" s="16">
        <v>179.44</v>
      </c>
      <c r="M8312" s="16">
        <v>67.88</v>
      </c>
      <c r="N8312" s="11" t="str">
        <f t="shared" si="388"/>
        <v>MEDIUM</v>
      </c>
      <c r="O8312" s="27">
        <f t="shared" si="389"/>
        <v>0.62171199286669643</v>
      </c>
      <c r="P8312" s="11" t="str">
        <f t="shared" si="390"/>
        <v>AVERAGE</v>
      </c>
    </row>
    <row r="8313" spans="1:16" x14ac:dyDescent="0.35">
      <c r="A8313" t="s">
        <v>8487</v>
      </c>
      <c r="B8313" s="18">
        <v>44794</v>
      </c>
      <c r="C8313" t="s">
        <v>120</v>
      </c>
      <c r="D8313" t="s">
        <v>140</v>
      </c>
      <c r="E8313" t="s">
        <v>203</v>
      </c>
      <c r="F8313" t="s">
        <v>111</v>
      </c>
      <c r="G8313" t="s">
        <v>127</v>
      </c>
      <c r="H8313" t="s">
        <v>164</v>
      </c>
      <c r="I8313">
        <v>3</v>
      </c>
      <c r="J8313" s="19">
        <v>323.06</v>
      </c>
      <c r="K8313" s="20">
        <v>0</v>
      </c>
      <c r="L8313" s="19">
        <v>969.18</v>
      </c>
      <c r="M8313" s="19">
        <v>396.49</v>
      </c>
      <c r="N8313" s="11" t="str">
        <f t="shared" si="388"/>
        <v>NO DISCOUNT</v>
      </c>
      <c r="O8313" s="27">
        <f t="shared" si="389"/>
        <v>0.59090158690852057</v>
      </c>
      <c r="P8313" s="11" t="str">
        <f t="shared" si="390"/>
        <v>AVERAGE</v>
      </c>
    </row>
    <row r="8314" spans="1:16" x14ac:dyDescent="0.35">
      <c r="A8314" s="12" t="s">
        <v>8488</v>
      </c>
      <c r="B8314" s="15">
        <v>44933</v>
      </c>
      <c r="C8314" s="12" t="s">
        <v>136</v>
      </c>
      <c r="D8314" s="12" t="s">
        <v>115</v>
      </c>
      <c r="E8314" s="12" t="s">
        <v>121</v>
      </c>
      <c r="F8314" s="12" t="s">
        <v>111</v>
      </c>
      <c r="G8314" s="12" t="s">
        <v>127</v>
      </c>
      <c r="H8314" s="12" t="s">
        <v>128</v>
      </c>
      <c r="I8314" s="12">
        <v>2</v>
      </c>
      <c r="J8314" s="16">
        <v>382.34</v>
      </c>
      <c r="K8314" s="17">
        <v>0.06</v>
      </c>
      <c r="L8314" s="16">
        <v>718.8</v>
      </c>
      <c r="M8314" s="16">
        <v>409.19</v>
      </c>
      <c r="N8314" s="11" t="str">
        <f t="shared" si="388"/>
        <v>LOW</v>
      </c>
      <c r="O8314" s="27">
        <f t="shared" si="389"/>
        <v>0.43073177518085692</v>
      </c>
      <c r="P8314" s="11" t="str">
        <f t="shared" si="390"/>
        <v>AVERAGE</v>
      </c>
    </row>
    <row r="8315" spans="1:16" x14ac:dyDescent="0.35">
      <c r="A8315" t="s">
        <v>8489</v>
      </c>
      <c r="B8315" s="18">
        <v>45071</v>
      </c>
      <c r="C8315" t="s">
        <v>108</v>
      </c>
      <c r="D8315" t="s">
        <v>109</v>
      </c>
      <c r="E8315" t="s">
        <v>150</v>
      </c>
      <c r="F8315" t="s">
        <v>131</v>
      </c>
      <c r="G8315" t="s">
        <v>112</v>
      </c>
      <c r="H8315" t="s">
        <v>170</v>
      </c>
      <c r="I8315">
        <v>4</v>
      </c>
      <c r="J8315" s="19">
        <v>17.32</v>
      </c>
      <c r="K8315" s="20">
        <v>0</v>
      </c>
      <c r="L8315" s="19">
        <v>69.28</v>
      </c>
      <c r="M8315" s="19">
        <v>20.420000000000002</v>
      </c>
      <c r="N8315" s="11" t="str">
        <f t="shared" si="388"/>
        <v>NO DISCOUNT</v>
      </c>
      <c r="O8315" s="27">
        <f t="shared" si="389"/>
        <v>0.70525404157043881</v>
      </c>
      <c r="P8315" s="11" t="str">
        <f t="shared" si="390"/>
        <v>AVERAGE</v>
      </c>
    </row>
    <row r="8316" spans="1:16" x14ac:dyDescent="0.35">
      <c r="A8316" s="12" t="s">
        <v>8490</v>
      </c>
      <c r="B8316" s="15">
        <v>45382</v>
      </c>
      <c r="C8316" s="12" t="s">
        <v>136</v>
      </c>
      <c r="D8316" s="12" t="s">
        <v>109</v>
      </c>
      <c r="E8316" s="12" t="s">
        <v>208</v>
      </c>
      <c r="F8316" s="12" t="s">
        <v>111</v>
      </c>
      <c r="G8316" s="12" t="s">
        <v>122</v>
      </c>
      <c r="H8316" s="12" t="s">
        <v>158</v>
      </c>
      <c r="I8316" s="12">
        <v>12</v>
      </c>
      <c r="J8316" s="16">
        <v>121.34</v>
      </c>
      <c r="K8316" s="17">
        <v>0.19</v>
      </c>
      <c r="L8316" s="16">
        <v>1179.42</v>
      </c>
      <c r="M8316" s="16">
        <v>402.01</v>
      </c>
      <c r="N8316" s="11" t="str">
        <f t="shared" si="388"/>
        <v>MEDIUM</v>
      </c>
      <c r="O8316" s="27">
        <f t="shared" si="389"/>
        <v>0.65914602092553976</v>
      </c>
      <c r="P8316" s="11" t="str">
        <f t="shared" si="390"/>
        <v>EXCELLENT</v>
      </c>
    </row>
    <row r="8317" spans="1:16" x14ac:dyDescent="0.35">
      <c r="A8317" t="s">
        <v>8491</v>
      </c>
      <c r="B8317" s="18">
        <v>45554</v>
      </c>
      <c r="C8317" t="s">
        <v>108</v>
      </c>
      <c r="D8317" t="s">
        <v>125</v>
      </c>
      <c r="E8317" t="s">
        <v>137</v>
      </c>
      <c r="F8317" t="s">
        <v>131</v>
      </c>
      <c r="G8317" t="s">
        <v>112</v>
      </c>
      <c r="H8317" t="s">
        <v>113</v>
      </c>
      <c r="I8317">
        <v>1</v>
      </c>
      <c r="J8317" s="19">
        <v>18.52</v>
      </c>
      <c r="K8317" s="20">
        <v>0</v>
      </c>
      <c r="L8317" s="19">
        <v>18.52</v>
      </c>
      <c r="M8317" s="19">
        <v>6.58</v>
      </c>
      <c r="N8317" s="11" t="str">
        <f t="shared" si="388"/>
        <v>NO DISCOUNT</v>
      </c>
      <c r="O8317" s="27">
        <f t="shared" si="389"/>
        <v>0.64470842332613387</v>
      </c>
      <c r="P8317" s="11" t="str">
        <f t="shared" si="390"/>
        <v>AVERAGE</v>
      </c>
    </row>
    <row r="8318" spans="1:16" x14ac:dyDescent="0.35">
      <c r="A8318" s="12" t="s">
        <v>8492</v>
      </c>
      <c r="B8318" s="15">
        <v>44777</v>
      </c>
      <c r="C8318" s="12" t="s">
        <v>108</v>
      </c>
      <c r="D8318" s="12" t="s">
        <v>109</v>
      </c>
      <c r="E8318" s="12" t="s">
        <v>252</v>
      </c>
      <c r="F8318" s="12" t="s">
        <v>111</v>
      </c>
      <c r="G8318" s="12" t="s">
        <v>112</v>
      </c>
      <c r="H8318" s="12" t="s">
        <v>167</v>
      </c>
      <c r="I8318" s="12">
        <v>1</v>
      </c>
      <c r="J8318" s="16">
        <v>12.32</v>
      </c>
      <c r="K8318" s="17">
        <v>0.15</v>
      </c>
      <c r="L8318" s="16">
        <v>10.47</v>
      </c>
      <c r="M8318" s="16">
        <v>3.34</v>
      </c>
      <c r="N8318" s="11" t="str">
        <f t="shared" si="388"/>
        <v>MEDIUM</v>
      </c>
      <c r="O8318" s="27">
        <f t="shared" si="389"/>
        <v>0.68099331423113663</v>
      </c>
      <c r="P8318" s="11" t="str">
        <f t="shared" si="390"/>
        <v>AVERAGE</v>
      </c>
    </row>
    <row r="8319" spans="1:16" x14ac:dyDescent="0.35">
      <c r="A8319" t="s">
        <v>8493</v>
      </c>
      <c r="B8319" s="18">
        <v>44779</v>
      </c>
      <c r="C8319" t="s">
        <v>136</v>
      </c>
      <c r="D8319" t="s">
        <v>125</v>
      </c>
      <c r="E8319" t="s">
        <v>134</v>
      </c>
      <c r="F8319" t="s">
        <v>117</v>
      </c>
      <c r="G8319" t="s">
        <v>127</v>
      </c>
      <c r="H8319" t="s">
        <v>209</v>
      </c>
      <c r="I8319">
        <v>4</v>
      </c>
      <c r="J8319" s="19">
        <v>509.65</v>
      </c>
      <c r="K8319" s="20">
        <v>0.38</v>
      </c>
      <c r="L8319" s="19">
        <v>1263.93</v>
      </c>
      <c r="M8319" s="19">
        <v>546.80999999999995</v>
      </c>
      <c r="N8319" s="11" t="str">
        <f t="shared" si="388"/>
        <v>CLEARANCE</v>
      </c>
      <c r="O8319" s="27">
        <f t="shared" si="389"/>
        <v>0.5673731931356959</v>
      </c>
      <c r="P8319" s="11" t="str">
        <f t="shared" si="390"/>
        <v>AVERAGE</v>
      </c>
    </row>
    <row r="8320" spans="1:16" x14ac:dyDescent="0.35">
      <c r="A8320" s="12" t="s">
        <v>8494</v>
      </c>
      <c r="B8320" s="15">
        <v>44630</v>
      </c>
      <c r="C8320" s="12" t="s">
        <v>120</v>
      </c>
      <c r="D8320" s="12" t="s">
        <v>125</v>
      </c>
      <c r="E8320" s="12" t="s">
        <v>169</v>
      </c>
      <c r="F8320" s="12" t="s">
        <v>111</v>
      </c>
      <c r="G8320" s="12" t="s">
        <v>127</v>
      </c>
      <c r="H8320" s="12" t="s">
        <v>128</v>
      </c>
      <c r="I8320" s="12">
        <v>8</v>
      </c>
      <c r="J8320" s="16">
        <v>524.1</v>
      </c>
      <c r="K8320" s="17">
        <v>0.27</v>
      </c>
      <c r="L8320" s="16">
        <v>3060.74</v>
      </c>
      <c r="M8320" s="16">
        <v>1049.71</v>
      </c>
      <c r="N8320" s="11" t="str">
        <f t="shared" si="388"/>
        <v>HIGH</v>
      </c>
      <c r="O8320" s="27">
        <f t="shared" si="389"/>
        <v>0.65704045426922897</v>
      </c>
      <c r="P8320" s="11" t="str">
        <f t="shared" si="390"/>
        <v>GOOD</v>
      </c>
    </row>
    <row r="8321" spans="1:16" x14ac:dyDescent="0.35">
      <c r="A8321" t="s">
        <v>8495</v>
      </c>
      <c r="B8321" s="18">
        <v>44688</v>
      </c>
      <c r="C8321" t="s">
        <v>108</v>
      </c>
      <c r="D8321" t="s">
        <v>125</v>
      </c>
      <c r="E8321" t="s">
        <v>169</v>
      </c>
      <c r="F8321" t="s">
        <v>111</v>
      </c>
      <c r="G8321" t="s">
        <v>112</v>
      </c>
      <c r="H8321" t="s">
        <v>118</v>
      </c>
      <c r="I8321">
        <v>1</v>
      </c>
      <c r="J8321" s="19">
        <v>29.73</v>
      </c>
      <c r="K8321" s="20">
        <v>0.44</v>
      </c>
      <c r="L8321" s="19">
        <v>16.649999999999999</v>
      </c>
      <c r="M8321" s="19">
        <v>3.65</v>
      </c>
      <c r="N8321" s="11" t="str">
        <f t="shared" si="388"/>
        <v>CLEARANCE</v>
      </c>
      <c r="O8321" s="27">
        <f t="shared" si="389"/>
        <v>0.78078078078078073</v>
      </c>
      <c r="P8321" s="11" t="str">
        <f t="shared" si="390"/>
        <v>AVERAGE</v>
      </c>
    </row>
    <row r="8322" spans="1:16" x14ac:dyDescent="0.35">
      <c r="A8322" s="12" t="s">
        <v>8496</v>
      </c>
      <c r="B8322" s="15">
        <v>45162</v>
      </c>
      <c r="C8322" s="12" t="s">
        <v>108</v>
      </c>
      <c r="D8322" s="12" t="s">
        <v>109</v>
      </c>
      <c r="E8322" s="12" t="s">
        <v>195</v>
      </c>
      <c r="F8322" s="12" t="s">
        <v>111</v>
      </c>
      <c r="G8322" s="12" t="s">
        <v>127</v>
      </c>
      <c r="H8322" s="12" t="s">
        <v>179</v>
      </c>
      <c r="I8322" s="12">
        <v>7</v>
      </c>
      <c r="J8322" s="16">
        <v>132.55000000000001</v>
      </c>
      <c r="K8322" s="17">
        <v>0.08</v>
      </c>
      <c r="L8322" s="16">
        <v>853.62</v>
      </c>
      <c r="M8322" s="16">
        <v>378.89</v>
      </c>
      <c r="N8322" s="11" t="str">
        <f t="shared" si="388"/>
        <v>LOW</v>
      </c>
      <c r="O8322" s="27">
        <f t="shared" si="389"/>
        <v>0.55613739134509499</v>
      </c>
      <c r="P8322" s="11" t="str">
        <f t="shared" si="390"/>
        <v>GOOD</v>
      </c>
    </row>
    <row r="8323" spans="1:16" x14ac:dyDescent="0.35">
      <c r="A8323" t="s">
        <v>8497</v>
      </c>
      <c r="B8323" s="18">
        <v>45517</v>
      </c>
      <c r="C8323" t="s">
        <v>108</v>
      </c>
      <c r="D8323" t="s">
        <v>125</v>
      </c>
      <c r="E8323" t="s">
        <v>146</v>
      </c>
      <c r="F8323" t="s">
        <v>117</v>
      </c>
      <c r="G8323" t="s">
        <v>122</v>
      </c>
      <c r="H8323" t="s">
        <v>187</v>
      </c>
      <c r="I8323">
        <v>7</v>
      </c>
      <c r="J8323" s="19">
        <v>699.14</v>
      </c>
      <c r="K8323" s="20">
        <v>0.28000000000000003</v>
      </c>
      <c r="L8323" s="19">
        <v>3523.67</v>
      </c>
      <c r="M8323" s="19">
        <v>1010.32</v>
      </c>
      <c r="N8323" s="11" t="str">
        <f t="shared" ref="N8323:N8386" si="391">IF(K8323=$R$8,$R$2,IF(K8323&lt;=$R$9,$R$3,IF(K8323&lt;=$R$10,$R$4,IF(K8323&lt;$R$11,$R$5,IF(K8323&gt;$R$11,$R$6)))))</f>
        <v>HIGH</v>
      </c>
      <c r="O8323" s="27">
        <f t="shared" ref="O8323:O8386" si="392">IFERROR(L8323-M8323,"NULL")/L8323</f>
        <v>0.71327621485553405</v>
      </c>
      <c r="P8323" s="11" t="str">
        <f t="shared" ref="P8323:P8386" si="393">IF(AND(O8323&gt;=$Q$8,I8323&gt;=$Q$13),$Q$2,IF(AND(O8323&gt;=$Q$9,I8323&gt;=$Q$14),$Q$3,IF(O8323&gt;=$Q$10,$Q$4,$Q$5)))</f>
        <v>GOOD</v>
      </c>
    </row>
    <row r="8324" spans="1:16" x14ac:dyDescent="0.35">
      <c r="A8324" s="12" t="s">
        <v>8498</v>
      </c>
      <c r="B8324" s="15">
        <v>45328</v>
      </c>
      <c r="C8324" s="12" t="s">
        <v>120</v>
      </c>
      <c r="D8324" s="12" t="s">
        <v>115</v>
      </c>
      <c r="E8324" s="12" t="s">
        <v>163</v>
      </c>
      <c r="F8324" s="12" t="s">
        <v>111</v>
      </c>
      <c r="G8324" s="12" t="s">
        <v>112</v>
      </c>
      <c r="H8324" s="12" t="s">
        <v>113</v>
      </c>
      <c r="I8324" s="12">
        <v>8</v>
      </c>
      <c r="J8324" s="16">
        <v>16.350000000000001</v>
      </c>
      <c r="K8324" s="17">
        <v>0.15</v>
      </c>
      <c r="L8324" s="16">
        <v>111.18</v>
      </c>
      <c r="M8324" s="16">
        <v>51.23</v>
      </c>
      <c r="N8324" s="11" t="str">
        <f t="shared" si="391"/>
        <v>MEDIUM</v>
      </c>
      <c r="O8324" s="27">
        <f t="shared" si="392"/>
        <v>0.53921568627450989</v>
      </c>
      <c r="P8324" s="11" t="str">
        <f t="shared" si="393"/>
        <v>GOOD</v>
      </c>
    </row>
    <row r="8325" spans="1:16" x14ac:dyDescent="0.35">
      <c r="A8325" t="s">
        <v>8499</v>
      </c>
      <c r="B8325" s="18">
        <v>45537</v>
      </c>
      <c r="C8325" t="s">
        <v>120</v>
      </c>
      <c r="D8325" t="s">
        <v>125</v>
      </c>
      <c r="E8325" t="s">
        <v>255</v>
      </c>
      <c r="F8325" t="s">
        <v>117</v>
      </c>
      <c r="G8325" t="s">
        <v>112</v>
      </c>
      <c r="H8325" t="s">
        <v>118</v>
      </c>
      <c r="I8325">
        <v>7</v>
      </c>
      <c r="J8325" s="19">
        <v>15.1</v>
      </c>
      <c r="K8325" s="20">
        <v>0</v>
      </c>
      <c r="L8325" s="19">
        <v>105.7</v>
      </c>
      <c r="M8325" s="19">
        <v>22.46</v>
      </c>
      <c r="N8325" s="11" t="str">
        <f t="shared" si="391"/>
        <v>NO DISCOUNT</v>
      </c>
      <c r="O8325" s="27">
        <f t="shared" si="392"/>
        <v>0.78751182592242197</v>
      </c>
      <c r="P8325" s="11" t="str">
        <f t="shared" si="393"/>
        <v>GOOD</v>
      </c>
    </row>
    <row r="8326" spans="1:16" x14ac:dyDescent="0.35">
      <c r="A8326" s="12" t="s">
        <v>8500</v>
      </c>
      <c r="B8326" s="15">
        <v>44909</v>
      </c>
      <c r="C8326" s="12" t="s">
        <v>108</v>
      </c>
      <c r="D8326" s="12" t="s">
        <v>125</v>
      </c>
      <c r="E8326" s="12" t="s">
        <v>201</v>
      </c>
      <c r="F8326" s="12" t="s">
        <v>117</v>
      </c>
      <c r="G8326" s="12" t="s">
        <v>112</v>
      </c>
      <c r="H8326" s="12" t="s">
        <v>167</v>
      </c>
      <c r="I8326" s="12">
        <v>1</v>
      </c>
      <c r="J8326" s="16">
        <v>10.199999999999999</v>
      </c>
      <c r="K8326" s="17">
        <v>0.03</v>
      </c>
      <c r="L8326" s="16">
        <v>9.89</v>
      </c>
      <c r="M8326" s="16">
        <v>4.5199999999999996</v>
      </c>
      <c r="N8326" s="11" t="str">
        <f t="shared" si="391"/>
        <v>LOW</v>
      </c>
      <c r="O8326" s="27">
        <f t="shared" si="392"/>
        <v>0.5429726996966634</v>
      </c>
      <c r="P8326" s="11" t="str">
        <f t="shared" si="393"/>
        <v>AVERAGE</v>
      </c>
    </row>
    <row r="8327" spans="1:16" x14ac:dyDescent="0.35">
      <c r="A8327" t="s">
        <v>8501</v>
      </c>
      <c r="B8327" s="18">
        <v>45324</v>
      </c>
      <c r="C8327" t="s">
        <v>108</v>
      </c>
      <c r="D8327" t="s">
        <v>140</v>
      </c>
      <c r="E8327" t="s">
        <v>218</v>
      </c>
      <c r="F8327" t="s">
        <v>117</v>
      </c>
      <c r="G8327" t="s">
        <v>127</v>
      </c>
      <c r="H8327" t="s">
        <v>164</v>
      </c>
      <c r="I8327">
        <v>19</v>
      </c>
      <c r="J8327" s="19">
        <v>452</v>
      </c>
      <c r="K8327" s="20">
        <v>0.28999999999999998</v>
      </c>
      <c r="L8327" s="19">
        <v>6097.48</v>
      </c>
      <c r="M8327" s="19">
        <v>3125.62</v>
      </c>
      <c r="N8327" s="11" t="str">
        <f t="shared" si="391"/>
        <v>HIGH</v>
      </c>
      <c r="O8327" s="27">
        <f t="shared" si="392"/>
        <v>0.48739151255928675</v>
      </c>
      <c r="P8327" s="11" t="str">
        <f t="shared" si="393"/>
        <v>EXCELLENT</v>
      </c>
    </row>
    <row r="8328" spans="1:16" x14ac:dyDescent="0.35">
      <c r="A8328" s="12" t="s">
        <v>8502</v>
      </c>
      <c r="B8328" s="15">
        <v>45154</v>
      </c>
      <c r="C8328" s="12" t="s">
        <v>108</v>
      </c>
      <c r="D8328" s="12" t="s">
        <v>115</v>
      </c>
      <c r="E8328" s="12" t="s">
        <v>221</v>
      </c>
      <c r="F8328" s="12" t="s">
        <v>117</v>
      </c>
      <c r="G8328" s="12" t="s">
        <v>122</v>
      </c>
      <c r="H8328" s="12" t="s">
        <v>132</v>
      </c>
      <c r="I8328" s="12">
        <v>10</v>
      </c>
      <c r="J8328" s="16">
        <v>227.43</v>
      </c>
      <c r="K8328" s="17">
        <v>0.19</v>
      </c>
      <c r="L8328" s="16">
        <v>1842.18</v>
      </c>
      <c r="M8328" s="16">
        <v>980.69</v>
      </c>
      <c r="N8328" s="11" t="str">
        <f t="shared" si="391"/>
        <v>MEDIUM</v>
      </c>
      <c r="O8328" s="27">
        <f t="shared" si="392"/>
        <v>0.46764702689205179</v>
      </c>
      <c r="P8328" s="11" t="str">
        <f t="shared" si="393"/>
        <v>EXCELLENT</v>
      </c>
    </row>
    <row r="8329" spans="1:16" x14ac:dyDescent="0.35">
      <c r="A8329" t="s">
        <v>8503</v>
      </c>
      <c r="B8329" s="18">
        <v>45463</v>
      </c>
      <c r="C8329" t="s">
        <v>120</v>
      </c>
      <c r="D8329" t="s">
        <v>115</v>
      </c>
      <c r="E8329" t="s">
        <v>121</v>
      </c>
      <c r="F8329" t="s">
        <v>111</v>
      </c>
      <c r="G8329" t="s">
        <v>127</v>
      </c>
      <c r="H8329" t="s">
        <v>128</v>
      </c>
      <c r="I8329">
        <v>5</v>
      </c>
      <c r="J8329" s="19">
        <v>559.37</v>
      </c>
      <c r="K8329" s="20">
        <v>0.21</v>
      </c>
      <c r="L8329" s="19">
        <v>2209.5100000000002</v>
      </c>
      <c r="M8329" s="19">
        <v>1311.06</v>
      </c>
      <c r="N8329" s="11" t="str">
        <f t="shared" si="391"/>
        <v>HIGH</v>
      </c>
      <c r="O8329" s="27">
        <f t="shared" si="392"/>
        <v>0.4066286190150758</v>
      </c>
      <c r="P8329" s="11" t="str">
        <f t="shared" si="393"/>
        <v>GOOD</v>
      </c>
    </row>
    <row r="8330" spans="1:16" x14ac:dyDescent="0.35">
      <c r="A8330" s="12" t="s">
        <v>8504</v>
      </c>
      <c r="B8330" s="15">
        <v>45132</v>
      </c>
      <c r="C8330" s="12" t="s">
        <v>108</v>
      </c>
      <c r="D8330" s="12" t="s">
        <v>140</v>
      </c>
      <c r="E8330" s="12" t="s">
        <v>273</v>
      </c>
      <c r="F8330" s="12" t="s">
        <v>111</v>
      </c>
      <c r="G8330" s="12" t="s">
        <v>112</v>
      </c>
      <c r="H8330" s="12" t="s">
        <v>147</v>
      </c>
      <c r="I8330" s="12">
        <v>1</v>
      </c>
      <c r="J8330" s="16">
        <v>23.12</v>
      </c>
      <c r="K8330" s="17">
        <v>7.0000000000000007E-2</v>
      </c>
      <c r="L8330" s="16">
        <v>21.5</v>
      </c>
      <c r="M8330" s="16">
        <v>4.4800000000000004</v>
      </c>
      <c r="N8330" s="11" t="str">
        <f t="shared" si="391"/>
        <v>LOW</v>
      </c>
      <c r="O8330" s="27">
        <f t="shared" si="392"/>
        <v>0.79162790697674412</v>
      </c>
      <c r="P8330" s="11" t="str">
        <f t="shared" si="393"/>
        <v>AVERAGE</v>
      </c>
    </row>
    <row r="8331" spans="1:16" x14ac:dyDescent="0.35">
      <c r="A8331" t="s">
        <v>8505</v>
      </c>
      <c r="B8331" s="18">
        <v>44974</v>
      </c>
      <c r="C8331" t="s">
        <v>120</v>
      </c>
      <c r="D8331" t="s">
        <v>125</v>
      </c>
      <c r="E8331" t="s">
        <v>134</v>
      </c>
      <c r="F8331" t="s">
        <v>111</v>
      </c>
      <c r="G8331" t="s">
        <v>127</v>
      </c>
      <c r="H8331" t="s">
        <v>179</v>
      </c>
      <c r="I8331">
        <v>5</v>
      </c>
      <c r="J8331" s="19">
        <v>280.22000000000003</v>
      </c>
      <c r="K8331" s="20">
        <v>0.13</v>
      </c>
      <c r="L8331" s="19">
        <v>1218.96</v>
      </c>
      <c r="M8331" s="19">
        <v>614.84</v>
      </c>
      <c r="N8331" s="11" t="str">
        <f t="shared" si="391"/>
        <v>MEDIUM</v>
      </c>
      <c r="O8331" s="27">
        <f t="shared" si="392"/>
        <v>0.4956028089518934</v>
      </c>
      <c r="P8331" s="11" t="str">
        <f t="shared" si="393"/>
        <v>GOOD</v>
      </c>
    </row>
    <row r="8332" spans="1:16" x14ac:dyDescent="0.35">
      <c r="A8332" s="12" t="s">
        <v>8506</v>
      </c>
      <c r="B8332" s="15">
        <v>45269</v>
      </c>
      <c r="C8332" s="12" t="s">
        <v>108</v>
      </c>
      <c r="D8332" s="12" t="s">
        <v>109</v>
      </c>
      <c r="E8332" s="12" t="s">
        <v>231</v>
      </c>
      <c r="F8332" s="12" t="s">
        <v>111</v>
      </c>
      <c r="G8332" s="12" t="s">
        <v>127</v>
      </c>
      <c r="H8332" s="12" t="s">
        <v>138</v>
      </c>
      <c r="I8332" s="12">
        <v>2</v>
      </c>
      <c r="J8332" s="16">
        <v>147.22999999999999</v>
      </c>
      <c r="K8332" s="17">
        <v>0.16</v>
      </c>
      <c r="L8332" s="16">
        <v>247.35</v>
      </c>
      <c r="M8332" s="16">
        <v>86.36</v>
      </c>
      <c r="N8332" s="11" t="str">
        <f t="shared" si="391"/>
        <v>MEDIUM</v>
      </c>
      <c r="O8332" s="27">
        <f t="shared" si="392"/>
        <v>0.65085910652920964</v>
      </c>
      <c r="P8332" s="11" t="str">
        <f t="shared" si="393"/>
        <v>AVERAGE</v>
      </c>
    </row>
    <row r="8333" spans="1:16" x14ac:dyDescent="0.35">
      <c r="A8333" t="s">
        <v>8507</v>
      </c>
      <c r="B8333" s="18">
        <v>45241</v>
      </c>
      <c r="C8333" t="s">
        <v>108</v>
      </c>
      <c r="D8333" t="s">
        <v>140</v>
      </c>
      <c r="E8333" t="s">
        <v>296</v>
      </c>
      <c r="F8333" t="s">
        <v>111</v>
      </c>
      <c r="G8333" t="s">
        <v>127</v>
      </c>
      <c r="H8333" t="s">
        <v>138</v>
      </c>
      <c r="I8333">
        <v>2</v>
      </c>
      <c r="J8333" s="19">
        <v>280.52999999999997</v>
      </c>
      <c r="K8333" s="20">
        <v>0.02</v>
      </c>
      <c r="L8333" s="19">
        <v>549.84</v>
      </c>
      <c r="M8333" s="19">
        <v>276.69</v>
      </c>
      <c r="N8333" s="11" t="str">
        <f t="shared" si="391"/>
        <v>LOW</v>
      </c>
      <c r="O8333" s="27">
        <f t="shared" si="392"/>
        <v>0.49678088171104323</v>
      </c>
      <c r="P8333" s="11" t="str">
        <f t="shared" si="393"/>
        <v>AVERAGE</v>
      </c>
    </row>
    <row r="8334" spans="1:16" x14ac:dyDescent="0.35">
      <c r="A8334" s="12" t="s">
        <v>8508</v>
      </c>
      <c r="B8334" s="15">
        <v>45196</v>
      </c>
      <c r="C8334" s="12" t="s">
        <v>120</v>
      </c>
      <c r="D8334" s="12" t="s">
        <v>109</v>
      </c>
      <c r="E8334" s="12" t="s">
        <v>231</v>
      </c>
      <c r="F8334" s="12" t="s">
        <v>111</v>
      </c>
      <c r="G8334" s="12" t="s">
        <v>127</v>
      </c>
      <c r="H8334" s="12" t="s">
        <v>164</v>
      </c>
      <c r="I8334" s="12">
        <v>8</v>
      </c>
      <c r="J8334" s="16">
        <v>664.91</v>
      </c>
      <c r="K8334" s="17">
        <v>0.31</v>
      </c>
      <c r="L8334" s="16">
        <v>3670.3</v>
      </c>
      <c r="M8334" s="16">
        <v>1703.1</v>
      </c>
      <c r="N8334" s="11" t="str">
        <f t="shared" si="391"/>
        <v>CLEARANCE</v>
      </c>
      <c r="O8334" s="27">
        <f t="shared" si="392"/>
        <v>0.53597798545078068</v>
      </c>
      <c r="P8334" s="11" t="str">
        <f t="shared" si="393"/>
        <v>GOOD</v>
      </c>
    </row>
    <row r="8335" spans="1:16" x14ac:dyDescent="0.35">
      <c r="A8335" t="s">
        <v>8509</v>
      </c>
      <c r="B8335" s="18">
        <v>44920</v>
      </c>
      <c r="C8335" t="s">
        <v>120</v>
      </c>
      <c r="D8335" t="s">
        <v>125</v>
      </c>
      <c r="E8335" t="s">
        <v>146</v>
      </c>
      <c r="F8335" t="s">
        <v>117</v>
      </c>
      <c r="G8335" t="s">
        <v>112</v>
      </c>
      <c r="H8335" t="s">
        <v>147</v>
      </c>
      <c r="I8335">
        <v>2</v>
      </c>
      <c r="J8335" s="19">
        <v>14.68</v>
      </c>
      <c r="K8335" s="20">
        <v>0.03</v>
      </c>
      <c r="L8335" s="19">
        <v>28.48</v>
      </c>
      <c r="M8335" s="19">
        <v>8.1999999999999993</v>
      </c>
      <c r="N8335" s="11" t="str">
        <f t="shared" si="391"/>
        <v>LOW</v>
      </c>
      <c r="O8335" s="27">
        <f t="shared" si="392"/>
        <v>0.7120786516853933</v>
      </c>
      <c r="P8335" s="11" t="str">
        <f t="shared" si="393"/>
        <v>AVERAGE</v>
      </c>
    </row>
    <row r="8336" spans="1:16" x14ac:dyDescent="0.35">
      <c r="A8336" s="12" t="s">
        <v>8510</v>
      </c>
      <c r="B8336" s="15">
        <v>45544</v>
      </c>
      <c r="C8336" s="12" t="s">
        <v>108</v>
      </c>
      <c r="D8336" s="12" t="s">
        <v>125</v>
      </c>
      <c r="E8336" s="12" t="s">
        <v>146</v>
      </c>
      <c r="F8336" s="12" t="s">
        <v>111</v>
      </c>
      <c r="G8336" s="12" t="s">
        <v>122</v>
      </c>
      <c r="H8336" s="12" t="s">
        <v>142</v>
      </c>
      <c r="I8336" s="12">
        <v>4</v>
      </c>
      <c r="J8336" s="16">
        <v>309.57</v>
      </c>
      <c r="K8336" s="17">
        <v>0.15</v>
      </c>
      <c r="L8336" s="16">
        <v>1052.54</v>
      </c>
      <c r="M8336" s="16">
        <v>314.11</v>
      </c>
      <c r="N8336" s="11" t="str">
        <f t="shared" si="391"/>
        <v>MEDIUM</v>
      </c>
      <c r="O8336" s="27">
        <f t="shared" si="392"/>
        <v>0.7015695365496798</v>
      </c>
      <c r="P8336" s="11" t="str">
        <f t="shared" si="393"/>
        <v>AVERAGE</v>
      </c>
    </row>
    <row r="8337" spans="1:16" x14ac:dyDescent="0.35">
      <c r="A8337" t="s">
        <v>8511</v>
      </c>
      <c r="B8337" s="18">
        <v>45535</v>
      </c>
      <c r="C8337" t="s">
        <v>120</v>
      </c>
      <c r="D8337" t="s">
        <v>109</v>
      </c>
      <c r="E8337" t="s">
        <v>110</v>
      </c>
      <c r="F8337" t="s">
        <v>117</v>
      </c>
      <c r="G8337" t="s">
        <v>122</v>
      </c>
      <c r="H8337" t="s">
        <v>158</v>
      </c>
      <c r="I8337">
        <v>1</v>
      </c>
      <c r="J8337" s="19">
        <v>65.040000000000006</v>
      </c>
      <c r="K8337" s="20">
        <v>0</v>
      </c>
      <c r="L8337" s="19">
        <v>65.040000000000006</v>
      </c>
      <c r="M8337" s="19">
        <v>18.600000000000001</v>
      </c>
      <c r="N8337" s="11" t="str">
        <f t="shared" si="391"/>
        <v>NO DISCOUNT</v>
      </c>
      <c r="O8337" s="27">
        <f t="shared" si="392"/>
        <v>0.7140221402214022</v>
      </c>
      <c r="P8337" s="11" t="str">
        <f t="shared" si="393"/>
        <v>AVERAGE</v>
      </c>
    </row>
    <row r="8338" spans="1:16" x14ac:dyDescent="0.35">
      <c r="A8338" s="12" t="s">
        <v>8512</v>
      </c>
      <c r="B8338" s="15">
        <v>45550</v>
      </c>
      <c r="C8338" s="12" t="s">
        <v>108</v>
      </c>
      <c r="D8338" s="12" t="s">
        <v>140</v>
      </c>
      <c r="E8338" s="12" t="s">
        <v>307</v>
      </c>
      <c r="F8338" s="12" t="s">
        <v>117</v>
      </c>
      <c r="G8338" s="12" t="s">
        <v>122</v>
      </c>
      <c r="H8338" s="12" t="s">
        <v>123</v>
      </c>
      <c r="I8338" s="12">
        <v>2</v>
      </c>
      <c r="J8338" s="16">
        <v>617.86</v>
      </c>
      <c r="K8338" s="17">
        <v>0.19</v>
      </c>
      <c r="L8338" s="16">
        <v>1000.93</v>
      </c>
      <c r="M8338" s="16">
        <v>318.68</v>
      </c>
      <c r="N8338" s="11" t="str">
        <f t="shared" si="391"/>
        <v>MEDIUM</v>
      </c>
      <c r="O8338" s="27">
        <f t="shared" si="392"/>
        <v>0.68161609702976234</v>
      </c>
      <c r="P8338" s="11" t="str">
        <f t="shared" si="393"/>
        <v>AVERAGE</v>
      </c>
    </row>
    <row r="8339" spans="1:16" x14ac:dyDescent="0.35">
      <c r="A8339" t="s">
        <v>8513</v>
      </c>
      <c r="B8339" s="18">
        <v>45627</v>
      </c>
      <c r="C8339" t="s">
        <v>120</v>
      </c>
      <c r="D8339" t="s">
        <v>140</v>
      </c>
      <c r="E8339" t="s">
        <v>141</v>
      </c>
      <c r="F8339" t="s">
        <v>117</v>
      </c>
      <c r="G8339" t="s">
        <v>122</v>
      </c>
      <c r="H8339" t="s">
        <v>142</v>
      </c>
      <c r="I8339">
        <v>7</v>
      </c>
      <c r="J8339" s="19">
        <v>426.23</v>
      </c>
      <c r="K8339" s="20">
        <v>0</v>
      </c>
      <c r="L8339" s="19">
        <v>2983.61</v>
      </c>
      <c r="M8339" s="19">
        <v>1607.55</v>
      </c>
      <c r="N8339" s="11" t="str">
        <f t="shared" si="391"/>
        <v>NO DISCOUNT</v>
      </c>
      <c r="O8339" s="27">
        <f t="shared" si="392"/>
        <v>0.46120639091570281</v>
      </c>
      <c r="P8339" s="11" t="str">
        <f t="shared" si="393"/>
        <v>GOOD</v>
      </c>
    </row>
    <row r="8340" spans="1:16" x14ac:dyDescent="0.35">
      <c r="A8340" s="12" t="s">
        <v>8514</v>
      </c>
      <c r="B8340" s="15">
        <v>45193</v>
      </c>
      <c r="C8340" s="12" t="s">
        <v>108</v>
      </c>
      <c r="D8340" s="12" t="s">
        <v>140</v>
      </c>
      <c r="E8340" s="12" t="s">
        <v>153</v>
      </c>
      <c r="F8340" s="12" t="s">
        <v>131</v>
      </c>
      <c r="G8340" s="12" t="s">
        <v>127</v>
      </c>
      <c r="H8340" s="12" t="s">
        <v>164</v>
      </c>
      <c r="I8340" s="12">
        <v>6</v>
      </c>
      <c r="J8340" s="16">
        <v>274.99</v>
      </c>
      <c r="K8340" s="17">
        <v>0.08</v>
      </c>
      <c r="L8340" s="16">
        <v>1517.94</v>
      </c>
      <c r="M8340" s="16">
        <v>729.88</v>
      </c>
      <c r="N8340" s="11" t="str">
        <f t="shared" si="391"/>
        <v>LOW</v>
      </c>
      <c r="O8340" s="27">
        <f t="shared" si="392"/>
        <v>0.51916413033453235</v>
      </c>
      <c r="P8340" s="11" t="str">
        <f t="shared" si="393"/>
        <v>GOOD</v>
      </c>
    </row>
    <row r="8341" spans="1:16" x14ac:dyDescent="0.35">
      <c r="A8341" t="s">
        <v>8515</v>
      </c>
      <c r="B8341" s="18">
        <v>44646</v>
      </c>
      <c r="C8341" t="s">
        <v>108</v>
      </c>
      <c r="D8341" t="s">
        <v>115</v>
      </c>
      <c r="E8341" t="s">
        <v>121</v>
      </c>
      <c r="F8341" t="s">
        <v>111</v>
      </c>
      <c r="G8341" t="s">
        <v>127</v>
      </c>
      <c r="H8341" t="s">
        <v>209</v>
      </c>
      <c r="I8341">
        <v>1</v>
      </c>
      <c r="J8341" s="19">
        <v>570.72</v>
      </c>
      <c r="K8341" s="20">
        <v>0.2</v>
      </c>
      <c r="L8341" s="19">
        <v>456.58</v>
      </c>
      <c r="M8341" s="19">
        <v>167.22</v>
      </c>
      <c r="N8341" s="11" t="str">
        <f t="shared" si="391"/>
        <v>MEDIUM</v>
      </c>
      <c r="O8341" s="27">
        <f t="shared" si="392"/>
        <v>0.63375531122694828</v>
      </c>
      <c r="P8341" s="11" t="str">
        <f t="shared" si="393"/>
        <v>AVERAGE</v>
      </c>
    </row>
    <row r="8342" spans="1:16" x14ac:dyDescent="0.35">
      <c r="A8342" s="12" t="s">
        <v>8516</v>
      </c>
      <c r="B8342" s="15">
        <v>45093</v>
      </c>
      <c r="C8342" s="12" t="s">
        <v>149</v>
      </c>
      <c r="D8342" s="12" t="s">
        <v>115</v>
      </c>
      <c r="E8342" s="12" t="s">
        <v>205</v>
      </c>
      <c r="F8342" s="12" t="s">
        <v>111</v>
      </c>
      <c r="G8342" s="12" t="s">
        <v>112</v>
      </c>
      <c r="H8342" s="12" t="s">
        <v>167</v>
      </c>
      <c r="I8342" s="12">
        <v>1</v>
      </c>
      <c r="J8342" s="16">
        <v>7.46</v>
      </c>
      <c r="K8342" s="17">
        <v>0.12</v>
      </c>
      <c r="L8342" s="16">
        <v>6.56</v>
      </c>
      <c r="M8342" s="16">
        <v>1.83</v>
      </c>
      <c r="N8342" s="11" t="str">
        <f t="shared" si="391"/>
        <v>MEDIUM</v>
      </c>
      <c r="O8342" s="27">
        <f t="shared" si="392"/>
        <v>0.72103658536585358</v>
      </c>
      <c r="P8342" s="11" t="str">
        <f t="shared" si="393"/>
        <v>AVERAGE</v>
      </c>
    </row>
    <row r="8343" spans="1:16" x14ac:dyDescent="0.35">
      <c r="A8343" t="s">
        <v>8517</v>
      </c>
      <c r="B8343" s="18">
        <v>44685</v>
      </c>
      <c r="C8343" t="s">
        <v>108</v>
      </c>
      <c r="D8343" t="s">
        <v>140</v>
      </c>
      <c r="E8343" t="s">
        <v>203</v>
      </c>
      <c r="F8343" t="s">
        <v>117</v>
      </c>
      <c r="G8343" t="s">
        <v>112</v>
      </c>
      <c r="H8343" t="s">
        <v>113</v>
      </c>
      <c r="I8343">
        <v>3</v>
      </c>
      <c r="J8343" s="19">
        <v>13.63</v>
      </c>
      <c r="K8343" s="20">
        <v>0</v>
      </c>
      <c r="L8343" s="19">
        <v>40.89</v>
      </c>
      <c r="M8343" s="19">
        <v>12.21</v>
      </c>
      <c r="N8343" s="11" t="str">
        <f t="shared" si="391"/>
        <v>NO DISCOUNT</v>
      </c>
      <c r="O8343" s="27">
        <f t="shared" si="392"/>
        <v>0.70139398385913421</v>
      </c>
      <c r="P8343" s="11" t="str">
        <f t="shared" si="393"/>
        <v>AVERAGE</v>
      </c>
    </row>
    <row r="8344" spans="1:16" x14ac:dyDescent="0.35">
      <c r="A8344" s="12" t="s">
        <v>8518</v>
      </c>
      <c r="B8344" s="15">
        <v>44683</v>
      </c>
      <c r="C8344" s="12" t="s">
        <v>108</v>
      </c>
      <c r="D8344" s="12" t="s">
        <v>140</v>
      </c>
      <c r="E8344" s="12" t="s">
        <v>203</v>
      </c>
      <c r="F8344" s="12" t="s">
        <v>111</v>
      </c>
      <c r="G8344" s="12" t="s">
        <v>127</v>
      </c>
      <c r="H8344" s="12" t="s">
        <v>164</v>
      </c>
      <c r="I8344" s="12">
        <v>1</v>
      </c>
      <c r="J8344" s="16">
        <v>447.26</v>
      </c>
      <c r="K8344" s="17">
        <v>0</v>
      </c>
      <c r="L8344" s="16">
        <v>447.26</v>
      </c>
      <c r="M8344" s="16">
        <v>147.43</v>
      </c>
      <c r="N8344" s="11" t="str">
        <f t="shared" si="391"/>
        <v>NO DISCOUNT</v>
      </c>
      <c r="O8344" s="27">
        <f t="shared" si="392"/>
        <v>0.67037070160533019</v>
      </c>
      <c r="P8344" s="11" t="str">
        <f t="shared" si="393"/>
        <v>AVERAGE</v>
      </c>
    </row>
    <row r="8345" spans="1:16" x14ac:dyDescent="0.35">
      <c r="A8345" t="s">
        <v>8519</v>
      </c>
      <c r="B8345" s="18">
        <v>44963</v>
      </c>
      <c r="C8345" t="s">
        <v>149</v>
      </c>
      <c r="D8345" t="s">
        <v>140</v>
      </c>
      <c r="E8345" t="s">
        <v>153</v>
      </c>
      <c r="F8345" t="s">
        <v>117</v>
      </c>
      <c r="G8345" t="s">
        <v>127</v>
      </c>
      <c r="H8345" t="s">
        <v>128</v>
      </c>
      <c r="I8345">
        <v>3</v>
      </c>
      <c r="J8345" s="19">
        <v>370.21</v>
      </c>
      <c r="K8345" s="20">
        <v>0.33</v>
      </c>
      <c r="L8345" s="19">
        <v>744.12</v>
      </c>
      <c r="M8345" s="19">
        <v>365.49</v>
      </c>
      <c r="N8345" s="11" t="str">
        <f t="shared" si="391"/>
        <v>CLEARANCE</v>
      </c>
      <c r="O8345" s="27">
        <f t="shared" si="392"/>
        <v>0.50882922109337203</v>
      </c>
      <c r="P8345" s="11" t="str">
        <f t="shared" si="393"/>
        <v>AVERAGE</v>
      </c>
    </row>
    <row r="8346" spans="1:16" x14ac:dyDescent="0.35">
      <c r="A8346" s="12" t="s">
        <v>8520</v>
      </c>
      <c r="B8346" s="15">
        <v>44964</v>
      </c>
      <c r="C8346" s="12" t="s">
        <v>120</v>
      </c>
      <c r="D8346" s="12" t="s">
        <v>109</v>
      </c>
      <c r="E8346" s="12" t="s">
        <v>150</v>
      </c>
      <c r="F8346" s="12" t="s">
        <v>131</v>
      </c>
      <c r="G8346" s="12" t="s">
        <v>127</v>
      </c>
      <c r="H8346" s="12" t="s">
        <v>128</v>
      </c>
      <c r="I8346" s="12">
        <v>9</v>
      </c>
      <c r="J8346" s="16">
        <v>219.48</v>
      </c>
      <c r="K8346" s="17">
        <v>0.21</v>
      </c>
      <c r="L8346" s="16">
        <v>1560.5</v>
      </c>
      <c r="M8346" s="16">
        <v>717.54</v>
      </c>
      <c r="N8346" s="11" t="str">
        <f t="shared" si="391"/>
        <v>HIGH</v>
      </c>
      <c r="O8346" s="27">
        <f t="shared" si="392"/>
        <v>0.54018583787247676</v>
      </c>
      <c r="P8346" s="11" t="str">
        <f t="shared" si="393"/>
        <v>GOOD</v>
      </c>
    </row>
    <row r="8347" spans="1:16" x14ac:dyDescent="0.35">
      <c r="A8347" t="s">
        <v>8521</v>
      </c>
      <c r="B8347" s="18">
        <v>44960</v>
      </c>
      <c r="C8347" t="s">
        <v>108</v>
      </c>
      <c r="D8347" t="s">
        <v>109</v>
      </c>
      <c r="E8347" t="s">
        <v>161</v>
      </c>
      <c r="F8347" t="s">
        <v>117</v>
      </c>
      <c r="G8347" t="s">
        <v>122</v>
      </c>
      <c r="H8347" t="s">
        <v>187</v>
      </c>
      <c r="I8347">
        <v>3</v>
      </c>
      <c r="J8347" s="19">
        <v>324.44</v>
      </c>
      <c r="K8347" s="20">
        <v>0</v>
      </c>
      <c r="L8347" s="19">
        <v>973.32</v>
      </c>
      <c r="M8347" s="19">
        <v>462.91</v>
      </c>
      <c r="N8347" s="11" t="str">
        <f t="shared" si="391"/>
        <v>NO DISCOUNT</v>
      </c>
      <c r="O8347" s="27">
        <f t="shared" si="392"/>
        <v>0.52440101919204374</v>
      </c>
      <c r="P8347" s="11" t="str">
        <f t="shared" si="393"/>
        <v>AVERAGE</v>
      </c>
    </row>
    <row r="8348" spans="1:16" x14ac:dyDescent="0.35">
      <c r="A8348" s="12" t="s">
        <v>8522</v>
      </c>
      <c r="B8348" s="15">
        <v>45323</v>
      </c>
      <c r="C8348" s="12" t="s">
        <v>136</v>
      </c>
      <c r="D8348" s="12" t="s">
        <v>140</v>
      </c>
      <c r="E8348" s="12" t="s">
        <v>273</v>
      </c>
      <c r="F8348" s="12" t="s">
        <v>111</v>
      </c>
      <c r="G8348" s="12" t="s">
        <v>122</v>
      </c>
      <c r="H8348" s="12" t="s">
        <v>158</v>
      </c>
      <c r="I8348" s="12">
        <v>1</v>
      </c>
      <c r="J8348" s="16">
        <v>95.27</v>
      </c>
      <c r="K8348" s="17">
        <v>0</v>
      </c>
      <c r="L8348" s="16">
        <v>95.27</v>
      </c>
      <c r="M8348" s="16">
        <v>48.75</v>
      </c>
      <c r="N8348" s="11" t="str">
        <f t="shared" si="391"/>
        <v>NO DISCOUNT</v>
      </c>
      <c r="O8348" s="27">
        <f t="shared" si="392"/>
        <v>0.48829642069906581</v>
      </c>
      <c r="P8348" s="11" t="str">
        <f t="shared" si="393"/>
        <v>AVERAGE</v>
      </c>
    </row>
    <row r="8349" spans="1:16" x14ac:dyDescent="0.35">
      <c r="A8349" t="s">
        <v>8523</v>
      </c>
      <c r="B8349" s="18">
        <v>45027</v>
      </c>
      <c r="C8349" t="s">
        <v>120</v>
      </c>
      <c r="D8349" t="s">
        <v>140</v>
      </c>
      <c r="E8349" t="s">
        <v>153</v>
      </c>
      <c r="F8349" t="s">
        <v>131</v>
      </c>
      <c r="G8349" t="s">
        <v>112</v>
      </c>
      <c r="H8349" t="s">
        <v>113</v>
      </c>
      <c r="I8349">
        <v>2</v>
      </c>
      <c r="J8349" s="19">
        <v>42.13</v>
      </c>
      <c r="K8349" s="20">
        <v>0</v>
      </c>
      <c r="L8349" s="19">
        <v>84.26</v>
      </c>
      <c r="M8349" s="19">
        <v>28.12</v>
      </c>
      <c r="N8349" s="11" t="str">
        <f t="shared" si="391"/>
        <v>NO DISCOUNT</v>
      </c>
      <c r="O8349" s="27">
        <f t="shared" si="392"/>
        <v>0.66627106574887252</v>
      </c>
      <c r="P8349" s="11" t="str">
        <f t="shared" si="393"/>
        <v>AVERAGE</v>
      </c>
    </row>
    <row r="8350" spans="1:16" x14ac:dyDescent="0.35">
      <c r="A8350" s="12" t="s">
        <v>8524</v>
      </c>
      <c r="B8350" s="15">
        <v>44987</v>
      </c>
      <c r="C8350" s="12" t="s">
        <v>120</v>
      </c>
      <c r="D8350" s="12" t="s">
        <v>125</v>
      </c>
      <c r="E8350" s="12" t="s">
        <v>169</v>
      </c>
      <c r="F8350" s="12" t="s">
        <v>111</v>
      </c>
      <c r="G8350" s="12" t="s">
        <v>127</v>
      </c>
      <c r="H8350" s="12" t="s">
        <v>128</v>
      </c>
      <c r="I8350" s="12">
        <v>3</v>
      </c>
      <c r="J8350" s="16">
        <v>313.04000000000002</v>
      </c>
      <c r="K8350" s="17">
        <v>0.26</v>
      </c>
      <c r="L8350" s="16">
        <v>694.95</v>
      </c>
      <c r="M8350" s="16">
        <v>293.43</v>
      </c>
      <c r="N8350" s="11" t="str">
        <f t="shared" si="391"/>
        <v>HIGH</v>
      </c>
      <c r="O8350" s="27">
        <f t="shared" si="392"/>
        <v>0.57776818476149361</v>
      </c>
      <c r="P8350" s="11" t="str">
        <f t="shared" si="393"/>
        <v>AVERAGE</v>
      </c>
    </row>
    <row r="8351" spans="1:16" x14ac:dyDescent="0.35">
      <c r="A8351" t="s">
        <v>8525</v>
      </c>
      <c r="B8351" s="18">
        <v>45604</v>
      </c>
      <c r="C8351" t="s">
        <v>120</v>
      </c>
      <c r="D8351" t="s">
        <v>109</v>
      </c>
      <c r="E8351" t="s">
        <v>189</v>
      </c>
      <c r="F8351" t="s">
        <v>131</v>
      </c>
      <c r="G8351" t="s">
        <v>112</v>
      </c>
      <c r="H8351" t="s">
        <v>167</v>
      </c>
      <c r="I8351">
        <v>5</v>
      </c>
      <c r="J8351" s="19">
        <v>10.74</v>
      </c>
      <c r="K8351" s="20">
        <v>0.02</v>
      </c>
      <c r="L8351" s="19">
        <v>52.63</v>
      </c>
      <c r="M8351" s="19">
        <v>10.7</v>
      </c>
      <c r="N8351" s="11" t="str">
        <f t="shared" si="391"/>
        <v>LOW</v>
      </c>
      <c r="O8351" s="27">
        <f t="shared" si="392"/>
        <v>0.79669390081702463</v>
      </c>
      <c r="P8351" s="11" t="str">
        <f t="shared" si="393"/>
        <v>GOOD</v>
      </c>
    </row>
    <row r="8352" spans="1:16" x14ac:dyDescent="0.35">
      <c r="A8352" s="12" t="s">
        <v>8526</v>
      </c>
      <c r="B8352" s="15">
        <v>45405</v>
      </c>
      <c r="C8352" s="12" t="s">
        <v>120</v>
      </c>
      <c r="D8352" s="12" t="s">
        <v>140</v>
      </c>
      <c r="E8352" s="12" t="s">
        <v>141</v>
      </c>
      <c r="F8352" s="12" t="s">
        <v>111</v>
      </c>
      <c r="G8352" s="12" t="s">
        <v>122</v>
      </c>
      <c r="H8352" s="12" t="s">
        <v>187</v>
      </c>
      <c r="I8352" s="12">
        <v>2</v>
      </c>
      <c r="J8352" s="16">
        <v>558.44000000000005</v>
      </c>
      <c r="K8352" s="17">
        <v>0.13</v>
      </c>
      <c r="L8352" s="16">
        <v>971.69</v>
      </c>
      <c r="M8352" s="16">
        <v>357.62</v>
      </c>
      <c r="N8352" s="11" t="str">
        <f t="shared" si="391"/>
        <v>MEDIUM</v>
      </c>
      <c r="O8352" s="27">
        <f t="shared" si="392"/>
        <v>0.63196081054657349</v>
      </c>
      <c r="P8352" s="11" t="str">
        <f t="shared" si="393"/>
        <v>AVERAGE</v>
      </c>
    </row>
    <row r="8353" spans="1:16" x14ac:dyDescent="0.35">
      <c r="A8353" t="s">
        <v>8527</v>
      </c>
      <c r="B8353" s="18">
        <v>45366</v>
      </c>
      <c r="C8353" t="s">
        <v>108</v>
      </c>
      <c r="D8353" t="s">
        <v>140</v>
      </c>
      <c r="E8353" t="s">
        <v>218</v>
      </c>
      <c r="F8353" t="s">
        <v>111</v>
      </c>
      <c r="G8353" t="s">
        <v>122</v>
      </c>
      <c r="H8353" t="s">
        <v>142</v>
      </c>
      <c r="I8353">
        <v>1</v>
      </c>
      <c r="J8353" s="19">
        <v>72.44</v>
      </c>
      <c r="K8353" s="20">
        <v>0.02</v>
      </c>
      <c r="L8353" s="19">
        <v>70.989999999999995</v>
      </c>
      <c r="M8353" s="19">
        <v>21.51</v>
      </c>
      <c r="N8353" s="11" t="str">
        <f t="shared" si="391"/>
        <v>LOW</v>
      </c>
      <c r="O8353" s="27">
        <f t="shared" si="392"/>
        <v>0.6969995774052683</v>
      </c>
      <c r="P8353" s="11" t="str">
        <f t="shared" si="393"/>
        <v>AVERAGE</v>
      </c>
    </row>
    <row r="8354" spans="1:16" x14ac:dyDescent="0.35">
      <c r="A8354" s="12" t="s">
        <v>8528</v>
      </c>
      <c r="B8354" s="15">
        <v>45597</v>
      </c>
      <c r="C8354" s="12" t="s">
        <v>108</v>
      </c>
      <c r="D8354" s="12" t="s">
        <v>109</v>
      </c>
      <c r="E8354" s="12" t="s">
        <v>189</v>
      </c>
      <c r="F8354" s="12" t="s">
        <v>111</v>
      </c>
      <c r="G8354" s="12" t="s">
        <v>122</v>
      </c>
      <c r="H8354" s="12" t="s">
        <v>142</v>
      </c>
      <c r="I8354" s="12">
        <v>5</v>
      </c>
      <c r="J8354" s="16">
        <v>247.27</v>
      </c>
      <c r="K8354" s="17">
        <v>0.11</v>
      </c>
      <c r="L8354" s="16">
        <v>1100.3499999999999</v>
      </c>
      <c r="M8354" s="16">
        <v>578.58000000000004</v>
      </c>
      <c r="N8354" s="11" t="str">
        <f t="shared" si="391"/>
        <v>MEDIUM</v>
      </c>
      <c r="O8354" s="27">
        <f t="shared" si="392"/>
        <v>0.4741854864361339</v>
      </c>
      <c r="P8354" s="11" t="str">
        <f t="shared" si="393"/>
        <v>GOOD</v>
      </c>
    </row>
    <row r="8355" spans="1:16" x14ac:dyDescent="0.35">
      <c r="A8355" t="s">
        <v>8529</v>
      </c>
      <c r="B8355" s="18">
        <v>45605</v>
      </c>
      <c r="C8355" t="s">
        <v>108</v>
      </c>
      <c r="D8355" t="s">
        <v>109</v>
      </c>
      <c r="E8355" t="s">
        <v>176</v>
      </c>
      <c r="F8355" t="s">
        <v>117</v>
      </c>
      <c r="G8355" t="s">
        <v>112</v>
      </c>
      <c r="H8355" t="s">
        <v>147</v>
      </c>
      <c r="I8355">
        <v>7</v>
      </c>
      <c r="J8355" s="19">
        <v>27.56</v>
      </c>
      <c r="K8355" s="20">
        <v>0</v>
      </c>
      <c r="L8355" s="19">
        <v>192.92</v>
      </c>
      <c r="M8355" s="19">
        <v>40.24</v>
      </c>
      <c r="N8355" s="11" t="str">
        <f t="shared" si="391"/>
        <v>NO DISCOUNT</v>
      </c>
      <c r="O8355" s="27">
        <f t="shared" si="392"/>
        <v>0.79141613103877251</v>
      </c>
      <c r="P8355" s="11" t="str">
        <f t="shared" si="393"/>
        <v>GOOD</v>
      </c>
    </row>
    <row r="8356" spans="1:16" x14ac:dyDescent="0.35">
      <c r="A8356" s="12" t="s">
        <v>8530</v>
      </c>
      <c r="B8356" s="15">
        <v>44878</v>
      </c>
      <c r="C8356" s="12" t="s">
        <v>149</v>
      </c>
      <c r="D8356" s="12" t="s">
        <v>125</v>
      </c>
      <c r="E8356" s="12" t="s">
        <v>137</v>
      </c>
      <c r="F8356" s="12" t="s">
        <v>111</v>
      </c>
      <c r="G8356" s="12" t="s">
        <v>112</v>
      </c>
      <c r="H8356" s="12" t="s">
        <v>147</v>
      </c>
      <c r="I8356" s="12">
        <v>1</v>
      </c>
      <c r="J8356" s="16">
        <v>25.35</v>
      </c>
      <c r="K8356" s="17">
        <v>7.0000000000000007E-2</v>
      </c>
      <c r="L8356" s="16">
        <v>23.58</v>
      </c>
      <c r="M8356" s="16">
        <v>9.9499999999999993</v>
      </c>
      <c r="N8356" s="11" t="str">
        <f t="shared" si="391"/>
        <v>LOW</v>
      </c>
      <c r="O8356" s="27">
        <f t="shared" si="392"/>
        <v>0.57803223070398646</v>
      </c>
      <c r="P8356" s="11" t="str">
        <f t="shared" si="393"/>
        <v>AVERAGE</v>
      </c>
    </row>
    <row r="8357" spans="1:16" x14ac:dyDescent="0.35">
      <c r="A8357" t="s">
        <v>8531</v>
      </c>
      <c r="B8357" s="18">
        <v>45051</v>
      </c>
      <c r="C8357" t="s">
        <v>108</v>
      </c>
      <c r="D8357" t="s">
        <v>140</v>
      </c>
      <c r="E8357" t="s">
        <v>218</v>
      </c>
      <c r="F8357" t="s">
        <v>131</v>
      </c>
      <c r="G8357" t="s">
        <v>122</v>
      </c>
      <c r="H8357" t="s">
        <v>132</v>
      </c>
      <c r="I8357">
        <v>7</v>
      </c>
      <c r="J8357" s="19">
        <v>463.34</v>
      </c>
      <c r="K8357" s="20">
        <v>0.06</v>
      </c>
      <c r="L8357" s="19">
        <v>3048.78</v>
      </c>
      <c r="M8357" s="19">
        <v>825.1</v>
      </c>
      <c r="N8357" s="11" t="str">
        <f t="shared" si="391"/>
        <v>LOW</v>
      </c>
      <c r="O8357" s="27">
        <f t="shared" si="392"/>
        <v>0.72936715669874508</v>
      </c>
      <c r="P8357" s="11" t="str">
        <f t="shared" si="393"/>
        <v>GOOD</v>
      </c>
    </row>
    <row r="8358" spans="1:16" x14ac:dyDescent="0.35">
      <c r="A8358" s="12" t="s">
        <v>8532</v>
      </c>
      <c r="B8358" s="15">
        <v>44777</v>
      </c>
      <c r="C8358" s="12" t="s">
        <v>136</v>
      </c>
      <c r="D8358" s="12" t="s">
        <v>115</v>
      </c>
      <c r="E8358" s="12" t="s">
        <v>205</v>
      </c>
      <c r="F8358" s="12" t="s">
        <v>131</v>
      </c>
      <c r="G8358" s="12" t="s">
        <v>112</v>
      </c>
      <c r="H8358" s="12" t="s">
        <v>147</v>
      </c>
      <c r="I8358" s="12">
        <v>3</v>
      </c>
      <c r="J8358" s="16">
        <v>21.19</v>
      </c>
      <c r="K8358" s="17">
        <v>0</v>
      </c>
      <c r="L8358" s="16">
        <v>63.57</v>
      </c>
      <c r="M8358" s="16">
        <v>30.38</v>
      </c>
      <c r="N8358" s="11" t="str">
        <f t="shared" si="391"/>
        <v>NO DISCOUNT</v>
      </c>
      <c r="O8358" s="27">
        <f t="shared" si="392"/>
        <v>0.52210162026112938</v>
      </c>
      <c r="P8358" s="11" t="str">
        <f t="shared" si="393"/>
        <v>AVERAGE</v>
      </c>
    </row>
    <row r="8359" spans="1:16" x14ac:dyDescent="0.35">
      <c r="A8359" t="s">
        <v>8533</v>
      </c>
      <c r="B8359" s="18">
        <v>44888</v>
      </c>
      <c r="C8359" t="s">
        <v>108</v>
      </c>
      <c r="D8359" t="s">
        <v>115</v>
      </c>
      <c r="E8359" t="s">
        <v>121</v>
      </c>
      <c r="F8359" t="s">
        <v>111</v>
      </c>
      <c r="G8359" t="s">
        <v>122</v>
      </c>
      <c r="H8359" t="s">
        <v>142</v>
      </c>
      <c r="I8359">
        <v>4</v>
      </c>
      <c r="J8359" s="19">
        <v>428.72</v>
      </c>
      <c r="K8359" s="20">
        <v>0.2</v>
      </c>
      <c r="L8359" s="19">
        <v>1371.9</v>
      </c>
      <c r="M8359" s="19">
        <v>355.04</v>
      </c>
      <c r="N8359" s="11" t="str">
        <f t="shared" si="391"/>
        <v>MEDIUM</v>
      </c>
      <c r="O8359" s="27">
        <f t="shared" si="392"/>
        <v>0.74120562723230565</v>
      </c>
      <c r="P8359" s="11" t="str">
        <f t="shared" si="393"/>
        <v>AVERAGE</v>
      </c>
    </row>
    <row r="8360" spans="1:16" x14ac:dyDescent="0.35">
      <c r="A8360" s="12" t="s">
        <v>8534</v>
      </c>
      <c r="B8360" s="15">
        <v>45385</v>
      </c>
      <c r="C8360" s="12" t="s">
        <v>120</v>
      </c>
      <c r="D8360" s="12" t="s">
        <v>115</v>
      </c>
      <c r="E8360" s="12" t="s">
        <v>130</v>
      </c>
      <c r="F8360" s="12" t="s">
        <v>131</v>
      </c>
      <c r="G8360" s="12" t="s">
        <v>112</v>
      </c>
      <c r="H8360" s="12" t="s">
        <v>167</v>
      </c>
      <c r="I8360" s="12">
        <v>5</v>
      </c>
      <c r="J8360" s="16">
        <v>24.68</v>
      </c>
      <c r="K8360" s="17">
        <v>0.09</v>
      </c>
      <c r="L8360" s="16">
        <v>112.29</v>
      </c>
      <c r="M8360" s="16">
        <v>32.76</v>
      </c>
      <c r="N8360" s="11" t="str">
        <f t="shared" si="391"/>
        <v>LOW</v>
      </c>
      <c r="O8360" s="27">
        <f t="shared" si="392"/>
        <v>0.70825541009885118</v>
      </c>
      <c r="P8360" s="11" t="str">
        <f t="shared" si="393"/>
        <v>GOOD</v>
      </c>
    </row>
    <row r="8361" spans="1:16" x14ac:dyDescent="0.35">
      <c r="A8361" t="s">
        <v>8535</v>
      </c>
      <c r="B8361" s="18">
        <v>45211</v>
      </c>
      <c r="C8361" t="s">
        <v>136</v>
      </c>
      <c r="D8361" t="s">
        <v>125</v>
      </c>
      <c r="E8361" t="s">
        <v>185</v>
      </c>
      <c r="F8361" t="s">
        <v>117</v>
      </c>
      <c r="G8361" t="s">
        <v>127</v>
      </c>
      <c r="H8361" t="s">
        <v>164</v>
      </c>
      <c r="I8361">
        <v>1</v>
      </c>
      <c r="J8361" s="19">
        <v>118.9</v>
      </c>
      <c r="K8361" s="20">
        <v>0</v>
      </c>
      <c r="L8361" s="19">
        <v>118.9</v>
      </c>
      <c r="M8361" s="19">
        <v>37.979999999999997</v>
      </c>
      <c r="N8361" s="11" t="str">
        <f t="shared" si="391"/>
        <v>NO DISCOUNT</v>
      </c>
      <c r="O8361" s="27">
        <f t="shared" si="392"/>
        <v>0.68057190916736765</v>
      </c>
      <c r="P8361" s="11" t="str">
        <f t="shared" si="393"/>
        <v>AVERAGE</v>
      </c>
    </row>
    <row r="8362" spans="1:16" x14ac:dyDescent="0.35">
      <c r="A8362" s="12" t="s">
        <v>8536</v>
      </c>
      <c r="B8362" s="15">
        <v>45254</v>
      </c>
      <c r="C8362" s="12" t="s">
        <v>108</v>
      </c>
      <c r="D8362" s="12" t="s">
        <v>115</v>
      </c>
      <c r="E8362" s="12" t="s">
        <v>156</v>
      </c>
      <c r="F8362" s="12" t="s">
        <v>117</v>
      </c>
      <c r="G8362" s="12" t="s">
        <v>112</v>
      </c>
      <c r="H8362" s="12" t="s">
        <v>147</v>
      </c>
      <c r="I8362" s="12">
        <v>1</v>
      </c>
      <c r="J8362" s="16">
        <v>8.7799999999999994</v>
      </c>
      <c r="K8362" s="17">
        <v>0.18</v>
      </c>
      <c r="L8362" s="16">
        <v>7.2</v>
      </c>
      <c r="M8362" s="16">
        <v>1.85</v>
      </c>
      <c r="N8362" s="11" t="str">
        <f t="shared" si="391"/>
        <v>MEDIUM</v>
      </c>
      <c r="O8362" s="27">
        <f t="shared" si="392"/>
        <v>0.74305555555555547</v>
      </c>
      <c r="P8362" s="11" t="str">
        <f t="shared" si="393"/>
        <v>AVERAGE</v>
      </c>
    </row>
    <row r="8363" spans="1:16" x14ac:dyDescent="0.35">
      <c r="A8363" t="s">
        <v>8537</v>
      </c>
      <c r="B8363" s="18">
        <v>45180</v>
      </c>
      <c r="C8363" t="s">
        <v>136</v>
      </c>
      <c r="D8363" t="s">
        <v>125</v>
      </c>
      <c r="E8363" t="s">
        <v>169</v>
      </c>
      <c r="F8363" t="s">
        <v>131</v>
      </c>
      <c r="G8363" t="s">
        <v>127</v>
      </c>
      <c r="H8363" t="s">
        <v>209</v>
      </c>
      <c r="I8363">
        <v>1</v>
      </c>
      <c r="J8363" s="19">
        <v>387.84</v>
      </c>
      <c r="K8363" s="20">
        <v>0.43</v>
      </c>
      <c r="L8363" s="19">
        <v>221.07</v>
      </c>
      <c r="M8363" s="19">
        <v>83.17</v>
      </c>
      <c r="N8363" s="11" t="str">
        <f t="shared" si="391"/>
        <v>CLEARANCE</v>
      </c>
      <c r="O8363" s="27">
        <f t="shared" si="392"/>
        <v>0.6237843217080562</v>
      </c>
      <c r="P8363" s="11" t="str">
        <f t="shared" si="393"/>
        <v>AVERAGE</v>
      </c>
    </row>
    <row r="8364" spans="1:16" x14ac:dyDescent="0.35">
      <c r="A8364" s="12" t="s">
        <v>8538</v>
      </c>
      <c r="B8364" s="15">
        <v>45245</v>
      </c>
      <c r="C8364" s="12" t="s">
        <v>120</v>
      </c>
      <c r="D8364" s="12" t="s">
        <v>140</v>
      </c>
      <c r="E8364" s="12" t="s">
        <v>268</v>
      </c>
      <c r="F8364" s="12" t="s">
        <v>111</v>
      </c>
      <c r="G8364" s="12" t="s">
        <v>112</v>
      </c>
      <c r="H8364" s="12" t="s">
        <v>113</v>
      </c>
      <c r="I8364" s="12">
        <v>7</v>
      </c>
      <c r="J8364" s="16">
        <v>26.32</v>
      </c>
      <c r="K8364" s="17">
        <v>0.28000000000000003</v>
      </c>
      <c r="L8364" s="16">
        <v>132.65</v>
      </c>
      <c r="M8364" s="16">
        <v>36.06</v>
      </c>
      <c r="N8364" s="11" t="str">
        <f t="shared" si="391"/>
        <v>HIGH</v>
      </c>
      <c r="O8364" s="27">
        <f t="shared" si="392"/>
        <v>0.72815680361854507</v>
      </c>
      <c r="P8364" s="11" t="str">
        <f t="shared" si="393"/>
        <v>GOOD</v>
      </c>
    </row>
    <row r="8365" spans="1:16" x14ac:dyDescent="0.35">
      <c r="A8365" t="s">
        <v>8539</v>
      </c>
      <c r="B8365" s="18">
        <v>44574</v>
      </c>
      <c r="C8365" t="s">
        <v>108</v>
      </c>
      <c r="D8365" t="s">
        <v>109</v>
      </c>
      <c r="E8365" t="s">
        <v>208</v>
      </c>
      <c r="F8365" t="s">
        <v>111</v>
      </c>
      <c r="G8365" t="s">
        <v>122</v>
      </c>
      <c r="H8365" t="s">
        <v>132</v>
      </c>
      <c r="I8365">
        <v>1</v>
      </c>
      <c r="J8365" s="19">
        <v>212.28</v>
      </c>
      <c r="K8365" s="20">
        <v>0.05</v>
      </c>
      <c r="L8365" s="19">
        <v>201.67</v>
      </c>
      <c r="M8365" s="19">
        <v>51.54</v>
      </c>
      <c r="N8365" s="11" t="str">
        <f t="shared" si="391"/>
        <v>LOW</v>
      </c>
      <c r="O8365" s="27">
        <f t="shared" si="392"/>
        <v>0.74443397629791241</v>
      </c>
      <c r="P8365" s="11" t="str">
        <f t="shared" si="393"/>
        <v>AVERAGE</v>
      </c>
    </row>
    <row r="8366" spans="1:16" x14ac:dyDescent="0.35">
      <c r="A8366" s="12" t="s">
        <v>8540</v>
      </c>
      <c r="B8366" s="15">
        <v>44881</v>
      </c>
      <c r="C8366" s="12" t="s">
        <v>136</v>
      </c>
      <c r="D8366" s="12" t="s">
        <v>109</v>
      </c>
      <c r="E8366" s="12" t="s">
        <v>150</v>
      </c>
      <c r="F8366" s="12" t="s">
        <v>111</v>
      </c>
      <c r="G8366" s="12" t="s">
        <v>112</v>
      </c>
      <c r="H8366" s="12" t="s">
        <v>118</v>
      </c>
      <c r="I8366" s="12">
        <v>2</v>
      </c>
      <c r="J8366" s="16">
        <v>5.89</v>
      </c>
      <c r="K8366" s="17">
        <v>0.21</v>
      </c>
      <c r="L8366" s="16">
        <v>9.31</v>
      </c>
      <c r="M8366" s="16">
        <v>3.16</v>
      </c>
      <c r="N8366" s="11" t="str">
        <f t="shared" si="391"/>
        <v>HIGH</v>
      </c>
      <c r="O8366" s="27">
        <f t="shared" si="392"/>
        <v>0.66058002148227712</v>
      </c>
      <c r="P8366" s="11" t="str">
        <f t="shared" si="393"/>
        <v>AVERAGE</v>
      </c>
    </row>
    <row r="8367" spans="1:16" x14ac:dyDescent="0.35">
      <c r="A8367" t="s">
        <v>8541</v>
      </c>
      <c r="B8367" s="18">
        <v>44754</v>
      </c>
      <c r="C8367" t="s">
        <v>136</v>
      </c>
      <c r="D8367" t="s">
        <v>140</v>
      </c>
      <c r="E8367" t="s">
        <v>203</v>
      </c>
      <c r="F8367" t="s">
        <v>131</v>
      </c>
      <c r="G8367" t="s">
        <v>127</v>
      </c>
      <c r="H8367" t="s">
        <v>209</v>
      </c>
      <c r="I8367">
        <v>1</v>
      </c>
      <c r="J8367" s="19">
        <v>582.66</v>
      </c>
      <c r="K8367" s="20">
        <v>0.08</v>
      </c>
      <c r="L8367" s="19">
        <v>536.04999999999995</v>
      </c>
      <c r="M8367" s="19">
        <v>175.53</v>
      </c>
      <c r="N8367" s="11" t="str">
        <f t="shared" si="391"/>
        <v>LOW</v>
      </c>
      <c r="O8367" s="27">
        <f t="shared" si="392"/>
        <v>0.6725492024997668</v>
      </c>
      <c r="P8367" s="11" t="str">
        <f t="shared" si="393"/>
        <v>AVERAGE</v>
      </c>
    </row>
    <row r="8368" spans="1:16" x14ac:dyDescent="0.35">
      <c r="A8368" s="12" t="s">
        <v>8542</v>
      </c>
      <c r="B8368" s="15">
        <v>45135</v>
      </c>
      <c r="C8368" s="12" t="s">
        <v>108</v>
      </c>
      <c r="D8368" s="12" t="s">
        <v>115</v>
      </c>
      <c r="E8368" s="12" t="s">
        <v>240</v>
      </c>
      <c r="F8368" s="12" t="s">
        <v>111</v>
      </c>
      <c r="G8368" s="12" t="s">
        <v>127</v>
      </c>
      <c r="H8368" s="12" t="s">
        <v>128</v>
      </c>
      <c r="I8368" s="12">
        <v>1</v>
      </c>
      <c r="J8368" s="16">
        <v>189.67</v>
      </c>
      <c r="K8368" s="17">
        <v>0.08</v>
      </c>
      <c r="L8368" s="16">
        <v>174.5</v>
      </c>
      <c r="M8368" s="16">
        <v>62.51</v>
      </c>
      <c r="N8368" s="11" t="str">
        <f t="shared" si="391"/>
        <v>LOW</v>
      </c>
      <c r="O8368" s="27">
        <f t="shared" si="392"/>
        <v>0.64177650429799438</v>
      </c>
      <c r="P8368" s="11" t="str">
        <f t="shared" si="393"/>
        <v>AVERAGE</v>
      </c>
    </row>
    <row r="8369" spans="1:16" x14ac:dyDescent="0.35">
      <c r="A8369" t="s">
        <v>8543</v>
      </c>
      <c r="B8369" s="18">
        <v>45201</v>
      </c>
      <c r="C8369" t="s">
        <v>120</v>
      </c>
      <c r="D8369" t="s">
        <v>125</v>
      </c>
      <c r="E8369" t="s">
        <v>146</v>
      </c>
      <c r="F8369" t="s">
        <v>131</v>
      </c>
      <c r="G8369" t="s">
        <v>127</v>
      </c>
      <c r="H8369" t="s">
        <v>128</v>
      </c>
      <c r="I8369">
        <v>1</v>
      </c>
      <c r="J8369" s="19">
        <v>265.73</v>
      </c>
      <c r="K8369" s="20">
        <v>0.06</v>
      </c>
      <c r="L8369" s="19">
        <v>249.79</v>
      </c>
      <c r="M8369" s="19">
        <v>140.82</v>
      </c>
      <c r="N8369" s="11" t="str">
        <f t="shared" si="391"/>
        <v>LOW</v>
      </c>
      <c r="O8369" s="27">
        <f t="shared" si="392"/>
        <v>0.43624644701549303</v>
      </c>
      <c r="P8369" s="11" t="str">
        <f t="shared" si="393"/>
        <v>AVERAGE</v>
      </c>
    </row>
    <row r="8370" spans="1:16" x14ac:dyDescent="0.35">
      <c r="A8370" s="12" t="s">
        <v>8544</v>
      </c>
      <c r="B8370" s="15">
        <v>45480</v>
      </c>
      <c r="C8370" s="12" t="s">
        <v>149</v>
      </c>
      <c r="D8370" s="12" t="s">
        <v>115</v>
      </c>
      <c r="E8370" s="12" t="s">
        <v>116</v>
      </c>
      <c r="F8370" s="12" t="s">
        <v>111</v>
      </c>
      <c r="G8370" s="12" t="s">
        <v>112</v>
      </c>
      <c r="H8370" s="12" t="s">
        <v>167</v>
      </c>
      <c r="I8370" s="12">
        <v>2</v>
      </c>
      <c r="J8370" s="16">
        <v>20.29</v>
      </c>
      <c r="K8370" s="17">
        <v>0.09</v>
      </c>
      <c r="L8370" s="16">
        <v>36.93</v>
      </c>
      <c r="M8370" s="16">
        <v>16.329999999999998</v>
      </c>
      <c r="N8370" s="11" t="str">
        <f t="shared" si="391"/>
        <v>LOW</v>
      </c>
      <c r="O8370" s="27">
        <f t="shared" si="392"/>
        <v>0.55781207690224754</v>
      </c>
      <c r="P8370" s="11" t="str">
        <f t="shared" si="393"/>
        <v>AVERAGE</v>
      </c>
    </row>
    <row r="8371" spans="1:16" x14ac:dyDescent="0.35">
      <c r="A8371" t="s">
        <v>8545</v>
      </c>
      <c r="B8371" s="18">
        <v>44757</v>
      </c>
      <c r="C8371" t="s">
        <v>120</v>
      </c>
      <c r="D8371" t="s">
        <v>115</v>
      </c>
      <c r="E8371" t="s">
        <v>130</v>
      </c>
      <c r="F8371" t="s">
        <v>111</v>
      </c>
      <c r="G8371" t="s">
        <v>127</v>
      </c>
      <c r="H8371" t="s">
        <v>179</v>
      </c>
      <c r="I8371">
        <v>4</v>
      </c>
      <c r="J8371" s="19">
        <v>157.38</v>
      </c>
      <c r="K8371" s="20">
        <v>0.17</v>
      </c>
      <c r="L8371" s="19">
        <v>522.5</v>
      </c>
      <c r="M8371" s="19">
        <v>190.23</v>
      </c>
      <c r="N8371" s="11" t="str">
        <f t="shared" si="391"/>
        <v>MEDIUM</v>
      </c>
      <c r="O8371" s="27">
        <f t="shared" si="392"/>
        <v>0.63592344497607656</v>
      </c>
      <c r="P8371" s="11" t="str">
        <f t="shared" si="393"/>
        <v>AVERAGE</v>
      </c>
    </row>
    <row r="8372" spans="1:16" x14ac:dyDescent="0.35">
      <c r="A8372" s="12" t="s">
        <v>8546</v>
      </c>
      <c r="B8372" s="15">
        <v>45389</v>
      </c>
      <c r="C8372" s="12" t="s">
        <v>149</v>
      </c>
      <c r="D8372" s="12" t="s">
        <v>109</v>
      </c>
      <c r="E8372" s="12" t="s">
        <v>173</v>
      </c>
      <c r="F8372" s="12" t="s">
        <v>131</v>
      </c>
      <c r="G8372" s="12" t="s">
        <v>127</v>
      </c>
      <c r="H8372" s="12" t="s">
        <v>138</v>
      </c>
      <c r="I8372" s="12">
        <v>3</v>
      </c>
      <c r="J8372" s="16">
        <v>322.05</v>
      </c>
      <c r="K8372" s="17">
        <v>0.14000000000000001</v>
      </c>
      <c r="L8372" s="16">
        <v>830.89</v>
      </c>
      <c r="M8372" s="16">
        <v>310.02999999999997</v>
      </c>
      <c r="N8372" s="11" t="str">
        <f t="shared" si="391"/>
        <v>MEDIUM</v>
      </c>
      <c r="O8372" s="27">
        <f t="shared" si="392"/>
        <v>0.62686998278953898</v>
      </c>
      <c r="P8372" s="11" t="str">
        <f t="shared" si="393"/>
        <v>AVERAGE</v>
      </c>
    </row>
    <row r="8373" spans="1:16" x14ac:dyDescent="0.35">
      <c r="A8373" t="s">
        <v>8547</v>
      </c>
      <c r="B8373" s="18">
        <v>45385</v>
      </c>
      <c r="C8373" t="s">
        <v>108</v>
      </c>
      <c r="D8373" t="s">
        <v>109</v>
      </c>
      <c r="E8373" t="s">
        <v>161</v>
      </c>
      <c r="F8373" t="s">
        <v>117</v>
      </c>
      <c r="G8373" t="s">
        <v>122</v>
      </c>
      <c r="H8373" t="s">
        <v>187</v>
      </c>
      <c r="I8373">
        <v>1</v>
      </c>
      <c r="J8373" s="19">
        <v>427.67</v>
      </c>
      <c r="K8373" s="20">
        <v>0.28000000000000003</v>
      </c>
      <c r="L8373" s="19">
        <v>307.92</v>
      </c>
      <c r="M8373" s="19">
        <v>143.88</v>
      </c>
      <c r="N8373" s="11" t="str">
        <f t="shared" si="391"/>
        <v>HIGH</v>
      </c>
      <c r="O8373" s="27">
        <f t="shared" si="392"/>
        <v>0.53273577552611073</v>
      </c>
      <c r="P8373" s="11" t="str">
        <f t="shared" si="393"/>
        <v>AVERAGE</v>
      </c>
    </row>
    <row r="8374" spans="1:16" x14ac:dyDescent="0.35">
      <c r="A8374" s="12" t="s">
        <v>8548</v>
      </c>
      <c r="B8374" s="15">
        <v>44945</v>
      </c>
      <c r="C8374" s="12" t="s">
        <v>136</v>
      </c>
      <c r="D8374" s="12" t="s">
        <v>125</v>
      </c>
      <c r="E8374" s="12" t="s">
        <v>185</v>
      </c>
      <c r="F8374" s="12" t="s">
        <v>111</v>
      </c>
      <c r="G8374" s="12" t="s">
        <v>122</v>
      </c>
      <c r="H8374" s="12" t="s">
        <v>158</v>
      </c>
      <c r="I8374" s="12">
        <v>3</v>
      </c>
      <c r="J8374" s="16">
        <v>99.66</v>
      </c>
      <c r="K8374" s="17">
        <v>0</v>
      </c>
      <c r="L8374" s="16">
        <v>298.98</v>
      </c>
      <c r="M8374" s="16">
        <v>152.03</v>
      </c>
      <c r="N8374" s="11" t="str">
        <f t="shared" si="391"/>
        <v>NO DISCOUNT</v>
      </c>
      <c r="O8374" s="27">
        <f t="shared" si="392"/>
        <v>0.49150444845809088</v>
      </c>
      <c r="P8374" s="11" t="str">
        <f t="shared" si="393"/>
        <v>AVERAGE</v>
      </c>
    </row>
    <row r="8375" spans="1:16" x14ac:dyDescent="0.35">
      <c r="A8375" t="s">
        <v>8549</v>
      </c>
      <c r="B8375" s="18">
        <v>44657</v>
      </c>
      <c r="C8375" t="s">
        <v>136</v>
      </c>
      <c r="D8375" t="s">
        <v>140</v>
      </c>
      <c r="E8375" t="s">
        <v>242</v>
      </c>
      <c r="F8375" t="s">
        <v>111</v>
      </c>
      <c r="G8375" t="s">
        <v>127</v>
      </c>
      <c r="H8375" t="s">
        <v>138</v>
      </c>
      <c r="I8375">
        <v>2</v>
      </c>
      <c r="J8375" s="19">
        <v>128.75</v>
      </c>
      <c r="K8375" s="20">
        <v>0</v>
      </c>
      <c r="L8375" s="19">
        <v>257.5</v>
      </c>
      <c r="M8375" s="19">
        <v>131.81</v>
      </c>
      <c r="N8375" s="11" t="str">
        <f t="shared" si="391"/>
        <v>NO DISCOUNT</v>
      </c>
      <c r="O8375" s="27">
        <f t="shared" si="392"/>
        <v>0.48811650485436892</v>
      </c>
      <c r="P8375" s="11" t="str">
        <f t="shared" si="393"/>
        <v>AVERAGE</v>
      </c>
    </row>
    <row r="8376" spans="1:16" x14ac:dyDescent="0.35">
      <c r="A8376" s="12" t="s">
        <v>8550</v>
      </c>
      <c r="B8376" s="15">
        <v>44886</v>
      </c>
      <c r="C8376" s="12" t="s">
        <v>120</v>
      </c>
      <c r="D8376" s="12" t="s">
        <v>125</v>
      </c>
      <c r="E8376" s="12" t="s">
        <v>137</v>
      </c>
      <c r="F8376" s="12" t="s">
        <v>111</v>
      </c>
      <c r="G8376" s="12" t="s">
        <v>122</v>
      </c>
      <c r="H8376" s="12" t="s">
        <v>187</v>
      </c>
      <c r="I8376" s="12">
        <v>1</v>
      </c>
      <c r="J8376" s="16">
        <v>190.74</v>
      </c>
      <c r="K8376" s="17">
        <v>0</v>
      </c>
      <c r="L8376" s="16">
        <v>190.74</v>
      </c>
      <c r="M8376" s="16">
        <v>72</v>
      </c>
      <c r="N8376" s="11" t="str">
        <f t="shared" si="391"/>
        <v>NO DISCOUNT</v>
      </c>
      <c r="O8376" s="27">
        <f t="shared" si="392"/>
        <v>0.62252280591380937</v>
      </c>
      <c r="P8376" s="11" t="str">
        <f t="shared" si="393"/>
        <v>AVERAGE</v>
      </c>
    </row>
    <row r="8377" spans="1:16" x14ac:dyDescent="0.35">
      <c r="A8377" t="s">
        <v>8551</v>
      </c>
      <c r="B8377" s="18">
        <v>44757</v>
      </c>
      <c r="C8377" t="s">
        <v>120</v>
      </c>
      <c r="D8377" t="s">
        <v>115</v>
      </c>
      <c r="E8377" t="s">
        <v>130</v>
      </c>
      <c r="F8377" t="s">
        <v>117</v>
      </c>
      <c r="G8377" t="s">
        <v>127</v>
      </c>
      <c r="H8377" t="s">
        <v>164</v>
      </c>
      <c r="I8377">
        <v>2</v>
      </c>
      <c r="J8377" s="19">
        <v>161.88</v>
      </c>
      <c r="K8377" s="20">
        <v>0.12</v>
      </c>
      <c r="L8377" s="19">
        <v>284.91000000000003</v>
      </c>
      <c r="M8377" s="19">
        <v>131.33000000000001</v>
      </c>
      <c r="N8377" s="11" t="str">
        <f t="shared" si="391"/>
        <v>MEDIUM</v>
      </c>
      <c r="O8377" s="27">
        <f t="shared" si="392"/>
        <v>0.53904741848302973</v>
      </c>
      <c r="P8377" s="11" t="str">
        <f t="shared" si="393"/>
        <v>AVERAGE</v>
      </c>
    </row>
    <row r="8378" spans="1:16" x14ac:dyDescent="0.35">
      <c r="A8378" s="12" t="s">
        <v>8552</v>
      </c>
      <c r="B8378" s="15">
        <v>45499</v>
      </c>
      <c r="C8378" s="12" t="s">
        <v>136</v>
      </c>
      <c r="D8378" s="12" t="s">
        <v>140</v>
      </c>
      <c r="E8378" s="12" t="s">
        <v>166</v>
      </c>
      <c r="F8378" s="12" t="s">
        <v>117</v>
      </c>
      <c r="G8378" s="12" t="s">
        <v>127</v>
      </c>
      <c r="H8378" s="12" t="s">
        <v>128</v>
      </c>
      <c r="I8378" s="12">
        <v>7</v>
      </c>
      <c r="J8378" s="16">
        <v>444.72</v>
      </c>
      <c r="K8378" s="17">
        <v>0</v>
      </c>
      <c r="L8378" s="16">
        <v>3113.04</v>
      </c>
      <c r="M8378" s="16">
        <v>1796.47</v>
      </c>
      <c r="N8378" s="11" t="str">
        <f t="shared" si="391"/>
        <v>NO DISCOUNT</v>
      </c>
      <c r="O8378" s="27">
        <f t="shared" si="392"/>
        <v>0.42292100326369081</v>
      </c>
      <c r="P8378" s="11" t="str">
        <f t="shared" si="393"/>
        <v>GOOD</v>
      </c>
    </row>
    <row r="8379" spans="1:16" x14ac:dyDescent="0.35">
      <c r="A8379" t="s">
        <v>8553</v>
      </c>
      <c r="B8379" s="18">
        <v>44748</v>
      </c>
      <c r="C8379" t="s">
        <v>108</v>
      </c>
      <c r="D8379" t="s">
        <v>125</v>
      </c>
      <c r="E8379" t="s">
        <v>134</v>
      </c>
      <c r="F8379" t="s">
        <v>111</v>
      </c>
      <c r="G8379" t="s">
        <v>127</v>
      </c>
      <c r="H8379" t="s">
        <v>128</v>
      </c>
      <c r="I8379">
        <v>5</v>
      </c>
      <c r="J8379" s="19">
        <v>382.07</v>
      </c>
      <c r="K8379" s="20">
        <v>0</v>
      </c>
      <c r="L8379" s="19">
        <v>1910.35</v>
      </c>
      <c r="M8379" s="19">
        <v>806.6</v>
      </c>
      <c r="N8379" s="11" t="str">
        <f t="shared" si="391"/>
        <v>NO DISCOUNT</v>
      </c>
      <c r="O8379" s="27">
        <f t="shared" si="392"/>
        <v>0.57777370638888159</v>
      </c>
      <c r="P8379" s="11" t="str">
        <f t="shared" si="393"/>
        <v>GOOD</v>
      </c>
    </row>
    <row r="8380" spans="1:16" x14ac:dyDescent="0.35">
      <c r="A8380" s="12" t="s">
        <v>8554</v>
      </c>
      <c r="B8380" s="15">
        <v>45208</v>
      </c>
      <c r="C8380" s="12" t="s">
        <v>108</v>
      </c>
      <c r="D8380" s="12" t="s">
        <v>140</v>
      </c>
      <c r="E8380" s="12" t="s">
        <v>218</v>
      </c>
      <c r="F8380" s="12" t="s">
        <v>131</v>
      </c>
      <c r="G8380" s="12" t="s">
        <v>127</v>
      </c>
      <c r="H8380" s="12" t="s">
        <v>138</v>
      </c>
      <c r="I8380" s="12">
        <v>7</v>
      </c>
      <c r="J8380" s="16">
        <v>305.62</v>
      </c>
      <c r="K8380" s="17">
        <v>0.37</v>
      </c>
      <c r="L8380" s="16">
        <v>1347.78</v>
      </c>
      <c r="M8380" s="16">
        <v>560.26</v>
      </c>
      <c r="N8380" s="11" t="str">
        <f t="shared" si="391"/>
        <v>CLEARANCE</v>
      </c>
      <c r="O8380" s="27">
        <f t="shared" si="392"/>
        <v>0.5843090118565345</v>
      </c>
      <c r="P8380" s="11" t="str">
        <f t="shared" si="393"/>
        <v>GOOD</v>
      </c>
    </row>
    <row r="8381" spans="1:16" x14ac:dyDescent="0.35">
      <c r="A8381" t="s">
        <v>8555</v>
      </c>
      <c r="B8381" s="18">
        <v>44982</v>
      </c>
      <c r="C8381" t="s">
        <v>120</v>
      </c>
      <c r="D8381" t="s">
        <v>115</v>
      </c>
      <c r="E8381" t="s">
        <v>156</v>
      </c>
      <c r="F8381" t="s">
        <v>131</v>
      </c>
      <c r="G8381" t="s">
        <v>127</v>
      </c>
      <c r="H8381" t="s">
        <v>138</v>
      </c>
      <c r="I8381">
        <v>8</v>
      </c>
      <c r="J8381" s="19">
        <v>361.74</v>
      </c>
      <c r="K8381" s="20">
        <v>0.23</v>
      </c>
      <c r="L8381" s="19">
        <v>2228.3200000000002</v>
      </c>
      <c r="M8381" s="19">
        <v>1074.99</v>
      </c>
      <c r="N8381" s="11" t="str">
        <f t="shared" si="391"/>
        <v>HIGH</v>
      </c>
      <c r="O8381" s="27">
        <f t="shared" si="392"/>
        <v>0.51757826524018102</v>
      </c>
      <c r="P8381" s="11" t="str">
        <f t="shared" si="393"/>
        <v>GOOD</v>
      </c>
    </row>
    <row r="8382" spans="1:16" x14ac:dyDescent="0.35">
      <c r="A8382" s="12" t="s">
        <v>8556</v>
      </c>
      <c r="B8382" s="15">
        <v>45296</v>
      </c>
      <c r="C8382" s="12" t="s">
        <v>136</v>
      </c>
      <c r="D8382" s="12" t="s">
        <v>125</v>
      </c>
      <c r="E8382" s="12" t="s">
        <v>126</v>
      </c>
      <c r="F8382" s="12" t="s">
        <v>117</v>
      </c>
      <c r="G8382" s="12" t="s">
        <v>127</v>
      </c>
      <c r="H8382" s="12" t="s">
        <v>179</v>
      </c>
      <c r="I8382" s="12">
        <v>4</v>
      </c>
      <c r="J8382" s="16">
        <v>225.67</v>
      </c>
      <c r="K8382" s="17">
        <v>0.17</v>
      </c>
      <c r="L8382" s="16">
        <v>749.22</v>
      </c>
      <c r="M8382" s="16">
        <v>322.38</v>
      </c>
      <c r="N8382" s="11" t="str">
        <f t="shared" si="391"/>
        <v>MEDIUM</v>
      </c>
      <c r="O8382" s="27">
        <f t="shared" si="392"/>
        <v>0.56971250100104109</v>
      </c>
      <c r="P8382" s="11" t="str">
        <f t="shared" si="393"/>
        <v>AVERAGE</v>
      </c>
    </row>
    <row r="8383" spans="1:16" x14ac:dyDescent="0.35">
      <c r="A8383" t="s">
        <v>8557</v>
      </c>
      <c r="B8383" s="18">
        <v>44753</v>
      </c>
      <c r="C8383" t="s">
        <v>108</v>
      </c>
      <c r="D8383" t="s">
        <v>115</v>
      </c>
      <c r="E8383" t="s">
        <v>156</v>
      </c>
      <c r="F8383" t="s">
        <v>117</v>
      </c>
      <c r="G8383" t="s">
        <v>112</v>
      </c>
      <c r="H8383" t="s">
        <v>118</v>
      </c>
      <c r="I8383">
        <v>1</v>
      </c>
      <c r="J8383" s="19">
        <v>32.83</v>
      </c>
      <c r="K8383" s="20">
        <v>0.28999999999999998</v>
      </c>
      <c r="L8383" s="19">
        <v>23.31</v>
      </c>
      <c r="M8383" s="19">
        <v>6.84</v>
      </c>
      <c r="N8383" s="11" t="str">
        <f t="shared" si="391"/>
        <v>HIGH</v>
      </c>
      <c r="O8383" s="27">
        <f t="shared" si="392"/>
        <v>0.70656370656370659</v>
      </c>
      <c r="P8383" s="11" t="str">
        <f t="shared" si="393"/>
        <v>AVERAGE</v>
      </c>
    </row>
    <row r="8384" spans="1:16" x14ac:dyDescent="0.35">
      <c r="A8384" s="12" t="s">
        <v>8558</v>
      </c>
      <c r="B8384" s="15">
        <v>44693</v>
      </c>
      <c r="C8384" s="12" t="s">
        <v>120</v>
      </c>
      <c r="D8384" s="12" t="s">
        <v>125</v>
      </c>
      <c r="E8384" s="12" t="s">
        <v>255</v>
      </c>
      <c r="F8384" s="12" t="s">
        <v>117</v>
      </c>
      <c r="G8384" s="12" t="s">
        <v>112</v>
      </c>
      <c r="H8384" s="12" t="s">
        <v>170</v>
      </c>
      <c r="I8384" s="12">
        <v>1</v>
      </c>
      <c r="J8384" s="16">
        <v>15.51</v>
      </c>
      <c r="K8384" s="17">
        <v>0.32</v>
      </c>
      <c r="L8384" s="16">
        <v>10.55</v>
      </c>
      <c r="M8384" s="16">
        <v>2.7</v>
      </c>
      <c r="N8384" s="11" t="str">
        <f t="shared" si="391"/>
        <v>CLEARANCE</v>
      </c>
      <c r="O8384" s="27">
        <f t="shared" si="392"/>
        <v>0.74407582938388628</v>
      </c>
      <c r="P8384" s="11" t="str">
        <f t="shared" si="393"/>
        <v>AVERAGE</v>
      </c>
    </row>
    <row r="8385" spans="1:16" x14ac:dyDescent="0.35">
      <c r="A8385" t="s">
        <v>8559</v>
      </c>
      <c r="B8385" s="18">
        <v>45432</v>
      </c>
      <c r="C8385" t="s">
        <v>108</v>
      </c>
      <c r="D8385" t="s">
        <v>140</v>
      </c>
      <c r="E8385" t="s">
        <v>153</v>
      </c>
      <c r="F8385" t="s">
        <v>131</v>
      </c>
      <c r="G8385" t="s">
        <v>127</v>
      </c>
      <c r="H8385" t="s">
        <v>209</v>
      </c>
      <c r="I8385">
        <v>2</v>
      </c>
      <c r="J8385" s="19">
        <v>115.72</v>
      </c>
      <c r="K8385" s="20">
        <v>0.45</v>
      </c>
      <c r="L8385" s="19">
        <v>127.29</v>
      </c>
      <c r="M8385" s="19">
        <v>55.07</v>
      </c>
      <c r="N8385" s="11" t="str">
        <f t="shared" si="391"/>
        <v>CLEARANCE</v>
      </c>
      <c r="O8385" s="27">
        <f t="shared" si="392"/>
        <v>0.56736585749076907</v>
      </c>
      <c r="P8385" s="11" t="str">
        <f t="shared" si="393"/>
        <v>AVERAGE</v>
      </c>
    </row>
    <row r="8386" spans="1:16" x14ac:dyDescent="0.35">
      <c r="A8386" s="12" t="s">
        <v>8560</v>
      </c>
      <c r="B8386" s="15">
        <v>45308</v>
      </c>
      <c r="C8386" s="12" t="s">
        <v>136</v>
      </c>
      <c r="D8386" s="12" t="s">
        <v>125</v>
      </c>
      <c r="E8386" s="12" t="s">
        <v>169</v>
      </c>
      <c r="F8386" s="12" t="s">
        <v>131</v>
      </c>
      <c r="G8386" s="12" t="s">
        <v>122</v>
      </c>
      <c r="H8386" s="12" t="s">
        <v>187</v>
      </c>
      <c r="I8386" s="12">
        <v>4</v>
      </c>
      <c r="J8386" s="16">
        <v>180.17</v>
      </c>
      <c r="K8386" s="17">
        <v>0.04</v>
      </c>
      <c r="L8386" s="16">
        <v>691.85</v>
      </c>
      <c r="M8386" s="16">
        <v>272.20999999999998</v>
      </c>
      <c r="N8386" s="11" t="str">
        <f t="shared" si="391"/>
        <v>LOW</v>
      </c>
      <c r="O8386" s="27">
        <f t="shared" si="392"/>
        <v>0.60654766206547661</v>
      </c>
      <c r="P8386" s="11" t="str">
        <f t="shared" si="393"/>
        <v>AVERAGE</v>
      </c>
    </row>
    <row r="8387" spans="1:16" x14ac:dyDescent="0.35">
      <c r="A8387" t="s">
        <v>8561</v>
      </c>
      <c r="B8387" s="18">
        <v>45058</v>
      </c>
      <c r="C8387" t="s">
        <v>108</v>
      </c>
      <c r="D8387" t="s">
        <v>115</v>
      </c>
      <c r="E8387" t="s">
        <v>156</v>
      </c>
      <c r="F8387" t="s">
        <v>111</v>
      </c>
      <c r="G8387" t="s">
        <v>127</v>
      </c>
      <c r="H8387" t="s">
        <v>138</v>
      </c>
      <c r="I8387">
        <v>1</v>
      </c>
      <c r="J8387" s="19">
        <v>191.77</v>
      </c>
      <c r="K8387" s="20">
        <v>0.25</v>
      </c>
      <c r="L8387" s="19">
        <v>143.83000000000001</v>
      </c>
      <c r="M8387" s="19">
        <v>51.76</v>
      </c>
      <c r="N8387" s="11" t="str">
        <f t="shared" ref="N8387:N8450" si="394">IF(K8387=$R$8,$R$2,IF(K8387&lt;=$R$9,$R$3,IF(K8387&lt;=$R$10,$R$4,IF(K8387&lt;$R$11,$R$5,IF(K8387&gt;$R$11,$R$6)))))</f>
        <v>HIGH</v>
      </c>
      <c r="O8387" s="27">
        <f t="shared" ref="O8387:O8450" si="395">IFERROR(L8387-M8387,"NULL")/L8387</f>
        <v>0.64013070986581388</v>
      </c>
      <c r="P8387" s="11" t="str">
        <f t="shared" ref="P8387:P8450" si="396">IF(AND(O8387&gt;=$Q$8,I8387&gt;=$Q$13),$Q$2,IF(AND(O8387&gt;=$Q$9,I8387&gt;=$Q$14),$Q$3,IF(O8387&gt;=$Q$10,$Q$4,$Q$5)))</f>
        <v>AVERAGE</v>
      </c>
    </row>
    <row r="8388" spans="1:16" x14ac:dyDescent="0.35">
      <c r="A8388" s="12" t="s">
        <v>8562</v>
      </c>
      <c r="B8388" s="15">
        <v>44779</v>
      </c>
      <c r="C8388" s="12" t="s">
        <v>108</v>
      </c>
      <c r="D8388" s="12" t="s">
        <v>115</v>
      </c>
      <c r="E8388" s="12" t="s">
        <v>163</v>
      </c>
      <c r="F8388" s="12" t="s">
        <v>111</v>
      </c>
      <c r="G8388" s="12" t="s">
        <v>112</v>
      </c>
      <c r="H8388" s="12" t="s">
        <v>167</v>
      </c>
      <c r="I8388" s="12">
        <v>2</v>
      </c>
      <c r="J8388" s="16">
        <v>11.84</v>
      </c>
      <c r="K8388" s="17">
        <v>0</v>
      </c>
      <c r="L8388" s="16">
        <v>23.68</v>
      </c>
      <c r="M8388" s="16">
        <v>10.19</v>
      </c>
      <c r="N8388" s="11" t="str">
        <f t="shared" si="394"/>
        <v>NO DISCOUNT</v>
      </c>
      <c r="O8388" s="27">
        <f t="shared" si="395"/>
        <v>0.56967905405405406</v>
      </c>
      <c r="P8388" s="11" t="str">
        <f t="shared" si="396"/>
        <v>AVERAGE</v>
      </c>
    </row>
    <row r="8389" spans="1:16" x14ac:dyDescent="0.35">
      <c r="A8389" t="s">
        <v>8563</v>
      </c>
      <c r="B8389" s="18">
        <v>45215</v>
      </c>
      <c r="C8389" t="s">
        <v>120</v>
      </c>
      <c r="D8389" t="s">
        <v>115</v>
      </c>
      <c r="E8389" t="s">
        <v>205</v>
      </c>
      <c r="F8389" t="s">
        <v>111</v>
      </c>
      <c r="G8389" t="s">
        <v>122</v>
      </c>
      <c r="H8389" t="s">
        <v>123</v>
      </c>
      <c r="I8389">
        <v>1</v>
      </c>
      <c r="J8389" s="19">
        <v>619.44000000000005</v>
      </c>
      <c r="K8389" s="20">
        <v>0.05</v>
      </c>
      <c r="L8389" s="19">
        <v>588.47</v>
      </c>
      <c r="M8389" s="19">
        <v>314.58999999999997</v>
      </c>
      <c r="N8389" s="11" t="str">
        <f t="shared" si="394"/>
        <v>LOW</v>
      </c>
      <c r="O8389" s="27">
        <f t="shared" si="395"/>
        <v>0.46541030128978544</v>
      </c>
      <c r="P8389" s="11" t="str">
        <f t="shared" si="396"/>
        <v>AVERAGE</v>
      </c>
    </row>
    <row r="8390" spans="1:16" x14ac:dyDescent="0.35">
      <c r="A8390" s="12" t="s">
        <v>8564</v>
      </c>
      <c r="B8390" s="15">
        <v>44866</v>
      </c>
      <c r="C8390" s="12" t="s">
        <v>108</v>
      </c>
      <c r="D8390" s="12" t="s">
        <v>109</v>
      </c>
      <c r="E8390" s="12" t="s">
        <v>208</v>
      </c>
      <c r="F8390" s="12" t="s">
        <v>111</v>
      </c>
      <c r="G8390" s="12" t="s">
        <v>127</v>
      </c>
      <c r="H8390" s="12" t="s">
        <v>164</v>
      </c>
      <c r="I8390" s="12">
        <v>1</v>
      </c>
      <c r="J8390" s="16">
        <v>368.62</v>
      </c>
      <c r="K8390" s="17">
        <v>0</v>
      </c>
      <c r="L8390" s="16">
        <v>368.62</v>
      </c>
      <c r="M8390" s="16">
        <v>149.38999999999999</v>
      </c>
      <c r="N8390" s="11" t="str">
        <f t="shared" si="394"/>
        <v>NO DISCOUNT</v>
      </c>
      <c r="O8390" s="27">
        <f t="shared" si="395"/>
        <v>0.59473170202376435</v>
      </c>
      <c r="P8390" s="11" t="str">
        <f t="shared" si="396"/>
        <v>AVERAGE</v>
      </c>
    </row>
    <row r="8391" spans="1:16" x14ac:dyDescent="0.35">
      <c r="A8391" t="s">
        <v>8565</v>
      </c>
      <c r="B8391" s="18">
        <v>45144</v>
      </c>
      <c r="C8391" t="s">
        <v>108</v>
      </c>
      <c r="D8391" t="s">
        <v>125</v>
      </c>
      <c r="E8391" t="s">
        <v>134</v>
      </c>
      <c r="F8391" t="s">
        <v>117</v>
      </c>
      <c r="G8391" t="s">
        <v>112</v>
      </c>
      <c r="H8391" t="s">
        <v>170</v>
      </c>
      <c r="I8391">
        <v>5</v>
      </c>
      <c r="J8391" s="19">
        <v>34.21</v>
      </c>
      <c r="K8391" s="20">
        <v>0.04</v>
      </c>
      <c r="L8391" s="19">
        <v>164.21</v>
      </c>
      <c r="M8391" s="19">
        <v>65.25</v>
      </c>
      <c r="N8391" s="11" t="str">
        <f t="shared" si="394"/>
        <v>LOW</v>
      </c>
      <c r="O8391" s="27">
        <f t="shared" si="395"/>
        <v>0.60264295718896532</v>
      </c>
      <c r="P8391" s="11" t="str">
        <f t="shared" si="396"/>
        <v>GOOD</v>
      </c>
    </row>
    <row r="8392" spans="1:16" x14ac:dyDescent="0.35">
      <c r="A8392" s="12" t="s">
        <v>8566</v>
      </c>
      <c r="B8392" s="15">
        <v>45305</v>
      </c>
      <c r="C8392" s="12" t="s">
        <v>108</v>
      </c>
      <c r="D8392" s="12" t="s">
        <v>109</v>
      </c>
      <c r="E8392" s="12" t="s">
        <v>189</v>
      </c>
      <c r="F8392" s="12" t="s">
        <v>117</v>
      </c>
      <c r="G8392" s="12" t="s">
        <v>112</v>
      </c>
      <c r="H8392" s="12" t="s">
        <v>170</v>
      </c>
      <c r="I8392" s="12">
        <v>5</v>
      </c>
      <c r="J8392" s="16">
        <v>12.53</v>
      </c>
      <c r="K8392" s="17">
        <v>7.0000000000000007E-2</v>
      </c>
      <c r="L8392" s="16">
        <v>58.26</v>
      </c>
      <c r="M8392" s="16">
        <v>20.54</v>
      </c>
      <c r="N8392" s="11" t="str">
        <f t="shared" si="394"/>
        <v>LOW</v>
      </c>
      <c r="O8392" s="27">
        <f t="shared" si="395"/>
        <v>0.6474424991417782</v>
      </c>
      <c r="P8392" s="11" t="str">
        <f t="shared" si="396"/>
        <v>GOOD</v>
      </c>
    </row>
    <row r="8393" spans="1:16" x14ac:dyDescent="0.35">
      <c r="A8393" t="s">
        <v>8567</v>
      </c>
      <c r="B8393" s="18">
        <v>45408</v>
      </c>
      <c r="C8393" t="s">
        <v>108</v>
      </c>
      <c r="D8393" t="s">
        <v>140</v>
      </c>
      <c r="E8393" t="s">
        <v>203</v>
      </c>
      <c r="F8393" t="s">
        <v>111</v>
      </c>
      <c r="G8393" t="s">
        <v>122</v>
      </c>
      <c r="H8393" t="s">
        <v>142</v>
      </c>
      <c r="I8393">
        <v>2</v>
      </c>
      <c r="J8393" s="19">
        <v>309.27999999999997</v>
      </c>
      <c r="K8393" s="20">
        <v>0.13</v>
      </c>
      <c r="L8393" s="19">
        <v>538.15</v>
      </c>
      <c r="M8393" s="19">
        <v>157.26</v>
      </c>
      <c r="N8393" s="11" t="str">
        <f t="shared" si="394"/>
        <v>MEDIUM</v>
      </c>
      <c r="O8393" s="27">
        <f t="shared" si="395"/>
        <v>0.70777664220013004</v>
      </c>
      <c r="P8393" s="11" t="str">
        <f t="shared" si="396"/>
        <v>AVERAGE</v>
      </c>
    </row>
    <row r="8394" spans="1:16" x14ac:dyDescent="0.35">
      <c r="A8394" s="12" t="s">
        <v>8568</v>
      </c>
      <c r="B8394" s="15">
        <v>44714</v>
      </c>
      <c r="C8394" s="12" t="s">
        <v>108</v>
      </c>
      <c r="D8394" s="12" t="s">
        <v>125</v>
      </c>
      <c r="E8394" s="12" t="s">
        <v>178</v>
      </c>
      <c r="F8394" s="12" t="s">
        <v>131</v>
      </c>
      <c r="G8394" s="12" t="s">
        <v>127</v>
      </c>
      <c r="H8394" s="12" t="s">
        <v>164</v>
      </c>
      <c r="I8394" s="12">
        <v>1</v>
      </c>
      <c r="J8394" s="16">
        <v>876</v>
      </c>
      <c r="K8394" s="17">
        <v>0.09</v>
      </c>
      <c r="L8394" s="16">
        <v>797.16</v>
      </c>
      <c r="M8394" s="16">
        <v>414.61</v>
      </c>
      <c r="N8394" s="11" t="str">
        <f t="shared" si="394"/>
        <v>LOW</v>
      </c>
      <c r="O8394" s="27">
        <f t="shared" si="395"/>
        <v>0.47989111345275726</v>
      </c>
      <c r="P8394" s="11" t="str">
        <f t="shared" si="396"/>
        <v>AVERAGE</v>
      </c>
    </row>
    <row r="8395" spans="1:16" x14ac:dyDescent="0.35">
      <c r="A8395" t="s">
        <v>8569</v>
      </c>
      <c r="B8395" s="18">
        <v>45566</v>
      </c>
      <c r="C8395" t="s">
        <v>108</v>
      </c>
      <c r="D8395" t="s">
        <v>125</v>
      </c>
      <c r="E8395" t="s">
        <v>134</v>
      </c>
      <c r="F8395" t="s">
        <v>111</v>
      </c>
      <c r="G8395" t="s">
        <v>122</v>
      </c>
      <c r="H8395" t="s">
        <v>123</v>
      </c>
      <c r="I8395">
        <v>4</v>
      </c>
      <c r="J8395" s="19">
        <v>1871.44</v>
      </c>
      <c r="K8395" s="20">
        <v>0.14000000000000001</v>
      </c>
      <c r="L8395" s="19">
        <v>6437.75</v>
      </c>
      <c r="M8395" s="19">
        <v>3285.22</v>
      </c>
      <c r="N8395" s="11" t="str">
        <f t="shared" si="394"/>
        <v>MEDIUM</v>
      </c>
      <c r="O8395" s="27">
        <f t="shared" si="395"/>
        <v>0.48969438080074562</v>
      </c>
      <c r="P8395" s="11" t="str">
        <f t="shared" si="396"/>
        <v>AVERAGE</v>
      </c>
    </row>
    <row r="8396" spans="1:16" x14ac:dyDescent="0.35">
      <c r="A8396" s="12" t="s">
        <v>8570</v>
      </c>
      <c r="B8396" s="15">
        <v>44746</v>
      </c>
      <c r="C8396" s="12" t="s">
        <v>108</v>
      </c>
      <c r="D8396" s="12" t="s">
        <v>140</v>
      </c>
      <c r="E8396" s="12" t="s">
        <v>242</v>
      </c>
      <c r="F8396" s="12" t="s">
        <v>111</v>
      </c>
      <c r="G8396" s="12" t="s">
        <v>122</v>
      </c>
      <c r="H8396" s="12" t="s">
        <v>132</v>
      </c>
      <c r="I8396" s="12">
        <v>1</v>
      </c>
      <c r="J8396" s="16">
        <v>401.08</v>
      </c>
      <c r="K8396" s="17">
        <v>0.02</v>
      </c>
      <c r="L8396" s="16">
        <v>393.06</v>
      </c>
      <c r="M8396" s="16">
        <v>190.51</v>
      </c>
      <c r="N8396" s="11" t="str">
        <f t="shared" si="394"/>
        <v>LOW</v>
      </c>
      <c r="O8396" s="27">
        <f t="shared" si="395"/>
        <v>0.5153157278786954</v>
      </c>
      <c r="P8396" s="11" t="str">
        <f t="shared" si="396"/>
        <v>AVERAGE</v>
      </c>
    </row>
    <row r="8397" spans="1:16" x14ac:dyDescent="0.35">
      <c r="A8397" t="s">
        <v>8571</v>
      </c>
      <c r="B8397" s="18">
        <v>44995</v>
      </c>
      <c r="C8397" t="s">
        <v>108</v>
      </c>
      <c r="D8397" t="s">
        <v>125</v>
      </c>
      <c r="E8397" t="s">
        <v>185</v>
      </c>
      <c r="F8397" t="s">
        <v>131</v>
      </c>
      <c r="G8397" t="s">
        <v>122</v>
      </c>
      <c r="H8397" t="s">
        <v>123</v>
      </c>
      <c r="I8397">
        <v>8</v>
      </c>
      <c r="J8397" s="19">
        <v>1013.19</v>
      </c>
      <c r="K8397" s="20">
        <v>0.44</v>
      </c>
      <c r="L8397" s="19">
        <v>4539.09</v>
      </c>
      <c r="M8397" s="19">
        <v>2124.87</v>
      </c>
      <c r="N8397" s="11" t="str">
        <f t="shared" si="394"/>
        <v>CLEARANCE</v>
      </c>
      <c r="O8397" s="27">
        <f t="shared" si="395"/>
        <v>0.53187312875488257</v>
      </c>
      <c r="P8397" s="11" t="str">
        <f t="shared" si="396"/>
        <v>GOOD</v>
      </c>
    </row>
    <row r="8398" spans="1:16" x14ac:dyDescent="0.35">
      <c r="A8398" s="12" t="s">
        <v>8572</v>
      </c>
      <c r="B8398" s="15">
        <v>45268</v>
      </c>
      <c r="C8398" s="12" t="s">
        <v>108</v>
      </c>
      <c r="D8398" s="12" t="s">
        <v>115</v>
      </c>
      <c r="E8398" s="12" t="s">
        <v>221</v>
      </c>
      <c r="F8398" s="12" t="s">
        <v>111</v>
      </c>
      <c r="G8398" s="12" t="s">
        <v>122</v>
      </c>
      <c r="H8398" s="12" t="s">
        <v>158</v>
      </c>
      <c r="I8398" s="12">
        <v>3</v>
      </c>
      <c r="J8398" s="16">
        <v>88.5</v>
      </c>
      <c r="K8398" s="17">
        <v>0.18</v>
      </c>
      <c r="L8398" s="16">
        <v>217.71</v>
      </c>
      <c r="M8398" s="16">
        <v>70.52</v>
      </c>
      <c r="N8398" s="11" t="str">
        <f t="shared" si="394"/>
        <v>MEDIUM</v>
      </c>
      <c r="O8398" s="27">
        <f t="shared" si="395"/>
        <v>0.67608286252354044</v>
      </c>
      <c r="P8398" s="11" t="str">
        <f t="shared" si="396"/>
        <v>AVERAGE</v>
      </c>
    </row>
    <row r="8399" spans="1:16" x14ac:dyDescent="0.35">
      <c r="A8399" t="s">
        <v>8573</v>
      </c>
      <c r="B8399" s="18">
        <v>44738</v>
      </c>
      <c r="C8399" t="s">
        <v>108</v>
      </c>
      <c r="D8399" t="s">
        <v>109</v>
      </c>
      <c r="E8399" t="s">
        <v>161</v>
      </c>
      <c r="F8399" t="s">
        <v>131</v>
      </c>
      <c r="G8399" t="s">
        <v>112</v>
      </c>
      <c r="H8399" t="s">
        <v>167</v>
      </c>
      <c r="I8399">
        <v>2</v>
      </c>
      <c r="J8399" s="19">
        <v>9.2100000000000009</v>
      </c>
      <c r="K8399" s="20">
        <v>0.04</v>
      </c>
      <c r="L8399" s="19">
        <v>17.68</v>
      </c>
      <c r="M8399" s="19">
        <v>5.35</v>
      </c>
      <c r="N8399" s="11" t="str">
        <f t="shared" si="394"/>
        <v>LOW</v>
      </c>
      <c r="O8399" s="27">
        <f t="shared" si="395"/>
        <v>0.69739819004524883</v>
      </c>
      <c r="P8399" s="11" t="str">
        <f t="shared" si="396"/>
        <v>AVERAGE</v>
      </c>
    </row>
    <row r="8400" spans="1:16" x14ac:dyDescent="0.35">
      <c r="A8400" s="12" t="s">
        <v>8574</v>
      </c>
      <c r="B8400" s="15">
        <v>45589</v>
      </c>
      <c r="C8400" s="12" t="s">
        <v>108</v>
      </c>
      <c r="D8400" s="12" t="s">
        <v>109</v>
      </c>
      <c r="E8400" s="12" t="s">
        <v>195</v>
      </c>
      <c r="F8400" s="12" t="s">
        <v>131</v>
      </c>
      <c r="G8400" s="12" t="s">
        <v>112</v>
      </c>
      <c r="H8400" s="12" t="s">
        <v>118</v>
      </c>
      <c r="I8400" s="12">
        <v>1</v>
      </c>
      <c r="J8400" s="16">
        <v>19.03</v>
      </c>
      <c r="K8400" s="17">
        <v>0.25</v>
      </c>
      <c r="L8400" s="16">
        <v>14.27</v>
      </c>
      <c r="M8400" s="16">
        <v>4.79</v>
      </c>
      <c r="N8400" s="11" t="str">
        <f t="shared" si="394"/>
        <v>HIGH</v>
      </c>
      <c r="O8400" s="27">
        <f t="shared" si="395"/>
        <v>0.66433076384022427</v>
      </c>
      <c r="P8400" s="11" t="str">
        <f t="shared" si="396"/>
        <v>AVERAGE</v>
      </c>
    </row>
    <row r="8401" spans="1:16" x14ac:dyDescent="0.35">
      <c r="A8401" t="s">
        <v>8575</v>
      </c>
      <c r="B8401" s="18">
        <v>44741</v>
      </c>
      <c r="C8401" t="s">
        <v>108</v>
      </c>
      <c r="D8401" t="s">
        <v>115</v>
      </c>
      <c r="E8401" t="s">
        <v>240</v>
      </c>
      <c r="F8401" t="s">
        <v>117</v>
      </c>
      <c r="G8401" t="s">
        <v>127</v>
      </c>
      <c r="H8401" t="s">
        <v>179</v>
      </c>
      <c r="I8401">
        <v>6</v>
      </c>
      <c r="J8401" s="19">
        <v>151.37</v>
      </c>
      <c r="K8401" s="20">
        <v>0.02</v>
      </c>
      <c r="L8401" s="19">
        <v>890.06</v>
      </c>
      <c r="M8401" s="19">
        <v>470.63</v>
      </c>
      <c r="N8401" s="11" t="str">
        <f t="shared" si="394"/>
        <v>LOW</v>
      </c>
      <c r="O8401" s="27">
        <f t="shared" si="395"/>
        <v>0.47123789407455674</v>
      </c>
      <c r="P8401" s="11" t="str">
        <f t="shared" si="396"/>
        <v>GOOD</v>
      </c>
    </row>
    <row r="8402" spans="1:16" x14ac:dyDescent="0.35">
      <c r="A8402" s="12" t="s">
        <v>8576</v>
      </c>
      <c r="B8402" s="15">
        <v>45328</v>
      </c>
      <c r="C8402" s="12" t="s">
        <v>120</v>
      </c>
      <c r="D8402" s="12" t="s">
        <v>109</v>
      </c>
      <c r="E8402" s="12" t="s">
        <v>231</v>
      </c>
      <c r="F8402" s="12" t="s">
        <v>131</v>
      </c>
      <c r="G8402" s="12" t="s">
        <v>127</v>
      </c>
      <c r="H8402" s="12" t="s">
        <v>128</v>
      </c>
      <c r="I8402" s="12">
        <v>8</v>
      </c>
      <c r="J8402" s="16">
        <v>592.6</v>
      </c>
      <c r="K8402" s="17">
        <v>0</v>
      </c>
      <c r="L8402" s="16">
        <v>4740.8</v>
      </c>
      <c r="M8402" s="16">
        <v>2688.54</v>
      </c>
      <c r="N8402" s="11" t="str">
        <f t="shared" si="394"/>
        <v>NO DISCOUNT</v>
      </c>
      <c r="O8402" s="27">
        <f t="shared" si="395"/>
        <v>0.4328931825852177</v>
      </c>
      <c r="P8402" s="11" t="str">
        <f t="shared" si="396"/>
        <v>GOOD</v>
      </c>
    </row>
    <row r="8403" spans="1:16" x14ac:dyDescent="0.35">
      <c r="A8403" t="s">
        <v>8577</v>
      </c>
      <c r="B8403" s="18">
        <v>44588</v>
      </c>
      <c r="C8403" t="s">
        <v>108</v>
      </c>
      <c r="D8403" t="s">
        <v>140</v>
      </c>
      <c r="E8403" t="s">
        <v>296</v>
      </c>
      <c r="F8403" t="s">
        <v>111</v>
      </c>
      <c r="G8403" t="s">
        <v>112</v>
      </c>
      <c r="H8403" t="s">
        <v>147</v>
      </c>
      <c r="I8403">
        <v>3</v>
      </c>
      <c r="J8403" s="19">
        <v>29.97</v>
      </c>
      <c r="K8403" s="20">
        <v>0.17</v>
      </c>
      <c r="L8403" s="19">
        <v>74.63</v>
      </c>
      <c r="M8403" s="19">
        <v>28.6</v>
      </c>
      <c r="N8403" s="11" t="str">
        <f t="shared" si="394"/>
        <v>MEDIUM</v>
      </c>
      <c r="O8403" s="27">
        <f t="shared" si="395"/>
        <v>0.61677609540399303</v>
      </c>
      <c r="P8403" s="11" t="str">
        <f t="shared" si="396"/>
        <v>AVERAGE</v>
      </c>
    </row>
    <row r="8404" spans="1:16" x14ac:dyDescent="0.35">
      <c r="A8404" s="12" t="s">
        <v>8578</v>
      </c>
      <c r="B8404" s="15">
        <v>45027</v>
      </c>
      <c r="C8404" s="12" t="s">
        <v>108</v>
      </c>
      <c r="D8404" s="12" t="s">
        <v>140</v>
      </c>
      <c r="E8404" s="12" t="s">
        <v>153</v>
      </c>
      <c r="F8404" s="12" t="s">
        <v>131</v>
      </c>
      <c r="G8404" s="12" t="s">
        <v>122</v>
      </c>
      <c r="H8404" s="12" t="s">
        <v>123</v>
      </c>
      <c r="I8404" s="12">
        <v>3</v>
      </c>
      <c r="J8404" s="16">
        <v>943.47</v>
      </c>
      <c r="K8404" s="17">
        <v>0.05</v>
      </c>
      <c r="L8404" s="16">
        <v>2688.89</v>
      </c>
      <c r="M8404" s="16">
        <v>912.92</v>
      </c>
      <c r="N8404" s="11" t="str">
        <f t="shared" si="394"/>
        <v>LOW</v>
      </c>
      <c r="O8404" s="27">
        <f t="shared" si="395"/>
        <v>0.66048443781634791</v>
      </c>
      <c r="P8404" s="11" t="str">
        <f t="shared" si="396"/>
        <v>AVERAGE</v>
      </c>
    </row>
    <row r="8405" spans="1:16" x14ac:dyDescent="0.35">
      <c r="A8405" t="s">
        <v>8579</v>
      </c>
      <c r="B8405" s="18">
        <v>45380</v>
      </c>
      <c r="C8405" t="s">
        <v>120</v>
      </c>
      <c r="D8405" t="s">
        <v>125</v>
      </c>
      <c r="E8405" t="s">
        <v>201</v>
      </c>
      <c r="F8405" t="s">
        <v>131</v>
      </c>
      <c r="G8405" t="s">
        <v>122</v>
      </c>
      <c r="H8405" t="s">
        <v>132</v>
      </c>
      <c r="I8405">
        <v>5</v>
      </c>
      <c r="J8405" s="19">
        <v>285.06</v>
      </c>
      <c r="K8405" s="20">
        <v>0</v>
      </c>
      <c r="L8405" s="19">
        <v>1425.3</v>
      </c>
      <c r="M8405" s="19">
        <v>536.83000000000004</v>
      </c>
      <c r="N8405" s="11" t="str">
        <f t="shared" si="394"/>
        <v>NO DISCOUNT</v>
      </c>
      <c r="O8405" s="27">
        <f t="shared" si="395"/>
        <v>0.62335648635375007</v>
      </c>
      <c r="P8405" s="11" t="str">
        <f t="shared" si="396"/>
        <v>GOOD</v>
      </c>
    </row>
    <row r="8406" spans="1:16" x14ac:dyDescent="0.35">
      <c r="A8406" s="12" t="s">
        <v>8580</v>
      </c>
      <c r="B8406" s="15">
        <v>44585</v>
      </c>
      <c r="C8406" s="12" t="s">
        <v>120</v>
      </c>
      <c r="D8406" s="12" t="s">
        <v>140</v>
      </c>
      <c r="E8406" s="12" t="s">
        <v>203</v>
      </c>
      <c r="F8406" s="12" t="s">
        <v>131</v>
      </c>
      <c r="G8406" s="12" t="s">
        <v>127</v>
      </c>
      <c r="H8406" s="12" t="s">
        <v>209</v>
      </c>
      <c r="I8406" s="12">
        <v>3</v>
      </c>
      <c r="J8406" s="16">
        <v>172.13</v>
      </c>
      <c r="K8406" s="17">
        <v>0.2</v>
      </c>
      <c r="L8406" s="16">
        <v>413.11</v>
      </c>
      <c r="M8406" s="16">
        <v>169.07</v>
      </c>
      <c r="N8406" s="11" t="str">
        <f t="shared" si="394"/>
        <v>MEDIUM</v>
      </c>
      <c r="O8406" s="27">
        <f t="shared" si="395"/>
        <v>0.59073854421340566</v>
      </c>
      <c r="P8406" s="11" t="str">
        <f t="shared" si="396"/>
        <v>AVERAGE</v>
      </c>
    </row>
    <row r="8407" spans="1:16" x14ac:dyDescent="0.35">
      <c r="A8407" t="s">
        <v>8581</v>
      </c>
      <c r="B8407" s="18">
        <v>44725</v>
      </c>
      <c r="C8407" t="s">
        <v>108</v>
      </c>
      <c r="D8407" t="s">
        <v>125</v>
      </c>
      <c r="E8407" t="s">
        <v>126</v>
      </c>
      <c r="F8407" t="s">
        <v>111</v>
      </c>
      <c r="G8407" t="s">
        <v>112</v>
      </c>
      <c r="H8407" t="s">
        <v>118</v>
      </c>
      <c r="I8407">
        <v>6</v>
      </c>
      <c r="J8407" s="19">
        <v>11.57</v>
      </c>
      <c r="K8407" s="20">
        <v>0.16</v>
      </c>
      <c r="L8407" s="19">
        <v>58.31</v>
      </c>
      <c r="M8407" s="19">
        <v>19.940000000000001</v>
      </c>
      <c r="N8407" s="11" t="str">
        <f t="shared" si="394"/>
        <v>MEDIUM</v>
      </c>
      <c r="O8407" s="27">
        <f t="shared" si="395"/>
        <v>0.65803464242839993</v>
      </c>
      <c r="P8407" s="11" t="str">
        <f t="shared" si="396"/>
        <v>GOOD</v>
      </c>
    </row>
    <row r="8408" spans="1:16" x14ac:dyDescent="0.35">
      <c r="A8408" s="12" t="s">
        <v>8582</v>
      </c>
      <c r="B8408" s="15">
        <v>44618</v>
      </c>
      <c r="C8408" s="12" t="s">
        <v>149</v>
      </c>
      <c r="D8408" s="12" t="s">
        <v>109</v>
      </c>
      <c r="E8408" s="12" t="s">
        <v>161</v>
      </c>
      <c r="F8408" s="12" t="s">
        <v>111</v>
      </c>
      <c r="G8408" s="12" t="s">
        <v>127</v>
      </c>
      <c r="H8408" s="12" t="s">
        <v>179</v>
      </c>
      <c r="I8408" s="12">
        <v>2</v>
      </c>
      <c r="J8408" s="16">
        <v>220.76</v>
      </c>
      <c r="K8408" s="17">
        <v>0</v>
      </c>
      <c r="L8408" s="16">
        <v>441.52</v>
      </c>
      <c r="M8408" s="16">
        <v>171.72</v>
      </c>
      <c r="N8408" s="11" t="str">
        <f t="shared" si="394"/>
        <v>NO DISCOUNT</v>
      </c>
      <c r="O8408" s="27">
        <f t="shared" si="395"/>
        <v>0.61107084616778395</v>
      </c>
      <c r="P8408" s="11" t="str">
        <f t="shared" si="396"/>
        <v>AVERAGE</v>
      </c>
    </row>
    <row r="8409" spans="1:16" x14ac:dyDescent="0.35">
      <c r="A8409" t="s">
        <v>8583</v>
      </c>
      <c r="B8409" s="18">
        <v>44858</v>
      </c>
      <c r="C8409" t="s">
        <v>136</v>
      </c>
      <c r="D8409" t="s">
        <v>115</v>
      </c>
      <c r="E8409" t="s">
        <v>205</v>
      </c>
      <c r="F8409" t="s">
        <v>117</v>
      </c>
      <c r="G8409" t="s">
        <v>112</v>
      </c>
      <c r="H8409" t="s">
        <v>147</v>
      </c>
      <c r="I8409">
        <v>3</v>
      </c>
      <c r="J8409" s="19">
        <v>27.6</v>
      </c>
      <c r="K8409" s="20">
        <v>0.08</v>
      </c>
      <c r="L8409" s="19">
        <v>76.180000000000007</v>
      </c>
      <c r="M8409" s="19">
        <v>21.89</v>
      </c>
      <c r="N8409" s="11" t="str">
        <f t="shared" si="394"/>
        <v>LOW</v>
      </c>
      <c r="O8409" s="27">
        <f t="shared" si="395"/>
        <v>0.71265423995799426</v>
      </c>
      <c r="P8409" s="11" t="str">
        <f t="shared" si="396"/>
        <v>AVERAGE</v>
      </c>
    </row>
    <row r="8410" spans="1:16" x14ac:dyDescent="0.35">
      <c r="A8410" s="12" t="s">
        <v>8584</v>
      </c>
      <c r="B8410" s="15">
        <v>44814</v>
      </c>
      <c r="C8410" s="12" t="s">
        <v>108</v>
      </c>
      <c r="D8410" s="12" t="s">
        <v>109</v>
      </c>
      <c r="E8410" s="12" t="s">
        <v>173</v>
      </c>
      <c r="F8410" s="12" t="s">
        <v>111</v>
      </c>
      <c r="G8410" s="12" t="s">
        <v>122</v>
      </c>
      <c r="H8410" s="12" t="s">
        <v>123</v>
      </c>
      <c r="I8410" s="12">
        <v>24</v>
      </c>
      <c r="J8410" s="16">
        <v>1391.52</v>
      </c>
      <c r="K8410" s="17">
        <v>0.11</v>
      </c>
      <c r="L8410" s="16">
        <v>29722.87</v>
      </c>
      <c r="M8410" s="16">
        <v>15423.9</v>
      </c>
      <c r="N8410" s="11" t="str">
        <f t="shared" si="394"/>
        <v>MEDIUM</v>
      </c>
      <c r="O8410" s="27">
        <f t="shared" si="395"/>
        <v>0.4810763563545512</v>
      </c>
      <c r="P8410" s="11" t="str">
        <f t="shared" si="396"/>
        <v>EXCELLENT</v>
      </c>
    </row>
    <row r="8411" spans="1:16" x14ac:dyDescent="0.35">
      <c r="A8411" t="s">
        <v>8585</v>
      </c>
      <c r="B8411" s="18">
        <v>45618</v>
      </c>
      <c r="C8411" t="s">
        <v>108</v>
      </c>
      <c r="D8411" t="s">
        <v>140</v>
      </c>
      <c r="E8411" t="s">
        <v>166</v>
      </c>
      <c r="F8411" t="s">
        <v>111</v>
      </c>
      <c r="G8411" t="s">
        <v>122</v>
      </c>
      <c r="H8411" t="s">
        <v>187</v>
      </c>
      <c r="I8411">
        <v>3</v>
      </c>
      <c r="J8411" s="19">
        <v>356.31</v>
      </c>
      <c r="K8411" s="20">
        <v>0.03</v>
      </c>
      <c r="L8411" s="19">
        <v>1036.8599999999999</v>
      </c>
      <c r="M8411" s="19">
        <v>520.52</v>
      </c>
      <c r="N8411" s="11" t="str">
        <f t="shared" si="394"/>
        <v>LOW</v>
      </c>
      <c r="O8411" s="27">
        <f t="shared" si="395"/>
        <v>0.49798429874814343</v>
      </c>
      <c r="P8411" s="11" t="str">
        <f t="shared" si="396"/>
        <v>AVERAGE</v>
      </c>
    </row>
    <row r="8412" spans="1:16" x14ac:dyDescent="0.35">
      <c r="A8412" s="12" t="s">
        <v>8586</v>
      </c>
      <c r="B8412" s="15">
        <v>45421</v>
      </c>
      <c r="C8412" s="12" t="s">
        <v>120</v>
      </c>
      <c r="D8412" s="12" t="s">
        <v>115</v>
      </c>
      <c r="E8412" s="12" t="s">
        <v>130</v>
      </c>
      <c r="F8412" s="12" t="s">
        <v>117</v>
      </c>
      <c r="G8412" s="12" t="s">
        <v>112</v>
      </c>
      <c r="H8412" s="12" t="s">
        <v>170</v>
      </c>
      <c r="I8412" s="12">
        <v>18</v>
      </c>
      <c r="J8412" s="16">
        <v>13.59</v>
      </c>
      <c r="K8412" s="17">
        <v>0.1</v>
      </c>
      <c r="L8412" s="16">
        <v>220.16</v>
      </c>
      <c r="M8412" s="16">
        <v>84.79</v>
      </c>
      <c r="N8412" s="11" t="str">
        <f t="shared" si="394"/>
        <v>LOW</v>
      </c>
      <c r="O8412" s="27">
        <f t="shared" si="395"/>
        <v>0.61487100290697683</v>
      </c>
      <c r="P8412" s="11" t="str">
        <f t="shared" si="396"/>
        <v>EXCELLENT</v>
      </c>
    </row>
    <row r="8413" spans="1:16" x14ac:dyDescent="0.35">
      <c r="A8413" t="s">
        <v>8587</v>
      </c>
      <c r="B8413" s="18">
        <v>45622</v>
      </c>
      <c r="C8413" t="s">
        <v>136</v>
      </c>
      <c r="D8413" t="s">
        <v>125</v>
      </c>
      <c r="E8413" t="s">
        <v>201</v>
      </c>
      <c r="F8413" t="s">
        <v>111</v>
      </c>
      <c r="G8413" t="s">
        <v>122</v>
      </c>
      <c r="H8413" t="s">
        <v>187</v>
      </c>
      <c r="I8413">
        <v>1</v>
      </c>
      <c r="J8413" s="19">
        <v>350.89</v>
      </c>
      <c r="K8413" s="20">
        <v>0.03</v>
      </c>
      <c r="L8413" s="19">
        <v>340.36</v>
      </c>
      <c r="M8413" s="19">
        <v>133.83000000000001</v>
      </c>
      <c r="N8413" s="11" t="str">
        <f t="shared" si="394"/>
        <v>LOW</v>
      </c>
      <c r="O8413" s="27">
        <f t="shared" si="395"/>
        <v>0.60679868374662116</v>
      </c>
      <c r="P8413" s="11" t="str">
        <f t="shared" si="396"/>
        <v>AVERAGE</v>
      </c>
    </row>
    <row r="8414" spans="1:16" x14ac:dyDescent="0.35">
      <c r="A8414" s="12" t="s">
        <v>8588</v>
      </c>
      <c r="B8414" s="15">
        <v>45158</v>
      </c>
      <c r="C8414" s="12" t="s">
        <v>108</v>
      </c>
      <c r="D8414" s="12" t="s">
        <v>115</v>
      </c>
      <c r="E8414" s="12" t="s">
        <v>116</v>
      </c>
      <c r="F8414" s="12" t="s">
        <v>117</v>
      </c>
      <c r="G8414" s="12" t="s">
        <v>127</v>
      </c>
      <c r="H8414" s="12" t="s">
        <v>164</v>
      </c>
      <c r="I8414" s="12">
        <v>4</v>
      </c>
      <c r="J8414" s="16">
        <v>872.48</v>
      </c>
      <c r="K8414" s="17">
        <v>0.28999999999999998</v>
      </c>
      <c r="L8414" s="16">
        <v>2477.84</v>
      </c>
      <c r="M8414" s="16">
        <v>1176.79</v>
      </c>
      <c r="N8414" s="11" t="str">
        <f t="shared" si="394"/>
        <v>HIGH</v>
      </c>
      <c r="O8414" s="27">
        <f t="shared" si="395"/>
        <v>0.52507425822490561</v>
      </c>
      <c r="P8414" s="11" t="str">
        <f t="shared" si="396"/>
        <v>AVERAGE</v>
      </c>
    </row>
    <row r="8415" spans="1:16" x14ac:dyDescent="0.35">
      <c r="A8415" t="s">
        <v>8589</v>
      </c>
      <c r="B8415" s="18">
        <v>44777</v>
      </c>
      <c r="C8415" t="s">
        <v>108</v>
      </c>
      <c r="D8415" t="s">
        <v>109</v>
      </c>
      <c r="E8415" t="s">
        <v>173</v>
      </c>
      <c r="F8415" t="s">
        <v>131</v>
      </c>
      <c r="G8415" t="s">
        <v>122</v>
      </c>
      <c r="H8415" t="s">
        <v>132</v>
      </c>
      <c r="I8415">
        <v>5</v>
      </c>
      <c r="J8415" s="19">
        <v>158.26</v>
      </c>
      <c r="K8415" s="20">
        <v>7.0000000000000007E-2</v>
      </c>
      <c r="L8415" s="19">
        <v>735.91</v>
      </c>
      <c r="M8415" s="19">
        <v>360.24</v>
      </c>
      <c r="N8415" s="11" t="str">
        <f t="shared" si="394"/>
        <v>LOW</v>
      </c>
      <c r="O8415" s="27">
        <f t="shared" si="395"/>
        <v>0.51048361892079186</v>
      </c>
      <c r="P8415" s="11" t="str">
        <f t="shared" si="396"/>
        <v>GOOD</v>
      </c>
    </row>
    <row r="8416" spans="1:16" x14ac:dyDescent="0.35">
      <c r="A8416" s="12" t="s">
        <v>8590</v>
      </c>
      <c r="B8416" s="15">
        <v>44682</v>
      </c>
      <c r="C8416" s="12" t="s">
        <v>108</v>
      </c>
      <c r="D8416" s="12" t="s">
        <v>125</v>
      </c>
      <c r="E8416" s="12" t="s">
        <v>185</v>
      </c>
      <c r="F8416" s="12" t="s">
        <v>117</v>
      </c>
      <c r="G8416" s="12" t="s">
        <v>127</v>
      </c>
      <c r="H8416" s="12" t="s">
        <v>138</v>
      </c>
      <c r="I8416" s="12">
        <v>6</v>
      </c>
      <c r="J8416" s="16">
        <v>367.17</v>
      </c>
      <c r="K8416" s="17">
        <v>0.03</v>
      </c>
      <c r="L8416" s="16">
        <v>2136.9299999999998</v>
      </c>
      <c r="M8416" s="16">
        <v>702.02</v>
      </c>
      <c r="N8416" s="11" t="str">
        <f t="shared" si="394"/>
        <v>LOW</v>
      </c>
      <c r="O8416" s="27">
        <f t="shared" si="395"/>
        <v>0.6714819858394987</v>
      </c>
      <c r="P8416" s="11" t="str">
        <f t="shared" si="396"/>
        <v>GOOD</v>
      </c>
    </row>
    <row r="8417" spans="1:16" x14ac:dyDescent="0.35">
      <c r="A8417" t="s">
        <v>8591</v>
      </c>
      <c r="B8417" s="18">
        <v>44972</v>
      </c>
      <c r="C8417" t="s">
        <v>108</v>
      </c>
      <c r="D8417" t="s">
        <v>125</v>
      </c>
      <c r="E8417" t="s">
        <v>134</v>
      </c>
      <c r="F8417" t="s">
        <v>117</v>
      </c>
      <c r="G8417" t="s">
        <v>127</v>
      </c>
      <c r="H8417" t="s">
        <v>209</v>
      </c>
      <c r="I8417">
        <v>5</v>
      </c>
      <c r="J8417" s="19">
        <v>1070.08</v>
      </c>
      <c r="K8417" s="20">
        <v>0.02</v>
      </c>
      <c r="L8417" s="19">
        <v>5243.39</v>
      </c>
      <c r="M8417" s="19">
        <v>3043.7</v>
      </c>
      <c r="N8417" s="11" t="str">
        <f t="shared" si="394"/>
        <v>LOW</v>
      </c>
      <c r="O8417" s="27">
        <f t="shared" si="395"/>
        <v>0.41951676301019003</v>
      </c>
      <c r="P8417" s="11" t="str">
        <f t="shared" si="396"/>
        <v>GOOD</v>
      </c>
    </row>
    <row r="8418" spans="1:16" x14ac:dyDescent="0.35">
      <c r="A8418" s="12" t="s">
        <v>8592</v>
      </c>
      <c r="B8418" s="15">
        <v>45340</v>
      </c>
      <c r="C8418" s="12" t="s">
        <v>108</v>
      </c>
      <c r="D8418" s="12" t="s">
        <v>125</v>
      </c>
      <c r="E8418" s="12" t="s">
        <v>146</v>
      </c>
      <c r="F8418" s="12" t="s">
        <v>131</v>
      </c>
      <c r="G8418" s="12" t="s">
        <v>127</v>
      </c>
      <c r="H8418" s="12" t="s">
        <v>128</v>
      </c>
      <c r="I8418" s="12">
        <v>1</v>
      </c>
      <c r="J8418" s="16">
        <v>434.58</v>
      </c>
      <c r="K8418" s="17">
        <v>0.04</v>
      </c>
      <c r="L8418" s="16">
        <v>417.2</v>
      </c>
      <c r="M8418" s="16">
        <v>132.59</v>
      </c>
      <c r="N8418" s="11" t="str">
        <f t="shared" si="394"/>
        <v>LOW</v>
      </c>
      <c r="O8418" s="27">
        <f t="shared" si="395"/>
        <v>0.68219079578139985</v>
      </c>
      <c r="P8418" s="11" t="str">
        <f t="shared" si="396"/>
        <v>AVERAGE</v>
      </c>
    </row>
    <row r="8419" spans="1:16" x14ac:dyDescent="0.35">
      <c r="A8419" t="s">
        <v>8593</v>
      </c>
      <c r="B8419" s="18">
        <v>45099</v>
      </c>
      <c r="C8419" t="s">
        <v>136</v>
      </c>
      <c r="D8419" t="s">
        <v>140</v>
      </c>
      <c r="E8419" t="s">
        <v>296</v>
      </c>
      <c r="F8419" t="s">
        <v>111</v>
      </c>
      <c r="G8419" t="s">
        <v>112</v>
      </c>
      <c r="H8419" t="s">
        <v>113</v>
      </c>
      <c r="I8419">
        <v>1</v>
      </c>
      <c r="J8419" s="19">
        <v>37.61</v>
      </c>
      <c r="K8419" s="20">
        <v>0</v>
      </c>
      <c r="L8419" s="19">
        <v>37.61</v>
      </c>
      <c r="M8419" s="19">
        <v>14.29</v>
      </c>
      <c r="N8419" s="11" t="str">
        <f t="shared" si="394"/>
        <v>NO DISCOUNT</v>
      </c>
      <c r="O8419" s="27">
        <f t="shared" si="395"/>
        <v>0.62004785961180542</v>
      </c>
      <c r="P8419" s="11" t="str">
        <f t="shared" si="396"/>
        <v>AVERAGE</v>
      </c>
    </row>
    <row r="8420" spans="1:16" x14ac:dyDescent="0.35">
      <c r="A8420" s="12" t="s">
        <v>8594</v>
      </c>
      <c r="B8420" s="15">
        <v>45627</v>
      </c>
      <c r="C8420" s="12" t="s">
        <v>136</v>
      </c>
      <c r="D8420" s="12" t="s">
        <v>109</v>
      </c>
      <c r="E8420" s="12" t="s">
        <v>110</v>
      </c>
      <c r="F8420" s="12" t="s">
        <v>117</v>
      </c>
      <c r="G8420" s="12" t="s">
        <v>122</v>
      </c>
      <c r="H8420" s="12" t="s">
        <v>132</v>
      </c>
      <c r="I8420" s="12">
        <v>1</v>
      </c>
      <c r="J8420" s="16">
        <v>513.80999999999995</v>
      </c>
      <c r="K8420" s="17">
        <v>0.09</v>
      </c>
      <c r="L8420" s="16">
        <v>467.57</v>
      </c>
      <c r="M8420" s="16">
        <v>128.12</v>
      </c>
      <c r="N8420" s="11" t="str">
        <f t="shared" si="394"/>
        <v>LOW</v>
      </c>
      <c r="O8420" s="27">
        <f t="shared" si="395"/>
        <v>0.72598755266591097</v>
      </c>
      <c r="P8420" s="11" t="str">
        <f t="shared" si="396"/>
        <v>AVERAGE</v>
      </c>
    </row>
    <row r="8421" spans="1:16" x14ac:dyDescent="0.35">
      <c r="A8421" t="s">
        <v>8595</v>
      </c>
      <c r="B8421" s="18">
        <v>45518</v>
      </c>
      <c r="C8421" t="s">
        <v>120</v>
      </c>
      <c r="D8421" t="s">
        <v>109</v>
      </c>
      <c r="E8421" t="s">
        <v>110</v>
      </c>
      <c r="F8421" t="s">
        <v>111</v>
      </c>
      <c r="G8421" t="s">
        <v>127</v>
      </c>
      <c r="H8421" t="s">
        <v>164</v>
      </c>
      <c r="I8421">
        <v>1</v>
      </c>
      <c r="J8421" s="19">
        <v>202.48</v>
      </c>
      <c r="K8421" s="20">
        <v>0.34</v>
      </c>
      <c r="L8421" s="19">
        <v>133.63999999999999</v>
      </c>
      <c r="M8421" s="19">
        <v>64.14</v>
      </c>
      <c r="N8421" s="11" t="str">
        <f t="shared" si="394"/>
        <v>CLEARANCE</v>
      </c>
      <c r="O8421" s="27">
        <f t="shared" si="395"/>
        <v>0.52005387608500442</v>
      </c>
      <c r="P8421" s="11" t="str">
        <f t="shared" si="396"/>
        <v>AVERAGE</v>
      </c>
    </row>
    <row r="8422" spans="1:16" x14ac:dyDescent="0.35">
      <c r="A8422" s="12" t="s">
        <v>8596</v>
      </c>
      <c r="B8422" s="15">
        <v>45648</v>
      </c>
      <c r="C8422" s="12" t="s">
        <v>108</v>
      </c>
      <c r="D8422" s="12" t="s">
        <v>115</v>
      </c>
      <c r="E8422" s="12" t="s">
        <v>221</v>
      </c>
      <c r="F8422" s="12" t="s">
        <v>131</v>
      </c>
      <c r="G8422" s="12" t="s">
        <v>112</v>
      </c>
      <c r="H8422" s="12" t="s">
        <v>118</v>
      </c>
      <c r="I8422" s="12">
        <v>4</v>
      </c>
      <c r="J8422" s="16">
        <v>38.65</v>
      </c>
      <c r="K8422" s="17">
        <v>0.04</v>
      </c>
      <c r="L8422" s="16">
        <v>148.41999999999999</v>
      </c>
      <c r="M8422" s="16">
        <v>53.72</v>
      </c>
      <c r="N8422" s="11" t="str">
        <f t="shared" si="394"/>
        <v>LOW</v>
      </c>
      <c r="O8422" s="27">
        <f t="shared" si="395"/>
        <v>0.63805417059695457</v>
      </c>
      <c r="P8422" s="11" t="str">
        <f t="shared" si="396"/>
        <v>AVERAGE</v>
      </c>
    </row>
    <row r="8423" spans="1:16" x14ac:dyDescent="0.35">
      <c r="A8423" t="s">
        <v>8597</v>
      </c>
      <c r="B8423" s="18">
        <v>44910</v>
      </c>
      <c r="C8423" t="s">
        <v>136</v>
      </c>
      <c r="D8423" t="s">
        <v>109</v>
      </c>
      <c r="E8423" t="s">
        <v>150</v>
      </c>
      <c r="F8423" t="s">
        <v>111</v>
      </c>
      <c r="G8423" t="s">
        <v>112</v>
      </c>
      <c r="H8423" t="s">
        <v>113</v>
      </c>
      <c r="I8423">
        <v>1</v>
      </c>
      <c r="J8423" s="19">
        <v>11.65</v>
      </c>
      <c r="K8423" s="20">
        <v>0</v>
      </c>
      <c r="L8423" s="19">
        <v>11.65</v>
      </c>
      <c r="M8423" s="19">
        <v>4.96</v>
      </c>
      <c r="N8423" s="11" t="str">
        <f t="shared" si="394"/>
        <v>NO DISCOUNT</v>
      </c>
      <c r="O8423" s="27">
        <f t="shared" si="395"/>
        <v>0.57424892703862662</v>
      </c>
      <c r="P8423" s="11" t="str">
        <f t="shared" si="396"/>
        <v>AVERAGE</v>
      </c>
    </row>
    <row r="8424" spans="1:16" x14ac:dyDescent="0.35">
      <c r="A8424" s="12" t="s">
        <v>8598</v>
      </c>
      <c r="B8424" s="15">
        <v>45100</v>
      </c>
      <c r="C8424" s="12" t="s">
        <v>108</v>
      </c>
      <c r="D8424" s="12" t="s">
        <v>140</v>
      </c>
      <c r="E8424" s="12" t="s">
        <v>242</v>
      </c>
      <c r="F8424" s="12" t="s">
        <v>111</v>
      </c>
      <c r="G8424" s="12" t="s">
        <v>112</v>
      </c>
      <c r="H8424" s="12" t="s">
        <v>147</v>
      </c>
      <c r="I8424" s="12">
        <v>3</v>
      </c>
      <c r="J8424" s="16">
        <v>21.1</v>
      </c>
      <c r="K8424" s="17">
        <v>0</v>
      </c>
      <c r="L8424" s="16">
        <v>63.3</v>
      </c>
      <c r="M8424" s="16">
        <v>16.23</v>
      </c>
      <c r="N8424" s="11" t="str">
        <f t="shared" si="394"/>
        <v>NO DISCOUNT</v>
      </c>
      <c r="O8424" s="27">
        <f t="shared" si="395"/>
        <v>0.74360189573459712</v>
      </c>
      <c r="P8424" s="11" t="str">
        <f t="shared" si="396"/>
        <v>AVERAGE</v>
      </c>
    </row>
    <row r="8425" spans="1:16" x14ac:dyDescent="0.35">
      <c r="A8425" t="s">
        <v>8599</v>
      </c>
      <c r="B8425" s="18">
        <v>44918</v>
      </c>
      <c r="C8425" t="s">
        <v>120</v>
      </c>
      <c r="D8425" t="s">
        <v>125</v>
      </c>
      <c r="E8425" t="s">
        <v>126</v>
      </c>
      <c r="F8425" t="s">
        <v>111</v>
      </c>
      <c r="G8425" t="s">
        <v>112</v>
      </c>
      <c r="H8425" t="s">
        <v>147</v>
      </c>
      <c r="I8425">
        <v>1</v>
      </c>
      <c r="J8425" s="19">
        <v>13.26</v>
      </c>
      <c r="K8425" s="20">
        <v>0.19</v>
      </c>
      <c r="L8425" s="19">
        <v>10.74</v>
      </c>
      <c r="M8425" s="19">
        <v>5.29</v>
      </c>
      <c r="N8425" s="11" t="str">
        <f t="shared" si="394"/>
        <v>MEDIUM</v>
      </c>
      <c r="O8425" s="27">
        <f t="shared" si="395"/>
        <v>0.50744878957169459</v>
      </c>
      <c r="P8425" s="11" t="str">
        <f t="shared" si="396"/>
        <v>AVERAGE</v>
      </c>
    </row>
    <row r="8426" spans="1:16" x14ac:dyDescent="0.35">
      <c r="A8426" s="12" t="s">
        <v>8600</v>
      </c>
      <c r="B8426" s="15">
        <v>45140</v>
      </c>
      <c r="C8426" s="12" t="s">
        <v>120</v>
      </c>
      <c r="D8426" s="12" t="s">
        <v>125</v>
      </c>
      <c r="E8426" s="12" t="s">
        <v>169</v>
      </c>
      <c r="F8426" s="12" t="s">
        <v>117</v>
      </c>
      <c r="G8426" s="12" t="s">
        <v>127</v>
      </c>
      <c r="H8426" s="12" t="s">
        <v>128</v>
      </c>
      <c r="I8426" s="12">
        <v>3</v>
      </c>
      <c r="J8426" s="16">
        <v>371.03</v>
      </c>
      <c r="K8426" s="17">
        <v>0</v>
      </c>
      <c r="L8426" s="16">
        <v>1113.0899999999999</v>
      </c>
      <c r="M8426" s="16">
        <v>391.6</v>
      </c>
      <c r="N8426" s="11" t="str">
        <f t="shared" si="394"/>
        <v>NO DISCOUNT</v>
      </c>
      <c r="O8426" s="27">
        <f t="shared" si="395"/>
        <v>0.64818657970155147</v>
      </c>
      <c r="P8426" s="11" t="str">
        <f t="shared" si="396"/>
        <v>AVERAGE</v>
      </c>
    </row>
    <row r="8427" spans="1:16" x14ac:dyDescent="0.35">
      <c r="A8427" t="s">
        <v>8601</v>
      </c>
      <c r="B8427" s="18">
        <v>45091</v>
      </c>
      <c r="C8427" t="s">
        <v>108</v>
      </c>
      <c r="D8427" t="s">
        <v>109</v>
      </c>
      <c r="E8427" t="s">
        <v>150</v>
      </c>
      <c r="F8427" t="s">
        <v>111</v>
      </c>
      <c r="G8427" t="s">
        <v>127</v>
      </c>
      <c r="H8427" t="s">
        <v>138</v>
      </c>
      <c r="I8427">
        <v>1</v>
      </c>
      <c r="J8427" s="19">
        <v>264.86</v>
      </c>
      <c r="K8427" s="20">
        <v>0</v>
      </c>
      <c r="L8427" s="19">
        <v>264.86</v>
      </c>
      <c r="M8427" s="19">
        <v>154.56</v>
      </c>
      <c r="N8427" s="11" t="str">
        <f t="shared" si="394"/>
        <v>NO DISCOUNT</v>
      </c>
      <c r="O8427" s="27">
        <f t="shared" si="395"/>
        <v>0.41644642452616476</v>
      </c>
      <c r="P8427" s="11" t="str">
        <f t="shared" si="396"/>
        <v>AVERAGE</v>
      </c>
    </row>
    <row r="8428" spans="1:16" x14ac:dyDescent="0.35">
      <c r="A8428" s="12" t="s">
        <v>8602</v>
      </c>
      <c r="B8428" s="15">
        <v>44761</v>
      </c>
      <c r="C8428" s="12" t="s">
        <v>136</v>
      </c>
      <c r="D8428" s="12" t="s">
        <v>140</v>
      </c>
      <c r="E8428" s="12" t="s">
        <v>242</v>
      </c>
      <c r="F8428" s="12" t="s">
        <v>111</v>
      </c>
      <c r="G8428" s="12" t="s">
        <v>127</v>
      </c>
      <c r="H8428" s="12" t="s">
        <v>138</v>
      </c>
      <c r="I8428" s="12">
        <v>8</v>
      </c>
      <c r="J8428" s="16">
        <v>303.56</v>
      </c>
      <c r="K8428" s="17">
        <v>0.03</v>
      </c>
      <c r="L8428" s="16">
        <v>2355.63</v>
      </c>
      <c r="M8428" s="16">
        <v>878.44</v>
      </c>
      <c r="N8428" s="11" t="str">
        <f t="shared" si="394"/>
        <v>LOW</v>
      </c>
      <c r="O8428" s="27">
        <f t="shared" si="395"/>
        <v>0.62708914388083015</v>
      </c>
      <c r="P8428" s="11" t="str">
        <f t="shared" si="396"/>
        <v>GOOD</v>
      </c>
    </row>
    <row r="8429" spans="1:16" x14ac:dyDescent="0.35">
      <c r="A8429" t="s">
        <v>8603</v>
      </c>
      <c r="B8429" s="18">
        <v>45207</v>
      </c>
      <c r="C8429" t="s">
        <v>136</v>
      </c>
      <c r="D8429" t="s">
        <v>109</v>
      </c>
      <c r="E8429" t="s">
        <v>110</v>
      </c>
      <c r="F8429" t="s">
        <v>131</v>
      </c>
      <c r="G8429" t="s">
        <v>127</v>
      </c>
      <c r="H8429" t="s">
        <v>179</v>
      </c>
      <c r="I8429">
        <v>1</v>
      </c>
      <c r="J8429" s="19">
        <v>156.72999999999999</v>
      </c>
      <c r="K8429" s="20">
        <v>0.39</v>
      </c>
      <c r="L8429" s="19">
        <v>95.61</v>
      </c>
      <c r="M8429" s="19">
        <v>44.16</v>
      </c>
      <c r="N8429" s="11" t="str">
        <f t="shared" si="394"/>
        <v>CLEARANCE</v>
      </c>
      <c r="O8429" s="27">
        <f t="shared" si="395"/>
        <v>0.53812362723564489</v>
      </c>
      <c r="P8429" s="11" t="str">
        <f t="shared" si="396"/>
        <v>AVERAGE</v>
      </c>
    </row>
    <row r="8430" spans="1:16" x14ac:dyDescent="0.35">
      <c r="A8430" s="12" t="s">
        <v>8604</v>
      </c>
      <c r="B8430" s="15">
        <v>45524</v>
      </c>
      <c r="C8430" s="12" t="s">
        <v>120</v>
      </c>
      <c r="D8430" s="12" t="s">
        <v>125</v>
      </c>
      <c r="E8430" s="12" t="s">
        <v>255</v>
      </c>
      <c r="F8430" s="12" t="s">
        <v>117</v>
      </c>
      <c r="G8430" s="12" t="s">
        <v>112</v>
      </c>
      <c r="H8430" s="12" t="s">
        <v>147</v>
      </c>
      <c r="I8430" s="12">
        <v>1</v>
      </c>
      <c r="J8430" s="16">
        <v>6.09</v>
      </c>
      <c r="K8430" s="17">
        <v>0.05</v>
      </c>
      <c r="L8430" s="16">
        <v>5.79</v>
      </c>
      <c r="M8430" s="16">
        <v>1.28</v>
      </c>
      <c r="N8430" s="11" t="str">
        <f t="shared" si="394"/>
        <v>LOW</v>
      </c>
      <c r="O8430" s="27">
        <f t="shared" si="395"/>
        <v>0.77892918825561308</v>
      </c>
      <c r="P8430" s="11" t="str">
        <f t="shared" si="396"/>
        <v>AVERAGE</v>
      </c>
    </row>
    <row r="8431" spans="1:16" x14ac:dyDescent="0.35">
      <c r="A8431" t="s">
        <v>8605</v>
      </c>
      <c r="B8431" s="18">
        <v>45389</v>
      </c>
      <c r="C8431" t="s">
        <v>120</v>
      </c>
      <c r="D8431" t="s">
        <v>109</v>
      </c>
      <c r="E8431" t="s">
        <v>231</v>
      </c>
      <c r="F8431" t="s">
        <v>111</v>
      </c>
      <c r="G8431" t="s">
        <v>127</v>
      </c>
      <c r="H8431" t="s">
        <v>179</v>
      </c>
      <c r="I8431">
        <v>1</v>
      </c>
      <c r="J8431" s="19">
        <v>49.45</v>
      </c>
      <c r="K8431" s="20">
        <v>0.28000000000000003</v>
      </c>
      <c r="L8431" s="19">
        <v>35.6</v>
      </c>
      <c r="M8431" s="19">
        <v>15.44</v>
      </c>
      <c r="N8431" s="11" t="str">
        <f t="shared" si="394"/>
        <v>HIGH</v>
      </c>
      <c r="O8431" s="27">
        <f t="shared" si="395"/>
        <v>0.56629213483146079</v>
      </c>
      <c r="P8431" s="11" t="str">
        <f t="shared" si="396"/>
        <v>AVERAGE</v>
      </c>
    </row>
    <row r="8432" spans="1:16" x14ac:dyDescent="0.35">
      <c r="A8432" s="12" t="s">
        <v>8606</v>
      </c>
      <c r="B8432" s="15">
        <v>44803</v>
      </c>
      <c r="C8432" s="12" t="s">
        <v>149</v>
      </c>
      <c r="D8432" s="12" t="s">
        <v>125</v>
      </c>
      <c r="E8432" s="12" t="s">
        <v>201</v>
      </c>
      <c r="F8432" s="12" t="s">
        <v>131</v>
      </c>
      <c r="G8432" s="12" t="s">
        <v>122</v>
      </c>
      <c r="H8432" s="12" t="s">
        <v>187</v>
      </c>
      <c r="I8432" s="12">
        <v>1</v>
      </c>
      <c r="J8432" s="16">
        <v>278.07</v>
      </c>
      <c r="K8432" s="17">
        <v>0</v>
      </c>
      <c r="L8432" s="16">
        <v>278.07</v>
      </c>
      <c r="M8432" s="16">
        <v>94.29</v>
      </c>
      <c r="N8432" s="11" t="str">
        <f t="shared" si="394"/>
        <v>NO DISCOUNT</v>
      </c>
      <c r="O8432" s="27">
        <f t="shared" si="395"/>
        <v>0.66091271981875055</v>
      </c>
      <c r="P8432" s="11" t="str">
        <f t="shared" si="396"/>
        <v>AVERAGE</v>
      </c>
    </row>
    <row r="8433" spans="1:16" x14ac:dyDescent="0.35">
      <c r="A8433" t="s">
        <v>8607</v>
      </c>
      <c r="B8433" s="18">
        <v>44739</v>
      </c>
      <c r="C8433" t="s">
        <v>108</v>
      </c>
      <c r="D8433" t="s">
        <v>115</v>
      </c>
      <c r="E8433" t="s">
        <v>121</v>
      </c>
      <c r="F8433" t="s">
        <v>117</v>
      </c>
      <c r="G8433" t="s">
        <v>112</v>
      </c>
      <c r="H8433" t="s">
        <v>113</v>
      </c>
      <c r="I8433">
        <v>2</v>
      </c>
      <c r="J8433" s="19">
        <v>34.61</v>
      </c>
      <c r="K8433" s="20">
        <v>0.18</v>
      </c>
      <c r="L8433" s="19">
        <v>56.76</v>
      </c>
      <c r="M8433" s="19">
        <v>14.29</v>
      </c>
      <c r="N8433" s="11" t="str">
        <f t="shared" si="394"/>
        <v>MEDIUM</v>
      </c>
      <c r="O8433" s="27">
        <f t="shared" si="395"/>
        <v>0.74823819591261453</v>
      </c>
      <c r="P8433" s="11" t="str">
        <f t="shared" si="396"/>
        <v>AVERAGE</v>
      </c>
    </row>
    <row r="8434" spans="1:16" x14ac:dyDescent="0.35">
      <c r="A8434" s="12" t="s">
        <v>8608</v>
      </c>
      <c r="B8434" s="15">
        <v>45316</v>
      </c>
      <c r="C8434" s="12" t="s">
        <v>108</v>
      </c>
      <c r="D8434" s="12" t="s">
        <v>109</v>
      </c>
      <c r="E8434" s="12" t="s">
        <v>189</v>
      </c>
      <c r="F8434" s="12" t="s">
        <v>111</v>
      </c>
      <c r="G8434" s="12" t="s">
        <v>122</v>
      </c>
      <c r="H8434" s="12" t="s">
        <v>187</v>
      </c>
      <c r="I8434" s="12">
        <v>6</v>
      </c>
      <c r="J8434" s="16">
        <v>368.38</v>
      </c>
      <c r="K8434" s="17">
        <v>0</v>
      </c>
      <c r="L8434" s="16">
        <v>2210.2800000000002</v>
      </c>
      <c r="M8434" s="16">
        <v>804.18</v>
      </c>
      <c r="N8434" s="11" t="str">
        <f t="shared" si="394"/>
        <v>NO DISCOUNT</v>
      </c>
      <c r="O8434" s="27">
        <f t="shared" si="395"/>
        <v>0.63616374396004138</v>
      </c>
      <c r="P8434" s="11" t="str">
        <f t="shared" si="396"/>
        <v>GOOD</v>
      </c>
    </row>
    <row r="8435" spans="1:16" x14ac:dyDescent="0.35">
      <c r="A8435" t="s">
        <v>8609</v>
      </c>
      <c r="B8435" s="18">
        <v>45056</v>
      </c>
      <c r="C8435" t="s">
        <v>120</v>
      </c>
      <c r="D8435" t="s">
        <v>109</v>
      </c>
      <c r="E8435" t="s">
        <v>110</v>
      </c>
      <c r="F8435" t="s">
        <v>131</v>
      </c>
      <c r="G8435" t="s">
        <v>127</v>
      </c>
      <c r="H8435" t="s">
        <v>209</v>
      </c>
      <c r="I8435">
        <v>1</v>
      </c>
      <c r="J8435" s="19">
        <v>1105.42</v>
      </c>
      <c r="K8435" s="20">
        <v>0.15</v>
      </c>
      <c r="L8435" s="19">
        <v>939.61</v>
      </c>
      <c r="M8435" s="19">
        <v>408.29</v>
      </c>
      <c r="N8435" s="11" t="str">
        <f t="shared" si="394"/>
        <v>MEDIUM</v>
      </c>
      <c r="O8435" s="27">
        <f t="shared" si="395"/>
        <v>0.56546865188748519</v>
      </c>
      <c r="P8435" s="11" t="str">
        <f t="shared" si="396"/>
        <v>AVERAGE</v>
      </c>
    </row>
    <row r="8436" spans="1:16" x14ac:dyDescent="0.35">
      <c r="A8436" s="12" t="s">
        <v>8610</v>
      </c>
      <c r="B8436" s="15">
        <v>44703</v>
      </c>
      <c r="C8436" s="12" t="s">
        <v>120</v>
      </c>
      <c r="D8436" s="12" t="s">
        <v>140</v>
      </c>
      <c r="E8436" s="12" t="s">
        <v>166</v>
      </c>
      <c r="F8436" s="12" t="s">
        <v>111</v>
      </c>
      <c r="G8436" s="12" t="s">
        <v>122</v>
      </c>
      <c r="H8436" s="12" t="s">
        <v>132</v>
      </c>
      <c r="I8436" s="12">
        <v>2</v>
      </c>
      <c r="J8436" s="16">
        <v>593.45000000000005</v>
      </c>
      <c r="K8436" s="17">
        <v>0.43</v>
      </c>
      <c r="L8436" s="16">
        <v>676.53</v>
      </c>
      <c r="M8436" s="16">
        <v>321.45999999999998</v>
      </c>
      <c r="N8436" s="11" t="str">
        <f t="shared" si="394"/>
        <v>CLEARANCE</v>
      </c>
      <c r="O8436" s="27">
        <f t="shared" si="395"/>
        <v>0.52483999231371858</v>
      </c>
      <c r="P8436" s="11" t="str">
        <f t="shared" si="396"/>
        <v>AVERAGE</v>
      </c>
    </row>
    <row r="8437" spans="1:16" x14ac:dyDescent="0.35">
      <c r="A8437" t="s">
        <v>8611</v>
      </c>
      <c r="B8437" s="18">
        <v>44738</v>
      </c>
      <c r="C8437" t="s">
        <v>108</v>
      </c>
      <c r="D8437" t="s">
        <v>109</v>
      </c>
      <c r="E8437" t="s">
        <v>208</v>
      </c>
      <c r="F8437" t="s">
        <v>111</v>
      </c>
      <c r="G8437" t="s">
        <v>127</v>
      </c>
      <c r="H8437" t="s">
        <v>209</v>
      </c>
      <c r="I8437">
        <v>2</v>
      </c>
      <c r="J8437" s="19">
        <v>894.87</v>
      </c>
      <c r="K8437" s="20">
        <v>0.14000000000000001</v>
      </c>
      <c r="L8437" s="19">
        <v>1539.18</v>
      </c>
      <c r="M8437" s="19">
        <v>645.87</v>
      </c>
      <c r="N8437" s="11" t="str">
        <f t="shared" si="394"/>
        <v>MEDIUM</v>
      </c>
      <c r="O8437" s="27">
        <f t="shared" si="395"/>
        <v>0.58038046232409468</v>
      </c>
      <c r="P8437" s="11" t="str">
        <f t="shared" si="396"/>
        <v>AVERAGE</v>
      </c>
    </row>
    <row r="8438" spans="1:16" x14ac:dyDescent="0.35">
      <c r="A8438" s="12" t="s">
        <v>8612</v>
      </c>
      <c r="B8438" s="15">
        <v>45119</v>
      </c>
      <c r="C8438" s="12" t="s">
        <v>136</v>
      </c>
      <c r="D8438" s="12" t="s">
        <v>115</v>
      </c>
      <c r="E8438" s="12" t="s">
        <v>289</v>
      </c>
      <c r="F8438" s="12" t="s">
        <v>111</v>
      </c>
      <c r="G8438" s="12" t="s">
        <v>112</v>
      </c>
      <c r="H8438" s="12" t="s">
        <v>118</v>
      </c>
      <c r="I8438" s="12">
        <v>7</v>
      </c>
      <c r="J8438" s="16">
        <v>22.17</v>
      </c>
      <c r="K8438" s="17">
        <v>0</v>
      </c>
      <c r="L8438" s="16">
        <v>155.19</v>
      </c>
      <c r="M8438" s="16">
        <v>52.52</v>
      </c>
      <c r="N8438" s="11" t="str">
        <f t="shared" si="394"/>
        <v>NO DISCOUNT</v>
      </c>
      <c r="O8438" s="27">
        <f t="shared" si="395"/>
        <v>0.66157613248276304</v>
      </c>
      <c r="P8438" s="11" t="str">
        <f t="shared" si="396"/>
        <v>GOOD</v>
      </c>
    </row>
    <row r="8439" spans="1:16" x14ac:dyDescent="0.35">
      <c r="A8439" t="s">
        <v>8613</v>
      </c>
      <c r="B8439" s="18">
        <v>44873</v>
      </c>
      <c r="C8439" t="s">
        <v>108</v>
      </c>
      <c r="D8439" t="s">
        <v>125</v>
      </c>
      <c r="E8439" t="s">
        <v>126</v>
      </c>
      <c r="F8439" t="s">
        <v>111</v>
      </c>
      <c r="G8439" t="s">
        <v>122</v>
      </c>
      <c r="H8439" t="s">
        <v>187</v>
      </c>
      <c r="I8439">
        <v>5</v>
      </c>
      <c r="J8439" s="19">
        <v>103.42</v>
      </c>
      <c r="K8439" s="20">
        <v>0.2</v>
      </c>
      <c r="L8439" s="19">
        <v>413.68</v>
      </c>
      <c r="M8439" s="19">
        <v>202.28</v>
      </c>
      <c r="N8439" s="11" t="str">
        <f t="shared" si="394"/>
        <v>MEDIUM</v>
      </c>
      <c r="O8439" s="27">
        <f t="shared" si="395"/>
        <v>0.51102301295687491</v>
      </c>
      <c r="P8439" s="11" t="str">
        <f t="shared" si="396"/>
        <v>GOOD</v>
      </c>
    </row>
    <row r="8440" spans="1:16" x14ac:dyDescent="0.35">
      <c r="A8440" s="12" t="s">
        <v>8614</v>
      </c>
      <c r="B8440" s="15">
        <v>45139</v>
      </c>
      <c r="C8440" s="12" t="s">
        <v>120</v>
      </c>
      <c r="D8440" s="12" t="s">
        <v>140</v>
      </c>
      <c r="E8440" s="12" t="s">
        <v>307</v>
      </c>
      <c r="F8440" s="12" t="s">
        <v>111</v>
      </c>
      <c r="G8440" s="12" t="s">
        <v>112</v>
      </c>
      <c r="H8440" s="12" t="s">
        <v>167</v>
      </c>
      <c r="I8440" s="12">
        <v>5</v>
      </c>
      <c r="J8440" s="16">
        <v>11.58</v>
      </c>
      <c r="K8440" s="17">
        <v>0.14000000000000001</v>
      </c>
      <c r="L8440" s="16">
        <v>49.79</v>
      </c>
      <c r="M8440" s="16">
        <v>11.16</v>
      </c>
      <c r="N8440" s="11" t="str">
        <f t="shared" si="394"/>
        <v>MEDIUM</v>
      </c>
      <c r="O8440" s="27">
        <f t="shared" si="395"/>
        <v>0.77585860614581237</v>
      </c>
      <c r="P8440" s="11" t="str">
        <f t="shared" si="396"/>
        <v>GOOD</v>
      </c>
    </row>
    <row r="8441" spans="1:16" x14ac:dyDescent="0.35">
      <c r="A8441" t="s">
        <v>8615</v>
      </c>
      <c r="B8441" s="18">
        <v>44739</v>
      </c>
      <c r="C8441" t="s">
        <v>120</v>
      </c>
      <c r="D8441" t="s">
        <v>115</v>
      </c>
      <c r="E8441" t="s">
        <v>240</v>
      </c>
      <c r="F8441" t="s">
        <v>111</v>
      </c>
      <c r="G8441" t="s">
        <v>122</v>
      </c>
      <c r="H8441" t="s">
        <v>142</v>
      </c>
      <c r="I8441">
        <v>1</v>
      </c>
      <c r="J8441" s="19">
        <v>226.05</v>
      </c>
      <c r="K8441" s="20">
        <v>0.08</v>
      </c>
      <c r="L8441" s="19">
        <v>207.97</v>
      </c>
      <c r="M8441" s="19">
        <v>87.44</v>
      </c>
      <c r="N8441" s="11" t="str">
        <f t="shared" si="394"/>
        <v>LOW</v>
      </c>
      <c r="O8441" s="27">
        <f t="shared" si="395"/>
        <v>0.57955474347261626</v>
      </c>
      <c r="P8441" s="11" t="str">
        <f t="shared" si="396"/>
        <v>AVERAGE</v>
      </c>
    </row>
    <row r="8442" spans="1:16" x14ac:dyDescent="0.35">
      <c r="A8442" s="12" t="s">
        <v>8616</v>
      </c>
      <c r="B8442" s="15">
        <v>44645</v>
      </c>
      <c r="C8442" s="12" t="s">
        <v>108</v>
      </c>
      <c r="D8442" s="12" t="s">
        <v>125</v>
      </c>
      <c r="E8442" s="12" t="s">
        <v>201</v>
      </c>
      <c r="F8442" s="12" t="s">
        <v>117</v>
      </c>
      <c r="G8442" s="12" t="s">
        <v>122</v>
      </c>
      <c r="H8442" s="12" t="s">
        <v>158</v>
      </c>
      <c r="I8442" s="12">
        <v>12</v>
      </c>
      <c r="J8442" s="16">
        <v>106.27</v>
      </c>
      <c r="K8442" s="17">
        <v>0.14000000000000001</v>
      </c>
      <c r="L8442" s="16">
        <v>1096.71</v>
      </c>
      <c r="M8442" s="16">
        <v>533.15</v>
      </c>
      <c r="N8442" s="11" t="str">
        <f t="shared" si="394"/>
        <v>MEDIUM</v>
      </c>
      <c r="O8442" s="27">
        <f t="shared" si="395"/>
        <v>0.51386419381604986</v>
      </c>
      <c r="P8442" s="11" t="str">
        <f t="shared" si="396"/>
        <v>EXCELLENT</v>
      </c>
    </row>
    <row r="8443" spans="1:16" x14ac:dyDescent="0.35">
      <c r="A8443" t="s">
        <v>8617</v>
      </c>
      <c r="B8443" s="18">
        <v>44976</v>
      </c>
      <c r="C8443" t="s">
        <v>120</v>
      </c>
      <c r="D8443" t="s">
        <v>125</v>
      </c>
      <c r="E8443" t="s">
        <v>201</v>
      </c>
      <c r="F8443" t="s">
        <v>111</v>
      </c>
      <c r="G8443" t="s">
        <v>112</v>
      </c>
      <c r="H8443" t="s">
        <v>118</v>
      </c>
      <c r="I8443">
        <v>1</v>
      </c>
      <c r="J8443" s="19">
        <v>20.74</v>
      </c>
      <c r="K8443" s="20">
        <v>0.22</v>
      </c>
      <c r="L8443" s="19">
        <v>16.18</v>
      </c>
      <c r="M8443" s="19">
        <v>7.28</v>
      </c>
      <c r="N8443" s="11" t="str">
        <f t="shared" si="394"/>
        <v>HIGH</v>
      </c>
      <c r="O8443" s="27">
        <f t="shared" si="395"/>
        <v>0.55006180469715693</v>
      </c>
      <c r="P8443" s="11" t="str">
        <f t="shared" si="396"/>
        <v>AVERAGE</v>
      </c>
    </row>
    <row r="8444" spans="1:16" x14ac:dyDescent="0.35">
      <c r="A8444" s="12" t="s">
        <v>8618</v>
      </c>
      <c r="B8444" s="15">
        <v>45010</v>
      </c>
      <c r="C8444" s="12" t="s">
        <v>108</v>
      </c>
      <c r="D8444" s="12" t="s">
        <v>125</v>
      </c>
      <c r="E8444" s="12" t="s">
        <v>126</v>
      </c>
      <c r="F8444" s="12" t="s">
        <v>111</v>
      </c>
      <c r="G8444" s="12" t="s">
        <v>112</v>
      </c>
      <c r="H8444" s="12" t="s">
        <v>167</v>
      </c>
      <c r="I8444" s="12">
        <v>3</v>
      </c>
      <c r="J8444" s="16">
        <v>7.43</v>
      </c>
      <c r="K8444" s="17">
        <v>0.03</v>
      </c>
      <c r="L8444" s="16">
        <v>21.62</v>
      </c>
      <c r="M8444" s="16">
        <v>7.43</v>
      </c>
      <c r="N8444" s="11" t="str">
        <f t="shared" si="394"/>
        <v>LOW</v>
      </c>
      <c r="O8444" s="27">
        <f t="shared" si="395"/>
        <v>0.65633672525439413</v>
      </c>
      <c r="P8444" s="11" t="str">
        <f t="shared" si="396"/>
        <v>AVERAGE</v>
      </c>
    </row>
    <row r="8445" spans="1:16" x14ac:dyDescent="0.35">
      <c r="A8445" t="s">
        <v>8619</v>
      </c>
      <c r="B8445" s="18">
        <v>44621</v>
      </c>
      <c r="C8445" t="s">
        <v>108</v>
      </c>
      <c r="D8445" t="s">
        <v>125</v>
      </c>
      <c r="E8445" t="s">
        <v>144</v>
      </c>
      <c r="F8445" t="s">
        <v>131</v>
      </c>
      <c r="G8445" t="s">
        <v>112</v>
      </c>
      <c r="H8445" t="s">
        <v>118</v>
      </c>
      <c r="I8445">
        <v>3</v>
      </c>
      <c r="J8445" s="19">
        <v>29.83</v>
      </c>
      <c r="K8445" s="20">
        <v>0.06</v>
      </c>
      <c r="L8445" s="19">
        <v>84.12</v>
      </c>
      <c r="M8445" s="19">
        <v>23.52</v>
      </c>
      <c r="N8445" s="11" t="str">
        <f t="shared" si="394"/>
        <v>LOW</v>
      </c>
      <c r="O8445" s="27">
        <f t="shared" si="395"/>
        <v>0.72039942938659063</v>
      </c>
      <c r="P8445" s="11" t="str">
        <f t="shared" si="396"/>
        <v>AVERAGE</v>
      </c>
    </row>
    <row r="8446" spans="1:16" x14ac:dyDescent="0.35">
      <c r="A8446" s="12" t="s">
        <v>8620</v>
      </c>
      <c r="B8446" s="15">
        <v>44988</v>
      </c>
      <c r="C8446" s="12" t="s">
        <v>136</v>
      </c>
      <c r="D8446" s="12" t="s">
        <v>140</v>
      </c>
      <c r="E8446" s="12" t="s">
        <v>307</v>
      </c>
      <c r="F8446" s="12" t="s">
        <v>111</v>
      </c>
      <c r="G8446" s="12" t="s">
        <v>112</v>
      </c>
      <c r="H8446" s="12" t="s">
        <v>113</v>
      </c>
      <c r="I8446" s="12">
        <v>2</v>
      </c>
      <c r="J8446" s="16">
        <v>29.93</v>
      </c>
      <c r="K8446" s="17">
        <v>0</v>
      </c>
      <c r="L8446" s="16">
        <v>59.86</v>
      </c>
      <c r="M8446" s="16">
        <v>28.04</v>
      </c>
      <c r="N8446" s="11" t="str">
        <f t="shared" si="394"/>
        <v>NO DISCOUNT</v>
      </c>
      <c r="O8446" s="27">
        <f t="shared" si="395"/>
        <v>0.53157367190110261</v>
      </c>
      <c r="P8446" s="11" t="str">
        <f t="shared" si="396"/>
        <v>AVERAGE</v>
      </c>
    </row>
    <row r="8447" spans="1:16" x14ac:dyDescent="0.35">
      <c r="A8447" t="s">
        <v>8621</v>
      </c>
      <c r="B8447" s="18">
        <v>44827</v>
      </c>
      <c r="C8447" t="s">
        <v>108</v>
      </c>
      <c r="D8447" t="s">
        <v>125</v>
      </c>
      <c r="E8447" t="s">
        <v>146</v>
      </c>
      <c r="F8447" t="s">
        <v>111</v>
      </c>
      <c r="G8447" t="s">
        <v>122</v>
      </c>
      <c r="H8447" t="s">
        <v>142</v>
      </c>
      <c r="I8447">
        <v>6</v>
      </c>
      <c r="J8447" s="19">
        <v>294.70999999999998</v>
      </c>
      <c r="K8447" s="20">
        <v>0.28999999999999998</v>
      </c>
      <c r="L8447" s="19">
        <v>1255.46</v>
      </c>
      <c r="M8447" s="19">
        <v>381.99</v>
      </c>
      <c r="N8447" s="11" t="str">
        <f t="shared" si="394"/>
        <v>HIGH</v>
      </c>
      <c r="O8447" s="27">
        <f t="shared" si="395"/>
        <v>0.69573702069361032</v>
      </c>
      <c r="P8447" s="11" t="str">
        <f t="shared" si="396"/>
        <v>GOOD</v>
      </c>
    </row>
    <row r="8448" spans="1:16" x14ac:dyDescent="0.35">
      <c r="A8448" s="12" t="s">
        <v>8622</v>
      </c>
      <c r="B8448" s="15">
        <v>45305</v>
      </c>
      <c r="C8448" s="12" t="s">
        <v>108</v>
      </c>
      <c r="D8448" s="12" t="s">
        <v>109</v>
      </c>
      <c r="E8448" s="12" t="s">
        <v>231</v>
      </c>
      <c r="F8448" s="12" t="s">
        <v>111</v>
      </c>
      <c r="G8448" s="12" t="s">
        <v>112</v>
      </c>
      <c r="H8448" s="12" t="s">
        <v>170</v>
      </c>
      <c r="I8448" s="12">
        <v>1</v>
      </c>
      <c r="J8448" s="16">
        <v>11.38</v>
      </c>
      <c r="K8448" s="17">
        <v>0</v>
      </c>
      <c r="L8448" s="16">
        <v>11.38</v>
      </c>
      <c r="M8448" s="16">
        <v>2.9</v>
      </c>
      <c r="N8448" s="11" t="str">
        <f t="shared" si="394"/>
        <v>NO DISCOUNT</v>
      </c>
      <c r="O8448" s="27">
        <f t="shared" si="395"/>
        <v>0.74516695957820733</v>
      </c>
      <c r="P8448" s="11" t="str">
        <f t="shared" si="396"/>
        <v>AVERAGE</v>
      </c>
    </row>
    <row r="8449" spans="1:16" x14ac:dyDescent="0.35">
      <c r="A8449" t="s">
        <v>8623</v>
      </c>
      <c r="B8449" s="18">
        <v>44951</v>
      </c>
      <c r="C8449" t="s">
        <v>136</v>
      </c>
      <c r="D8449" t="s">
        <v>115</v>
      </c>
      <c r="E8449" t="s">
        <v>156</v>
      </c>
      <c r="F8449" t="s">
        <v>111</v>
      </c>
      <c r="G8449" t="s">
        <v>127</v>
      </c>
      <c r="H8449" t="s">
        <v>138</v>
      </c>
      <c r="I8449">
        <v>3</v>
      </c>
      <c r="J8449" s="19">
        <v>390.01</v>
      </c>
      <c r="K8449" s="20">
        <v>0.04</v>
      </c>
      <c r="L8449" s="19">
        <v>1123.23</v>
      </c>
      <c r="M8449" s="19">
        <v>589.51</v>
      </c>
      <c r="N8449" s="11" t="str">
        <f t="shared" si="394"/>
        <v>LOW</v>
      </c>
      <c r="O8449" s="27">
        <f t="shared" si="395"/>
        <v>0.47516537129528236</v>
      </c>
      <c r="P8449" s="11" t="str">
        <f t="shared" si="396"/>
        <v>AVERAGE</v>
      </c>
    </row>
    <row r="8450" spans="1:16" x14ac:dyDescent="0.35">
      <c r="A8450" s="12" t="s">
        <v>8624</v>
      </c>
      <c r="B8450" s="15">
        <v>45139</v>
      </c>
      <c r="C8450" s="12" t="s">
        <v>120</v>
      </c>
      <c r="D8450" s="12" t="s">
        <v>109</v>
      </c>
      <c r="E8450" s="12" t="s">
        <v>176</v>
      </c>
      <c r="F8450" s="12" t="s">
        <v>111</v>
      </c>
      <c r="G8450" s="12" t="s">
        <v>127</v>
      </c>
      <c r="H8450" s="12" t="s">
        <v>179</v>
      </c>
      <c r="I8450" s="12">
        <v>5</v>
      </c>
      <c r="J8450" s="16">
        <v>284.75</v>
      </c>
      <c r="K8450" s="17">
        <v>0.28000000000000003</v>
      </c>
      <c r="L8450" s="16">
        <v>1025.0999999999999</v>
      </c>
      <c r="M8450" s="16">
        <v>429.68</v>
      </c>
      <c r="N8450" s="11" t="str">
        <f t="shared" si="394"/>
        <v>HIGH</v>
      </c>
      <c r="O8450" s="27">
        <f t="shared" si="395"/>
        <v>0.58084089357135882</v>
      </c>
      <c r="P8450" s="11" t="str">
        <f t="shared" si="396"/>
        <v>GOOD</v>
      </c>
    </row>
    <row r="8451" spans="1:16" x14ac:dyDescent="0.35">
      <c r="A8451" t="s">
        <v>8625</v>
      </c>
      <c r="B8451" s="18">
        <v>44611</v>
      </c>
      <c r="C8451" t="s">
        <v>108</v>
      </c>
      <c r="D8451" t="s">
        <v>109</v>
      </c>
      <c r="E8451" t="s">
        <v>110</v>
      </c>
      <c r="F8451" t="s">
        <v>111</v>
      </c>
      <c r="G8451" t="s">
        <v>122</v>
      </c>
      <c r="H8451" t="s">
        <v>123</v>
      </c>
      <c r="I8451">
        <v>3</v>
      </c>
      <c r="J8451" s="19">
        <v>2006.33</v>
      </c>
      <c r="K8451" s="20">
        <v>0</v>
      </c>
      <c r="L8451" s="19">
        <v>6018.99</v>
      </c>
      <c r="M8451" s="19">
        <v>2470.8200000000002</v>
      </c>
      <c r="N8451" s="11" t="str">
        <f t="shared" ref="N8451:N8514" si="397">IF(K8451=$R$8,$R$2,IF(K8451&lt;=$R$9,$R$3,IF(K8451&lt;=$R$10,$R$4,IF(K8451&lt;$R$11,$R$5,IF(K8451&gt;$R$11,$R$6)))))</f>
        <v>NO DISCOUNT</v>
      </c>
      <c r="O8451" s="27">
        <f t="shared" ref="O8451:O8514" si="398">IFERROR(L8451-M8451,"NULL")/L8451</f>
        <v>0.58949591210485475</v>
      </c>
      <c r="P8451" s="11" t="str">
        <f t="shared" ref="P8451:P8514" si="399">IF(AND(O8451&gt;=$Q$8,I8451&gt;=$Q$13),$Q$2,IF(AND(O8451&gt;=$Q$9,I8451&gt;=$Q$14),$Q$3,IF(O8451&gt;=$Q$10,$Q$4,$Q$5)))</f>
        <v>AVERAGE</v>
      </c>
    </row>
    <row r="8452" spans="1:16" x14ac:dyDescent="0.35">
      <c r="A8452" s="12" t="s">
        <v>8626</v>
      </c>
      <c r="B8452" s="15">
        <v>44565</v>
      </c>
      <c r="C8452" s="12" t="s">
        <v>108</v>
      </c>
      <c r="D8452" s="12" t="s">
        <v>115</v>
      </c>
      <c r="E8452" s="12" t="s">
        <v>156</v>
      </c>
      <c r="F8452" s="12" t="s">
        <v>117</v>
      </c>
      <c r="G8452" s="12" t="s">
        <v>112</v>
      </c>
      <c r="H8452" s="12" t="s">
        <v>118</v>
      </c>
      <c r="I8452" s="12">
        <v>1</v>
      </c>
      <c r="J8452" s="16">
        <v>10.15</v>
      </c>
      <c r="K8452" s="17">
        <v>0</v>
      </c>
      <c r="L8452" s="16">
        <v>10.15</v>
      </c>
      <c r="M8452" s="16">
        <v>4.3600000000000003</v>
      </c>
      <c r="N8452" s="11" t="str">
        <f t="shared" si="397"/>
        <v>NO DISCOUNT</v>
      </c>
      <c r="O8452" s="27">
        <f t="shared" si="398"/>
        <v>0.5704433497536946</v>
      </c>
      <c r="P8452" s="11" t="str">
        <f t="shared" si="399"/>
        <v>AVERAGE</v>
      </c>
    </row>
    <row r="8453" spans="1:16" x14ac:dyDescent="0.35">
      <c r="A8453" t="s">
        <v>8627</v>
      </c>
      <c r="B8453" s="18">
        <v>44997</v>
      </c>
      <c r="C8453" t="s">
        <v>108</v>
      </c>
      <c r="D8453" t="s">
        <v>115</v>
      </c>
      <c r="E8453" t="s">
        <v>289</v>
      </c>
      <c r="F8453" t="s">
        <v>117</v>
      </c>
      <c r="G8453" t="s">
        <v>112</v>
      </c>
      <c r="H8453" t="s">
        <v>118</v>
      </c>
      <c r="I8453">
        <v>2</v>
      </c>
      <c r="J8453" s="19">
        <v>13.52</v>
      </c>
      <c r="K8453" s="20">
        <v>0.08</v>
      </c>
      <c r="L8453" s="19">
        <v>24.88</v>
      </c>
      <c r="M8453" s="19">
        <v>6.35</v>
      </c>
      <c r="N8453" s="11" t="str">
        <f t="shared" si="397"/>
        <v>LOW</v>
      </c>
      <c r="O8453" s="27">
        <f t="shared" si="398"/>
        <v>0.74477491961414799</v>
      </c>
      <c r="P8453" s="11" t="str">
        <f t="shared" si="399"/>
        <v>AVERAGE</v>
      </c>
    </row>
    <row r="8454" spans="1:16" x14ac:dyDescent="0.35">
      <c r="A8454" s="12" t="s">
        <v>8628</v>
      </c>
      <c r="B8454" s="15">
        <v>45428</v>
      </c>
      <c r="C8454" s="12" t="s">
        <v>136</v>
      </c>
      <c r="D8454" s="12" t="s">
        <v>125</v>
      </c>
      <c r="E8454" s="12" t="s">
        <v>134</v>
      </c>
      <c r="F8454" s="12" t="s">
        <v>111</v>
      </c>
      <c r="G8454" s="12" t="s">
        <v>112</v>
      </c>
      <c r="H8454" s="12" t="s">
        <v>118</v>
      </c>
      <c r="I8454" s="12">
        <v>3</v>
      </c>
      <c r="J8454" s="16">
        <v>32.700000000000003</v>
      </c>
      <c r="K8454" s="17">
        <v>0.45</v>
      </c>
      <c r="L8454" s="16">
        <v>53.96</v>
      </c>
      <c r="M8454" s="16">
        <v>24.99</v>
      </c>
      <c r="N8454" s="11" t="str">
        <f t="shared" si="397"/>
        <v>CLEARANCE</v>
      </c>
      <c r="O8454" s="27">
        <f t="shared" si="398"/>
        <v>0.53687916975537442</v>
      </c>
      <c r="P8454" s="11" t="str">
        <f t="shared" si="399"/>
        <v>AVERAGE</v>
      </c>
    </row>
    <row r="8455" spans="1:16" x14ac:dyDescent="0.35">
      <c r="A8455" t="s">
        <v>8629</v>
      </c>
      <c r="B8455" s="18">
        <v>44622</v>
      </c>
      <c r="C8455" t="s">
        <v>136</v>
      </c>
      <c r="D8455" t="s">
        <v>115</v>
      </c>
      <c r="E8455" t="s">
        <v>116</v>
      </c>
      <c r="F8455" t="s">
        <v>111</v>
      </c>
      <c r="G8455" t="s">
        <v>122</v>
      </c>
      <c r="H8455" t="s">
        <v>132</v>
      </c>
      <c r="I8455">
        <v>7</v>
      </c>
      <c r="J8455" s="19">
        <v>462.68</v>
      </c>
      <c r="K8455" s="20">
        <v>0</v>
      </c>
      <c r="L8455" s="19">
        <v>3238.76</v>
      </c>
      <c r="M8455" s="19">
        <v>1370.41</v>
      </c>
      <c r="N8455" s="11" t="str">
        <f t="shared" si="397"/>
        <v>NO DISCOUNT</v>
      </c>
      <c r="O8455" s="27">
        <f t="shared" si="398"/>
        <v>0.57687201274561872</v>
      </c>
      <c r="P8455" s="11" t="str">
        <f t="shared" si="399"/>
        <v>GOOD</v>
      </c>
    </row>
    <row r="8456" spans="1:16" x14ac:dyDescent="0.35">
      <c r="A8456" s="12" t="s">
        <v>8630</v>
      </c>
      <c r="B8456" s="15">
        <v>45396</v>
      </c>
      <c r="C8456" s="12" t="s">
        <v>108</v>
      </c>
      <c r="D8456" s="12" t="s">
        <v>125</v>
      </c>
      <c r="E8456" s="12" t="s">
        <v>255</v>
      </c>
      <c r="F8456" s="12" t="s">
        <v>117</v>
      </c>
      <c r="G8456" s="12" t="s">
        <v>127</v>
      </c>
      <c r="H8456" s="12" t="s">
        <v>128</v>
      </c>
      <c r="I8456" s="12">
        <v>6</v>
      </c>
      <c r="J8456" s="16">
        <v>205.99</v>
      </c>
      <c r="K8456" s="17">
        <v>0.06</v>
      </c>
      <c r="L8456" s="16">
        <v>1161.78</v>
      </c>
      <c r="M8456" s="16">
        <v>575.16999999999996</v>
      </c>
      <c r="N8456" s="11" t="str">
        <f t="shared" si="397"/>
        <v>LOW</v>
      </c>
      <c r="O8456" s="27">
        <f t="shared" si="398"/>
        <v>0.50492347948837135</v>
      </c>
      <c r="P8456" s="11" t="str">
        <f t="shared" si="399"/>
        <v>GOOD</v>
      </c>
    </row>
    <row r="8457" spans="1:16" x14ac:dyDescent="0.35">
      <c r="A8457" t="s">
        <v>8631</v>
      </c>
      <c r="B8457" s="18">
        <v>45405</v>
      </c>
      <c r="C8457" t="s">
        <v>120</v>
      </c>
      <c r="D8457" t="s">
        <v>109</v>
      </c>
      <c r="E8457" t="s">
        <v>231</v>
      </c>
      <c r="F8457" t="s">
        <v>131</v>
      </c>
      <c r="G8457" t="s">
        <v>112</v>
      </c>
      <c r="H8457" t="s">
        <v>167</v>
      </c>
      <c r="I8457">
        <v>1</v>
      </c>
      <c r="J8457" s="19">
        <v>9.1</v>
      </c>
      <c r="K8457" s="20">
        <v>0.23</v>
      </c>
      <c r="L8457" s="19">
        <v>7.01</v>
      </c>
      <c r="M8457" s="19">
        <v>1.58</v>
      </c>
      <c r="N8457" s="11" t="str">
        <f t="shared" si="397"/>
        <v>HIGH</v>
      </c>
      <c r="O8457" s="27">
        <f t="shared" si="398"/>
        <v>0.77460770328102713</v>
      </c>
      <c r="P8457" s="11" t="str">
        <f t="shared" si="399"/>
        <v>AVERAGE</v>
      </c>
    </row>
    <row r="8458" spans="1:16" x14ac:dyDescent="0.35">
      <c r="A8458" s="12" t="s">
        <v>8632</v>
      </c>
      <c r="B8458" s="15">
        <v>45072</v>
      </c>
      <c r="C8458" s="12" t="s">
        <v>108</v>
      </c>
      <c r="D8458" s="12" t="s">
        <v>115</v>
      </c>
      <c r="E8458" s="12" t="s">
        <v>130</v>
      </c>
      <c r="F8458" s="12" t="s">
        <v>111</v>
      </c>
      <c r="G8458" s="12" t="s">
        <v>122</v>
      </c>
      <c r="H8458" s="12" t="s">
        <v>142</v>
      </c>
      <c r="I8458" s="12">
        <v>10</v>
      </c>
      <c r="J8458" s="16">
        <v>144.62</v>
      </c>
      <c r="K8458" s="17">
        <v>0.28000000000000003</v>
      </c>
      <c r="L8458" s="16">
        <v>1041.26</v>
      </c>
      <c r="M8458" s="16">
        <v>302.27999999999997</v>
      </c>
      <c r="N8458" s="11" t="str">
        <f t="shared" si="397"/>
        <v>HIGH</v>
      </c>
      <c r="O8458" s="27">
        <f t="shared" si="398"/>
        <v>0.70969786604690477</v>
      </c>
      <c r="P8458" s="11" t="str">
        <f t="shared" si="399"/>
        <v>EXCELLENT</v>
      </c>
    </row>
    <row r="8459" spans="1:16" x14ac:dyDescent="0.35">
      <c r="A8459" t="s">
        <v>8633</v>
      </c>
      <c r="B8459" s="18">
        <v>44895</v>
      </c>
      <c r="C8459" t="s">
        <v>149</v>
      </c>
      <c r="D8459" t="s">
        <v>125</v>
      </c>
      <c r="E8459" t="s">
        <v>146</v>
      </c>
      <c r="F8459" t="s">
        <v>111</v>
      </c>
      <c r="G8459" t="s">
        <v>127</v>
      </c>
      <c r="H8459" t="s">
        <v>128</v>
      </c>
      <c r="I8459">
        <v>2</v>
      </c>
      <c r="J8459" s="19">
        <v>244.55</v>
      </c>
      <c r="K8459" s="20">
        <v>0.31</v>
      </c>
      <c r="L8459" s="19">
        <v>337.48</v>
      </c>
      <c r="M8459" s="19">
        <v>113.34</v>
      </c>
      <c r="N8459" s="11" t="str">
        <f t="shared" si="397"/>
        <v>CLEARANCE</v>
      </c>
      <c r="O8459" s="27">
        <f t="shared" si="398"/>
        <v>0.66415787602228282</v>
      </c>
      <c r="P8459" s="11" t="str">
        <f t="shared" si="399"/>
        <v>AVERAGE</v>
      </c>
    </row>
    <row r="8460" spans="1:16" x14ac:dyDescent="0.35">
      <c r="A8460" s="12" t="s">
        <v>8634</v>
      </c>
      <c r="B8460" s="15">
        <v>45641</v>
      </c>
      <c r="C8460" s="12" t="s">
        <v>108</v>
      </c>
      <c r="D8460" s="12" t="s">
        <v>115</v>
      </c>
      <c r="E8460" s="12" t="s">
        <v>163</v>
      </c>
      <c r="F8460" s="12" t="s">
        <v>111</v>
      </c>
      <c r="G8460" s="12" t="s">
        <v>127</v>
      </c>
      <c r="H8460" s="12" t="s">
        <v>138</v>
      </c>
      <c r="I8460" s="12">
        <v>2</v>
      </c>
      <c r="J8460" s="16">
        <v>184.28</v>
      </c>
      <c r="K8460" s="17">
        <v>0.16</v>
      </c>
      <c r="L8460" s="16">
        <v>309.58999999999997</v>
      </c>
      <c r="M8460" s="16">
        <v>173.26</v>
      </c>
      <c r="N8460" s="11" t="str">
        <f t="shared" si="397"/>
        <v>MEDIUM</v>
      </c>
      <c r="O8460" s="27">
        <f t="shared" si="398"/>
        <v>0.44035660066539617</v>
      </c>
      <c r="P8460" s="11" t="str">
        <f t="shared" si="399"/>
        <v>AVERAGE</v>
      </c>
    </row>
    <row r="8461" spans="1:16" x14ac:dyDescent="0.35">
      <c r="A8461" t="s">
        <v>8635</v>
      </c>
      <c r="B8461" s="18">
        <v>44630</v>
      </c>
      <c r="C8461" t="s">
        <v>120</v>
      </c>
      <c r="D8461" t="s">
        <v>109</v>
      </c>
      <c r="E8461" t="s">
        <v>189</v>
      </c>
      <c r="F8461" t="s">
        <v>111</v>
      </c>
      <c r="G8461" t="s">
        <v>122</v>
      </c>
      <c r="H8461" t="s">
        <v>132</v>
      </c>
      <c r="I8461">
        <v>2</v>
      </c>
      <c r="J8461" s="19">
        <v>787.51</v>
      </c>
      <c r="K8461" s="20">
        <v>0.12</v>
      </c>
      <c r="L8461" s="19">
        <v>1386.02</v>
      </c>
      <c r="M8461" s="19">
        <v>468.31</v>
      </c>
      <c r="N8461" s="11" t="str">
        <f t="shared" si="397"/>
        <v>MEDIUM</v>
      </c>
      <c r="O8461" s="27">
        <f t="shared" si="398"/>
        <v>0.66211887274353909</v>
      </c>
      <c r="P8461" s="11" t="str">
        <f t="shared" si="399"/>
        <v>AVERAGE</v>
      </c>
    </row>
    <row r="8462" spans="1:16" x14ac:dyDescent="0.35">
      <c r="A8462" s="12" t="s">
        <v>8636</v>
      </c>
      <c r="B8462" s="15">
        <v>44871</v>
      </c>
      <c r="C8462" s="12" t="s">
        <v>108</v>
      </c>
      <c r="D8462" s="12" t="s">
        <v>109</v>
      </c>
      <c r="E8462" s="12" t="s">
        <v>208</v>
      </c>
      <c r="F8462" s="12" t="s">
        <v>111</v>
      </c>
      <c r="G8462" s="12" t="s">
        <v>127</v>
      </c>
      <c r="H8462" s="12" t="s">
        <v>209</v>
      </c>
      <c r="I8462" s="12">
        <v>6</v>
      </c>
      <c r="J8462" s="16">
        <v>499.35</v>
      </c>
      <c r="K8462" s="17">
        <v>0.12</v>
      </c>
      <c r="L8462" s="16">
        <v>2636.57</v>
      </c>
      <c r="M8462" s="16">
        <v>793.74</v>
      </c>
      <c r="N8462" s="11" t="str">
        <f t="shared" si="397"/>
        <v>MEDIUM</v>
      </c>
      <c r="O8462" s="27">
        <f t="shared" si="398"/>
        <v>0.69894977186268525</v>
      </c>
      <c r="P8462" s="11" t="str">
        <f t="shared" si="399"/>
        <v>GOOD</v>
      </c>
    </row>
    <row r="8463" spans="1:16" x14ac:dyDescent="0.35">
      <c r="A8463" t="s">
        <v>8637</v>
      </c>
      <c r="B8463" s="18">
        <v>44606</v>
      </c>
      <c r="C8463" t="s">
        <v>136</v>
      </c>
      <c r="D8463" t="s">
        <v>125</v>
      </c>
      <c r="E8463" t="s">
        <v>178</v>
      </c>
      <c r="F8463" t="s">
        <v>111</v>
      </c>
      <c r="G8463" t="s">
        <v>127</v>
      </c>
      <c r="H8463" t="s">
        <v>179</v>
      </c>
      <c r="I8463">
        <v>3</v>
      </c>
      <c r="J8463" s="19">
        <v>97.52</v>
      </c>
      <c r="K8463" s="20">
        <v>0.03</v>
      </c>
      <c r="L8463" s="19">
        <v>283.77999999999997</v>
      </c>
      <c r="M8463" s="19">
        <v>93.03</v>
      </c>
      <c r="N8463" s="11" t="str">
        <f t="shared" si="397"/>
        <v>LOW</v>
      </c>
      <c r="O8463" s="27">
        <f t="shared" si="398"/>
        <v>0.67217562900838679</v>
      </c>
      <c r="P8463" s="11" t="str">
        <f t="shared" si="399"/>
        <v>AVERAGE</v>
      </c>
    </row>
    <row r="8464" spans="1:16" x14ac:dyDescent="0.35">
      <c r="A8464" s="12" t="s">
        <v>8638</v>
      </c>
      <c r="B8464" s="15">
        <v>45628</v>
      </c>
      <c r="C8464" s="12" t="s">
        <v>108</v>
      </c>
      <c r="D8464" s="12" t="s">
        <v>115</v>
      </c>
      <c r="E8464" s="12" t="s">
        <v>163</v>
      </c>
      <c r="F8464" s="12" t="s">
        <v>111</v>
      </c>
      <c r="G8464" s="12" t="s">
        <v>122</v>
      </c>
      <c r="H8464" s="12" t="s">
        <v>142</v>
      </c>
      <c r="I8464" s="12">
        <v>1</v>
      </c>
      <c r="J8464" s="16">
        <v>253.89</v>
      </c>
      <c r="K8464" s="17">
        <v>0.05</v>
      </c>
      <c r="L8464" s="16">
        <v>241.2</v>
      </c>
      <c r="M8464" s="16">
        <v>64.95</v>
      </c>
      <c r="N8464" s="11" t="str">
        <f t="shared" si="397"/>
        <v>LOW</v>
      </c>
      <c r="O8464" s="27">
        <f t="shared" si="398"/>
        <v>0.73072139303482586</v>
      </c>
      <c r="P8464" s="11" t="str">
        <f t="shared" si="399"/>
        <v>AVERAGE</v>
      </c>
    </row>
    <row r="8465" spans="1:16" x14ac:dyDescent="0.35">
      <c r="A8465" t="s">
        <v>8639</v>
      </c>
      <c r="B8465" s="18">
        <v>44624</v>
      </c>
      <c r="C8465" t="s">
        <v>108</v>
      </c>
      <c r="D8465" t="s">
        <v>125</v>
      </c>
      <c r="E8465" t="s">
        <v>126</v>
      </c>
      <c r="F8465" t="s">
        <v>117</v>
      </c>
      <c r="G8465" t="s">
        <v>112</v>
      </c>
      <c r="H8465" t="s">
        <v>147</v>
      </c>
      <c r="I8465">
        <v>10</v>
      </c>
      <c r="J8465" s="19">
        <v>19.61</v>
      </c>
      <c r="K8465" s="20">
        <v>0.04</v>
      </c>
      <c r="L8465" s="19">
        <v>188.26</v>
      </c>
      <c r="M8465" s="19">
        <v>89.51</v>
      </c>
      <c r="N8465" s="11" t="str">
        <f t="shared" si="397"/>
        <v>LOW</v>
      </c>
      <c r="O8465" s="27">
        <f t="shared" si="398"/>
        <v>0.52454052905556137</v>
      </c>
      <c r="P8465" s="11" t="str">
        <f t="shared" si="399"/>
        <v>EXCELLENT</v>
      </c>
    </row>
    <row r="8466" spans="1:16" x14ac:dyDescent="0.35">
      <c r="A8466" s="12" t="s">
        <v>8640</v>
      </c>
      <c r="B8466" s="15">
        <v>44744</v>
      </c>
      <c r="C8466" s="12" t="s">
        <v>108</v>
      </c>
      <c r="D8466" s="12" t="s">
        <v>140</v>
      </c>
      <c r="E8466" s="12" t="s">
        <v>203</v>
      </c>
      <c r="F8466" s="12" t="s">
        <v>117</v>
      </c>
      <c r="G8466" s="12" t="s">
        <v>127</v>
      </c>
      <c r="H8466" s="12" t="s">
        <v>128</v>
      </c>
      <c r="I8466" s="12">
        <v>15</v>
      </c>
      <c r="J8466" s="16">
        <v>598.72</v>
      </c>
      <c r="K8466" s="17">
        <v>0.1</v>
      </c>
      <c r="L8466" s="16">
        <v>8082.72</v>
      </c>
      <c r="M8466" s="16">
        <v>2872.88</v>
      </c>
      <c r="N8466" s="11" t="str">
        <f t="shared" si="397"/>
        <v>LOW</v>
      </c>
      <c r="O8466" s="27">
        <f t="shared" si="398"/>
        <v>0.6445651958746561</v>
      </c>
      <c r="P8466" s="11" t="str">
        <f t="shared" si="399"/>
        <v>EXCELLENT</v>
      </c>
    </row>
    <row r="8467" spans="1:16" x14ac:dyDescent="0.35">
      <c r="A8467" t="s">
        <v>8641</v>
      </c>
      <c r="B8467" s="18">
        <v>45549</v>
      </c>
      <c r="C8467" t="s">
        <v>136</v>
      </c>
      <c r="D8467" t="s">
        <v>109</v>
      </c>
      <c r="E8467" t="s">
        <v>252</v>
      </c>
      <c r="F8467" t="s">
        <v>117</v>
      </c>
      <c r="G8467" t="s">
        <v>112</v>
      </c>
      <c r="H8467" t="s">
        <v>170</v>
      </c>
      <c r="I8467">
        <v>4</v>
      </c>
      <c r="J8467" s="19">
        <v>24.89</v>
      </c>
      <c r="K8467" s="20">
        <v>0.27</v>
      </c>
      <c r="L8467" s="19">
        <v>72.680000000000007</v>
      </c>
      <c r="M8467" s="19">
        <v>21.36</v>
      </c>
      <c r="N8467" s="11" t="str">
        <f t="shared" si="397"/>
        <v>HIGH</v>
      </c>
      <c r="O8467" s="27">
        <f t="shared" si="398"/>
        <v>0.70610897083104018</v>
      </c>
      <c r="P8467" s="11" t="str">
        <f t="shared" si="399"/>
        <v>AVERAGE</v>
      </c>
    </row>
    <row r="8468" spans="1:16" x14ac:dyDescent="0.35">
      <c r="A8468" s="12" t="s">
        <v>8642</v>
      </c>
      <c r="B8468" s="15">
        <v>45024</v>
      </c>
      <c r="C8468" s="12" t="s">
        <v>108</v>
      </c>
      <c r="D8468" s="12" t="s">
        <v>109</v>
      </c>
      <c r="E8468" s="12" t="s">
        <v>110</v>
      </c>
      <c r="F8468" s="12" t="s">
        <v>131</v>
      </c>
      <c r="G8468" s="12" t="s">
        <v>122</v>
      </c>
      <c r="H8468" s="12" t="s">
        <v>187</v>
      </c>
      <c r="I8468" s="12">
        <v>1</v>
      </c>
      <c r="J8468" s="16">
        <v>221.55</v>
      </c>
      <c r="K8468" s="17">
        <v>0</v>
      </c>
      <c r="L8468" s="16">
        <v>221.55</v>
      </c>
      <c r="M8468" s="16">
        <v>80.37</v>
      </c>
      <c r="N8468" s="11" t="str">
        <f t="shared" si="397"/>
        <v>NO DISCOUNT</v>
      </c>
      <c r="O8468" s="27">
        <f t="shared" si="398"/>
        <v>0.63723764387271498</v>
      </c>
      <c r="P8468" s="11" t="str">
        <f t="shared" si="399"/>
        <v>AVERAGE</v>
      </c>
    </row>
    <row r="8469" spans="1:16" x14ac:dyDescent="0.35">
      <c r="A8469" t="s">
        <v>8643</v>
      </c>
      <c r="B8469" s="18">
        <v>45595</v>
      </c>
      <c r="C8469" t="s">
        <v>108</v>
      </c>
      <c r="D8469" t="s">
        <v>140</v>
      </c>
      <c r="E8469" t="s">
        <v>268</v>
      </c>
      <c r="F8469" t="s">
        <v>117</v>
      </c>
      <c r="G8469" t="s">
        <v>122</v>
      </c>
      <c r="H8469" t="s">
        <v>187</v>
      </c>
      <c r="I8469">
        <v>1</v>
      </c>
      <c r="J8469" s="19">
        <v>479.61</v>
      </c>
      <c r="K8469" s="20">
        <v>0.04</v>
      </c>
      <c r="L8469" s="19">
        <v>460.43</v>
      </c>
      <c r="M8469" s="19">
        <v>233.23</v>
      </c>
      <c r="N8469" s="11" t="str">
        <f t="shared" si="397"/>
        <v>LOW</v>
      </c>
      <c r="O8469" s="27">
        <f t="shared" si="398"/>
        <v>0.4934517733423105</v>
      </c>
      <c r="P8469" s="11" t="str">
        <f t="shared" si="399"/>
        <v>AVERAGE</v>
      </c>
    </row>
    <row r="8470" spans="1:16" x14ac:dyDescent="0.35">
      <c r="A8470" s="12" t="s">
        <v>8644</v>
      </c>
      <c r="B8470" s="15">
        <v>44903</v>
      </c>
      <c r="C8470" s="12" t="s">
        <v>136</v>
      </c>
      <c r="D8470" s="12" t="s">
        <v>125</v>
      </c>
      <c r="E8470" s="12" t="s">
        <v>126</v>
      </c>
      <c r="F8470" s="12" t="s">
        <v>111</v>
      </c>
      <c r="G8470" s="12" t="s">
        <v>127</v>
      </c>
      <c r="H8470" s="12" t="s">
        <v>179</v>
      </c>
      <c r="I8470" s="12">
        <v>1</v>
      </c>
      <c r="J8470" s="16">
        <v>169.42</v>
      </c>
      <c r="K8470" s="17">
        <v>0.18</v>
      </c>
      <c r="L8470" s="16">
        <v>138.91999999999999</v>
      </c>
      <c r="M8470" s="16">
        <v>62.51</v>
      </c>
      <c r="N8470" s="11" t="str">
        <f t="shared" si="397"/>
        <v>MEDIUM</v>
      </c>
      <c r="O8470" s="27">
        <f t="shared" si="398"/>
        <v>0.55002879355024481</v>
      </c>
      <c r="P8470" s="11" t="str">
        <f t="shared" si="399"/>
        <v>AVERAGE</v>
      </c>
    </row>
    <row r="8471" spans="1:16" x14ac:dyDescent="0.35">
      <c r="A8471" t="s">
        <v>8645</v>
      </c>
      <c r="B8471" s="18">
        <v>45324</v>
      </c>
      <c r="C8471" t="s">
        <v>108</v>
      </c>
      <c r="D8471" t="s">
        <v>140</v>
      </c>
      <c r="E8471" t="s">
        <v>166</v>
      </c>
      <c r="F8471" t="s">
        <v>111</v>
      </c>
      <c r="G8471" t="s">
        <v>122</v>
      </c>
      <c r="H8471" t="s">
        <v>187</v>
      </c>
      <c r="I8471">
        <v>6</v>
      </c>
      <c r="J8471" s="19">
        <v>415.91</v>
      </c>
      <c r="K8471" s="20">
        <v>0.14000000000000001</v>
      </c>
      <c r="L8471" s="19">
        <v>2146.1</v>
      </c>
      <c r="M8471" s="19">
        <v>1080.72</v>
      </c>
      <c r="N8471" s="11" t="str">
        <f t="shared" si="397"/>
        <v>MEDIUM</v>
      </c>
      <c r="O8471" s="27">
        <f t="shared" si="398"/>
        <v>0.49642607520618792</v>
      </c>
      <c r="P8471" s="11" t="str">
        <f t="shared" si="399"/>
        <v>GOOD</v>
      </c>
    </row>
    <row r="8472" spans="1:16" x14ac:dyDescent="0.35">
      <c r="A8472" s="12" t="s">
        <v>8646</v>
      </c>
      <c r="B8472" s="15">
        <v>44956</v>
      </c>
      <c r="C8472" s="12" t="s">
        <v>108</v>
      </c>
      <c r="D8472" s="12" t="s">
        <v>125</v>
      </c>
      <c r="E8472" s="12" t="s">
        <v>137</v>
      </c>
      <c r="F8472" s="12" t="s">
        <v>111</v>
      </c>
      <c r="G8472" s="12" t="s">
        <v>112</v>
      </c>
      <c r="H8472" s="12" t="s">
        <v>118</v>
      </c>
      <c r="I8472" s="12">
        <v>3</v>
      </c>
      <c r="J8472" s="16">
        <v>22.25</v>
      </c>
      <c r="K8472" s="17">
        <v>0</v>
      </c>
      <c r="L8472" s="16">
        <v>66.75</v>
      </c>
      <c r="M8472" s="16">
        <v>13.75</v>
      </c>
      <c r="N8472" s="11" t="str">
        <f t="shared" si="397"/>
        <v>NO DISCOUNT</v>
      </c>
      <c r="O8472" s="27">
        <f t="shared" si="398"/>
        <v>0.79400749063670417</v>
      </c>
      <c r="P8472" s="11" t="str">
        <f t="shared" si="399"/>
        <v>AVERAGE</v>
      </c>
    </row>
    <row r="8473" spans="1:16" x14ac:dyDescent="0.35">
      <c r="A8473" t="s">
        <v>8647</v>
      </c>
      <c r="B8473" s="18">
        <v>45564</v>
      </c>
      <c r="C8473" t="s">
        <v>149</v>
      </c>
      <c r="D8473" t="s">
        <v>140</v>
      </c>
      <c r="E8473" t="s">
        <v>296</v>
      </c>
      <c r="F8473" t="s">
        <v>117</v>
      </c>
      <c r="G8473" t="s">
        <v>112</v>
      </c>
      <c r="H8473" t="s">
        <v>167</v>
      </c>
      <c r="I8473">
        <v>9</v>
      </c>
      <c r="J8473" s="19">
        <v>11.84</v>
      </c>
      <c r="K8473" s="20">
        <v>0.1</v>
      </c>
      <c r="L8473" s="19">
        <v>95.9</v>
      </c>
      <c r="M8473" s="19">
        <v>35.85</v>
      </c>
      <c r="N8473" s="11" t="str">
        <f t="shared" si="397"/>
        <v>LOW</v>
      </c>
      <c r="O8473" s="27">
        <f t="shared" si="398"/>
        <v>0.62617309697601664</v>
      </c>
      <c r="P8473" s="11" t="str">
        <f t="shared" si="399"/>
        <v>GOOD</v>
      </c>
    </row>
    <row r="8474" spans="1:16" x14ac:dyDescent="0.35">
      <c r="A8474" s="12" t="s">
        <v>8648</v>
      </c>
      <c r="B8474" s="15">
        <v>45074</v>
      </c>
      <c r="C8474" s="12" t="s">
        <v>120</v>
      </c>
      <c r="D8474" s="12" t="s">
        <v>109</v>
      </c>
      <c r="E8474" s="12" t="s">
        <v>110</v>
      </c>
      <c r="F8474" s="12" t="s">
        <v>111</v>
      </c>
      <c r="G8474" s="12" t="s">
        <v>127</v>
      </c>
      <c r="H8474" s="12" t="s">
        <v>179</v>
      </c>
      <c r="I8474" s="12">
        <v>3</v>
      </c>
      <c r="J8474" s="16">
        <v>182.84</v>
      </c>
      <c r="K8474" s="17">
        <v>0.12</v>
      </c>
      <c r="L8474" s="16">
        <v>482.7</v>
      </c>
      <c r="M8474" s="16">
        <v>230.67</v>
      </c>
      <c r="N8474" s="11" t="str">
        <f t="shared" si="397"/>
        <v>MEDIUM</v>
      </c>
      <c r="O8474" s="27">
        <f t="shared" si="398"/>
        <v>0.52212554381603482</v>
      </c>
      <c r="P8474" s="11" t="str">
        <f t="shared" si="399"/>
        <v>AVERAGE</v>
      </c>
    </row>
    <row r="8475" spans="1:16" x14ac:dyDescent="0.35">
      <c r="A8475" t="s">
        <v>8649</v>
      </c>
      <c r="B8475" s="18">
        <v>44836</v>
      </c>
      <c r="C8475" t="s">
        <v>136</v>
      </c>
      <c r="D8475" t="s">
        <v>115</v>
      </c>
      <c r="E8475" t="s">
        <v>116</v>
      </c>
      <c r="F8475" t="s">
        <v>117</v>
      </c>
      <c r="G8475" t="s">
        <v>127</v>
      </c>
      <c r="H8475" t="s">
        <v>128</v>
      </c>
      <c r="I8475">
        <v>9</v>
      </c>
      <c r="J8475" s="19">
        <v>146.19999999999999</v>
      </c>
      <c r="K8475" s="20">
        <v>0.03</v>
      </c>
      <c r="L8475" s="19">
        <v>1276.33</v>
      </c>
      <c r="M8475" s="19">
        <v>646.94000000000005</v>
      </c>
      <c r="N8475" s="11" t="str">
        <f t="shared" si="397"/>
        <v>LOW</v>
      </c>
      <c r="O8475" s="27">
        <f t="shared" si="398"/>
        <v>0.49312481881645021</v>
      </c>
      <c r="P8475" s="11" t="str">
        <f t="shared" si="399"/>
        <v>GOOD</v>
      </c>
    </row>
    <row r="8476" spans="1:16" x14ac:dyDescent="0.35">
      <c r="A8476" s="12" t="s">
        <v>8650</v>
      </c>
      <c r="B8476" s="15">
        <v>45099</v>
      </c>
      <c r="C8476" s="12" t="s">
        <v>108</v>
      </c>
      <c r="D8476" s="12" t="s">
        <v>125</v>
      </c>
      <c r="E8476" s="12" t="s">
        <v>185</v>
      </c>
      <c r="F8476" s="12" t="s">
        <v>111</v>
      </c>
      <c r="G8476" s="12" t="s">
        <v>112</v>
      </c>
      <c r="H8476" s="12" t="s">
        <v>118</v>
      </c>
      <c r="I8476" s="12">
        <v>2</v>
      </c>
      <c r="J8476" s="16">
        <v>35.31</v>
      </c>
      <c r="K8476" s="17">
        <v>0</v>
      </c>
      <c r="L8476" s="16">
        <v>70.62</v>
      </c>
      <c r="M8476" s="16">
        <v>18.32</v>
      </c>
      <c r="N8476" s="11" t="str">
        <f t="shared" si="397"/>
        <v>NO DISCOUNT</v>
      </c>
      <c r="O8476" s="27">
        <f t="shared" si="398"/>
        <v>0.74058340413480606</v>
      </c>
      <c r="P8476" s="11" t="str">
        <f t="shared" si="399"/>
        <v>AVERAGE</v>
      </c>
    </row>
    <row r="8477" spans="1:16" x14ac:dyDescent="0.35">
      <c r="A8477" t="s">
        <v>8651</v>
      </c>
      <c r="B8477" s="18">
        <v>45351</v>
      </c>
      <c r="C8477" t="s">
        <v>120</v>
      </c>
      <c r="D8477" t="s">
        <v>140</v>
      </c>
      <c r="E8477" t="s">
        <v>268</v>
      </c>
      <c r="F8477" t="s">
        <v>131</v>
      </c>
      <c r="G8477" t="s">
        <v>127</v>
      </c>
      <c r="H8477" t="s">
        <v>128</v>
      </c>
      <c r="I8477">
        <v>1</v>
      </c>
      <c r="J8477" s="19">
        <v>156.53</v>
      </c>
      <c r="K8477" s="20">
        <v>0</v>
      </c>
      <c r="L8477" s="19">
        <v>156.53</v>
      </c>
      <c r="M8477" s="19">
        <v>53.48</v>
      </c>
      <c r="N8477" s="11" t="str">
        <f t="shared" si="397"/>
        <v>NO DISCOUNT</v>
      </c>
      <c r="O8477" s="27">
        <f t="shared" si="398"/>
        <v>0.65834025426435838</v>
      </c>
      <c r="P8477" s="11" t="str">
        <f t="shared" si="399"/>
        <v>AVERAGE</v>
      </c>
    </row>
    <row r="8478" spans="1:16" x14ac:dyDescent="0.35">
      <c r="A8478" s="12" t="s">
        <v>8652</v>
      </c>
      <c r="B8478" s="15">
        <v>44885</v>
      </c>
      <c r="C8478" s="12" t="s">
        <v>108</v>
      </c>
      <c r="D8478" s="12" t="s">
        <v>125</v>
      </c>
      <c r="E8478" s="12" t="s">
        <v>126</v>
      </c>
      <c r="F8478" s="12" t="s">
        <v>131</v>
      </c>
      <c r="G8478" s="12" t="s">
        <v>127</v>
      </c>
      <c r="H8478" s="12" t="s">
        <v>128</v>
      </c>
      <c r="I8478" s="12">
        <v>4</v>
      </c>
      <c r="J8478" s="16">
        <v>249.8</v>
      </c>
      <c r="K8478" s="17">
        <v>0.12</v>
      </c>
      <c r="L8478" s="16">
        <v>879.3</v>
      </c>
      <c r="M8478" s="16">
        <v>499.17</v>
      </c>
      <c r="N8478" s="11" t="str">
        <f t="shared" si="397"/>
        <v>MEDIUM</v>
      </c>
      <c r="O8478" s="27">
        <f t="shared" si="398"/>
        <v>0.43230979187990443</v>
      </c>
      <c r="P8478" s="11" t="str">
        <f t="shared" si="399"/>
        <v>AVERAGE</v>
      </c>
    </row>
    <row r="8479" spans="1:16" x14ac:dyDescent="0.35">
      <c r="A8479" t="s">
        <v>8653</v>
      </c>
      <c r="B8479" s="18">
        <v>45435</v>
      </c>
      <c r="C8479" t="s">
        <v>108</v>
      </c>
      <c r="D8479" t="s">
        <v>125</v>
      </c>
      <c r="E8479" t="s">
        <v>201</v>
      </c>
      <c r="F8479" t="s">
        <v>117</v>
      </c>
      <c r="G8479" t="s">
        <v>122</v>
      </c>
      <c r="H8479" t="s">
        <v>158</v>
      </c>
      <c r="I8479">
        <v>3</v>
      </c>
      <c r="J8479" s="19">
        <v>22.01</v>
      </c>
      <c r="K8479" s="20">
        <v>0.43</v>
      </c>
      <c r="L8479" s="19">
        <v>37.64</v>
      </c>
      <c r="M8479" s="19">
        <v>10.31</v>
      </c>
      <c r="N8479" s="11" t="str">
        <f t="shared" si="397"/>
        <v>CLEARANCE</v>
      </c>
      <c r="O8479" s="27">
        <f t="shared" si="398"/>
        <v>0.72608926673751317</v>
      </c>
      <c r="P8479" s="11" t="str">
        <f t="shared" si="399"/>
        <v>AVERAGE</v>
      </c>
    </row>
    <row r="8480" spans="1:16" x14ac:dyDescent="0.35">
      <c r="A8480" s="12" t="s">
        <v>8654</v>
      </c>
      <c r="B8480" s="15">
        <v>44613</v>
      </c>
      <c r="C8480" s="12" t="s">
        <v>149</v>
      </c>
      <c r="D8480" s="12" t="s">
        <v>109</v>
      </c>
      <c r="E8480" s="12" t="s">
        <v>176</v>
      </c>
      <c r="F8480" s="12" t="s">
        <v>111</v>
      </c>
      <c r="G8480" s="12" t="s">
        <v>112</v>
      </c>
      <c r="H8480" s="12" t="s">
        <v>167</v>
      </c>
      <c r="I8480" s="12">
        <v>7</v>
      </c>
      <c r="J8480" s="16">
        <v>24.02</v>
      </c>
      <c r="K8480" s="17">
        <v>0.04</v>
      </c>
      <c r="L8480" s="16">
        <v>161.41</v>
      </c>
      <c r="M8480" s="16">
        <v>34.04</v>
      </c>
      <c r="N8480" s="11" t="str">
        <f t="shared" si="397"/>
        <v>LOW</v>
      </c>
      <c r="O8480" s="27">
        <f t="shared" si="398"/>
        <v>0.78910848150672208</v>
      </c>
      <c r="P8480" s="11" t="str">
        <f t="shared" si="399"/>
        <v>GOOD</v>
      </c>
    </row>
    <row r="8481" spans="1:16" x14ac:dyDescent="0.35">
      <c r="A8481" t="s">
        <v>8655</v>
      </c>
      <c r="B8481" s="18">
        <v>44696</v>
      </c>
      <c r="C8481" t="s">
        <v>108</v>
      </c>
      <c r="D8481" t="s">
        <v>115</v>
      </c>
      <c r="E8481" t="s">
        <v>130</v>
      </c>
      <c r="F8481" t="s">
        <v>111</v>
      </c>
      <c r="G8481" t="s">
        <v>127</v>
      </c>
      <c r="H8481" t="s">
        <v>128</v>
      </c>
      <c r="I8481">
        <v>5</v>
      </c>
      <c r="J8481" s="19">
        <v>115.07</v>
      </c>
      <c r="K8481" s="20">
        <v>0.02</v>
      </c>
      <c r="L8481" s="19">
        <v>563.84</v>
      </c>
      <c r="M8481" s="19">
        <v>268.93</v>
      </c>
      <c r="N8481" s="11" t="str">
        <f t="shared" si="397"/>
        <v>LOW</v>
      </c>
      <c r="O8481" s="27">
        <f t="shared" si="398"/>
        <v>0.52303845062429055</v>
      </c>
      <c r="P8481" s="11" t="str">
        <f t="shared" si="399"/>
        <v>GOOD</v>
      </c>
    </row>
    <row r="8482" spans="1:16" x14ac:dyDescent="0.35">
      <c r="A8482" s="12" t="s">
        <v>8656</v>
      </c>
      <c r="B8482" s="15">
        <v>44863</v>
      </c>
      <c r="C8482" s="12" t="s">
        <v>136</v>
      </c>
      <c r="D8482" s="12" t="s">
        <v>109</v>
      </c>
      <c r="E8482" s="12" t="s">
        <v>231</v>
      </c>
      <c r="F8482" s="12" t="s">
        <v>117</v>
      </c>
      <c r="G8482" s="12" t="s">
        <v>127</v>
      </c>
      <c r="H8482" s="12" t="s">
        <v>164</v>
      </c>
      <c r="I8482" s="12">
        <v>1</v>
      </c>
      <c r="J8482" s="16">
        <v>436.32</v>
      </c>
      <c r="K8482" s="17">
        <v>0.09</v>
      </c>
      <c r="L8482" s="16">
        <v>397.05</v>
      </c>
      <c r="M8482" s="16">
        <v>233.53</v>
      </c>
      <c r="N8482" s="11" t="str">
        <f t="shared" si="397"/>
        <v>LOW</v>
      </c>
      <c r="O8482" s="27">
        <f t="shared" si="398"/>
        <v>0.41183730008815012</v>
      </c>
      <c r="P8482" s="11" t="str">
        <f t="shared" si="399"/>
        <v>AVERAGE</v>
      </c>
    </row>
    <row r="8483" spans="1:16" x14ac:dyDescent="0.35">
      <c r="A8483" t="s">
        <v>8657</v>
      </c>
      <c r="B8483" s="18">
        <v>45003</v>
      </c>
      <c r="C8483" t="s">
        <v>108</v>
      </c>
      <c r="D8483" t="s">
        <v>125</v>
      </c>
      <c r="E8483" t="s">
        <v>169</v>
      </c>
      <c r="F8483" t="s">
        <v>111</v>
      </c>
      <c r="G8483" t="s">
        <v>122</v>
      </c>
      <c r="H8483" t="s">
        <v>187</v>
      </c>
      <c r="I8483">
        <v>1</v>
      </c>
      <c r="J8483" s="19">
        <v>463.04</v>
      </c>
      <c r="K8483" s="20">
        <v>0.35</v>
      </c>
      <c r="L8483" s="19">
        <v>300.98</v>
      </c>
      <c r="M8483" s="19">
        <v>119.99</v>
      </c>
      <c r="N8483" s="11" t="str">
        <f t="shared" si="397"/>
        <v>CLEARANCE</v>
      </c>
      <c r="O8483" s="27">
        <f t="shared" si="398"/>
        <v>0.60133563691939662</v>
      </c>
      <c r="P8483" s="11" t="str">
        <f t="shared" si="399"/>
        <v>AVERAGE</v>
      </c>
    </row>
    <row r="8484" spans="1:16" x14ac:dyDescent="0.35">
      <c r="A8484" s="12" t="s">
        <v>8658</v>
      </c>
      <c r="B8484" s="15">
        <v>44788</v>
      </c>
      <c r="C8484" s="12" t="s">
        <v>108</v>
      </c>
      <c r="D8484" s="12" t="s">
        <v>109</v>
      </c>
      <c r="E8484" s="12" t="s">
        <v>195</v>
      </c>
      <c r="F8484" s="12" t="s">
        <v>111</v>
      </c>
      <c r="G8484" s="12" t="s">
        <v>127</v>
      </c>
      <c r="H8484" s="12" t="s">
        <v>179</v>
      </c>
      <c r="I8484" s="12">
        <v>2</v>
      </c>
      <c r="J8484" s="16">
        <v>243.94</v>
      </c>
      <c r="K8484" s="17">
        <v>0.1</v>
      </c>
      <c r="L8484" s="16">
        <v>439.09</v>
      </c>
      <c r="M8484" s="16">
        <v>237.56</v>
      </c>
      <c r="N8484" s="11" t="str">
        <f t="shared" si="397"/>
        <v>LOW</v>
      </c>
      <c r="O8484" s="27">
        <f t="shared" si="398"/>
        <v>0.45897196474526858</v>
      </c>
      <c r="P8484" s="11" t="str">
        <f t="shared" si="399"/>
        <v>AVERAGE</v>
      </c>
    </row>
    <row r="8485" spans="1:16" x14ac:dyDescent="0.35">
      <c r="A8485" t="s">
        <v>8659</v>
      </c>
      <c r="B8485" s="18">
        <v>44956</v>
      </c>
      <c r="C8485" t="s">
        <v>149</v>
      </c>
      <c r="D8485" t="s">
        <v>140</v>
      </c>
      <c r="E8485" t="s">
        <v>268</v>
      </c>
      <c r="F8485" t="s">
        <v>117</v>
      </c>
      <c r="G8485" t="s">
        <v>122</v>
      </c>
      <c r="H8485" t="s">
        <v>132</v>
      </c>
      <c r="I8485">
        <v>4</v>
      </c>
      <c r="J8485" s="19">
        <v>200.73</v>
      </c>
      <c r="K8485" s="20">
        <v>7.0000000000000007E-2</v>
      </c>
      <c r="L8485" s="19">
        <v>746.72</v>
      </c>
      <c r="M8485" s="19">
        <v>283.27999999999997</v>
      </c>
      <c r="N8485" s="11" t="str">
        <f t="shared" si="397"/>
        <v>LOW</v>
      </c>
      <c r="O8485" s="27">
        <f t="shared" si="398"/>
        <v>0.62063424041139925</v>
      </c>
      <c r="P8485" s="11" t="str">
        <f t="shared" si="399"/>
        <v>AVERAGE</v>
      </c>
    </row>
    <row r="8486" spans="1:16" x14ac:dyDescent="0.35">
      <c r="A8486" s="12" t="s">
        <v>8660</v>
      </c>
      <c r="B8486" s="15">
        <v>45199</v>
      </c>
      <c r="C8486" s="12" t="s">
        <v>149</v>
      </c>
      <c r="D8486" s="12" t="s">
        <v>125</v>
      </c>
      <c r="E8486" s="12" t="s">
        <v>126</v>
      </c>
      <c r="F8486" s="12" t="s">
        <v>111</v>
      </c>
      <c r="G8486" s="12" t="s">
        <v>127</v>
      </c>
      <c r="H8486" s="12" t="s">
        <v>179</v>
      </c>
      <c r="I8486" s="12">
        <v>2</v>
      </c>
      <c r="J8486" s="16">
        <v>145.85</v>
      </c>
      <c r="K8486" s="17">
        <v>0.06</v>
      </c>
      <c r="L8486" s="16">
        <v>274.2</v>
      </c>
      <c r="M8486" s="16">
        <v>101.32</v>
      </c>
      <c r="N8486" s="11" t="str">
        <f t="shared" si="397"/>
        <v>LOW</v>
      </c>
      <c r="O8486" s="27">
        <f t="shared" si="398"/>
        <v>0.63048869438366162</v>
      </c>
      <c r="P8486" s="11" t="str">
        <f t="shared" si="399"/>
        <v>AVERAGE</v>
      </c>
    </row>
    <row r="8487" spans="1:16" x14ac:dyDescent="0.35">
      <c r="A8487" t="s">
        <v>8661</v>
      </c>
      <c r="B8487" s="18">
        <v>45436</v>
      </c>
      <c r="C8487" t="s">
        <v>108</v>
      </c>
      <c r="D8487" t="s">
        <v>140</v>
      </c>
      <c r="E8487" t="s">
        <v>166</v>
      </c>
      <c r="F8487" t="s">
        <v>111</v>
      </c>
      <c r="G8487" t="s">
        <v>122</v>
      </c>
      <c r="H8487" t="s">
        <v>123</v>
      </c>
      <c r="I8487">
        <v>2</v>
      </c>
      <c r="J8487" s="19">
        <v>552.04999999999995</v>
      </c>
      <c r="K8487" s="20">
        <v>0.01</v>
      </c>
      <c r="L8487" s="19">
        <v>1093.06</v>
      </c>
      <c r="M8487" s="19">
        <v>355.85</v>
      </c>
      <c r="N8487" s="11" t="str">
        <f t="shared" si="397"/>
        <v>LOW</v>
      </c>
      <c r="O8487" s="27">
        <f t="shared" si="398"/>
        <v>0.67444605053702444</v>
      </c>
      <c r="P8487" s="11" t="str">
        <f t="shared" si="399"/>
        <v>AVERAGE</v>
      </c>
    </row>
    <row r="8488" spans="1:16" x14ac:dyDescent="0.35">
      <c r="A8488" s="12" t="s">
        <v>8662</v>
      </c>
      <c r="B8488" s="15">
        <v>45106</v>
      </c>
      <c r="C8488" s="12" t="s">
        <v>108</v>
      </c>
      <c r="D8488" s="12" t="s">
        <v>109</v>
      </c>
      <c r="E8488" s="12" t="s">
        <v>231</v>
      </c>
      <c r="F8488" s="12" t="s">
        <v>131</v>
      </c>
      <c r="G8488" s="12" t="s">
        <v>122</v>
      </c>
      <c r="H8488" s="12" t="s">
        <v>187</v>
      </c>
      <c r="I8488" s="12">
        <v>1</v>
      </c>
      <c r="J8488" s="16">
        <v>488.9</v>
      </c>
      <c r="K8488" s="17">
        <v>0.04</v>
      </c>
      <c r="L8488" s="16">
        <v>469.34</v>
      </c>
      <c r="M8488" s="16">
        <v>251.93</v>
      </c>
      <c r="N8488" s="11" t="str">
        <f t="shared" si="397"/>
        <v>LOW</v>
      </c>
      <c r="O8488" s="27">
        <f t="shared" si="398"/>
        <v>0.46322495419099158</v>
      </c>
      <c r="P8488" s="11" t="str">
        <f t="shared" si="399"/>
        <v>AVERAGE</v>
      </c>
    </row>
    <row r="8489" spans="1:16" x14ac:dyDescent="0.35">
      <c r="A8489" t="s">
        <v>8663</v>
      </c>
      <c r="B8489" s="18">
        <v>44737</v>
      </c>
      <c r="C8489" t="s">
        <v>108</v>
      </c>
      <c r="D8489" t="s">
        <v>125</v>
      </c>
      <c r="E8489" t="s">
        <v>169</v>
      </c>
      <c r="F8489" t="s">
        <v>111</v>
      </c>
      <c r="G8489" t="s">
        <v>112</v>
      </c>
      <c r="H8489" t="s">
        <v>170</v>
      </c>
      <c r="I8489">
        <v>1</v>
      </c>
      <c r="J8489" s="19">
        <v>19.399999999999999</v>
      </c>
      <c r="K8489" s="20">
        <v>0</v>
      </c>
      <c r="L8489" s="19">
        <v>19.399999999999999</v>
      </c>
      <c r="M8489" s="19">
        <v>5.14</v>
      </c>
      <c r="N8489" s="11" t="str">
        <f t="shared" si="397"/>
        <v>NO DISCOUNT</v>
      </c>
      <c r="O8489" s="27">
        <f t="shared" si="398"/>
        <v>0.73505154639175252</v>
      </c>
      <c r="P8489" s="11" t="str">
        <f t="shared" si="399"/>
        <v>AVERAGE</v>
      </c>
    </row>
    <row r="8490" spans="1:16" x14ac:dyDescent="0.35">
      <c r="A8490" s="12" t="s">
        <v>8664</v>
      </c>
      <c r="B8490" s="15">
        <v>44893</v>
      </c>
      <c r="C8490" s="12" t="s">
        <v>120</v>
      </c>
      <c r="D8490" s="12" t="s">
        <v>125</v>
      </c>
      <c r="E8490" s="12" t="s">
        <v>255</v>
      </c>
      <c r="F8490" s="12" t="s">
        <v>111</v>
      </c>
      <c r="G8490" s="12" t="s">
        <v>112</v>
      </c>
      <c r="H8490" s="12" t="s">
        <v>170</v>
      </c>
      <c r="I8490" s="12">
        <v>3</v>
      </c>
      <c r="J8490" s="16">
        <v>7.32</v>
      </c>
      <c r="K8490" s="17">
        <v>0.28000000000000003</v>
      </c>
      <c r="L8490" s="16">
        <v>15.81</v>
      </c>
      <c r="M8490" s="16">
        <v>4.24</v>
      </c>
      <c r="N8490" s="11" t="str">
        <f t="shared" si="397"/>
        <v>HIGH</v>
      </c>
      <c r="O8490" s="27">
        <f t="shared" si="398"/>
        <v>0.73181530676786843</v>
      </c>
      <c r="P8490" s="11" t="str">
        <f t="shared" si="399"/>
        <v>AVERAGE</v>
      </c>
    </row>
    <row r="8491" spans="1:16" x14ac:dyDescent="0.35">
      <c r="A8491" t="s">
        <v>8665</v>
      </c>
      <c r="B8491" s="18">
        <v>44594</v>
      </c>
      <c r="C8491" t="s">
        <v>120</v>
      </c>
      <c r="D8491" t="s">
        <v>140</v>
      </c>
      <c r="E8491" t="s">
        <v>203</v>
      </c>
      <c r="F8491" t="s">
        <v>131</v>
      </c>
      <c r="G8491" t="s">
        <v>127</v>
      </c>
      <c r="H8491" t="s">
        <v>164</v>
      </c>
      <c r="I8491">
        <v>4</v>
      </c>
      <c r="J8491" s="19">
        <v>892.27</v>
      </c>
      <c r="K8491" s="20">
        <v>0.01</v>
      </c>
      <c r="L8491" s="19">
        <v>3533.39</v>
      </c>
      <c r="M8491" s="19">
        <v>1225.99</v>
      </c>
      <c r="N8491" s="11" t="str">
        <f t="shared" si="397"/>
        <v>LOW</v>
      </c>
      <c r="O8491" s="27">
        <f t="shared" si="398"/>
        <v>0.65302726277031398</v>
      </c>
      <c r="P8491" s="11" t="str">
        <f t="shared" si="399"/>
        <v>AVERAGE</v>
      </c>
    </row>
    <row r="8492" spans="1:16" x14ac:dyDescent="0.35">
      <c r="A8492" s="12" t="s">
        <v>8666</v>
      </c>
      <c r="B8492" s="15">
        <v>45233</v>
      </c>
      <c r="C8492" s="12" t="s">
        <v>108</v>
      </c>
      <c r="D8492" s="12" t="s">
        <v>109</v>
      </c>
      <c r="E8492" s="12" t="s">
        <v>252</v>
      </c>
      <c r="F8492" s="12" t="s">
        <v>117</v>
      </c>
      <c r="G8492" s="12" t="s">
        <v>122</v>
      </c>
      <c r="H8492" s="12" t="s">
        <v>123</v>
      </c>
      <c r="I8492" s="12">
        <v>13</v>
      </c>
      <c r="J8492" s="16">
        <v>1047.56</v>
      </c>
      <c r="K8492" s="17">
        <v>0.35</v>
      </c>
      <c r="L8492" s="16">
        <v>8851.8799999999992</v>
      </c>
      <c r="M8492" s="16">
        <v>2968.77</v>
      </c>
      <c r="N8492" s="11" t="str">
        <f t="shared" si="397"/>
        <v>CLEARANCE</v>
      </c>
      <c r="O8492" s="27">
        <f t="shared" si="398"/>
        <v>0.66461700791244338</v>
      </c>
      <c r="P8492" s="11" t="str">
        <f t="shared" si="399"/>
        <v>EXCELLENT</v>
      </c>
    </row>
    <row r="8493" spans="1:16" x14ac:dyDescent="0.35">
      <c r="A8493" t="s">
        <v>8667</v>
      </c>
      <c r="B8493" s="18">
        <v>45460</v>
      </c>
      <c r="C8493" t="s">
        <v>108</v>
      </c>
      <c r="D8493" t="s">
        <v>115</v>
      </c>
      <c r="E8493" t="s">
        <v>227</v>
      </c>
      <c r="F8493" t="s">
        <v>111</v>
      </c>
      <c r="G8493" t="s">
        <v>127</v>
      </c>
      <c r="H8493" t="s">
        <v>138</v>
      </c>
      <c r="I8493">
        <v>1</v>
      </c>
      <c r="J8493" s="19">
        <v>270.92</v>
      </c>
      <c r="K8493" s="20">
        <v>0.05</v>
      </c>
      <c r="L8493" s="19">
        <v>257.37</v>
      </c>
      <c r="M8493" s="19">
        <v>148.27000000000001</v>
      </c>
      <c r="N8493" s="11" t="str">
        <f t="shared" si="397"/>
        <v>LOW</v>
      </c>
      <c r="O8493" s="27">
        <f t="shared" si="398"/>
        <v>0.42390332983642226</v>
      </c>
      <c r="P8493" s="11" t="str">
        <f t="shared" si="399"/>
        <v>AVERAGE</v>
      </c>
    </row>
    <row r="8494" spans="1:16" x14ac:dyDescent="0.35">
      <c r="A8494" s="12" t="s">
        <v>8668</v>
      </c>
      <c r="B8494" s="15">
        <v>44954</v>
      </c>
      <c r="C8494" s="12" t="s">
        <v>136</v>
      </c>
      <c r="D8494" s="12" t="s">
        <v>140</v>
      </c>
      <c r="E8494" s="12" t="s">
        <v>242</v>
      </c>
      <c r="F8494" s="12" t="s">
        <v>117</v>
      </c>
      <c r="G8494" s="12" t="s">
        <v>127</v>
      </c>
      <c r="H8494" s="12" t="s">
        <v>138</v>
      </c>
      <c r="I8494" s="12">
        <v>1</v>
      </c>
      <c r="J8494" s="16">
        <v>462.34</v>
      </c>
      <c r="K8494" s="17">
        <v>0.2</v>
      </c>
      <c r="L8494" s="16">
        <v>369.87</v>
      </c>
      <c r="M8494" s="16">
        <v>191.1</v>
      </c>
      <c r="N8494" s="11" t="str">
        <f t="shared" si="397"/>
        <v>MEDIUM</v>
      </c>
      <c r="O8494" s="27">
        <f t="shared" si="398"/>
        <v>0.48333198150701601</v>
      </c>
      <c r="P8494" s="11" t="str">
        <f t="shared" si="399"/>
        <v>AVERAGE</v>
      </c>
    </row>
    <row r="8495" spans="1:16" x14ac:dyDescent="0.35">
      <c r="A8495" t="s">
        <v>8669</v>
      </c>
      <c r="B8495" s="18">
        <v>44941</v>
      </c>
      <c r="C8495" t="s">
        <v>108</v>
      </c>
      <c r="D8495" t="s">
        <v>115</v>
      </c>
      <c r="E8495" t="s">
        <v>227</v>
      </c>
      <c r="F8495" t="s">
        <v>117</v>
      </c>
      <c r="G8495" t="s">
        <v>122</v>
      </c>
      <c r="H8495" t="s">
        <v>158</v>
      </c>
      <c r="I8495">
        <v>2</v>
      </c>
      <c r="J8495" s="19">
        <v>76.31</v>
      </c>
      <c r="K8495" s="20">
        <v>0.33</v>
      </c>
      <c r="L8495" s="19">
        <v>102.26</v>
      </c>
      <c r="M8495" s="19">
        <v>46.38</v>
      </c>
      <c r="N8495" s="11" t="str">
        <f t="shared" si="397"/>
        <v>CLEARANCE</v>
      </c>
      <c r="O8495" s="27">
        <f t="shared" si="398"/>
        <v>0.54645022491687856</v>
      </c>
      <c r="P8495" s="11" t="str">
        <f t="shared" si="399"/>
        <v>AVERAGE</v>
      </c>
    </row>
    <row r="8496" spans="1:16" x14ac:dyDescent="0.35">
      <c r="A8496" s="12" t="s">
        <v>8670</v>
      </c>
      <c r="B8496" s="15">
        <v>45580</v>
      </c>
      <c r="C8496" s="12" t="s">
        <v>108</v>
      </c>
      <c r="D8496" s="12" t="s">
        <v>115</v>
      </c>
      <c r="E8496" s="12" t="s">
        <v>227</v>
      </c>
      <c r="F8496" s="12" t="s">
        <v>131</v>
      </c>
      <c r="G8496" s="12" t="s">
        <v>112</v>
      </c>
      <c r="H8496" s="12" t="s">
        <v>113</v>
      </c>
      <c r="I8496" s="12">
        <v>2</v>
      </c>
      <c r="J8496" s="16">
        <v>35.32</v>
      </c>
      <c r="K8496" s="17">
        <v>0.02</v>
      </c>
      <c r="L8496" s="16">
        <v>69.23</v>
      </c>
      <c r="M8496" s="16">
        <v>30.73</v>
      </c>
      <c r="N8496" s="11" t="str">
        <f t="shared" si="397"/>
        <v>LOW</v>
      </c>
      <c r="O8496" s="27">
        <f t="shared" si="398"/>
        <v>0.5561172901921132</v>
      </c>
      <c r="P8496" s="11" t="str">
        <f t="shared" si="399"/>
        <v>AVERAGE</v>
      </c>
    </row>
    <row r="8497" spans="1:16" x14ac:dyDescent="0.35">
      <c r="A8497" t="s">
        <v>8671</v>
      </c>
      <c r="B8497" s="18">
        <v>44708</v>
      </c>
      <c r="C8497" t="s">
        <v>108</v>
      </c>
      <c r="D8497" t="s">
        <v>109</v>
      </c>
      <c r="E8497" t="s">
        <v>161</v>
      </c>
      <c r="F8497" t="s">
        <v>111</v>
      </c>
      <c r="G8497" t="s">
        <v>127</v>
      </c>
      <c r="H8497" t="s">
        <v>138</v>
      </c>
      <c r="I8497">
        <v>2</v>
      </c>
      <c r="J8497" s="19">
        <v>325.76</v>
      </c>
      <c r="K8497" s="20">
        <v>0</v>
      </c>
      <c r="L8497" s="19">
        <v>651.52</v>
      </c>
      <c r="M8497" s="19">
        <v>317.31</v>
      </c>
      <c r="N8497" s="11" t="str">
        <f t="shared" si="397"/>
        <v>NO DISCOUNT</v>
      </c>
      <c r="O8497" s="27">
        <f t="shared" si="398"/>
        <v>0.5129696709233792</v>
      </c>
      <c r="P8497" s="11" t="str">
        <f t="shared" si="399"/>
        <v>AVERAGE</v>
      </c>
    </row>
    <row r="8498" spans="1:16" x14ac:dyDescent="0.35">
      <c r="A8498" s="12" t="s">
        <v>8672</v>
      </c>
      <c r="B8498" s="15">
        <v>44773</v>
      </c>
      <c r="C8498" s="12" t="s">
        <v>108</v>
      </c>
      <c r="D8498" s="12" t="s">
        <v>115</v>
      </c>
      <c r="E8498" s="12" t="s">
        <v>240</v>
      </c>
      <c r="F8498" s="12" t="s">
        <v>111</v>
      </c>
      <c r="G8498" s="12" t="s">
        <v>112</v>
      </c>
      <c r="H8498" s="12" t="s">
        <v>167</v>
      </c>
      <c r="I8498" s="12">
        <v>1</v>
      </c>
      <c r="J8498" s="16">
        <v>23.81</v>
      </c>
      <c r="K8498" s="17">
        <v>0</v>
      </c>
      <c r="L8498" s="16">
        <v>23.81</v>
      </c>
      <c r="M8498" s="16">
        <v>11.11</v>
      </c>
      <c r="N8498" s="11" t="str">
        <f t="shared" si="397"/>
        <v>NO DISCOUNT</v>
      </c>
      <c r="O8498" s="27">
        <f t="shared" si="398"/>
        <v>0.53338933221335572</v>
      </c>
      <c r="P8498" s="11" t="str">
        <f t="shared" si="399"/>
        <v>AVERAGE</v>
      </c>
    </row>
    <row r="8499" spans="1:16" x14ac:dyDescent="0.35">
      <c r="A8499" t="s">
        <v>8673</v>
      </c>
      <c r="B8499" s="18">
        <v>45155</v>
      </c>
      <c r="C8499" t="s">
        <v>136</v>
      </c>
      <c r="D8499" t="s">
        <v>109</v>
      </c>
      <c r="E8499" t="s">
        <v>252</v>
      </c>
      <c r="F8499" t="s">
        <v>131</v>
      </c>
      <c r="G8499" t="s">
        <v>127</v>
      </c>
      <c r="H8499" t="s">
        <v>179</v>
      </c>
      <c r="I8499">
        <v>2</v>
      </c>
      <c r="J8499" s="19">
        <v>155.93</v>
      </c>
      <c r="K8499" s="20">
        <v>0.28000000000000003</v>
      </c>
      <c r="L8499" s="19">
        <v>224.54</v>
      </c>
      <c r="M8499" s="19">
        <v>102.53</v>
      </c>
      <c r="N8499" s="11" t="str">
        <f t="shared" si="397"/>
        <v>HIGH</v>
      </c>
      <c r="O8499" s="27">
        <f t="shared" si="398"/>
        <v>0.54337757192482405</v>
      </c>
      <c r="P8499" s="11" t="str">
        <f t="shared" si="399"/>
        <v>AVERAGE</v>
      </c>
    </row>
    <row r="8500" spans="1:16" x14ac:dyDescent="0.35">
      <c r="A8500" s="12" t="s">
        <v>8674</v>
      </c>
      <c r="B8500" s="15">
        <v>45031</v>
      </c>
      <c r="C8500" s="12" t="s">
        <v>108</v>
      </c>
      <c r="D8500" s="12" t="s">
        <v>125</v>
      </c>
      <c r="E8500" s="12" t="s">
        <v>185</v>
      </c>
      <c r="F8500" s="12" t="s">
        <v>117</v>
      </c>
      <c r="G8500" s="12" t="s">
        <v>122</v>
      </c>
      <c r="H8500" s="12" t="s">
        <v>123</v>
      </c>
      <c r="I8500" s="12">
        <v>1</v>
      </c>
      <c r="J8500" s="16">
        <v>1965.73</v>
      </c>
      <c r="K8500" s="17">
        <v>0</v>
      </c>
      <c r="L8500" s="16">
        <v>1965.73</v>
      </c>
      <c r="M8500" s="16">
        <v>927.81</v>
      </c>
      <c r="N8500" s="11" t="str">
        <f t="shared" si="397"/>
        <v>NO DISCOUNT</v>
      </c>
      <c r="O8500" s="27">
        <f t="shared" si="398"/>
        <v>0.5280074069175319</v>
      </c>
      <c r="P8500" s="11" t="str">
        <f t="shared" si="399"/>
        <v>AVERAGE</v>
      </c>
    </row>
    <row r="8501" spans="1:16" x14ac:dyDescent="0.35">
      <c r="A8501" t="s">
        <v>8675</v>
      </c>
      <c r="B8501" s="18">
        <v>45389</v>
      </c>
      <c r="C8501" t="s">
        <v>108</v>
      </c>
      <c r="D8501" t="s">
        <v>140</v>
      </c>
      <c r="E8501" t="s">
        <v>203</v>
      </c>
      <c r="F8501" t="s">
        <v>111</v>
      </c>
      <c r="G8501" t="s">
        <v>127</v>
      </c>
      <c r="H8501" t="s">
        <v>164</v>
      </c>
      <c r="I8501">
        <v>1</v>
      </c>
      <c r="J8501" s="19">
        <v>358.66</v>
      </c>
      <c r="K8501" s="20">
        <v>0.17</v>
      </c>
      <c r="L8501" s="19">
        <v>297.69</v>
      </c>
      <c r="M8501" s="19">
        <v>124.34</v>
      </c>
      <c r="N8501" s="11" t="str">
        <f t="shared" si="397"/>
        <v>MEDIUM</v>
      </c>
      <c r="O8501" s="27">
        <f t="shared" si="398"/>
        <v>0.58231717558534046</v>
      </c>
      <c r="P8501" s="11" t="str">
        <f t="shared" si="399"/>
        <v>AVERAGE</v>
      </c>
    </row>
    <row r="8502" spans="1:16" x14ac:dyDescent="0.35">
      <c r="A8502" s="12" t="s">
        <v>8676</v>
      </c>
      <c r="B8502" s="15">
        <v>44621</v>
      </c>
      <c r="C8502" s="12" t="s">
        <v>136</v>
      </c>
      <c r="D8502" s="12" t="s">
        <v>109</v>
      </c>
      <c r="E8502" s="12" t="s">
        <v>208</v>
      </c>
      <c r="F8502" s="12" t="s">
        <v>111</v>
      </c>
      <c r="G8502" s="12" t="s">
        <v>127</v>
      </c>
      <c r="H8502" s="12" t="s">
        <v>128</v>
      </c>
      <c r="I8502" s="12">
        <v>2</v>
      </c>
      <c r="J8502" s="16">
        <v>346.24</v>
      </c>
      <c r="K8502" s="17">
        <v>0.16</v>
      </c>
      <c r="L8502" s="16">
        <v>581.67999999999995</v>
      </c>
      <c r="M8502" s="16">
        <v>287.27</v>
      </c>
      <c r="N8502" s="11" t="str">
        <f t="shared" si="397"/>
        <v>MEDIUM</v>
      </c>
      <c r="O8502" s="27">
        <f t="shared" si="398"/>
        <v>0.5061373951313437</v>
      </c>
      <c r="P8502" s="11" t="str">
        <f t="shared" si="399"/>
        <v>AVERAGE</v>
      </c>
    </row>
    <row r="8503" spans="1:16" x14ac:dyDescent="0.35">
      <c r="A8503" t="s">
        <v>8677</v>
      </c>
      <c r="B8503" s="18">
        <v>45228</v>
      </c>
      <c r="C8503" t="s">
        <v>108</v>
      </c>
      <c r="D8503" t="s">
        <v>115</v>
      </c>
      <c r="E8503" t="s">
        <v>289</v>
      </c>
      <c r="F8503" t="s">
        <v>131</v>
      </c>
      <c r="G8503" t="s">
        <v>112</v>
      </c>
      <c r="H8503" t="s">
        <v>118</v>
      </c>
      <c r="I8503">
        <v>8</v>
      </c>
      <c r="J8503" s="19">
        <v>19.71</v>
      </c>
      <c r="K8503" s="20">
        <v>0.09</v>
      </c>
      <c r="L8503" s="19">
        <v>143.49</v>
      </c>
      <c r="M8503" s="19">
        <v>32.700000000000003</v>
      </c>
      <c r="N8503" s="11" t="str">
        <f t="shared" si="397"/>
        <v>LOW</v>
      </c>
      <c r="O8503" s="27">
        <f t="shared" si="398"/>
        <v>0.77210955467279951</v>
      </c>
      <c r="P8503" s="11" t="str">
        <f t="shared" si="399"/>
        <v>GOOD</v>
      </c>
    </row>
    <row r="8504" spans="1:16" x14ac:dyDescent="0.35">
      <c r="A8504" s="12" t="s">
        <v>8678</v>
      </c>
      <c r="B8504" s="15">
        <v>45412</v>
      </c>
      <c r="C8504" s="12" t="s">
        <v>108</v>
      </c>
      <c r="D8504" s="12" t="s">
        <v>140</v>
      </c>
      <c r="E8504" s="12" t="s">
        <v>268</v>
      </c>
      <c r="F8504" s="12" t="s">
        <v>111</v>
      </c>
      <c r="G8504" s="12" t="s">
        <v>127</v>
      </c>
      <c r="H8504" s="12" t="s">
        <v>164</v>
      </c>
      <c r="I8504" s="12">
        <v>3</v>
      </c>
      <c r="J8504" s="16">
        <v>716.26</v>
      </c>
      <c r="K8504" s="17">
        <v>0.02</v>
      </c>
      <c r="L8504" s="16">
        <v>2105.8000000000002</v>
      </c>
      <c r="M8504" s="16">
        <v>913.85</v>
      </c>
      <c r="N8504" s="11" t="str">
        <f t="shared" si="397"/>
        <v>LOW</v>
      </c>
      <c r="O8504" s="27">
        <f t="shared" si="398"/>
        <v>0.56603191186247515</v>
      </c>
      <c r="P8504" s="11" t="str">
        <f t="shared" si="399"/>
        <v>AVERAGE</v>
      </c>
    </row>
    <row r="8505" spans="1:16" x14ac:dyDescent="0.35">
      <c r="A8505" t="s">
        <v>8679</v>
      </c>
      <c r="B8505" s="18">
        <v>45144</v>
      </c>
      <c r="C8505" t="s">
        <v>108</v>
      </c>
      <c r="D8505" t="s">
        <v>115</v>
      </c>
      <c r="E8505" t="s">
        <v>130</v>
      </c>
      <c r="F8505" t="s">
        <v>111</v>
      </c>
      <c r="G8505" t="s">
        <v>127</v>
      </c>
      <c r="H8505" t="s">
        <v>179</v>
      </c>
      <c r="I8505">
        <v>1</v>
      </c>
      <c r="J8505" s="19">
        <v>222.01</v>
      </c>
      <c r="K8505" s="20">
        <v>0.28000000000000003</v>
      </c>
      <c r="L8505" s="19">
        <v>159.85</v>
      </c>
      <c r="M8505" s="19">
        <v>78.11</v>
      </c>
      <c r="N8505" s="11" t="str">
        <f t="shared" si="397"/>
        <v>HIGH</v>
      </c>
      <c r="O8505" s="27">
        <f t="shared" si="398"/>
        <v>0.51135439474507349</v>
      </c>
      <c r="P8505" s="11" t="str">
        <f t="shared" si="399"/>
        <v>AVERAGE</v>
      </c>
    </row>
    <row r="8506" spans="1:16" x14ac:dyDescent="0.35">
      <c r="A8506" s="12" t="s">
        <v>8680</v>
      </c>
      <c r="B8506" s="15">
        <v>44997</v>
      </c>
      <c r="C8506" s="12" t="s">
        <v>108</v>
      </c>
      <c r="D8506" s="12" t="s">
        <v>125</v>
      </c>
      <c r="E8506" s="12" t="s">
        <v>255</v>
      </c>
      <c r="F8506" s="12" t="s">
        <v>111</v>
      </c>
      <c r="G8506" s="12" t="s">
        <v>127</v>
      </c>
      <c r="H8506" s="12" t="s">
        <v>209</v>
      </c>
      <c r="I8506" s="12">
        <v>1</v>
      </c>
      <c r="J8506" s="16">
        <v>1058.06</v>
      </c>
      <c r="K8506" s="17">
        <v>0</v>
      </c>
      <c r="L8506" s="16">
        <v>1058.06</v>
      </c>
      <c r="M8506" s="16">
        <v>612.15</v>
      </c>
      <c r="N8506" s="11" t="str">
        <f t="shared" si="397"/>
        <v>NO DISCOUNT</v>
      </c>
      <c r="O8506" s="27">
        <f t="shared" si="398"/>
        <v>0.42144112810237605</v>
      </c>
      <c r="P8506" s="11" t="str">
        <f t="shared" si="399"/>
        <v>AVERAGE</v>
      </c>
    </row>
    <row r="8507" spans="1:16" x14ac:dyDescent="0.35">
      <c r="A8507" t="s">
        <v>8681</v>
      </c>
      <c r="B8507" s="18">
        <v>45428</v>
      </c>
      <c r="C8507" t="s">
        <v>149</v>
      </c>
      <c r="D8507" t="s">
        <v>115</v>
      </c>
      <c r="E8507" t="s">
        <v>221</v>
      </c>
      <c r="F8507" t="s">
        <v>111</v>
      </c>
      <c r="G8507" t="s">
        <v>122</v>
      </c>
      <c r="H8507" t="s">
        <v>158</v>
      </c>
      <c r="I8507">
        <v>8</v>
      </c>
      <c r="J8507" s="19">
        <v>14.42</v>
      </c>
      <c r="K8507" s="20">
        <v>0.24</v>
      </c>
      <c r="L8507" s="19">
        <v>87.67</v>
      </c>
      <c r="M8507" s="19">
        <v>33.06</v>
      </c>
      <c r="N8507" s="11" t="str">
        <f t="shared" si="397"/>
        <v>HIGH</v>
      </c>
      <c r="O8507" s="27">
        <f t="shared" si="398"/>
        <v>0.62290407208851373</v>
      </c>
      <c r="P8507" s="11" t="str">
        <f t="shared" si="399"/>
        <v>GOOD</v>
      </c>
    </row>
    <row r="8508" spans="1:16" x14ac:dyDescent="0.35">
      <c r="A8508" s="12" t="s">
        <v>8682</v>
      </c>
      <c r="B8508" s="15">
        <v>45602</v>
      </c>
      <c r="C8508" s="12" t="s">
        <v>120</v>
      </c>
      <c r="D8508" s="12" t="s">
        <v>115</v>
      </c>
      <c r="E8508" s="12" t="s">
        <v>227</v>
      </c>
      <c r="F8508" s="12" t="s">
        <v>131</v>
      </c>
      <c r="G8508" s="12" t="s">
        <v>122</v>
      </c>
      <c r="H8508" s="12" t="s">
        <v>158</v>
      </c>
      <c r="I8508" s="12">
        <v>3</v>
      </c>
      <c r="J8508" s="16">
        <v>12.39</v>
      </c>
      <c r="K8508" s="17">
        <v>0</v>
      </c>
      <c r="L8508" s="16">
        <v>37.17</v>
      </c>
      <c r="M8508" s="16">
        <v>9.58</v>
      </c>
      <c r="N8508" s="11" t="str">
        <f t="shared" si="397"/>
        <v>NO DISCOUNT</v>
      </c>
      <c r="O8508" s="27">
        <f t="shared" si="398"/>
        <v>0.74226526768899659</v>
      </c>
      <c r="P8508" s="11" t="str">
        <f t="shared" si="399"/>
        <v>AVERAGE</v>
      </c>
    </row>
    <row r="8509" spans="1:16" x14ac:dyDescent="0.35">
      <c r="A8509" t="s">
        <v>8683</v>
      </c>
      <c r="B8509" s="18">
        <v>45368</v>
      </c>
      <c r="C8509" t="s">
        <v>120</v>
      </c>
      <c r="D8509" t="s">
        <v>140</v>
      </c>
      <c r="E8509" t="s">
        <v>141</v>
      </c>
      <c r="F8509" t="s">
        <v>117</v>
      </c>
      <c r="G8509" t="s">
        <v>122</v>
      </c>
      <c r="H8509" t="s">
        <v>158</v>
      </c>
      <c r="I8509">
        <v>1</v>
      </c>
      <c r="J8509" s="19">
        <v>104.42</v>
      </c>
      <c r="K8509" s="20">
        <v>0.18</v>
      </c>
      <c r="L8509" s="19">
        <v>85.62</v>
      </c>
      <c r="M8509" s="19">
        <v>44.29</v>
      </c>
      <c r="N8509" s="11" t="str">
        <f t="shared" si="397"/>
        <v>MEDIUM</v>
      </c>
      <c r="O8509" s="27">
        <f t="shared" si="398"/>
        <v>0.4827143190843261</v>
      </c>
      <c r="P8509" s="11" t="str">
        <f t="shared" si="399"/>
        <v>AVERAGE</v>
      </c>
    </row>
    <row r="8510" spans="1:16" x14ac:dyDescent="0.35">
      <c r="A8510" s="12" t="s">
        <v>8684</v>
      </c>
      <c r="B8510" s="15">
        <v>45198</v>
      </c>
      <c r="C8510" s="12" t="s">
        <v>108</v>
      </c>
      <c r="D8510" s="12" t="s">
        <v>115</v>
      </c>
      <c r="E8510" s="12" t="s">
        <v>227</v>
      </c>
      <c r="F8510" s="12" t="s">
        <v>117</v>
      </c>
      <c r="G8510" s="12" t="s">
        <v>127</v>
      </c>
      <c r="H8510" s="12" t="s">
        <v>164</v>
      </c>
      <c r="I8510" s="12">
        <v>3</v>
      </c>
      <c r="J8510" s="16">
        <v>411.17</v>
      </c>
      <c r="K8510" s="17">
        <v>0.13</v>
      </c>
      <c r="L8510" s="16">
        <v>1073.1500000000001</v>
      </c>
      <c r="M8510" s="16">
        <v>568.87</v>
      </c>
      <c r="N8510" s="11" t="str">
        <f t="shared" si="397"/>
        <v>MEDIUM</v>
      </c>
      <c r="O8510" s="27">
        <f t="shared" si="398"/>
        <v>0.46990635046358853</v>
      </c>
      <c r="P8510" s="11" t="str">
        <f t="shared" si="399"/>
        <v>AVERAGE</v>
      </c>
    </row>
    <row r="8511" spans="1:16" x14ac:dyDescent="0.35">
      <c r="A8511" t="s">
        <v>8685</v>
      </c>
      <c r="B8511" s="18">
        <v>45603</v>
      </c>
      <c r="C8511" t="s">
        <v>136</v>
      </c>
      <c r="D8511" t="s">
        <v>140</v>
      </c>
      <c r="E8511" t="s">
        <v>307</v>
      </c>
      <c r="F8511" t="s">
        <v>111</v>
      </c>
      <c r="G8511" t="s">
        <v>127</v>
      </c>
      <c r="H8511" t="s">
        <v>138</v>
      </c>
      <c r="I8511">
        <v>3</v>
      </c>
      <c r="J8511" s="19">
        <v>259.08999999999997</v>
      </c>
      <c r="K8511" s="20">
        <v>0.19</v>
      </c>
      <c r="L8511" s="19">
        <v>629.59</v>
      </c>
      <c r="M8511" s="19">
        <v>238.88</v>
      </c>
      <c r="N8511" s="11" t="str">
        <f t="shared" si="397"/>
        <v>MEDIUM</v>
      </c>
      <c r="O8511" s="27">
        <f t="shared" si="398"/>
        <v>0.62057847170380731</v>
      </c>
      <c r="P8511" s="11" t="str">
        <f t="shared" si="399"/>
        <v>AVERAGE</v>
      </c>
    </row>
    <row r="8512" spans="1:16" x14ac:dyDescent="0.35">
      <c r="A8512" s="12" t="s">
        <v>8686</v>
      </c>
      <c r="B8512" s="15">
        <v>45621</v>
      </c>
      <c r="C8512" s="12" t="s">
        <v>149</v>
      </c>
      <c r="D8512" s="12" t="s">
        <v>140</v>
      </c>
      <c r="E8512" s="12" t="s">
        <v>268</v>
      </c>
      <c r="F8512" s="12" t="s">
        <v>131</v>
      </c>
      <c r="G8512" s="12" t="s">
        <v>112</v>
      </c>
      <c r="H8512" s="12" t="s">
        <v>113</v>
      </c>
      <c r="I8512" s="12">
        <v>1</v>
      </c>
      <c r="J8512" s="16">
        <v>11</v>
      </c>
      <c r="K8512" s="17">
        <v>0.24</v>
      </c>
      <c r="L8512" s="16">
        <v>8.36</v>
      </c>
      <c r="M8512" s="16">
        <v>2.0299999999999998</v>
      </c>
      <c r="N8512" s="11" t="str">
        <f t="shared" si="397"/>
        <v>HIGH</v>
      </c>
      <c r="O8512" s="27">
        <f t="shared" si="398"/>
        <v>0.75717703349282306</v>
      </c>
      <c r="P8512" s="11" t="str">
        <f t="shared" si="399"/>
        <v>AVERAGE</v>
      </c>
    </row>
    <row r="8513" spans="1:16" x14ac:dyDescent="0.35">
      <c r="A8513" t="s">
        <v>8687</v>
      </c>
      <c r="B8513" s="18">
        <v>45219</v>
      </c>
      <c r="C8513" t="s">
        <v>108</v>
      </c>
      <c r="D8513" t="s">
        <v>115</v>
      </c>
      <c r="E8513" t="s">
        <v>116</v>
      </c>
      <c r="F8513" t="s">
        <v>131</v>
      </c>
      <c r="G8513" t="s">
        <v>127</v>
      </c>
      <c r="H8513" t="s">
        <v>164</v>
      </c>
      <c r="I8513">
        <v>1</v>
      </c>
      <c r="J8513" s="19">
        <v>633.61</v>
      </c>
      <c r="K8513" s="20">
        <v>0.25</v>
      </c>
      <c r="L8513" s="19">
        <v>475.21</v>
      </c>
      <c r="M8513" s="19">
        <v>233.08</v>
      </c>
      <c r="N8513" s="11" t="str">
        <f t="shared" si="397"/>
        <v>HIGH</v>
      </c>
      <c r="O8513" s="27">
        <f t="shared" si="398"/>
        <v>0.50952210601628745</v>
      </c>
      <c r="P8513" s="11" t="str">
        <f t="shared" si="399"/>
        <v>AVERAGE</v>
      </c>
    </row>
    <row r="8514" spans="1:16" x14ac:dyDescent="0.35">
      <c r="A8514" s="12" t="s">
        <v>8688</v>
      </c>
      <c r="B8514" s="15">
        <v>45543</v>
      </c>
      <c r="C8514" s="12" t="s">
        <v>108</v>
      </c>
      <c r="D8514" s="12" t="s">
        <v>115</v>
      </c>
      <c r="E8514" s="12" t="s">
        <v>130</v>
      </c>
      <c r="F8514" s="12" t="s">
        <v>111</v>
      </c>
      <c r="G8514" s="12" t="s">
        <v>122</v>
      </c>
      <c r="H8514" s="12" t="s">
        <v>187</v>
      </c>
      <c r="I8514" s="12">
        <v>1</v>
      </c>
      <c r="J8514" s="16">
        <v>407.02</v>
      </c>
      <c r="K8514" s="17">
        <v>0.03</v>
      </c>
      <c r="L8514" s="16">
        <v>394.81</v>
      </c>
      <c r="M8514" s="16">
        <v>121.29</v>
      </c>
      <c r="N8514" s="11" t="str">
        <f t="shared" si="397"/>
        <v>LOW</v>
      </c>
      <c r="O8514" s="27">
        <f t="shared" si="398"/>
        <v>0.69278893645044448</v>
      </c>
      <c r="P8514" s="11" t="str">
        <f t="shared" si="399"/>
        <v>AVERAGE</v>
      </c>
    </row>
    <row r="8515" spans="1:16" x14ac:dyDescent="0.35">
      <c r="A8515" t="s">
        <v>8689</v>
      </c>
      <c r="B8515" s="18">
        <v>45384</v>
      </c>
      <c r="C8515" t="s">
        <v>108</v>
      </c>
      <c r="D8515" t="s">
        <v>109</v>
      </c>
      <c r="E8515" t="s">
        <v>110</v>
      </c>
      <c r="F8515" t="s">
        <v>111</v>
      </c>
      <c r="G8515" t="s">
        <v>112</v>
      </c>
      <c r="H8515" t="s">
        <v>118</v>
      </c>
      <c r="I8515">
        <v>8</v>
      </c>
      <c r="J8515" s="19">
        <v>39.33</v>
      </c>
      <c r="K8515" s="20">
        <v>0</v>
      </c>
      <c r="L8515" s="19">
        <v>314.64</v>
      </c>
      <c r="M8515" s="19">
        <v>93.78</v>
      </c>
      <c r="N8515" s="11" t="str">
        <f t="shared" ref="N8515:N8578" si="400">IF(K8515=$R$8,$R$2,IF(K8515&lt;=$R$9,$R$3,IF(K8515&lt;=$R$10,$R$4,IF(K8515&lt;$R$11,$R$5,IF(K8515&gt;$R$11,$R$6)))))</f>
        <v>NO DISCOUNT</v>
      </c>
      <c r="O8515" s="27">
        <f t="shared" ref="O8515:O8578" si="401">IFERROR(L8515-M8515,"NULL")/L8515</f>
        <v>0.70194508009153311</v>
      </c>
      <c r="P8515" s="11" t="str">
        <f t="shared" ref="P8515:P8578" si="402">IF(AND(O8515&gt;=$Q$8,I8515&gt;=$Q$13),$Q$2,IF(AND(O8515&gt;=$Q$9,I8515&gt;=$Q$14),$Q$3,IF(O8515&gt;=$Q$10,$Q$4,$Q$5)))</f>
        <v>GOOD</v>
      </c>
    </row>
    <row r="8516" spans="1:16" x14ac:dyDescent="0.35">
      <c r="A8516" s="12" t="s">
        <v>8690</v>
      </c>
      <c r="B8516" s="15">
        <v>45292</v>
      </c>
      <c r="C8516" s="12" t="s">
        <v>108</v>
      </c>
      <c r="D8516" s="12" t="s">
        <v>140</v>
      </c>
      <c r="E8516" s="12" t="s">
        <v>153</v>
      </c>
      <c r="F8516" s="12" t="s">
        <v>111</v>
      </c>
      <c r="G8516" s="12" t="s">
        <v>127</v>
      </c>
      <c r="H8516" s="12" t="s">
        <v>179</v>
      </c>
      <c r="I8516" s="12">
        <v>5</v>
      </c>
      <c r="J8516" s="16">
        <v>124.21</v>
      </c>
      <c r="K8516" s="17">
        <v>0.02</v>
      </c>
      <c r="L8516" s="16">
        <v>608.63</v>
      </c>
      <c r="M8516" s="16">
        <v>190.36</v>
      </c>
      <c r="N8516" s="11" t="str">
        <f t="shared" si="400"/>
        <v>LOW</v>
      </c>
      <c r="O8516" s="27">
        <f t="shared" si="401"/>
        <v>0.68723198002070218</v>
      </c>
      <c r="P8516" s="11" t="str">
        <f t="shared" si="402"/>
        <v>GOOD</v>
      </c>
    </row>
    <row r="8517" spans="1:16" x14ac:dyDescent="0.35">
      <c r="A8517" t="s">
        <v>8691</v>
      </c>
      <c r="B8517" s="18">
        <v>45538</v>
      </c>
      <c r="C8517" t="s">
        <v>149</v>
      </c>
      <c r="D8517" t="s">
        <v>109</v>
      </c>
      <c r="E8517" t="s">
        <v>150</v>
      </c>
      <c r="F8517" t="s">
        <v>131</v>
      </c>
      <c r="G8517" t="s">
        <v>112</v>
      </c>
      <c r="H8517" t="s">
        <v>147</v>
      </c>
      <c r="I8517">
        <v>1</v>
      </c>
      <c r="J8517" s="19">
        <v>23.47</v>
      </c>
      <c r="K8517" s="20">
        <v>0.28999999999999998</v>
      </c>
      <c r="L8517" s="19">
        <v>16.66</v>
      </c>
      <c r="M8517" s="19">
        <v>4.75</v>
      </c>
      <c r="N8517" s="11" t="str">
        <f t="shared" si="400"/>
        <v>HIGH</v>
      </c>
      <c r="O8517" s="27">
        <f t="shared" si="401"/>
        <v>0.71488595438175273</v>
      </c>
      <c r="P8517" s="11" t="str">
        <f t="shared" si="402"/>
        <v>AVERAGE</v>
      </c>
    </row>
    <row r="8518" spans="1:16" x14ac:dyDescent="0.35">
      <c r="A8518" s="12" t="s">
        <v>8692</v>
      </c>
      <c r="B8518" s="15">
        <v>45407</v>
      </c>
      <c r="C8518" s="12" t="s">
        <v>136</v>
      </c>
      <c r="D8518" s="12" t="s">
        <v>115</v>
      </c>
      <c r="E8518" s="12" t="s">
        <v>121</v>
      </c>
      <c r="F8518" s="12" t="s">
        <v>117</v>
      </c>
      <c r="G8518" s="12" t="s">
        <v>122</v>
      </c>
      <c r="H8518" s="12" t="s">
        <v>142</v>
      </c>
      <c r="I8518" s="12">
        <v>3</v>
      </c>
      <c r="J8518" s="16">
        <v>424.45</v>
      </c>
      <c r="K8518" s="17">
        <v>0</v>
      </c>
      <c r="L8518" s="16">
        <v>1273.3499999999999</v>
      </c>
      <c r="M8518" s="16">
        <v>611.69000000000005</v>
      </c>
      <c r="N8518" s="11" t="str">
        <f t="shared" si="400"/>
        <v>NO DISCOUNT</v>
      </c>
      <c r="O8518" s="27">
        <f t="shared" si="401"/>
        <v>0.51962147092315536</v>
      </c>
      <c r="P8518" s="11" t="str">
        <f t="shared" si="402"/>
        <v>AVERAGE</v>
      </c>
    </row>
    <row r="8519" spans="1:16" x14ac:dyDescent="0.35">
      <c r="A8519" t="s">
        <v>8693</v>
      </c>
      <c r="B8519" s="18">
        <v>44589</v>
      </c>
      <c r="C8519" t="s">
        <v>108</v>
      </c>
      <c r="D8519" t="s">
        <v>115</v>
      </c>
      <c r="E8519" t="s">
        <v>227</v>
      </c>
      <c r="F8519" t="s">
        <v>111</v>
      </c>
      <c r="G8519" t="s">
        <v>127</v>
      </c>
      <c r="H8519" t="s">
        <v>164</v>
      </c>
      <c r="I8519">
        <v>2</v>
      </c>
      <c r="J8519" s="19">
        <v>707.13</v>
      </c>
      <c r="K8519" s="20">
        <v>0.27</v>
      </c>
      <c r="L8519" s="19">
        <v>1032.4100000000001</v>
      </c>
      <c r="M8519" s="19">
        <v>374.06</v>
      </c>
      <c r="N8519" s="11" t="str">
        <f t="shared" si="400"/>
        <v>HIGH</v>
      </c>
      <c r="O8519" s="27">
        <f t="shared" si="401"/>
        <v>0.63768270357706736</v>
      </c>
      <c r="P8519" s="11" t="str">
        <f t="shared" si="402"/>
        <v>AVERAGE</v>
      </c>
    </row>
    <row r="8520" spans="1:16" x14ac:dyDescent="0.35">
      <c r="A8520" s="12" t="s">
        <v>8694</v>
      </c>
      <c r="B8520" s="15">
        <v>45373</v>
      </c>
      <c r="C8520" s="12" t="s">
        <v>108</v>
      </c>
      <c r="D8520" s="12" t="s">
        <v>109</v>
      </c>
      <c r="E8520" s="12" t="s">
        <v>195</v>
      </c>
      <c r="F8520" s="12" t="s">
        <v>111</v>
      </c>
      <c r="G8520" s="12" t="s">
        <v>122</v>
      </c>
      <c r="H8520" s="12" t="s">
        <v>123</v>
      </c>
      <c r="I8520" s="12">
        <v>6</v>
      </c>
      <c r="J8520" s="16">
        <v>1036.9100000000001</v>
      </c>
      <c r="K8520" s="17">
        <v>0.26</v>
      </c>
      <c r="L8520" s="16">
        <v>4603.88</v>
      </c>
      <c r="M8520" s="16">
        <v>1767.29</v>
      </c>
      <c r="N8520" s="11" t="str">
        <f t="shared" si="400"/>
        <v>HIGH</v>
      </c>
      <c r="O8520" s="27">
        <f t="shared" si="401"/>
        <v>0.61613030747977793</v>
      </c>
      <c r="P8520" s="11" t="str">
        <f t="shared" si="402"/>
        <v>GOOD</v>
      </c>
    </row>
    <row r="8521" spans="1:16" x14ac:dyDescent="0.35">
      <c r="A8521" t="s">
        <v>8695</v>
      </c>
      <c r="B8521" s="18">
        <v>45303</v>
      </c>
      <c r="C8521" t="s">
        <v>108</v>
      </c>
      <c r="D8521" t="s">
        <v>109</v>
      </c>
      <c r="E8521" t="s">
        <v>231</v>
      </c>
      <c r="F8521" t="s">
        <v>117</v>
      </c>
      <c r="G8521" t="s">
        <v>127</v>
      </c>
      <c r="H8521" t="s">
        <v>164</v>
      </c>
      <c r="I8521">
        <v>4</v>
      </c>
      <c r="J8521" s="19">
        <v>747.84</v>
      </c>
      <c r="K8521" s="20">
        <v>0.19</v>
      </c>
      <c r="L8521" s="19">
        <v>2423</v>
      </c>
      <c r="M8521" s="19">
        <v>1312.81</v>
      </c>
      <c r="N8521" s="11" t="str">
        <f t="shared" si="400"/>
        <v>MEDIUM</v>
      </c>
      <c r="O8521" s="27">
        <f t="shared" si="401"/>
        <v>0.45818819645068098</v>
      </c>
      <c r="P8521" s="11" t="str">
        <f t="shared" si="402"/>
        <v>AVERAGE</v>
      </c>
    </row>
    <row r="8522" spans="1:16" x14ac:dyDescent="0.35">
      <c r="A8522" s="12" t="s">
        <v>8696</v>
      </c>
      <c r="B8522" s="15">
        <v>45288</v>
      </c>
      <c r="C8522" s="12" t="s">
        <v>120</v>
      </c>
      <c r="D8522" s="12" t="s">
        <v>109</v>
      </c>
      <c r="E8522" s="12" t="s">
        <v>189</v>
      </c>
      <c r="F8522" s="12" t="s">
        <v>117</v>
      </c>
      <c r="G8522" s="12" t="s">
        <v>127</v>
      </c>
      <c r="H8522" s="12" t="s">
        <v>138</v>
      </c>
      <c r="I8522" s="12">
        <v>3</v>
      </c>
      <c r="J8522" s="16">
        <v>147.35</v>
      </c>
      <c r="K8522" s="17">
        <v>0.26</v>
      </c>
      <c r="L8522" s="16">
        <v>327.12</v>
      </c>
      <c r="M8522" s="16">
        <v>186.24</v>
      </c>
      <c r="N8522" s="11" t="str">
        <f t="shared" si="400"/>
        <v>HIGH</v>
      </c>
      <c r="O8522" s="27">
        <f t="shared" si="401"/>
        <v>0.43066764490095377</v>
      </c>
      <c r="P8522" s="11" t="str">
        <f t="shared" si="402"/>
        <v>AVERAGE</v>
      </c>
    </row>
    <row r="8523" spans="1:16" x14ac:dyDescent="0.35">
      <c r="A8523" t="s">
        <v>8697</v>
      </c>
      <c r="B8523" s="18">
        <v>45051</v>
      </c>
      <c r="C8523" t="s">
        <v>136</v>
      </c>
      <c r="D8523" t="s">
        <v>109</v>
      </c>
      <c r="E8523" t="s">
        <v>110</v>
      </c>
      <c r="F8523" t="s">
        <v>111</v>
      </c>
      <c r="G8523" t="s">
        <v>122</v>
      </c>
      <c r="H8523" t="s">
        <v>187</v>
      </c>
      <c r="I8523">
        <v>1</v>
      </c>
      <c r="J8523" s="19">
        <v>287.01</v>
      </c>
      <c r="K8523" s="20">
        <v>0.19</v>
      </c>
      <c r="L8523" s="19">
        <v>232.48</v>
      </c>
      <c r="M8523" s="19">
        <v>127.08</v>
      </c>
      <c r="N8523" s="11" t="str">
        <f t="shared" si="400"/>
        <v>MEDIUM</v>
      </c>
      <c r="O8523" s="27">
        <f t="shared" si="401"/>
        <v>0.45337233310392289</v>
      </c>
      <c r="P8523" s="11" t="str">
        <f t="shared" si="402"/>
        <v>AVERAGE</v>
      </c>
    </row>
    <row r="8524" spans="1:16" x14ac:dyDescent="0.35">
      <c r="A8524" s="12" t="s">
        <v>8698</v>
      </c>
      <c r="B8524" s="15">
        <v>45492</v>
      </c>
      <c r="C8524" s="12" t="s">
        <v>136</v>
      </c>
      <c r="D8524" s="12" t="s">
        <v>140</v>
      </c>
      <c r="E8524" s="12" t="s">
        <v>242</v>
      </c>
      <c r="F8524" s="12" t="s">
        <v>111</v>
      </c>
      <c r="G8524" s="12" t="s">
        <v>112</v>
      </c>
      <c r="H8524" s="12" t="s">
        <v>167</v>
      </c>
      <c r="I8524" s="12">
        <v>1</v>
      </c>
      <c r="J8524" s="16">
        <v>5.53</v>
      </c>
      <c r="K8524" s="17">
        <v>0.28999999999999998</v>
      </c>
      <c r="L8524" s="16">
        <v>3.93</v>
      </c>
      <c r="M8524" s="16">
        <v>1.23</v>
      </c>
      <c r="N8524" s="11" t="str">
        <f t="shared" si="400"/>
        <v>HIGH</v>
      </c>
      <c r="O8524" s="27">
        <f t="shared" si="401"/>
        <v>0.68702290076335881</v>
      </c>
      <c r="P8524" s="11" t="str">
        <f t="shared" si="402"/>
        <v>AVERAGE</v>
      </c>
    </row>
    <row r="8525" spans="1:16" x14ac:dyDescent="0.35">
      <c r="A8525" t="s">
        <v>8699</v>
      </c>
      <c r="B8525" s="18">
        <v>44648</v>
      </c>
      <c r="C8525" t="s">
        <v>120</v>
      </c>
      <c r="D8525" t="s">
        <v>115</v>
      </c>
      <c r="E8525" t="s">
        <v>163</v>
      </c>
      <c r="F8525" t="s">
        <v>117</v>
      </c>
      <c r="G8525" t="s">
        <v>112</v>
      </c>
      <c r="H8525" t="s">
        <v>170</v>
      </c>
      <c r="I8525">
        <v>3</v>
      </c>
      <c r="J8525" s="19">
        <v>23.44</v>
      </c>
      <c r="K8525" s="20">
        <v>0.18</v>
      </c>
      <c r="L8525" s="19">
        <v>57.66</v>
      </c>
      <c r="M8525" s="19">
        <v>13.52</v>
      </c>
      <c r="N8525" s="11" t="str">
        <f t="shared" si="400"/>
        <v>MEDIUM</v>
      </c>
      <c r="O8525" s="27">
        <f t="shared" si="401"/>
        <v>0.76552202566770733</v>
      </c>
      <c r="P8525" s="11" t="str">
        <f t="shared" si="402"/>
        <v>AVERAGE</v>
      </c>
    </row>
    <row r="8526" spans="1:16" x14ac:dyDescent="0.35">
      <c r="A8526" s="12" t="s">
        <v>8700</v>
      </c>
      <c r="B8526" s="15">
        <v>45193</v>
      </c>
      <c r="C8526" s="12" t="s">
        <v>108</v>
      </c>
      <c r="D8526" s="12" t="s">
        <v>140</v>
      </c>
      <c r="E8526" s="12" t="s">
        <v>141</v>
      </c>
      <c r="F8526" s="12" t="s">
        <v>111</v>
      </c>
      <c r="G8526" s="12" t="s">
        <v>112</v>
      </c>
      <c r="H8526" s="12" t="s">
        <v>118</v>
      </c>
      <c r="I8526" s="12">
        <v>3</v>
      </c>
      <c r="J8526" s="16">
        <v>38.03</v>
      </c>
      <c r="K8526" s="17">
        <v>0</v>
      </c>
      <c r="L8526" s="16">
        <v>114.09</v>
      </c>
      <c r="M8526" s="16">
        <v>35.869999999999997</v>
      </c>
      <c r="N8526" s="11" t="str">
        <f t="shared" si="400"/>
        <v>NO DISCOUNT</v>
      </c>
      <c r="O8526" s="27">
        <f t="shared" si="401"/>
        <v>0.68559908843895168</v>
      </c>
      <c r="P8526" s="11" t="str">
        <f t="shared" si="402"/>
        <v>AVERAGE</v>
      </c>
    </row>
    <row r="8527" spans="1:16" x14ac:dyDescent="0.35">
      <c r="A8527" t="s">
        <v>8701</v>
      </c>
      <c r="B8527" s="18">
        <v>45343</v>
      </c>
      <c r="C8527" t="s">
        <v>120</v>
      </c>
      <c r="D8527" t="s">
        <v>109</v>
      </c>
      <c r="E8527" t="s">
        <v>110</v>
      </c>
      <c r="F8527" t="s">
        <v>117</v>
      </c>
      <c r="G8527" t="s">
        <v>122</v>
      </c>
      <c r="H8527" t="s">
        <v>142</v>
      </c>
      <c r="I8527">
        <v>8</v>
      </c>
      <c r="J8527" s="19">
        <v>297.10000000000002</v>
      </c>
      <c r="K8527" s="20">
        <v>0</v>
      </c>
      <c r="L8527" s="19">
        <v>2376.8000000000002</v>
      </c>
      <c r="M8527" s="19">
        <v>777.25</v>
      </c>
      <c r="N8527" s="11" t="str">
        <f t="shared" si="400"/>
        <v>NO DISCOUNT</v>
      </c>
      <c r="O8527" s="27">
        <f t="shared" si="401"/>
        <v>0.67298468529114774</v>
      </c>
      <c r="P8527" s="11" t="str">
        <f t="shared" si="402"/>
        <v>GOOD</v>
      </c>
    </row>
    <row r="8528" spans="1:16" x14ac:dyDescent="0.35">
      <c r="A8528" s="12" t="s">
        <v>8702</v>
      </c>
      <c r="B8528" s="15">
        <v>45187</v>
      </c>
      <c r="C8528" s="12" t="s">
        <v>108</v>
      </c>
      <c r="D8528" s="12" t="s">
        <v>140</v>
      </c>
      <c r="E8528" s="12" t="s">
        <v>273</v>
      </c>
      <c r="F8528" s="12" t="s">
        <v>111</v>
      </c>
      <c r="G8528" s="12" t="s">
        <v>122</v>
      </c>
      <c r="H8528" s="12" t="s">
        <v>187</v>
      </c>
      <c r="I8528" s="12">
        <v>15</v>
      </c>
      <c r="J8528" s="16">
        <v>330.3</v>
      </c>
      <c r="K8528" s="17">
        <v>0.04</v>
      </c>
      <c r="L8528" s="16">
        <v>4756.32</v>
      </c>
      <c r="M8528" s="16">
        <v>1407.19</v>
      </c>
      <c r="N8528" s="11" t="str">
        <f t="shared" si="400"/>
        <v>LOW</v>
      </c>
      <c r="O8528" s="27">
        <f t="shared" si="401"/>
        <v>0.7041431190500218</v>
      </c>
      <c r="P8528" s="11" t="str">
        <f t="shared" si="402"/>
        <v>EXCELLENT</v>
      </c>
    </row>
    <row r="8529" spans="1:16" x14ac:dyDescent="0.35">
      <c r="A8529" t="s">
        <v>8703</v>
      </c>
      <c r="B8529" s="18">
        <v>45011</v>
      </c>
      <c r="C8529" t="s">
        <v>120</v>
      </c>
      <c r="D8529" t="s">
        <v>115</v>
      </c>
      <c r="E8529" t="s">
        <v>240</v>
      </c>
      <c r="F8529" t="s">
        <v>111</v>
      </c>
      <c r="G8529" t="s">
        <v>122</v>
      </c>
      <c r="H8529" t="s">
        <v>142</v>
      </c>
      <c r="I8529">
        <v>7</v>
      </c>
      <c r="J8529" s="19">
        <v>193.9</v>
      </c>
      <c r="K8529" s="20">
        <v>0.05</v>
      </c>
      <c r="L8529" s="19">
        <v>1289.43</v>
      </c>
      <c r="M8529" s="19">
        <v>607.83000000000004</v>
      </c>
      <c r="N8529" s="11" t="str">
        <f t="shared" si="400"/>
        <v>LOW</v>
      </c>
      <c r="O8529" s="27">
        <f t="shared" si="401"/>
        <v>0.52860566296735767</v>
      </c>
      <c r="P8529" s="11" t="str">
        <f t="shared" si="402"/>
        <v>GOOD</v>
      </c>
    </row>
    <row r="8530" spans="1:16" x14ac:dyDescent="0.35">
      <c r="A8530" s="12" t="s">
        <v>8704</v>
      </c>
      <c r="B8530" s="15">
        <v>45065</v>
      </c>
      <c r="C8530" s="12" t="s">
        <v>120</v>
      </c>
      <c r="D8530" s="12" t="s">
        <v>125</v>
      </c>
      <c r="E8530" s="12" t="s">
        <v>178</v>
      </c>
      <c r="F8530" s="12" t="s">
        <v>111</v>
      </c>
      <c r="G8530" s="12" t="s">
        <v>112</v>
      </c>
      <c r="H8530" s="12" t="s">
        <v>147</v>
      </c>
      <c r="I8530" s="12">
        <v>5</v>
      </c>
      <c r="J8530" s="16">
        <v>4.5599999999999996</v>
      </c>
      <c r="K8530" s="17">
        <v>0.17</v>
      </c>
      <c r="L8530" s="16">
        <v>18.920000000000002</v>
      </c>
      <c r="M8530" s="16">
        <v>4.33</v>
      </c>
      <c r="N8530" s="11" t="str">
        <f t="shared" si="400"/>
        <v>MEDIUM</v>
      </c>
      <c r="O8530" s="27">
        <f t="shared" si="401"/>
        <v>0.77114164904862581</v>
      </c>
      <c r="P8530" s="11" t="str">
        <f t="shared" si="402"/>
        <v>GOOD</v>
      </c>
    </row>
    <row r="8531" spans="1:16" x14ac:dyDescent="0.35">
      <c r="A8531" t="s">
        <v>8705</v>
      </c>
      <c r="B8531" s="18">
        <v>44970</v>
      </c>
      <c r="C8531" t="s">
        <v>120</v>
      </c>
      <c r="D8531" t="s">
        <v>125</v>
      </c>
      <c r="E8531" t="s">
        <v>201</v>
      </c>
      <c r="F8531" t="s">
        <v>111</v>
      </c>
      <c r="G8531" t="s">
        <v>127</v>
      </c>
      <c r="H8531" t="s">
        <v>209</v>
      </c>
      <c r="I8531">
        <v>3</v>
      </c>
      <c r="J8531" s="19">
        <v>923.3</v>
      </c>
      <c r="K8531" s="20">
        <v>0</v>
      </c>
      <c r="L8531" s="19">
        <v>2769.9</v>
      </c>
      <c r="M8531" s="19">
        <v>1267.8399999999999</v>
      </c>
      <c r="N8531" s="11" t="str">
        <f t="shared" si="400"/>
        <v>NO DISCOUNT</v>
      </c>
      <c r="O8531" s="27">
        <f t="shared" si="401"/>
        <v>0.54227950467525909</v>
      </c>
      <c r="P8531" s="11" t="str">
        <f t="shared" si="402"/>
        <v>AVERAGE</v>
      </c>
    </row>
    <row r="8532" spans="1:16" x14ac:dyDescent="0.35">
      <c r="A8532" s="12" t="s">
        <v>8706</v>
      </c>
      <c r="B8532" s="15">
        <v>45530</v>
      </c>
      <c r="C8532" s="12" t="s">
        <v>136</v>
      </c>
      <c r="D8532" s="12" t="s">
        <v>115</v>
      </c>
      <c r="E8532" s="12" t="s">
        <v>227</v>
      </c>
      <c r="F8532" s="12" t="s">
        <v>117</v>
      </c>
      <c r="G8532" s="12" t="s">
        <v>127</v>
      </c>
      <c r="H8532" s="12" t="s">
        <v>164</v>
      </c>
      <c r="I8532" s="12">
        <v>5</v>
      </c>
      <c r="J8532" s="16">
        <v>263.7</v>
      </c>
      <c r="K8532" s="17">
        <v>0.06</v>
      </c>
      <c r="L8532" s="16">
        <v>1239.3900000000001</v>
      </c>
      <c r="M8532" s="16">
        <v>462.62</v>
      </c>
      <c r="N8532" s="11" t="str">
        <f t="shared" si="400"/>
        <v>LOW</v>
      </c>
      <c r="O8532" s="27">
        <f t="shared" si="401"/>
        <v>0.6267357329008626</v>
      </c>
      <c r="P8532" s="11" t="str">
        <f t="shared" si="402"/>
        <v>GOOD</v>
      </c>
    </row>
    <row r="8533" spans="1:16" x14ac:dyDescent="0.35">
      <c r="A8533" t="s">
        <v>8707</v>
      </c>
      <c r="B8533" s="18">
        <v>45605</v>
      </c>
      <c r="C8533" t="s">
        <v>120</v>
      </c>
      <c r="D8533" t="s">
        <v>125</v>
      </c>
      <c r="E8533" t="s">
        <v>185</v>
      </c>
      <c r="F8533" t="s">
        <v>111</v>
      </c>
      <c r="G8533" t="s">
        <v>122</v>
      </c>
      <c r="H8533" t="s">
        <v>123</v>
      </c>
      <c r="I8533">
        <v>2</v>
      </c>
      <c r="J8533" s="19">
        <v>1566.53</v>
      </c>
      <c r="K8533" s="20">
        <v>0.22</v>
      </c>
      <c r="L8533" s="19">
        <v>2443.79</v>
      </c>
      <c r="M8533" s="19">
        <v>1158.8399999999999</v>
      </c>
      <c r="N8533" s="11" t="str">
        <f t="shared" si="400"/>
        <v>HIGH</v>
      </c>
      <c r="O8533" s="27">
        <f t="shared" si="401"/>
        <v>0.52580213520801711</v>
      </c>
      <c r="P8533" s="11" t="str">
        <f t="shared" si="402"/>
        <v>AVERAGE</v>
      </c>
    </row>
    <row r="8534" spans="1:16" x14ac:dyDescent="0.35">
      <c r="A8534" s="12" t="s">
        <v>8708</v>
      </c>
      <c r="B8534" s="15">
        <v>44937</v>
      </c>
      <c r="C8534" s="12" t="s">
        <v>120</v>
      </c>
      <c r="D8534" s="12" t="s">
        <v>115</v>
      </c>
      <c r="E8534" s="12" t="s">
        <v>163</v>
      </c>
      <c r="F8534" s="12" t="s">
        <v>117</v>
      </c>
      <c r="G8534" s="12" t="s">
        <v>112</v>
      </c>
      <c r="H8534" s="12" t="s">
        <v>118</v>
      </c>
      <c r="I8534" s="12">
        <v>1</v>
      </c>
      <c r="J8534" s="16">
        <v>16.25</v>
      </c>
      <c r="K8534" s="17">
        <v>0.09</v>
      </c>
      <c r="L8534" s="16">
        <v>14.79</v>
      </c>
      <c r="M8534" s="16">
        <v>4.26</v>
      </c>
      <c r="N8534" s="11" t="str">
        <f t="shared" si="400"/>
        <v>LOW</v>
      </c>
      <c r="O8534" s="27">
        <f t="shared" si="401"/>
        <v>0.71196754563894527</v>
      </c>
      <c r="P8534" s="11" t="str">
        <f t="shared" si="402"/>
        <v>AVERAGE</v>
      </c>
    </row>
    <row r="8535" spans="1:16" x14ac:dyDescent="0.35">
      <c r="A8535" t="s">
        <v>8709</v>
      </c>
      <c r="B8535" s="18">
        <v>45248</v>
      </c>
      <c r="C8535" t="s">
        <v>120</v>
      </c>
      <c r="D8535" t="s">
        <v>115</v>
      </c>
      <c r="E8535" t="s">
        <v>221</v>
      </c>
      <c r="F8535" t="s">
        <v>117</v>
      </c>
      <c r="G8535" t="s">
        <v>127</v>
      </c>
      <c r="H8535" t="s">
        <v>209</v>
      </c>
      <c r="I8535">
        <v>1</v>
      </c>
      <c r="J8535" s="19">
        <v>881.23</v>
      </c>
      <c r="K8535" s="20">
        <v>0</v>
      </c>
      <c r="L8535" s="19">
        <v>881.23</v>
      </c>
      <c r="M8535" s="19">
        <v>379.67</v>
      </c>
      <c r="N8535" s="11" t="str">
        <f t="shared" si="400"/>
        <v>NO DISCOUNT</v>
      </c>
      <c r="O8535" s="27">
        <f t="shared" si="401"/>
        <v>0.56915901637483968</v>
      </c>
      <c r="P8535" s="11" t="str">
        <f t="shared" si="402"/>
        <v>AVERAGE</v>
      </c>
    </row>
    <row r="8536" spans="1:16" x14ac:dyDescent="0.35">
      <c r="A8536" s="12" t="s">
        <v>8710</v>
      </c>
      <c r="B8536" s="15">
        <v>45492</v>
      </c>
      <c r="C8536" s="12" t="s">
        <v>136</v>
      </c>
      <c r="D8536" s="12" t="s">
        <v>140</v>
      </c>
      <c r="E8536" s="12" t="s">
        <v>268</v>
      </c>
      <c r="F8536" s="12" t="s">
        <v>111</v>
      </c>
      <c r="G8536" s="12" t="s">
        <v>122</v>
      </c>
      <c r="H8536" s="12" t="s">
        <v>132</v>
      </c>
      <c r="I8536" s="12">
        <v>1</v>
      </c>
      <c r="J8536" s="16">
        <v>313.62</v>
      </c>
      <c r="K8536" s="17">
        <v>0</v>
      </c>
      <c r="L8536" s="16">
        <v>313.62</v>
      </c>
      <c r="M8536" s="16">
        <v>89.21</v>
      </c>
      <c r="N8536" s="11" t="str">
        <f t="shared" si="400"/>
        <v>NO DISCOUNT</v>
      </c>
      <c r="O8536" s="27">
        <f t="shared" si="401"/>
        <v>0.71554747783942363</v>
      </c>
      <c r="P8536" s="11" t="str">
        <f t="shared" si="402"/>
        <v>AVERAGE</v>
      </c>
    </row>
    <row r="8537" spans="1:16" x14ac:dyDescent="0.35">
      <c r="A8537" t="s">
        <v>8711</v>
      </c>
      <c r="B8537" s="18">
        <v>44661</v>
      </c>
      <c r="C8537" t="s">
        <v>108</v>
      </c>
      <c r="D8537" t="s">
        <v>140</v>
      </c>
      <c r="E8537" t="s">
        <v>242</v>
      </c>
      <c r="F8537" t="s">
        <v>117</v>
      </c>
      <c r="G8537" t="s">
        <v>122</v>
      </c>
      <c r="H8537" t="s">
        <v>158</v>
      </c>
      <c r="I8537">
        <v>1</v>
      </c>
      <c r="J8537" s="19">
        <v>128.38999999999999</v>
      </c>
      <c r="K8537" s="20">
        <v>0.08</v>
      </c>
      <c r="L8537" s="19">
        <v>118.12</v>
      </c>
      <c r="M8537" s="19">
        <v>38.909999999999997</v>
      </c>
      <c r="N8537" s="11" t="str">
        <f t="shared" si="400"/>
        <v>LOW</v>
      </c>
      <c r="O8537" s="27">
        <f t="shared" si="401"/>
        <v>0.67058923129021342</v>
      </c>
      <c r="P8537" s="11" t="str">
        <f t="shared" si="402"/>
        <v>AVERAGE</v>
      </c>
    </row>
    <row r="8538" spans="1:16" x14ac:dyDescent="0.35">
      <c r="A8538" s="12" t="s">
        <v>8712</v>
      </c>
      <c r="B8538" s="15">
        <v>45648</v>
      </c>
      <c r="C8538" s="12" t="s">
        <v>120</v>
      </c>
      <c r="D8538" s="12" t="s">
        <v>140</v>
      </c>
      <c r="E8538" s="12" t="s">
        <v>273</v>
      </c>
      <c r="F8538" s="12" t="s">
        <v>117</v>
      </c>
      <c r="G8538" s="12" t="s">
        <v>127</v>
      </c>
      <c r="H8538" s="12" t="s">
        <v>179</v>
      </c>
      <c r="I8538" s="12">
        <v>1</v>
      </c>
      <c r="J8538" s="16">
        <v>20.47</v>
      </c>
      <c r="K8538" s="17">
        <v>0</v>
      </c>
      <c r="L8538" s="16">
        <v>20.47</v>
      </c>
      <c r="M8538" s="16">
        <v>11.69</v>
      </c>
      <c r="N8538" s="11" t="str">
        <f t="shared" si="400"/>
        <v>NO DISCOUNT</v>
      </c>
      <c r="O8538" s="27">
        <f t="shared" si="401"/>
        <v>0.42892037127503663</v>
      </c>
      <c r="P8538" s="11" t="str">
        <f t="shared" si="402"/>
        <v>AVERAGE</v>
      </c>
    </row>
    <row r="8539" spans="1:16" x14ac:dyDescent="0.35">
      <c r="A8539" t="s">
        <v>8713</v>
      </c>
      <c r="B8539" s="18">
        <v>44769</v>
      </c>
      <c r="C8539" t="s">
        <v>108</v>
      </c>
      <c r="D8539" t="s">
        <v>140</v>
      </c>
      <c r="E8539" t="s">
        <v>153</v>
      </c>
      <c r="F8539" t="s">
        <v>111</v>
      </c>
      <c r="G8539" t="s">
        <v>112</v>
      </c>
      <c r="H8539" t="s">
        <v>167</v>
      </c>
      <c r="I8539">
        <v>2</v>
      </c>
      <c r="J8539" s="19">
        <v>16.28</v>
      </c>
      <c r="K8539" s="20">
        <v>0</v>
      </c>
      <c r="L8539" s="19">
        <v>32.56</v>
      </c>
      <c r="M8539" s="19">
        <v>11.65</v>
      </c>
      <c r="N8539" s="11" t="str">
        <f t="shared" si="400"/>
        <v>NO DISCOUNT</v>
      </c>
      <c r="O8539" s="27">
        <f t="shared" si="401"/>
        <v>0.64219901719901729</v>
      </c>
      <c r="P8539" s="11" t="str">
        <f t="shared" si="402"/>
        <v>AVERAGE</v>
      </c>
    </row>
    <row r="8540" spans="1:16" x14ac:dyDescent="0.35">
      <c r="A8540" s="12" t="s">
        <v>8714</v>
      </c>
      <c r="B8540" s="15">
        <v>45232</v>
      </c>
      <c r="C8540" s="12" t="s">
        <v>136</v>
      </c>
      <c r="D8540" s="12" t="s">
        <v>140</v>
      </c>
      <c r="E8540" s="12" t="s">
        <v>242</v>
      </c>
      <c r="F8540" s="12" t="s">
        <v>111</v>
      </c>
      <c r="G8540" s="12" t="s">
        <v>127</v>
      </c>
      <c r="H8540" s="12" t="s">
        <v>209</v>
      </c>
      <c r="I8540" s="12">
        <v>4</v>
      </c>
      <c r="J8540" s="16">
        <v>819.58</v>
      </c>
      <c r="K8540" s="17">
        <v>0.1</v>
      </c>
      <c r="L8540" s="16">
        <v>2950.49</v>
      </c>
      <c r="M8540" s="16">
        <v>1759.5</v>
      </c>
      <c r="N8540" s="11" t="str">
        <f t="shared" si="400"/>
        <v>LOW</v>
      </c>
      <c r="O8540" s="27">
        <f t="shared" si="401"/>
        <v>0.40365837538849475</v>
      </c>
      <c r="P8540" s="11" t="str">
        <f t="shared" si="402"/>
        <v>AVERAGE</v>
      </c>
    </row>
    <row r="8541" spans="1:16" x14ac:dyDescent="0.35">
      <c r="A8541" t="s">
        <v>8715</v>
      </c>
      <c r="B8541" s="18">
        <v>45625</v>
      </c>
      <c r="C8541" t="s">
        <v>108</v>
      </c>
      <c r="D8541" t="s">
        <v>115</v>
      </c>
      <c r="E8541" t="s">
        <v>240</v>
      </c>
      <c r="F8541" t="s">
        <v>117</v>
      </c>
      <c r="G8541" t="s">
        <v>127</v>
      </c>
      <c r="H8541" t="s">
        <v>209</v>
      </c>
      <c r="I8541">
        <v>4</v>
      </c>
      <c r="J8541" s="19">
        <v>123.63</v>
      </c>
      <c r="K8541" s="20">
        <v>0.04</v>
      </c>
      <c r="L8541" s="19">
        <v>474.74</v>
      </c>
      <c r="M8541" s="19">
        <v>143.38999999999999</v>
      </c>
      <c r="N8541" s="11" t="str">
        <f t="shared" si="400"/>
        <v>LOW</v>
      </c>
      <c r="O8541" s="27">
        <f t="shared" si="401"/>
        <v>0.69796098917302107</v>
      </c>
      <c r="P8541" s="11" t="str">
        <f t="shared" si="402"/>
        <v>AVERAGE</v>
      </c>
    </row>
    <row r="8542" spans="1:16" x14ac:dyDescent="0.35">
      <c r="A8542" s="12" t="s">
        <v>8716</v>
      </c>
      <c r="B8542" s="15">
        <v>44871</v>
      </c>
      <c r="C8542" s="12" t="s">
        <v>136</v>
      </c>
      <c r="D8542" s="12" t="s">
        <v>109</v>
      </c>
      <c r="E8542" s="12" t="s">
        <v>208</v>
      </c>
      <c r="F8542" s="12" t="s">
        <v>117</v>
      </c>
      <c r="G8542" s="12" t="s">
        <v>122</v>
      </c>
      <c r="H8542" s="12" t="s">
        <v>158</v>
      </c>
      <c r="I8542" s="12">
        <v>3</v>
      </c>
      <c r="J8542" s="16">
        <v>27.23</v>
      </c>
      <c r="K8542" s="17">
        <v>0</v>
      </c>
      <c r="L8542" s="16">
        <v>81.69</v>
      </c>
      <c r="M8542" s="16">
        <v>36.340000000000003</v>
      </c>
      <c r="N8542" s="11" t="str">
        <f t="shared" si="400"/>
        <v>NO DISCOUNT</v>
      </c>
      <c r="O8542" s="27">
        <f t="shared" si="401"/>
        <v>0.55514750887501529</v>
      </c>
      <c r="P8542" s="11" t="str">
        <f t="shared" si="402"/>
        <v>AVERAGE</v>
      </c>
    </row>
    <row r="8543" spans="1:16" x14ac:dyDescent="0.35">
      <c r="A8543" t="s">
        <v>8717</v>
      </c>
      <c r="B8543" s="18">
        <v>45524</v>
      </c>
      <c r="C8543" t="s">
        <v>108</v>
      </c>
      <c r="D8543" t="s">
        <v>125</v>
      </c>
      <c r="E8543" t="s">
        <v>146</v>
      </c>
      <c r="F8543" t="s">
        <v>111</v>
      </c>
      <c r="G8543" t="s">
        <v>127</v>
      </c>
      <c r="H8543" t="s">
        <v>128</v>
      </c>
      <c r="I8543">
        <v>8</v>
      </c>
      <c r="J8543" s="19">
        <v>154.51</v>
      </c>
      <c r="K8543" s="20">
        <v>0.22</v>
      </c>
      <c r="L8543" s="19">
        <v>964.14</v>
      </c>
      <c r="M8543" s="19">
        <v>346.21</v>
      </c>
      <c r="N8543" s="11" t="str">
        <f t="shared" si="400"/>
        <v>HIGH</v>
      </c>
      <c r="O8543" s="27">
        <f t="shared" si="401"/>
        <v>0.6409131453938226</v>
      </c>
      <c r="P8543" s="11" t="str">
        <f t="shared" si="402"/>
        <v>GOOD</v>
      </c>
    </row>
    <row r="8544" spans="1:16" x14ac:dyDescent="0.35">
      <c r="A8544" s="12" t="s">
        <v>8718</v>
      </c>
      <c r="B8544" s="15">
        <v>44692</v>
      </c>
      <c r="C8544" s="12" t="s">
        <v>108</v>
      </c>
      <c r="D8544" s="12" t="s">
        <v>115</v>
      </c>
      <c r="E8544" s="12" t="s">
        <v>227</v>
      </c>
      <c r="F8544" s="12" t="s">
        <v>111</v>
      </c>
      <c r="G8544" s="12" t="s">
        <v>112</v>
      </c>
      <c r="H8544" s="12" t="s">
        <v>170</v>
      </c>
      <c r="I8544" s="12">
        <v>2</v>
      </c>
      <c r="J8544" s="16">
        <v>25.53</v>
      </c>
      <c r="K8544" s="17">
        <v>0.28999999999999998</v>
      </c>
      <c r="L8544" s="16">
        <v>36.25</v>
      </c>
      <c r="M8544" s="16">
        <v>15.88</v>
      </c>
      <c r="N8544" s="11" t="str">
        <f t="shared" si="400"/>
        <v>HIGH</v>
      </c>
      <c r="O8544" s="27">
        <f t="shared" si="401"/>
        <v>0.5619310344827585</v>
      </c>
      <c r="P8544" s="11" t="str">
        <f t="shared" si="402"/>
        <v>AVERAGE</v>
      </c>
    </row>
    <row r="8545" spans="1:16" x14ac:dyDescent="0.35">
      <c r="A8545" t="s">
        <v>8719</v>
      </c>
      <c r="B8545" s="18">
        <v>45170</v>
      </c>
      <c r="C8545" t="s">
        <v>149</v>
      </c>
      <c r="D8545" t="s">
        <v>140</v>
      </c>
      <c r="E8545" t="s">
        <v>218</v>
      </c>
      <c r="F8545" t="s">
        <v>131</v>
      </c>
      <c r="G8545" t="s">
        <v>112</v>
      </c>
      <c r="H8545" t="s">
        <v>167</v>
      </c>
      <c r="I8545">
        <v>3</v>
      </c>
      <c r="J8545" s="19">
        <v>19.48</v>
      </c>
      <c r="K8545" s="20">
        <v>0</v>
      </c>
      <c r="L8545" s="19">
        <v>58.44</v>
      </c>
      <c r="M8545" s="19">
        <v>15.1</v>
      </c>
      <c r="N8545" s="11" t="str">
        <f t="shared" si="400"/>
        <v>NO DISCOUNT</v>
      </c>
      <c r="O8545" s="27">
        <f t="shared" si="401"/>
        <v>0.74161533196440788</v>
      </c>
      <c r="P8545" s="11" t="str">
        <f t="shared" si="402"/>
        <v>AVERAGE</v>
      </c>
    </row>
    <row r="8546" spans="1:16" x14ac:dyDescent="0.35">
      <c r="A8546" s="12" t="s">
        <v>8720</v>
      </c>
      <c r="B8546" s="15">
        <v>44819</v>
      </c>
      <c r="C8546" s="12" t="s">
        <v>108</v>
      </c>
      <c r="D8546" s="12" t="s">
        <v>140</v>
      </c>
      <c r="E8546" s="12" t="s">
        <v>296</v>
      </c>
      <c r="F8546" s="12" t="s">
        <v>111</v>
      </c>
      <c r="G8546" s="12" t="s">
        <v>112</v>
      </c>
      <c r="H8546" s="12" t="s">
        <v>170</v>
      </c>
      <c r="I8546" s="12">
        <v>5</v>
      </c>
      <c r="J8546" s="16">
        <v>19</v>
      </c>
      <c r="K8546" s="17">
        <v>0</v>
      </c>
      <c r="L8546" s="16">
        <v>95</v>
      </c>
      <c r="M8546" s="16">
        <v>22.78</v>
      </c>
      <c r="N8546" s="11" t="str">
        <f t="shared" si="400"/>
        <v>NO DISCOUNT</v>
      </c>
      <c r="O8546" s="27">
        <f t="shared" si="401"/>
        <v>0.76021052631578945</v>
      </c>
      <c r="P8546" s="11" t="str">
        <f t="shared" si="402"/>
        <v>GOOD</v>
      </c>
    </row>
    <row r="8547" spans="1:16" x14ac:dyDescent="0.35">
      <c r="A8547" t="s">
        <v>8721</v>
      </c>
      <c r="B8547" s="18">
        <v>44874</v>
      </c>
      <c r="C8547" t="s">
        <v>149</v>
      </c>
      <c r="D8547" t="s">
        <v>125</v>
      </c>
      <c r="E8547" t="s">
        <v>255</v>
      </c>
      <c r="F8547" t="s">
        <v>117</v>
      </c>
      <c r="G8547" t="s">
        <v>122</v>
      </c>
      <c r="H8547" t="s">
        <v>187</v>
      </c>
      <c r="I8547">
        <v>6</v>
      </c>
      <c r="J8547" s="19">
        <v>170.95</v>
      </c>
      <c r="K8547" s="20">
        <v>0.09</v>
      </c>
      <c r="L8547" s="19">
        <v>933.39</v>
      </c>
      <c r="M8547" s="19">
        <v>494.09</v>
      </c>
      <c r="N8547" s="11" t="str">
        <f t="shared" si="400"/>
        <v>LOW</v>
      </c>
      <c r="O8547" s="27">
        <f t="shared" si="401"/>
        <v>0.47064999625022769</v>
      </c>
      <c r="P8547" s="11" t="str">
        <f t="shared" si="402"/>
        <v>GOOD</v>
      </c>
    </row>
    <row r="8548" spans="1:16" x14ac:dyDescent="0.35">
      <c r="A8548" s="12" t="s">
        <v>8722</v>
      </c>
      <c r="B8548" s="15">
        <v>45559</v>
      </c>
      <c r="C8548" s="12" t="s">
        <v>108</v>
      </c>
      <c r="D8548" s="12" t="s">
        <v>109</v>
      </c>
      <c r="E8548" s="12" t="s">
        <v>208</v>
      </c>
      <c r="F8548" s="12" t="s">
        <v>111</v>
      </c>
      <c r="G8548" s="12" t="s">
        <v>127</v>
      </c>
      <c r="H8548" s="12" t="s">
        <v>209</v>
      </c>
      <c r="I8548" s="12">
        <v>2</v>
      </c>
      <c r="J8548" s="16">
        <v>537.28</v>
      </c>
      <c r="K8548" s="17">
        <v>0.23</v>
      </c>
      <c r="L8548" s="16">
        <v>827.41</v>
      </c>
      <c r="M8548" s="16">
        <v>452.81</v>
      </c>
      <c r="N8548" s="11" t="str">
        <f t="shared" si="400"/>
        <v>HIGH</v>
      </c>
      <c r="O8548" s="27">
        <f t="shared" si="401"/>
        <v>0.45273806214573181</v>
      </c>
      <c r="P8548" s="11" t="str">
        <f t="shared" si="402"/>
        <v>AVERAGE</v>
      </c>
    </row>
    <row r="8549" spans="1:16" x14ac:dyDescent="0.35">
      <c r="A8549" t="s">
        <v>8723</v>
      </c>
      <c r="B8549" s="18">
        <v>44930</v>
      </c>
      <c r="C8549" t="s">
        <v>120</v>
      </c>
      <c r="D8549" t="s">
        <v>140</v>
      </c>
      <c r="E8549" t="s">
        <v>218</v>
      </c>
      <c r="F8549" t="s">
        <v>131</v>
      </c>
      <c r="G8549" t="s">
        <v>112</v>
      </c>
      <c r="H8549" t="s">
        <v>118</v>
      </c>
      <c r="I8549">
        <v>1</v>
      </c>
      <c r="J8549" s="19">
        <v>23.37</v>
      </c>
      <c r="K8549" s="20">
        <v>0.13</v>
      </c>
      <c r="L8549" s="19">
        <v>20.329999999999998</v>
      </c>
      <c r="M8549" s="19">
        <v>5.39</v>
      </c>
      <c r="N8549" s="11" t="str">
        <f t="shared" si="400"/>
        <v>MEDIUM</v>
      </c>
      <c r="O8549" s="27">
        <f t="shared" si="401"/>
        <v>0.73487456960157393</v>
      </c>
      <c r="P8549" s="11" t="str">
        <f t="shared" si="402"/>
        <v>AVERAGE</v>
      </c>
    </row>
    <row r="8550" spans="1:16" x14ac:dyDescent="0.35">
      <c r="A8550" s="12" t="s">
        <v>8724</v>
      </c>
      <c r="B8550" s="15">
        <v>45386</v>
      </c>
      <c r="C8550" s="12" t="s">
        <v>108</v>
      </c>
      <c r="D8550" s="12" t="s">
        <v>109</v>
      </c>
      <c r="E8550" s="12" t="s">
        <v>150</v>
      </c>
      <c r="F8550" s="12" t="s">
        <v>131</v>
      </c>
      <c r="G8550" s="12" t="s">
        <v>122</v>
      </c>
      <c r="H8550" s="12" t="s">
        <v>132</v>
      </c>
      <c r="I8550" s="12">
        <v>1</v>
      </c>
      <c r="J8550" s="16">
        <v>214.12</v>
      </c>
      <c r="K8550" s="17">
        <v>0.16</v>
      </c>
      <c r="L8550" s="16">
        <v>179.86</v>
      </c>
      <c r="M8550" s="16">
        <v>56.05</v>
      </c>
      <c r="N8550" s="11" t="str">
        <f t="shared" si="400"/>
        <v>MEDIUM</v>
      </c>
      <c r="O8550" s="27">
        <f t="shared" si="401"/>
        <v>0.68836873123540532</v>
      </c>
      <c r="P8550" s="11" t="str">
        <f t="shared" si="402"/>
        <v>AVERAGE</v>
      </c>
    </row>
    <row r="8551" spans="1:16" x14ac:dyDescent="0.35">
      <c r="A8551" t="s">
        <v>8725</v>
      </c>
      <c r="B8551" s="18">
        <v>45533</v>
      </c>
      <c r="C8551" t="s">
        <v>136</v>
      </c>
      <c r="D8551" t="s">
        <v>140</v>
      </c>
      <c r="E8551" t="s">
        <v>153</v>
      </c>
      <c r="F8551" t="s">
        <v>117</v>
      </c>
      <c r="G8551" t="s">
        <v>127</v>
      </c>
      <c r="H8551" t="s">
        <v>138</v>
      </c>
      <c r="I8551">
        <v>1</v>
      </c>
      <c r="J8551" s="19">
        <v>151.80000000000001</v>
      </c>
      <c r="K8551" s="20">
        <v>0.41</v>
      </c>
      <c r="L8551" s="19">
        <v>89.56</v>
      </c>
      <c r="M8551" s="19">
        <v>28.51</v>
      </c>
      <c r="N8551" s="11" t="str">
        <f t="shared" si="400"/>
        <v>CLEARANCE</v>
      </c>
      <c r="O8551" s="27">
        <f t="shared" si="401"/>
        <v>0.68166592228673506</v>
      </c>
      <c r="P8551" s="11" t="str">
        <f t="shared" si="402"/>
        <v>AVERAGE</v>
      </c>
    </row>
    <row r="8552" spans="1:16" x14ac:dyDescent="0.35">
      <c r="A8552" s="12" t="s">
        <v>8726</v>
      </c>
      <c r="B8552" s="15">
        <v>45380</v>
      </c>
      <c r="C8552" s="12" t="s">
        <v>120</v>
      </c>
      <c r="D8552" s="12" t="s">
        <v>115</v>
      </c>
      <c r="E8552" s="12" t="s">
        <v>227</v>
      </c>
      <c r="F8552" s="12" t="s">
        <v>131</v>
      </c>
      <c r="G8552" s="12" t="s">
        <v>112</v>
      </c>
      <c r="H8552" s="12" t="s">
        <v>147</v>
      </c>
      <c r="I8552" s="12">
        <v>4</v>
      </c>
      <c r="J8552" s="16">
        <v>10.58</v>
      </c>
      <c r="K8552" s="17">
        <v>0</v>
      </c>
      <c r="L8552" s="16">
        <v>42.32</v>
      </c>
      <c r="M8552" s="16">
        <v>18.53</v>
      </c>
      <c r="N8552" s="11" t="str">
        <f t="shared" si="400"/>
        <v>NO DISCOUNT</v>
      </c>
      <c r="O8552" s="27">
        <f t="shared" si="401"/>
        <v>0.56214555765595464</v>
      </c>
      <c r="P8552" s="11" t="str">
        <f t="shared" si="402"/>
        <v>AVERAGE</v>
      </c>
    </row>
    <row r="8553" spans="1:16" x14ac:dyDescent="0.35">
      <c r="A8553" t="s">
        <v>8727</v>
      </c>
      <c r="B8553" s="18">
        <v>45092</v>
      </c>
      <c r="C8553" t="s">
        <v>120</v>
      </c>
      <c r="D8553" t="s">
        <v>109</v>
      </c>
      <c r="E8553" t="s">
        <v>208</v>
      </c>
      <c r="F8553" t="s">
        <v>131</v>
      </c>
      <c r="G8553" t="s">
        <v>112</v>
      </c>
      <c r="H8553" t="s">
        <v>147</v>
      </c>
      <c r="I8553">
        <v>1</v>
      </c>
      <c r="J8553" s="19">
        <v>10.11</v>
      </c>
      <c r="K8553" s="20">
        <v>0.02</v>
      </c>
      <c r="L8553" s="19">
        <v>9.91</v>
      </c>
      <c r="M8553" s="19">
        <v>4.3499999999999996</v>
      </c>
      <c r="N8553" s="11" t="str">
        <f t="shared" si="400"/>
        <v>LOW</v>
      </c>
      <c r="O8553" s="27">
        <f t="shared" si="401"/>
        <v>0.5610494450050455</v>
      </c>
      <c r="P8553" s="11" t="str">
        <f t="shared" si="402"/>
        <v>AVERAGE</v>
      </c>
    </row>
    <row r="8554" spans="1:16" x14ac:dyDescent="0.35">
      <c r="A8554" s="12" t="s">
        <v>8728</v>
      </c>
      <c r="B8554" s="15">
        <v>45009</v>
      </c>
      <c r="C8554" s="12" t="s">
        <v>149</v>
      </c>
      <c r="D8554" s="12" t="s">
        <v>125</v>
      </c>
      <c r="E8554" s="12" t="s">
        <v>144</v>
      </c>
      <c r="F8554" s="12" t="s">
        <v>111</v>
      </c>
      <c r="G8554" s="12" t="s">
        <v>112</v>
      </c>
      <c r="H8554" s="12" t="s">
        <v>113</v>
      </c>
      <c r="I8554" s="12">
        <v>1</v>
      </c>
      <c r="J8554" s="16">
        <v>24.83</v>
      </c>
      <c r="K8554" s="17">
        <v>0</v>
      </c>
      <c r="L8554" s="16">
        <v>24.83</v>
      </c>
      <c r="M8554" s="16">
        <v>9.8800000000000008</v>
      </c>
      <c r="N8554" s="11" t="str">
        <f t="shared" si="400"/>
        <v>NO DISCOUNT</v>
      </c>
      <c r="O8554" s="27">
        <f t="shared" si="401"/>
        <v>0.60209424083769625</v>
      </c>
      <c r="P8554" s="11" t="str">
        <f t="shared" si="402"/>
        <v>AVERAGE</v>
      </c>
    </row>
    <row r="8555" spans="1:16" x14ac:dyDescent="0.35">
      <c r="A8555" t="s">
        <v>8729</v>
      </c>
      <c r="B8555" s="18">
        <v>45449</v>
      </c>
      <c r="C8555" t="s">
        <v>108</v>
      </c>
      <c r="D8555" t="s">
        <v>109</v>
      </c>
      <c r="E8555" t="s">
        <v>252</v>
      </c>
      <c r="F8555" t="s">
        <v>117</v>
      </c>
      <c r="G8555" t="s">
        <v>127</v>
      </c>
      <c r="H8555" t="s">
        <v>138</v>
      </c>
      <c r="I8555">
        <v>5</v>
      </c>
      <c r="J8555" s="19">
        <v>136.03</v>
      </c>
      <c r="K8555" s="20">
        <v>0.28000000000000003</v>
      </c>
      <c r="L8555" s="19">
        <v>489.71</v>
      </c>
      <c r="M8555" s="19">
        <v>175.29</v>
      </c>
      <c r="N8555" s="11" t="str">
        <f t="shared" si="400"/>
        <v>HIGH</v>
      </c>
      <c r="O8555" s="27">
        <f t="shared" si="401"/>
        <v>0.64205346021114529</v>
      </c>
      <c r="P8555" s="11" t="str">
        <f t="shared" si="402"/>
        <v>GOOD</v>
      </c>
    </row>
    <row r="8556" spans="1:16" x14ac:dyDescent="0.35">
      <c r="A8556" s="12" t="s">
        <v>8730</v>
      </c>
      <c r="B8556" s="15">
        <v>45247</v>
      </c>
      <c r="C8556" s="12" t="s">
        <v>108</v>
      </c>
      <c r="D8556" s="12" t="s">
        <v>109</v>
      </c>
      <c r="E8556" s="12" t="s">
        <v>110</v>
      </c>
      <c r="F8556" s="12" t="s">
        <v>131</v>
      </c>
      <c r="G8556" s="12" t="s">
        <v>122</v>
      </c>
      <c r="H8556" s="12" t="s">
        <v>123</v>
      </c>
      <c r="I8556" s="12">
        <v>3</v>
      </c>
      <c r="J8556" s="16">
        <v>1954.77</v>
      </c>
      <c r="K8556" s="17">
        <v>0.17</v>
      </c>
      <c r="L8556" s="16">
        <v>4867.38</v>
      </c>
      <c r="M8556" s="16">
        <v>2474.38</v>
      </c>
      <c r="N8556" s="11" t="str">
        <f t="shared" si="400"/>
        <v>MEDIUM</v>
      </c>
      <c r="O8556" s="27">
        <f t="shared" si="401"/>
        <v>0.49164026642670183</v>
      </c>
      <c r="P8556" s="11" t="str">
        <f t="shared" si="402"/>
        <v>AVERAGE</v>
      </c>
    </row>
    <row r="8557" spans="1:16" x14ac:dyDescent="0.35">
      <c r="A8557" t="s">
        <v>8731</v>
      </c>
      <c r="B8557" s="18">
        <v>44942</v>
      </c>
      <c r="C8557" t="s">
        <v>120</v>
      </c>
      <c r="D8557" t="s">
        <v>115</v>
      </c>
      <c r="E8557" t="s">
        <v>116</v>
      </c>
      <c r="F8557" t="s">
        <v>131</v>
      </c>
      <c r="G8557" t="s">
        <v>122</v>
      </c>
      <c r="H8557" t="s">
        <v>132</v>
      </c>
      <c r="I8557">
        <v>1</v>
      </c>
      <c r="J8557" s="19">
        <v>594.92999999999995</v>
      </c>
      <c r="K8557" s="20">
        <v>0</v>
      </c>
      <c r="L8557" s="19">
        <v>594.92999999999995</v>
      </c>
      <c r="M8557" s="19">
        <v>149.97</v>
      </c>
      <c r="N8557" s="11" t="str">
        <f t="shared" si="400"/>
        <v>NO DISCOUNT</v>
      </c>
      <c r="O8557" s="27">
        <f t="shared" si="401"/>
        <v>0.74791992335232704</v>
      </c>
      <c r="P8557" s="11" t="str">
        <f t="shared" si="402"/>
        <v>AVERAGE</v>
      </c>
    </row>
    <row r="8558" spans="1:16" x14ac:dyDescent="0.35">
      <c r="A8558" s="12" t="s">
        <v>8732</v>
      </c>
      <c r="B8558" s="15">
        <v>44780</v>
      </c>
      <c r="C8558" s="12" t="s">
        <v>108</v>
      </c>
      <c r="D8558" s="12" t="s">
        <v>140</v>
      </c>
      <c r="E8558" s="12" t="s">
        <v>141</v>
      </c>
      <c r="F8558" s="12" t="s">
        <v>117</v>
      </c>
      <c r="G8558" s="12" t="s">
        <v>122</v>
      </c>
      <c r="H8558" s="12" t="s">
        <v>158</v>
      </c>
      <c r="I8558" s="12">
        <v>3</v>
      </c>
      <c r="J8558" s="16">
        <v>105.89</v>
      </c>
      <c r="K8558" s="17">
        <v>0.2</v>
      </c>
      <c r="L8558" s="16">
        <v>254.14</v>
      </c>
      <c r="M8558" s="16">
        <v>104.65</v>
      </c>
      <c r="N8558" s="11" t="str">
        <f t="shared" si="400"/>
        <v>MEDIUM</v>
      </c>
      <c r="O8558" s="27">
        <f t="shared" si="401"/>
        <v>0.58821909183914378</v>
      </c>
      <c r="P8558" s="11" t="str">
        <f t="shared" si="402"/>
        <v>AVERAGE</v>
      </c>
    </row>
    <row r="8559" spans="1:16" x14ac:dyDescent="0.35">
      <c r="A8559" t="s">
        <v>8733</v>
      </c>
      <c r="B8559" s="18">
        <v>45294</v>
      </c>
      <c r="C8559" t="s">
        <v>149</v>
      </c>
      <c r="D8559" t="s">
        <v>109</v>
      </c>
      <c r="E8559" t="s">
        <v>252</v>
      </c>
      <c r="F8559" t="s">
        <v>111</v>
      </c>
      <c r="G8559" t="s">
        <v>127</v>
      </c>
      <c r="H8559" t="s">
        <v>128</v>
      </c>
      <c r="I8559">
        <v>5</v>
      </c>
      <c r="J8559" s="19">
        <v>186.73</v>
      </c>
      <c r="K8559" s="20">
        <v>0</v>
      </c>
      <c r="L8559" s="19">
        <v>933.65</v>
      </c>
      <c r="M8559" s="19">
        <v>371.65</v>
      </c>
      <c r="N8559" s="11" t="str">
        <f t="shared" si="400"/>
        <v>NO DISCOUNT</v>
      </c>
      <c r="O8559" s="27">
        <f t="shared" si="401"/>
        <v>0.60193862796551167</v>
      </c>
      <c r="P8559" s="11" t="str">
        <f t="shared" si="402"/>
        <v>GOOD</v>
      </c>
    </row>
    <row r="8560" spans="1:16" x14ac:dyDescent="0.35">
      <c r="A8560" s="12" t="s">
        <v>8734</v>
      </c>
      <c r="B8560" s="15">
        <v>45301</v>
      </c>
      <c r="C8560" s="12" t="s">
        <v>108</v>
      </c>
      <c r="D8560" s="12" t="s">
        <v>125</v>
      </c>
      <c r="E8560" s="12" t="s">
        <v>146</v>
      </c>
      <c r="F8560" s="12" t="s">
        <v>117</v>
      </c>
      <c r="G8560" s="12" t="s">
        <v>127</v>
      </c>
      <c r="H8560" s="12" t="s">
        <v>138</v>
      </c>
      <c r="I8560" s="12">
        <v>9</v>
      </c>
      <c r="J8560" s="16">
        <v>313.18</v>
      </c>
      <c r="K8560" s="17">
        <v>0.27</v>
      </c>
      <c r="L8560" s="16">
        <v>2057.59</v>
      </c>
      <c r="M8560" s="16">
        <v>977.42</v>
      </c>
      <c r="N8560" s="11" t="str">
        <f t="shared" si="400"/>
        <v>HIGH</v>
      </c>
      <c r="O8560" s="27">
        <f t="shared" si="401"/>
        <v>0.52496853114566067</v>
      </c>
      <c r="P8560" s="11" t="str">
        <f t="shared" si="402"/>
        <v>GOOD</v>
      </c>
    </row>
    <row r="8561" spans="1:16" x14ac:dyDescent="0.35">
      <c r="A8561" t="s">
        <v>8735</v>
      </c>
      <c r="B8561" s="18">
        <v>44653</v>
      </c>
      <c r="C8561" t="s">
        <v>108</v>
      </c>
      <c r="D8561" t="s">
        <v>140</v>
      </c>
      <c r="E8561" t="s">
        <v>242</v>
      </c>
      <c r="F8561" t="s">
        <v>131</v>
      </c>
      <c r="G8561" t="s">
        <v>112</v>
      </c>
      <c r="H8561" t="s">
        <v>113</v>
      </c>
      <c r="I8561">
        <v>6</v>
      </c>
      <c r="J8561" s="19">
        <v>27.85</v>
      </c>
      <c r="K8561" s="20">
        <v>0.02</v>
      </c>
      <c r="L8561" s="19">
        <v>163.76</v>
      </c>
      <c r="M8561" s="19">
        <v>75.48</v>
      </c>
      <c r="N8561" s="11" t="str">
        <f t="shared" si="400"/>
        <v>LOW</v>
      </c>
      <c r="O8561" s="27">
        <f t="shared" si="401"/>
        <v>0.53908158280410357</v>
      </c>
      <c r="P8561" s="11" t="str">
        <f t="shared" si="402"/>
        <v>GOOD</v>
      </c>
    </row>
    <row r="8562" spans="1:16" x14ac:dyDescent="0.35">
      <c r="A8562" s="12" t="s">
        <v>8736</v>
      </c>
      <c r="B8562" s="15">
        <v>45153</v>
      </c>
      <c r="C8562" s="12" t="s">
        <v>108</v>
      </c>
      <c r="D8562" s="12" t="s">
        <v>125</v>
      </c>
      <c r="E8562" s="12" t="s">
        <v>178</v>
      </c>
      <c r="F8562" s="12" t="s">
        <v>131</v>
      </c>
      <c r="G8562" s="12" t="s">
        <v>127</v>
      </c>
      <c r="H8562" s="12" t="s">
        <v>209</v>
      </c>
      <c r="I8562" s="12">
        <v>2</v>
      </c>
      <c r="J8562" s="16">
        <v>514.77</v>
      </c>
      <c r="K8562" s="17">
        <v>0.28999999999999998</v>
      </c>
      <c r="L8562" s="16">
        <v>730.97</v>
      </c>
      <c r="M8562" s="16">
        <v>387</v>
      </c>
      <c r="N8562" s="11" t="str">
        <f t="shared" si="400"/>
        <v>HIGH</v>
      </c>
      <c r="O8562" s="27">
        <f t="shared" si="401"/>
        <v>0.47056650751740842</v>
      </c>
      <c r="P8562" s="11" t="str">
        <f t="shared" si="402"/>
        <v>AVERAGE</v>
      </c>
    </row>
    <row r="8563" spans="1:16" x14ac:dyDescent="0.35">
      <c r="A8563" t="s">
        <v>8737</v>
      </c>
      <c r="B8563" s="18">
        <v>44788</v>
      </c>
      <c r="C8563" t="s">
        <v>108</v>
      </c>
      <c r="D8563" t="s">
        <v>115</v>
      </c>
      <c r="E8563" t="s">
        <v>221</v>
      </c>
      <c r="F8563" t="s">
        <v>111</v>
      </c>
      <c r="G8563" t="s">
        <v>112</v>
      </c>
      <c r="H8563" t="s">
        <v>147</v>
      </c>
      <c r="I8563">
        <v>15</v>
      </c>
      <c r="J8563" s="19">
        <v>13</v>
      </c>
      <c r="K8563" s="20">
        <v>0</v>
      </c>
      <c r="L8563" s="19">
        <v>195</v>
      </c>
      <c r="M8563" s="19">
        <v>87.71</v>
      </c>
      <c r="N8563" s="11" t="str">
        <f t="shared" si="400"/>
        <v>NO DISCOUNT</v>
      </c>
      <c r="O8563" s="27">
        <f t="shared" si="401"/>
        <v>0.55020512820512824</v>
      </c>
      <c r="P8563" s="11" t="str">
        <f t="shared" si="402"/>
        <v>EXCELLENT</v>
      </c>
    </row>
    <row r="8564" spans="1:16" x14ac:dyDescent="0.35">
      <c r="A8564" s="12" t="s">
        <v>8738</v>
      </c>
      <c r="B8564" s="15">
        <v>44881</v>
      </c>
      <c r="C8564" s="12" t="s">
        <v>108</v>
      </c>
      <c r="D8564" s="12" t="s">
        <v>140</v>
      </c>
      <c r="E8564" s="12" t="s">
        <v>141</v>
      </c>
      <c r="F8564" s="12" t="s">
        <v>111</v>
      </c>
      <c r="G8564" s="12" t="s">
        <v>112</v>
      </c>
      <c r="H8564" s="12" t="s">
        <v>118</v>
      </c>
      <c r="I8564" s="12">
        <v>2</v>
      </c>
      <c r="J8564" s="16">
        <v>11.23</v>
      </c>
      <c r="K8564" s="17">
        <v>0.25</v>
      </c>
      <c r="L8564" s="16">
        <v>16.84</v>
      </c>
      <c r="M8564" s="16">
        <v>6.69</v>
      </c>
      <c r="N8564" s="11" t="str">
        <f t="shared" si="400"/>
        <v>HIGH</v>
      </c>
      <c r="O8564" s="27">
        <f t="shared" si="401"/>
        <v>0.60273159144893107</v>
      </c>
      <c r="P8564" s="11" t="str">
        <f t="shared" si="402"/>
        <v>AVERAGE</v>
      </c>
    </row>
    <row r="8565" spans="1:16" x14ac:dyDescent="0.35">
      <c r="A8565" t="s">
        <v>8739</v>
      </c>
      <c r="B8565" s="18">
        <v>45300</v>
      </c>
      <c r="C8565" t="s">
        <v>108</v>
      </c>
      <c r="D8565" t="s">
        <v>140</v>
      </c>
      <c r="E8565" t="s">
        <v>296</v>
      </c>
      <c r="F8565" t="s">
        <v>117</v>
      </c>
      <c r="G8565" t="s">
        <v>127</v>
      </c>
      <c r="H8565" t="s">
        <v>209</v>
      </c>
      <c r="I8565">
        <v>3</v>
      </c>
      <c r="J8565" s="19">
        <v>457.13</v>
      </c>
      <c r="K8565" s="20">
        <v>0</v>
      </c>
      <c r="L8565" s="19">
        <v>1371.39</v>
      </c>
      <c r="M8565" s="19">
        <v>720.91</v>
      </c>
      <c r="N8565" s="11" t="str">
        <f t="shared" si="400"/>
        <v>NO DISCOUNT</v>
      </c>
      <c r="O8565" s="27">
        <f t="shared" si="401"/>
        <v>0.47432167363040423</v>
      </c>
      <c r="P8565" s="11" t="str">
        <f t="shared" si="402"/>
        <v>AVERAGE</v>
      </c>
    </row>
    <row r="8566" spans="1:16" x14ac:dyDescent="0.35">
      <c r="A8566" s="12" t="s">
        <v>8740</v>
      </c>
      <c r="B8566" s="15">
        <v>45345</v>
      </c>
      <c r="C8566" s="12" t="s">
        <v>108</v>
      </c>
      <c r="D8566" s="12" t="s">
        <v>140</v>
      </c>
      <c r="E8566" s="12" t="s">
        <v>218</v>
      </c>
      <c r="F8566" s="12" t="s">
        <v>111</v>
      </c>
      <c r="G8566" s="12" t="s">
        <v>122</v>
      </c>
      <c r="H8566" s="12" t="s">
        <v>123</v>
      </c>
      <c r="I8566" s="12">
        <v>2</v>
      </c>
      <c r="J8566" s="16">
        <v>1223.18</v>
      </c>
      <c r="K8566" s="17">
        <v>0.08</v>
      </c>
      <c r="L8566" s="16">
        <v>2250.65</v>
      </c>
      <c r="M8566" s="16">
        <v>1042.54</v>
      </c>
      <c r="N8566" s="11" t="str">
        <f t="shared" si="400"/>
        <v>LOW</v>
      </c>
      <c r="O8566" s="27">
        <f t="shared" si="401"/>
        <v>0.53678270721791488</v>
      </c>
      <c r="P8566" s="11" t="str">
        <f t="shared" si="402"/>
        <v>AVERAGE</v>
      </c>
    </row>
    <row r="8567" spans="1:16" x14ac:dyDescent="0.35">
      <c r="A8567" t="s">
        <v>8741</v>
      </c>
      <c r="B8567" s="18">
        <v>45252</v>
      </c>
      <c r="C8567" t="s">
        <v>108</v>
      </c>
      <c r="D8567" t="s">
        <v>115</v>
      </c>
      <c r="E8567" t="s">
        <v>221</v>
      </c>
      <c r="F8567" t="s">
        <v>111</v>
      </c>
      <c r="G8567" t="s">
        <v>112</v>
      </c>
      <c r="H8567" t="s">
        <v>170</v>
      </c>
      <c r="I8567">
        <v>5</v>
      </c>
      <c r="J8567" s="19">
        <v>26.5</v>
      </c>
      <c r="K8567" s="20">
        <v>0.12</v>
      </c>
      <c r="L8567" s="19">
        <v>116.6</v>
      </c>
      <c r="M8567" s="19">
        <v>43.66</v>
      </c>
      <c r="N8567" s="11" t="str">
        <f t="shared" si="400"/>
        <v>MEDIUM</v>
      </c>
      <c r="O8567" s="27">
        <f t="shared" si="401"/>
        <v>0.62555746140651802</v>
      </c>
      <c r="P8567" s="11" t="str">
        <f t="shared" si="402"/>
        <v>GOOD</v>
      </c>
    </row>
    <row r="8568" spans="1:16" x14ac:dyDescent="0.35">
      <c r="A8568" s="12" t="s">
        <v>8742</v>
      </c>
      <c r="B8568" s="15">
        <v>44972</v>
      </c>
      <c r="C8568" s="12" t="s">
        <v>108</v>
      </c>
      <c r="D8568" s="12" t="s">
        <v>115</v>
      </c>
      <c r="E8568" s="12" t="s">
        <v>240</v>
      </c>
      <c r="F8568" s="12" t="s">
        <v>111</v>
      </c>
      <c r="G8568" s="12" t="s">
        <v>112</v>
      </c>
      <c r="H8568" s="12" t="s">
        <v>118</v>
      </c>
      <c r="I8568" s="12">
        <v>1</v>
      </c>
      <c r="J8568" s="16">
        <v>39.29</v>
      </c>
      <c r="K8568" s="17">
        <v>0.42</v>
      </c>
      <c r="L8568" s="16">
        <v>22.79</v>
      </c>
      <c r="M8568" s="16">
        <v>9.9700000000000006</v>
      </c>
      <c r="N8568" s="11" t="str">
        <f t="shared" si="400"/>
        <v>CLEARANCE</v>
      </c>
      <c r="O8568" s="27">
        <f t="shared" si="401"/>
        <v>0.56252742430890734</v>
      </c>
      <c r="P8568" s="11" t="str">
        <f t="shared" si="402"/>
        <v>AVERAGE</v>
      </c>
    </row>
    <row r="8569" spans="1:16" x14ac:dyDescent="0.35">
      <c r="A8569" t="s">
        <v>8743</v>
      </c>
      <c r="B8569" s="18">
        <v>45290</v>
      </c>
      <c r="C8569" t="s">
        <v>108</v>
      </c>
      <c r="D8569" t="s">
        <v>125</v>
      </c>
      <c r="E8569" t="s">
        <v>144</v>
      </c>
      <c r="F8569" t="s">
        <v>111</v>
      </c>
      <c r="G8569" t="s">
        <v>112</v>
      </c>
      <c r="H8569" t="s">
        <v>167</v>
      </c>
      <c r="I8569">
        <v>7</v>
      </c>
      <c r="J8569" s="19">
        <v>7.76</v>
      </c>
      <c r="K8569" s="20">
        <v>0.28999999999999998</v>
      </c>
      <c r="L8569" s="19">
        <v>38.57</v>
      </c>
      <c r="M8569" s="19">
        <v>12.68</v>
      </c>
      <c r="N8569" s="11" t="str">
        <f t="shared" si="400"/>
        <v>HIGH</v>
      </c>
      <c r="O8569" s="27">
        <f t="shared" si="401"/>
        <v>0.67124708322530469</v>
      </c>
      <c r="P8569" s="11" t="str">
        <f t="shared" si="402"/>
        <v>GOOD</v>
      </c>
    </row>
    <row r="8570" spans="1:16" x14ac:dyDescent="0.35">
      <c r="A8570" s="12" t="s">
        <v>8744</v>
      </c>
      <c r="B8570" s="15">
        <v>45117</v>
      </c>
      <c r="C8570" s="12" t="s">
        <v>108</v>
      </c>
      <c r="D8570" s="12" t="s">
        <v>140</v>
      </c>
      <c r="E8570" s="12" t="s">
        <v>166</v>
      </c>
      <c r="F8570" s="12" t="s">
        <v>111</v>
      </c>
      <c r="G8570" s="12" t="s">
        <v>127</v>
      </c>
      <c r="H8570" s="12" t="s">
        <v>179</v>
      </c>
      <c r="I8570" s="12">
        <v>5</v>
      </c>
      <c r="J8570" s="16">
        <v>173.6</v>
      </c>
      <c r="K8570" s="17">
        <v>0</v>
      </c>
      <c r="L8570" s="16">
        <v>868</v>
      </c>
      <c r="M8570" s="16">
        <v>333.48</v>
      </c>
      <c r="N8570" s="11" t="str">
        <f t="shared" si="400"/>
        <v>NO DISCOUNT</v>
      </c>
      <c r="O8570" s="27">
        <f t="shared" si="401"/>
        <v>0.61580645161290315</v>
      </c>
      <c r="P8570" s="11" t="str">
        <f t="shared" si="402"/>
        <v>GOOD</v>
      </c>
    </row>
    <row r="8571" spans="1:16" x14ac:dyDescent="0.35">
      <c r="A8571" t="s">
        <v>8745</v>
      </c>
      <c r="B8571" s="18">
        <v>44657</v>
      </c>
      <c r="C8571" t="s">
        <v>108</v>
      </c>
      <c r="D8571" t="s">
        <v>109</v>
      </c>
      <c r="E8571" t="s">
        <v>150</v>
      </c>
      <c r="F8571" t="s">
        <v>111</v>
      </c>
      <c r="G8571" t="s">
        <v>112</v>
      </c>
      <c r="H8571" t="s">
        <v>170</v>
      </c>
      <c r="I8571">
        <v>6</v>
      </c>
      <c r="J8571" s="19">
        <v>22.88</v>
      </c>
      <c r="K8571" s="20">
        <v>0.2</v>
      </c>
      <c r="L8571" s="19">
        <v>109.82</v>
      </c>
      <c r="M8571" s="19">
        <v>29.75</v>
      </c>
      <c r="N8571" s="11" t="str">
        <f t="shared" si="400"/>
        <v>MEDIUM</v>
      </c>
      <c r="O8571" s="27">
        <f t="shared" si="401"/>
        <v>0.72910216718266252</v>
      </c>
      <c r="P8571" s="11" t="str">
        <f t="shared" si="402"/>
        <v>GOOD</v>
      </c>
    </row>
    <row r="8572" spans="1:16" x14ac:dyDescent="0.35">
      <c r="A8572" s="12" t="s">
        <v>8746</v>
      </c>
      <c r="B8572" s="15">
        <v>45175</v>
      </c>
      <c r="C8572" s="12" t="s">
        <v>120</v>
      </c>
      <c r="D8572" s="12" t="s">
        <v>109</v>
      </c>
      <c r="E8572" s="12" t="s">
        <v>176</v>
      </c>
      <c r="F8572" s="12" t="s">
        <v>131</v>
      </c>
      <c r="G8572" s="12" t="s">
        <v>112</v>
      </c>
      <c r="H8572" s="12" t="s">
        <v>147</v>
      </c>
      <c r="I8572" s="12">
        <v>3</v>
      </c>
      <c r="J8572" s="16">
        <v>7.51</v>
      </c>
      <c r="K8572" s="17">
        <v>0.22</v>
      </c>
      <c r="L8572" s="16">
        <v>17.57</v>
      </c>
      <c r="M8572" s="16">
        <v>5.08</v>
      </c>
      <c r="N8572" s="11" t="str">
        <f t="shared" si="400"/>
        <v>HIGH</v>
      </c>
      <c r="O8572" s="27">
        <f t="shared" si="401"/>
        <v>0.7108708025042686</v>
      </c>
      <c r="P8572" s="11" t="str">
        <f t="shared" si="402"/>
        <v>AVERAGE</v>
      </c>
    </row>
    <row r="8573" spans="1:16" x14ac:dyDescent="0.35">
      <c r="A8573" t="s">
        <v>8747</v>
      </c>
      <c r="B8573" s="18">
        <v>44703</v>
      </c>
      <c r="C8573" t="s">
        <v>108</v>
      </c>
      <c r="D8573" t="s">
        <v>109</v>
      </c>
      <c r="E8573" t="s">
        <v>231</v>
      </c>
      <c r="F8573" t="s">
        <v>111</v>
      </c>
      <c r="G8573" t="s">
        <v>127</v>
      </c>
      <c r="H8573" t="s">
        <v>138</v>
      </c>
      <c r="I8573">
        <v>1</v>
      </c>
      <c r="J8573" s="19">
        <v>473.69</v>
      </c>
      <c r="K8573" s="20">
        <v>0.01</v>
      </c>
      <c r="L8573" s="19">
        <v>468.95</v>
      </c>
      <c r="M8573" s="19">
        <v>231.85</v>
      </c>
      <c r="N8573" s="11" t="str">
        <f t="shared" si="400"/>
        <v>LOW</v>
      </c>
      <c r="O8573" s="27">
        <f t="shared" si="401"/>
        <v>0.50559761168568074</v>
      </c>
      <c r="P8573" s="11" t="str">
        <f t="shared" si="402"/>
        <v>AVERAGE</v>
      </c>
    </row>
    <row r="8574" spans="1:16" x14ac:dyDescent="0.35">
      <c r="A8574" s="12" t="s">
        <v>8748</v>
      </c>
      <c r="B8574" s="15">
        <v>45171</v>
      </c>
      <c r="C8574" s="12" t="s">
        <v>108</v>
      </c>
      <c r="D8574" s="12" t="s">
        <v>115</v>
      </c>
      <c r="E8574" s="12" t="s">
        <v>221</v>
      </c>
      <c r="F8574" s="12" t="s">
        <v>131</v>
      </c>
      <c r="G8574" s="12" t="s">
        <v>122</v>
      </c>
      <c r="H8574" s="12" t="s">
        <v>142</v>
      </c>
      <c r="I8574" s="12">
        <v>1</v>
      </c>
      <c r="J8574" s="16">
        <v>233.81</v>
      </c>
      <c r="K8574" s="17">
        <v>0.22</v>
      </c>
      <c r="L8574" s="16">
        <v>182.37</v>
      </c>
      <c r="M8574" s="16">
        <v>75.900000000000006</v>
      </c>
      <c r="N8574" s="11" t="str">
        <f t="shared" si="400"/>
        <v>HIGH</v>
      </c>
      <c r="O8574" s="27">
        <f t="shared" si="401"/>
        <v>0.58381312715907219</v>
      </c>
      <c r="P8574" s="11" t="str">
        <f t="shared" si="402"/>
        <v>AVERAGE</v>
      </c>
    </row>
    <row r="8575" spans="1:16" x14ac:dyDescent="0.35">
      <c r="A8575" t="s">
        <v>8749</v>
      </c>
      <c r="B8575" s="18">
        <v>44776</v>
      </c>
      <c r="C8575" t="s">
        <v>136</v>
      </c>
      <c r="D8575" t="s">
        <v>109</v>
      </c>
      <c r="E8575" t="s">
        <v>195</v>
      </c>
      <c r="F8575" t="s">
        <v>111</v>
      </c>
      <c r="G8575" t="s">
        <v>112</v>
      </c>
      <c r="H8575" t="s">
        <v>113</v>
      </c>
      <c r="I8575">
        <v>3</v>
      </c>
      <c r="J8575" s="19">
        <v>35.64</v>
      </c>
      <c r="K8575" s="20">
        <v>0.09</v>
      </c>
      <c r="L8575" s="19">
        <v>97.3</v>
      </c>
      <c r="M8575" s="19">
        <v>37.94</v>
      </c>
      <c r="N8575" s="11" t="str">
        <f t="shared" si="400"/>
        <v>LOW</v>
      </c>
      <c r="O8575" s="27">
        <f t="shared" si="401"/>
        <v>0.61007194244604313</v>
      </c>
      <c r="P8575" s="11" t="str">
        <f t="shared" si="402"/>
        <v>AVERAGE</v>
      </c>
    </row>
    <row r="8576" spans="1:16" x14ac:dyDescent="0.35">
      <c r="A8576" s="12" t="s">
        <v>8750</v>
      </c>
      <c r="B8576" s="15">
        <v>45217</v>
      </c>
      <c r="C8576" s="12" t="s">
        <v>108</v>
      </c>
      <c r="D8576" s="12" t="s">
        <v>140</v>
      </c>
      <c r="E8576" s="12" t="s">
        <v>203</v>
      </c>
      <c r="F8576" s="12" t="s">
        <v>111</v>
      </c>
      <c r="G8576" s="12" t="s">
        <v>122</v>
      </c>
      <c r="H8576" s="12" t="s">
        <v>123</v>
      </c>
      <c r="I8576" s="12">
        <v>3</v>
      </c>
      <c r="J8576" s="16">
        <v>1506.27</v>
      </c>
      <c r="K8576" s="17">
        <v>0.31</v>
      </c>
      <c r="L8576" s="16">
        <v>3117.98</v>
      </c>
      <c r="M8576" s="16">
        <v>998.52</v>
      </c>
      <c r="N8576" s="11" t="str">
        <f t="shared" si="400"/>
        <v>CLEARANCE</v>
      </c>
      <c r="O8576" s="27">
        <f t="shared" si="401"/>
        <v>0.67975419983450824</v>
      </c>
      <c r="P8576" s="11" t="str">
        <f t="shared" si="402"/>
        <v>AVERAGE</v>
      </c>
    </row>
    <row r="8577" spans="1:16" x14ac:dyDescent="0.35">
      <c r="A8577" t="s">
        <v>8751</v>
      </c>
      <c r="B8577" s="18">
        <v>44617</v>
      </c>
      <c r="C8577" t="s">
        <v>108</v>
      </c>
      <c r="D8577" t="s">
        <v>115</v>
      </c>
      <c r="E8577" t="s">
        <v>240</v>
      </c>
      <c r="F8577" t="s">
        <v>111</v>
      </c>
      <c r="G8577" t="s">
        <v>122</v>
      </c>
      <c r="H8577" t="s">
        <v>187</v>
      </c>
      <c r="I8577">
        <v>4</v>
      </c>
      <c r="J8577" s="19">
        <v>384.84</v>
      </c>
      <c r="K8577" s="20">
        <v>0.22</v>
      </c>
      <c r="L8577" s="19">
        <v>1200.7</v>
      </c>
      <c r="M8577" s="19">
        <v>365.99</v>
      </c>
      <c r="N8577" s="11" t="str">
        <f t="shared" si="400"/>
        <v>HIGH</v>
      </c>
      <c r="O8577" s="27">
        <f t="shared" si="401"/>
        <v>0.69518614141750645</v>
      </c>
      <c r="P8577" s="11" t="str">
        <f t="shared" si="402"/>
        <v>AVERAGE</v>
      </c>
    </row>
    <row r="8578" spans="1:16" x14ac:dyDescent="0.35">
      <c r="A8578" s="12" t="s">
        <v>8752</v>
      </c>
      <c r="B8578" s="15">
        <v>44729</v>
      </c>
      <c r="C8578" s="12" t="s">
        <v>108</v>
      </c>
      <c r="D8578" s="12" t="s">
        <v>109</v>
      </c>
      <c r="E8578" s="12" t="s">
        <v>231</v>
      </c>
      <c r="F8578" s="12" t="s">
        <v>111</v>
      </c>
      <c r="G8578" s="12" t="s">
        <v>122</v>
      </c>
      <c r="H8578" s="12" t="s">
        <v>142</v>
      </c>
      <c r="I8578" s="12">
        <v>5</v>
      </c>
      <c r="J8578" s="16">
        <v>429.56</v>
      </c>
      <c r="K8578" s="17">
        <v>0.09</v>
      </c>
      <c r="L8578" s="16">
        <v>1954.5</v>
      </c>
      <c r="M8578" s="16">
        <v>681.58</v>
      </c>
      <c r="N8578" s="11" t="str">
        <f t="shared" si="400"/>
        <v>LOW</v>
      </c>
      <c r="O8578" s="27">
        <f t="shared" si="401"/>
        <v>0.6512765413149143</v>
      </c>
      <c r="P8578" s="11" t="str">
        <f t="shared" si="402"/>
        <v>GOOD</v>
      </c>
    </row>
    <row r="8579" spans="1:16" x14ac:dyDescent="0.35">
      <c r="A8579" t="s">
        <v>8753</v>
      </c>
      <c r="B8579" s="18">
        <v>44833</v>
      </c>
      <c r="C8579" t="s">
        <v>149</v>
      </c>
      <c r="D8579" t="s">
        <v>140</v>
      </c>
      <c r="E8579" t="s">
        <v>296</v>
      </c>
      <c r="F8579" t="s">
        <v>111</v>
      </c>
      <c r="G8579" t="s">
        <v>127</v>
      </c>
      <c r="H8579" t="s">
        <v>164</v>
      </c>
      <c r="I8579">
        <v>1</v>
      </c>
      <c r="J8579" s="19">
        <v>398.36</v>
      </c>
      <c r="K8579" s="20">
        <v>0</v>
      </c>
      <c r="L8579" s="19">
        <v>398.36</v>
      </c>
      <c r="M8579" s="19">
        <v>141.22</v>
      </c>
      <c r="N8579" s="11" t="str">
        <f t="shared" ref="N8579:N8642" si="403">IF(K8579=$R$8,$R$2,IF(K8579&lt;=$R$9,$R$3,IF(K8579&lt;=$R$10,$R$4,IF(K8579&lt;$R$11,$R$5,IF(K8579&gt;$R$11,$R$6)))))</f>
        <v>NO DISCOUNT</v>
      </c>
      <c r="O8579" s="27">
        <f t="shared" ref="O8579:O8642" si="404">IFERROR(L8579-M8579,"NULL")/L8579</f>
        <v>0.64549653579676669</v>
      </c>
      <c r="P8579" s="11" t="str">
        <f t="shared" ref="P8579:P8642" si="405">IF(AND(O8579&gt;=$Q$8,I8579&gt;=$Q$13),$Q$2,IF(AND(O8579&gt;=$Q$9,I8579&gt;=$Q$14),$Q$3,IF(O8579&gt;=$Q$10,$Q$4,$Q$5)))</f>
        <v>AVERAGE</v>
      </c>
    </row>
    <row r="8580" spans="1:16" x14ac:dyDescent="0.35">
      <c r="A8580" s="12" t="s">
        <v>8754</v>
      </c>
      <c r="B8580" s="15">
        <v>44627</v>
      </c>
      <c r="C8580" s="12" t="s">
        <v>108</v>
      </c>
      <c r="D8580" s="12" t="s">
        <v>109</v>
      </c>
      <c r="E8580" s="12" t="s">
        <v>173</v>
      </c>
      <c r="F8580" s="12" t="s">
        <v>117</v>
      </c>
      <c r="G8580" s="12" t="s">
        <v>127</v>
      </c>
      <c r="H8580" s="12" t="s">
        <v>128</v>
      </c>
      <c r="I8580" s="12">
        <v>1</v>
      </c>
      <c r="J8580" s="16">
        <v>599.80999999999995</v>
      </c>
      <c r="K8580" s="17">
        <v>0.12</v>
      </c>
      <c r="L8580" s="16">
        <v>527.83000000000004</v>
      </c>
      <c r="M8580" s="16">
        <v>287.19</v>
      </c>
      <c r="N8580" s="11" t="str">
        <f t="shared" si="403"/>
        <v>MEDIUM</v>
      </c>
      <c r="O8580" s="27">
        <f t="shared" si="404"/>
        <v>0.45590436314722549</v>
      </c>
      <c r="P8580" s="11" t="str">
        <f t="shared" si="405"/>
        <v>AVERAGE</v>
      </c>
    </row>
    <row r="8581" spans="1:16" x14ac:dyDescent="0.35">
      <c r="A8581" t="s">
        <v>8755</v>
      </c>
      <c r="B8581" s="18">
        <v>44581</v>
      </c>
      <c r="C8581" t="s">
        <v>120</v>
      </c>
      <c r="D8581" t="s">
        <v>109</v>
      </c>
      <c r="E8581" t="s">
        <v>110</v>
      </c>
      <c r="F8581" t="s">
        <v>117</v>
      </c>
      <c r="G8581" t="s">
        <v>127</v>
      </c>
      <c r="H8581" t="s">
        <v>128</v>
      </c>
      <c r="I8581">
        <v>5</v>
      </c>
      <c r="J8581" s="19">
        <v>413.05</v>
      </c>
      <c r="K8581" s="20">
        <v>0.17</v>
      </c>
      <c r="L8581" s="19">
        <v>1714.16</v>
      </c>
      <c r="M8581" s="19">
        <v>861.61</v>
      </c>
      <c r="N8581" s="11" t="str">
        <f t="shared" si="403"/>
        <v>MEDIUM</v>
      </c>
      <c r="O8581" s="27">
        <f t="shared" si="404"/>
        <v>0.49735730620245489</v>
      </c>
      <c r="P8581" s="11" t="str">
        <f t="shared" si="405"/>
        <v>GOOD</v>
      </c>
    </row>
    <row r="8582" spans="1:16" x14ac:dyDescent="0.35">
      <c r="A8582" s="12" t="s">
        <v>8756</v>
      </c>
      <c r="B8582" s="15">
        <v>44807</v>
      </c>
      <c r="C8582" s="12" t="s">
        <v>120</v>
      </c>
      <c r="D8582" s="12" t="s">
        <v>115</v>
      </c>
      <c r="E8582" s="12" t="s">
        <v>156</v>
      </c>
      <c r="F8582" s="12" t="s">
        <v>111</v>
      </c>
      <c r="G8582" s="12" t="s">
        <v>112</v>
      </c>
      <c r="H8582" s="12" t="s">
        <v>167</v>
      </c>
      <c r="I8582" s="12">
        <v>1</v>
      </c>
      <c r="J8582" s="16">
        <v>7.62</v>
      </c>
      <c r="K8582" s="17">
        <v>0.2</v>
      </c>
      <c r="L8582" s="16">
        <v>6.1</v>
      </c>
      <c r="M8582" s="16">
        <v>2.19</v>
      </c>
      <c r="N8582" s="11" t="str">
        <f t="shared" si="403"/>
        <v>MEDIUM</v>
      </c>
      <c r="O8582" s="27">
        <f t="shared" si="404"/>
        <v>0.64098360655737707</v>
      </c>
      <c r="P8582" s="11" t="str">
        <f t="shared" si="405"/>
        <v>AVERAGE</v>
      </c>
    </row>
    <row r="8583" spans="1:16" x14ac:dyDescent="0.35">
      <c r="A8583" t="s">
        <v>8757</v>
      </c>
      <c r="B8583" s="18">
        <v>45562</v>
      </c>
      <c r="C8583" t="s">
        <v>108</v>
      </c>
      <c r="D8583" t="s">
        <v>125</v>
      </c>
      <c r="E8583" t="s">
        <v>201</v>
      </c>
      <c r="F8583" t="s">
        <v>111</v>
      </c>
      <c r="G8583" t="s">
        <v>127</v>
      </c>
      <c r="H8583" t="s">
        <v>128</v>
      </c>
      <c r="I8583">
        <v>2</v>
      </c>
      <c r="J8583" s="19">
        <v>90.02</v>
      </c>
      <c r="K8583" s="20">
        <v>0.12</v>
      </c>
      <c r="L8583" s="19">
        <v>158.44</v>
      </c>
      <c r="M8583" s="19">
        <v>62.91</v>
      </c>
      <c r="N8583" s="11" t="str">
        <f t="shared" si="403"/>
        <v>MEDIUM</v>
      </c>
      <c r="O8583" s="27">
        <f t="shared" si="404"/>
        <v>0.6029411764705882</v>
      </c>
      <c r="P8583" s="11" t="str">
        <f t="shared" si="405"/>
        <v>AVERAGE</v>
      </c>
    </row>
    <row r="8584" spans="1:16" x14ac:dyDescent="0.35">
      <c r="A8584" s="12" t="s">
        <v>8758</v>
      </c>
      <c r="B8584" s="15">
        <v>45516</v>
      </c>
      <c r="C8584" s="12" t="s">
        <v>108</v>
      </c>
      <c r="D8584" s="12" t="s">
        <v>115</v>
      </c>
      <c r="E8584" s="12" t="s">
        <v>205</v>
      </c>
      <c r="F8584" s="12" t="s">
        <v>117</v>
      </c>
      <c r="G8584" s="12" t="s">
        <v>127</v>
      </c>
      <c r="H8584" s="12" t="s">
        <v>138</v>
      </c>
      <c r="I8584" s="12">
        <v>2</v>
      </c>
      <c r="J8584" s="16">
        <v>453.77</v>
      </c>
      <c r="K8584" s="17">
        <v>7.0000000000000007E-2</v>
      </c>
      <c r="L8584" s="16">
        <v>844.01</v>
      </c>
      <c r="M8584" s="16">
        <v>353.18</v>
      </c>
      <c r="N8584" s="11" t="str">
        <f t="shared" si="403"/>
        <v>LOW</v>
      </c>
      <c r="O8584" s="27">
        <f t="shared" si="404"/>
        <v>0.58154524235494842</v>
      </c>
      <c r="P8584" s="11" t="str">
        <f t="shared" si="405"/>
        <v>AVERAGE</v>
      </c>
    </row>
    <row r="8585" spans="1:16" x14ac:dyDescent="0.35">
      <c r="A8585" t="s">
        <v>8759</v>
      </c>
      <c r="B8585" s="18">
        <v>45485</v>
      </c>
      <c r="C8585" t="s">
        <v>108</v>
      </c>
      <c r="D8585" t="s">
        <v>115</v>
      </c>
      <c r="E8585" t="s">
        <v>221</v>
      </c>
      <c r="F8585" t="s">
        <v>131</v>
      </c>
      <c r="G8585" t="s">
        <v>127</v>
      </c>
      <c r="H8585" t="s">
        <v>164</v>
      </c>
      <c r="I8585">
        <v>5</v>
      </c>
      <c r="J8585" s="19">
        <v>308.37</v>
      </c>
      <c r="K8585" s="20">
        <v>0</v>
      </c>
      <c r="L8585" s="19">
        <v>1541.85</v>
      </c>
      <c r="M8585" s="19">
        <v>739.67</v>
      </c>
      <c r="N8585" s="11" t="str">
        <f t="shared" si="403"/>
        <v>NO DISCOUNT</v>
      </c>
      <c r="O8585" s="27">
        <f t="shared" si="404"/>
        <v>0.52027110289587186</v>
      </c>
      <c r="P8585" s="11" t="str">
        <f t="shared" si="405"/>
        <v>GOOD</v>
      </c>
    </row>
    <row r="8586" spans="1:16" x14ac:dyDescent="0.35">
      <c r="A8586" s="12" t="s">
        <v>8760</v>
      </c>
      <c r="B8586" s="15">
        <v>45301</v>
      </c>
      <c r="C8586" s="12" t="s">
        <v>120</v>
      </c>
      <c r="D8586" s="12" t="s">
        <v>125</v>
      </c>
      <c r="E8586" s="12" t="s">
        <v>144</v>
      </c>
      <c r="F8586" s="12" t="s">
        <v>131</v>
      </c>
      <c r="G8586" s="12" t="s">
        <v>112</v>
      </c>
      <c r="H8586" s="12" t="s">
        <v>147</v>
      </c>
      <c r="I8586" s="12">
        <v>2</v>
      </c>
      <c r="J8586" s="16">
        <v>23.22</v>
      </c>
      <c r="K8586" s="17">
        <v>0.18</v>
      </c>
      <c r="L8586" s="16">
        <v>38.08</v>
      </c>
      <c r="M8586" s="16">
        <v>11.97</v>
      </c>
      <c r="N8586" s="11" t="str">
        <f t="shared" si="403"/>
        <v>MEDIUM</v>
      </c>
      <c r="O8586" s="27">
        <f t="shared" si="404"/>
        <v>0.68566176470588236</v>
      </c>
      <c r="P8586" s="11" t="str">
        <f t="shared" si="405"/>
        <v>AVERAGE</v>
      </c>
    </row>
    <row r="8587" spans="1:16" x14ac:dyDescent="0.35">
      <c r="A8587" t="s">
        <v>8761</v>
      </c>
      <c r="B8587" s="18">
        <v>44793</v>
      </c>
      <c r="C8587" t="s">
        <v>108</v>
      </c>
      <c r="D8587" t="s">
        <v>109</v>
      </c>
      <c r="E8587" t="s">
        <v>208</v>
      </c>
      <c r="F8587" t="s">
        <v>117</v>
      </c>
      <c r="G8587" t="s">
        <v>127</v>
      </c>
      <c r="H8587" t="s">
        <v>128</v>
      </c>
      <c r="I8587">
        <v>5</v>
      </c>
      <c r="J8587" s="19">
        <v>180.47</v>
      </c>
      <c r="K8587" s="20">
        <v>0.16</v>
      </c>
      <c r="L8587" s="19">
        <v>757.97</v>
      </c>
      <c r="M8587" s="19">
        <v>426.21</v>
      </c>
      <c r="N8587" s="11" t="str">
        <f t="shared" si="403"/>
        <v>MEDIUM</v>
      </c>
      <c r="O8587" s="27">
        <f t="shared" si="404"/>
        <v>0.43769542330171385</v>
      </c>
      <c r="P8587" s="11" t="str">
        <f t="shared" si="405"/>
        <v>GOOD</v>
      </c>
    </row>
    <row r="8588" spans="1:16" x14ac:dyDescent="0.35">
      <c r="A8588" s="12" t="s">
        <v>8762</v>
      </c>
      <c r="B8588" s="15">
        <v>44684</v>
      </c>
      <c r="C8588" s="12" t="s">
        <v>108</v>
      </c>
      <c r="D8588" s="12" t="s">
        <v>140</v>
      </c>
      <c r="E8588" s="12" t="s">
        <v>218</v>
      </c>
      <c r="F8588" s="12" t="s">
        <v>117</v>
      </c>
      <c r="G8588" s="12" t="s">
        <v>112</v>
      </c>
      <c r="H8588" s="12" t="s">
        <v>167</v>
      </c>
      <c r="I8588" s="12">
        <v>3</v>
      </c>
      <c r="J8588" s="16">
        <v>16.84</v>
      </c>
      <c r="K8588" s="17">
        <v>0.03</v>
      </c>
      <c r="L8588" s="16">
        <v>49</v>
      </c>
      <c r="M8588" s="16">
        <v>21.71</v>
      </c>
      <c r="N8588" s="11" t="str">
        <f t="shared" si="403"/>
        <v>LOW</v>
      </c>
      <c r="O8588" s="27">
        <f t="shared" si="404"/>
        <v>0.5569387755102041</v>
      </c>
      <c r="P8588" s="11" t="str">
        <f t="shared" si="405"/>
        <v>AVERAGE</v>
      </c>
    </row>
    <row r="8589" spans="1:16" x14ac:dyDescent="0.35">
      <c r="A8589" t="s">
        <v>8763</v>
      </c>
      <c r="B8589" s="18">
        <v>45574</v>
      </c>
      <c r="C8589" t="s">
        <v>108</v>
      </c>
      <c r="D8589" t="s">
        <v>109</v>
      </c>
      <c r="E8589" t="s">
        <v>231</v>
      </c>
      <c r="F8589" t="s">
        <v>117</v>
      </c>
      <c r="G8589" t="s">
        <v>112</v>
      </c>
      <c r="H8589" t="s">
        <v>118</v>
      </c>
      <c r="I8589">
        <v>1</v>
      </c>
      <c r="J8589" s="19">
        <v>14.32</v>
      </c>
      <c r="K8589" s="20">
        <v>0.09</v>
      </c>
      <c r="L8589" s="19">
        <v>13.03</v>
      </c>
      <c r="M8589" s="19">
        <v>6.49</v>
      </c>
      <c r="N8589" s="11" t="str">
        <f t="shared" si="403"/>
        <v>LOW</v>
      </c>
      <c r="O8589" s="27">
        <f t="shared" si="404"/>
        <v>0.50191864927091323</v>
      </c>
      <c r="P8589" s="11" t="str">
        <f t="shared" si="405"/>
        <v>AVERAGE</v>
      </c>
    </row>
    <row r="8590" spans="1:16" x14ac:dyDescent="0.35">
      <c r="A8590" s="12" t="s">
        <v>8764</v>
      </c>
      <c r="B8590" s="15">
        <v>45504</v>
      </c>
      <c r="C8590" s="12" t="s">
        <v>108</v>
      </c>
      <c r="D8590" s="12" t="s">
        <v>140</v>
      </c>
      <c r="E8590" s="12" t="s">
        <v>153</v>
      </c>
      <c r="F8590" s="12" t="s">
        <v>117</v>
      </c>
      <c r="G8590" s="12" t="s">
        <v>112</v>
      </c>
      <c r="H8590" s="12" t="s">
        <v>170</v>
      </c>
      <c r="I8590" s="12">
        <v>1</v>
      </c>
      <c r="J8590" s="16">
        <v>19.309999999999999</v>
      </c>
      <c r="K8590" s="17">
        <v>0.02</v>
      </c>
      <c r="L8590" s="16">
        <v>18.920000000000002</v>
      </c>
      <c r="M8590" s="16">
        <v>7.07</v>
      </c>
      <c r="N8590" s="11" t="str">
        <f t="shared" si="403"/>
        <v>LOW</v>
      </c>
      <c r="O8590" s="27">
        <f t="shared" si="404"/>
        <v>0.62632135306553915</v>
      </c>
      <c r="P8590" s="11" t="str">
        <f t="shared" si="405"/>
        <v>AVERAGE</v>
      </c>
    </row>
    <row r="8591" spans="1:16" x14ac:dyDescent="0.35">
      <c r="A8591" t="s">
        <v>8765</v>
      </c>
      <c r="B8591" s="18">
        <v>44987</v>
      </c>
      <c r="C8591" t="s">
        <v>108</v>
      </c>
      <c r="D8591" t="s">
        <v>115</v>
      </c>
      <c r="E8591" t="s">
        <v>130</v>
      </c>
      <c r="F8591" t="s">
        <v>111</v>
      </c>
      <c r="G8591" t="s">
        <v>127</v>
      </c>
      <c r="H8591" t="s">
        <v>138</v>
      </c>
      <c r="I8591">
        <v>2</v>
      </c>
      <c r="J8591" s="19">
        <v>101.44</v>
      </c>
      <c r="K8591" s="20">
        <v>0</v>
      </c>
      <c r="L8591" s="19">
        <v>202.88</v>
      </c>
      <c r="M8591" s="19">
        <v>99.8</v>
      </c>
      <c r="N8591" s="11" t="str">
        <f t="shared" si="403"/>
        <v>NO DISCOUNT</v>
      </c>
      <c r="O8591" s="27">
        <f t="shared" si="404"/>
        <v>0.50808359621451105</v>
      </c>
      <c r="P8591" s="11" t="str">
        <f t="shared" si="405"/>
        <v>AVERAGE</v>
      </c>
    </row>
    <row r="8592" spans="1:16" x14ac:dyDescent="0.35">
      <c r="A8592" s="12" t="s">
        <v>8766</v>
      </c>
      <c r="B8592" s="15">
        <v>45225</v>
      </c>
      <c r="C8592" s="12" t="s">
        <v>108</v>
      </c>
      <c r="D8592" s="12" t="s">
        <v>115</v>
      </c>
      <c r="E8592" s="12" t="s">
        <v>240</v>
      </c>
      <c r="F8592" s="12" t="s">
        <v>117</v>
      </c>
      <c r="G8592" s="12" t="s">
        <v>127</v>
      </c>
      <c r="H8592" s="12" t="s">
        <v>209</v>
      </c>
      <c r="I8592" s="12">
        <v>5</v>
      </c>
      <c r="J8592" s="16">
        <v>153.59</v>
      </c>
      <c r="K8592" s="17">
        <v>0</v>
      </c>
      <c r="L8592" s="16">
        <v>767.95</v>
      </c>
      <c r="M8592" s="16">
        <v>369.72</v>
      </c>
      <c r="N8592" s="11" t="str">
        <f t="shared" si="403"/>
        <v>NO DISCOUNT</v>
      </c>
      <c r="O8592" s="27">
        <f t="shared" si="404"/>
        <v>0.51856240640666706</v>
      </c>
      <c r="P8592" s="11" t="str">
        <f t="shared" si="405"/>
        <v>GOOD</v>
      </c>
    </row>
    <row r="8593" spans="1:16" x14ac:dyDescent="0.35">
      <c r="A8593" t="s">
        <v>8767</v>
      </c>
      <c r="B8593" s="18">
        <v>44565</v>
      </c>
      <c r="C8593" t="s">
        <v>149</v>
      </c>
      <c r="D8593" t="s">
        <v>140</v>
      </c>
      <c r="E8593" t="s">
        <v>242</v>
      </c>
      <c r="F8593" t="s">
        <v>111</v>
      </c>
      <c r="G8593" t="s">
        <v>112</v>
      </c>
      <c r="H8593" t="s">
        <v>170</v>
      </c>
      <c r="I8593">
        <v>1</v>
      </c>
      <c r="J8593" s="19">
        <v>29</v>
      </c>
      <c r="K8593" s="20">
        <v>0.16</v>
      </c>
      <c r="L8593" s="19">
        <v>24.36</v>
      </c>
      <c r="M8593" s="19">
        <v>8.17</v>
      </c>
      <c r="N8593" s="11" t="str">
        <f t="shared" si="403"/>
        <v>MEDIUM</v>
      </c>
      <c r="O8593" s="27">
        <f t="shared" si="404"/>
        <v>0.66461412151067312</v>
      </c>
      <c r="P8593" s="11" t="str">
        <f t="shared" si="405"/>
        <v>AVERAGE</v>
      </c>
    </row>
    <row r="8594" spans="1:16" x14ac:dyDescent="0.35">
      <c r="A8594" s="12" t="s">
        <v>8768</v>
      </c>
      <c r="B8594" s="15">
        <v>45643</v>
      </c>
      <c r="C8594" s="12" t="s">
        <v>120</v>
      </c>
      <c r="D8594" s="12" t="s">
        <v>125</v>
      </c>
      <c r="E8594" s="12" t="s">
        <v>146</v>
      </c>
      <c r="F8594" s="12" t="s">
        <v>131</v>
      </c>
      <c r="G8594" s="12" t="s">
        <v>122</v>
      </c>
      <c r="H8594" s="12" t="s">
        <v>187</v>
      </c>
      <c r="I8594" s="12">
        <v>1</v>
      </c>
      <c r="J8594" s="16">
        <v>137.31</v>
      </c>
      <c r="K8594" s="17">
        <v>0.05</v>
      </c>
      <c r="L8594" s="16">
        <v>130.44</v>
      </c>
      <c r="M8594" s="16">
        <v>55.8</v>
      </c>
      <c r="N8594" s="11" t="str">
        <f t="shared" si="403"/>
        <v>LOW</v>
      </c>
      <c r="O8594" s="27">
        <f t="shared" si="404"/>
        <v>0.57221711131554742</v>
      </c>
      <c r="P8594" s="11" t="str">
        <f t="shared" si="405"/>
        <v>AVERAGE</v>
      </c>
    </row>
    <row r="8595" spans="1:16" x14ac:dyDescent="0.35">
      <c r="A8595" t="s">
        <v>8769</v>
      </c>
      <c r="B8595" s="18">
        <v>44950</v>
      </c>
      <c r="C8595" t="s">
        <v>120</v>
      </c>
      <c r="D8595" t="s">
        <v>125</v>
      </c>
      <c r="E8595" t="s">
        <v>185</v>
      </c>
      <c r="F8595" t="s">
        <v>111</v>
      </c>
      <c r="G8595" t="s">
        <v>112</v>
      </c>
      <c r="H8595" t="s">
        <v>167</v>
      </c>
      <c r="I8595">
        <v>1</v>
      </c>
      <c r="J8595" s="19">
        <v>14.85</v>
      </c>
      <c r="K8595" s="20">
        <v>0</v>
      </c>
      <c r="L8595" s="19">
        <v>14.85</v>
      </c>
      <c r="M8595" s="19">
        <v>6.13</v>
      </c>
      <c r="N8595" s="11" t="str">
        <f t="shared" si="403"/>
        <v>NO DISCOUNT</v>
      </c>
      <c r="O8595" s="27">
        <f t="shared" si="404"/>
        <v>0.58720538720538717</v>
      </c>
      <c r="P8595" s="11" t="str">
        <f t="shared" si="405"/>
        <v>AVERAGE</v>
      </c>
    </row>
    <row r="8596" spans="1:16" x14ac:dyDescent="0.35">
      <c r="A8596" s="12" t="s">
        <v>8770</v>
      </c>
      <c r="B8596" s="15">
        <v>45063</v>
      </c>
      <c r="C8596" s="12" t="s">
        <v>136</v>
      </c>
      <c r="D8596" s="12" t="s">
        <v>125</v>
      </c>
      <c r="E8596" s="12" t="s">
        <v>201</v>
      </c>
      <c r="F8596" s="12" t="s">
        <v>117</v>
      </c>
      <c r="G8596" s="12" t="s">
        <v>122</v>
      </c>
      <c r="H8596" s="12" t="s">
        <v>142</v>
      </c>
      <c r="I8596" s="12">
        <v>1</v>
      </c>
      <c r="J8596" s="16">
        <v>360.44</v>
      </c>
      <c r="K8596" s="17">
        <v>0</v>
      </c>
      <c r="L8596" s="16">
        <v>360.44</v>
      </c>
      <c r="M8596" s="16">
        <v>173.72</v>
      </c>
      <c r="N8596" s="11" t="str">
        <f t="shared" si="403"/>
        <v>NO DISCOUNT</v>
      </c>
      <c r="O8596" s="27">
        <f t="shared" si="404"/>
        <v>0.51803351459327485</v>
      </c>
      <c r="P8596" s="11" t="str">
        <f t="shared" si="405"/>
        <v>AVERAGE</v>
      </c>
    </row>
    <row r="8597" spans="1:16" x14ac:dyDescent="0.35">
      <c r="A8597" t="s">
        <v>8771</v>
      </c>
      <c r="B8597" s="18">
        <v>44890</v>
      </c>
      <c r="C8597" t="s">
        <v>120</v>
      </c>
      <c r="D8597" t="s">
        <v>125</v>
      </c>
      <c r="E8597" t="s">
        <v>255</v>
      </c>
      <c r="F8597" t="s">
        <v>117</v>
      </c>
      <c r="G8597" t="s">
        <v>127</v>
      </c>
      <c r="H8597" t="s">
        <v>164</v>
      </c>
      <c r="I8597">
        <v>8</v>
      </c>
      <c r="J8597" s="19">
        <v>862.06</v>
      </c>
      <c r="K8597" s="20">
        <v>0</v>
      </c>
      <c r="L8597" s="19">
        <v>6896.48</v>
      </c>
      <c r="M8597" s="19">
        <v>2115.2600000000002</v>
      </c>
      <c r="N8597" s="11" t="str">
        <f t="shared" si="403"/>
        <v>NO DISCOUNT</v>
      </c>
      <c r="O8597" s="27">
        <f t="shared" si="404"/>
        <v>0.69328411015474556</v>
      </c>
      <c r="P8597" s="11" t="str">
        <f t="shared" si="405"/>
        <v>GOOD</v>
      </c>
    </row>
    <row r="8598" spans="1:16" x14ac:dyDescent="0.35">
      <c r="A8598" s="12" t="s">
        <v>8772</v>
      </c>
      <c r="B8598" s="15">
        <v>45374</v>
      </c>
      <c r="C8598" s="12" t="s">
        <v>108</v>
      </c>
      <c r="D8598" s="12" t="s">
        <v>109</v>
      </c>
      <c r="E8598" s="12" t="s">
        <v>176</v>
      </c>
      <c r="F8598" s="12" t="s">
        <v>131</v>
      </c>
      <c r="G8598" s="12" t="s">
        <v>112</v>
      </c>
      <c r="H8598" s="12" t="s">
        <v>147</v>
      </c>
      <c r="I8598" s="12">
        <v>5</v>
      </c>
      <c r="J8598" s="16">
        <v>3.91</v>
      </c>
      <c r="K8598" s="17">
        <v>0.08</v>
      </c>
      <c r="L8598" s="16">
        <v>17.989999999999998</v>
      </c>
      <c r="M8598" s="16">
        <v>7.44</v>
      </c>
      <c r="N8598" s="11" t="str">
        <f t="shared" si="403"/>
        <v>LOW</v>
      </c>
      <c r="O8598" s="27">
        <f t="shared" si="404"/>
        <v>0.58643690939410775</v>
      </c>
      <c r="P8598" s="11" t="str">
        <f t="shared" si="405"/>
        <v>GOOD</v>
      </c>
    </row>
    <row r="8599" spans="1:16" x14ac:dyDescent="0.35">
      <c r="A8599" t="s">
        <v>8773</v>
      </c>
      <c r="B8599" s="18">
        <v>44779</v>
      </c>
      <c r="C8599" t="s">
        <v>120</v>
      </c>
      <c r="D8599" t="s">
        <v>109</v>
      </c>
      <c r="E8599" t="s">
        <v>231</v>
      </c>
      <c r="F8599" t="s">
        <v>111</v>
      </c>
      <c r="G8599" t="s">
        <v>122</v>
      </c>
      <c r="H8599" t="s">
        <v>142</v>
      </c>
      <c r="I8599">
        <v>4</v>
      </c>
      <c r="J8599" s="19">
        <v>210.27</v>
      </c>
      <c r="K8599" s="20">
        <v>0.03</v>
      </c>
      <c r="L8599" s="19">
        <v>815.85</v>
      </c>
      <c r="M8599" s="19">
        <v>412.31</v>
      </c>
      <c r="N8599" s="11" t="str">
        <f t="shared" si="403"/>
        <v>LOW</v>
      </c>
      <c r="O8599" s="27">
        <f t="shared" si="404"/>
        <v>0.49462523748238035</v>
      </c>
      <c r="P8599" s="11" t="str">
        <f t="shared" si="405"/>
        <v>AVERAGE</v>
      </c>
    </row>
    <row r="8600" spans="1:16" x14ac:dyDescent="0.35">
      <c r="A8600" s="12" t="s">
        <v>8774</v>
      </c>
      <c r="B8600" s="15">
        <v>45388</v>
      </c>
      <c r="C8600" s="12" t="s">
        <v>108</v>
      </c>
      <c r="D8600" s="12" t="s">
        <v>125</v>
      </c>
      <c r="E8600" s="12" t="s">
        <v>201</v>
      </c>
      <c r="F8600" s="12" t="s">
        <v>117</v>
      </c>
      <c r="G8600" s="12" t="s">
        <v>127</v>
      </c>
      <c r="H8600" s="12" t="s">
        <v>209</v>
      </c>
      <c r="I8600" s="12">
        <v>18</v>
      </c>
      <c r="J8600" s="16">
        <v>868.67</v>
      </c>
      <c r="K8600" s="17">
        <v>0</v>
      </c>
      <c r="L8600" s="16">
        <v>15636.06</v>
      </c>
      <c r="M8600" s="16">
        <v>5537.03</v>
      </c>
      <c r="N8600" s="11" t="str">
        <f t="shared" si="403"/>
        <v>NO DISCOUNT</v>
      </c>
      <c r="O8600" s="27">
        <f t="shared" si="404"/>
        <v>0.6458807397771561</v>
      </c>
      <c r="P8600" s="11" t="str">
        <f t="shared" si="405"/>
        <v>EXCELLENT</v>
      </c>
    </row>
    <row r="8601" spans="1:16" x14ac:dyDescent="0.35">
      <c r="A8601" t="s">
        <v>8775</v>
      </c>
      <c r="B8601" s="18">
        <v>44764</v>
      </c>
      <c r="C8601" t="s">
        <v>149</v>
      </c>
      <c r="D8601" t="s">
        <v>109</v>
      </c>
      <c r="E8601" t="s">
        <v>176</v>
      </c>
      <c r="F8601" t="s">
        <v>111</v>
      </c>
      <c r="G8601" t="s">
        <v>127</v>
      </c>
      <c r="H8601" t="s">
        <v>128</v>
      </c>
      <c r="I8601">
        <v>1</v>
      </c>
      <c r="J8601" s="19">
        <v>506.55</v>
      </c>
      <c r="K8601" s="20">
        <v>0.01</v>
      </c>
      <c r="L8601" s="19">
        <v>501.48</v>
      </c>
      <c r="M8601" s="19">
        <v>199.02</v>
      </c>
      <c r="N8601" s="11" t="str">
        <f t="shared" si="403"/>
        <v>LOW</v>
      </c>
      <c r="O8601" s="27">
        <f t="shared" si="404"/>
        <v>0.60313472122517353</v>
      </c>
      <c r="P8601" s="11" t="str">
        <f t="shared" si="405"/>
        <v>AVERAGE</v>
      </c>
    </row>
    <row r="8602" spans="1:16" x14ac:dyDescent="0.35">
      <c r="A8602" s="12" t="s">
        <v>8776</v>
      </c>
      <c r="B8602" s="15">
        <v>45155</v>
      </c>
      <c r="C8602" s="12" t="s">
        <v>120</v>
      </c>
      <c r="D8602" s="12" t="s">
        <v>115</v>
      </c>
      <c r="E8602" s="12" t="s">
        <v>156</v>
      </c>
      <c r="F8602" s="12" t="s">
        <v>111</v>
      </c>
      <c r="G8602" s="12" t="s">
        <v>112</v>
      </c>
      <c r="H8602" s="12" t="s">
        <v>147</v>
      </c>
      <c r="I8602" s="12">
        <v>2</v>
      </c>
      <c r="J8602" s="16">
        <v>8.24</v>
      </c>
      <c r="K8602" s="17">
        <v>0</v>
      </c>
      <c r="L8602" s="16">
        <v>16.48</v>
      </c>
      <c r="M8602" s="16">
        <v>5.31</v>
      </c>
      <c r="N8602" s="11" t="str">
        <f t="shared" si="403"/>
        <v>NO DISCOUNT</v>
      </c>
      <c r="O8602" s="27">
        <f t="shared" si="404"/>
        <v>0.67779126213592245</v>
      </c>
      <c r="P8602" s="11" t="str">
        <f t="shared" si="405"/>
        <v>AVERAGE</v>
      </c>
    </row>
    <row r="8603" spans="1:16" x14ac:dyDescent="0.35">
      <c r="A8603" t="s">
        <v>8777</v>
      </c>
      <c r="B8603" s="18">
        <v>45025</v>
      </c>
      <c r="C8603" t="s">
        <v>120</v>
      </c>
      <c r="D8603" t="s">
        <v>115</v>
      </c>
      <c r="E8603" t="s">
        <v>227</v>
      </c>
      <c r="F8603" t="s">
        <v>131</v>
      </c>
      <c r="G8603" t="s">
        <v>112</v>
      </c>
      <c r="H8603" t="s">
        <v>170</v>
      </c>
      <c r="I8603">
        <v>1</v>
      </c>
      <c r="J8603" s="19">
        <v>21.96</v>
      </c>
      <c r="K8603" s="20">
        <v>0.37</v>
      </c>
      <c r="L8603" s="19">
        <v>13.83</v>
      </c>
      <c r="M8603" s="19">
        <v>4.58</v>
      </c>
      <c r="N8603" s="11" t="str">
        <f t="shared" si="403"/>
        <v>CLEARANCE</v>
      </c>
      <c r="O8603" s="27">
        <f t="shared" si="404"/>
        <v>0.66883586406362983</v>
      </c>
      <c r="P8603" s="11" t="str">
        <f t="shared" si="405"/>
        <v>AVERAGE</v>
      </c>
    </row>
    <row r="8604" spans="1:16" x14ac:dyDescent="0.35">
      <c r="A8604" s="12" t="s">
        <v>8778</v>
      </c>
      <c r="B8604" s="15">
        <v>45428</v>
      </c>
      <c r="C8604" s="12" t="s">
        <v>136</v>
      </c>
      <c r="D8604" s="12" t="s">
        <v>140</v>
      </c>
      <c r="E8604" s="12" t="s">
        <v>153</v>
      </c>
      <c r="F8604" s="12" t="s">
        <v>111</v>
      </c>
      <c r="G8604" s="12" t="s">
        <v>112</v>
      </c>
      <c r="H8604" s="12" t="s">
        <v>147</v>
      </c>
      <c r="I8604" s="12">
        <v>2</v>
      </c>
      <c r="J8604" s="16">
        <v>13.2</v>
      </c>
      <c r="K8604" s="17">
        <v>0.04</v>
      </c>
      <c r="L8604" s="16">
        <v>25.34</v>
      </c>
      <c r="M8604" s="16">
        <v>12.07</v>
      </c>
      <c r="N8604" s="11" t="str">
        <f t="shared" si="403"/>
        <v>LOW</v>
      </c>
      <c r="O8604" s="27">
        <f t="shared" si="404"/>
        <v>0.52367797947908445</v>
      </c>
      <c r="P8604" s="11" t="str">
        <f t="shared" si="405"/>
        <v>AVERAGE</v>
      </c>
    </row>
    <row r="8605" spans="1:16" x14ac:dyDescent="0.35">
      <c r="A8605" t="s">
        <v>8779</v>
      </c>
      <c r="B8605" s="18">
        <v>44772</v>
      </c>
      <c r="C8605" t="s">
        <v>108</v>
      </c>
      <c r="D8605" t="s">
        <v>140</v>
      </c>
      <c r="E8605" t="s">
        <v>166</v>
      </c>
      <c r="F8605" t="s">
        <v>117</v>
      </c>
      <c r="G8605" t="s">
        <v>127</v>
      </c>
      <c r="H8605" t="s">
        <v>179</v>
      </c>
      <c r="I8605">
        <v>1</v>
      </c>
      <c r="J8605" s="19">
        <v>160.79</v>
      </c>
      <c r="K8605" s="20">
        <v>0</v>
      </c>
      <c r="L8605" s="19">
        <v>160.79</v>
      </c>
      <c r="M8605" s="19">
        <v>61.6</v>
      </c>
      <c r="N8605" s="11" t="str">
        <f t="shared" si="403"/>
        <v>NO DISCOUNT</v>
      </c>
      <c r="O8605" s="27">
        <f t="shared" si="404"/>
        <v>0.61689159773617763</v>
      </c>
      <c r="P8605" s="11" t="str">
        <f t="shared" si="405"/>
        <v>AVERAGE</v>
      </c>
    </row>
    <row r="8606" spans="1:16" x14ac:dyDescent="0.35">
      <c r="A8606" s="12" t="s">
        <v>8780</v>
      </c>
      <c r="B8606" s="15">
        <v>44842</v>
      </c>
      <c r="C8606" s="12" t="s">
        <v>120</v>
      </c>
      <c r="D8606" s="12" t="s">
        <v>125</v>
      </c>
      <c r="E8606" s="12" t="s">
        <v>144</v>
      </c>
      <c r="F8606" s="12" t="s">
        <v>111</v>
      </c>
      <c r="G8606" s="12" t="s">
        <v>112</v>
      </c>
      <c r="H8606" s="12" t="s">
        <v>118</v>
      </c>
      <c r="I8606" s="12">
        <v>1</v>
      </c>
      <c r="J8606" s="16">
        <v>21.29</v>
      </c>
      <c r="K8606" s="17">
        <v>0</v>
      </c>
      <c r="L8606" s="16">
        <v>21.29</v>
      </c>
      <c r="M8606" s="16">
        <v>6.94</v>
      </c>
      <c r="N8606" s="11" t="str">
        <f t="shared" si="403"/>
        <v>NO DISCOUNT</v>
      </c>
      <c r="O8606" s="27">
        <f t="shared" si="404"/>
        <v>0.67402536402066693</v>
      </c>
      <c r="P8606" s="11" t="str">
        <f t="shared" si="405"/>
        <v>AVERAGE</v>
      </c>
    </row>
    <row r="8607" spans="1:16" x14ac:dyDescent="0.35">
      <c r="A8607" t="s">
        <v>8781</v>
      </c>
      <c r="B8607" s="18">
        <v>45363</v>
      </c>
      <c r="C8607" t="s">
        <v>108</v>
      </c>
      <c r="D8607" t="s">
        <v>125</v>
      </c>
      <c r="E8607" t="s">
        <v>134</v>
      </c>
      <c r="F8607" t="s">
        <v>131</v>
      </c>
      <c r="G8607" t="s">
        <v>122</v>
      </c>
      <c r="H8607" t="s">
        <v>187</v>
      </c>
      <c r="I8607">
        <v>2</v>
      </c>
      <c r="J8607" s="19">
        <v>334.27</v>
      </c>
      <c r="K8607" s="20">
        <v>0</v>
      </c>
      <c r="L8607" s="19">
        <v>668.54</v>
      </c>
      <c r="M8607" s="19">
        <v>300.3</v>
      </c>
      <c r="N8607" s="11" t="str">
        <f t="shared" si="403"/>
        <v>NO DISCOUNT</v>
      </c>
      <c r="O8607" s="27">
        <f t="shared" si="404"/>
        <v>0.55081221766835187</v>
      </c>
      <c r="P8607" s="11" t="str">
        <f t="shared" si="405"/>
        <v>AVERAGE</v>
      </c>
    </row>
    <row r="8608" spans="1:16" x14ac:dyDescent="0.35">
      <c r="A8608" s="12" t="s">
        <v>8782</v>
      </c>
      <c r="B8608" s="15">
        <v>44759</v>
      </c>
      <c r="C8608" s="12" t="s">
        <v>120</v>
      </c>
      <c r="D8608" s="12" t="s">
        <v>140</v>
      </c>
      <c r="E8608" s="12" t="s">
        <v>273</v>
      </c>
      <c r="F8608" s="12" t="s">
        <v>117</v>
      </c>
      <c r="G8608" s="12" t="s">
        <v>122</v>
      </c>
      <c r="H8608" s="12" t="s">
        <v>187</v>
      </c>
      <c r="I8608" s="12">
        <v>1</v>
      </c>
      <c r="J8608" s="16">
        <v>694.4</v>
      </c>
      <c r="K8608" s="17">
        <v>0</v>
      </c>
      <c r="L8608" s="16">
        <v>694.4</v>
      </c>
      <c r="M8608" s="16">
        <v>380.04</v>
      </c>
      <c r="N8608" s="11" t="str">
        <f t="shared" si="403"/>
        <v>NO DISCOUNT</v>
      </c>
      <c r="O8608" s="27">
        <f t="shared" si="404"/>
        <v>0.45270737327188937</v>
      </c>
      <c r="P8608" s="11" t="str">
        <f t="shared" si="405"/>
        <v>AVERAGE</v>
      </c>
    </row>
    <row r="8609" spans="1:16" x14ac:dyDescent="0.35">
      <c r="A8609" t="s">
        <v>8783</v>
      </c>
      <c r="B8609" s="18">
        <v>45243</v>
      </c>
      <c r="C8609" t="s">
        <v>108</v>
      </c>
      <c r="D8609" t="s">
        <v>109</v>
      </c>
      <c r="E8609" t="s">
        <v>252</v>
      </c>
      <c r="F8609" t="s">
        <v>131</v>
      </c>
      <c r="G8609" t="s">
        <v>127</v>
      </c>
      <c r="H8609" t="s">
        <v>209</v>
      </c>
      <c r="I8609">
        <v>4</v>
      </c>
      <c r="J8609" s="19">
        <v>518.34</v>
      </c>
      <c r="K8609" s="20">
        <v>0.06</v>
      </c>
      <c r="L8609" s="19">
        <v>1948.96</v>
      </c>
      <c r="M8609" s="19">
        <v>1033.48</v>
      </c>
      <c r="N8609" s="11" t="str">
        <f t="shared" si="403"/>
        <v>LOW</v>
      </c>
      <c r="O8609" s="27">
        <f t="shared" si="404"/>
        <v>0.46972744438059272</v>
      </c>
      <c r="P8609" s="11" t="str">
        <f t="shared" si="405"/>
        <v>AVERAGE</v>
      </c>
    </row>
    <row r="8610" spans="1:16" x14ac:dyDescent="0.35">
      <c r="A8610" s="12" t="s">
        <v>8784</v>
      </c>
      <c r="B8610" s="15">
        <v>45261</v>
      </c>
      <c r="C8610" s="12" t="s">
        <v>108</v>
      </c>
      <c r="D8610" s="12" t="s">
        <v>125</v>
      </c>
      <c r="E8610" s="12" t="s">
        <v>255</v>
      </c>
      <c r="F8610" s="12" t="s">
        <v>131</v>
      </c>
      <c r="G8610" s="12" t="s">
        <v>112</v>
      </c>
      <c r="H8610" s="12" t="s">
        <v>113</v>
      </c>
      <c r="I8610" s="12">
        <v>4</v>
      </c>
      <c r="J8610" s="16">
        <v>40.82</v>
      </c>
      <c r="K8610" s="17">
        <v>0.14000000000000001</v>
      </c>
      <c r="L8610" s="16">
        <v>140.41999999999999</v>
      </c>
      <c r="M8610" s="16">
        <v>66.83</v>
      </c>
      <c r="N8610" s="11" t="str">
        <f t="shared" si="403"/>
        <v>MEDIUM</v>
      </c>
      <c r="O8610" s="27">
        <f t="shared" si="404"/>
        <v>0.52407064520723545</v>
      </c>
      <c r="P8610" s="11" t="str">
        <f t="shared" si="405"/>
        <v>AVERAGE</v>
      </c>
    </row>
    <row r="8611" spans="1:16" x14ac:dyDescent="0.35">
      <c r="A8611" t="s">
        <v>8785</v>
      </c>
      <c r="B8611" s="18">
        <v>45554</v>
      </c>
      <c r="C8611" t="s">
        <v>108</v>
      </c>
      <c r="D8611" t="s">
        <v>125</v>
      </c>
      <c r="E8611" t="s">
        <v>144</v>
      </c>
      <c r="F8611" t="s">
        <v>131</v>
      </c>
      <c r="G8611" t="s">
        <v>127</v>
      </c>
      <c r="H8611" t="s">
        <v>164</v>
      </c>
      <c r="I8611">
        <v>1</v>
      </c>
      <c r="J8611" s="19">
        <v>486.44</v>
      </c>
      <c r="K8611" s="20">
        <v>0.12</v>
      </c>
      <c r="L8611" s="19">
        <v>428.07</v>
      </c>
      <c r="M8611" s="19">
        <v>149.68</v>
      </c>
      <c r="N8611" s="11" t="str">
        <f t="shared" si="403"/>
        <v>MEDIUM</v>
      </c>
      <c r="O8611" s="27">
        <f t="shared" si="404"/>
        <v>0.65033756161375478</v>
      </c>
      <c r="P8611" s="11" t="str">
        <f t="shared" si="405"/>
        <v>AVERAGE</v>
      </c>
    </row>
    <row r="8612" spans="1:16" x14ac:dyDescent="0.35">
      <c r="A8612" s="12" t="s">
        <v>8786</v>
      </c>
      <c r="B8612" s="15">
        <v>44661</v>
      </c>
      <c r="C8612" s="12" t="s">
        <v>120</v>
      </c>
      <c r="D8612" s="12" t="s">
        <v>109</v>
      </c>
      <c r="E8612" s="12" t="s">
        <v>110</v>
      </c>
      <c r="F8612" s="12" t="s">
        <v>117</v>
      </c>
      <c r="G8612" s="12" t="s">
        <v>122</v>
      </c>
      <c r="H8612" s="12" t="s">
        <v>132</v>
      </c>
      <c r="I8612" s="12">
        <v>2</v>
      </c>
      <c r="J8612" s="16">
        <v>548.77</v>
      </c>
      <c r="K8612" s="17">
        <v>0</v>
      </c>
      <c r="L8612" s="16">
        <v>1097.54</v>
      </c>
      <c r="M8612" s="16">
        <v>596.12</v>
      </c>
      <c r="N8612" s="11" t="str">
        <f t="shared" si="403"/>
        <v>NO DISCOUNT</v>
      </c>
      <c r="O8612" s="27">
        <f t="shared" si="404"/>
        <v>0.45685806439856402</v>
      </c>
      <c r="P8612" s="11" t="str">
        <f t="shared" si="405"/>
        <v>AVERAGE</v>
      </c>
    </row>
    <row r="8613" spans="1:16" x14ac:dyDescent="0.35">
      <c r="A8613" t="s">
        <v>8787</v>
      </c>
      <c r="B8613" s="18">
        <v>45469</v>
      </c>
      <c r="C8613" t="s">
        <v>108</v>
      </c>
      <c r="D8613" t="s">
        <v>109</v>
      </c>
      <c r="E8613" t="s">
        <v>208</v>
      </c>
      <c r="F8613" t="s">
        <v>111</v>
      </c>
      <c r="G8613" t="s">
        <v>122</v>
      </c>
      <c r="H8613" t="s">
        <v>132</v>
      </c>
      <c r="I8613">
        <v>4</v>
      </c>
      <c r="J8613" s="19">
        <v>780.69</v>
      </c>
      <c r="K8613" s="20">
        <v>0.32</v>
      </c>
      <c r="L8613" s="19">
        <v>2123.48</v>
      </c>
      <c r="M8613" s="19">
        <v>667.68</v>
      </c>
      <c r="N8613" s="11" t="str">
        <f t="shared" si="403"/>
        <v>CLEARANCE</v>
      </c>
      <c r="O8613" s="27">
        <f t="shared" si="404"/>
        <v>0.68557273908866589</v>
      </c>
      <c r="P8613" s="11" t="str">
        <f t="shared" si="405"/>
        <v>AVERAGE</v>
      </c>
    </row>
    <row r="8614" spans="1:16" x14ac:dyDescent="0.35">
      <c r="A8614" s="12" t="s">
        <v>8788</v>
      </c>
      <c r="B8614" s="15">
        <v>45620</v>
      </c>
      <c r="C8614" s="12" t="s">
        <v>120</v>
      </c>
      <c r="D8614" s="12" t="s">
        <v>125</v>
      </c>
      <c r="E8614" s="12" t="s">
        <v>126</v>
      </c>
      <c r="F8614" s="12" t="s">
        <v>111</v>
      </c>
      <c r="G8614" s="12" t="s">
        <v>112</v>
      </c>
      <c r="H8614" s="12" t="s">
        <v>118</v>
      </c>
      <c r="I8614" s="12">
        <v>12</v>
      </c>
      <c r="J8614" s="16">
        <v>10</v>
      </c>
      <c r="K8614" s="17">
        <v>0.34</v>
      </c>
      <c r="L8614" s="16">
        <v>79.2</v>
      </c>
      <c r="M8614" s="16">
        <v>18.3</v>
      </c>
      <c r="N8614" s="11" t="str">
        <f t="shared" si="403"/>
        <v>CLEARANCE</v>
      </c>
      <c r="O8614" s="27">
        <f t="shared" si="404"/>
        <v>0.76893939393939403</v>
      </c>
      <c r="P8614" s="11" t="str">
        <f t="shared" si="405"/>
        <v>EXCELLENT</v>
      </c>
    </row>
    <row r="8615" spans="1:16" x14ac:dyDescent="0.35">
      <c r="A8615" t="s">
        <v>8789</v>
      </c>
      <c r="B8615" s="18">
        <v>45358</v>
      </c>
      <c r="C8615" t="s">
        <v>108</v>
      </c>
      <c r="D8615" t="s">
        <v>115</v>
      </c>
      <c r="E8615" t="s">
        <v>227</v>
      </c>
      <c r="F8615" t="s">
        <v>131</v>
      </c>
      <c r="G8615" t="s">
        <v>112</v>
      </c>
      <c r="H8615" t="s">
        <v>167</v>
      </c>
      <c r="I8615">
        <v>4</v>
      </c>
      <c r="J8615" s="19">
        <v>8.8800000000000008</v>
      </c>
      <c r="K8615" s="20">
        <v>0</v>
      </c>
      <c r="L8615" s="19">
        <v>35.520000000000003</v>
      </c>
      <c r="M8615" s="19">
        <v>8.92</v>
      </c>
      <c r="N8615" s="11" t="str">
        <f t="shared" si="403"/>
        <v>NO DISCOUNT</v>
      </c>
      <c r="O8615" s="27">
        <f t="shared" si="404"/>
        <v>0.74887387387387383</v>
      </c>
      <c r="P8615" s="11" t="str">
        <f t="shared" si="405"/>
        <v>AVERAGE</v>
      </c>
    </row>
    <row r="8616" spans="1:16" x14ac:dyDescent="0.35">
      <c r="A8616" s="12" t="s">
        <v>8790</v>
      </c>
      <c r="B8616" s="15">
        <v>44676</v>
      </c>
      <c r="C8616" s="12" t="s">
        <v>149</v>
      </c>
      <c r="D8616" s="12" t="s">
        <v>115</v>
      </c>
      <c r="E8616" s="12" t="s">
        <v>130</v>
      </c>
      <c r="F8616" s="12" t="s">
        <v>111</v>
      </c>
      <c r="G8616" s="12" t="s">
        <v>122</v>
      </c>
      <c r="H8616" s="12" t="s">
        <v>158</v>
      </c>
      <c r="I8616" s="12">
        <v>1</v>
      </c>
      <c r="J8616" s="16">
        <v>147.71</v>
      </c>
      <c r="K8616" s="17">
        <v>0.12</v>
      </c>
      <c r="L8616" s="16">
        <v>129.97999999999999</v>
      </c>
      <c r="M8616" s="16">
        <v>52.71</v>
      </c>
      <c r="N8616" s="11" t="str">
        <f t="shared" si="403"/>
        <v>MEDIUM</v>
      </c>
      <c r="O8616" s="27">
        <f t="shared" si="404"/>
        <v>0.59447607324203711</v>
      </c>
      <c r="P8616" s="11" t="str">
        <f t="shared" si="405"/>
        <v>AVERAGE</v>
      </c>
    </row>
    <row r="8617" spans="1:16" x14ac:dyDescent="0.35">
      <c r="A8617" t="s">
        <v>8791</v>
      </c>
      <c r="B8617" s="18">
        <v>45486</v>
      </c>
      <c r="C8617" t="s">
        <v>108</v>
      </c>
      <c r="D8617" t="s">
        <v>109</v>
      </c>
      <c r="E8617" t="s">
        <v>173</v>
      </c>
      <c r="F8617" t="s">
        <v>117</v>
      </c>
      <c r="G8617" t="s">
        <v>127</v>
      </c>
      <c r="H8617" t="s">
        <v>128</v>
      </c>
      <c r="I8617">
        <v>1</v>
      </c>
      <c r="J8617" s="19">
        <v>373.99</v>
      </c>
      <c r="K8617" s="20">
        <v>0.35</v>
      </c>
      <c r="L8617" s="19">
        <v>243.09</v>
      </c>
      <c r="M8617" s="19">
        <v>97.87</v>
      </c>
      <c r="N8617" s="11" t="str">
        <f t="shared" si="403"/>
        <v>CLEARANCE</v>
      </c>
      <c r="O8617" s="27">
        <f t="shared" si="404"/>
        <v>0.59739191246040557</v>
      </c>
      <c r="P8617" s="11" t="str">
        <f t="shared" si="405"/>
        <v>AVERAGE</v>
      </c>
    </row>
    <row r="8618" spans="1:16" x14ac:dyDescent="0.35">
      <c r="A8618" s="12" t="s">
        <v>8792</v>
      </c>
      <c r="B8618" s="15">
        <v>45080</v>
      </c>
      <c r="C8618" s="12" t="s">
        <v>120</v>
      </c>
      <c r="D8618" s="12" t="s">
        <v>115</v>
      </c>
      <c r="E8618" s="12" t="s">
        <v>156</v>
      </c>
      <c r="F8618" s="12" t="s">
        <v>117</v>
      </c>
      <c r="G8618" s="12" t="s">
        <v>122</v>
      </c>
      <c r="H8618" s="12" t="s">
        <v>187</v>
      </c>
      <c r="I8618" s="12">
        <v>5</v>
      </c>
      <c r="J8618" s="16">
        <v>532.30999999999995</v>
      </c>
      <c r="K8618" s="17">
        <v>0</v>
      </c>
      <c r="L8618" s="16">
        <v>2661.55</v>
      </c>
      <c r="M8618" s="16">
        <v>1005.23</v>
      </c>
      <c r="N8618" s="11" t="str">
        <f t="shared" si="403"/>
        <v>NO DISCOUNT</v>
      </c>
      <c r="O8618" s="27">
        <f t="shared" si="404"/>
        <v>0.62231406511243448</v>
      </c>
      <c r="P8618" s="11" t="str">
        <f t="shared" si="405"/>
        <v>GOOD</v>
      </c>
    </row>
    <row r="8619" spans="1:16" x14ac:dyDescent="0.35">
      <c r="A8619" t="s">
        <v>8793</v>
      </c>
      <c r="B8619" s="18">
        <v>44859</v>
      </c>
      <c r="C8619" t="s">
        <v>108</v>
      </c>
      <c r="D8619" t="s">
        <v>140</v>
      </c>
      <c r="E8619" t="s">
        <v>242</v>
      </c>
      <c r="F8619" t="s">
        <v>111</v>
      </c>
      <c r="G8619" t="s">
        <v>127</v>
      </c>
      <c r="H8619" t="s">
        <v>209</v>
      </c>
      <c r="I8619">
        <v>1</v>
      </c>
      <c r="J8619" s="19">
        <v>917.31</v>
      </c>
      <c r="K8619" s="20">
        <v>0.02</v>
      </c>
      <c r="L8619" s="19">
        <v>898.96</v>
      </c>
      <c r="M8619" s="19">
        <v>322.23</v>
      </c>
      <c r="N8619" s="11" t="str">
        <f t="shared" si="403"/>
        <v>LOW</v>
      </c>
      <c r="O8619" s="27">
        <f t="shared" si="404"/>
        <v>0.64155246062116222</v>
      </c>
      <c r="P8619" s="11" t="str">
        <f t="shared" si="405"/>
        <v>AVERAGE</v>
      </c>
    </row>
    <row r="8620" spans="1:16" x14ac:dyDescent="0.35">
      <c r="A8620" s="12" t="s">
        <v>8794</v>
      </c>
      <c r="B8620" s="15">
        <v>44808</v>
      </c>
      <c r="C8620" s="12" t="s">
        <v>136</v>
      </c>
      <c r="D8620" s="12" t="s">
        <v>115</v>
      </c>
      <c r="E8620" s="12" t="s">
        <v>205</v>
      </c>
      <c r="F8620" s="12" t="s">
        <v>111</v>
      </c>
      <c r="G8620" s="12" t="s">
        <v>122</v>
      </c>
      <c r="H8620" s="12" t="s">
        <v>142</v>
      </c>
      <c r="I8620" s="12">
        <v>2</v>
      </c>
      <c r="J8620" s="16">
        <v>174.19</v>
      </c>
      <c r="K8620" s="17">
        <v>0.02</v>
      </c>
      <c r="L8620" s="16">
        <v>341.41</v>
      </c>
      <c r="M8620" s="16">
        <v>177.52</v>
      </c>
      <c r="N8620" s="11" t="str">
        <f t="shared" si="403"/>
        <v>LOW</v>
      </c>
      <c r="O8620" s="27">
        <f t="shared" si="404"/>
        <v>0.4800386631908849</v>
      </c>
      <c r="P8620" s="11" t="str">
        <f t="shared" si="405"/>
        <v>AVERAGE</v>
      </c>
    </row>
    <row r="8621" spans="1:16" x14ac:dyDescent="0.35">
      <c r="A8621" t="s">
        <v>8795</v>
      </c>
      <c r="B8621" s="18">
        <v>45299</v>
      </c>
      <c r="C8621" t="s">
        <v>108</v>
      </c>
      <c r="D8621" t="s">
        <v>125</v>
      </c>
      <c r="E8621" t="s">
        <v>169</v>
      </c>
      <c r="F8621" t="s">
        <v>117</v>
      </c>
      <c r="G8621" t="s">
        <v>127</v>
      </c>
      <c r="H8621" t="s">
        <v>179</v>
      </c>
      <c r="I8621">
        <v>2</v>
      </c>
      <c r="J8621" s="19">
        <v>198.71</v>
      </c>
      <c r="K8621" s="20">
        <v>0.27</v>
      </c>
      <c r="L8621" s="19">
        <v>290.12</v>
      </c>
      <c r="M8621" s="19">
        <v>170.12</v>
      </c>
      <c r="N8621" s="11" t="str">
        <f t="shared" si="403"/>
        <v>HIGH</v>
      </c>
      <c r="O8621" s="27">
        <f t="shared" si="404"/>
        <v>0.41362194953812215</v>
      </c>
      <c r="P8621" s="11" t="str">
        <f t="shared" si="405"/>
        <v>AVERAGE</v>
      </c>
    </row>
    <row r="8622" spans="1:16" x14ac:dyDescent="0.35">
      <c r="A8622" s="12" t="s">
        <v>8796</v>
      </c>
      <c r="B8622" s="15">
        <v>44969</v>
      </c>
      <c r="C8622" s="12" t="s">
        <v>120</v>
      </c>
      <c r="D8622" s="12" t="s">
        <v>115</v>
      </c>
      <c r="E8622" s="12" t="s">
        <v>163</v>
      </c>
      <c r="F8622" s="12" t="s">
        <v>117</v>
      </c>
      <c r="G8622" s="12" t="s">
        <v>122</v>
      </c>
      <c r="H8622" s="12" t="s">
        <v>187</v>
      </c>
      <c r="I8622" s="12">
        <v>2</v>
      </c>
      <c r="J8622" s="16">
        <v>133.38</v>
      </c>
      <c r="K8622" s="17">
        <v>0</v>
      </c>
      <c r="L8622" s="16">
        <v>266.76</v>
      </c>
      <c r="M8622" s="16">
        <v>88.82</v>
      </c>
      <c r="N8622" s="11" t="str">
        <f t="shared" si="403"/>
        <v>NO DISCOUNT</v>
      </c>
      <c r="O8622" s="27">
        <f t="shared" si="404"/>
        <v>0.66704153546258815</v>
      </c>
      <c r="P8622" s="11" t="str">
        <f t="shared" si="405"/>
        <v>AVERAGE</v>
      </c>
    </row>
    <row r="8623" spans="1:16" x14ac:dyDescent="0.35">
      <c r="A8623" t="s">
        <v>8797</v>
      </c>
      <c r="B8623" s="18">
        <v>44568</v>
      </c>
      <c r="C8623" t="s">
        <v>108</v>
      </c>
      <c r="D8623" t="s">
        <v>115</v>
      </c>
      <c r="E8623" t="s">
        <v>130</v>
      </c>
      <c r="F8623" t="s">
        <v>131</v>
      </c>
      <c r="G8623" t="s">
        <v>122</v>
      </c>
      <c r="H8623" t="s">
        <v>123</v>
      </c>
      <c r="I8623">
        <v>3</v>
      </c>
      <c r="J8623" s="19">
        <v>1573.45</v>
      </c>
      <c r="K8623" s="20">
        <v>0.43</v>
      </c>
      <c r="L8623" s="19">
        <v>2690.6</v>
      </c>
      <c r="M8623" s="19">
        <v>1188.5899999999999</v>
      </c>
      <c r="N8623" s="11" t="str">
        <f t="shared" si="403"/>
        <v>CLEARANCE</v>
      </c>
      <c r="O8623" s="27">
        <f t="shared" si="404"/>
        <v>0.55824351445774179</v>
      </c>
      <c r="P8623" s="11" t="str">
        <f t="shared" si="405"/>
        <v>AVERAGE</v>
      </c>
    </row>
    <row r="8624" spans="1:16" x14ac:dyDescent="0.35">
      <c r="A8624" s="12" t="s">
        <v>8798</v>
      </c>
      <c r="B8624" s="15">
        <v>44657</v>
      </c>
      <c r="C8624" s="12" t="s">
        <v>120</v>
      </c>
      <c r="D8624" s="12" t="s">
        <v>115</v>
      </c>
      <c r="E8624" s="12" t="s">
        <v>121</v>
      </c>
      <c r="F8624" s="12" t="s">
        <v>111</v>
      </c>
      <c r="G8624" s="12" t="s">
        <v>112</v>
      </c>
      <c r="H8624" s="12" t="s">
        <v>118</v>
      </c>
      <c r="I8624" s="12">
        <v>2</v>
      </c>
      <c r="J8624" s="16">
        <v>11.19</v>
      </c>
      <c r="K8624" s="17">
        <v>0.04</v>
      </c>
      <c r="L8624" s="16">
        <v>21.48</v>
      </c>
      <c r="M8624" s="16">
        <v>8.01</v>
      </c>
      <c r="N8624" s="11" t="str">
        <f t="shared" si="403"/>
        <v>LOW</v>
      </c>
      <c r="O8624" s="27">
        <f t="shared" si="404"/>
        <v>0.62709497206703912</v>
      </c>
      <c r="P8624" s="11" t="str">
        <f t="shared" si="405"/>
        <v>AVERAGE</v>
      </c>
    </row>
    <row r="8625" spans="1:16" x14ac:dyDescent="0.35">
      <c r="A8625" t="s">
        <v>8799</v>
      </c>
      <c r="B8625" s="18">
        <v>45056</v>
      </c>
      <c r="C8625" t="s">
        <v>136</v>
      </c>
      <c r="D8625" t="s">
        <v>125</v>
      </c>
      <c r="E8625" t="s">
        <v>201</v>
      </c>
      <c r="F8625" t="s">
        <v>131</v>
      </c>
      <c r="G8625" t="s">
        <v>112</v>
      </c>
      <c r="H8625" t="s">
        <v>167</v>
      </c>
      <c r="I8625">
        <v>8</v>
      </c>
      <c r="J8625" s="19">
        <v>18.61</v>
      </c>
      <c r="K8625" s="20">
        <v>0.14000000000000001</v>
      </c>
      <c r="L8625" s="19">
        <v>128.04</v>
      </c>
      <c r="M8625" s="19">
        <v>44.04</v>
      </c>
      <c r="N8625" s="11" t="str">
        <f t="shared" si="403"/>
        <v>MEDIUM</v>
      </c>
      <c r="O8625" s="27">
        <f t="shared" si="404"/>
        <v>0.6560449859418932</v>
      </c>
      <c r="P8625" s="11" t="str">
        <f t="shared" si="405"/>
        <v>GOOD</v>
      </c>
    </row>
    <row r="8626" spans="1:16" x14ac:dyDescent="0.35">
      <c r="A8626" s="12" t="s">
        <v>8800</v>
      </c>
      <c r="B8626" s="15">
        <v>44566</v>
      </c>
      <c r="C8626" s="12" t="s">
        <v>120</v>
      </c>
      <c r="D8626" s="12" t="s">
        <v>140</v>
      </c>
      <c r="E8626" s="12" t="s">
        <v>166</v>
      </c>
      <c r="F8626" s="12" t="s">
        <v>111</v>
      </c>
      <c r="G8626" s="12" t="s">
        <v>127</v>
      </c>
      <c r="H8626" s="12" t="s">
        <v>164</v>
      </c>
      <c r="I8626" s="12">
        <v>3</v>
      </c>
      <c r="J8626" s="16">
        <v>534.88</v>
      </c>
      <c r="K8626" s="17">
        <v>0.19</v>
      </c>
      <c r="L8626" s="16">
        <v>1299.76</v>
      </c>
      <c r="M8626" s="16">
        <v>468.67</v>
      </c>
      <c r="N8626" s="11" t="str">
        <f t="shared" si="403"/>
        <v>MEDIUM</v>
      </c>
      <c r="O8626" s="27">
        <f t="shared" si="404"/>
        <v>0.6394180464085677</v>
      </c>
      <c r="P8626" s="11" t="str">
        <f t="shared" si="405"/>
        <v>AVERAGE</v>
      </c>
    </row>
    <row r="8627" spans="1:16" x14ac:dyDescent="0.35">
      <c r="A8627" t="s">
        <v>8801</v>
      </c>
      <c r="B8627" s="18">
        <v>45122</v>
      </c>
      <c r="C8627" t="s">
        <v>108</v>
      </c>
      <c r="D8627" t="s">
        <v>140</v>
      </c>
      <c r="E8627" t="s">
        <v>153</v>
      </c>
      <c r="F8627" t="s">
        <v>131</v>
      </c>
      <c r="G8627" t="s">
        <v>127</v>
      </c>
      <c r="H8627" t="s">
        <v>164</v>
      </c>
      <c r="I8627">
        <v>1</v>
      </c>
      <c r="J8627" s="19">
        <v>499.08</v>
      </c>
      <c r="K8627" s="20">
        <v>0</v>
      </c>
      <c r="L8627" s="19">
        <v>499.08</v>
      </c>
      <c r="M8627" s="19">
        <v>153.66</v>
      </c>
      <c r="N8627" s="11" t="str">
        <f t="shared" si="403"/>
        <v>NO DISCOUNT</v>
      </c>
      <c r="O8627" s="27">
        <f t="shared" si="404"/>
        <v>0.69211348881942769</v>
      </c>
      <c r="P8627" s="11" t="str">
        <f t="shared" si="405"/>
        <v>AVERAGE</v>
      </c>
    </row>
    <row r="8628" spans="1:16" x14ac:dyDescent="0.35">
      <c r="A8628" s="12" t="s">
        <v>8802</v>
      </c>
      <c r="B8628" s="15">
        <v>45636</v>
      </c>
      <c r="C8628" s="12" t="s">
        <v>108</v>
      </c>
      <c r="D8628" s="12" t="s">
        <v>109</v>
      </c>
      <c r="E8628" s="12" t="s">
        <v>173</v>
      </c>
      <c r="F8628" s="12" t="s">
        <v>117</v>
      </c>
      <c r="G8628" s="12" t="s">
        <v>127</v>
      </c>
      <c r="H8628" s="12" t="s">
        <v>179</v>
      </c>
      <c r="I8628" s="12">
        <v>4</v>
      </c>
      <c r="J8628" s="16">
        <v>148.13</v>
      </c>
      <c r="K8628" s="17">
        <v>0.06</v>
      </c>
      <c r="L8628" s="16">
        <v>556.97</v>
      </c>
      <c r="M8628" s="16">
        <v>269.77</v>
      </c>
      <c r="N8628" s="11" t="str">
        <f t="shared" si="403"/>
        <v>LOW</v>
      </c>
      <c r="O8628" s="27">
        <f t="shared" si="404"/>
        <v>0.5156471623247213</v>
      </c>
      <c r="P8628" s="11" t="str">
        <f t="shared" si="405"/>
        <v>AVERAGE</v>
      </c>
    </row>
    <row r="8629" spans="1:16" x14ac:dyDescent="0.35">
      <c r="A8629" t="s">
        <v>8803</v>
      </c>
      <c r="B8629" s="18">
        <v>45227</v>
      </c>
      <c r="C8629" t="s">
        <v>136</v>
      </c>
      <c r="D8629" t="s">
        <v>115</v>
      </c>
      <c r="E8629" t="s">
        <v>156</v>
      </c>
      <c r="F8629" t="s">
        <v>131</v>
      </c>
      <c r="G8629" t="s">
        <v>112</v>
      </c>
      <c r="H8629" t="s">
        <v>113</v>
      </c>
      <c r="I8629">
        <v>2</v>
      </c>
      <c r="J8629" s="19">
        <v>26.97</v>
      </c>
      <c r="K8629" s="20">
        <v>0.37</v>
      </c>
      <c r="L8629" s="19">
        <v>33.979999999999997</v>
      </c>
      <c r="M8629" s="19">
        <v>10.49</v>
      </c>
      <c r="N8629" s="11" t="str">
        <f t="shared" si="403"/>
        <v>CLEARANCE</v>
      </c>
      <c r="O8629" s="27">
        <f t="shared" si="404"/>
        <v>0.69128899352560325</v>
      </c>
      <c r="P8629" s="11" t="str">
        <f t="shared" si="405"/>
        <v>AVERAGE</v>
      </c>
    </row>
    <row r="8630" spans="1:16" x14ac:dyDescent="0.35">
      <c r="A8630" s="12" t="s">
        <v>8804</v>
      </c>
      <c r="B8630" s="15">
        <v>44932</v>
      </c>
      <c r="C8630" s="12" t="s">
        <v>108</v>
      </c>
      <c r="D8630" s="12" t="s">
        <v>125</v>
      </c>
      <c r="E8630" s="12" t="s">
        <v>134</v>
      </c>
      <c r="F8630" s="12" t="s">
        <v>111</v>
      </c>
      <c r="G8630" s="12" t="s">
        <v>127</v>
      </c>
      <c r="H8630" s="12" t="s">
        <v>138</v>
      </c>
      <c r="I8630" s="12">
        <v>4</v>
      </c>
      <c r="J8630" s="16">
        <v>300.39</v>
      </c>
      <c r="K8630" s="17">
        <v>0.17</v>
      </c>
      <c r="L8630" s="16">
        <v>997.29</v>
      </c>
      <c r="M8630" s="16">
        <v>479.65</v>
      </c>
      <c r="N8630" s="11" t="str">
        <f t="shared" si="403"/>
        <v>MEDIUM</v>
      </c>
      <c r="O8630" s="27">
        <f t="shared" si="404"/>
        <v>0.51904661633025495</v>
      </c>
      <c r="P8630" s="11" t="str">
        <f t="shared" si="405"/>
        <v>AVERAGE</v>
      </c>
    </row>
    <row r="8631" spans="1:16" x14ac:dyDescent="0.35">
      <c r="A8631" t="s">
        <v>8805</v>
      </c>
      <c r="B8631" s="18">
        <v>45369</v>
      </c>
      <c r="C8631" t="s">
        <v>108</v>
      </c>
      <c r="D8631" t="s">
        <v>140</v>
      </c>
      <c r="E8631" t="s">
        <v>273</v>
      </c>
      <c r="F8631" t="s">
        <v>117</v>
      </c>
      <c r="G8631" t="s">
        <v>112</v>
      </c>
      <c r="H8631" t="s">
        <v>167</v>
      </c>
      <c r="I8631">
        <v>5</v>
      </c>
      <c r="J8631" s="19">
        <v>11.05</v>
      </c>
      <c r="K8631" s="20">
        <v>0</v>
      </c>
      <c r="L8631" s="19">
        <v>55.25</v>
      </c>
      <c r="M8631" s="19">
        <v>22.22</v>
      </c>
      <c r="N8631" s="11" t="str">
        <f t="shared" si="403"/>
        <v>NO DISCOUNT</v>
      </c>
      <c r="O8631" s="27">
        <f t="shared" si="404"/>
        <v>0.59782805429864261</v>
      </c>
      <c r="P8631" s="11" t="str">
        <f t="shared" si="405"/>
        <v>GOOD</v>
      </c>
    </row>
    <row r="8632" spans="1:16" x14ac:dyDescent="0.35">
      <c r="A8632" s="12" t="s">
        <v>8806</v>
      </c>
      <c r="B8632" s="15">
        <v>45575</v>
      </c>
      <c r="C8632" s="12" t="s">
        <v>108</v>
      </c>
      <c r="D8632" s="12" t="s">
        <v>109</v>
      </c>
      <c r="E8632" s="12" t="s">
        <v>161</v>
      </c>
      <c r="F8632" s="12" t="s">
        <v>111</v>
      </c>
      <c r="G8632" s="12" t="s">
        <v>112</v>
      </c>
      <c r="H8632" s="12" t="s">
        <v>147</v>
      </c>
      <c r="I8632" s="12">
        <v>1</v>
      </c>
      <c r="J8632" s="16">
        <v>23.76</v>
      </c>
      <c r="K8632" s="17">
        <v>0.2</v>
      </c>
      <c r="L8632" s="16">
        <v>19.010000000000002</v>
      </c>
      <c r="M8632" s="16">
        <v>7.95</v>
      </c>
      <c r="N8632" s="11" t="str">
        <f t="shared" si="403"/>
        <v>MEDIUM</v>
      </c>
      <c r="O8632" s="27">
        <f t="shared" si="404"/>
        <v>0.58179905312993163</v>
      </c>
      <c r="P8632" s="11" t="str">
        <f t="shared" si="405"/>
        <v>AVERAGE</v>
      </c>
    </row>
    <row r="8633" spans="1:16" x14ac:dyDescent="0.35">
      <c r="A8633" t="s">
        <v>8807</v>
      </c>
      <c r="B8633" s="18">
        <v>45373</v>
      </c>
      <c r="C8633" t="s">
        <v>108</v>
      </c>
      <c r="D8633" t="s">
        <v>115</v>
      </c>
      <c r="E8633" t="s">
        <v>121</v>
      </c>
      <c r="F8633" t="s">
        <v>117</v>
      </c>
      <c r="G8633" t="s">
        <v>122</v>
      </c>
      <c r="H8633" t="s">
        <v>123</v>
      </c>
      <c r="I8633">
        <v>4</v>
      </c>
      <c r="J8633" s="19">
        <v>1839.82</v>
      </c>
      <c r="K8633" s="20">
        <v>0.08</v>
      </c>
      <c r="L8633" s="19">
        <v>6770.54</v>
      </c>
      <c r="M8633" s="19">
        <v>3473.43</v>
      </c>
      <c r="N8633" s="11" t="str">
        <f t="shared" si="403"/>
        <v>LOW</v>
      </c>
      <c r="O8633" s="27">
        <f t="shared" si="404"/>
        <v>0.48697888203895112</v>
      </c>
      <c r="P8633" s="11" t="str">
        <f t="shared" si="405"/>
        <v>AVERAGE</v>
      </c>
    </row>
    <row r="8634" spans="1:16" x14ac:dyDescent="0.35">
      <c r="A8634" s="12" t="s">
        <v>8808</v>
      </c>
      <c r="B8634" s="15">
        <v>44932</v>
      </c>
      <c r="C8634" s="12" t="s">
        <v>108</v>
      </c>
      <c r="D8634" s="12" t="s">
        <v>140</v>
      </c>
      <c r="E8634" s="12" t="s">
        <v>153</v>
      </c>
      <c r="F8634" s="12" t="s">
        <v>111</v>
      </c>
      <c r="G8634" s="12" t="s">
        <v>112</v>
      </c>
      <c r="H8634" s="12" t="s">
        <v>147</v>
      </c>
      <c r="I8634" s="12">
        <v>7</v>
      </c>
      <c r="J8634" s="16">
        <v>3.76</v>
      </c>
      <c r="K8634" s="17">
        <v>7.0000000000000007E-2</v>
      </c>
      <c r="L8634" s="16">
        <v>24.48</v>
      </c>
      <c r="M8634" s="16">
        <v>7.55</v>
      </c>
      <c r="N8634" s="11" t="str">
        <f t="shared" si="403"/>
        <v>LOW</v>
      </c>
      <c r="O8634" s="27">
        <f t="shared" si="404"/>
        <v>0.69158496732026142</v>
      </c>
      <c r="P8634" s="11" t="str">
        <f t="shared" si="405"/>
        <v>GOOD</v>
      </c>
    </row>
    <row r="8635" spans="1:16" x14ac:dyDescent="0.35">
      <c r="A8635" t="s">
        <v>8809</v>
      </c>
      <c r="B8635" s="18">
        <v>45629</v>
      </c>
      <c r="C8635" t="s">
        <v>136</v>
      </c>
      <c r="D8635" t="s">
        <v>115</v>
      </c>
      <c r="E8635" t="s">
        <v>130</v>
      </c>
      <c r="F8635" t="s">
        <v>131</v>
      </c>
      <c r="G8635" t="s">
        <v>127</v>
      </c>
      <c r="H8635" t="s">
        <v>128</v>
      </c>
      <c r="I8635">
        <v>1</v>
      </c>
      <c r="J8635" s="19">
        <v>526.11</v>
      </c>
      <c r="K8635" s="20">
        <v>0</v>
      </c>
      <c r="L8635" s="19">
        <v>526.11</v>
      </c>
      <c r="M8635" s="19">
        <v>184.47</v>
      </c>
      <c r="N8635" s="11" t="str">
        <f t="shared" si="403"/>
        <v>NO DISCOUNT</v>
      </c>
      <c r="O8635" s="27">
        <f t="shared" si="404"/>
        <v>0.64936990363232017</v>
      </c>
      <c r="P8635" s="11" t="str">
        <f t="shared" si="405"/>
        <v>AVERAGE</v>
      </c>
    </row>
    <row r="8636" spans="1:16" x14ac:dyDescent="0.35">
      <c r="A8636" s="12" t="s">
        <v>8810</v>
      </c>
      <c r="B8636" s="15">
        <v>45048</v>
      </c>
      <c r="C8636" s="12" t="s">
        <v>108</v>
      </c>
      <c r="D8636" s="12" t="s">
        <v>140</v>
      </c>
      <c r="E8636" s="12" t="s">
        <v>296</v>
      </c>
      <c r="F8636" s="12" t="s">
        <v>111</v>
      </c>
      <c r="G8636" s="12" t="s">
        <v>122</v>
      </c>
      <c r="H8636" s="12" t="s">
        <v>123</v>
      </c>
      <c r="I8636" s="12">
        <v>11</v>
      </c>
      <c r="J8636" s="16">
        <v>1193.6300000000001</v>
      </c>
      <c r="K8636" s="17">
        <v>0</v>
      </c>
      <c r="L8636" s="16">
        <v>13129.93</v>
      </c>
      <c r="M8636" s="16">
        <v>5248</v>
      </c>
      <c r="N8636" s="11" t="str">
        <f t="shared" si="403"/>
        <v>NO DISCOUNT</v>
      </c>
      <c r="O8636" s="27">
        <f t="shared" si="404"/>
        <v>0.60030251494105458</v>
      </c>
      <c r="P8636" s="11" t="str">
        <f t="shared" si="405"/>
        <v>EXCELLENT</v>
      </c>
    </row>
    <row r="8637" spans="1:16" x14ac:dyDescent="0.35">
      <c r="A8637" t="s">
        <v>8811</v>
      </c>
      <c r="B8637" s="18">
        <v>45542</v>
      </c>
      <c r="C8637" t="s">
        <v>136</v>
      </c>
      <c r="D8637" t="s">
        <v>125</v>
      </c>
      <c r="E8637" t="s">
        <v>255</v>
      </c>
      <c r="F8637" t="s">
        <v>131</v>
      </c>
      <c r="G8637" t="s">
        <v>127</v>
      </c>
      <c r="H8637" t="s">
        <v>138</v>
      </c>
      <c r="I8637">
        <v>3</v>
      </c>
      <c r="J8637" s="19">
        <v>331.58</v>
      </c>
      <c r="K8637" s="20">
        <v>0</v>
      </c>
      <c r="L8637" s="19">
        <v>994.74</v>
      </c>
      <c r="M8637" s="19">
        <v>506.71</v>
      </c>
      <c r="N8637" s="11" t="str">
        <f t="shared" si="403"/>
        <v>NO DISCOUNT</v>
      </c>
      <c r="O8637" s="27">
        <f t="shared" si="404"/>
        <v>0.49061061181816357</v>
      </c>
      <c r="P8637" s="11" t="str">
        <f t="shared" si="405"/>
        <v>AVERAGE</v>
      </c>
    </row>
    <row r="8638" spans="1:16" x14ac:dyDescent="0.35">
      <c r="A8638" s="12" t="s">
        <v>8812</v>
      </c>
      <c r="B8638" s="15">
        <v>44663</v>
      </c>
      <c r="C8638" s="12" t="s">
        <v>108</v>
      </c>
      <c r="D8638" s="12" t="s">
        <v>125</v>
      </c>
      <c r="E8638" s="12" t="s">
        <v>201</v>
      </c>
      <c r="F8638" s="12" t="s">
        <v>117</v>
      </c>
      <c r="G8638" s="12" t="s">
        <v>127</v>
      </c>
      <c r="H8638" s="12" t="s">
        <v>128</v>
      </c>
      <c r="I8638" s="12">
        <v>1</v>
      </c>
      <c r="J8638" s="16">
        <v>576.70000000000005</v>
      </c>
      <c r="K8638" s="17">
        <v>0.17</v>
      </c>
      <c r="L8638" s="16">
        <v>478.66</v>
      </c>
      <c r="M8638" s="16">
        <v>161.97</v>
      </c>
      <c r="N8638" s="11" t="str">
        <f t="shared" si="403"/>
        <v>MEDIUM</v>
      </c>
      <c r="O8638" s="27">
        <f t="shared" si="404"/>
        <v>0.66161784983077765</v>
      </c>
      <c r="P8638" s="11" t="str">
        <f t="shared" si="405"/>
        <v>AVERAGE</v>
      </c>
    </row>
    <row r="8639" spans="1:16" x14ac:dyDescent="0.35">
      <c r="A8639" t="s">
        <v>8813</v>
      </c>
      <c r="B8639" s="18">
        <v>44594</v>
      </c>
      <c r="C8639" t="s">
        <v>136</v>
      </c>
      <c r="D8639" t="s">
        <v>109</v>
      </c>
      <c r="E8639" t="s">
        <v>189</v>
      </c>
      <c r="F8639" t="s">
        <v>111</v>
      </c>
      <c r="G8639" t="s">
        <v>112</v>
      </c>
      <c r="H8639" t="s">
        <v>118</v>
      </c>
      <c r="I8639">
        <v>8</v>
      </c>
      <c r="J8639" s="19">
        <v>13.59</v>
      </c>
      <c r="K8639" s="20">
        <v>0</v>
      </c>
      <c r="L8639" s="19">
        <v>108.72</v>
      </c>
      <c r="M8639" s="19">
        <v>24.08</v>
      </c>
      <c r="N8639" s="11" t="str">
        <f t="shared" si="403"/>
        <v>NO DISCOUNT</v>
      </c>
      <c r="O8639" s="27">
        <f t="shared" si="404"/>
        <v>0.7785136129506991</v>
      </c>
      <c r="P8639" s="11" t="str">
        <f t="shared" si="405"/>
        <v>GOOD</v>
      </c>
    </row>
    <row r="8640" spans="1:16" x14ac:dyDescent="0.35">
      <c r="A8640" s="12" t="s">
        <v>8814</v>
      </c>
      <c r="B8640" s="15">
        <v>45618</v>
      </c>
      <c r="C8640" s="12" t="s">
        <v>108</v>
      </c>
      <c r="D8640" s="12" t="s">
        <v>140</v>
      </c>
      <c r="E8640" s="12" t="s">
        <v>307</v>
      </c>
      <c r="F8640" s="12" t="s">
        <v>111</v>
      </c>
      <c r="G8640" s="12" t="s">
        <v>112</v>
      </c>
      <c r="H8640" s="12" t="s">
        <v>118</v>
      </c>
      <c r="I8640" s="12">
        <v>3</v>
      </c>
      <c r="J8640" s="16">
        <v>29.19</v>
      </c>
      <c r="K8640" s="17">
        <v>0.12</v>
      </c>
      <c r="L8640" s="16">
        <v>77.06</v>
      </c>
      <c r="M8640" s="16">
        <v>20.51</v>
      </c>
      <c r="N8640" s="11" t="str">
        <f t="shared" si="403"/>
        <v>MEDIUM</v>
      </c>
      <c r="O8640" s="27">
        <f t="shared" si="404"/>
        <v>0.73384375811056313</v>
      </c>
      <c r="P8640" s="11" t="str">
        <f t="shared" si="405"/>
        <v>AVERAGE</v>
      </c>
    </row>
    <row r="8641" spans="1:16" x14ac:dyDescent="0.35">
      <c r="A8641" t="s">
        <v>8815</v>
      </c>
      <c r="B8641" s="18">
        <v>45211</v>
      </c>
      <c r="C8641" t="s">
        <v>136</v>
      </c>
      <c r="D8641" t="s">
        <v>115</v>
      </c>
      <c r="E8641" t="s">
        <v>116</v>
      </c>
      <c r="F8641" t="s">
        <v>111</v>
      </c>
      <c r="G8641" t="s">
        <v>122</v>
      </c>
      <c r="H8641" t="s">
        <v>158</v>
      </c>
      <c r="I8641">
        <v>1</v>
      </c>
      <c r="J8641" s="19">
        <v>13.7</v>
      </c>
      <c r="K8641" s="20">
        <v>0.16</v>
      </c>
      <c r="L8641" s="19">
        <v>11.51</v>
      </c>
      <c r="M8641" s="19">
        <v>6.14</v>
      </c>
      <c r="N8641" s="11" t="str">
        <f t="shared" si="403"/>
        <v>MEDIUM</v>
      </c>
      <c r="O8641" s="27">
        <f t="shared" si="404"/>
        <v>0.46655082536924414</v>
      </c>
      <c r="P8641" s="11" t="str">
        <f t="shared" si="405"/>
        <v>AVERAGE</v>
      </c>
    </row>
    <row r="8642" spans="1:16" x14ac:dyDescent="0.35">
      <c r="A8642" s="12" t="s">
        <v>8816</v>
      </c>
      <c r="B8642" s="15">
        <v>45238</v>
      </c>
      <c r="C8642" s="12" t="s">
        <v>108</v>
      </c>
      <c r="D8642" s="12" t="s">
        <v>125</v>
      </c>
      <c r="E8642" s="12" t="s">
        <v>255</v>
      </c>
      <c r="F8642" s="12" t="s">
        <v>117</v>
      </c>
      <c r="G8642" s="12" t="s">
        <v>112</v>
      </c>
      <c r="H8642" s="12" t="s">
        <v>170</v>
      </c>
      <c r="I8642" s="12">
        <v>1</v>
      </c>
      <c r="J8642" s="16">
        <v>19.420000000000002</v>
      </c>
      <c r="K8642" s="17">
        <v>0.15</v>
      </c>
      <c r="L8642" s="16">
        <v>16.510000000000002</v>
      </c>
      <c r="M8642" s="16">
        <v>3.54</v>
      </c>
      <c r="N8642" s="11" t="str">
        <f t="shared" si="403"/>
        <v>MEDIUM</v>
      </c>
      <c r="O8642" s="27">
        <f t="shared" si="404"/>
        <v>0.78558449424591159</v>
      </c>
      <c r="P8642" s="11" t="str">
        <f t="shared" si="405"/>
        <v>AVERAGE</v>
      </c>
    </row>
    <row r="8643" spans="1:16" x14ac:dyDescent="0.35">
      <c r="A8643" t="s">
        <v>8817</v>
      </c>
      <c r="B8643" s="18">
        <v>44919</v>
      </c>
      <c r="C8643" t="s">
        <v>108</v>
      </c>
      <c r="D8643" t="s">
        <v>125</v>
      </c>
      <c r="E8643" t="s">
        <v>144</v>
      </c>
      <c r="F8643" t="s">
        <v>117</v>
      </c>
      <c r="G8643" t="s">
        <v>127</v>
      </c>
      <c r="H8643" t="s">
        <v>179</v>
      </c>
      <c r="I8643">
        <v>1</v>
      </c>
      <c r="J8643" s="19">
        <v>190.09</v>
      </c>
      <c r="K8643" s="20">
        <v>0.08</v>
      </c>
      <c r="L8643" s="19">
        <v>174.88</v>
      </c>
      <c r="M8643" s="19">
        <v>61.41</v>
      </c>
      <c r="N8643" s="11" t="str">
        <f t="shared" ref="N8643:N8706" si="406">IF(K8643=$R$8,$R$2,IF(K8643&lt;=$R$9,$R$3,IF(K8643&lt;=$R$10,$R$4,IF(K8643&lt;$R$11,$R$5,IF(K8643&gt;$R$11,$R$6)))))</f>
        <v>LOW</v>
      </c>
      <c r="O8643" s="27">
        <f t="shared" ref="O8643:O8706" si="407">IFERROR(L8643-M8643,"NULL")/L8643</f>
        <v>0.64884492223238799</v>
      </c>
      <c r="P8643" s="11" t="str">
        <f t="shared" ref="P8643:P8706" si="408">IF(AND(O8643&gt;=$Q$8,I8643&gt;=$Q$13),$Q$2,IF(AND(O8643&gt;=$Q$9,I8643&gt;=$Q$14),$Q$3,IF(O8643&gt;=$Q$10,$Q$4,$Q$5)))</f>
        <v>AVERAGE</v>
      </c>
    </row>
    <row r="8644" spans="1:16" x14ac:dyDescent="0.35">
      <c r="A8644" s="12" t="s">
        <v>8818</v>
      </c>
      <c r="B8644" s="15">
        <v>45358</v>
      </c>
      <c r="C8644" s="12" t="s">
        <v>120</v>
      </c>
      <c r="D8644" s="12" t="s">
        <v>140</v>
      </c>
      <c r="E8644" s="12" t="s">
        <v>268</v>
      </c>
      <c r="F8644" s="12" t="s">
        <v>117</v>
      </c>
      <c r="G8644" s="12" t="s">
        <v>127</v>
      </c>
      <c r="H8644" s="12" t="s">
        <v>179</v>
      </c>
      <c r="I8644" s="12">
        <v>1</v>
      </c>
      <c r="J8644" s="16">
        <v>99.72</v>
      </c>
      <c r="K8644" s="17">
        <v>0</v>
      </c>
      <c r="L8644" s="16">
        <v>99.72</v>
      </c>
      <c r="M8644" s="16">
        <v>40.630000000000003</v>
      </c>
      <c r="N8644" s="11" t="str">
        <f t="shared" si="406"/>
        <v>NO DISCOUNT</v>
      </c>
      <c r="O8644" s="27">
        <f t="shared" si="407"/>
        <v>0.5925591656638588</v>
      </c>
      <c r="P8644" s="11" t="str">
        <f t="shared" si="408"/>
        <v>AVERAGE</v>
      </c>
    </row>
    <row r="8645" spans="1:16" x14ac:dyDescent="0.35">
      <c r="A8645" t="s">
        <v>8819</v>
      </c>
      <c r="B8645" s="18">
        <v>44974</v>
      </c>
      <c r="C8645" t="s">
        <v>108</v>
      </c>
      <c r="D8645" t="s">
        <v>109</v>
      </c>
      <c r="E8645" t="s">
        <v>110</v>
      </c>
      <c r="F8645" t="s">
        <v>111</v>
      </c>
      <c r="G8645" t="s">
        <v>122</v>
      </c>
      <c r="H8645" t="s">
        <v>158</v>
      </c>
      <c r="I8645">
        <v>2</v>
      </c>
      <c r="J8645" s="19">
        <v>39.520000000000003</v>
      </c>
      <c r="K8645" s="20">
        <v>0</v>
      </c>
      <c r="L8645" s="19">
        <v>79.040000000000006</v>
      </c>
      <c r="M8645" s="19">
        <v>25.17</v>
      </c>
      <c r="N8645" s="11" t="str">
        <f t="shared" si="406"/>
        <v>NO DISCOUNT</v>
      </c>
      <c r="O8645" s="27">
        <f t="shared" si="407"/>
        <v>0.6815536437246964</v>
      </c>
      <c r="P8645" s="11" t="str">
        <f t="shared" si="408"/>
        <v>AVERAGE</v>
      </c>
    </row>
    <row r="8646" spans="1:16" x14ac:dyDescent="0.35">
      <c r="A8646" s="12" t="s">
        <v>8820</v>
      </c>
      <c r="B8646" s="15">
        <v>45060</v>
      </c>
      <c r="C8646" s="12" t="s">
        <v>108</v>
      </c>
      <c r="D8646" s="12" t="s">
        <v>125</v>
      </c>
      <c r="E8646" s="12" t="s">
        <v>255</v>
      </c>
      <c r="F8646" s="12" t="s">
        <v>117</v>
      </c>
      <c r="G8646" s="12" t="s">
        <v>112</v>
      </c>
      <c r="H8646" s="12" t="s">
        <v>113</v>
      </c>
      <c r="I8646" s="12">
        <v>5</v>
      </c>
      <c r="J8646" s="16">
        <v>42.19</v>
      </c>
      <c r="K8646" s="17">
        <v>0.15</v>
      </c>
      <c r="L8646" s="16">
        <v>179.31</v>
      </c>
      <c r="M8646" s="16">
        <v>63.52</v>
      </c>
      <c r="N8646" s="11" t="str">
        <f t="shared" si="406"/>
        <v>MEDIUM</v>
      </c>
      <c r="O8646" s="27">
        <f t="shared" si="407"/>
        <v>0.64575316490993251</v>
      </c>
      <c r="P8646" s="11" t="str">
        <f t="shared" si="408"/>
        <v>GOOD</v>
      </c>
    </row>
    <row r="8647" spans="1:16" x14ac:dyDescent="0.35">
      <c r="A8647" t="s">
        <v>8821</v>
      </c>
      <c r="B8647" s="18">
        <v>45031</v>
      </c>
      <c r="C8647" t="s">
        <v>108</v>
      </c>
      <c r="D8647" t="s">
        <v>115</v>
      </c>
      <c r="E8647" t="s">
        <v>240</v>
      </c>
      <c r="F8647" t="s">
        <v>111</v>
      </c>
      <c r="G8647" t="s">
        <v>122</v>
      </c>
      <c r="H8647" t="s">
        <v>123</v>
      </c>
      <c r="I8647">
        <v>2</v>
      </c>
      <c r="J8647" s="19">
        <v>1289.49</v>
      </c>
      <c r="K8647" s="20">
        <v>0.14000000000000001</v>
      </c>
      <c r="L8647" s="19">
        <v>2217.92</v>
      </c>
      <c r="M8647" s="19">
        <v>1000.69</v>
      </c>
      <c r="N8647" s="11" t="str">
        <f t="shared" si="406"/>
        <v>MEDIUM</v>
      </c>
      <c r="O8647" s="27">
        <f t="shared" si="407"/>
        <v>0.54881600779108353</v>
      </c>
      <c r="P8647" s="11" t="str">
        <f t="shared" si="408"/>
        <v>AVERAGE</v>
      </c>
    </row>
    <row r="8648" spans="1:16" x14ac:dyDescent="0.35">
      <c r="A8648" s="12" t="s">
        <v>8822</v>
      </c>
      <c r="B8648" s="15">
        <v>45640</v>
      </c>
      <c r="C8648" s="12" t="s">
        <v>108</v>
      </c>
      <c r="D8648" s="12" t="s">
        <v>140</v>
      </c>
      <c r="E8648" s="12" t="s">
        <v>218</v>
      </c>
      <c r="F8648" s="12" t="s">
        <v>111</v>
      </c>
      <c r="G8648" s="12" t="s">
        <v>112</v>
      </c>
      <c r="H8648" s="12" t="s">
        <v>118</v>
      </c>
      <c r="I8648" s="12">
        <v>1</v>
      </c>
      <c r="J8648" s="16">
        <v>13.88</v>
      </c>
      <c r="K8648" s="17">
        <v>0.08</v>
      </c>
      <c r="L8648" s="16">
        <v>12.77</v>
      </c>
      <c r="M8648" s="16">
        <v>3.68</v>
      </c>
      <c r="N8648" s="11" t="str">
        <f t="shared" si="406"/>
        <v>LOW</v>
      </c>
      <c r="O8648" s="27">
        <f t="shared" si="407"/>
        <v>0.71182458888018796</v>
      </c>
      <c r="P8648" s="11" t="str">
        <f t="shared" si="408"/>
        <v>AVERAGE</v>
      </c>
    </row>
    <row r="8649" spans="1:16" x14ac:dyDescent="0.35">
      <c r="A8649" t="s">
        <v>8823</v>
      </c>
      <c r="B8649" s="18">
        <v>45539</v>
      </c>
      <c r="C8649" t="s">
        <v>120</v>
      </c>
      <c r="D8649" t="s">
        <v>140</v>
      </c>
      <c r="E8649" t="s">
        <v>268</v>
      </c>
      <c r="F8649" t="s">
        <v>111</v>
      </c>
      <c r="G8649" t="s">
        <v>127</v>
      </c>
      <c r="H8649" t="s">
        <v>138</v>
      </c>
      <c r="I8649">
        <v>3</v>
      </c>
      <c r="J8649" s="19">
        <v>166.42</v>
      </c>
      <c r="K8649" s="20">
        <v>0.25</v>
      </c>
      <c r="L8649" s="19">
        <v>374.44</v>
      </c>
      <c r="M8649" s="19">
        <v>126.71</v>
      </c>
      <c r="N8649" s="11" t="str">
        <f t="shared" si="406"/>
        <v>HIGH</v>
      </c>
      <c r="O8649" s="27">
        <f t="shared" si="407"/>
        <v>0.66160132464480292</v>
      </c>
      <c r="P8649" s="11" t="str">
        <f t="shared" si="408"/>
        <v>AVERAGE</v>
      </c>
    </row>
    <row r="8650" spans="1:16" x14ac:dyDescent="0.35">
      <c r="A8650" s="12" t="s">
        <v>8824</v>
      </c>
      <c r="B8650" s="15">
        <v>44663</v>
      </c>
      <c r="C8650" s="12" t="s">
        <v>108</v>
      </c>
      <c r="D8650" s="12" t="s">
        <v>109</v>
      </c>
      <c r="E8650" s="12" t="s">
        <v>208</v>
      </c>
      <c r="F8650" s="12" t="s">
        <v>111</v>
      </c>
      <c r="G8650" s="12" t="s">
        <v>112</v>
      </c>
      <c r="H8650" s="12" t="s">
        <v>113</v>
      </c>
      <c r="I8650" s="12">
        <v>3</v>
      </c>
      <c r="J8650" s="16">
        <v>41.72</v>
      </c>
      <c r="K8650" s="17">
        <v>7.0000000000000007E-2</v>
      </c>
      <c r="L8650" s="16">
        <v>116.4</v>
      </c>
      <c r="M8650" s="16">
        <v>32.549999999999997</v>
      </c>
      <c r="N8650" s="11" t="str">
        <f t="shared" si="406"/>
        <v>LOW</v>
      </c>
      <c r="O8650" s="27">
        <f t="shared" si="407"/>
        <v>0.72036082474226804</v>
      </c>
      <c r="P8650" s="11" t="str">
        <f t="shared" si="408"/>
        <v>AVERAGE</v>
      </c>
    </row>
    <row r="8651" spans="1:16" x14ac:dyDescent="0.35">
      <c r="A8651" t="s">
        <v>8825</v>
      </c>
      <c r="B8651" s="18">
        <v>44973</v>
      </c>
      <c r="C8651" t="s">
        <v>108</v>
      </c>
      <c r="D8651" t="s">
        <v>125</v>
      </c>
      <c r="E8651" t="s">
        <v>255</v>
      </c>
      <c r="F8651" t="s">
        <v>111</v>
      </c>
      <c r="G8651" t="s">
        <v>122</v>
      </c>
      <c r="H8651" t="s">
        <v>142</v>
      </c>
      <c r="I8651">
        <v>4</v>
      </c>
      <c r="J8651" s="19">
        <v>264.86</v>
      </c>
      <c r="K8651" s="20">
        <v>0</v>
      </c>
      <c r="L8651" s="19">
        <v>1059.44</v>
      </c>
      <c r="M8651" s="19">
        <v>449.37</v>
      </c>
      <c r="N8651" s="11" t="str">
        <f t="shared" si="406"/>
        <v>NO DISCOUNT</v>
      </c>
      <c r="O8651" s="27">
        <f t="shared" si="407"/>
        <v>0.57584195423997586</v>
      </c>
      <c r="P8651" s="11" t="str">
        <f t="shared" si="408"/>
        <v>AVERAGE</v>
      </c>
    </row>
    <row r="8652" spans="1:16" x14ac:dyDescent="0.35">
      <c r="A8652" s="12" t="s">
        <v>8826</v>
      </c>
      <c r="B8652" s="15">
        <v>45109</v>
      </c>
      <c r="C8652" s="12" t="s">
        <v>120</v>
      </c>
      <c r="D8652" s="12" t="s">
        <v>125</v>
      </c>
      <c r="E8652" s="12" t="s">
        <v>134</v>
      </c>
      <c r="F8652" s="12" t="s">
        <v>117</v>
      </c>
      <c r="G8652" s="12" t="s">
        <v>127</v>
      </c>
      <c r="H8652" s="12" t="s">
        <v>209</v>
      </c>
      <c r="I8652" s="12">
        <v>4</v>
      </c>
      <c r="J8652" s="16">
        <v>1038.96</v>
      </c>
      <c r="K8652" s="17">
        <v>0.13</v>
      </c>
      <c r="L8652" s="16">
        <v>3615.58</v>
      </c>
      <c r="M8652" s="16">
        <v>2162.25</v>
      </c>
      <c r="N8652" s="11" t="str">
        <f t="shared" si="406"/>
        <v>MEDIUM</v>
      </c>
      <c r="O8652" s="27">
        <f t="shared" si="407"/>
        <v>0.40196317050099845</v>
      </c>
      <c r="P8652" s="11" t="str">
        <f t="shared" si="408"/>
        <v>AVERAGE</v>
      </c>
    </row>
    <row r="8653" spans="1:16" x14ac:dyDescent="0.35">
      <c r="A8653" t="s">
        <v>8827</v>
      </c>
      <c r="B8653" s="18">
        <v>45492</v>
      </c>
      <c r="C8653" t="s">
        <v>120</v>
      </c>
      <c r="D8653" t="s">
        <v>125</v>
      </c>
      <c r="E8653" t="s">
        <v>169</v>
      </c>
      <c r="F8653" t="s">
        <v>111</v>
      </c>
      <c r="G8653" t="s">
        <v>122</v>
      </c>
      <c r="H8653" t="s">
        <v>142</v>
      </c>
      <c r="I8653">
        <v>4</v>
      </c>
      <c r="J8653" s="19">
        <v>368.68</v>
      </c>
      <c r="K8653" s="20">
        <v>0.12</v>
      </c>
      <c r="L8653" s="19">
        <v>1297.75</v>
      </c>
      <c r="M8653" s="19">
        <v>483.76</v>
      </c>
      <c r="N8653" s="11" t="str">
        <f t="shared" si="406"/>
        <v>MEDIUM</v>
      </c>
      <c r="O8653" s="27">
        <f t="shared" si="407"/>
        <v>0.62723174725486419</v>
      </c>
      <c r="P8653" s="11" t="str">
        <f t="shared" si="408"/>
        <v>AVERAGE</v>
      </c>
    </row>
    <row r="8654" spans="1:16" x14ac:dyDescent="0.35">
      <c r="A8654" s="12" t="s">
        <v>8828</v>
      </c>
      <c r="B8654" s="15">
        <v>44862</v>
      </c>
      <c r="C8654" s="12" t="s">
        <v>108</v>
      </c>
      <c r="D8654" s="12" t="s">
        <v>140</v>
      </c>
      <c r="E8654" s="12" t="s">
        <v>166</v>
      </c>
      <c r="F8654" s="12" t="s">
        <v>111</v>
      </c>
      <c r="G8654" s="12" t="s">
        <v>127</v>
      </c>
      <c r="H8654" s="12" t="s">
        <v>209</v>
      </c>
      <c r="I8654" s="12">
        <v>3</v>
      </c>
      <c r="J8654" s="16">
        <v>897.16</v>
      </c>
      <c r="K8654" s="17">
        <v>0</v>
      </c>
      <c r="L8654" s="16">
        <v>2691.48</v>
      </c>
      <c r="M8654" s="16">
        <v>1007.75</v>
      </c>
      <c r="N8654" s="11" t="str">
        <f t="shared" si="406"/>
        <v>NO DISCOUNT</v>
      </c>
      <c r="O8654" s="27">
        <f t="shared" si="407"/>
        <v>0.62557774904513497</v>
      </c>
      <c r="P8654" s="11" t="str">
        <f t="shared" si="408"/>
        <v>AVERAGE</v>
      </c>
    </row>
    <row r="8655" spans="1:16" x14ac:dyDescent="0.35">
      <c r="A8655" t="s">
        <v>8829</v>
      </c>
      <c r="B8655" s="18">
        <v>45326</v>
      </c>
      <c r="C8655" t="s">
        <v>120</v>
      </c>
      <c r="D8655" t="s">
        <v>109</v>
      </c>
      <c r="E8655" t="s">
        <v>231</v>
      </c>
      <c r="F8655" t="s">
        <v>131</v>
      </c>
      <c r="G8655" t="s">
        <v>122</v>
      </c>
      <c r="H8655" t="s">
        <v>123</v>
      </c>
      <c r="I8655">
        <v>4</v>
      </c>
      <c r="J8655" s="19">
        <v>2145.37</v>
      </c>
      <c r="K8655" s="20">
        <v>0.16</v>
      </c>
      <c r="L8655" s="19">
        <v>7208.44</v>
      </c>
      <c r="M8655" s="19">
        <v>3610.4</v>
      </c>
      <c r="N8655" s="11" t="str">
        <f t="shared" si="406"/>
        <v>MEDIUM</v>
      </c>
      <c r="O8655" s="27">
        <f t="shared" si="407"/>
        <v>0.49914267164601489</v>
      </c>
      <c r="P8655" s="11" t="str">
        <f t="shared" si="408"/>
        <v>AVERAGE</v>
      </c>
    </row>
    <row r="8656" spans="1:16" x14ac:dyDescent="0.35">
      <c r="A8656" s="12" t="s">
        <v>8830</v>
      </c>
      <c r="B8656" s="15">
        <v>44758</v>
      </c>
      <c r="C8656" s="12" t="s">
        <v>108</v>
      </c>
      <c r="D8656" s="12" t="s">
        <v>125</v>
      </c>
      <c r="E8656" s="12" t="s">
        <v>134</v>
      </c>
      <c r="F8656" s="12" t="s">
        <v>131</v>
      </c>
      <c r="G8656" s="12" t="s">
        <v>112</v>
      </c>
      <c r="H8656" s="12" t="s">
        <v>147</v>
      </c>
      <c r="I8656" s="12">
        <v>4</v>
      </c>
      <c r="J8656" s="16">
        <v>20.85</v>
      </c>
      <c r="K8656" s="17">
        <v>0.18</v>
      </c>
      <c r="L8656" s="16">
        <v>68.39</v>
      </c>
      <c r="M8656" s="16">
        <v>32.78</v>
      </c>
      <c r="N8656" s="11" t="str">
        <f t="shared" si="406"/>
        <v>MEDIUM</v>
      </c>
      <c r="O8656" s="27">
        <f t="shared" si="407"/>
        <v>0.52069015938002627</v>
      </c>
      <c r="P8656" s="11" t="str">
        <f t="shared" si="408"/>
        <v>AVERAGE</v>
      </c>
    </row>
    <row r="8657" spans="1:16" x14ac:dyDescent="0.35">
      <c r="A8657" t="s">
        <v>8831</v>
      </c>
      <c r="B8657" s="18">
        <v>44648</v>
      </c>
      <c r="C8657" t="s">
        <v>120</v>
      </c>
      <c r="D8657" t="s">
        <v>125</v>
      </c>
      <c r="E8657" t="s">
        <v>126</v>
      </c>
      <c r="F8657" t="s">
        <v>111</v>
      </c>
      <c r="G8657" t="s">
        <v>122</v>
      </c>
      <c r="H8657" t="s">
        <v>123</v>
      </c>
      <c r="I8657">
        <v>1</v>
      </c>
      <c r="J8657" s="19">
        <v>1127.1199999999999</v>
      </c>
      <c r="K8657" s="20">
        <v>0</v>
      </c>
      <c r="L8657" s="19">
        <v>1127.1199999999999</v>
      </c>
      <c r="M8657" s="19">
        <v>317.08999999999997</v>
      </c>
      <c r="N8657" s="11" t="str">
        <f t="shared" si="406"/>
        <v>NO DISCOUNT</v>
      </c>
      <c r="O8657" s="27">
        <f t="shared" si="407"/>
        <v>0.71867236851444394</v>
      </c>
      <c r="P8657" s="11" t="str">
        <f t="shared" si="408"/>
        <v>AVERAGE</v>
      </c>
    </row>
    <row r="8658" spans="1:16" x14ac:dyDescent="0.35">
      <c r="A8658" s="12" t="s">
        <v>8832</v>
      </c>
      <c r="B8658" s="15">
        <v>45084</v>
      </c>
      <c r="C8658" s="12" t="s">
        <v>136</v>
      </c>
      <c r="D8658" s="12" t="s">
        <v>140</v>
      </c>
      <c r="E8658" s="12" t="s">
        <v>268</v>
      </c>
      <c r="F8658" s="12" t="s">
        <v>111</v>
      </c>
      <c r="G8658" s="12" t="s">
        <v>112</v>
      </c>
      <c r="H8658" s="12" t="s">
        <v>147</v>
      </c>
      <c r="I8658" s="12">
        <v>2</v>
      </c>
      <c r="J8658" s="16">
        <v>13.82</v>
      </c>
      <c r="K8658" s="17">
        <v>0</v>
      </c>
      <c r="L8658" s="16">
        <v>27.64</v>
      </c>
      <c r="M8658" s="16">
        <v>10.72</v>
      </c>
      <c r="N8658" s="11" t="str">
        <f t="shared" si="406"/>
        <v>NO DISCOUNT</v>
      </c>
      <c r="O8658" s="27">
        <f t="shared" si="407"/>
        <v>0.61215629522431259</v>
      </c>
      <c r="P8658" s="11" t="str">
        <f t="shared" si="408"/>
        <v>AVERAGE</v>
      </c>
    </row>
    <row r="8659" spans="1:16" x14ac:dyDescent="0.35">
      <c r="A8659" t="s">
        <v>8833</v>
      </c>
      <c r="B8659" s="18">
        <v>45206</v>
      </c>
      <c r="C8659" t="s">
        <v>108</v>
      </c>
      <c r="D8659" t="s">
        <v>125</v>
      </c>
      <c r="E8659" t="s">
        <v>185</v>
      </c>
      <c r="F8659" t="s">
        <v>117</v>
      </c>
      <c r="G8659" t="s">
        <v>122</v>
      </c>
      <c r="H8659" t="s">
        <v>158</v>
      </c>
      <c r="I8659">
        <v>3</v>
      </c>
      <c r="J8659" s="19">
        <v>68.959999999999994</v>
      </c>
      <c r="K8659" s="20">
        <v>0</v>
      </c>
      <c r="L8659" s="19">
        <v>206.88</v>
      </c>
      <c r="M8659" s="19">
        <v>102.33</v>
      </c>
      <c r="N8659" s="11" t="str">
        <f t="shared" si="406"/>
        <v>NO DISCOUNT</v>
      </c>
      <c r="O8659" s="27">
        <f t="shared" si="407"/>
        <v>0.50536542923433869</v>
      </c>
      <c r="P8659" s="11" t="str">
        <f t="shared" si="408"/>
        <v>AVERAGE</v>
      </c>
    </row>
    <row r="8660" spans="1:16" x14ac:dyDescent="0.35">
      <c r="A8660" s="12" t="s">
        <v>8834</v>
      </c>
      <c r="B8660" s="15">
        <v>45061</v>
      </c>
      <c r="C8660" s="12" t="s">
        <v>120</v>
      </c>
      <c r="D8660" s="12" t="s">
        <v>109</v>
      </c>
      <c r="E8660" s="12" t="s">
        <v>110</v>
      </c>
      <c r="F8660" s="12" t="s">
        <v>111</v>
      </c>
      <c r="G8660" s="12" t="s">
        <v>127</v>
      </c>
      <c r="H8660" s="12" t="s">
        <v>128</v>
      </c>
      <c r="I8660" s="12">
        <v>4</v>
      </c>
      <c r="J8660" s="16">
        <v>486.1</v>
      </c>
      <c r="K8660" s="17">
        <v>0.31</v>
      </c>
      <c r="L8660" s="16">
        <v>1341.64</v>
      </c>
      <c r="M8660" s="16">
        <v>452.81</v>
      </c>
      <c r="N8660" s="11" t="str">
        <f t="shared" si="406"/>
        <v>CLEARANCE</v>
      </c>
      <c r="O8660" s="27">
        <f t="shared" si="407"/>
        <v>0.66249515518320867</v>
      </c>
      <c r="P8660" s="11" t="str">
        <f t="shared" si="408"/>
        <v>AVERAGE</v>
      </c>
    </row>
    <row r="8661" spans="1:16" x14ac:dyDescent="0.35">
      <c r="A8661" t="s">
        <v>8835</v>
      </c>
      <c r="B8661" s="18">
        <v>45030</v>
      </c>
      <c r="C8661" t="s">
        <v>108</v>
      </c>
      <c r="D8661" t="s">
        <v>140</v>
      </c>
      <c r="E8661" t="s">
        <v>307</v>
      </c>
      <c r="F8661" t="s">
        <v>111</v>
      </c>
      <c r="G8661" t="s">
        <v>112</v>
      </c>
      <c r="H8661" t="s">
        <v>118</v>
      </c>
      <c r="I8661">
        <v>4</v>
      </c>
      <c r="J8661" s="19">
        <v>6.76</v>
      </c>
      <c r="K8661" s="20">
        <v>0</v>
      </c>
      <c r="L8661" s="19">
        <v>27.04</v>
      </c>
      <c r="M8661" s="19">
        <v>11.78</v>
      </c>
      <c r="N8661" s="11" t="str">
        <f t="shared" si="406"/>
        <v>NO DISCOUNT</v>
      </c>
      <c r="O8661" s="27">
        <f t="shared" si="407"/>
        <v>0.56434911242603547</v>
      </c>
      <c r="P8661" s="11" t="str">
        <f t="shared" si="408"/>
        <v>AVERAGE</v>
      </c>
    </row>
    <row r="8662" spans="1:16" x14ac:dyDescent="0.35">
      <c r="A8662" s="12" t="s">
        <v>8836</v>
      </c>
      <c r="B8662" s="15">
        <v>44760</v>
      </c>
      <c r="C8662" s="12" t="s">
        <v>120</v>
      </c>
      <c r="D8662" s="12" t="s">
        <v>115</v>
      </c>
      <c r="E8662" s="12" t="s">
        <v>205</v>
      </c>
      <c r="F8662" s="12" t="s">
        <v>111</v>
      </c>
      <c r="G8662" s="12" t="s">
        <v>112</v>
      </c>
      <c r="H8662" s="12" t="s">
        <v>167</v>
      </c>
      <c r="I8662" s="12">
        <v>1</v>
      </c>
      <c r="J8662" s="16">
        <v>14.81</v>
      </c>
      <c r="K8662" s="17">
        <v>0</v>
      </c>
      <c r="L8662" s="16">
        <v>14.81</v>
      </c>
      <c r="M8662" s="16">
        <v>6.81</v>
      </c>
      <c r="N8662" s="11" t="str">
        <f t="shared" si="406"/>
        <v>NO DISCOUNT</v>
      </c>
      <c r="O8662" s="27">
        <f t="shared" si="407"/>
        <v>0.54017555705604314</v>
      </c>
      <c r="P8662" s="11" t="str">
        <f t="shared" si="408"/>
        <v>AVERAGE</v>
      </c>
    </row>
    <row r="8663" spans="1:16" x14ac:dyDescent="0.35">
      <c r="A8663" t="s">
        <v>8837</v>
      </c>
      <c r="B8663" s="18">
        <v>44768</v>
      </c>
      <c r="C8663" t="s">
        <v>136</v>
      </c>
      <c r="D8663" t="s">
        <v>125</v>
      </c>
      <c r="E8663" t="s">
        <v>255</v>
      </c>
      <c r="F8663" t="s">
        <v>131</v>
      </c>
      <c r="G8663" t="s">
        <v>122</v>
      </c>
      <c r="H8663" t="s">
        <v>142</v>
      </c>
      <c r="I8663">
        <v>6</v>
      </c>
      <c r="J8663" s="19">
        <v>450.63</v>
      </c>
      <c r="K8663" s="20">
        <v>0.08</v>
      </c>
      <c r="L8663" s="19">
        <v>2487.48</v>
      </c>
      <c r="M8663" s="19">
        <v>1046.69</v>
      </c>
      <c r="N8663" s="11" t="str">
        <f t="shared" si="406"/>
        <v>LOW</v>
      </c>
      <c r="O8663" s="27">
        <f t="shared" si="407"/>
        <v>0.57921671732034019</v>
      </c>
      <c r="P8663" s="11" t="str">
        <f t="shared" si="408"/>
        <v>GOOD</v>
      </c>
    </row>
    <row r="8664" spans="1:16" x14ac:dyDescent="0.35">
      <c r="A8664" s="12" t="s">
        <v>8838</v>
      </c>
      <c r="B8664" s="15">
        <v>45119</v>
      </c>
      <c r="C8664" s="12" t="s">
        <v>108</v>
      </c>
      <c r="D8664" s="12" t="s">
        <v>140</v>
      </c>
      <c r="E8664" s="12" t="s">
        <v>141</v>
      </c>
      <c r="F8664" s="12" t="s">
        <v>117</v>
      </c>
      <c r="G8664" s="12" t="s">
        <v>127</v>
      </c>
      <c r="H8664" s="12" t="s">
        <v>179</v>
      </c>
      <c r="I8664" s="12">
        <v>1</v>
      </c>
      <c r="J8664" s="16">
        <v>87.37</v>
      </c>
      <c r="K8664" s="17">
        <v>0.05</v>
      </c>
      <c r="L8664" s="16">
        <v>83</v>
      </c>
      <c r="M8664" s="16">
        <v>36.74</v>
      </c>
      <c r="N8664" s="11" t="str">
        <f t="shared" si="406"/>
        <v>LOW</v>
      </c>
      <c r="O8664" s="27">
        <f t="shared" si="407"/>
        <v>0.5573493975903614</v>
      </c>
      <c r="P8664" s="11" t="str">
        <f t="shared" si="408"/>
        <v>AVERAGE</v>
      </c>
    </row>
    <row r="8665" spans="1:16" x14ac:dyDescent="0.35">
      <c r="A8665" t="s">
        <v>8839</v>
      </c>
      <c r="B8665" s="18">
        <v>45083</v>
      </c>
      <c r="C8665" t="s">
        <v>120</v>
      </c>
      <c r="D8665" t="s">
        <v>115</v>
      </c>
      <c r="E8665" t="s">
        <v>221</v>
      </c>
      <c r="F8665" t="s">
        <v>111</v>
      </c>
      <c r="G8665" t="s">
        <v>127</v>
      </c>
      <c r="H8665" t="s">
        <v>164</v>
      </c>
      <c r="I8665">
        <v>1</v>
      </c>
      <c r="J8665" s="19">
        <v>485.53</v>
      </c>
      <c r="K8665" s="20">
        <v>0.03</v>
      </c>
      <c r="L8665" s="19">
        <v>470.96</v>
      </c>
      <c r="M8665" s="19">
        <v>150.63</v>
      </c>
      <c r="N8665" s="11" t="str">
        <f t="shared" si="406"/>
        <v>LOW</v>
      </c>
      <c r="O8665" s="27">
        <f t="shared" si="407"/>
        <v>0.68016392050280283</v>
      </c>
      <c r="P8665" s="11" t="str">
        <f t="shared" si="408"/>
        <v>AVERAGE</v>
      </c>
    </row>
    <row r="8666" spans="1:16" x14ac:dyDescent="0.35">
      <c r="A8666" s="12" t="s">
        <v>8840</v>
      </c>
      <c r="B8666" s="15">
        <v>45262</v>
      </c>
      <c r="C8666" s="12" t="s">
        <v>108</v>
      </c>
      <c r="D8666" s="12" t="s">
        <v>140</v>
      </c>
      <c r="E8666" s="12" t="s">
        <v>268</v>
      </c>
      <c r="F8666" s="12" t="s">
        <v>111</v>
      </c>
      <c r="G8666" s="12" t="s">
        <v>127</v>
      </c>
      <c r="H8666" s="12" t="s">
        <v>138</v>
      </c>
      <c r="I8666" s="12">
        <v>7</v>
      </c>
      <c r="J8666" s="16">
        <v>326.66000000000003</v>
      </c>
      <c r="K8666" s="17">
        <v>0.02</v>
      </c>
      <c r="L8666" s="16">
        <v>2240.89</v>
      </c>
      <c r="M8666" s="16">
        <v>1316.02</v>
      </c>
      <c r="N8666" s="11" t="str">
        <f t="shared" si="406"/>
        <v>LOW</v>
      </c>
      <c r="O8666" s="27">
        <f t="shared" si="407"/>
        <v>0.41272440860550941</v>
      </c>
      <c r="P8666" s="11" t="str">
        <f t="shared" si="408"/>
        <v>GOOD</v>
      </c>
    </row>
    <row r="8667" spans="1:16" x14ac:dyDescent="0.35">
      <c r="A8667" t="s">
        <v>8841</v>
      </c>
      <c r="B8667" s="18">
        <v>45365</v>
      </c>
      <c r="C8667" t="s">
        <v>136</v>
      </c>
      <c r="D8667" t="s">
        <v>125</v>
      </c>
      <c r="E8667" t="s">
        <v>169</v>
      </c>
      <c r="F8667" t="s">
        <v>111</v>
      </c>
      <c r="G8667" t="s">
        <v>112</v>
      </c>
      <c r="H8667" t="s">
        <v>167</v>
      </c>
      <c r="I8667">
        <v>1</v>
      </c>
      <c r="J8667" s="19">
        <v>5.17</v>
      </c>
      <c r="K8667" s="20">
        <v>0</v>
      </c>
      <c r="L8667" s="19">
        <v>5.17</v>
      </c>
      <c r="M8667" s="19">
        <v>2.58</v>
      </c>
      <c r="N8667" s="11" t="str">
        <f t="shared" si="406"/>
        <v>NO DISCOUNT</v>
      </c>
      <c r="O8667" s="27">
        <f t="shared" si="407"/>
        <v>0.50096711798839455</v>
      </c>
      <c r="P8667" s="11" t="str">
        <f t="shared" si="408"/>
        <v>AVERAGE</v>
      </c>
    </row>
    <row r="8668" spans="1:16" x14ac:dyDescent="0.35">
      <c r="A8668" s="12" t="s">
        <v>8842</v>
      </c>
      <c r="B8668" s="15">
        <v>44594</v>
      </c>
      <c r="C8668" s="12" t="s">
        <v>120</v>
      </c>
      <c r="D8668" s="12" t="s">
        <v>115</v>
      </c>
      <c r="E8668" s="12" t="s">
        <v>156</v>
      </c>
      <c r="F8668" s="12" t="s">
        <v>111</v>
      </c>
      <c r="G8668" s="12" t="s">
        <v>122</v>
      </c>
      <c r="H8668" s="12" t="s">
        <v>187</v>
      </c>
      <c r="I8668" s="12">
        <v>2</v>
      </c>
      <c r="J8668" s="16">
        <v>273.69</v>
      </c>
      <c r="K8668" s="17">
        <v>0.12</v>
      </c>
      <c r="L8668" s="16">
        <v>481.69</v>
      </c>
      <c r="M8668" s="16">
        <v>196.75</v>
      </c>
      <c r="N8668" s="11" t="str">
        <f t="shared" si="406"/>
        <v>MEDIUM</v>
      </c>
      <c r="O8668" s="27">
        <f t="shared" si="407"/>
        <v>0.59154227822873628</v>
      </c>
      <c r="P8668" s="11" t="str">
        <f t="shared" si="408"/>
        <v>AVERAGE</v>
      </c>
    </row>
    <row r="8669" spans="1:16" x14ac:dyDescent="0.35">
      <c r="A8669" t="s">
        <v>8843</v>
      </c>
      <c r="B8669" s="18">
        <v>44814</v>
      </c>
      <c r="C8669" t="s">
        <v>108</v>
      </c>
      <c r="D8669" t="s">
        <v>140</v>
      </c>
      <c r="E8669" t="s">
        <v>141</v>
      </c>
      <c r="F8669" t="s">
        <v>117</v>
      </c>
      <c r="G8669" t="s">
        <v>112</v>
      </c>
      <c r="H8669" t="s">
        <v>118</v>
      </c>
      <c r="I8669">
        <v>1</v>
      </c>
      <c r="J8669" s="19">
        <v>6.78</v>
      </c>
      <c r="K8669" s="20">
        <v>0.03</v>
      </c>
      <c r="L8669" s="19">
        <v>6.58</v>
      </c>
      <c r="M8669" s="19">
        <v>2.37</v>
      </c>
      <c r="N8669" s="11" t="str">
        <f t="shared" si="406"/>
        <v>LOW</v>
      </c>
      <c r="O8669" s="27">
        <f t="shared" si="407"/>
        <v>0.63981762917933127</v>
      </c>
      <c r="P8669" s="11" t="str">
        <f t="shared" si="408"/>
        <v>AVERAGE</v>
      </c>
    </row>
    <row r="8670" spans="1:16" x14ac:dyDescent="0.35">
      <c r="A8670" s="12" t="s">
        <v>8844</v>
      </c>
      <c r="B8670" s="15">
        <v>44798</v>
      </c>
      <c r="C8670" s="12" t="s">
        <v>120</v>
      </c>
      <c r="D8670" s="12" t="s">
        <v>125</v>
      </c>
      <c r="E8670" s="12" t="s">
        <v>185</v>
      </c>
      <c r="F8670" s="12" t="s">
        <v>111</v>
      </c>
      <c r="G8670" s="12" t="s">
        <v>112</v>
      </c>
      <c r="H8670" s="12" t="s">
        <v>167</v>
      </c>
      <c r="I8670" s="12">
        <v>4</v>
      </c>
      <c r="J8670" s="16">
        <v>14.73</v>
      </c>
      <c r="K8670" s="17">
        <v>0.16</v>
      </c>
      <c r="L8670" s="16">
        <v>49.49</v>
      </c>
      <c r="M8670" s="16">
        <v>13.36</v>
      </c>
      <c r="N8670" s="11" t="str">
        <f t="shared" si="406"/>
        <v>MEDIUM</v>
      </c>
      <c r="O8670" s="27">
        <f t="shared" si="407"/>
        <v>0.73004647403515865</v>
      </c>
      <c r="P8670" s="11" t="str">
        <f t="shared" si="408"/>
        <v>AVERAGE</v>
      </c>
    </row>
    <row r="8671" spans="1:16" x14ac:dyDescent="0.35">
      <c r="A8671" t="s">
        <v>8845</v>
      </c>
      <c r="B8671" s="18">
        <v>45559</v>
      </c>
      <c r="C8671" t="s">
        <v>108</v>
      </c>
      <c r="D8671" t="s">
        <v>115</v>
      </c>
      <c r="E8671" t="s">
        <v>289</v>
      </c>
      <c r="F8671" t="s">
        <v>117</v>
      </c>
      <c r="G8671" t="s">
        <v>127</v>
      </c>
      <c r="H8671" t="s">
        <v>164</v>
      </c>
      <c r="I8671">
        <v>14</v>
      </c>
      <c r="J8671" s="19">
        <v>269.49</v>
      </c>
      <c r="K8671" s="20">
        <v>0.37</v>
      </c>
      <c r="L8671" s="19">
        <v>2376.9</v>
      </c>
      <c r="M8671" s="19">
        <v>1247.98</v>
      </c>
      <c r="N8671" s="11" t="str">
        <f t="shared" si="406"/>
        <v>CLEARANCE</v>
      </c>
      <c r="O8671" s="27">
        <f t="shared" si="407"/>
        <v>0.47495477302368633</v>
      </c>
      <c r="P8671" s="11" t="str">
        <f t="shared" si="408"/>
        <v>EXCELLENT</v>
      </c>
    </row>
    <row r="8672" spans="1:16" x14ac:dyDescent="0.35">
      <c r="A8672" s="12" t="s">
        <v>8846</v>
      </c>
      <c r="B8672" s="15">
        <v>45138</v>
      </c>
      <c r="C8672" s="12" t="s">
        <v>108</v>
      </c>
      <c r="D8672" s="12" t="s">
        <v>140</v>
      </c>
      <c r="E8672" s="12" t="s">
        <v>242</v>
      </c>
      <c r="F8672" s="12" t="s">
        <v>111</v>
      </c>
      <c r="G8672" s="12" t="s">
        <v>127</v>
      </c>
      <c r="H8672" s="12" t="s">
        <v>138</v>
      </c>
      <c r="I8672" s="12">
        <v>1</v>
      </c>
      <c r="J8672" s="16">
        <v>181.48</v>
      </c>
      <c r="K8672" s="17">
        <v>0.09</v>
      </c>
      <c r="L8672" s="16">
        <v>165.15</v>
      </c>
      <c r="M8672" s="16">
        <v>53.75</v>
      </c>
      <c r="N8672" s="11" t="str">
        <f t="shared" si="406"/>
        <v>LOW</v>
      </c>
      <c r="O8672" s="27">
        <f t="shared" si="407"/>
        <v>0.67453829851650016</v>
      </c>
      <c r="P8672" s="11" t="str">
        <f t="shared" si="408"/>
        <v>AVERAGE</v>
      </c>
    </row>
    <row r="8673" spans="1:16" x14ac:dyDescent="0.35">
      <c r="A8673" t="s">
        <v>8847</v>
      </c>
      <c r="B8673" s="18">
        <v>44717</v>
      </c>
      <c r="C8673" t="s">
        <v>108</v>
      </c>
      <c r="D8673" t="s">
        <v>109</v>
      </c>
      <c r="E8673" t="s">
        <v>231</v>
      </c>
      <c r="F8673" t="s">
        <v>117</v>
      </c>
      <c r="G8673" t="s">
        <v>127</v>
      </c>
      <c r="H8673" t="s">
        <v>128</v>
      </c>
      <c r="I8673">
        <v>3</v>
      </c>
      <c r="J8673" s="19">
        <v>467.92</v>
      </c>
      <c r="K8673" s="20">
        <v>0.19</v>
      </c>
      <c r="L8673" s="19">
        <v>1137.05</v>
      </c>
      <c r="M8673" s="19">
        <v>466.57</v>
      </c>
      <c r="N8673" s="11" t="str">
        <f t="shared" si="406"/>
        <v>MEDIUM</v>
      </c>
      <c r="O8673" s="27">
        <f t="shared" si="407"/>
        <v>0.58966624159007963</v>
      </c>
      <c r="P8673" s="11" t="str">
        <f t="shared" si="408"/>
        <v>AVERAGE</v>
      </c>
    </row>
    <row r="8674" spans="1:16" x14ac:dyDescent="0.35">
      <c r="A8674" s="12" t="s">
        <v>8848</v>
      </c>
      <c r="B8674" s="15">
        <v>44963</v>
      </c>
      <c r="C8674" s="12" t="s">
        <v>108</v>
      </c>
      <c r="D8674" s="12" t="s">
        <v>115</v>
      </c>
      <c r="E8674" s="12" t="s">
        <v>240</v>
      </c>
      <c r="F8674" s="12" t="s">
        <v>131</v>
      </c>
      <c r="G8674" s="12" t="s">
        <v>112</v>
      </c>
      <c r="H8674" s="12" t="s">
        <v>170</v>
      </c>
      <c r="I8674" s="12">
        <v>2</v>
      </c>
      <c r="J8674" s="16">
        <v>24.12</v>
      </c>
      <c r="K8674" s="17">
        <v>0.11</v>
      </c>
      <c r="L8674" s="16">
        <v>42.93</v>
      </c>
      <c r="M8674" s="16">
        <v>18.07</v>
      </c>
      <c r="N8674" s="11" t="str">
        <f t="shared" si="406"/>
        <v>MEDIUM</v>
      </c>
      <c r="O8674" s="27">
        <f t="shared" si="407"/>
        <v>0.579082226880969</v>
      </c>
      <c r="P8674" s="11" t="str">
        <f t="shared" si="408"/>
        <v>AVERAGE</v>
      </c>
    </row>
    <row r="8675" spans="1:16" x14ac:dyDescent="0.35">
      <c r="A8675" t="s">
        <v>8849</v>
      </c>
      <c r="B8675" s="18">
        <v>45246</v>
      </c>
      <c r="C8675" t="s">
        <v>108</v>
      </c>
      <c r="D8675" t="s">
        <v>125</v>
      </c>
      <c r="E8675" t="s">
        <v>255</v>
      </c>
      <c r="F8675" t="s">
        <v>117</v>
      </c>
      <c r="G8675" t="s">
        <v>112</v>
      </c>
      <c r="H8675" t="s">
        <v>113</v>
      </c>
      <c r="I8675">
        <v>12</v>
      </c>
      <c r="J8675" s="19">
        <v>8.36</v>
      </c>
      <c r="K8675" s="20">
        <v>0</v>
      </c>
      <c r="L8675" s="19">
        <v>100.32</v>
      </c>
      <c r="M8675" s="19">
        <v>28.3</v>
      </c>
      <c r="N8675" s="11" t="str">
        <f t="shared" si="406"/>
        <v>NO DISCOUNT</v>
      </c>
      <c r="O8675" s="27">
        <f t="shared" si="407"/>
        <v>0.71790271132376393</v>
      </c>
      <c r="P8675" s="11" t="str">
        <f t="shared" si="408"/>
        <v>EXCELLENT</v>
      </c>
    </row>
    <row r="8676" spans="1:16" x14ac:dyDescent="0.35">
      <c r="A8676" s="12" t="s">
        <v>8850</v>
      </c>
      <c r="B8676" s="15">
        <v>45154</v>
      </c>
      <c r="C8676" s="12" t="s">
        <v>120</v>
      </c>
      <c r="D8676" s="12" t="s">
        <v>140</v>
      </c>
      <c r="E8676" s="12" t="s">
        <v>153</v>
      </c>
      <c r="F8676" s="12" t="s">
        <v>111</v>
      </c>
      <c r="G8676" s="12" t="s">
        <v>127</v>
      </c>
      <c r="H8676" s="12" t="s">
        <v>209</v>
      </c>
      <c r="I8676" s="12">
        <v>1</v>
      </c>
      <c r="J8676" s="16">
        <v>227.97</v>
      </c>
      <c r="K8676" s="17">
        <v>0.16</v>
      </c>
      <c r="L8676" s="16">
        <v>191.49</v>
      </c>
      <c r="M8676" s="16">
        <v>94.66</v>
      </c>
      <c r="N8676" s="11" t="str">
        <f t="shared" si="406"/>
        <v>MEDIUM</v>
      </c>
      <c r="O8676" s="27">
        <f t="shared" si="407"/>
        <v>0.50566609222413705</v>
      </c>
      <c r="P8676" s="11" t="str">
        <f t="shared" si="408"/>
        <v>AVERAGE</v>
      </c>
    </row>
    <row r="8677" spans="1:16" x14ac:dyDescent="0.35">
      <c r="A8677" t="s">
        <v>8851</v>
      </c>
      <c r="B8677" s="18">
        <v>45398</v>
      </c>
      <c r="C8677" t="s">
        <v>108</v>
      </c>
      <c r="D8677" t="s">
        <v>115</v>
      </c>
      <c r="E8677" t="s">
        <v>221</v>
      </c>
      <c r="F8677" t="s">
        <v>117</v>
      </c>
      <c r="G8677" t="s">
        <v>127</v>
      </c>
      <c r="H8677" t="s">
        <v>209</v>
      </c>
      <c r="I8677">
        <v>2</v>
      </c>
      <c r="J8677" s="19">
        <v>491.59</v>
      </c>
      <c r="K8677" s="20">
        <v>0.18</v>
      </c>
      <c r="L8677" s="19">
        <v>806.21</v>
      </c>
      <c r="M8677" s="19">
        <v>457.15</v>
      </c>
      <c r="N8677" s="11" t="str">
        <f t="shared" si="406"/>
        <v>MEDIUM</v>
      </c>
      <c r="O8677" s="27">
        <f t="shared" si="407"/>
        <v>0.4329641160491684</v>
      </c>
      <c r="P8677" s="11" t="str">
        <f t="shared" si="408"/>
        <v>AVERAGE</v>
      </c>
    </row>
    <row r="8678" spans="1:16" x14ac:dyDescent="0.35">
      <c r="A8678" s="12" t="s">
        <v>8852</v>
      </c>
      <c r="B8678" s="15">
        <v>44808</v>
      </c>
      <c r="C8678" s="12" t="s">
        <v>136</v>
      </c>
      <c r="D8678" s="12" t="s">
        <v>115</v>
      </c>
      <c r="E8678" s="12" t="s">
        <v>227</v>
      </c>
      <c r="F8678" s="12" t="s">
        <v>117</v>
      </c>
      <c r="G8678" s="12" t="s">
        <v>112</v>
      </c>
      <c r="H8678" s="12" t="s">
        <v>170</v>
      </c>
      <c r="I8678" s="12">
        <v>5</v>
      </c>
      <c r="J8678" s="16">
        <v>34.409999999999997</v>
      </c>
      <c r="K8678" s="17">
        <v>0</v>
      </c>
      <c r="L8678" s="16">
        <v>172.05</v>
      </c>
      <c r="M8678" s="16">
        <v>34.99</v>
      </c>
      <c r="N8678" s="11" t="str">
        <f t="shared" si="406"/>
        <v>NO DISCOUNT</v>
      </c>
      <c r="O8678" s="27">
        <f t="shared" si="407"/>
        <v>0.79662888695146761</v>
      </c>
      <c r="P8678" s="11" t="str">
        <f t="shared" si="408"/>
        <v>GOOD</v>
      </c>
    </row>
    <row r="8679" spans="1:16" x14ac:dyDescent="0.35">
      <c r="A8679" t="s">
        <v>8853</v>
      </c>
      <c r="B8679" s="18">
        <v>44799</v>
      </c>
      <c r="C8679" t="s">
        <v>108</v>
      </c>
      <c r="D8679" t="s">
        <v>115</v>
      </c>
      <c r="E8679" t="s">
        <v>289</v>
      </c>
      <c r="F8679" t="s">
        <v>111</v>
      </c>
      <c r="G8679" t="s">
        <v>112</v>
      </c>
      <c r="H8679" t="s">
        <v>113</v>
      </c>
      <c r="I8679">
        <v>4</v>
      </c>
      <c r="J8679" s="19">
        <v>42.18</v>
      </c>
      <c r="K8679" s="20">
        <v>0</v>
      </c>
      <c r="L8679" s="19">
        <v>168.72</v>
      </c>
      <c r="M8679" s="19">
        <v>71.77</v>
      </c>
      <c r="N8679" s="11" t="str">
        <f t="shared" si="406"/>
        <v>NO DISCOUNT</v>
      </c>
      <c r="O8679" s="27">
        <f t="shared" si="407"/>
        <v>0.57462067330488387</v>
      </c>
      <c r="P8679" s="11" t="str">
        <f t="shared" si="408"/>
        <v>AVERAGE</v>
      </c>
    </row>
    <row r="8680" spans="1:16" x14ac:dyDescent="0.35">
      <c r="A8680" s="12" t="s">
        <v>8854</v>
      </c>
      <c r="B8680" s="15">
        <v>45022</v>
      </c>
      <c r="C8680" s="12" t="s">
        <v>108</v>
      </c>
      <c r="D8680" s="12" t="s">
        <v>125</v>
      </c>
      <c r="E8680" s="12" t="s">
        <v>201</v>
      </c>
      <c r="F8680" s="12" t="s">
        <v>117</v>
      </c>
      <c r="G8680" s="12" t="s">
        <v>112</v>
      </c>
      <c r="H8680" s="12" t="s">
        <v>118</v>
      </c>
      <c r="I8680" s="12">
        <v>7</v>
      </c>
      <c r="J8680" s="16">
        <v>39.729999999999997</v>
      </c>
      <c r="K8680" s="17">
        <v>0.41</v>
      </c>
      <c r="L8680" s="16">
        <v>164.08</v>
      </c>
      <c r="M8680" s="16">
        <v>81.33</v>
      </c>
      <c r="N8680" s="11" t="str">
        <f t="shared" si="406"/>
        <v>CLEARANCE</v>
      </c>
      <c r="O8680" s="27">
        <f t="shared" si="407"/>
        <v>0.50432715748415413</v>
      </c>
      <c r="P8680" s="11" t="str">
        <f t="shared" si="408"/>
        <v>GOOD</v>
      </c>
    </row>
    <row r="8681" spans="1:16" x14ac:dyDescent="0.35">
      <c r="A8681" t="s">
        <v>8855</v>
      </c>
      <c r="B8681" s="18">
        <v>44663</v>
      </c>
      <c r="C8681" t="s">
        <v>120</v>
      </c>
      <c r="D8681" t="s">
        <v>115</v>
      </c>
      <c r="E8681" t="s">
        <v>156</v>
      </c>
      <c r="F8681" t="s">
        <v>111</v>
      </c>
      <c r="G8681" t="s">
        <v>122</v>
      </c>
      <c r="H8681" t="s">
        <v>123</v>
      </c>
      <c r="I8681">
        <v>8</v>
      </c>
      <c r="J8681" s="19">
        <v>885.53</v>
      </c>
      <c r="K8681" s="20">
        <v>0.11</v>
      </c>
      <c r="L8681" s="19">
        <v>6304.97</v>
      </c>
      <c r="M8681" s="19">
        <v>1912.84</v>
      </c>
      <c r="N8681" s="11" t="str">
        <f t="shared" si="406"/>
        <v>MEDIUM</v>
      </c>
      <c r="O8681" s="27">
        <f t="shared" si="407"/>
        <v>0.69661394106554031</v>
      </c>
      <c r="P8681" s="11" t="str">
        <f t="shared" si="408"/>
        <v>GOOD</v>
      </c>
    </row>
    <row r="8682" spans="1:16" x14ac:dyDescent="0.35">
      <c r="A8682" s="12" t="s">
        <v>8856</v>
      </c>
      <c r="B8682" s="15">
        <v>44701</v>
      </c>
      <c r="C8682" s="12" t="s">
        <v>108</v>
      </c>
      <c r="D8682" s="12" t="s">
        <v>125</v>
      </c>
      <c r="E8682" s="12" t="s">
        <v>144</v>
      </c>
      <c r="F8682" s="12" t="s">
        <v>117</v>
      </c>
      <c r="G8682" s="12" t="s">
        <v>112</v>
      </c>
      <c r="H8682" s="12" t="s">
        <v>113</v>
      </c>
      <c r="I8682" s="12">
        <v>1</v>
      </c>
      <c r="J8682" s="16">
        <v>10.82</v>
      </c>
      <c r="K8682" s="17">
        <v>0.32</v>
      </c>
      <c r="L8682" s="16">
        <v>7.36</v>
      </c>
      <c r="M8682" s="16">
        <v>1.7</v>
      </c>
      <c r="N8682" s="11" t="str">
        <f t="shared" si="406"/>
        <v>CLEARANCE</v>
      </c>
      <c r="O8682" s="27">
        <f t="shared" si="407"/>
        <v>0.76902173913043481</v>
      </c>
      <c r="P8682" s="11" t="str">
        <f t="shared" si="408"/>
        <v>AVERAGE</v>
      </c>
    </row>
    <row r="8683" spans="1:16" x14ac:dyDescent="0.35">
      <c r="A8683" t="s">
        <v>8857</v>
      </c>
      <c r="B8683" s="18">
        <v>44662</v>
      </c>
      <c r="C8683" t="s">
        <v>120</v>
      </c>
      <c r="D8683" t="s">
        <v>140</v>
      </c>
      <c r="E8683" t="s">
        <v>141</v>
      </c>
      <c r="F8683" t="s">
        <v>131</v>
      </c>
      <c r="G8683" t="s">
        <v>127</v>
      </c>
      <c r="H8683" t="s">
        <v>128</v>
      </c>
      <c r="I8683">
        <v>1</v>
      </c>
      <c r="J8683" s="19">
        <v>430.79</v>
      </c>
      <c r="K8683" s="20">
        <v>0.32</v>
      </c>
      <c r="L8683" s="19">
        <v>292.94</v>
      </c>
      <c r="M8683" s="19">
        <v>154.47</v>
      </c>
      <c r="N8683" s="11" t="str">
        <f t="shared" si="406"/>
        <v>CLEARANCE</v>
      </c>
      <c r="O8683" s="27">
        <f t="shared" si="407"/>
        <v>0.47269065337611799</v>
      </c>
      <c r="P8683" s="11" t="str">
        <f t="shared" si="408"/>
        <v>AVERAGE</v>
      </c>
    </row>
    <row r="8684" spans="1:16" x14ac:dyDescent="0.35">
      <c r="A8684" s="12" t="s">
        <v>8858</v>
      </c>
      <c r="B8684" s="15">
        <v>45294</v>
      </c>
      <c r="C8684" s="12" t="s">
        <v>108</v>
      </c>
      <c r="D8684" s="12" t="s">
        <v>115</v>
      </c>
      <c r="E8684" s="12" t="s">
        <v>221</v>
      </c>
      <c r="F8684" s="12" t="s">
        <v>117</v>
      </c>
      <c r="G8684" s="12" t="s">
        <v>122</v>
      </c>
      <c r="H8684" s="12" t="s">
        <v>187</v>
      </c>
      <c r="I8684" s="12">
        <v>1</v>
      </c>
      <c r="J8684" s="16">
        <v>118.64</v>
      </c>
      <c r="K8684" s="17">
        <v>0</v>
      </c>
      <c r="L8684" s="16">
        <v>118.64</v>
      </c>
      <c r="M8684" s="16">
        <v>41.63</v>
      </c>
      <c r="N8684" s="11" t="str">
        <f t="shared" si="406"/>
        <v>NO DISCOUNT</v>
      </c>
      <c r="O8684" s="27">
        <f t="shared" si="407"/>
        <v>0.64910654079568431</v>
      </c>
      <c r="P8684" s="11" t="str">
        <f t="shared" si="408"/>
        <v>AVERAGE</v>
      </c>
    </row>
    <row r="8685" spans="1:16" x14ac:dyDescent="0.35">
      <c r="A8685" t="s">
        <v>8859</v>
      </c>
      <c r="B8685" s="18">
        <v>45218</v>
      </c>
      <c r="C8685" t="s">
        <v>108</v>
      </c>
      <c r="D8685" t="s">
        <v>125</v>
      </c>
      <c r="E8685" t="s">
        <v>201</v>
      </c>
      <c r="F8685" t="s">
        <v>131</v>
      </c>
      <c r="G8685" t="s">
        <v>122</v>
      </c>
      <c r="H8685" t="s">
        <v>158</v>
      </c>
      <c r="I8685">
        <v>1</v>
      </c>
      <c r="J8685" s="19">
        <v>24.31</v>
      </c>
      <c r="K8685" s="20">
        <v>0.23</v>
      </c>
      <c r="L8685" s="19">
        <v>18.72</v>
      </c>
      <c r="M8685" s="19">
        <v>9.31</v>
      </c>
      <c r="N8685" s="11" t="str">
        <f t="shared" si="406"/>
        <v>HIGH</v>
      </c>
      <c r="O8685" s="27">
        <f t="shared" si="407"/>
        <v>0.50267094017094016</v>
      </c>
      <c r="P8685" s="11" t="str">
        <f t="shared" si="408"/>
        <v>AVERAGE</v>
      </c>
    </row>
    <row r="8686" spans="1:16" x14ac:dyDescent="0.35">
      <c r="A8686" s="12" t="s">
        <v>8860</v>
      </c>
      <c r="B8686" s="15">
        <v>45079</v>
      </c>
      <c r="C8686" s="12" t="s">
        <v>108</v>
      </c>
      <c r="D8686" s="12" t="s">
        <v>140</v>
      </c>
      <c r="E8686" s="12" t="s">
        <v>307</v>
      </c>
      <c r="F8686" s="12" t="s">
        <v>117</v>
      </c>
      <c r="G8686" s="12" t="s">
        <v>122</v>
      </c>
      <c r="H8686" s="12" t="s">
        <v>187</v>
      </c>
      <c r="I8686" s="12">
        <v>3</v>
      </c>
      <c r="J8686" s="16">
        <v>295.60000000000002</v>
      </c>
      <c r="K8686" s="17">
        <v>0</v>
      </c>
      <c r="L8686" s="16">
        <v>886.8</v>
      </c>
      <c r="M8686" s="16">
        <v>324.58999999999997</v>
      </c>
      <c r="N8686" s="11" t="str">
        <f t="shared" si="406"/>
        <v>NO DISCOUNT</v>
      </c>
      <c r="O8686" s="27">
        <f t="shared" si="407"/>
        <v>0.63397609382047815</v>
      </c>
      <c r="P8686" s="11" t="str">
        <f t="shared" si="408"/>
        <v>AVERAGE</v>
      </c>
    </row>
    <row r="8687" spans="1:16" x14ac:dyDescent="0.35">
      <c r="A8687" t="s">
        <v>8861</v>
      </c>
      <c r="B8687" s="18">
        <v>45426</v>
      </c>
      <c r="C8687" t="s">
        <v>108</v>
      </c>
      <c r="D8687" t="s">
        <v>140</v>
      </c>
      <c r="E8687" t="s">
        <v>242</v>
      </c>
      <c r="F8687" t="s">
        <v>117</v>
      </c>
      <c r="G8687" t="s">
        <v>127</v>
      </c>
      <c r="H8687" t="s">
        <v>164</v>
      </c>
      <c r="I8687">
        <v>2</v>
      </c>
      <c r="J8687" s="19">
        <v>394.76</v>
      </c>
      <c r="K8687" s="20">
        <v>0</v>
      </c>
      <c r="L8687" s="19">
        <v>789.52</v>
      </c>
      <c r="M8687" s="19">
        <v>374.44</v>
      </c>
      <c r="N8687" s="11" t="str">
        <f t="shared" si="406"/>
        <v>NO DISCOUNT</v>
      </c>
      <c r="O8687" s="27">
        <f t="shared" si="407"/>
        <v>0.52573715675347044</v>
      </c>
      <c r="P8687" s="11" t="str">
        <f t="shared" si="408"/>
        <v>AVERAGE</v>
      </c>
    </row>
    <row r="8688" spans="1:16" x14ac:dyDescent="0.35">
      <c r="A8688" s="12" t="s">
        <v>8862</v>
      </c>
      <c r="B8688" s="15">
        <v>44866</v>
      </c>
      <c r="C8688" s="12" t="s">
        <v>108</v>
      </c>
      <c r="D8688" s="12" t="s">
        <v>109</v>
      </c>
      <c r="E8688" s="12" t="s">
        <v>173</v>
      </c>
      <c r="F8688" s="12" t="s">
        <v>111</v>
      </c>
      <c r="G8688" s="12" t="s">
        <v>112</v>
      </c>
      <c r="H8688" s="12" t="s">
        <v>170</v>
      </c>
      <c r="I8688" s="12">
        <v>6</v>
      </c>
      <c r="J8688" s="16">
        <v>25.26</v>
      </c>
      <c r="K8688" s="17">
        <v>0.23</v>
      </c>
      <c r="L8688" s="16">
        <v>116.7</v>
      </c>
      <c r="M8688" s="16">
        <v>41.46</v>
      </c>
      <c r="N8688" s="11" t="str">
        <f t="shared" si="406"/>
        <v>HIGH</v>
      </c>
      <c r="O8688" s="27">
        <f t="shared" si="407"/>
        <v>0.64473007712082264</v>
      </c>
      <c r="P8688" s="11" t="str">
        <f t="shared" si="408"/>
        <v>GOOD</v>
      </c>
    </row>
    <row r="8689" spans="1:16" x14ac:dyDescent="0.35">
      <c r="A8689" t="s">
        <v>8863</v>
      </c>
      <c r="B8689" s="18">
        <v>44988</v>
      </c>
      <c r="C8689" t="s">
        <v>108</v>
      </c>
      <c r="D8689" t="s">
        <v>125</v>
      </c>
      <c r="E8689" t="s">
        <v>169</v>
      </c>
      <c r="F8689" t="s">
        <v>111</v>
      </c>
      <c r="G8689" t="s">
        <v>112</v>
      </c>
      <c r="H8689" t="s">
        <v>113</v>
      </c>
      <c r="I8689">
        <v>3</v>
      </c>
      <c r="J8689" s="19">
        <v>11.29</v>
      </c>
      <c r="K8689" s="20">
        <v>0</v>
      </c>
      <c r="L8689" s="19">
        <v>33.869999999999997</v>
      </c>
      <c r="M8689" s="19">
        <v>11.07</v>
      </c>
      <c r="N8689" s="11" t="str">
        <f t="shared" si="406"/>
        <v>NO DISCOUNT</v>
      </c>
      <c r="O8689" s="27">
        <f t="shared" si="407"/>
        <v>0.67316209034543839</v>
      </c>
      <c r="P8689" s="11" t="str">
        <f t="shared" si="408"/>
        <v>AVERAGE</v>
      </c>
    </row>
    <row r="8690" spans="1:16" x14ac:dyDescent="0.35">
      <c r="A8690" s="12" t="s">
        <v>8864</v>
      </c>
      <c r="B8690" s="15">
        <v>45111</v>
      </c>
      <c r="C8690" s="12" t="s">
        <v>108</v>
      </c>
      <c r="D8690" s="12" t="s">
        <v>125</v>
      </c>
      <c r="E8690" s="12" t="s">
        <v>185</v>
      </c>
      <c r="F8690" s="12" t="s">
        <v>117</v>
      </c>
      <c r="G8690" s="12" t="s">
        <v>122</v>
      </c>
      <c r="H8690" s="12" t="s">
        <v>132</v>
      </c>
      <c r="I8690" s="12">
        <v>1</v>
      </c>
      <c r="J8690" s="16">
        <v>443.38</v>
      </c>
      <c r="K8690" s="17">
        <v>0.12</v>
      </c>
      <c r="L8690" s="16">
        <v>390.17</v>
      </c>
      <c r="M8690" s="16">
        <v>164.98</v>
      </c>
      <c r="N8690" s="11" t="str">
        <f t="shared" si="406"/>
        <v>MEDIUM</v>
      </c>
      <c r="O8690" s="27">
        <f t="shared" si="407"/>
        <v>0.57715867442396906</v>
      </c>
      <c r="P8690" s="11" t="str">
        <f t="shared" si="408"/>
        <v>AVERAGE</v>
      </c>
    </row>
    <row r="8691" spans="1:16" x14ac:dyDescent="0.35">
      <c r="A8691" t="s">
        <v>8865</v>
      </c>
      <c r="B8691" s="18">
        <v>44774</v>
      </c>
      <c r="C8691" t="s">
        <v>108</v>
      </c>
      <c r="D8691" t="s">
        <v>109</v>
      </c>
      <c r="E8691" t="s">
        <v>110</v>
      </c>
      <c r="F8691" t="s">
        <v>117</v>
      </c>
      <c r="G8691" t="s">
        <v>112</v>
      </c>
      <c r="H8691" t="s">
        <v>170</v>
      </c>
      <c r="I8691">
        <v>3</v>
      </c>
      <c r="J8691" s="19">
        <v>23.95</v>
      </c>
      <c r="K8691" s="20">
        <v>0.25</v>
      </c>
      <c r="L8691" s="19">
        <v>53.89</v>
      </c>
      <c r="M8691" s="19">
        <v>20.13</v>
      </c>
      <c r="N8691" s="11" t="str">
        <f t="shared" si="406"/>
        <v>HIGH</v>
      </c>
      <c r="O8691" s="27">
        <f t="shared" si="407"/>
        <v>0.62646131007608097</v>
      </c>
      <c r="P8691" s="11" t="str">
        <f t="shared" si="408"/>
        <v>AVERAGE</v>
      </c>
    </row>
    <row r="8692" spans="1:16" x14ac:dyDescent="0.35">
      <c r="A8692" s="12" t="s">
        <v>8866</v>
      </c>
      <c r="B8692" s="15">
        <v>45088</v>
      </c>
      <c r="C8692" s="12" t="s">
        <v>108</v>
      </c>
      <c r="D8692" s="12" t="s">
        <v>140</v>
      </c>
      <c r="E8692" s="12" t="s">
        <v>273</v>
      </c>
      <c r="F8692" s="12" t="s">
        <v>111</v>
      </c>
      <c r="G8692" s="12" t="s">
        <v>122</v>
      </c>
      <c r="H8692" s="12" t="s">
        <v>123</v>
      </c>
      <c r="I8692" s="12">
        <v>4</v>
      </c>
      <c r="J8692" s="16">
        <v>1067.79</v>
      </c>
      <c r="K8692" s="17">
        <v>0</v>
      </c>
      <c r="L8692" s="16">
        <v>4271.16</v>
      </c>
      <c r="M8692" s="16">
        <v>1601.45</v>
      </c>
      <c r="N8692" s="11" t="str">
        <f t="shared" si="406"/>
        <v>NO DISCOUNT</v>
      </c>
      <c r="O8692" s="27">
        <f t="shared" si="407"/>
        <v>0.62505502018187098</v>
      </c>
      <c r="P8692" s="11" t="str">
        <f t="shared" si="408"/>
        <v>AVERAGE</v>
      </c>
    </row>
    <row r="8693" spans="1:16" x14ac:dyDescent="0.35">
      <c r="A8693" t="s">
        <v>8867</v>
      </c>
      <c r="B8693" s="18">
        <v>44578</v>
      </c>
      <c r="C8693" t="s">
        <v>108</v>
      </c>
      <c r="D8693" t="s">
        <v>109</v>
      </c>
      <c r="E8693" t="s">
        <v>150</v>
      </c>
      <c r="F8693" t="s">
        <v>111</v>
      </c>
      <c r="G8693" t="s">
        <v>127</v>
      </c>
      <c r="H8693" t="s">
        <v>138</v>
      </c>
      <c r="I8693">
        <v>8</v>
      </c>
      <c r="J8693" s="19">
        <v>350.7</v>
      </c>
      <c r="K8693" s="20">
        <v>0.23</v>
      </c>
      <c r="L8693" s="19">
        <v>2160.31</v>
      </c>
      <c r="M8693" s="19">
        <v>849.98</v>
      </c>
      <c r="N8693" s="11" t="str">
        <f t="shared" si="406"/>
        <v>HIGH</v>
      </c>
      <c r="O8693" s="27">
        <f t="shared" si="407"/>
        <v>0.60654720850248345</v>
      </c>
      <c r="P8693" s="11" t="str">
        <f t="shared" si="408"/>
        <v>GOOD</v>
      </c>
    </row>
    <row r="8694" spans="1:16" x14ac:dyDescent="0.35">
      <c r="A8694" s="12" t="s">
        <v>8868</v>
      </c>
      <c r="B8694" s="15">
        <v>45419</v>
      </c>
      <c r="C8694" s="12" t="s">
        <v>108</v>
      </c>
      <c r="D8694" s="12" t="s">
        <v>115</v>
      </c>
      <c r="E8694" s="12" t="s">
        <v>240</v>
      </c>
      <c r="F8694" s="12" t="s">
        <v>111</v>
      </c>
      <c r="G8694" s="12" t="s">
        <v>122</v>
      </c>
      <c r="H8694" s="12" t="s">
        <v>187</v>
      </c>
      <c r="I8694" s="12">
        <v>8</v>
      </c>
      <c r="J8694" s="16">
        <v>158.63</v>
      </c>
      <c r="K8694" s="17">
        <v>0.03</v>
      </c>
      <c r="L8694" s="16">
        <v>1230.97</v>
      </c>
      <c r="M8694" s="16">
        <v>631.46</v>
      </c>
      <c r="N8694" s="11" t="str">
        <f t="shared" si="406"/>
        <v>LOW</v>
      </c>
      <c r="O8694" s="27">
        <f t="shared" si="407"/>
        <v>0.48702242946619329</v>
      </c>
      <c r="P8694" s="11" t="str">
        <f t="shared" si="408"/>
        <v>GOOD</v>
      </c>
    </row>
    <row r="8695" spans="1:16" x14ac:dyDescent="0.35">
      <c r="A8695" t="s">
        <v>8869</v>
      </c>
      <c r="B8695" s="18">
        <v>45133</v>
      </c>
      <c r="C8695" t="s">
        <v>108</v>
      </c>
      <c r="D8695" t="s">
        <v>115</v>
      </c>
      <c r="E8695" t="s">
        <v>156</v>
      </c>
      <c r="F8695" t="s">
        <v>117</v>
      </c>
      <c r="G8695" t="s">
        <v>122</v>
      </c>
      <c r="H8695" t="s">
        <v>123</v>
      </c>
      <c r="I8695">
        <v>2</v>
      </c>
      <c r="J8695" s="19">
        <v>452.9</v>
      </c>
      <c r="K8695" s="20">
        <v>0</v>
      </c>
      <c r="L8695" s="19">
        <v>905.8</v>
      </c>
      <c r="M8695" s="19">
        <v>341.16</v>
      </c>
      <c r="N8695" s="11" t="str">
        <f t="shared" si="406"/>
        <v>NO DISCOUNT</v>
      </c>
      <c r="O8695" s="27">
        <f t="shared" si="407"/>
        <v>0.6233605652461911</v>
      </c>
      <c r="P8695" s="11" t="str">
        <f t="shared" si="408"/>
        <v>AVERAGE</v>
      </c>
    </row>
    <row r="8696" spans="1:16" x14ac:dyDescent="0.35">
      <c r="A8696" s="12" t="s">
        <v>8870</v>
      </c>
      <c r="B8696" s="15">
        <v>45396</v>
      </c>
      <c r="C8696" s="12" t="s">
        <v>108</v>
      </c>
      <c r="D8696" s="12" t="s">
        <v>125</v>
      </c>
      <c r="E8696" s="12" t="s">
        <v>185</v>
      </c>
      <c r="F8696" s="12" t="s">
        <v>131</v>
      </c>
      <c r="G8696" s="12" t="s">
        <v>122</v>
      </c>
      <c r="H8696" s="12" t="s">
        <v>132</v>
      </c>
      <c r="I8696" s="12">
        <v>8</v>
      </c>
      <c r="J8696" s="16">
        <v>257.39</v>
      </c>
      <c r="K8696" s="17">
        <v>0</v>
      </c>
      <c r="L8696" s="16">
        <v>2059.12</v>
      </c>
      <c r="M8696" s="16">
        <v>830.46</v>
      </c>
      <c r="N8696" s="11" t="str">
        <f t="shared" si="406"/>
        <v>NO DISCOUNT</v>
      </c>
      <c r="O8696" s="27">
        <f t="shared" si="407"/>
        <v>0.59669179066785805</v>
      </c>
      <c r="P8696" s="11" t="str">
        <f t="shared" si="408"/>
        <v>GOOD</v>
      </c>
    </row>
    <row r="8697" spans="1:16" x14ac:dyDescent="0.35">
      <c r="A8697" t="s">
        <v>8871</v>
      </c>
      <c r="B8697" s="18">
        <v>45356</v>
      </c>
      <c r="C8697" t="s">
        <v>108</v>
      </c>
      <c r="D8697" t="s">
        <v>125</v>
      </c>
      <c r="E8697" t="s">
        <v>144</v>
      </c>
      <c r="F8697" t="s">
        <v>117</v>
      </c>
      <c r="G8697" t="s">
        <v>122</v>
      </c>
      <c r="H8697" t="s">
        <v>142</v>
      </c>
      <c r="I8697">
        <v>5</v>
      </c>
      <c r="J8697" s="19">
        <v>130.43</v>
      </c>
      <c r="K8697" s="20">
        <v>0.13</v>
      </c>
      <c r="L8697" s="19">
        <v>567.37</v>
      </c>
      <c r="M8697" s="19">
        <v>164.56</v>
      </c>
      <c r="N8697" s="11" t="str">
        <f t="shared" si="406"/>
        <v>MEDIUM</v>
      </c>
      <c r="O8697" s="27">
        <f t="shared" si="407"/>
        <v>0.70995999083490491</v>
      </c>
      <c r="P8697" s="11" t="str">
        <f t="shared" si="408"/>
        <v>GOOD</v>
      </c>
    </row>
    <row r="8698" spans="1:16" x14ac:dyDescent="0.35">
      <c r="A8698" s="12" t="s">
        <v>8872</v>
      </c>
      <c r="B8698" s="15">
        <v>44659</v>
      </c>
      <c r="C8698" s="12" t="s">
        <v>136</v>
      </c>
      <c r="D8698" s="12" t="s">
        <v>140</v>
      </c>
      <c r="E8698" s="12" t="s">
        <v>296</v>
      </c>
      <c r="F8698" s="12" t="s">
        <v>117</v>
      </c>
      <c r="G8698" s="12" t="s">
        <v>112</v>
      </c>
      <c r="H8698" s="12" t="s">
        <v>170</v>
      </c>
      <c r="I8698" s="12">
        <v>2</v>
      </c>
      <c r="J8698" s="16">
        <v>11.72</v>
      </c>
      <c r="K8698" s="17">
        <v>0.28000000000000003</v>
      </c>
      <c r="L8698" s="16">
        <v>16.88</v>
      </c>
      <c r="M8698" s="16">
        <v>4.51</v>
      </c>
      <c r="N8698" s="11" t="str">
        <f t="shared" si="406"/>
        <v>HIGH</v>
      </c>
      <c r="O8698" s="27">
        <f t="shared" si="407"/>
        <v>0.73281990521327012</v>
      </c>
      <c r="P8698" s="11" t="str">
        <f t="shared" si="408"/>
        <v>AVERAGE</v>
      </c>
    </row>
    <row r="8699" spans="1:16" x14ac:dyDescent="0.35">
      <c r="A8699" t="s">
        <v>8873</v>
      </c>
      <c r="B8699" s="18">
        <v>44936</v>
      </c>
      <c r="C8699" t="s">
        <v>120</v>
      </c>
      <c r="D8699" t="s">
        <v>125</v>
      </c>
      <c r="E8699" t="s">
        <v>146</v>
      </c>
      <c r="F8699" t="s">
        <v>111</v>
      </c>
      <c r="G8699" t="s">
        <v>112</v>
      </c>
      <c r="H8699" t="s">
        <v>118</v>
      </c>
      <c r="I8699">
        <v>1</v>
      </c>
      <c r="J8699" s="19">
        <v>8.24</v>
      </c>
      <c r="K8699" s="20">
        <v>7.0000000000000007E-2</v>
      </c>
      <c r="L8699" s="19">
        <v>7.66</v>
      </c>
      <c r="M8699" s="19">
        <v>2.06</v>
      </c>
      <c r="N8699" s="11" t="str">
        <f t="shared" si="406"/>
        <v>LOW</v>
      </c>
      <c r="O8699" s="27">
        <f t="shared" si="407"/>
        <v>0.7310704960835509</v>
      </c>
      <c r="P8699" s="11" t="str">
        <f t="shared" si="408"/>
        <v>AVERAGE</v>
      </c>
    </row>
    <row r="8700" spans="1:16" x14ac:dyDescent="0.35">
      <c r="A8700" s="12" t="s">
        <v>8874</v>
      </c>
      <c r="B8700" s="15">
        <v>44739</v>
      </c>
      <c r="C8700" s="12" t="s">
        <v>108</v>
      </c>
      <c r="D8700" s="12" t="s">
        <v>125</v>
      </c>
      <c r="E8700" s="12" t="s">
        <v>144</v>
      </c>
      <c r="F8700" s="12" t="s">
        <v>111</v>
      </c>
      <c r="G8700" s="12" t="s">
        <v>122</v>
      </c>
      <c r="H8700" s="12" t="s">
        <v>158</v>
      </c>
      <c r="I8700" s="12">
        <v>4</v>
      </c>
      <c r="J8700" s="16">
        <v>52.35</v>
      </c>
      <c r="K8700" s="17">
        <v>0.26</v>
      </c>
      <c r="L8700" s="16">
        <v>154.96</v>
      </c>
      <c r="M8700" s="16">
        <v>67.34</v>
      </c>
      <c r="N8700" s="11" t="str">
        <f t="shared" si="406"/>
        <v>HIGH</v>
      </c>
      <c r="O8700" s="27">
        <f t="shared" si="407"/>
        <v>0.56543624161073824</v>
      </c>
      <c r="P8700" s="11" t="str">
        <f t="shared" si="408"/>
        <v>AVERAGE</v>
      </c>
    </row>
    <row r="8701" spans="1:16" x14ac:dyDescent="0.35">
      <c r="A8701" t="s">
        <v>8875</v>
      </c>
      <c r="B8701" s="18">
        <v>45525</v>
      </c>
      <c r="C8701" t="s">
        <v>108</v>
      </c>
      <c r="D8701" t="s">
        <v>125</v>
      </c>
      <c r="E8701" t="s">
        <v>185</v>
      </c>
      <c r="F8701" t="s">
        <v>111</v>
      </c>
      <c r="G8701" t="s">
        <v>112</v>
      </c>
      <c r="H8701" t="s">
        <v>118</v>
      </c>
      <c r="I8701">
        <v>2</v>
      </c>
      <c r="J8701" s="19">
        <v>5.84</v>
      </c>
      <c r="K8701" s="20">
        <v>0.39</v>
      </c>
      <c r="L8701" s="19">
        <v>7.12</v>
      </c>
      <c r="M8701" s="19">
        <v>3.52</v>
      </c>
      <c r="N8701" s="11" t="str">
        <f t="shared" si="406"/>
        <v>CLEARANCE</v>
      </c>
      <c r="O8701" s="27">
        <f t="shared" si="407"/>
        <v>0.5056179775280899</v>
      </c>
      <c r="P8701" s="11" t="str">
        <f t="shared" si="408"/>
        <v>AVERAGE</v>
      </c>
    </row>
    <row r="8702" spans="1:16" x14ac:dyDescent="0.35">
      <c r="A8702" s="12" t="s">
        <v>8876</v>
      </c>
      <c r="B8702" s="15">
        <v>45149</v>
      </c>
      <c r="C8702" s="12" t="s">
        <v>149</v>
      </c>
      <c r="D8702" s="12" t="s">
        <v>140</v>
      </c>
      <c r="E8702" s="12" t="s">
        <v>307</v>
      </c>
      <c r="F8702" s="12" t="s">
        <v>117</v>
      </c>
      <c r="G8702" s="12" t="s">
        <v>122</v>
      </c>
      <c r="H8702" s="12" t="s">
        <v>142</v>
      </c>
      <c r="I8702" s="12">
        <v>1</v>
      </c>
      <c r="J8702" s="16">
        <v>138.72</v>
      </c>
      <c r="K8702" s="17">
        <v>0.17</v>
      </c>
      <c r="L8702" s="16">
        <v>115.14</v>
      </c>
      <c r="M8702" s="16">
        <v>58.55</v>
      </c>
      <c r="N8702" s="11" t="str">
        <f t="shared" si="406"/>
        <v>MEDIUM</v>
      </c>
      <c r="O8702" s="27">
        <f t="shared" si="407"/>
        <v>0.49148862254646519</v>
      </c>
      <c r="P8702" s="11" t="str">
        <f t="shared" si="408"/>
        <v>AVERAGE</v>
      </c>
    </row>
    <row r="8703" spans="1:16" x14ac:dyDescent="0.35">
      <c r="A8703" t="s">
        <v>8877</v>
      </c>
      <c r="B8703" s="18">
        <v>45289</v>
      </c>
      <c r="C8703" t="s">
        <v>108</v>
      </c>
      <c r="D8703" t="s">
        <v>125</v>
      </c>
      <c r="E8703" t="s">
        <v>144</v>
      </c>
      <c r="F8703" t="s">
        <v>117</v>
      </c>
      <c r="G8703" t="s">
        <v>127</v>
      </c>
      <c r="H8703" t="s">
        <v>138</v>
      </c>
      <c r="I8703">
        <v>3</v>
      </c>
      <c r="J8703" s="19">
        <v>481.59</v>
      </c>
      <c r="K8703" s="20">
        <v>0.06</v>
      </c>
      <c r="L8703" s="19">
        <v>1358.08</v>
      </c>
      <c r="M8703" s="19">
        <v>793.82</v>
      </c>
      <c r="N8703" s="11" t="str">
        <f t="shared" si="406"/>
        <v>LOW</v>
      </c>
      <c r="O8703" s="27">
        <f t="shared" si="407"/>
        <v>0.41548362393967947</v>
      </c>
      <c r="P8703" s="11" t="str">
        <f t="shared" si="408"/>
        <v>AVERAGE</v>
      </c>
    </row>
    <row r="8704" spans="1:16" x14ac:dyDescent="0.35">
      <c r="A8704" s="12" t="s">
        <v>8878</v>
      </c>
      <c r="B8704" s="15">
        <v>44861</v>
      </c>
      <c r="C8704" s="12" t="s">
        <v>108</v>
      </c>
      <c r="D8704" s="12" t="s">
        <v>125</v>
      </c>
      <c r="E8704" s="12" t="s">
        <v>201</v>
      </c>
      <c r="F8704" s="12" t="s">
        <v>131</v>
      </c>
      <c r="G8704" s="12" t="s">
        <v>112</v>
      </c>
      <c r="H8704" s="12" t="s">
        <v>170</v>
      </c>
      <c r="I8704" s="12">
        <v>3</v>
      </c>
      <c r="J8704" s="16">
        <v>33.979999999999997</v>
      </c>
      <c r="K8704" s="17">
        <v>0</v>
      </c>
      <c r="L8704" s="16">
        <v>101.94</v>
      </c>
      <c r="M8704" s="16">
        <v>49.81</v>
      </c>
      <c r="N8704" s="11" t="str">
        <f t="shared" si="406"/>
        <v>NO DISCOUNT</v>
      </c>
      <c r="O8704" s="27">
        <f t="shared" si="407"/>
        <v>0.51137924269177948</v>
      </c>
      <c r="P8704" s="11" t="str">
        <f t="shared" si="408"/>
        <v>AVERAGE</v>
      </c>
    </row>
    <row r="8705" spans="1:16" x14ac:dyDescent="0.35">
      <c r="A8705" t="s">
        <v>8879</v>
      </c>
      <c r="B8705" s="18">
        <v>45591</v>
      </c>
      <c r="C8705" t="s">
        <v>120</v>
      </c>
      <c r="D8705" t="s">
        <v>140</v>
      </c>
      <c r="E8705" t="s">
        <v>141</v>
      </c>
      <c r="F8705" t="s">
        <v>117</v>
      </c>
      <c r="G8705" t="s">
        <v>127</v>
      </c>
      <c r="H8705" t="s">
        <v>209</v>
      </c>
      <c r="I8705">
        <v>3</v>
      </c>
      <c r="J8705" s="19">
        <v>518.89</v>
      </c>
      <c r="K8705" s="20">
        <v>0</v>
      </c>
      <c r="L8705" s="19">
        <v>1556.67</v>
      </c>
      <c r="M8705" s="19">
        <v>646.47</v>
      </c>
      <c r="N8705" s="11" t="str">
        <f t="shared" si="406"/>
        <v>NO DISCOUNT</v>
      </c>
      <c r="O8705" s="27">
        <f t="shared" si="407"/>
        <v>0.58470966871591279</v>
      </c>
      <c r="P8705" s="11" t="str">
        <f t="shared" si="408"/>
        <v>AVERAGE</v>
      </c>
    </row>
    <row r="8706" spans="1:16" x14ac:dyDescent="0.35">
      <c r="A8706" s="12" t="s">
        <v>8880</v>
      </c>
      <c r="B8706" s="15">
        <v>45405</v>
      </c>
      <c r="C8706" s="12" t="s">
        <v>108</v>
      </c>
      <c r="D8706" s="12" t="s">
        <v>140</v>
      </c>
      <c r="E8706" s="12" t="s">
        <v>296</v>
      </c>
      <c r="F8706" s="12" t="s">
        <v>111</v>
      </c>
      <c r="G8706" s="12" t="s">
        <v>127</v>
      </c>
      <c r="H8706" s="12" t="s">
        <v>179</v>
      </c>
      <c r="I8706" s="12">
        <v>2</v>
      </c>
      <c r="J8706" s="16">
        <v>239.53</v>
      </c>
      <c r="K8706" s="17">
        <v>0</v>
      </c>
      <c r="L8706" s="16">
        <v>479.06</v>
      </c>
      <c r="M8706" s="16">
        <v>274.07</v>
      </c>
      <c r="N8706" s="11" t="str">
        <f t="shared" si="406"/>
        <v>NO DISCOUNT</v>
      </c>
      <c r="O8706" s="27">
        <f t="shared" si="407"/>
        <v>0.4279004717571912</v>
      </c>
      <c r="P8706" s="11" t="str">
        <f t="shared" si="408"/>
        <v>AVERAGE</v>
      </c>
    </row>
    <row r="8707" spans="1:16" x14ac:dyDescent="0.35">
      <c r="A8707" t="s">
        <v>8881</v>
      </c>
      <c r="B8707" s="18">
        <v>45633</v>
      </c>
      <c r="C8707" t="s">
        <v>108</v>
      </c>
      <c r="D8707" t="s">
        <v>125</v>
      </c>
      <c r="E8707" t="s">
        <v>146</v>
      </c>
      <c r="F8707" t="s">
        <v>117</v>
      </c>
      <c r="G8707" t="s">
        <v>122</v>
      </c>
      <c r="H8707" t="s">
        <v>132</v>
      </c>
      <c r="I8707">
        <v>3</v>
      </c>
      <c r="J8707" s="19">
        <v>478.21</v>
      </c>
      <c r="K8707" s="20">
        <v>7.0000000000000007E-2</v>
      </c>
      <c r="L8707" s="19">
        <v>1334.21</v>
      </c>
      <c r="M8707" s="19">
        <v>600.17999999999995</v>
      </c>
      <c r="N8707" s="11" t="str">
        <f t="shared" ref="N8707:N8770" si="409">IF(K8707=$R$8,$R$2,IF(K8707&lt;=$R$9,$R$3,IF(K8707&lt;=$R$10,$R$4,IF(K8707&lt;$R$11,$R$5,IF(K8707&gt;$R$11,$R$6)))))</f>
        <v>LOW</v>
      </c>
      <c r="O8707" s="27">
        <f t="shared" ref="O8707:O8770" si="410">IFERROR(L8707-M8707,"NULL")/L8707</f>
        <v>0.55016076929418911</v>
      </c>
      <c r="P8707" s="11" t="str">
        <f t="shared" ref="P8707:P8770" si="411">IF(AND(O8707&gt;=$Q$8,I8707&gt;=$Q$13),$Q$2,IF(AND(O8707&gt;=$Q$9,I8707&gt;=$Q$14),$Q$3,IF(O8707&gt;=$Q$10,$Q$4,$Q$5)))</f>
        <v>AVERAGE</v>
      </c>
    </row>
    <row r="8708" spans="1:16" x14ac:dyDescent="0.35">
      <c r="A8708" s="12" t="s">
        <v>8882</v>
      </c>
      <c r="B8708" s="15">
        <v>44765</v>
      </c>
      <c r="C8708" s="12" t="s">
        <v>108</v>
      </c>
      <c r="D8708" s="12" t="s">
        <v>140</v>
      </c>
      <c r="E8708" s="12" t="s">
        <v>307</v>
      </c>
      <c r="F8708" s="12" t="s">
        <v>111</v>
      </c>
      <c r="G8708" s="12" t="s">
        <v>122</v>
      </c>
      <c r="H8708" s="12" t="s">
        <v>123</v>
      </c>
      <c r="I8708" s="12">
        <v>5</v>
      </c>
      <c r="J8708" s="16">
        <v>2165.5300000000002</v>
      </c>
      <c r="K8708" s="17">
        <v>0</v>
      </c>
      <c r="L8708" s="16">
        <v>10827.65</v>
      </c>
      <c r="M8708" s="16">
        <v>3844.66</v>
      </c>
      <c r="N8708" s="11" t="str">
        <f t="shared" si="409"/>
        <v>NO DISCOUNT</v>
      </c>
      <c r="O8708" s="27">
        <f t="shared" si="410"/>
        <v>0.64492202832562928</v>
      </c>
      <c r="P8708" s="11" t="str">
        <f t="shared" si="411"/>
        <v>GOOD</v>
      </c>
    </row>
    <row r="8709" spans="1:16" x14ac:dyDescent="0.35">
      <c r="A8709" t="s">
        <v>8883</v>
      </c>
      <c r="B8709" s="18">
        <v>44806</v>
      </c>
      <c r="C8709" t="s">
        <v>108</v>
      </c>
      <c r="D8709" t="s">
        <v>125</v>
      </c>
      <c r="E8709" t="s">
        <v>134</v>
      </c>
      <c r="F8709" t="s">
        <v>131</v>
      </c>
      <c r="G8709" t="s">
        <v>122</v>
      </c>
      <c r="H8709" t="s">
        <v>158</v>
      </c>
      <c r="I8709">
        <v>9</v>
      </c>
      <c r="J8709" s="19">
        <v>17.760000000000002</v>
      </c>
      <c r="K8709" s="20">
        <v>0</v>
      </c>
      <c r="L8709" s="19">
        <v>159.84</v>
      </c>
      <c r="M8709" s="19">
        <v>65.92</v>
      </c>
      <c r="N8709" s="11" t="str">
        <f t="shared" si="409"/>
        <v>NO DISCOUNT</v>
      </c>
      <c r="O8709" s="27">
        <f t="shared" si="410"/>
        <v>0.58758758758758756</v>
      </c>
      <c r="P8709" s="11" t="str">
        <f t="shared" si="411"/>
        <v>GOOD</v>
      </c>
    </row>
    <row r="8710" spans="1:16" x14ac:dyDescent="0.35">
      <c r="A8710" s="12" t="s">
        <v>8884</v>
      </c>
      <c r="B8710" s="15">
        <v>44866</v>
      </c>
      <c r="C8710" s="12" t="s">
        <v>149</v>
      </c>
      <c r="D8710" s="12" t="s">
        <v>140</v>
      </c>
      <c r="E8710" s="12" t="s">
        <v>203</v>
      </c>
      <c r="F8710" s="12" t="s">
        <v>111</v>
      </c>
      <c r="G8710" s="12" t="s">
        <v>112</v>
      </c>
      <c r="H8710" s="12" t="s">
        <v>118</v>
      </c>
      <c r="I8710" s="12">
        <v>2</v>
      </c>
      <c r="J8710" s="16">
        <v>23.1</v>
      </c>
      <c r="K8710" s="17">
        <v>0.1</v>
      </c>
      <c r="L8710" s="16">
        <v>41.58</v>
      </c>
      <c r="M8710" s="16">
        <v>16.96</v>
      </c>
      <c r="N8710" s="11" t="str">
        <f t="shared" si="409"/>
        <v>LOW</v>
      </c>
      <c r="O8710" s="27">
        <f t="shared" si="410"/>
        <v>0.59211159211159203</v>
      </c>
      <c r="P8710" s="11" t="str">
        <f t="shared" si="411"/>
        <v>AVERAGE</v>
      </c>
    </row>
    <row r="8711" spans="1:16" x14ac:dyDescent="0.35">
      <c r="A8711" t="s">
        <v>8885</v>
      </c>
      <c r="B8711" s="18">
        <v>44959</v>
      </c>
      <c r="C8711" t="s">
        <v>108</v>
      </c>
      <c r="D8711" t="s">
        <v>109</v>
      </c>
      <c r="E8711" t="s">
        <v>195</v>
      </c>
      <c r="F8711" t="s">
        <v>111</v>
      </c>
      <c r="G8711" t="s">
        <v>112</v>
      </c>
      <c r="H8711" t="s">
        <v>170</v>
      </c>
      <c r="I8711">
        <v>3</v>
      </c>
      <c r="J8711" s="19">
        <v>16.489999999999998</v>
      </c>
      <c r="K8711" s="20">
        <v>0.18</v>
      </c>
      <c r="L8711" s="19">
        <v>40.57</v>
      </c>
      <c r="M8711" s="19">
        <v>19.98</v>
      </c>
      <c r="N8711" s="11" t="str">
        <f t="shared" si="409"/>
        <v>MEDIUM</v>
      </c>
      <c r="O8711" s="27">
        <f t="shared" si="410"/>
        <v>0.50751787034754747</v>
      </c>
      <c r="P8711" s="11" t="str">
        <f t="shared" si="411"/>
        <v>AVERAGE</v>
      </c>
    </row>
    <row r="8712" spans="1:16" x14ac:dyDescent="0.35">
      <c r="A8712" s="12" t="s">
        <v>8886</v>
      </c>
      <c r="B8712" s="15">
        <v>44615</v>
      </c>
      <c r="C8712" s="12" t="s">
        <v>108</v>
      </c>
      <c r="D8712" s="12" t="s">
        <v>109</v>
      </c>
      <c r="E8712" s="12" t="s">
        <v>195</v>
      </c>
      <c r="F8712" s="12" t="s">
        <v>111</v>
      </c>
      <c r="G8712" s="12" t="s">
        <v>112</v>
      </c>
      <c r="H8712" s="12" t="s">
        <v>113</v>
      </c>
      <c r="I8712" s="12">
        <v>6</v>
      </c>
      <c r="J8712" s="16">
        <v>18.46</v>
      </c>
      <c r="K8712" s="17">
        <v>0.1</v>
      </c>
      <c r="L8712" s="16">
        <v>99.68</v>
      </c>
      <c r="M8712" s="16">
        <v>38.270000000000003</v>
      </c>
      <c r="N8712" s="11" t="str">
        <f t="shared" si="409"/>
        <v>LOW</v>
      </c>
      <c r="O8712" s="27">
        <f t="shared" si="410"/>
        <v>0.6160714285714286</v>
      </c>
      <c r="P8712" s="11" t="str">
        <f t="shared" si="411"/>
        <v>GOOD</v>
      </c>
    </row>
    <row r="8713" spans="1:16" x14ac:dyDescent="0.35">
      <c r="A8713" t="s">
        <v>8887</v>
      </c>
      <c r="B8713" s="18">
        <v>44889</v>
      </c>
      <c r="C8713" t="s">
        <v>149</v>
      </c>
      <c r="D8713" t="s">
        <v>140</v>
      </c>
      <c r="E8713" t="s">
        <v>141</v>
      </c>
      <c r="F8713" t="s">
        <v>117</v>
      </c>
      <c r="G8713" t="s">
        <v>127</v>
      </c>
      <c r="H8713" t="s">
        <v>164</v>
      </c>
      <c r="I8713">
        <v>6</v>
      </c>
      <c r="J8713" s="19">
        <v>716.79</v>
      </c>
      <c r="K8713" s="20">
        <v>7.0000000000000007E-2</v>
      </c>
      <c r="L8713" s="19">
        <v>3999.69</v>
      </c>
      <c r="M8713" s="19">
        <v>2325.13</v>
      </c>
      <c r="N8713" s="11" t="str">
        <f t="shared" si="409"/>
        <v>LOW</v>
      </c>
      <c r="O8713" s="27">
        <f t="shared" si="410"/>
        <v>0.41867244711465135</v>
      </c>
      <c r="P8713" s="11" t="str">
        <f t="shared" si="411"/>
        <v>GOOD</v>
      </c>
    </row>
    <row r="8714" spans="1:16" x14ac:dyDescent="0.35">
      <c r="A8714" s="12" t="s">
        <v>8888</v>
      </c>
      <c r="B8714" s="15">
        <v>44580</v>
      </c>
      <c r="C8714" s="12" t="s">
        <v>136</v>
      </c>
      <c r="D8714" s="12" t="s">
        <v>140</v>
      </c>
      <c r="E8714" s="12" t="s">
        <v>307</v>
      </c>
      <c r="F8714" s="12" t="s">
        <v>111</v>
      </c>
      <c r="G8714" s="12" t="s">
        <v>122</v>
      </c>
      <c r="H8714" s="12" t="s">
        <v>142</v>
      </c>
      <c r="I8714" s="12">
        <v>1</v>
      </c>
      <c r="J8714" s="16">
        <v>464.95</v>
      </c>
      <c r="K8714" s="17">
        <v>0.08</v>
      </c>
      <c r="L8714" s="16">
        <v>427.75</v>
      </c>
      <c r="M8714" s="16">
        <v>141.86000000000001</v>
      </c>
      <c r="N8714" s="11" t="str">
        <f t="shared" si="409"/>
        <v>LOW</v>
      </c>
      <c r="O8714" s="27">
        <f t="shared" si="410"/>
        <v>0.66835768556399766</v>
      </c>
      <c r="P8714" s="11" t="str">
        <f t="shared" si="411"/>
        <v>AVERAGE</v>
      </c>
    </row>
    <row r="8715" spans="1:16" x14ac:dyDescent="0.35">
      <c r="A8715" t="s">
        <v>8889</v>
      </c>
      <c r="B8715" s="18">
        <v>44961</v>
      </c>
      <c r="C8715" t="s">
        <v>108</v>
      </c>
      <c r="D8715" t="s">
        <v>109</v>
      </c>
      <c r="E8715" t="s">
        <v>150</v>
      </c>
      <c r="F8715" t="s">
        <v>131</v>
      </c>
      <c r="G8715" t="s">
        <v>127</v>
      </c>
      <c r="H8715" t="s">
        <v>164</v>
      </c>
      <c r="I8715">
        <v>2</v>
      </c>
      <c r="J8715" s="19">
        <v>440.87</v>
      </c>
      <c r="K8715" s="20">
        <v>0</v>
      </c>
      <c r="L8715" s="19">
        <v>881.74</v>
      </c>
      <c r="M8715" s="19">
        <v>471.72</v>
      </c>
      <c r="N8715" s="11" t="str">
        <f t="shared" si="409"/>
        <v>NO DISCOUNT</v>
      </c>
      <c r="O8715" s="27">
        <f t="shared" si="410"/>
        <v>0.46501236192074757</v>
      </c>
      <c r="P8715" s="11" t="str">
        <f t="shared" si="411"/>
        <v>AVERAGE</v>
      </c>
    </row>
    <row r="8716" spans="1:16" x14ac:dyDescent="0.35">
      <c r="A8716" s="12" t="s">
        <v>8890</v>
      </c>
      <c r="B8716" s="15">
        <v>45125</v>
      </c>
      <c r="C8716" s="12" t="s">
        <v>149</v>
      </c>
      <c r="D8716" s="12" t="s">
        <v>109</v>
      </c>
      <c r="E8716" s="12" t="s">
        <v>252</v>
      </c>
      <c r="F8716" s="12" t="s">
        <v>111</v>
      </c>
      <c r="G8716" s="12" t="s">
        <v>127</v>
      </c>
      <c r="H8716" s="12" t="s">
        <v>164</v>
      </c>
      <c r="I8716" s="12">
        <v>8</v>
      </c>
      <c r="J8716" s="16">
        <v>136.72</v>
      </c>
      <c r="K8716" s="17">
        <v>0</v>
      </c>
      <c r="L8716" s="16">
        <v>1093.76</v>
      </c>
      <c r="M8716" s="16">
        <v>458.25</v>
      </c>
      <c r="N8716" s="11" t="str">
        <f t="shared" si="409"/>
        <v>NO DISCOUNT</v>
      </c>
      <c r="O8716" s="27">
        <f t="shared" si="410"/>
        <v>0.58103240198946748</v>
      </c>
      <c r="P8716" s="11" t="str">
        <f t="shared" si="411"/>
        <v>GOOD</v>
      </c>
    </row>
    <row r="8717" spans="1:16" x14ac:dyDescent="0.35">
      <c r="A8717" t="s">
        <v>8891</v>
      </c>
      <c r="B8717" s="18">
        <v>44734</v>
      </c>
      <c r="C8717" t="s">
        <v>108</v>
      </c>
      <c r="D8717" t="s">
        <v>109</v>
      </c>
      <c r="E8717" t="s">
        <v>161</v>
      </c>
      <c r="F8717" t="s">
        <v>117</v>
      </c>
      <c r="G8717" t="s">
        <v>112</v>
      </c>
      <c r="H8717" t="s">
        <v>147</v>
      </c>
      <c r="I8717">
        <v>7</v>
      </c>
      <c r="J8717" s="19">
        <v>9.4</v>
      </c>
      <c r="K8717" s="20">
        <v>0</v>
      </c>
      <c r="L8717" s="19">
        <v>65.8</v>
      </c>
      <c r="M8717" s="19">
        <v>30.82</v>
      </c>
      <c r="N8717" s="11" t="str">
        <f t="shared" si="409"/>
        <v>NO DISCOUNT</v>
      </c>
      <c r="O8717" s="27">
        <f t="shared" si="410"/>
        <v>0.5316109422492401</v>
      </c>
      <c r="P8717" s="11" t="str">
        <f t="shared" si="411"/>
        <v>GOOD</v>
      </c>
    </row>
    <row r="8718" spans="1:16" x14ac:dyDescent="0.35">
      <c r="A8718" s="12" t="s">
        <v>8892</v>
      </c>
      <c r="B8718" s="15">
        <v>45179</v>
      </c>
      <c r="C8718" s="12" t="s">
        <v>120</v>
      </c>
      <c r="D8718" s="12" t="s">
        <v>140</v>
      </c>
      <c r="E8718" s="12" t="s">
        <v>307</v>
      </c>
      <c r="F8718" s="12" t="s">
        <v>111</v>
      </c>
      <c r="G8718" s="12" t="s">
        <v>112</v>
      </c>
      <c r="H8718" s="12" t="s">
        <v>167</v>
      </c>
      <c r="I8718" s="12">
        <v>1</v>
      </c>
      <c r="J8718" s="16">
        <v>23.14</v>
      </c>
      <c r="K8718" s="17">
        <v>0.27</v>
      </c>
      <c r="L8718" s="16">
        <v>16.89</v>
      </c>
      <c r="M8718" s="16">
        <v>4.4800000000000004</v>
      </c>
      <c r="N8718" s="11" t="str">
        <f t="shared" si="409"/>
        <v>HIGH</v>
      </c>
      <c r="O8718" s="27">
        <f t="shared" si="410"/>
        <v>0.73475429248075785</v>
      </c>
      <c r="P8718" s="11" t="str">
        <f t="shared" si="411"/>
        <v>AVERAGE</v>
      </c>
    </row>
    <row r="8719" spans="1:16" x14ac:dyDescent="0.35">
      <c r="A8719" t="s">
        <v>8893</v>
      </c>
      <c r="B8719" s="18">
        <v>44724</v>
      </c>
      <c r="C8719" t="s">
        <v>108</v>
      </c>
      <c r="D8719" t="s">
        <v>125</v>
      </c>
      <c r="E8719" t="s">
        <v>201</v>
      </c>
      <c r="F8719" t="s">
        <v>111</v>
      </c>
      <c r="G8719" t="s">
        <v>122</v>
      </c>
      <c r="H8719" t="s">
        <v>187</v>
      </c>
      <c r="I8719">
        <v>1</v>
      </c>
      <c r="J8719" s="19">
        <v>373.43</v>
      </c>
      <c r="K8719" s="20">
        <v>0.05</v>
      </c>
      <c r="L8719" s="19">
        <v>354.76</v>
      </c>
      <c r="M8719" s="19">
        <v>170.02</v>
      </c>
      <c r="N8719" s="11" t="str">
        <f t="shared" si="409"/>
        <v>LOW</v>
      </c>
      <c r="O8719" s="27">
        <f t="shared" si="410"/>
        <v>0.52074642011500727</v>
      </c>
      <c r="P8719" s="11" t="str">
        <f t="shared" si="411"/>
        <v>AVERAGE</v>
      </c>
    </row>
    <row r="8720" spans="1:16" x14ac:dyDescent="0.35">
      <c r="A8720" s="12" t="s">
        <v>8894</v>
      </c>
      <c r="B8720" s="15">
        <v>45300</v>
      </c>
      <c r="C8720" s="12" t="s">
        <v>120</v>
      </c>
      <c r="D8720" s="12" t="s">
        <v>140</v>
      </c>
      <c r="E8720" s="12" t="s">
        <v>268</v>
      </c>
      <c r="F8720" s="12" t="s">
        <v>117</v>
      </c>
      <c r="G8720" s="12" t="s">
        <v>122</v>
      </c>
      <c r="H8720" s="12" t="s">
        <v>123</v>
      </c>
      <c r="I8720" s="12">
        <v>1</v>
      </c>
      <c r="J8720" s="16">
        <v>804.77</v>
      </c>
      <c r="K8720" s="17">
        <v>0.03</v>
      </c>
      <c r="L8720" s="16">
        <v>780.63</v>
      </c>
      <c r="M8720" s="16">
        <v>232.83</v>
      </c>
      <c r="N8720" s="11" t="str">
        <f t="shared" si="409"/>
        <v>LOW</v>
      </c>
      <c r="O8720" s="27">
        <f t="shared" si="410"/>
        <v>0.70174090157949343</v>
      </c>
      <c r="P8720" s="11" t="str">
        <f t="shared" si="411"/>
        <v>AVERAGE</v>
      </c>
    </row>
    <row r="8721" spans="1:16" x14ac:dyDescent="0.35">
      <c r="A8721" t="s">
        <v>8895</v>
      </c>
      <c r="B8721" s="18">
        <v>45602</v>
      </c>
      <c r="C8721" t="s">
        <v>108</v>
      </c>
      <c r="D8721" t="s">
        <v>140</v>
      </c>
      <c r="E8721" t="s">
        <v>203</v>
      </c>
      <c r="F8721" t="s">
        <v>111</v>
      </c>
      <c r="G8721" t="s">
        <v>112</v>
      </c>
      <c r="H8721" t="s">
        <v>147</v>
      </c>
      <c r="I8721">
        <v>6</v>
      </c>
      <c r="J8721" s="19">
        <v>19.899999999999999</v>
      </c>
      <c r="K8721" s="20">
        <v>0.04</v>
      </c>
      <c r="L8721" s="19">
        <v>114.62</v>
      </c>
      <c r="M8721" s="19">
        <v>40.98</v>
      </c>
      <c r="N8721" s="11" t="str">
        <f t="shared" si="409"/>
        <v>LOW</v>
      </c>
      <c r="O8721" s="27">
        <f t="shared" si="410"/>
        <v>0.64247077298900723</v>
      </c>
      <c r="P8721" s="11" t="str">
        <f t="shared" si="411"/>
        <v>GOOD</v>
      </c>
    </row>
    <row r="8722" spans="1:16" x14ac:dyDescent="0.35">
      <c r="A8722" s="12" t="s">
        <v>8896</v>
      </c>
      <c r="B8722" s="15">
        <v>44849</v>
      </c>
      <c r="C8722" s="12" t="s">
        <v>108</v>
      </c>
      <c r="D8722" s="12" t="s">
        <v>115</v>
      </c>
      <c r="E8722" s="12" t="s">
        <v>121</v>
      </c>
      <c r="F8722" s="12" t="s">
        <v>111</v>
      </c>
      <c r="G8722" s="12" t="s">
        <v>122</v>
      </c>
      <c r="H8722" s="12" t="s">
        <v>158</v>
      </c>
      <c r="I8722" s="12">
        <v>9</v>
      </c>
      <c r="J8722" s="16">
        <v>75.34</v>
      </c>
      <c r="K8722" s="17">
        <v>0</v>
      </c>
      <c r="L8722" s="16">
        <v>678.06</v>
      </c>
      <c r="M8722" s="16">
        <v>314.64</v>
      </c>
      <c r="N8722" s="11" t="str">
        <f t="shared" si="409"/>
        <v>NO DISCOUNT</v>
      </c>
      <c r="O8722" s="27">
        <f t="shared" si="410"/>
        <v>0.53597026811786563</v>
      </c>
      <c r="P8722" s="11" t="str">
        <f t="shared" si="411"/>
        <v>GOOD</v>
      </c>
    </row>
    <row r="8723" spans="1:16" x14ac:dyDescent="0.35">
      <c r="A8723" t="s">
        <v>8897</v>
      </c>
      <c r="B8723" s="18">
        <v>44654</v>
      </c>
      <c r="C8723" t="s">
        <v>149</v>
      </c>
      <c r="D8723" t="s">
        <v>109</v>
      </c>
      <c r="E8723" t="s">
        <v>173</v>
      </c>
      <c r="F8723" t="s">
        <v>111</v>
      </c>
      <c r="G8723" t="s">
        <v>122</v>
      </c>
      <c r="H8723" t="s">
        <v>123</v>
      </c>
      <c r="I8723">
        <v>1</v>
      </c>
      <c r="J8723" s="19">
        <v>1455.71</v>
      </c>
      <c r="K8723" s="20">
        <v>0</v>
      </c>
      <c r="L8723" s="19">
        <v>1455.71</v>
      </c>
      <c r="M8723" s="19">
        <v>551.37</v>
      </c>
      <c r="N8723" s="11" t="str">
        <f t="shared" si="409"/>
        <v>NO DISCOUNT</v>
      </c>
      <c r="O8723" s="27">
        <f t="shared" si="410"/>
        <v>0.62123637262916376</v>
      </c>
      <c r="P8723" s="11" t="str">
        <f t="shared" si="411"/>
        <v>AVERAGE</v>
      </c>
    </row>
    <row r="8724" spans="1:16" x14ac:dyDescent="0.35">
      <c r="A8724" s="12" t="s">
        <v>8898</v>
      </c>
      <c r="B8724" s="15">
        <v>45059</v>
      </c>
      <c r="C8724" s="12" t="s">
        <v>136</v>
      </c>
      <c r="D8724" s="12" t="s">
        <v>115</v>
      </c>
      <c r="E8724" s="12" t="s">
        <v>121</v>
      </c>
      <c r="F8724" s="12" t="s">
        <v>117</v>
      </c>
      <c r="G8724" s="12" t="s">
        <v>127</v>
      </c>
      <c r="H8724" s="12" t="s">
        <v>179</v>
      </c>
      <c r="I8724" s="12">
        <v>6</v>
      </c>
      <c r="J8724" s="16">
        <v>115.97</v>
      </c>
      <c r="K8724" s="17">
        <v>0.02</v>
      </c>
      <c r="L8724" s="16">
        <v>681.9</v>
      </c>
      <c r="M8724" s="16">
        <v>260.16000000000003</v>
      </c>
      <c r="N8724" s="11" t="str">
        <f t="shared" si="409"/>
        <v>LOW</v>
      </c>
      <c r="O8724" s="27">
        <f t="shared" si="410"/>
        <v>0.61847778266608</v>
      </c>
      <c r="P8724" s="11" t="str">
        <f t="shared" si="411"/>
        <v>GOOD</v>
      </c>
    </row>
    <row r="8725" spans="1:16" x14ac:dyDescent="0.35">
      <c r="A8725" t="s">
        <v>8899</v>
      </c>
      <c r="B8725" s="18">
        <v>44754</v>
      </c>
      <c r="C8725" t="s">
        <v>108</v>
      </c>
      <c r="D8725" t="s">
        <v>109</v>
      </c>
      <c r="E8725" t="s">
        <v>161</v>
      </c>
      <c r="F8725" t="s">
        <v>111</v>
      </c>
      <c r="G8725" t="s">
        <v>122</v>
      </c>
      <c r="H8725" t="s">
        <v>142</v>
      </c>
      <c r="I8725">
        <v>2</v>
      </c>
      <c r="J8725" s="19">
        <v>491.82</v>
      </c>
      <c r="K8725" s="20">
        <v>0.37</v>
      </c>
      <c r="L8725" s="19">
        <v>619.69000000000005</v>
      </c>
      <c r="M8725" s="19">
        <v>272.23</v>
      </c>
      <c r="N8725" s="11" t="str">
        <f t="shared" si="409"/>
        <v>CLEARANCE</v>
      </c>
      <c r="O8725" s="27">
        <f t="shared" si="410"/>
        <v>0.56069970469105523</v>
      </c>
      <c r="P8725" s="11" t="str">
        <f t="shared" si="411"/>
        <v>AVERAGE</v>
      </c>
    </row>
    <row r="8726" spans="1:16" x14ac:dyDescent="0.35">
      <c r="A8726" s="12" t="s">
        <v>8900</v>
      </c>
      <c r="B8726" s="15">
        <v>45353</v>
      </c>
      <c r="C8726" s="12" t="s">
        <v>108</v>
      </c>
      <c r="D8726" s="12" t="s">
        <v>115</v>
      </c>
      <c r="E8726" s="12" t="s">
        <v>240</v>
      </c>
      <c r="F8726" s="12" t="s">
        <v>117</v>
      </c>
      <c r="G8726" s="12" t="s">
        <v>127</v>
      </c>
      <c r="H8726" s="12" t="s">
        <v>128</v>
      </c>
      <c r="I8726" s="12">
        <v>1</v>
      </c>
      <c r="J8726" s="16">
        <v>326.10000000000002</v>
      </c>
      <c r="K8726" s="17">
        <v>0.01</v>
      </c>
      <c r="L8726" s="16">
        <v>322.83999999999997</v>
      </c>
      <c r="M8726" s="16">
        <v>117.85</v>
      </c>
      <c r="N8726" s="11" t="str">
        <f t="shared" si="409"/>
        <v>LOW</v>
      </c>
      <c r="O8726" s="27">
        <f t="shared" si="410"/>
        <v>0.63495849337132948</v>
      </c>
      <c r="P8726" s="11" t="str">
        <f t="shared" si="411"/>
        <v>AVERAGE</v>
      </c>
    </row>
    <row r="8727" spans="1:16" x14ac:dyDescent="0.35">
      <c r="A8727" t="s">
        <v>8901</v>
      </c>
      <c r="B8727" s="18">
        <v>45368</v>
      </c>
      <c r="C8727" t="s">
        <v>120</v>
      </c>
      <c r="D8727" t="s">
        <v>109</v>
      </c>
      <c r="E8727" t="s">
        <v>195</v>
      </c>
      <c r="F8727" t="s">
        <v>111</v>
      </c>
      <c r="G8727" t="s">
        <v>122</v>
      </c>
      <c r="H8727" t="s">
        <v>123</v>
      </c>
      <c r="I8727">
        <v>1</v>
      </c>
      <c r="J8727" s="19">
        <v>2039.37</v>
      </c>
      <c r="K8727" s="20">
        <v>0</v>
      </c>
      <c r="L8727" s="19">
        <v>2039.37</v>
      </c>
      <c r="M8727" s="19">
        <v>797.52</v>
      </c>
      <c r="N8727" s="11" t="str">
        <f t="shared" si="409"/>
        <v>NO DISCOUNT</v>
      </c>
      <c r="O8727" s="27">
        <f t="shared" si="410"/>
        <v>0.60893805439915272</v>
      </c>
      <c r="P8727" s="11" t="str">
        <f t="shared" si="411"/>
        <v>AVERAGE</v>
      </c>
    </row>
    <row r="8728" spans="1:16" x14ac:dyDescent="0.35">
      <c r="A8728" s="12" t="s">
        <v>8902</v>
      </c>
      <c r="B8728" s="15">
        <v>45322</v>
      </c>
      <c r="C8728" s="12" t="s">
        <v>108</v>
      </c>
      <c r="D8728" s="12" t="s">
        <v>109</v>
      </c>
      <c r="E8728" s="12" t="s">
        <v>150</v>
      </c>
      <c r="F8728" s="12" t="s">
        <v>111</v>
      </c>
      <c r="G8728" s="12" t="s">
        <v>122</v>
      </c>
      <c r="H8728" s="12" t="s">
        <v>142</v>
      </c>
      <c r="I8728" s="12">
        <v>3</v>
      </c>
      <c r="J8728" s="16">
        <v>366.29</v>
      </c>
      <c r="K8728" s="17">
        <v>0.25</v>
      </c>
      <c r="L8728" s="16">
        <v>824.15</v>
      </c>
      <c r="M8728" s="16">
        <v>214.7</v>
      </c>
      <c r="N8728" s="11" t="str">
        <f t="shared" si="409"/>
        <v>HIGH</v>
      </c>
      <c r="O8728" s="27">
        <f t="shared" si="410"/>
        <v>0.73948917066068076</v>
      </c>
      <c r="P8728" s="11" t="str">
        <f t="shared" si="411"/>
        <v>AVERAGE</v>
      </c>
    </row>
    <row r="8729" spans="1:16" x14ac:dyDescent="0.35">
      <c r="A8729" t="s">
        <v>8903</v>
      </c>
      <c r="B8729" s="18">
        <v>44699</v>
      </c>
      <c r="C8729" t="s">
        <v>108</v>
      </c>
      <c r="D8729" t="s">
        <v>115</v>
      </c>
      <c r="E8729" t="s">
        <v>205</v>
      </c>
      <c r="F8729" t="s">
        <v>111</v>
      </c>
      <c r="G8729" t="s">
        <v>112</v>
      </c>
      <c r="H8729" t="s">
        <v>147</v>
      </c>
      <c r="I8729">
        <v>2</v>
      </c>
      <c r="J8729" s="19">
        <v>3.35</v>
      </c>
      <c r="K8729" s="20">
        <v>0.22</v>
      </c>
      <c r="L8729" s="19">
        <v>5.23</v>
      </c>
      <c r="M8729" s="19">
        <v>1.25</v>
      </c>
      <c r="N8729" s="11" t="str">
        <f t="shared" si="409"/>
        <v>HIGH</v>
      </c>
      <c r="O8729" s="27">
        <f t="shared" si="410"/>
        <v>0.76099426386233271</v>
      </c>
      <c r="P8729" s="11" t="str">
        <f t="shared" si="411"/>
        <v>AVERAGE</v>
      </c>
    </row>
    <row r="8730" spans="1:16" x14ac:dyDescent="0.35">
      <c r="A8730" s="12" t="s">
        <v>8904</v>
      </c>
      <c r="B8730" s="15">
        <v>45440</v>
      </c>
      <c r="C8730" s="12" t="s">
        <v>108</v>
      </c>
      <c r="D8730" s="12" t="s">
        <v>115</v>
      </c>
      <c r="E8730" s="12" t="s">
        <v>289</v>
      </c>
      <c r="F8730" s="12" t="s">
        <v>111</v>
      </c>
      <c r="G8730" s="12" t="s">
        <v>122</v>
      </c>
      <c r="H8730" s="12" t="s">
        <v>142</v>
      </c>
      <c r="I8730" s="12">
        <v>5</v>
      </c>
      <c r="J8730" s="16">
        <v>378.93</v>
      </c>
      <c r="K8730" s="17">
        <v>0.19</v>
      </c>
      <c r="L8730" s="16">
        <v>1534.67</v>
      </c>
      <c r="M8730" s="16">
        <v>640.92999999999995</v>
      </c>
      <c r="N8730" s="11" t="str">
        <f t="shared" si="409"/>
        <v>MEDIUM</v>
      </c>
      <c r="O8730" s="27">
        <f t="shared" si="410"/>
        <v>0.58236624160242922</v>
      </c>
      <c r="P8730" s="11" t="str">
        <f t="shared" si="411"/>
        <v>GOOD</v>
      </c>
    </row>
    <row r="8731" spans="1:16" x14ac:dyDescent="0.35">
      <c r="A8731" t="s">
        <v>8905</v>
      </c>
      <c r="B8731" s="18">
        <v>45643</v>
      </c>
      <c r="C8731" t="s">
        <v>108</v>
      </c>
      <c r="D8731" t="s">
        <v>115</v>
      </c>
      <c r="E8731" t="s">
        <v>116</v>
      </c>
      <c r="F8731" t="s">
        <v>117</v>
      </c>
      <c r="G8731" t="s">
        <v>122</v>
      </c>
      <c r="H8731" t="s">
        <v>132</v>
      </c>
      <c r="I8731">
        <v>1</v>
      </c>
      <c r="J8731" s="19">
        <v>382.67</v>
      </c>
      <c r="K8731" s="20">
        <v>0</v>
      </c>
      <c r="L8731" s="19">
        <v>382.67</v>
      </c>
      <c r="M8731" s="19">
        <v>136.18</v>
      </c>
      <c r="N8731" s="11" t="str">
        <f t="shared" si="409"/>
        <v>NO DISCOUNT</v>
      </c>
      <c r="O8731" s="27">
        <f t="shared" si="410"/>
        <v>0.64413201975592549</v>
      </c>
      <c r="P8731" s="11" t="str">
        <f t="shared" si="411"/>
        <v>AVERAGE</v>
      </c>
    </row>
    <row r="8732" spans="1:16" x14ac:dyDescent="0.35">
      <c r="A8732" s="12" t="s">
        <v>8906</v>
      </c>
      <c r="B8732" s="15">
        <v>45370</v>
      </c>
      <c r="C8732" s="12" t="s">
        <v>120</v>
      </c>
      <c r="D8732" s="12" t="s">
        <v>140</v>
      </c>
      <c r="E8732" s="12" t="s">
        <v>273</v>
      </c>
      <c r="F8732" s="12" t="s">
        <v>117</v>
      </c>
      <c r="G8732" s="12" t="s">
        <v>112</v>
      </c>
      <c r="H8732" s="12" t="s">
        <v>147</v>
      </c>
      <c r="I8732" s="12">
        <v>2</v>
      </c>
      <c r="J8732" s="16">
        <v>14.24</v>
      </c>
      <c r="K8732" s="17">
        <v>0</v>
      </c>
      <c r="L8732" s="16">
        <v>28.48</v>
      </c>
      <c r="M8732" s="16">
        <v>6.96</v>
      </c>
      <c r="N8732" s="11" t="str">
        <f t="shared" si="409"/>
        <v>NO DISCOUNT</v>
      </c>
      <c r="O8732" s="27">
        <f t="shared" si="410"/>
        <v>0.7556179775280899</v>
      </c>
      <c r="P8732" s="11" t="str">
        <f t="shared" si="411"/>
        <v>AVERAGE</v>
      </c>
    </row>
    <row r="8733" spans="1:16" x14ac:dyDescent="0.35">
      <c r="A8733" t="s">
        <v>8907</v>
      </c>
      <c r="B8733" s="18">
        <v>45452</v>
      </c>
      <c r="C8733" t="s">
        <v>136</v>
      </c>
      <c r="D8733" t="s">
        <v>115</v>
      </c>
      <c r="E8733" t="s">
        <v>116</v>
      </c>
      <c r="F8733" t="s">
        <v>111</v>
      </c>
      <c r="G8733" t="s">
        <v>112</v>
      </c>
      <c r="H8733" t="s">
        <v>167</v>
      </c>
      <c r="I8733">
        <v>1</v>
      </c>
      <c r="J8733" s="19">
        <v>8.56</v>
      </c>
      <c r="K8733" s="20">
        <v>7.0000000000000007E-2</v>
      </c>
      <c r="L8733" s="19">
        <v>7.96</v>
      </c>
      <c r="M8733" s="19">
        <v>1.6</v>
      </c>
      <c r="N8733" s="11" t="str">
        <f t="shared" si="409"/>
        <v>LOW</v>
      </c>
      <c r="O8733" s="27">
        <f t="shared" si="410"/>
        <v>0.79899497487437177</v>
      </c>
      <c r="P8733" s="11" t="str">
        <f t="shared" si="411"/>
        <v>AVERAGE</v>
      </c>
    </row>
    <row r="8734" spans="1:16" x14ac:dyDescent="0.35">
      <c r="A8734" s="12" t="s">
        <v>8908</v>
      </c>
      <c r="B8734" s="15">
        <v>45491</v>
      </c>
      <c r="C8734" s="12" t="s">
        <v>108</v>
      </c>
      <c r="D8734" s="12" t="s">
        <v>115</v>
      </c>
      <c r="E8734" s="12" t="s">
        <v>130</v>
      </c>
      <c r="F8734" s="12" t="s">
        <v>131</v>
      </c>
      <c r="G8734" s="12" t="s">
        <v>127</v>
      </c>
      <c r="H8734" s="12" t="s">
        <v>164</v>
      </c>
      <c r="I8734" s="12">
        <v>4</v>
      </c>
      <c r="J8734" s="16">
        <v>280.35000000000002</v>
      </c>
      <c r="K8734" s="17">
        <v>0</v>
      </c>
      <c r="L8734" s="16">
        <v>1121.4000000000001</v>
      </c>
      <c r="M8734" s="16">
        <v>410.51</v>
      </c>
      <c r="N8734" s="11" t="str">
        <f t="shared" si="409"/>
        <v>NO DISCOUNT</v>
      </c>
      <c r="O8734" s="27">
        <f t="shared" si="410"/>
        <v>0.63393080078473341</v>
      </c>
      <c r="P8734" s="11" t="str">
        <f t="shared" si="411"/>
        <v>AVERAGE</v>
      </c>
    </row>
    <row r="8735" spans="1:16" x14ac:dyDescent="0.35">
      <c r="A8735" t="s">
        <v>8909</v>
      </c>
      <c r="B8735" s="18">
        <v>45446</v>
      </c>
      <c r="C8735" t="s">
        <v>108</v>
      </c>
      <c r="D8735" t="s">
        <v>115</v>
      </c>
      <c r="E8735" t="s">
        <v>289</v>
      </c>
      <c r="F8735" t="s">
        <v>111</v>
      </c>
      <c r="G8735" t="s">
        <v>122</v>
      </c>
      <c r="H8735" t="s">
        <v>123</v>
      </c>
      <c r="I8735">
        <v>2</v>
      </c>
      <c r="J8735" s="19">
        <v>1333.45</v>
      </c>
      <c r="K8735" s="20">
        <v>0</v>
      </c>
      <c r="L8735" s="19">
        <v>2666.9</v>
      </c>
      <c r="M8735" s="19">
        <v>1328.26</v>
      </c>
      <c r="N8735" s="11" t="str">
        <f t="shared" si="409"/>
        <v>NO DISCOUNT</v>
      </c>
      <c r="O8735" s="27">
        <f t="shared" si="410"/>
        <v>0.50194607971802474</v>
      </c>
      <c r="P8735" s="11" t="str">
        <f t="shared" si="411"/>
        <v>AVERAGE</v>
      </c>
    </row>
    <row r="8736" spans="1:16" x14ac:dyDescent="0.35">
      <c r="A8736" s="12" t="s">
        <v>8910</v>
      </c>
      <c r="B8736" s="15">
        <v>45495</v>
      </c>
      <c r="C8736" s="12" t="s">
        <v>120</v>
      </c>
      <c r="D8736" s="12" t="s">
        <v>109</v>
      </c>
      <c r="E8736" s="12" t="s">
        <v>252</v>
      </c>
      <c r="F8736" s="12" t="s">
        <v>111</v>
      </c>
      <c r="G8736" s="12" t="s">
        <v>112</v>
      </c>
      <c r="H8736" s="12" t="s">
        <v>170</v>
      </c>
      <c r="I8736" s="12">
        <v>1</v>
      </c>
      <c r="J8736" s="16">
        <v>12.18</v>
      </c>
      <c r="K8736" s="17">
        <v>0.27</v>
      </c>
      <c r="L8736" s="16">
        <v>8.89</v>
      </c>
      <c r="M8736" s="16">
        <v>4.18</v>
      </c>
      <c r="N8736" s="11" t="str">
        <f t="shared" si="409"/>
        <v>HIGH</v>
      </c>
      <c r="O8736" s="27">
        <f t="shared" si="410"/>
        <v>0.5298087739032622</v>
      </c>
      <c r="P8736" s="11" t="str">
        <f t="shared" si="411"/>
        <v>AVERAGE</v>
      </c>
    </row>
    <row r="8737" spans="1:16" x14ac:dyDescent="0.35">
      <c r="A8737" t="s">
        <v>8911</v>
      </c>
      <c r="B8737" s="18">
        <v>44775</v>
      </c>
      <c r="C8737" t="s">
        <v>108</v>
      </c>
      <c r="D8737" t="s">
        <v>125</v>
      </c>
      <c r="E8737" t="s">
        <v>146</v>
      </c>
      <c r="F8737" t="s">
        <v>111</v>
      </c>
      <c r="G8737" t="s">
        <v>122</v>
      </c>
      <c r="H8737" t="s">
        <v>132</v>
      </c>
      <c r="I8737">
        <v>15</v>
      </c>
      <c r="J8737" s="19">
        <v>663.16</v>
      </c>
      <c r="K8737" s="20">
        <v>0</v>
      </c>
      <c r="L8737" s="19">
        <v>9947.4</v>
      </c>
      <c r="M8737" s="19">
        <v>4936.29</v>
      </c>
      <c r="N8737" s="11" t="str">
        <f t="shared" si="409"/>
        <v>NO DISCOUNT</v>
      </c>
      <c r="O8737" s="27">
        <f t="shared" si="410"/>
        <v>0.50376078171180405</v>
      </c>
      <c r="P8737" s="11" t="str">
        <f t="shared" si="411"/>
        <v>EXCELLENT</v>
      </c>
    </row>
    <row r="8738" spans="1:16" x14ac:dyDescent="0.35">
      <c r="A8738" s="12" t="s">
        <v>8912</v>
      </c>
      <c r="B8738" s="15">
        <v>45589</v>
      </c>
      <c r="C8738" s="12" t="s">
        <v>108</v>
      </c>
      <c r="D8738" s="12" t="s">
        <v>115</v>
      </c>
      <c r="E8738" s="12" t="s">
        <v>121</v>
      </c>
      <c r="F8738" s="12" t="s">
        <v>131</v>
      </c>
      <c r="G8738" s="12" t="s">
        <v>112</v>
      </c>
      <c r="H8738" s="12" t="s">
        <v>118</v>
      </c>
      <c r="I8738" s="12">
        <v>2</v>
      </c>
      <c r="J8738" s="16">
        <v>10.220000000000001</v>
      </c>
      <c r="K8738" s="17">
        <v>0</v>
      </c>
      <c r="L8738" s="16">
        <v>20.440000000000001</v>
      </c>
      <c r="M8738" s="16">
        <v>5.78</v>
      </c>
      <c r="N8738" s="11" t="str">
        <f t="shared" si="409"/>
        <v>NO DISCOUNT</v>
      </c>
      <c r="O8738" s="27">
        <f t="shared" si="410"/>
        <v>0.71722113502935414</v>
      </c>
      <c r="P8738" s="11" t="str">
        <f t="shared" si="411"/>
        <v>AVERAGE</v>
      </c>
    </row>
    <row r="8739" spans="1:16" x14ac:dyDescent="0.35">
      <c r="A8739" t="s">
        <v>8913</v>
      </c>
      <c r="B8739" s="18">
        <v>45639</v>
      </c>
      <c r="C8739" t="s">
        <v>108</v>
      </c>
      <c r="D8739" t="s">
        <v>140</v>
      </c>
      <c r="E8739" t="s">
        <v>218</v>
      </c>
      <c r="F8739" t="s">
        <v>117</v>
      </c>
      <c r="G8739" t="s">
        <v>127</v>
      </c>
      <c r="H8739" t="s">
        <v>138</v>
      </c>
      <c r="I8739">
        <v>2</v>
      </c>
      <c r="J8739" s="19">
        <v>87.4</v>
      </c>
      <c r="K8739" s="20">
        <v>0.28999999999999998</v>
      </c>
      <c r="L8739" s="19">
        <v>124.11</v>
      </c>
      <c r="M8739" s="19">
        <v>41.65</v>
      </c>
      <c r="N8739" s="11" t="str">
        <f t="shared" si="409"/>
        <v>HIGH</v>
      </c>
      <c r="O8739" s="27">
        <f t="shared" si="410"/>
        <v>0.66441060349689796</v>
      </c>
      <c r="P8739" s="11" t="str">
        <f t="shared" si="411"/>
        <v>AVERAGE</v>
      </c>
    </row>
    <row r="8740" spans="1:16" x14ac:dyDescent="0.35">
      <c r="A8740" s="12" t="s">
        <v>8914</v>
      </c>
      <c r="B8740" s="15">
        <v>44569</v>
      </c>
      <c r="C8740" s="12" t="s">
        <v>120</v>
      </c>
      <c r="D8740" s="12" t="s">
        <v>115</v>
      </c>
      <c r="E8740" s="12" t="s">
        <v>221</v>
      </c>
      <c r="F8740" s="12" t="s">
        <v>111</v>
      </c>
      <c r="G8740" s="12" t="s">
        <v>112</v>
      </c>
      <c r="H8740" s="12" t="s">
        <v>118</v>
      </c>
      <c r="I8740" s="12">
        <v>1</v>
      </c>
      <c r="J8740" s="16">
        <v>11.42</v>
      </c>
      <c r="K8740" s="17">
        <v>0</v>
      </c>
      <c r="L8740" s="16">
        <v>11.42</v>
      </c>
      <c r="M8740" s="16">
        <v>5.35</v>
      </c>
      <c r="N8740" s="11" t="str">
        <f t="shared" si="409"/>
        <v>NO DISCOUNT</v>
      </c>
      <c r="O8740" s="27">
        <f t="shared" si="410"/>
        <v>0.53152364273204911</v>
      </c>
      <c r="P8740" s="11" t="str">
        <f t="shared" si="411"/>
        <v>AVERAGE</v>
      </c>
    </row>
    <row r="8741" spans="1:16" x14ac:dyDescent="0.35">
      <c r="A8741" t="s">
        <v>8915</v>
      </c>
      <c r="B8741" s="18">
        <v>45657</v>
      </c>
      <c r="C8741" t="s">
        <v>108</v>
      </c>
      <c r="D8741" t="s">
        <v>109</v>
      </c>
      <c r="E8741" t="s">
        <v>189</v>
      </c>
      <c r="F8741" t="s">
        <v>111</v>
      </c>
      <c r="G8741" t="s">
        <v>127</v>
      </c>
      <c r="H8741" t="s">
        <v>138</v>
      </c>
      <c r="I8741">
        <v>18</v>
      </c>
      <c r="J8741" s="19">
        <v>258.47000000000003</v>
      </c>
      <c r="K8741" s="20">
        <v>0.16</v>
      </c>
      <c r="L8741" s="19">
        <v>3908.07</v>
      </c>
      <c r="M8741" s="19">
        <v>1711.37</v>
      </c>
      <c r="N8741" s="11" t="str">
        <f t="shared" si="409"/>
        <v>MEDIUM</v>
      </c>
      <c r="O8741" s="27">
        <f t="shared" si="410"/>
        <v>0.56209330948524472</v>
      </c>
      <c r="P8741" s="11" t="str">
        <f t="shared" si="411"/>
        <v>EXCELLENT</v>
      </c>
    </row>
    <row r="8742" spans="1:16" x14ac:dyDescent="0.35">
      <c r="A8742" s="12" t="s">
        <v>8916</v>
      </c>
      <c r="B8742" s="15">
        <v>45334</v>
      </c>
      <c r="C8742" s="12" t="s">
        <v>108</v>
      </c>
      <c r="D8742" s="12" t="s">
        <v>140</v>
      </c>
      <c r="E8742" s="12" t="s">
        <v>218</v>
      </c>
      <c r="F8742" s="12" t="s">
        <v>111</v>
      </c>
      <c r="G8742" s="12" t="s">
        <v>127</v>
      </c>
      <c r="H8742" s="12" t="s">
        <v>128</v>
      </c>
      <c r="I8742" s="12">
        <v>7</v>
      </c>
      <c r="J8742" s="16">
        <v>532.25</v>
      </c>
      <c r="K8742" s="17">
        <v>0.33</v>
      </c>
      <c r="L8742" s="16">
        <v>2496.25</v>
      </c>
      <c r="M8742" s="16">
        <v>946.81</v>
      </c>
      <c r="N8742" s="11" t="str">
        <f t="shared" si="409"/>
        <v>CLEARANCE</v>
      </c>
      <c r="O8742" s="27">
        <f t="shared" si="410"/>
        <v>0.62070706059088632</v>
      </c>
      <c r="P8742" s="11" t="str">
        <f t="shared" si="411"/>
        <v>GOOD</v>
      </c>
    </row>
    <row r="8743" spans="1:16" x14ac:dyDescent="0.35">
      <c r="A8743" t="s">
        <v>8917</v>
      </c>
      <c r="B8743" s="18">
        <v>45606</v>
      </c>
      <c r="C8743" t="s">
        <v>120</v>
      </c>
      <c r="D8743" t="s">
        <v>125</v>
      </c>
      <c r="E8743" t="s">
        <v>134</v>
      </c>
      <c r="F8743" t="s">
        <v>117</v>
      </c>
      <c r="G8743" t="s">
        <v>122</v>
      </c>
      <c r="H8743" t="s">
        <v>187</v>
      </c>
      <c r="I8743">
        <v>5</v>
      </c>
      <c r="J8743" s="19">
        <v>630.96</v>
      </c>
      <c r="K8743" s="20">
        <v>0.25</v>
      </c>
      <c r="L8743" s="19">
        <v>2366.1</v>
      </c>
      <c r="M8743" s="19">
        <v>764.2</v>
      </c>
      <c r="N8743" s="11" t="str">
        <f t="shared" si="409"/>
        <v>HIGH</v>
      </c>
      <c r="O8743" s="27">
        <f t="shared" si="410"/>
        <v>0.67702125861121676</v>
      </c>
      <c r="P8743" s="11" t="str">
        <f t="shared" si="411"/>
        <v>GOOD</v>
      </c>
    </row>
    <row r="8744" spans="1:16" x14ac:dyDescent="0.35">
      <c r="A8744" s="12" t="s">
        <v>8918</v>
      </c>
      <c r="B8744" s="15">
        <v>44581</v>
      </c>
      <c r="C8744" s="12" t="s">
        <v>108</v>
      </c>
      <c r="D8744" s="12" t="s">
        <v>115</v>
      </c>
      <c r="E8744" s="12" t="s">
        <v>221</v>
      </c>
      <c r="F8744" s="12" t="s">
        <v>111</v>
      </c>
      <c r="G8744" s="12" t="s">
        <v>122</v>
      </c>
      <c r="H8744" s="12" t="s">
        <v>123</v>
      </c>
      <c r="I8744" s="12">
        <v>3</v>
      </c>
      <c r="J8744" s="16">
        <v>512.80999999999995</v>
      </c>
      <c r="K8744" s="17">
        <v>0.36</v>
      </c>
      <c r="L8744" s="16">
        <v>984.6</v>
      </c>
      <c r="M8744" s="16">
        <v>301.43</v>
      </c>
      <c r="N8744" s="11" t="str">
        <f t="shared" si="409"/>
        <v>CLEARANCE</v>
      </c>
      <c r="O8744" s="27">
        <f t="shared" si="410"/>
        <v>0.69385537274019915</v>
      </c>
      <c r="P8744" s="11" t="str">
        <f t="shared" si="411"/>
        <v>AVERAGE</v>
      </c>
    </row>
    <row r="8745" spans="1:16" x14ac:dyDescent="0.35">
      <c r="A8745" t="s">
        <v>8919</v>
      </c>
      <c r="B8745" s="18">
        <v>45433</v>
      </c>
      <c r="C8745" t="s">
        <v>120</v>
      </c>
      <c r="D8745" t="s">
        <v>115</v>
      </c>
      <c r="E8745" t="s">
        <v>121</v>
      </c>
      <c r="F8745" t="s">
        <v>111</v>
      </c>
      <c r="G8745" t="s">
        <v>112</v>
      </c>
      <c r="H8745" t="s">
        <v>118</v>
      </c>
      <c r="I8745">
        <v>4</v>
      </c>
      <c r="J8745" s="19">
        <v>32.29</v>
      </c>
      <c r="K8745" s="20">
        <v>0.05</v>
      </c>
      <c r="L8745" s="19">
        <v>122.7</v>
      </c>
      <c r="M8745" s="19">
        <v>33.43</v>
      </c>
      <c r="N8745" s="11" t="str">
        <f t="shared" si="409"/>
        <v>LOW</v>
      </c>
      <c r="O8745" s="27">
        <f t="shared" si="410"/>
        <v>0.72754686226568877</v>
      </c>
      <c r="P8745" s="11" t="str">
        <f t="shared" si="411"/>
        <v>AVERAGE</v>
      </c>
    </row>
    <row r="8746" spans="1:16" x14ac:dyDescent="0.35">
      <c r="A8746" s="12" t="s">
        <v>8920</v>
      </c>
      <c r="B8746" s="15">
        <v>45350</v>
      </c>
      <c r="C8746" s="12" t="s">
        <v>108</v>
      </c>
      <c r="D8746" s="12" t="s">
        <v>115</v>
      </c>
      <c r="E8746" s="12" t="s">
        <v>130</v>
      </c>
      <c r="F8746" s="12" t="s">
        <v>111</v>
      </c>
      <c r="G8746" s="12" t="s">
        <v>127</v>
      </c>
      <c r="H8746" s="12" t="s">
        <v>164</v>
      </c>
      <c r="I8746" s="12">
        <v>3</v>
      </c>
      <c r="J8746" s="16">
        <v>430.84</v>
      </c>
      <c r="K8746" s="17">
        <v>0.15</v>
      </c>
      <c r="L8746" s="16">
        <v>1098.6400000000001</v>
      </c>
      <c r="M8746" s="16">
        <v>477.71</v>
      </c>
      <c r="N8746" s="11" t="str">
        <f t="shared" si="409"/>
        <v>MEDIUM</v>
      </c>
      <c r="O8746" s="27">
        <f t="shared" si="410"/>
        <v>0.56518058690744921</v>
      </c>
      <c r="P8746" s="11" t="str">
        <f t="shared" si="411"/>
        <v>AVERAGE</v>
      </c>
    </row>
    <row r="8747" spans="1:16" x14ac:dyDescent="0.35">
      <c r="A8747" t="s">
        <v>8921</v>
      </c>
      <c r="B8747" s="18">
        <v>45253</v>
      </c>
      <c r="C8747" t="s">
        <v>136</v>
      </c>
      <c r="D8747" t="s">
        <v>115</v>
      </c>
      <c r="E8747" t="s">
        <v>221</v>
      </c>
      <c r="F8747" t="s">
        <v>117</v>
      </c>
      <c r="G8747" t="s">
        <v>127</v>
      </c>
      <c r="H8747" t="s">
        <v>164</v>
      </c>
      <c r="I8747">
        <v>3</v>
      </c>
      <c r="J8747" s="19">
        <v>316.2</v>
      </c>
      <c r="K8747" s="20">
        <v>0.26</v>
      </c>
      <c r="L8747" s="19">
        <v>701.96</v>
      </c>
      <c r="M8747" s="19">
        <v>357.38</v>
      </c>
      <c r="N8747" s="11" t="str">
        <f t="shared" si="409"/>
        <v>HIGH</v>
      </c>
      <c r="O8747" s="27">
        <f t="shared" si="410"/>
        <v>0.49088267137728647</v>
      </c>
      <c r="P8747" s="11" t="str">
        <f t="shared" si="411"/>
        <v>AVERAGE</v>
      </c>
    </row>
    <row r="8748" spans="1:16" x14ac:dyDescent="0.35">
      <c r="A8748" s="12" t="s">
        <v>8922</v>
      </c>
      <c r="B8748" s="15">
        <v>45332</v>
      </c>
      <c r="C8748" s="12" t="s">
        <v>108</v>
      </c>
      <c r="D8748" s="12" t="s">
        <v>109</v>
      </c>
      <c r="E8748" s="12" t="s">
        <v>208</v>
      </c>
      <c r="F8748" s="12" t="s">
        <v>111</v>
      </c>
      <c r="G8748" s="12" t="s">
        <v>127</v>
      </c>
      <c r="H8748" s="12" t="s">
        <v>179</v>
      </c>
      <c r="I8748" s="12">
        <v>1</v>
      </c>
      <c r="J8748" s="16">
        <v>298.42</v>
      </c>
      <c r="K8748" s="17">
        <v>0.09</v>
      </c>
      <c r="L8748" s="16">
        <v>271.56</v>
      </c>
      <c r="M8748" s="16">
        <v>101.56</v>
      </c>
      <c r="N8748" s="11" t="str">
        <f t="shared" si="409"/>
        <v>LOW</v>
      </c>
      <c r="O8748" s="27">
        <f t="shared" si="410"/>
        <v>0.62601266755044926</v>
      </c>
      <c r="P8748" s="11" t="str">
        <f t="shared" si="411"/>
        <v>AVERAGE</v>
      </c>
    </row>
    <row r="8749" spans="1:16" x14ac:dyDescent="0.35">
      <c r="A8749" t="s">
        <v>8923</v>
      </c>
      <c r="B8749" s="18">
        <v>44685</v>
      </c>
      <c r="C8749" t="s">
        <v>108</v>
      </c>
      <c r="D8749" t="s">
        <v>140</v>
      </c>
      <c r="E8749" t="s">
        <v>203</v>
      </c>
      <c r="F8749" t="s">
        <v>131</v>
      </c>
      <c r="G8749" t="s">
        <v>122</v>
      </c>
      <c r="H8749" t="s">
        <v>187</v>
      </c>
      <c r="I8749">
        <v>1</v>
      </c>
      <c r="J8749" s="19">
        <v>573.70000000000005</v>
      </c>
      <c r="K8749" s="20">
        <v>0.42</v>
      </c>
      <c r="L8749" s="19">
        <v>332.75</v>
      </c>
      <c r="M8749" s="19">
        <v>144.77000000000001</v>
      </c>
      <c r="N8749" s="11" t="str">
        <f t="shared" si="409"/>
        <v>CLEARANCE</v>
      </c>
      <c r="O8749" s="27">
        <f t="shared" si="410"/>
        <v>0.56492862509391428</v>
      </c>
      <c r="P8749" s="11" t="str">
        <f t="shared" si="411"/>
        <v>AVERAGE</v>
      </c>
    </row>
    <row r="8750" spans="1:16" x14ac:dyDescent="0.35">
      <c r="A8750" s="12" t="s">
        <v>8924</v>
      </c>
      <c r="B8750" s="15">
        <v>45544</v>
      </c>
      <c r="C8750" s="12" t="s">
        <v>108</v>
      </c>
      <c r="D8750" s="12" t="s">
        <v>115</v>
      </c>
      <c r="E8750" s="12" t="s">
        <v>240</v>
      </c>
      <c r="F8750" s="12" t="s">
        <v>117</v>
      </c>
      <c r="G8750" s="12" t="s">
        <v>127</v>
      </c>
      <c r="H8750" s="12" t="s">
        <v>164</v>
      </c>
      <c r="I8750" s="12">
        <v>5</v>
      </c>
      <c r="J8750" s="16">
        <v>225.92</v>
      </c>
      <c r="K8750" s="17">
        <v>0</v>
      </c>
      <c r="L8750" s="16">
        <v>1129.5999999999999</v>
      </c>
      <c r="M8750" s="16">
        <v>520.24</v>
      </c>
      <c r="N8750" s="11" t="str">
        <f t="shared" si="409"/>
        <v>NO DISCOUNT</v>
      </c>
      <c r="O8750" s="27">
        <f t="shared" si="410"/>
        <v>0.53944759206798865</v>
      </c>
      <c r="P8750" s="11" t="str">
        <f t="shared" si="411"/>
        <v>GOOD</v>
      </c>
    </row>
    <row r="8751" spans="1:16" x14ac:dyDescent="0.35">
      <c r="A8751" t="s">
        <v>8925</v>
      </c>
      <c r="B8751" s="18">
        <v>44630</v>
      </c>
      <c r="C8751" t="s">
        <v>136</v>
      </c>
      <c r="D8751" t="s">
        <v>115</v>
      </c>
      <c r="E8751" t="s">
        <v>221</v>
      </c>
      <c r="F8751" t="s">
        <v>111</v>
      </c>
      <c r="G8751" t="s">
        <v>112</v>
      </c>
      <c r="H8751" t="s">
        <v>167</v>
      </c>
      <c r="I8751">
        <v>2</v>
      </c>
      <c r="J8751" s="19">
        <v>10.28</v>
      </c>
      <c r="K8751" s="20">
        <v>0.22</v>
      </c>
      <c r="L8751" s="19">
        <v>16.04</v>
      </c>
      <c r="M8751" s="19">
        <v>4.0199999999999996</v>
      </c>
      <c r="N8751" s="11" t="str">
        <f t="shared" si="409"/>
        <v>HIGH</v>
      </c>
      <c r="O8751" s="27">
        <f t="shared" si="410"/>
        <v>0.74937655860349128</v>
      </c>
      <c r="P8751" s="11" t="str">
        <f t="shared" si="411"/>
        <v>AVERAGE</v>
      </c>
    </row>
    <row r="8752" spans="1:16" x14ac:dyDescent="0.35">
      <c r="A8752" s="12" t="s">
        <v>8926</v>
      </c>
      <c r="B8752" s="15">
        <v>45434</v>
      </c>
      <c r="C8752" s="12" t="s">
        <v>108</v>
      </c>
      <c r="D8752" s="12" t="s">
        <v>140</v>
      </c>
      <c r="E8752" s="12" t="s">
        <v>268</v>
      </c>
      <c r="F8752" s="12" t="s">
        <v>111</v>
      </c>
      <c r="G8752" s="12" t="s">
        <v>112</v>
      </c>
      <c r="H8752" s="12" t="s">
        <v>147</v>
      </c>
      <c r="I8752" s="12">
        <v>3</v>
      </c>
      <c r="J8752" s="16">
        <v>9.76</v>
      </c>
      <c r="K8752" s="17">
        <v>0</v>
      </c>
      <c r="L8752" s="16">
        <v>29.28</v>
      </c>
      <c r="M8752" s="16">
        <v>7.19</v>
      </c>
      <c r="N8752" s="11" t="str">
        <f t="shared" si="409"/>
        <v>NO DISCOUNT</v>
      </c>
      <c r="O8752" s="27">
        <f t="shared" si="410"/>
        <v>0.75443989071038253</v>
      </c>
      <c r="P8752" s="11" t="str">
        <f t="shared" si="411"/>
        <v>AVERAGE</v>
      </c>
    </row>
    <row r="8753" spans="1:16" x14ac:dyDescent="0.35">
      <c r="A8753" t="s">
        <v>8927</v>
      </c>
      <c r="B8753" s="18">
        <v>45111</v>
      </c>
      <c r="C8753" t="s">
        <v>120</v>
      </c>
      <c r="D8753" t="s">
        <v>115</v>
      </c>
      <c r="E8753" t="s">
        <v>221</v>
      </c>
      <c r="F8753" t="s">
        <v>111</v>
      </c>
      <c r="G8753" t="s">
        <v>112</v>
      </c>
      <c r="H8753" t="s">
        <v>167</v>
      </c>
      <c r="I8753">
        <v>1</v>
      </c>
      <c r="J8753" s="19">
        <v>20.440000000000001</v>
      </c>
      <c r="K8753" s="20">
        <v>0</v>
      </c>
      <c r="L8753" s="19">
        <v>20.440000000000001</v>
      </c>
      <c r="M8753" s="19">
        <v>8.33</v>
      </c>
      <c r="N8753" s="11" t="str">
        <f t="shared" si="409"/>
        <v>NO DISCOUNT</v>
      </c>
      <c r="O8753" s="27">
        <f t="shared" si="410"/>
        <v>0.59246575342465757</v>
      </c>
      <c r="P8753" s="11" t="str">
        <f t="shared" si="411"/>
        <v>AVERAGE</v>
      </c>
    </row>
    <row r="8754" spans="1:16" x14ac:dyDescent="0.35">
      <c r="A8754" s="12" t="s">
        <v>8928</v>
      </c>
      <c r="B8754" s="15">
        <v>45132</v>
      </c>
      <c r="C8754" s="12" t="s">
        <v>108</v>
      </c>
      <c r="D8754" s="12" t="s">
        <v>140</v>
      </c>
      <c r="E8754" s="12" t="s">
        <v>307</v>
      </c>
      <c r="F8754" s="12" t="s">
        <v>117</v>
      </c>
      <c r="G8754" s="12" t="s">
        <v>127</v>
      </c>
      <c r="H8754" s="12" t="s">
        <v>128</v>
      </c>
      <c r="I8754" s="12">
        <v>7</v>
      </c>
      <c r="J8754" s="16">
        <v>217.88</v>
      </c>
      <c r="K8754" s="17">
        <v>0</v>
      </c>
      <c r="L8754" s="16">
        <v>1525.16</v>
      </c>
      <c r="M8754" s="16">
        <v>594.03</v>
      </c>
      <c r="N8754" s="11" t="str">
        <f t="shared" si="409"/>
        <v>NO DISCOUNT</v>
      </c>
      <c r="O8754" s="27">
        <f t="shared" si="410"/>
        <v>0.61051299535786419</v>
      </c>
      <c r="P8754" s="11" t="str">
        <f t="shared" si="411"/>
        <v>GOOD</v>
      </c>
    </row>
    <row r="8755" spans="1:16" x14ac:dyDescent="0.35">
      <c r="A8755" t="s">
        <v>8929</v>
      </c>
      <c r="B8755" s="18">
        <v>45293</v>
      </c>
      <c r="C8755" t="s">
        <v>120</v>
      </c>
      <c r="D8755" t="s">
        <v>115</v>
      </c>
      <c r="E8755" t="s">
        <v>221</v>
      </c>
      <c r="F8755" t="s">
        <v>131</v>
      </c>
      <c r="G8755" t="s">
        <v>127</v>
      </c>
      <c r="H8755" t="s">
        <v>138</v>
      </c>
      <c r="I8755">
        <v>4</v>
      </c>
      <c r="J8755" s="19">
        <v>419.02</v>
      </c>
      <c r="K8755" s="20">
        <v>0.12</v>
      </c>
      <c r="L8755" s="19">
        <v>1474.95</v>
      </c>
      <c r="M8755" s="19">
        <v>793.85</v>
      </c>
      <c r="N8755" s="11" t="str">
        <f t="shared" si="409"/>
        <v>MEDIUM</v>
      </c>
      <c r="O8755" s="27">
        <f t="shared" si="410"/>
        <v>0.46177836536831757</v>
      </c>
      <c r="P8755" s="11" t="str">
        <f t="shared" si="411"/>
        <v>AVERAGE</v>
      </c>
    </row>
    <row r="8756" spans="1:16" x14ac:dyDescent="0.35">
      <c r="A8756" s="12" t="s">
        <v>8930</v>
      </c>
      <c r="B8756" s="15">
        <v>44943</v>
      </c>
      <c r="C8756" s="12" t="s">
        <v>136</v>
      </c>
      <c r="D8756" s="12" t="s">
        <v>109</v>
      </c>
      <c r="E8756" s="12" t="s">
        <v>231</v>
      </c>
      <c r="F8756" s="12" t="s">
        <v>111</v>
      </c>
      <c r="G8756" s="12" t="s">
        <v>127</v>
      </c>
      <c r="H8756" s="12" t="s">
        <v>179</v>
      </c>
      <c r="I8756" s="12">
        <v>2</v>
      </c>
      <c r="J8756" s="16">
        <v>258.3</v>
      </c>
      <c r="K8756" s="17">
        <v>0.27</v>
      </c>
      <c r="L8756" s="16">
        <v>377.12</v>
      </c>
      <c r="M8756" s="16">
        <v>150.46</v>
      </c>
      <c r="N8756" s="11" t="str">
        <f t="shared" si="409"/>
        <v>HIGH</v>
      </c>
      <c r="O8756" s="27">
        <f t="shared" si="410"/>
        <v>0.60102885023334751</v>
      </c>
      <c r="P8756" s="11" t="str">
        <f t="shared" si="411"/>
        <v>AVERAGE</v>
      </c>
    </row>
    <row r="8757" spans="1:16" x14ac:dyDescent="0.35">
      <c r="A8757" t="s">
        <v>8931</v>
      </c>
      <c r="B8757" s="18">
        <v>44653</v>
      </c>
      <c r="C8757" t="s">
        <v>108</v>
      </c>
      <c r="D8757" t="s">
        <v>125</v>
      </c>
      <c r="E8757" t="s">
        <v>178</v>
      </c>
      <c r="F8757" t="s">
        <v>111</v>
      </c>
      <c r="G8757" t="s">
        <v>112</v>
      </c>
      <c r="H8757" t="s">
        <v>167</v>
      </c>
      <c r="I8757">
        <v>1</v>
      </c>
      <c r="J8757" s="19">
        <v>11.11</v>
      </c>
      <c r="K8757" s="20">
        <v>0.26</v>
      </c>
      <c r="L8757" s="19">
        <v>8.2200000000000006</v>
      </c>
      <c r="M8757" s="19">
        <v>2.9</v>
      </c>
      <c r="N8757" s="11" t="str">
        <f t="shared" si="409"/>
        <v>HIGH</v>
      </c>
      <c r="O8757" s="27">
        <f t="shared" si="410"/>
        <v>0.64720194647201945</v>
      </c>
      <c r="P8757" s="11" t="str">
        <f t="shared" si="411"/>
        <v>AVERAGE</v>
      </c>
    </row>
    <row r="8758" spans="1:16" x14ac:dyDescent="0.35">
      <c r="A8758" s="12" t="s">
        <v>8932</v>
      </c>
      <c r="B8758" s="15">
        <v>44969</v>
      </c>
      <c r="C8758" s="12" t="s">
        <v>108</v>
      </c>
      <c r="D8758" s="12" t="s">
        <v>140</v>
      </c>
      <c r="E8758" s="12" t="s">
        <v>153</v>
      </c>
      <c r="F8758" s="12" t="s">
        <v>111</v>
      </c>
      <c r="G8758" s="12" t="s">
        <v>127</v>
      </c>
      <c r="H8758" s="12" t="s">
        <v>209</v>
      </c>
      <c r="I8758" s="12">
        <v>8</v>
      </c>
      <c r="J8758" s="16">
        <v>360.03</v>
      </c>
      <c r="K8758" s="17">
        <v>0.15</v>
      </c>
      <c r="L8758" s="16">
        <v>2448.1999999999998</v>
      </c>
      <c r="M8758" s="16">
        <v>972.1</v>
      </c>
      <c r="N8758" s="11" t="str">
        <f t="shared" si="409"/>
        <v>MEDIUM</v>
      </c>
      <c r="O8758" s="27">
        <f t="shared" si="410"/>
        <v>0.60293276693080633</v>
      </c>
      <c r="P8758" s="11" t="str">
        <f t="shared" si="411"/>
        <v>GOOD</v>
      </c>
    </row>
    <row r="8759" spans="1:16" x14ac:dyDescent="0.35">
      <c r="A8759" t="s">
        <v>8933</v>
      </c>
      <c r="B8759" s="18">
        <v>44833</v>
      </c>
      <c r="C8759" t="s">
        <v>108</v>
      </c>
      <c r="D8759" t="s">
        <v>109</v>
      </c>
      <c r="E8759" t="s">
        <v>150</v>
      </c>
      <c r="F8759" t="s">
        <v>117</v>
      </c>
      <c r="G8759" t="s">
        <v>112</v>
      </c>
      <c r="H8759" t="s">
        <v>170</v>
      </c>
      <c r="I8759">
        <v>8</v>
      </c>
      <c r="J8759" s="19">
        <v>28.66</v>
      </c>
      <c r="K8759" s="20">
        <v>0</v>
      </c>
      <c r="L8759" s="19">
        <v>229.28</v>
      </c>
      <c r="M8759" s="19">
        <v>107.81</v>
      </c>
      <c r="N8759" s="11" t="str">
        <f t="shared" si="409"/>
        <v>NO DISCOUNT</v>
      </c>
      <c r="O8759" s="27">
        <f t="shared" si="410"/>
        <v>0.52978890439637127</v>
      </c>
      <c r="P8759" s="11" t="str">
        <f t="shared" si="411"/>
        <v>GOOD</v>
      </c>
    </row>
    <row r="8760" spans="1:16" x14ac:dyDescent="0.35">
      <c r="A8760" s="12" t="s">
        <v>8934</v>
      </c>
      <c r="B8760" s="15">
        <v>45260</v>
      </c>
      <c r="C8760" s="12" t="s">
        <v>108</v>
      </c>
      <c r="D8760" s="12" t="s">
        <v>109</v>
      </c>
      <c r="E8760" s="12" t="s">
        <v>252</v>
      </c>
      <c r="F8760" s="12" t="s">
        <v>111</v>
      </c>
      <c r="G8760" s="12" t="s">
        <v>127</v>
      </c>
      <c r="H8760" s="12" t="s">
        <v>179</v>
      </c>
      <c r="I8760" s="12">
        <v>5</v>
      </c>
      <c r="J8760" s="16">
        <v>92.11</v>
      </c>
      <c r="K8760" s="17">
        <v>0.43</v>
      </c>
      <c r="L8760" s="16">
        <v>262.51</v>
      </c>
      <c r="M8760" s="16">
        <v>99.76</v>
      </c>
      <c r="N8760" s="11" t="str">
        <f t="shared" si="409"/>
        <v>CLEARANCE</v>
      </c>
      <c r="O8760" s="27">
        <f t="shared" si="410"/>
        <v>0.6199763818521199</v>
      </c>
      <c r="P8760" s="11" t="str">
        <f t="shared" si="411"/>
        <v>GOOD</v>
      </c>
    </row>
    <row r="8761" spans="1:16" x14ac:dyDescent="0.35">
      <c r="A8761" t="s">
        <v>8935</v>
      </c>
      <c r="B8761" s="18">
        <v>45165</v>
      </c>
      <c r="C8761" t="s">
        <v>120</v>
      </c>
      <c r="D8761" t="s">
        <v>115</v>
      </c>
      <c r="E8761" t="s">
        <v>130</v>
      </c>
      <c r="F8761" t="s">
        <v>117</v>
      </c>
      <c r="G8761" t="s">
        <v>127</v>
      </c>
      <c r="H8761" t="s">
        <v>179</v>
      </c>
      <c r="I8761">
        <v>5</v>
      </c>
      <c r="J8761" s="19">
        <v>219.77</v>
      </c>
      <c r="K8761" s="20">
        <v>0.17</v>
      </c>
      <c r="L8761" s="19">
        <v>912.05</v>
      </c>
      <c r="M8761" s="19">
        <v>518.66</v>
      </c>
      <c r="N8761" s="11" t="str">
        <f t="shared" si="409"/>
        <v>MEDIUM</v>
      </c>
      <c r="O8761" s="27">
        <f t="shared" si="410"/>
        <v>0.43132503700455022</v>
      </c>
      <c r="P8761" s="11" t="str">
        <f t="shared" si="411"/>
        <v>GOOD</v>
      </c>
    </row>
    <row r="8762" spans="1:16" x14ac:dyDescent="0.35">
      <c r="A8762" s="12" t="s">
        <v>8936</v>
      </c>
      <c r="B8762" s="15">
        <v>45453</v>
      </c>
      <c r="C8762" s="12" t="s">
        <v>108</v>
      </c>
      <c r="D8762" s="12" t="s">
        <v>109</v>
      </c>
      <c r="E8762" s="12" t="s">
        <v>110</v>
      </c>
      <c r="F8762" s="12" t="s">
        <v>117</v>
      </c>
      <c r="G8762" s="12" t="s">
        <v>122</v>
      </c>
      <c r="H8762" s="12" t="s">
        <v>123</v>
      </c>
      <c r="I8762" s="12">
        <v>10</v>
      </c>
      <c r="J8762" s="16">
        <v>1094.6300000000001</v>
      </c>
      <c r="K8762" s="17">
        <v>0.27</v>
      </c>
      <c r="L8762" s="16">
        <v>7990.8</v>
      </c>
      <c r="M8762" s="16">
        <v>3318.7</v>
      </c>
      <c r="N8762" s="11" t="str">
        <f t="shared" si="409"/>
        <v>HIGH</v>
      </c>
      <c r="O8762" s="27">
        <f t="shared" si="410"/>
        <v>0.58468488762076387</v>
      </c>
      <c r="P8762" s="11" t="str">
        <f t="shared" si="411"/>
        <v>EXCELLENT</v>
      </c>
    </row>
    <row r="8763" spans="1:16" x14ac:dyDescent="0.35">
      <c r="A8763" t="s">
        <v>8937</v>
      </c>
      <c r="B8763" s="18">
        <v>45647</v>
      </c>
      <c r="C8763" t="s">
        <v>136</v>
      </c>
      <c r="D8763" t="s">
        <v>125</v>
      </c>
      <c r="E8763" t="s">
        <v>144</v>
      </c>
      <c r="F8763" t="s">
        <v>117</v>
      </c>
      <c r="G8763" t="s">
        <v>127</v>
      </c>
      <c r="H8763" t="s">
        <v>179</v>
      </c>
      <c r="I8763">
        <v>1</v>
      </c>
      <c r="J8763" s="19">
        <v>243.77</v>
      </c>
      <c r="K8763" s="20">
        <v>0.3</v>
      </c>
      <c r="L8763" s="19">
        <v>170.64</v>
      </c>
      <c r="M8763" s="19">
        <v>93.25</v>
      </c>
      <c r="N8763" s="11" t="b">
        <f t="shared" si="409"/>
        <v>0</v>
      </c>
      <c r="O8763" s="27">
        <f t="shared" si="410"/>
        <v>0.45352789498359114</v>
      </c>
      <c r="P8763" s="11" t="str">
        <f t="shared" si="411"/>
        <v>AVERAGE</v>
      </c>
    </row>
    <row r="8764" spans="1:16" x14ac:dyDescent="0.35">
      <c r="A8764" s="12" t="s">
        <v>8938</v>
      </c>
      <c r="B8764" s="15">
        <v>45609</v>
      </c>
      <c r="C8764" s="12" t="s">
        <v>136</v>
      </c>
      <c r="D8764" s="12" t="s">
        <v>109</v>
      </c>
      <c r="E8764" s="12" t="s">
        <v>195</v>
      </c>
      <c r="F8764" s="12" t="s">
        <v>111</v>
      </c>
      <c r="G8764" s="12" t="s">
        <v>127</v>
      </c>
      <c r="H8764" s="12" t="s">
        <v>138</v>
      </c>
      <c r="I8764" s="12">
        <v>4</v>
      </c>
      <c r="J8764" s="16">
        <v>224.41</v>
      </c>
      <c r="K8764" s="17">
        <v>0.28999999999999998</v>
      </c>
      <c r="L8764" s="16">
        <v>637.32000000000005</v>
      </c>
      <c r="M8764" s="16">
        <v>258.38</v>
      </c>
      <c r="N8764" s="11" t="str">
        <f t="shared" si="409"/>
        <v>HIGH</v>
      </c>
      <c r="O8764" s="27">
        <f t="shared" si="410"/>
        <v>0.59458356869390572</v>
      </c>
      <c r="P8764" s="11" t="str">
        <f t="shared" si="411"/>
        <v>AVERAGE</v>
      </c>
    </row>
    <row r="8765" spans="1:16" x14ac:dyDescent="0.35">
      <c r="A8765" t="s">
        <v>8939</v>
      </c>
      <c r="B8765" s="18">
        <v>45375</v>
      </c>
      <c r="C8765" t="s">
        <v>108</v>
      </c>
      <c r="D8765" t="s">
        <v>109</v>
      </c>
      <c r="E8765" t="s">
        <v>189</v>
      </c>
      <c r="F8765" t="s">
        <v>131</v>
      </c>
      <c r="G8765" t="s">
        <v>122</v>
      </c>
      <c r="H8765" t="s">
        <v>132</v>
      </c>
      <c r="I8765">
        <v>4</v>
      </c>
      <c r="J8765" s="19">
        <v>737.39</v>
      </c>
      <c r="K8765" s="20">
        <v>0.24</v>
      </c>
      <c r="L8765" s="19">
        <v>2241.67</v>
      </c>
      <c r="M8765" s="19">
        <v>1204.4100000000001</v>
      </c>
      <c r="N8765" s="11" t="str">
        <f t="shared" si="409"/>
        <v>HIGH</v>
      </c>
      <c r="O8765" s="27">
        <f t="shared" si="410"/>
        <v>0.46271752755757983</v>
      </c>
      <c r="P8765" s="11" t="str">
        <f t="shared" si="411"/>
        <v>AVERAGE</v>
      </c>
    </row>
    <row r="8766" spans="1:16" x14ac:dyDescent="0.35">
      <c r="A8766" s="12" t="s">
        <v>8940</v>
      </c>
      <c r="B8766" s="15">
        <v>45041</v>
      </c>
      <c r="C8766" s="12" t="s">
        <v>108</v>
      </c>
      <c r="D8766" s="12" t="s">
        <v>125</v>
      </c>
      <c r="E8766" s="12" t="s">
        <v>178</v>
      </c>
      <c r="F8766" s="12" t="s">
        <v>111</v>
      </c>
      <c r="G8766" s="12" t="s">
        <v>122</v>
      </c>
      <c r="H8766" s="12" t="s">
        <v>187</v>
      </c>
      <c r="I8766" s="12">
        <v>4</v>
      </c>
      <c r="J8766" s="16">
        <v>281.08</v>
      </c>
      <c r="K8766" s="17">
        <v>0.02</v>
      </c>
      <c r="L8766" s="16">
        <v>1101.83</v>
      </c>
      <c r="M8766" s="16">
        <v>352.49</v>
      </c>
      <c r="N8766" s="11" t="str">
        <f t="shared" si="409"/>
        <v>LOW</v>
      </c>
      <c r="O8766" s="27">
        <f t="shared" si="410"/>
        <v>0.68008676474592267</v>
      </c>
      <c r="P8766" s="11" t="str">
        <f t="shared" si="411"/>
        <v>AVERAGE</v>
      </c>
    </row>
    <row r="8767" spans="1:16" x14ac:dyDescent="0.35">
      <c r="A8767" t="s">
        <v>8941</v>
      </c>
      <c r="B8767" s="18">
        <v>45615</v>
      </c>
      <c r="C8767" t="s">
        <v>108</v>
      </c>
      <c r="D8767" t="s">
        <v>125</v>
      </c>
      <c r="E8767" t="s">
        <v>169</v>
      </c>
      <c r="F8767" t="s">
        <v>117</v>
      </c>
      <c r="G8767" t="s">
        <v>112</v>
      </c>
      <c r="H8767" t="s">
        <v>118</v>
      </c>
      <c r="I8767">
        <v>2</v>
      </c>
      <c r="J8767" s="19">
        <v>21.66</v>
      </c>
      <c r="K8767" s="20">
        <v>0</v>
      </c>
      <c r="L8767" s="19">
        <v>43.32</v>
      </c>
      <c r="M8767" s="19">
        <v>11.27</v>
      </c>
      <c r="N8767" s="11" t="str">
        <f t="shared" si="409"/>
        <v>NO DISCOUNT</v>
      </c>
      <c r="O8767" s="27">
        <f t="shared" si="410"/>
        <v>0.73984302862419193</v>
      </c>
      <c r="P8767" s="11" t="str">
        <f t="shared" si="411"/>
        <v>AVERAGE</v>
      </c>
    </row>
    <row r="8768" spans="1:16" x14ac:dyDescent="0.35">
      <c r="A8768" s="12" t="s">
        <v>8942</v>
      </c>
      <c r="B8768" s="15">
        <v>45257</v>
      </c>
      <c r="C8768" s="12" t="s">
        <v>120</v>
      </c>
      <c r="D8768" s="12" t="s">
        <v>140</v>
      </c>
      <c r="E8768" s="12" t="s">
        <v>273</v>
      </c>
      <c r="F8768" s="12" t="s">
        <v>111</v>
      </c>
      <c r="G8768" s="12" t="s">
        <v>122</v>
      </c>
      <c r="H8768" s="12" t="s">
        <v>187</v>
      </c>
      <c r="I8768" s="12">
        <v>5</v>
      </c>
      <c r="J8768" s="16">
        <v>447.77</v>
      </c>
      <c r="K8768" s="17">
        <v>0.03</v>
      </c>
      <c r="L8768" s="16">
        <v>2171.6799999999998</v>
      </c>
      <c r="M8768" s="16">
        <v>742.24</v>
      </c>
      <c r="N8768" s="11" t="str">
        <f t="shared" si="409"/>
        <v>LOW</v>
      </c>
      <c r="O8768" s="27">
        <f t="shared" si="410"/>
        <v>0.65821852206586606</v>
      </c>
      <c r="P8768" s="11" t="str">
        <f t="shared" si="411"/>
        <v>GOOD</v>
      </c>
    </row>
    <row r="8769" spans="1:16" x14ac:dyDescent="0.35">
      <c r="A8769" t="s">
        <v>8943</v>
      </c>
      <c r="B8769" s="18">
        <v>44739</v>
      </c>
      <c r="C8769" t="s">
        <v>120</v>
      </c>
      <c r="D8769" t="s">
        <v>140</v>
      </c>
      <c r="E8769" t="s">
        <v>307</v>
      </c>
      <c r="F8769" t="s">
        <v>111</v>
      </c>
      <c r="G8769" t="s">
        <v>127</v>
      </c>
      <c r="H8769" t="s">
        <v>138</v>
      </c>
      <c r="I8769">
        <v>4</v>
      </c>
      <c r="J8769" s="19">
        <v>76.540000000000006</v>
      </c>
      <c r="K8769" s="20">
        <v>0</v>
      </c>
      <c r="L8769" s="19">
        <v>306.16000000000003</v>
      </c>
      <c r="M8769" s="19">
        <v>172.71</v>
      </c>
      <c r="N8769" s="11" t="str">
        <f t="shared" si="409"/>
        <v>NO DISCOUNT</v>
      </c>
      <c r="O8769" s="27">
        <f t="shared" si="410"/>
        <v>0.43588319832767181</v>
      </c>
      <c r="P8769" s="11" t="str">
        <f t="shared" si="411"/>
        <v>AVERAGE</v>
      </c>
    </row>
    <row r="8770" spans="1:16" x14ac:dyDescent="0.35">
      <c r="A8770" s="12" t="s">
        <v>8944</v>
      </c>
      <c r="B8770" s="15">
        <v>44569</v>
      </c>
      <c r="C8770" s="12" t="s">
        <v>108</v>
      </c>
      <c r="D8770" s="12" t="s">
        <v>115</v>
      </c>
      <c r="E8770" s="12" t="s">
        <v>289</v>
      </c>
      <c r="F8770" s="12" t="s">
        <v>111</v>
      </c>
      <c r="G8770" s="12" t="s">
        <v>112</v>
      </c>
      <c r="H8770" s="12" t="s">
        <v>170</v>
      </c>
      <c r="I8770" s="12">
        <v>4</v>
      </c>
      <c r="J8770" s="16">
        <v>9.0399999999999991</v>
      </c>
      <c r="K8770" s="17">
        <v>0.36</v>
      </c>
      <c r="L8770" s="16">
        <v>23.14</v>
      </c>
      <c r="M8770" s="16">
        <v>6.14</v>
      </c>
      <c r="N8770" s="11" t="str">
        <f t="shared" si="409"/>
        <v>CLEARANCE</v>
      </c>
      <c r="O8770" s="27">
        <f t="shared" si="410"/>
        <v>0.7346585998271391</v>
      </c>
      <c r="P8770" s="11" t="str">
        <f t="shared" si="411"/>
        <v>AVERAGE</v>
      </c>
    </row>
    <row r="8771" spans="1:16" x14ac:dyDescent="0.35">
      <c r="A8771" t="s">
        <v>8945</v>
      </c>
      <c r="B8771" s="18">
        <v>45188</v>
      </c>
      <c r="C8771" t="s">
        <v>108</v>
      </c>
      <c r="D8771" t="s">
        <v>115</v>
      </c>
      <c r="E8771" t="s">
        <v>116</v>
      </c>
      <c r="F8771" t="s">
        <v>111</v>
      </c>
      <c r="G8771" t="s">
        <v>122</v>
      </c>
      <c r="H8771" t="s">
        <v>158</v>
      </c>
      <c r="I8771">
        <v>1</v>
      </c>
      <c r="J8771" s="19">
        <v>62.19</v>
      </c>
      <c r="K8771" s="20">
        <v>0</v>
      </c>
      <c r="L8771" s="19">
        <v>62.19</v>
      </c>
      <c r="M8771" s="19">
        <v>31.29</v>
      </c>
      <c r="N8771" s="11" t="str">
        <f t="shared" ref="N8771:N8834" si="412">IF(K8771=$R$8,$R$2,IF(K8771&lt;=$R$9,$R$3,IF(K8771&lt;=$R$10,$R$4,IF(K8771&lt;$R$11,$R$5,IF(K8771&gt;$R$11,$R$6)))))</f>
        <v>NO DISCOUNT</v>
      </c>
      <c r="O8771" s="27">
        <f t="shared" ref="O8771:O8834" si="413">IFERROR(L8771-M8771,"NULL")/L8771</f>
        <v>0.49686444766039556</v>
      </c>
      <c r="P8771" s="11" t="str">
        <f t="shared" ref="P8771:P8834" si="414">IF(AND(O8771&gt;=$Q$8,I8771&gt;=$Q$13),$Q$2,IF(AND(O8771&gt;=$Q$9,I8771&gt;=$Q$14),$Q$3,IF(O8771&gt;=$Q$10,$Q$4,$Q$5)))</f>
        <v>AVERAGE</v>
      </c>
    </row>
    <row r="8772" spans="1:16" x14ac:dyDescent="0.35">
      <c r="A8772" s="12" t="s">
        <v>8946</v>
      </c>
      <c r="B8772" s="15">
        <v>45463</v>
      </c>
      <c r="C8772" s="12" t="s">
        <v>108</v>
      </c>
      <c r="D8772" s="12" t="s">
        <v>140</v>
      </c>
      <c r="E8772" s="12" t="s">
        <v>307</v>
      </c>
      <c r="F8772" s="12" t="s">
        <v>111</v>
      </c>
      <c r="G8772" s="12" t="s">
        <v>122</v>
      </c>
      <c r="H8772" s="12" t="s">
        <v>132</v>
      </c>
      <c r="I8772" s="12">
        <v>4</v>
      </c>
      <c r="J8772" s="16">
        <v>227.57</v>
      </c>
      <c r="K8772" s="17">
        <v>0</v>
      </c>
      <c r="L8772" s="16">
        <v>910.28</v>
      </c>
      <c r="M8772" s="16">
        <v>409.54</v>
      </c>
      <c r="N8772" s="11" t="str">
        <f t="shared" si="412"/>
        <v>NO DISCOUNT</v>
      </c>
      <c r="O8772" s="27">
        <f t="shared" si="413"/>
        <v>0.55009447642483633</v>
      </c>
      <c r="P8772" s="11" t="str">
        <f t="shared" si="414"/>
        <v>AVERAGE</v>
      </c>
    </row>
    <row r="8773" spans="1:16" x14ac:dyDescent="0.35">
      <c r="A8773" t="s">
        <v>8947</v>
      </c>
      <c r="B8773" s="18">
        <v>45565</v>
      </c>
      <c r="C8773" t="s">
        <v>120</v>
      </c>
      <c r="D8773" t="s">
        <v>140</v>
      </c>
      <c r="E8773" t="s">
        <v>153</v>
      </c>
      <c r="F8773" t="s">
        <v>111</v>
      </c>
      <c r="G8773" t="s">
        <v>127</v>
      </c>
      <c r="H8773" t="s">
        <v>138</v>
      </c>
      <c r="I8773">
        <v>1</v>
      </c>
      <c r="J8773" s="19">
        <v>490.03</v>
      </c>
      <c r="K8773" s="20">
        <v>0.17</v>
      </c>
      <c r="L8773" s="19">
        <v>406.72</v>
      </c>
      <c r="M8773" s="19">
        <v>240.84</v>
      </c>
      <c r="N8773" s="11" t="str">
        <f t="shared" si="412"/>
        <v>MEDIUM</v>
      </c>
      <c r="O8773" s="27">
        <f t="shared" si="413"/>
        <v>0.40784815106215583</v>
      </c>
      <c r="P8773" s="11" t="str">
        <f t="shared" si="414"/>
        <v>AVERAGE</v>
      </c>
    </row>
    <row r="8774" spans="1:16" x14ac:dyDescent="0.35">
      <c r="A8774" s="12" t="s">
        <v>8948</v>
      </c>
      <c r="B8774" s="15">
        <v>44972</v>
      </c>
      <c r="C8774" s="12" t="s">
        <v>120</v>
      </c>
      <c r="D8774" s="12" t="s">
        <v>109</v>
      </c>
      <c r="E8774" s="12" t="s">
        <v>150</v>
      </c>
      <c r="F8774" s="12" t="s">
        <v>131</v>
      </c>
      <c r="G8774" s="12" t="s">
        <v>127</v>
      </c>
      <c r="H8774" s="12" t="s">
        <v>209</v>
      </c>
      <c r="I8774" s="12">
        <v>3</v>
      </c>
      <c r="J8774" s="16">
        <v>172.9</v>
      </c>
      <c r="K8774" s="17">
        <v>0.28999999999999998</v>
      </c>
      <c r="L8774" s="16">
        <v>368.28</v>
      </c>
      <c r="M8774" s="16">
        <v>139.84</v>
      </c>
      <c r="N8774" s="11" t="str">
        <f t="shared" si="412"/>
        <v>HIGH</v>
      </c>
      <c r="O8774" s="27">
        <f t="shared" si="413"/>
        <v>0.62028891061149127</v>
      </c>
      <c r="P8774" s="11" t="str">
        <f t="shared" si="414"/>
        <v>AVERAGE</v>
      </c>
    </row>
    <row r="8775" spans="1:16" x14ac:dyDescent="0.35">
      <c r="A8775" t="s">
        <v>8949</v>
      </c>
      <c r="B8775" s="18">
        <v>45232</v>
      </c>
      <c r="C8775" t="s">
        <v>120</v>
      </c>
      <c r="D8775" t="s">
        <v>125</v>
      </c>
      <c r="E8775" t="s">
        <v>169</v>
      </c>
      <c r="F8775" t="s">
        <v>111</v>
      </c>
      <c r="G8775" t="s">
        <v>127</v>
      </c>
      <c r="H8775" t="s">
        <v>164</v>
      </c>
      <c r="I8775">
        <v>6</v>
      </c>
      <c r="J8775" s="19">
        <v>644.32000000000005</v>
      </c>
      <c r="K8775" s="20">
        <v>0.05</v>
      </c>
      <c r="L8775" s="19">
        <v>3672.62</v>
      </c>
      <c r="M8775" s="19">
        <v>1719.33</v>
      </c>
      <c r="N8775" s="11" t="str">
        <f t="shared" si="412"/>
        <v>LOW</v>
      </c>
      <c r="O8775" s="27">
        <f t="shared" si="413"/>
        <v>0.53185192042737883</v>
      </c>
      <c r="P8775" s="11" t="str">
        <f t="shared" si="414"/>
        <v>GOOD</v>
      </c>
    </row>
    <row r="8776" spans="1:16" x14ac:dyDescent="0.35">
      <c r="A8776" s="12" t="s">
        <v>8950</v>
      </c>
      <c r="B8776" s="15">
        <v>44711</v>
      </c>
      <c r="C8776" s="12" t="s">
        <v>108</v>
      </c>
      <c r="D8776" s="12" t="s">
        <v>140</v>
      </c>
      <c r="E8776" s="12" t="s">
        <v>296</v>
      </c>
      <c r="F8776" s="12" t="s">
        <v>117</v>
      </c>
      <c r="G8776" s="12" t="s">
        <v>122</v>
      </c>
      <c r="H8776" s="12" t="s">
        <v>142</v>
      </c>
      <c r="I8776" s="12">
        <v>1</v>
      </c>
      <c r="J8776" s="16">
        <v>485.69</v>
      </c>
      <c r="K8776" s="17">
        <v>0.18</v>
      </c>
      <c r="L8776" s="16">
        <v>398.27</v>
      </c>
      <c r="M8776" s="16">
        <v>187.89</v>
      </c>
      <c r="N8776" s="11" t="str">
        <f t="shared" si="412"/>
        <v>MEDIUM</v>
      </c>
      <c r="O8776" s="27">
        <f t="shared" si="413"/>
        <v>0.52823461470861477</v>
      </c>
      <c r="P8776" s="11" t="str">
        <f t="shared" si="414"/>
        <v>AVERAGE</v>
      </c>
    </row>
    <row r="8777" spans="1:16" x14ac:dyDescent="0.35">
      <c r="A8777" t="s">
        <v>8951</v>
      </c>
      <c r="B8777" s="18">
        <v>45563</v>
      </c>
      <c r="C8777" t="s">
        <v>136</v>
      </c>
      <c r="D8777" t="s">
        <v>125</v>
      </c>
      <c r="E8777" t="s">
        <v>137</v>
      </c>
      <c r="F8777" t="s">
        <v>117</v>
      </c>
      <c r="G8777" t="s">
        <v>112</v>
      </c>
      <c r="H8777" t="s">
        <v>170</v>
      </c>
      <c r="I8777">
        <v>1</v>
      </c>
      <c r="J8777" s="19">
        <v>6.68</v>
      </c>
      <c r="K8777" s="20">
        <v>0.2</v>
      </c>
      <c r="L8777" s="19">
        <v>5.34</v>
      </c>
      <c r="M8777" s="19">
        <v>1.65</v>
      </c>
      <c r="N8777" s="11" t="str">
        <f t="shared" si="412"/>
        <v>MEDIUM</v>
      </c>
      <c r="O8777" s="27">
        <f t="shared" si="413"/>
        <v>0.6910112359550562</v>
      </c>
      <c r="P8777" s="11" t="str">
        <f t="shared" si="414"/>
        <v>AVERAGE</v>
      </c>
    </row>
    <row r="8778" spans="1:16" x14ac:dyDescent="0.35">
      <c r="A8778" s="12" t="s">
        <v>8952</v>
      </c>
      <c r="B8778" s="15">
        <v>44840</v>
      </c>
      <c r="C8778" s="12" t="s">
        <v>120</v>
      </c>
      <c r="D8778" s="12" t="s">
        <v>109</v>
      </c>
      <c r="E8778" s="12" t="s">
        <v>176</v>
      </c>
      <c r="F8778" s="12" t="s">
        <v>111</v>
      </c>
      <c r="G8778" s="12" t="s">
        <v>112</v>
      </c>
      <c r="H8778" s="12" t="s">
        <v>118</v>
      </c>
      <c r="I8778" s="12">
        <v>5</v>
      </c>
      <c r="J8778" s="16">
        <v>9.1199999999999992</v>
      </c>
      <c r="K8778" s="17">
        <v>0</v>
      </c>
      <c r="L8778" s="16">
        <v>45.6</v>
      </c>
      <c r="M8778" s="16">
        <v>10</v>
      </c>
      <c r="N8778" s="11" t="str">
        <f t="shared" si="412"/>
        <v>NO DISCOUNT</v>
      </c>
      <c r="O8778" s="27">
        <f t="shared" si="413"/>
        <v>0.7807017543859649</v>
      </c>
      <c r="P8778" s="11" t="str">
        <f t="shared" si="414"/>
        <v>GOOD</v>
      </c>
    </row>
    <row r="8779" spans="1:16" x14ac:dyDescent="0.35">
      <c r="A8779" t="s">
        <v>8953</v>
      </c>
      <c r="B8779" s="18">
        <v>44800</v>
      </c>
      <c r="C8779" t="s">
        <v>120</v>
      </c>
      <c r="D8779" t="s">
        <v>115</v>
      </c>
      <c r="E8779" t="s">
        <v>227</v>
      </c>
      <c r="F8779" t="s">
        <v>111</v>
      </c>
      <c r="G8779" t="s">
        <v>122</v>
      </c>
      <c r="H8779" t="s">
        <v>142</v>
      </c>
      <c r="I8779">
        <v>1</v>
      </c>
      <c r="J8779" s="19">
        <v>110.13</v>
      </c>
      <c r="K8779" s="20">
        <v>0.3</v>
      </c>
      <c r="L8779" s="19">
        <v>77.09</v>
      </c>
      <c r="M8779" s="19">
        <v>38.61</v>
      </c>
      <c r="N8779" s="11" t="b">
        <f t="shared" si="412"/>
        <v>0</v>
      </c>
      <c r="O8779" s="27">
        <f t="shared" si="413"/>
        <v>0.49915682967959529</v>
      </c>
      <c r="P8779" s="11" t="str">
        <f t="shared" si="414"/>
        <v>AVERAGE</v>
      </c>
    </row>
    <row r="8780" spans="1:16" x14ac:dyDescent="0.35">
      <c r="A8780" s="12" t="s">
        <v>8954</v>
      </c>
      <c r="B8780" s="15">
        <v>44571</v>
      </c>
      <c r="C8780" s="12" t="s">
        <v>136</v>
      </c>
      <c r="D8780" s="12" t="s">
        <v>109</v>
      </c>
      <c r="E8780" s="12" t="s">
        <v>195</v>
      </c>
      <c r="F8780" s="12" t="s">
        <v>117</v>
      </c>
      <c r="G8780" s="12" t="s">
        <v>122</v>
      </c>
      <c r="H8780" s="12" t="s">
        <v>187</v>
      </c>
      <c r="I8780" s="12">
        <v>4</v>
      </c>
      <c r="J8780" s="16">
        <v>534</v>
      </c>
      <c r="K8780" s="17">
        <v>0.1</v>
      </c>
      <c r="L8780" s="16">
        <v>1922.4</v>
      </c>
      <c r="M8780" s="16">
        <v>530.37</v>
      </c>
      <c r="N8780" s="11" t="str">
        <f t="shared" si="412"/>
        <v>LOW</v>
      </c>
      <c r="O8780" s="27">
        <f t="shared" si="413"/>
        <v>0.7241104868913858</v>
      </c>
      <c r="P8780" s="11" t="str">
        <f t="shared" si="414"/>
        <v>AVERAGE</v>
      </c>
    </row>
    <row r="8781" spans="1:16" x14ac:dyDescent="0.35">
      <c r="A8781" t="s">
        <v>8955</v>
      </c>
      <c r="B8781" s="18">
        <v>44590</v>
      </c>
      <c r="C8781" t="s">
        <v>108</v>
      </c>
      <c r="D8781" t="s">
        <v>140</v>
      </c>
      <c r="E8781" t="s">
        <v>242</v>
      </c>
      <c r="F8781" t="s">
        <v>111</v>
      </c>
      <c r="G8781" t="s">
        <v>122</v>
      </c>
      <c r="H8781" t="s">
        <v>158</v>
      </c>
      <c r="I8781">
        <v>3</v>
      </c>
      <c r="J8781" s="19">
        <v>29.15</v>
      </c>
      <c r="K8781" s="20">
        <v>0</v>
      </c>
      <c r="L8781" s="19">
        <v>87.45</v>
      </c>
      <c r="M8781" s="19">
        <v>45.76</v>
      </c>
      <c r="N8781" s="11" t="str">
        <f t="shared" si="412"/>
        <v>NO DISCOUNT</v>
      </c>
      <c r="O8781" s="27">
        <f t="shared" si="413"/>
        <v>0.47672955974842773</v>
      </c>
      <c r="P8781" s="11" t="str">
        <f t="shared" si="414"/>
        <v>AVERAGE</v>
      </c>
    </row>
    <row r="8782" spans="1:16" x14ac:dyDescent="0.35">
      <c r="A8782" s="12" t="s">
        <v>8956</v>
      </c>
      <c r="B8782" s="15">
        <v>45400</v>
      </c>
      <c r="C8782" s="12" t="s">
        <v>108</v>
      </c>
      <c r="D8782" s="12" t="s">
        <v>140</v>
      </c>
      <c r="E8782" s="12" t="s">
        <v>141</v>
      </c>
      <c r="F8782" s="12" t="s">
        <v>117</v>
      </c>
      <c r="G8782" s="12" t="s">
        <v>127</v>
      </c>
      <c r="H8782" s="12" t="s">
        <v>164</v>
      </c>
      <c r="I8782" s="12">
        <v>5</v>
      </c>
      <c r="J8782" s="16">
        <v>678.93</v>
      </c>
      <c r="K8782" s="17">
        <v>0.26</v>
      </c>
      <c r="L8782" s="16">
        <v>2512.04</v>
      </c>
      <c r="M8782" s="16">
        <v>1464.31</v>
      </c>
      <c r="N8782" s="11" t="str">
        <f t="shared" si="412"/>
        <v>HIGH</v>
      </c>
      <c r="O8782" s="27">
        <f t="shared" si="413"/>
        <v>0.41708332669861947</v>
      </c>
      <c r="P8782" s="11" t="str">
        <f t="shared" si="414"/>
        <v>GOOD</v>
      </c>
    </row>
    <row r="8783" spans="1:16" x14ac:dyDescent="0.35">
      <c r="A8783" t="s">
        <v>8957</v>
      </c>
      <c r="B8783" s="18">
        <v>44678</v>
      </c>
      <c r="C8783" t="s">
        <v>108</v>
      </c>
      <c r="D8783" t="s">
        <v>115</v>
      </c>
      <c r="E8783" t="s">
        <v>227</v>
      </c>
      <c r="F8783" t="s">
        <v>131</v>
      </c>
      <c r="G8783" t="s">
        <v>122</v>
      </c>
      <c r="H8783" t="s">
        <v>132</v>
      </c>
      <c r="I8783">
        <v>8</v>
      </c>
      <c r="J8783" s="19">
        <v>244.75</v>
      </c>
      <c r="K8783" s="20">
        <v>0</v>
      </c>
      <c r="L8783" s="19">
        <v>1958</v>
      </c>
      <c r="M8783" s="19">
        <v>825.68</v>
      </c>
      <c r="N8783" s="11" t="str">
        <f t="shared" si="412"/>
        <v>NO DISCOUNT</v>
      </c>
      <c r="O8783" s="27">
        <f t="shared" si="413"/>
        <v>0.57830439223697661</v>
      </c>
      <c r="P8783" s="11" t="str">
        <f t="shared" si="414"/>
        <v>GOOD</v>
      </c>
    </row>
    <row r="8784" spans="1:16" x14ac:dyDescent="0.35">
      <c r="A8784" s="12" t="s">
        <v>8958</v>
      </c>
      <c r="B8784" s="15">
        <v>45164</v>
      </c>
      <c r="C8784" s="12" t="s">
        <v>108</v>
      </c>
      <c r="D8784" s="12" t="s">
        <v>115</v>
      </c>
      <c r="E8784" s="12" t="s">
        <v>221</v>
      </c>
      <c r="F8784" s="12" t="s">
        <v>117</v>
      </c>
      <c r="G8784" s="12" t="s">
        <v>127</v>
      </c>
      <c r="H8784" s="12" t="s">
        <v>164</v>
      </c>
      <c r="I8784" s="12">
        <v>2</v>
      </c>
      <c r="J8784" s="16">
        <v>476.12</v>
      </c>
      <c r="K8784" s="17">
        <v>0.02</v>
      </c>
      <c r="L8784" s="16">
        <v>933.2</v>
      </c>
      <c r="M8784" s="16">
        <v>397.06</v>
      </c>
      <c r="N8784" s="11" t="str">
        <f t="shared" si="412"/>
        <v>LOW</v>
      </c>
      <c r="O8784" s="27">
        <f t="shared" si="413"/>
        <v>0.57451778825546518</v>
      </c>
      <c r="P8784" s="11" t="str">
        <f t="shared" si="414"/>
        <v>AVERAGE</v>
      </c>
    </row>
    <row r="8785" spans="1:16" x14ac:dyDescent="0.35">
      <c r="A8785" t="s">
        <v>8959</v>
      </c>
      <c r="B8785" s="18">
        <v>45607</v>
      </c>
      <c r="C8785" t="s">
        <v>108</v>
      </c>
      <c r="D8785" t="s">
        <v>125</v>
      </c>
      <c r="E8785" t="s">
        <v>126</v>
      </c>
      <c r="F8785" t="s">
        <v>131</v>
      </c>
      <c r="G8785" t="s">
        <v>122</v>
      </c>
      <c r="H8785" t="s">
        <v>142</v>
      </c>
      <c r="I8785">
        <v>4</v>
      </c>
      <c r="J8785" s="19">
        <v>354.22</v>
      </c>
      <c r="K8785" s="20">
        <v>0</v>
      </c>
      <c r="L8785" s="19">
        <v>1416.88</v>
      </c>
      <c r="M8785" s="19">
        <v>382.93</v>
      </c>
      <c r="N8785" s="11" t="str">
        <f t="shared" si="412"/>
        <v>NO DISCOUNT</v>
      </c>
      <c r="O8785" s="27">
        <f t="shared" si="413"/>
        <v>0.72973716899102248</v>
      </c>
      <c r="P8785" s="11" t="str">
        <f t="shared" si="414"/>
        <v>AVERAGE</v>
      </c>
    </row>
    <row r="8786" spans="1:16" x14ac:dyDescent="0.35">
      <c r="A8786" s="12" t="s">
        <v>8960</v>
      </c>
      <c r="B8786" s="15">
        <v>45344</v>
      </c>
      <c r="C8786" s="12" t="s">
        <v>108</v>
      </c>
      <c r="D8786" s="12" t="s">
        <v>109</v>
      </c>
      <c r="E8786" s="12" t="s">
        <v>195</v>
      </c>
      <c r="F8786" s="12" t="s">
        <v>111</v>
      </c>
      <c r="G8786" s="12" t="s">
        <v>112</v>
      </c>
      <c r="H8786" s="12" t="s">
        <v>118</v>
      </c>
      <c r="I8786" s="12">
        <v>2</v>
      </c>
      <c r="J8786" s="16">
        <v>34.14</v>
      </c>
      <c r="K8786" s="17">
        <v>0.43</v>
      </c>
      <c r="L8786" s="16">
        <v>38.92</v>
      </c>
      <c r="M8786" s="16">
        <v>13.34</v>
      </c>
      <c r="N8786" s="11" t="str">
        <f t="shared" si="412"/>
        <v>CLEARANCE</v>
      </c>
      <c r="O8786" s="27">
        <f t="shared" si="413"/>
        <v>0.65724563206577602</v>
      </c>
      <c r="P8786" s="11" t="str">
        <f t="shared" si="414"/>
        <v>AVERAGE</v>
      </c>
    </row>
    <row r="8787" spans="1:16" x14ac:dyDescent="0.35">
      <c r="A8787" t="s">
        <v>8961</v>
      </c>
      <c r="B8787" s="18">
        <v>44578</v>
      </c>
      <c r="C8787" t="s">
        <v>136</v>
      </c>
      <c r="D8787" t="s">
        <v>115</v>
      </c>
      <c r="E8787" t="s">
        <v>163</v>
      </c>
      <c r="F8787" t="s">
        <v>111</v>
      </c>
      <c r="G8787" t="s">
        <v>112</v>
      </c>
      <c r="H8787" t="s">
        <v>167</v>
      </c>
      <c r="I8787">
        <v>2</v>
      </c>
      <c r="J8787" s="19">
        <v>20.93</v>
      </c>
      <c r="K8787" s="20">
        <v>0.06</v>
      </c>
      <c r="L8787" s="19">
        <v>39.35</v>
      </c>
      <c r="M8787" s="19">
        <v>11.11</v>
      </c>
      <c r="N8787" s="11" t="str">
        <f t="shared" si="412"/>
        <v>LOW</v>
      </c>
      <c r="O8787" s="27">
        <f t="shared" si="413"/>
        <v>0.71766200762388821</v>
      </c>
      <c r="P8787" s="11" t="str">
        <f t="shared" si="414"/>
        <v>AVERAGE</v>
      </c>
    </row>
    <row r="8788" spans="1:16" x14ac:dyDescent="0.35">
      <c r="A8788" s="12" t="s">
        <v>8962</v>
      </c>
      <c r="B8788" s="15">
        <v>45577</v>
      </c>
      <c r="C8788" s="12" t="s">
        <v>108</v>
      </c>
      <c r="D8788" s="12" t="s">
        <v>125</v>
      </c>
      <c r="E8788" s="12" t="s">
        <v>144</v>
      </c>
      <c r="F8788" s="12" t="s">
        <v>131</v>
      </c>
      <c r="G8788" s="12" t="s">
        <v>122</v>
      </c>
      <c r="H8788" s="12" t="s">
        <v>142</v>
      </c>
      <c r="I8788" s="12">
        <v>1</v>
      </c>
      <c r="J8788" s="16">
        <v>416.59</v>
      </c>
      <c r="K8788" s="17">
        <v>0.22</v>
      </c>
      <c r="L8788" s="16">
        <v>324.94</v>
      </c>
      <c r="M8788" s="16">
        <v>174.31</v>
      </c>
      <c r="N8788" s="11" t="str">
        <f t="shared" si="412"/>
        <v>HIGH</v>
      </c>
      <c r="O8788" s="27">
        <f t="shared" si="413"/>
        <v>0.46356250384686404</v>
      </c>
      <c r="P8788" s="11" t="str">
        <f t="shared" si="414"/>
        <v>AVERAGE</v>
      </c>
    </row>
    <row r="8789" spans="1:16" x14ac:dyDescent="0.35">
      <c r="A8789" t="s">
        <v>8963</v>
      </c>
      <c r="B8789" s="18">
        <v>45424</v>
      </c>
      <c r="C8789" t="s">
        <v>108</v>
      </c>
      <c r="D8789" t="s">
        <v>140</v>
      </c>
      <c r="E8789" t="s">
        <v>307</v>
      </c>
      <c r="F8789" t="s">
        <v>111</v>
      </c>
      <c r="G8789" t="s">
        <v>122</v>
      </c>
      <c r="H8789" t="s">
        <v>123</v>
      </c>
      <c r="I8789">
        <v>1</v>
      </c>
      <c r="J8789" s="19">
        <v>1787.32</v>
      </c>
      <c r="K8789" s="20">
        <v>0.15</v>
      </c>
      <c r="L8789" s="19">
        <v>1519.22</v>
      </c>
      <c r="M8789" s="19">
        <v>628.12</v>
      </c>
      <c r="N8789" s="11" t="str">
        <f t="shared" si="412"/>
        <v>MEDIUM</v>
      </c>
      <c r="O8789" s="27">
        <f t="shared" si="413"/>
        <v>0.58655099327286375</v>
      </c>
      <c r="P8789" s="11" t="str">
        <f t="shared" si="414"/>
        <v>AVERAGE</v>
      </c>
    </row>
    <row r="8790" spans="1:16" x14ac:dyDescent="0.35">
      <c r="A8790" s="12" t="s">
        <v>8964</v>
      </c>
      <c r="B8790" s="15">
        <v>45254</v>
      </c>
      <c r="C8790" s="12" t="s">
        <v>108</v>
      </c>
      <c r="D8790" s="12" t="s">
        <v>125</v>
      </c>
      <c r="E8790" s="12" t="s">
        <v>134</v>
      </c>
      <c r="F8790" s="12" t="s">
        <v>131</v>
      </c>
      <c r="G8790" s="12" t="s">
        <v>112</v>
      </c>
      <c r="H8790" s="12" t="s">
        <v>113</v>
      </c>
      <c r="I8790" s="12">
        <v>5</v>
      </c>
      <c r="J8790" s="16">
        <v>45.57</v>
      </c>
      <c r="K8790" s="17">
        <v>0.17</v>
      </c>
      <c r="L8790" s="16">
        <v>189.12</v>
      </c>
      <c r="M8790" s="16">
        <v>40.69</v>
      </c>
      <c r="N8790" s="11" t="str">
        <f t="shared" si="412"/>
        <v>MEDIUM</v>
      </c>
      <c r="O8790" s="27">
        <f t="shared" si="413"/>
        <v>0.78484560067681897</v>
      </c>
      <c r="P8790" s="11" t="str">
        <f t="shared" si="414"/>
        <v>GOOD</v>
      </c>
    </row>
    <row r="8791" spans="1:16" x14ac:dyDescent="0.35">
      <c r="A8791" t="s">
        <v>8965</v>
      </c>
      <c r="B8791" s="18">
        <v>44655</v>
      </c>
      <c r="C8791" t="s">
        <v>136</v>
      </c>
      <c r="D8791" t="s">
        <v>125</v>
      </c>
      <c r="E8791" t="s">
        <v>178</v>
      </c>
      <c r="F8791" t="s">
        <v>111</v>
      </c>
      <c r="G8791" t="s">
        <v>122</v>
      </c>
      <c r="H8791" t="s">
        <v>132</v>
      </c>
      <c r="I8791">
        <v>5</v>
      </c>
      <c r="J8791" s="19">
        <v>224.51</v>
      </c>
      <c r="K8791" s="20">
        <v>0.18</v>
      </c>
      <c r="L8791" s="19">
        <v>920.49</v>
      </c>
      <c r="M8791" s="19">
        <v>351.33</v>
      </c>
      <c r="N8791" s="11" t="str">
        <f t="shared" si="412"/>
        <v>MEDIUM</v>
      </c>
      <c r="O8791" s="27">
        <f t="shared" si="413"/>
        <v>0.61832284978652685</v>
      </c>
      <c r="P8791" s="11" t="str">
        <f t="shared" si="414"/>
        <v>GOOD</v>
      </c>
    </row>
    <row r="8792" spans="1:16" x14ac:dyDescent="0.35">
      <c r="A8792" s="12" t="s">
        <v>8966</v>
      </c>
      <c r="B8792" s="15">
        <v>44711</v>
      </c>
      <c r="C8792" s="12" t="s">
        <v>136</v>
      </c>
      <c r="D8792" s="12" t="s">
        <v>125</v>
      </c>
      <c r="E8792" s="12" t="s">
        <v>178</v>
      </c>
      <c r="F8792" s="12" t="s">
        <v>131</v>
      </c>
      <c r="G8792" s="12" t="s">
        <v>112</v>
      </c>
      <c r="H8792" s="12" t="s">
        <v>118</v>
      </c>
      <c r="I8792" s="12">
        <v>4</v>
      </c>
      <c r="J8792" s="16">
        <v>5.53</v>
      </c>
      <c r="K8792" s="17">
        <v>0</v>
      </c>
      <c r="L8792" s="16">
        <v>22.12</v>
      </c>
      <c r="M8792" s="16">
        <v>8.23</v>
      </c>
      <c r="N8792" s="11" t="str">
        <f t="shared" si="412"/>
        <v>NO DISCOUNT</v>
      </c>
      <c r="O8792" s="27">
        <f t="shared" si="413"/>
        <v>0.62793851717902349</v>
      </c>
      <c r="P8792" s="11" t="str">
        <f t="shared" si="414"/>
        <v>AVERAGE</v>
      </c>
    </row>
    <row r="8793" spans="1:16" x14ac:dyDescent="0.35">
      <c r="A8793" t="s">
        <v>8967</v>
      </c>
      <c r="B8793" s="18">
        <v>44713</v>
      </c>
      <c r="C8793" t="s">
        <v>108</v>
      </c>
      <c r="D8793" t="s">
        <v>115</v>
      </c>
      <c r="E8793" t="s">
        <v>221</v>
      </c>
      <c r="F8793" t="s">
        <v>131</v>
      </c>
      <c r="G8793" t="s">
        <v>127</v>
      </c>
      <c r="H8793" t="s">
        <v>128</v>
      </c>
      <c r="I8793">
        <v>1</v>
      </c>
      <c r="J8793" s="19">
        <v>84.46</v>
      </c>
      <c r="K8793" s="20">
        <v>0.45</v>
      </c>
      <c r="L8793" s="19">
        <v>46.45</v>
      </c>
      <c r="M8793" s="19">
        <v>20.86</v>
      </c>
      <c r="N8793" s="11" t="str">
        <f t="shared" si="412"/>
        <v>CLEARANCE</v>
      </c>
      <c r="O8793" s="27">
        <f t="shared" si="413"/>
        <v>0.55091496232508075</v>
      </c>
      <c r="P8793" s="11" t="str">
        <f t="shared" si="414"/>
        <v>AVERAGE</v>
      </c>
    </row>
    <row r="8794" spans="1:16" x14ac:dyDescent="0.35">
      <c r="A8794" s="12" t="s">
        <v>8968</v>
      </c>
      <c r="B8794" s="15">
        <v>44563</v>
      </c>
      <c r="C8794" s="12" t="s">
        <v>108</v>
      </c>
      <c r="D8794" s="12" t="s">
        <v>115</v>
      </c>
      <c r="E8794" s="12" t="s">
        <v>289</v>
      </c>
      <c r="F8794" s="12" t="s">
        <v>111</v>
      </c>
      <c r="G8794" s="12" t="s">
        <v>112</v>
      </c>
      <c r="H8794" s="12" t="s">
        <v>167</v>
      </c>
      <c r="I8794" s="12">
        <v>1</v>
      </c>
      <c r="J8794" s="16">
        <v>22.79</v>
      </c>
      <c r="K8794" s="17">
        <v>0.12</v>
      </c>
      <c r="L8794" s="16">
        <v>20.059999999999999</v>
      </c>
      <c r="M8794" s="16">
        <v>4.4400000000000004</v>
      </c>
      <c r="N8794" s="11" t="str">
        <f t="shared" si="412"/>
        <v>MEDIUM</v>
      </c>
      <c r="O8794" s="27">
        <f t="shared" si="413"/>
        <v>0.77866400797607171</v>
      </c>
      <c r="P8794" s="11" t="str">
        <f t="shared" si="414"/>
        <v>AVERAGE</v>
      </c>
    </row>
    <row r="8795" spans="1:16" x14ac:dyDescent="0.35">
      <c r="A8795" t="s">
        <v>8969</v>
      </c>
      <c r="B8795" s="18">
        <v>44787</v>
      </c>
      <c r="C8795" t="s">
        <v>120</v>
      </c>
      <c r="D8795" t="s">
        <v>115</v>
      </c>
      <c r="E8795" t="s">
        <v>240</v>
      </c>
      <c r="F8795" t="s">
        <v>111</v>
      </c>
      <c r="G8795" t="s">
        <v>122</v>
      </c>
      <c r="H8795" t="s">
        <v>142</v>
      </c>
      <c r="I8795">
        <v>3</v>
      </c>
      <c r="J8795" s="19">
        <v>385.46</v>
      </c>
      <c r="K8795" s="20">
        <v>0.03</v>
      </c>
      <c r="L8795" s="19">
        <v>1121.69</v>
      </c>
      <c r="M8795" s="19">
        <v>527.70000000000005</v>
      </c>
      <c r="N8795" s="11" t="str">
        <f t="shared" si="412"/>
        <v>LOW</v>
      </c>
      <c r="O8795" s="27">
        <f t="shared" si="413"/>
        <v>0.52954916242455574</v>
      </c>
      <c r="P8795" s="11" t="str">
        <f t="shared" si="414"/>
        <v>AVERAGE</v>
      </c>
    </row>
    <row r="8796" spans="1:16" x14ac:dyDescent="0.35">
      <c r="A8796" s="12" t="s">
        <v>8970</v>
      </c>
      <c r="B8796" s="15">
        <v>45064</v>
      </c>
      <c r="C8796" s="12" t="s">
        <v>108</v>
      </c>
      <c r="D8796" s="12" t="s">
        <v>109</v>
      </c>
      <c r="E8796" s="12" t="s">
        <v>208</v>
      </c>
      <c r="F8796" s="12" t="s">
        <v>117</v>
      </c>
      <c r="G8796" s="12" t="s">
        <v>112</v>
      </c>
      <c r="H8796" s="12" t="s">
        <v>147</v>
      </c>
      <c r="I8796" s="12">
        <v>2</v>
      </c>
      <c r="J8796" s="16">
        <v>8.24</v>
      </c>
      <c r="K8796" s="17">
        <v>0</v>
      </c>
      <c r="L8796" s="16">
        <v>16.48</v>
      </c>
      <c r="M8796" s="16">
        <v>3.48</v>
      </c>
      <c r="N8796" s="11" t="str">
        <f t="shared" si="412"/>
        <v>NO DISCOUNT</v>
      </c>
      <c r="O8796" s="27">
        <f t="shared" si="413"/>
        <v>0.78883495145631066</v>
      </c>
      <c r="P8796" s="11" t="str">
        <f t="shared" si="414"/>
        <v>AVERAGE</v>
      </c>
    </row>
    <row r="8797" spans="1:16" x14ac:dyDescent="0.35">
      <c r="A8797" t="s">
        <v>8971</v>
      </c>
      <c r="B8797" s="18">
        <v>45593</v>
      </c>
      <c r="C8797" t="s">
        <v>108</v>
      </c>
      <c r="D8797" t="s">
        <v>140</v>
      </c>
      <c r="E8797" t="s">
        <v>153</v>
      </c>
      <c r="F8797" t="s">
        <v>117</v>
      </c>
      <c r="G8797" t="s">
        <v>112</v>
      </c>
      <c r="H8797" t="s">
        <v>167</v>
      </c>
      <c r="I8797">
        <v>1</v>
      </c>
      <c r="J8797" s="19">
        <v>7.39</v>
      </c>
      <c r="K8797" s="20">
        <v>0.16</v>
      </c>
      <c r="L8797" s="19">
        <v>6.21</v>
      </c>
      <c r="M8797" s="19">
        <v>1.39</v>
      </c>
      <c r="N8797" s="11" t="str">
        <f t="shared" si="412"/>
        <v>MEDIUM</v>
      </c>
      <c r="O8797" s="27">
        <f t="shared" si="413"/>
        <v>0.77616747181964574</v>
      </c>
      <c r="P8797" s="11" t="str">
        <f t="shared" si="414"/>
        <v>AVERAGE</v>
      </c>
    </row>
    <row r="8798" spans="1:16" x14ac:dyDescent="0.35">
      <c r="A8798" s="12" t="s">
        <v>8972</v>
      </c>
      <c r="B8798" s="15">
        <v>45604</v>
      </c>
      <c r="C8798" s="12" t="s">
        <v>108</v>
      </c>
      <c r="D8798" s="12" t="s">
        <v>115</v>
      </c>
      <c r="E8798" s="12" t="s">
        <v>289</v>
      </c>
      <c r="F8798" s="12" t="s">
        <v>111</v>
      </c>
      <c r="G8798" s="12" t="s">
        <v>112</v>
      </c>
      <c r="H8798" s="12" t="s">
        <v>167</v>
      </c>
      <c r="I8798" s="12">
        <v>7</v>
      </c>
      <c r="J8798" s="16">
        <v>18.670000000000002</v>
      </c>
      <c r="K8798" s="17">
        <v>0.41</v>
      </c>
      <c r="L8798" s="16">
        <v>77.11</v>
      </c>
      <c r="M8798" s="16">
        <v>19.010000000000002</v>
      </c>
      <c r="N8798" s="11" t="str">
        <f t="shared" si="412"/>
        <v>CLEARANCE</v>
      </c>
      <c r="O8798" s="27">
        <f t="shared" si="413"/>
        <v>0.75346907015951237</v>
      </c>
      <c r="P8798" s="11" t="str">
        <f t="shared" si="414"/>
        <v>GOOD</v>
      </c>
    </row>
    <row r="8799" spans="1:16" x14ac:dyDescent="0.35">
      <c r="A8799" t="s">
        <v>8973</v>
      </c>
      <c r="B8799" s="18">
        <v>45451</v>
      </c>
      <c r="C8799" t="s">
        <v>108</v>
      </c>
      <c r="D8799" t="s">
        <v>140</v>
      </c>
      <c r="E8799" t="s">
        <v>268</v>
      </c>
      <c r="F8799" t="s">
        <v>111</v>
      </c>
      <c r="G8799" t="s">
        <v>122</v>
      </c>
      <c r="H8799" t="s">
        <v>123</v>
      </c>
      <c r="I8799">
        <v>11</v>
      </c>
      <c r="J8799" s="19">
        <v>1211.7</v>
      </c>
      <c r="K8799" s="20">
        <v>0.17</v>
      </c>
      <c r="L8799" s="19">
        <v>11062.82</v>
      </c>
      <c r="M8799" s="19">
        <v>5317.44</v>
      </c>
      <c r="N8799" s="11" t="str">
        <f t="shared" si="412"/>
        <v>MEDIUM</v>
      </c>
      <c r="O8799" s="27">
        <f t="shared" si="413"/>
        <v>0.51934136142502552</v>
      </c>
      <c r="P8799" s="11" t="str">
        <f t="shared" si="414"/>
        <v>EXCELLENT</v>
      </c>
    </row>
    <row r="8800" spans="1:16" x14ac:dyDescent="0.35">
      <c r="A8800" s="12" t="s">
        <v>8974</v>
      </c>
      <c r="B8800" s="15">
        <v>45202</v>
      </c>
      <c r="C8800" s="12" t="s">
        <v>120</v>
      </c>
      <c r="D8800" s="12" t="s">
        <v>140</v>
      </c>
      <c r="E8800" s="12" t="s">
        <v>153</v>
      </c>
      <c r="F8800" s="12" t="s">
        <v>117</v>
      </c>
      <c r="G8800" s="12" t="s">
        <v>127</v>
      </c>
      <c r="H8800" s="12" t="s">
        <v>138</v>
      </c>
      <c r="I8800" s="12">
        <v>4</v>
      </c>
      <c r="J8800" s="16">
        <v>416.57</v>
      </c>
      <c r="K8800" s="17">
        <v>0</v>
      </c>
      <c r="L8800" s="16">
        <v>1666.28</v>
      </c>
      <c r="M8800" s="16">
        <v>550.32000000000005</v>
      </c>
      <c r="N8800" s="11" t="str">
        <f t="shared" si="412"/>
        <v>NO DISCOUNT</v>
      </c>
      <c r="O8800" s="27">
        <f t="shared" si="413"/>
        <v>0.66973137767962165</v>
      </c>
      <c r="P8800" s="11" t="str">
        <f t="shared" si="414"/>
        <v>AVERAGE</v>
      </c>
    </row>
    <row r="8801" spans="1:16" x14ac:dyDescent="0.35">
      <c r="A8801" t="s">
        <v>8975</v>
      </c>
      <c r="B8801" s="18">
        <v>44981</v>
      </c>
      <c r="C8801" t="s">
        <v>108</v>
      </c>
      <c r="D8801" t="s">
        <v>109</v>
      </c>
      <c r="E8801" t="s">
        <v>161</v>
      </c>
      <c r="F8801" t="s">
        <v>111</v>
      </c>
      <c r="G8801" t="s">
        <v>127</v>
      </c>
      <c r="H8801" t="s">
        <v>128</v>
      </c>
      <c r="I8801">
        <v>6</v>
      </c>
      <c r="J8801" s="19">
        <v>190.94</v>
      </c>
      <c r="K8801" s="20">
        <v>0.28000000000000003</v>
      </c>
      <c r="L8801" s="19">
        <v>824.86</v>
      </c>
      <c r="M8801" s="19">
        <v>420.51</v>
      </c>
      <c r="N8801" s="11" t="str">
        <f t="shared" si="412"/>
        <v>HIGH</v>
      </c>
      <c r="O8801" s="27">
        <f t="shared" si="413"/>
        <v>0.49020439832213952</v>
      </c>
      <c r="P8801" s="11" t="str">
        <f t="shared" si="414"/>
        <v>GOOD</v>
      </c>
    </row>
    <row r="8802" spans="1:16" x14ac:dyDescent="0.35">
      <c r="A8802" s="12" t="s">
        <v>8976</v>
      </c>
      <c r="B8802" s="15">
        <v>44814</v>
      </c>
      <c r="C8802" s="12" t="s">
        <v>136</v>
      </c>
      <c r="D8802" s="12" t="s">
        <v>115</v>
      </c>
      <c r="E8802" s="12" t="s">
        <v>289</v>
      </c>
      <c r="F8802" s="12" t="s">
        <v>131</v>
      </c>
      <c r="G8802" s="12" t="s">
        <v>127</v>
      </c>
      <c r="H8802" s="12" t="s">
        <v>138</v>
      </c>
      <c r="I8802" s="12">
        <v>4</v>
      </c>
      <c r="J8802" s="16">
        <v>132.41999999999999</v>
      </c>
      <c r="K8802" s="17">
        <v>0</v>
      </c>
      <c r="L8802" s="16">
        <v>529.67999999999995</v>
      </c>
      <c r="M8802" s="16">
        <v>185.51</v>
      </c>
      <c r="N8802" s="11" t="str">
        <f t="shared" si="412"/>
        <v>NO DISCOUNT</v>
      </c>
      <c r="O8802" s="27">
        <f t="shared" si="413"/>
        <v>0.64976967225494642</v>
      </c>
      <c r="P8802" s="11" t="str">
        <f t="shared" si="414"/>
        <v>AVERAGE</v>
      </c>
    </row>
    <row r="8803" spans="1:16" x14ac:dyDescent="0.35">
      <c r="A8803" t="s">
        <v>8977</v>
      </c>
      <c r="B8803" s="18">
        <v>45301</v>
      </c>
      <c r="C8803" t="s">
        <v>120</v>
      </c>
      <c r="D8803" t="s">
        <v>125</v>
      </c>
      <c r="E8803" t="s">
        <v>134</v>
      </c>
      <c r="F8803" t="s">
        <v>117</v>
      </c>
      <c r="G8803" t="s">
        <v>122</v>
      </c>
      <c r="H8803" t="s">
        <v>187</v>
      </c>
      <c r="I8803">
        <v>6</v>
      </c>
      <c r="J8803" s="19">
        <v>403.49</v>
      </c>
      <c r="K8803" s="20">
        <v>0.19</v>
      </c>
      <c r="L8803" s="19">
        <v>1960.96</v>
      </c>
      <c r="M8803" s="19">
        <v>610.32000000000005</v>
      </c>
      <c r="N8803" s="11" t="str">
        <f t="shared" si="412"/>
        <v>MEDIUM</v>
      </c>
      <c r="O8803" s="27">
        <f t="shared" si="413"/>
        <v>0.68876468668407298</v>
      </c>
      <c r="P8803" s="11" t="str">
        <f t="shared" si="414"/>
        <v>GOOD</v>
      </c>
    </row>
    <row r="8804" spans="1:16" x14ac:dyDescent="0.35">
      <c r="A8804" s="12" t="s">
        <v>8978</v>
      </c>
      <c r="B8804" s="15">
        <v>45552</v>
      </c>
      <c r="C8804" s="12" t="s">
        <v>108</v>
      </c>
      <c r="D8804" s="12" t="s">
        <v>115</v>
      </c>
      <c r="E8804" s="12" t="s">
        <v>205</v>
      </c>
      <c r="F8804" s="12" t="s">
        <v>111</v>
      </c>
      <c r="G8804" s="12" t="s">
        <v>122</v>
      </c>
      <c r="H8804" s="12" t="s">
        <v>132</v>
      </c>
      <c r="I8804" s="12">
        <v>10</v>
      </c>
      <c r="J8804" s="16">
        <v>698.15</v>
      </c>
      <c r="K8804" s="17">
        <v>0.01</v>
      </c>
      <c r="L8804" s="16">
        <v>6911.68</v>
      </c>
      <c r="M8804" s="16">
        <v>1838.3</v>
      </c>
      <c r="N8804" s="11" t="str">
        <f t="shared" si="412"/>
        <v>LOW</v>
      </c>
      <c r="O8804" s="27">
        <f t="shared" si="413"/>
        <v>0.73402993194129351</v>
      </c>
      <c r="P8804" s="11" t="str">
        <f t="shared" si="414"/>
        <v>EXCELLENT</v>
      </c>
    </row>
    <row r="8805" spans="1:16" x14ac:dyDescent="0.35">
      <c r="A8805" t="s">
        <v>8979</v>
      </c>
      <c r="B8805" s="18">
        <v>45221</v>
      </c>
      <c r="C8805" t="s">
        <v>108</v>
      </c>
      <c r="D8805" t="s">
        <v>140</v>
      </c>
      <c r="E8805" t="s">
        <v>268</v>
      </c>
      <c r="F8805" t="s">
        <v>117</v>
      </c>
      <c r="G8805" t="s">
        <v>122</v>
      </c>
      <c r="H8805" t="s">
        <v>132</v>
      </c>
      <c r="I8805">
        <v>5</v>
      </c>
      <c r="J8805" s="19">
        <v>512.36</v>
      </c>
      <c r="K8805" s="20">
        <v>0.25</v>
      </c>
      <c r="L8805" s="19">
        <v>1921.35</v>
      </c>
      <c r="M8805" s="19">
        <v>863.7</v>
      </c>
      <c r="N8805" s="11" t="str">
        <f t="shared" si="412"/>
        <v>HIGH</v>
      </c>
      <c r="O8805" s="27">
        <f t="shared" si="413"/>
        <v>0.55047232414708402</v>
      </c>
      <c r="P8805" s="11" t="str">
        <f t="shared" si="414"/>
        <v>GOOD</v>
      </c>
    </row>
    <row r="8806" spans="1:16" x14ac:dyDescent="0.35">
      <c r="A8806" s="12" t="s">
        <v>8980</v>
      </c>
      <c r="B8806" s="15">
        <v>44823</v>
      </c>
      <c r="C8806" s="12" t="s">
        <v>149</v>
      </c>
      <c r="D8806" s="12" t="s">
        <v>125</v>
      </c>
      <c r="E8806" s="12" t="s">
        <v>178</v>
      </c>
      <c r="F8806" s="12" t="s">
        <v>111</v>
      </c>
      <c r="G8806" s="12" t="s">
        <v>127</v>
      </c>
      <c r="H8806" s="12" t="s">
        <v>209</v>
      </c>
      <c r="I8806" s="12">
        <v>3</v>
      </c>
      <c r="J8806" s="16">
        <v>855.99</v>
      </c>
      <c r="K8806" s="17">
        <v>0.02</v>
      </c>
      <c r="L8806" s="16">
        <v>2516.61</v>
      </c>
      <c r="M8806" s="16">
        <v>1105.71</v>
      </c>
      <c r="N8806" s="11" t="str">
        <f t="shared" si="412"/>
        <v>LOW</v>
      </c>
      <c r="O8806" s="27">
        <f t="shared" si="413"/>
        <v>0.56063514012898308</v>
      </c>
      <c r="P8806" s="11" t="str">
        <f t="shared" si="414"/>
        <v>AVERAGE</v>
      </c>
    </row>
    <row r="8807" spans="1:16" x14ac:dyDescent="0.35">
      <c r="A8807" t="s">
        <v>8981</v>
      </c>
      <c r="B8807" s="18">
        <v>45419</v>
      </c>
      <c r="C8807" t="s">
        <v>108</v>
      </c>
      <c r="D8807" t="s">
        <v>115</v>
      </c>
      <c r="E8807" t="s">
        <v>121</v>
      </c>
      <c r="F8807" t="s">
        <v>111</v>
      </c>
      <c r="G8807" t="s">
        <v>127</v>
      </c>
      <c r="H8807" t="s">
        <v>164</v>
      </c>
      <c r="I8807">
        <v>3</v>
      </c>
      <c r="J8807" s="19">
        <v>300.29000000000002</v>
      </c>
      <c r="K8807" s="20">
        <v>0</v>
      </c>
      <c r="L8807" s="19">
        <v>900.87</v>
      </c>
      <c r="M8807" s="19">
        <v>271.69</v>
      </c>
      <c r="N8807" s="11" t="str">
        <f t="shared" si="412"/>
        <v>NO DISCOUNT</v>
      </c>
      <c r="O8807" s="27">
        <f t="shared" si="413"/>
        <v>0.69841375559181684</v>
      </c>
      <c r="P8807" s="11" t="str">
        <f t="shared" si="414"/>
        <v>AVERAGE</v>
      </c>
    </row>
    <row r="8808" spans="1:16" x14ac:dyDescent="0.35">
      <c r="A8808" s="12" t="s">
        <v>8982</v>
      </c>
      <c r="B8808" s="15">
        <v>45369</v>
      </c>
      <c r="C8808" s="12" t="s">
        <v>108</v>
      </c>
      <c r="D8808" s="12" t="s">
        <v>109</v>
      </c>
      <c r="E8808" s="12" t="s">
        <v>231</v>
      </c>
      <c r="F8808" s="12" t="s">
        <v>131</v>
      </c>
      <c r="G8808" s="12" t="s">
        <v>122</v>
      </c>
      <c r="H8808" s="12" t="s">
        <v>123</v>
      </c>
      <c r="I8808" s="12">
        <v>1</v>
      </c>
      <c r="J8808" s="16">
        <v>1266.81</v>
      </c>
      <c r="K8808" s="17">
        <v>0</v>
      </c>
      <c r="L8808" s="16">
        <v>1266.81</v>
      </c>
      <c r="M8808" s="16">
        <v>536.20000000000005</v>
      </c>
      <c r="N8808" s="11" t="str">
        <f t="shared" si="412"/>
        <v>NO DISCOUNT</v>
      </c>
      <c r="O8808" s="27">
        <f t="shared" si="413"/>
        <v>0.57673210663003915</v>
      </c>
      <c r="P8808" s="11" t="str">
        <f t="shared" si="414"/>
        <v>AVERAGE</v>
      </c>
    </row>
    <row r="8809" spans="1:16" x14ac:dyDescent="0.35">
      <c r="A8809" t="s">
        <v>8983</v>
      </c>
      <c r="B8809" s="18">
        <v>45189</v>
      </c>
      <c r="C8809" t="s">
        <v>108</v>
      </c>
      <c r="D8809" t="s">
        <v>140</v>
      </c>
      <c r="E8809" t="s">
        <v>153</v>
      </c>
      <c r="F8809" t="s">
        <v>117</v>
      </c>
      <c r="G8809" t="s">
        <v>122</v>
      </c>
      <c r="H8809" t="s">
        <v>123</v>
      </c>
      <c r="I8809">
        <v>5</v>
      </c>
      <c r="J8809" s="19">
        <v>643.01</v>
      </c>
      <c r="K8809" s="20">
        <v>0.06</v>
      </c>
      <c r="L8809" s="19">
        <v>3022.15</v>
      </c>
      <c r="M8809" s="19">
        <v>866.06</v>
      </c>
      <c r="N8809" s="11" t="str">
        <f t="shared" si="412"/>
        <v>LOW</v>
      </c>
      <c r="O8809" s="27">
        <f t="shared" si="413"/>
        <v>0.71342918121205101</v>
      </c>
      <c r="P8809" s="11" t="str">
        <f t="shared" si="414"/>
        <v>GOOD</v>
      </c>
    </row>
    <row r="8810" spans="1:16" x14ac:dyDescent="0.35">
      <c r="A8810" s="12" t="s">
        <v>8984</v>
      </c>
      <c r="B8810" s="15">
        <v>45624</v>
      </c>
      <c r="C8810" s="12" t="s">
        <v>108</v>
      </c>
      <c r="D8810" s="12" t="s">
        <v>140</v>
      </c>
      <c r="E8810" s="12" t="s">
        <v>242</v>
      </c>
      <c r="F8810" s="12" t="s">
        <v>117</v>
      </c>
      <c r="G8810" s="12" t="s">
        <v>112</v>
      </c>
      <c r="H8810" s="12" t="s">
        <v>147</v>
      </c>
      <c r="I8810" s="12">
        <v>1</v>
      </c>
      <c r="J8810" s="16">
        <v>10.57</v>
      </c>
      <c r="K8810" s="17">
        <v>0</v>
      </c>
      <c r="L8810" s="16">
        <v>10.57</v>
      </c>
      <c r="M8810" s="16">
        <v>4.16</v>
      </c>
      <c r="N8810" s="11" t="str">
        <f t="shared" si="412"/>
        <v>NO DISCOUNT</v>
      </c>
      <c r="O8810" s="27">
        <f t="shared" si="413"/>
        <v>0.60643330179754018</v>
      </c>
      <c r="P8810" s="11" t="str">
        <f t="shared" si="414"/>
        <v>AVERAGE</v>
      </c>
    </row>
    <row r="8811" spans="1:16" x14ac:dyDescent="0.35">
      <c r="A8811" t="s">
        <v>8985</v>
      </c>
      <c r="B8811" s="18">
        <v>45314</v>
      </c>
      <c r="C8811" t="s">
        <v>120</v>
      </c>
      <c r="D8811" t="s">
        <v>109</v>
      </c>
      <c r="E8811" t="s">
        <v>189</v>
      </c>
      <c r="F8811" t="s">
        <v>117</v>
      </c>
      <c r="G8811" t="s">
        <v>122</v>
      </c>
      <c r="H8811" t="s">
        <v>187</v>
      </c>
      <c r="I8811">
        <v>1</v>
      </c>
      <c r="J8811" s="19">
        <v>145.78</v>
      </c>
      <c r="K8811" s="20">
        <v>0.28999999999999998</v>
      </c>
      <c r="L8811" s="19">
        <v>103.5</v>
      </c>
      <c r="M8811" s="19">
        <v>49.45</v>
      </c>
      <c r="N8811" s="11" t="str">
        <f t="shared" si="412"/>
        <v>HIGH</v>
      </c>
      <c r="O8811" s="27">
        <f t="shared" si="413"/>
        <v>0.52222222222222214</v>
      </c>
      <c r="P8811" s="11" t="str">
        <f t="shared" si="414"/>
        <v>AVERAGE</v>
      </c>
    </row>
    <row r="8812" spans="1:16" x14ac:dyDescent="0.35">
      <c r="A8812" s="12" t="s">
        <v>8986</v>
      </c>
      <c r="B8812" s="15">
        <v>45590</v>
      </c>
      <c r="C8812" s="12" t="s">
        <v>108</v>
      </c>
      <c r="D8812" s="12" t="s">
        <v>115</v>
      </c>
      <c r="E8812" s="12" t="s">
        <v>156</v>
      </c>
      <c r="F8812" s="12" t="s">
        <v>111</v>
      </c>
      <c r="G8812" s="12" t="s">
        <v>122</v>
      </c>
      <c r="H8812" s="12" t="s">
        <v>158</v>
      </c>
      <c r="I8812" s="12">
        <v>4</v>
      </c>
      <c r="J8812" s="16">
        <v>54.61</v>
      </c>
      <c r="K8812" s="17">
        <v>0</v>
      </c>
      <c r="L8812" s="16">
        <v>218.44</v>
      </c>
      <c r="M8812" s="16">
        <v>89.43</v>
      </c>
      <c r="N8812" s="11" t="str">
        <f t="shared" si="412"/>
        <v>NO DISCOUNT</v>
      </c>
      <c r="O8812" s="27">
        <f t="shared" si="413"/>
        <v>0.59059696026368791</v>
      </c>
      <c r="P8812" s="11" t="str">
        <f t="shared" si="414"/>
        <v>AVERAGE</v>
      </c>
    </row>
    <row r="8813" spans="1:16" x14ac:dyDescent="0.35">
      <c r="A8813" t="s">
        <v>8987</v>
      </c>
      <c r="B8813" s="18">
        <v>45645</v>
      </c>
      <c r="C8813" t="s">
        <v>136</v>
      </c>
      <c r="D8813" t="s">
        <v>115</v>
      </c>
      <c r="E8813" t="s">
        <v>163</v>
      </c>
      <c r="F8813" t="s">
        <v>117</v>
      </c>
      <c r="G8813" t="s">
        <v>127</v>
      </c>
      <c r="H8813" t="s">
        <v>138</v>
      </c>
      <c r="I8813">
        <v>4</v>
      </c>
      <c r="J8813" s="19">
        <v>149.35</v>
      </c>
      <c r="K8813" s="20">
        <v>0</v>
      </c>
      <c r="L8813" s="19">
        <v>597.4</v>
      </c>
      <c r="M8813" s="19">
        <v>333.53</v>
      </c>
      <c r="N8813" s="11" t="str">
        <f t="shared" si="412"/>
        <v>NO DISCOUNT</v>
      </c>
      <c r="O8813" s="27">
        <f t="shared" si="413"/>
        <v>0.44169735520589221</v>
      </c>
      <c r="P8813" s="11" t="str">
        <f t="shared" si="414"/>
        <v>AVERAGE</v>
      </c>
    </row>
    <row r="8814" spans="1:16" x14ac:dyDescent="0.35">
      <c r="A8814" s="12" t="s">
        <v>8988</v>
      </c>
      <c r="B8814" s="15">
        <v>45423</v>
      </c>
      <c r="C8814" s="12" t="s">
        <v>108</v>
      </c>
      <c r="D8814" s="12" t="s">
        <v>140</v>
      </c>
      <c r="E8814" s="12" t="s">
        <v>242</v>
      </c>
      <c r="F8814" s="12" t="s">
        <v>131</v>
      </c>
      <c r="G8814" s="12" t="s">
        <v>112</v>
      </c>
      <c r="H8814" s="12" t="s">
        <v>167</v>
      </c>
      <c r="I8814" s="12">
        <v>5</v>
      </c>
      <c r="J8814" s="16">
        <v>12.89</v>
      </c>
      <c r="K8814" s="17">
        <v>0</v>
      </c>
      <c r="L8814" s="16">
        <v>64.45</v>
      </c>
      <c r="M8814" s="16">
        <v>24.53</v>
      </c>
      <c r="N8814" s="11" t="str">
        <f t="shared" si="412"/>
        <v>NO DISCOUNT</v>
      </c>
      <c r="O8814" s="27">
        <f t="shared" si="413"/>
        <v>0.61939487975174556</v>
      </c>
      <c r="P8814" s="11" t="str">
        <f t="shared" si="414"/>
        <v>GOOD</v>
      </c>
    </row>
    <row r="8815" spans="1:16" x14ac:dyDescent="0.35">
      <c r="A8815" t="s">
        <v>8989</v>
      </c>
      <c r="B8815" s="18">
        <v>44887</v>
      </c>
      <c r="C8815" t="s">
        <v>108</v>
      </c>
      <c r="D8815" t="s">
        <v>140</v>
      </c>
      <c r="E8815" t="s">
        <v>153</v>
      </c>
      <c r="F8815" t="s">
        <v>117</v>
      </c>
      <c r="G8815" t="s">
        <v>112</v>
      </c>
      <c r="H8815" t="s">
        <v>118</v>
      </c>
      <c r="I8815">
        <v>1</v>
      </c>
      <c r="J8815" s="19">
        <v>29.02</v>
      </c>
      <c r="K8815" s="20">
        <v>0.34</v>
      </c>
      <c r="L8815" s="19">
        <v>19.149999999999999</v>
      </c>
      <c r="M8815" s="19">
        <v>5.17</v>
      </c>
      <c r="N8815" s="11" t="str">
        <f t="shared" si="412"/>
        <v>CLEARANCE</v>
      </c>
      <c r="O8815" s="27">
        <f t="shared" si="413"/>
        <v>0.73002610966057435</v>
      </c>
      <c r="P8815" s="11" t="str">
        <f t="shared" si="414"/>
        <v>AVERAGE</v>
      </c>
    </row>
    <row r="8816" spans="1:16" x14ac:dyDescent="0.35">
      <c r="A8816" s="12" t="s">
        <v>8990</v>
      </c>
      <c r="B8816" s="15">
        <v>44562</v>
      </c>
      <c r="C8816" s="12" t="s">
        <v>108</v>
      </c>
      <c r="D8816" s="12" t="s">
        <v>140</v>
      </c>
      <c r="E8816" s="12" t="s">
        <v>296</v>
      </c>
      <c r="F8816" s="12" t="s">
        <v>117</v>
      </c>
      <c r="G8816" s="12" t="s">
        <v>122</v>
      </c>
      <c r="H8816" s="12" t="s">
        <v>158</v>
      </c>
      <c r="I8816" s="12">
        <v>1</v>
      </c>
      <c r="J8816" s="16">
        <v>20.84</v>
      </c>
      <c r="K8816" s="17">
        <v>0</v>
      </c>
      <c r="L8816" s="16">
        <v>20.84</v>
      </c>
      <c r="M8816" s="16">
        <v>7.14</v>
      </c>
      <c r="N8816" s="11" t="str">
        <f t="shared" si="412"/>
        <v>NO DISCOUNT</v>
      </c>
      <c r="O8816" s="27">
        <f t="shared" si="413"/>
        <v>0.65738963531669858</v>
      </c>
      <c r="P8816" s="11" t="str">
        <f t="shared" si="414"/>
        <v>AVERAGE</v>
      </c>
    </row>
    <row r="8817" spans="1:16" x14ac:dyDescent="0.35">
      <c r="A8817" t="s">
        <v>8991</v>
      </c>
      <c r="B8817" s="18">
        <v>45038</v>
      </c>
      <c r="C8817" t="s">
        <v>108</v>
      </c>
      <c r="D8817" t="s">
        <v>125</v>
      </c>
      <c r="E8817" t="s">
        <v>126</v>
      </c>
      <c r="F8817" t="s">
        <v>117</v>
      </c>
      <c r="G8817" t="s">
        <v>122</v>
      </c>
      <c r="H8817" t="s">
        <v>142</v>
      </c>
      <c r="I8817">
        <v>7</v>
      </c>
      <c r="J8817" s="19">
        <v>294.45999999999998</v>
      </c>
      <c r="K8817" s="20">
        <v>0</v>
      </c>
      <c r="L8817" s="19">
        <v>2061.2199999999998</v>
      </c>
      <c r="M8817" s="19">
        <v>713.88</v>
      </c>
      <c r="N8817" s="11" t="str">
        <f t="shared" si="412"/>
        <v>NO DISCOUNT</v>
      </c>
      <c r="O8817" s="27">
        <f t="shared" si="413"/>
        <v>0.65366142381696268</v>
      </c>
      <c r="P8817" s="11" t="str">
        <f t="shared" si="414"/>
        <v>GOOD</v>
      </c>
    </row>
    <row r="8818" spans="1:16" x14ac:dyDescent="0.35">
      <c r="A8818" s="12" t="s">
        <v>8992</v>
      </c>
      <c r="B8818" s="15">
        <v>44768</v>
      </c>
      <c r="C8818" s="12" t="s">
        <v>108</v>
      </c>
      <c r="D8818" s="12" t="s">
        <v>109</v>
      </c>
      <c r="E8818" s="12" t="s">
        <v>189</v>
      </c>
      <c r="F8818" s="12" t="s">
        <v>117</v>
      </c>
      <c r="G8818" s="12" t="s">
        <v>127</v>
      </c>
      <c r="H8818" s="12" t="s">
        <v>138</v>
      </c>
      <c r="I8818" s="12">
        <v>4</v>
      </c>
      <c r="J8818" s="16">
        <v>280.56</v>
      </c>
      <c r="K8818" s="17">
        <v>0.08</v>
      </c>
      <c r="L8818" s="16">
        <v>1032.46</v>
      </c>
      <c r="M8818" s="16">
        <v>550.76</v>
      </c>
      <c r="N8818" s="11" t="str">
        <f t="shared" si="412"/>
        <v>LOW</v>
      </c>
      <c r="O8818" s="27">
        <f t="shared" si="413"/>
        <v>0.46655560505976024</v>
      </c>
      <c r="P8818" s="11" t="str">
        <f t="shared" si="414"/>
        <v>AVERAGE</v>
      </c>
    </row>
    <row r="8819" spans="1:16" x14ac:dyDescent="0.35">
      <c r="A8819" t="s">
        <v>8993</v>
      </c>
      <c r="B8819" s="18">
        <v>45524</v>
      </c>
      <c r="C8819" t="s">
        <v>120</v>
      </c>
      <c r="D8819" t="s">
        <v>140</v>
      </c>
      <c r="E8819" t="s">
        <v>307</v>
      </c>
      <c r="F8819" t="s">
        <v>111</v>
      </c>
      <c r="G8819" t="s">
        <v>122</v>
      </c>
      <c r="H8819" t="s">
        <v>158</v>
      </c>
      <c r="I8819">
        <v>4</v>
      </c>
      <c r="J8819" s="19">
        <v>48.14</v>
      </c>
      <c r="K8819" s="20">
        <v>0</v>
      </c>
      <c r="L8819" s="19">
        <v>192.56</v>
      </c>
      <c r="M8819" s="19">
        <v>104.77</v>
      </c>
      <c r="N8819" s="11" t="str">
        <f t="shared" si="412"/>
        <v>NO DISCOUNT</v>
      </c>
      <c r="O8819" s="27">
        <f t="shared" si="413"/>
        <v>0.45590984628167847</v>
      </c>
      <c r="P8819" s="11" t="str">
        <f t="shared" si="414"/>
        <v>AVERAGE</v>
      </c>
    </row>
    <row r="8820" spans="1:16" x14ac:dyDescent="0.35">
      <c r="A8820" s="12" t="s">
        <v>8994</v>
      </c>
      <c r="B8820" s="15">
        <v>45124</v>
      </c>
      <c r="C8820" s="12" t="s">
        <v>120</v>
      </c>
      <c r="D8820" s="12" t="s">
        <v>125</v>
      </c>
      <c r="E8820" s="12" t="s">
        <v>185</v>
      </c>
      <c r="F8820" s="12" t="s">
        <v>117</v>
      </c>
      <c r="G8820" s="12" t="s">
        <v>127</v>
      </c>
      <c r="H8820" s="12" t="s">
        <v>138</v>
      </c>
      <c r="I8820" s="12">
        <v>2</v>
      </c>
      <c r="J8820" s="16">
        <v>408.15</v>
      </c>
      <c r="K8820" s="17">
        <v>0</v>
      </c>
      <c r="L8820" s="16">
        <v>816.3</v>
      </c>
      <c r="M8820" s="16">
        <v>472.22</v>
      </c>
      <c r="N8820" s="11" t="str">
        <f t="shared" si="412"/>
        <v>NO DISCOUNT</v>
      </c>
      <c r="O8820" s="27">
        <f t="shared" si="413"/>
        <v>0.42151169913022168</v>
      </c>
      <c r="P8820" s="11" t="str">
        <f t="shared" si="414"/>
        <v>AVERAGE</v>
      </c>
    </row>
    <row r="8821" spans="1:16" x14ac:dyDescent="0.35">
      <c r="A8821" t="s">
        <v>8995</v>
      </c>
      <c r="B8821" s="18">
        <v>44960</v>
      </c>
      <c r="C8821" t="s">
        <v>108</v>
      </c>
      <c r="D8821" t="s">
        <v>125</v>
      </c>
      <c r="E8821" t="s">
        <v>169</v>
      </c>
      <c r="F8821" t="s">
        <v>131</v>
      </c>
      <c r="G8821" t="s">
        <v>127</v>
      </c>
      <c r="H8821" t="s">
        <v>128</v>
      </c>
      <c r="I8821">
        <v>10</v>
      </c>
      <c r="J8821" s="19">
        <v>430.53</v>
      </c>
      <c r="K8821" s="20">
        <v>7.0000000000000007E-2</v>
      </c>
      <c r="L8821" s="19">
        <v>4003.93</v>
      </c>
      <c r="M8821" s="19">
        <v>1961.02</v>
      </c>
      <c r="N8821" s="11" t="str">
        <f t="shared" si="412"/>
        <v>LOW</v>
      </c>
      <c r="O8821" s="27">
        <f t="shared" si="413"/>
        <v>0.51022620275579245</v>
      </c>
      <c r="P8821" s="11" t="str">
        <f t="shared" si="414"/>
        <v>EXCELLENT</v>
      </c>
    </row>
    <row r="8822" spans="1:16" x14ac:dyDescent="0.35">
      <c r="A8822" s="12" t="s">
        <v>8996</v>
      </c>
      <c r="B8822" s="15">
        <v>44752</v>
      </c>
      <c r="C8822" s="12" t="s">
        <v>120</v>
      </c>
      <c r="D8822" s="12" t="s">
        <v>115</v>
      </c>
      <c r="E8822" s="12" t="s">
        <v>130</v>
      </c>
      <c r="F8822" s="12" t="s">
        <v>117</v>
      </c>
      <c r="G8822" s="12" t="s">
        <v>122</v>
      </c>
      <c r="H8822" s="12" t="s">
        <v>158</v>
      </c>
      <c r="I8822" s="12">
        <v>4</v>
      </c>
      <c r="J8822" s="16">
        <v>84.22</v>
      </c>
      <c r="K8822" s="17">
        <v>0</v>
      </c>
      <c r="L8822" s="16">
        <v>336.88</v>
      </c>
      <c r="M8822" s="16">
        <v>117.86</v>
      </c>
      <c r="N8822" s="11" t="str">
        <f t="shared" si="412"/>
        <v>NO DISCOUNT</v>
      </c>
      <c r="O8822" s="27">
        <f t="shared" si="413"/>
        <v>0.6501424839705533</v>
      </c>
      <c r="P8822" s="11" t="str">
        <f t="shared" si="414"/>
        <v>AVERAGE</v>
      </c>
    </row>
    <row r="8823" spans="1:16" x14ac:dyDescent="0.35">
      <c r="A8823" t="s">
        <v>8997</v>
      </c>
      <c r="B8823" s="18">
        <v>44727</v>
      </c>
      <c r="C8823" t="s">
        <v>108</v>
      </c>
      <c r="D8823" t="s">
        <v>125</v>
      </c>
      <c r="E8823" t="s">
        <v>185</v>
      </c>
      <c r="F8823" t="s">
        <v>111</v>
      </c>
      <c r="G8823" t="s">
        <v>127</v>
      </c>
      <c r="H8823" t="s">
        <v>164</v>
      </c>
      <c r="I8823">
        <v>11</v>
      </c>
      <c r="J8823" s="19">
        <v>672.93</v>
      </c>
      <c r="K8823" s="20">
        <v>0.25</v>
      </c>
      <c r="L8823" s="19">
        <v>5551.67</v>
      </c>
      <c r="M8823" s="19">
        <v>1854.61</v>
      </c>
      <c r="N8823" s="11" t="str">
        <f t="shared" si="412"/>
        <v>HIGH</v>
      </c>
      <c r="O8823" s="27">
        <f t="shared" si="413"/>
        <v>0.66593655602728552</v>
      </c>
      <c r="P8823" s="11" t="str">
        <f t="shared" si="414"/>
        <v>EXCELLENT</v>
      </c>
    </row>
    <row r="8824" spans="1:16" x14ac:dyDescent="0.35">
      <c r="A8824" s="12" t="s">
        <v>8998</v>
      </c>
      <c r="B8824" s="15">
        <v>45030</v>
      </c>
      <c r="C8824" s="12" t="s">
        <v>108</v>
      </c>
      <c r="D8824" s="12" t="s">
        <v>115</v>
      </c>
      <c r="E8824" s="12" t="s">
        <v>221</v>
      </c>
      <c r="F8824" s="12" t="s">
        <v>111</v>
      </c>
      <c r="G8824" s="12" t="s">
        <v>112</v>
      </c>
      <c r="H8824" s="12" t="s">
        <v>170</v>
      </c>
      <c r="I8824" s="12">
        <v>4</v>
      </c>
      <c r="J8824" s="16">
        <v>21.88</v>
      </c>
      <c r="K8824" s="17">
        <v>0.22</v>
      </c>
      <c r="L8824" s="16">
        <v>68.27</v>
      </c>
      <c r="M8824" s="16">
        <v>34.130000000000003</v>
      </c>
      <c r="N8824" s="11" t="str">
        <f t="shared" si="412"/>
        <v>HIGH</v>
      </c>
      <c r="O8824" s="27">
        <f t="shared" si="413"/>
        <v>0.50007323861139585</v>
      </c>
      <c r="P8824" s="11" t="str">
        <f t="shared" si="414"/>
        <v>AVERAGE</v>
      </c>
    </row>
    <row r="8825" spans="1:16" x14ac:dyDescent="0.35">
      <c r="A8825" t="s">
        <v>8999</v>
      </c>
      <c r="B8825" s="18">
        <v>44846</v>
      </c>
      <c r="C8825" t="s">
        <v>136</v>
      </c>
      <c r="D8825" t="s">
        <v>115</v>
      </c>
      <c r="E8825" t="s">
        <v>227</v>
      </c>
      <c r="F8825" t="s">
        <v>111</v>
      </c>
      <c r="G8825" t="s">
        <v>127</v>
      </c>
      <c r="H8825" t="s">
        <v>179</v>
      </c>
      <c r="I8825">
        <v>1</v>
      </c>
      <c r="J8825" s="19">
        <v>142.29</v>
      </c>
      <c r="K8825" s="20">
        <v>0</v>
      </c>
      <c r="L8825" s="19">
        <v>142.29</v>
      </c>
      <c r="M8825" s="19">
        <v>60.76</v>
      </c>
      <c r="N8825" s="11" t="str">
        <f t="shared" si="412"/>
        <v>NO DISCOUNT</v>
      </c>
      <c r="O8825" s="27">
        <f t="shared" si="413"/>
        <v>0.57298474945533773</v>
      </c>
      <c r="P8825" s="11" t="str">
        <f t="shared" si="414"/>
        <v>AVERAGE</v>
      </c>
    </row>
    <row r="8826" spans="1:16" x14ac:dyDescent="0.35">
      <c r="A8826" s="12" t="s">
        <v>9000</v>
      </c>
      <c r="B8826" s="15">
        <v>44992</v>
      </c>
      <c r="C8826" s="12" t="s">
        <v>108</v>
      </c>
      <c r="D8826" s="12" t="s">
        <v>125</v>
      </c>
      <c r="E8826" s="12" t="s">
        <v>178</v>
      </c>
      <c r="F8826" s="12" t="s">
        <v>111</v>
      </c>
      <c r="G8826" s="12" t="s">
        <v>122</v>
      </c>
      <c r="H8826" s="12" t="s">
        <v>142</v>
      </c>
      <c r="I8826" s="12">
        <v>2</v>
      </c>
      <c r="J8826" s="16">
        <v>318.56</v>
      </c>
      <c r="K8826" s="17">
        <v>0.39</v>
      </c>
      <c r="L8826" s="16">
        <v>388.64</v>
      </c>
      <c r="M8826" s="16">
        <v>116.89</v>
      </c>
      <c r="N8826" s="11" t="str">
        <f t="shared" si="412"/>
        <v>CLEARANCE</v>
      </c>
      <c r="O8826" s="27">
        <f t="shared" si="413"/>
        <v>0.69923322354878559</v>
      </c>
      <c r="P8826" s="11" t="str">
        <f t="shared" si="414"/>
        <v>AVERAGE</v>
      </c>
    </row>
    <row r="8827" spans="1:16" x14ac:dyDescent="0.35">
      <c r="A8827" t="s">
        <v>9001</v>
      </c>
      <c r="B8827" s="18">
        <v>44856</v>
      </c>
      <c r="C8827" t="s">
        <v>108</v>
      </c>
      <c r="D8827" t="s">
        <v>125</v>
      </c>
      <c r="E8827" t="s">
        <v>178</v>
      </c>
      <c r="F8827" t="s">
        <v>111</v>
      </c>
      <c r="G8827" t="s">
        <v>112</v>
      </c>
      <c r="H8827" t="s">
        <v>170</v>
      </c>
      <c r="I8827">
        <v>6</v>
      </c>
      <c r="J8827" s="19">
        <v>23.13</v>
      </c>
      <c r="K8827" s="20">
        <v>0.28999999999999998</v>
      </c>
      <c r="L8827" s="19">
        <v>98.53</v>
      </c>
      <c r="M8827" s="19">
        <v>35.770000000000003</v>
      </c>
      <c r="N8827" s="11" t="str">
        <f t="shared" si="412"/>
        <v>HIGH</v>
      </c>
      <c r="O8827" s="27">
        <f t="shared" si="413"/>
        <v>0.63696336141276766</v>
      </c>
      <c r="P8827" s="11" t="str">
        <f t="shared" si="414"/>
        <v>GOOD</v>
      </c>
    </row>
    <row r="8828" spans="1:16" x14ac:dyDescent="0.35">
      <c r="A8828" s="12" t="s">
        <v>9002</v>
      </c>
      <c r="B8828" s="15">
        <v>45110</v>
      </c>
      <c r="C8828" s="12" t="s">
        <v>108</v>
      </c>
      <c r="D8828" s="12" t="s">
        <v>125</v>
      </c>
      <c r="E8828" s="12" t="s">
        <v>185</v>
      </c>
      <c r="F8828" s="12" t="s">
        <v>117</v>
      </c>
      <c r="G8828" s="12" t="s">
        <v>112</v>
      </c>
      <c r="H8828" s="12" t="s">
        <v>147</v>
      </c>
      <c r="I8828" s="12">
        <v>2</v>
      </c>
      <c r="J8828" s="16">
        <v>6.46</v>
      </c>
      <c r="K8828" s="17">
        <v>0</v>
      </c>
      <c r="L8828" s="16">
        <v>12.92</v>
      </c>
      <c r="M8828" s="16">
        <v>3.37</v>
      </c>
      <c r="N8828" s="11" t="str">
        <f t="shared" si="412"/>
        <v>NO DISCOUNT</v>
      </c>
      <c r="O8828" s="27">
        <f t="shared" si="413"/>
        <v>0.7391640866873066</v>
      </c>
      <c r="P8828" s="11" t="str">
        <f t="shared" si="414"/>
        <v>AVERAGE</v>
      </c>
    </row>
    <row r="8829" spans="1:16" x14ac:dyDescent="0.35">
      <c r="A8829" t="s">
        <v>9003</v>
      </c>
      <c r="B8829" s="18">
        <v>45323</v>
      </c>
      <c r="C8829" t="s">
        <v>120</v>
      </c>
      <c r="D8829" t="s">
        <v>140</v>
      </c>
      <c r="E8829" t="s">
        <v>273</v>
      </c>
      <c r="F8829" t="s">
        <v>111</v>
      </c>
      <c r="G8829" t="s">
        <v>112</v>
      </c>
      <c r="H8829" t="s">
        <v>170</v>
      </c>
      <c r="I8829">
        <v>1</v>
      </c>
      <c r="J8829" s="19">
        <v>17.77</v>
      </c>
      <c r="K8829" s="20">
        <v>7.0000000000000007E-2</v>
      </c>
      <c r="L8829" s="19">
        <v>16.53</v>
      </c>
      <c r="M8829" s="19">
        <v>3.58</v>
      </c>
      <c r="N8829" s="11" t="str">
        <f t="shared" si="412"/>
        <v>LOW</v>
      </c>
      <c r="O8829" s="27">
        <f t="shared" si="413"/>
        <v>0.78342407743496678</v>
      </c>
      <c r="P8829" s="11" t="str">
        <f t="shared" si="414"/>
        <v>AVERAGE</v>
      </c>
    </row>
    <row r="8830" spans="1:16" x14ac:dyDescent="0.35">
      <c r="A8830" s="12" t="s">
        <v>9004</v>
      </c>
      <c r="B8830" s="15">
        <v>45088</v>
      </c>
      <c r="C8830" s="12" t="s">
        <v>108</v>
      </c>
      <c r="D8830" s="12" t="s">
        <v>125</v>
      </c>
      <c r="E8830" s="12" t="s">
        <v>134</v>
      </c>
      <c r="F8830" s="12" t="s">
        <v>111</v>
      </c>
      <c r="G8830" s="12" t="s">
        <v>127</v>
      </c>
      <c r="H8830" s="12" t="s">
        <v>179</v>
      </c>
      <c r="I8830" s="12">
        <v>3</v>
      </c>
      <c r="J8830" s="16">
        <v>163.41999999999999</v>
      </c>
      <c r="K8830" s="17">
        <v>0</v>
      </c>
      <c r="L8830" s="16">
        <v>490.26</v>
      </c>
      <c r="M8830" s="16">
        <v>250.27</v>
      </c>
      <c r="N8830" s="11" t="str">
        <f t="shared" si="412"/>
        <v>NO DISCOUNT</v>
      </c>
      <c r="O8830" s="27">
        <f t="shared" si="413"/>
        <v>0.48951576714396439</v>
      </c>
      <c r="P8830" s="11" t="str">
        <f t="shared" si="414"/>
        <v>AVERAGE</v>
      </c>
    </row>
    <row r="8831" spans="1:16" x14ac:dyDescent="0.35">
      <c r="A8831" t="s">
        <v>9005</v>
      </c>
      <c r="B8831" s="18">
        <v>44606</v>
      </c>
      <c r="C8831" t="s">
        <v>108</v>
      </c>
      <c r="D8831" t="s">
        <v>125</v>
      </c>
      <c r="E8831" t="s">
        <v>126</v>
      </c>
      <c r="F8831" t="s">
        <v>117</v>
      </c>
      <c r="G8831" t="s">
        <v>112</v>
      </c>
      <c r="H8831" t="s">
        <v>113</v>
      </c>
      <c r="I8831">
        <v>1</v>
      </c>
      <c r="J8831" s="19">
        <v>35.799999999999997</v>
      </c>
      <c r="K8831" s="20">
        <v>0.18</v>
      </c>
      <c r="L8831" s="19">
        <v>29.36</v>
      </c>
      <c r="M8831" s="19">
        <v>13.98</v>
      </c>
      <c r="N8831" s="11" t="str">
        <f t="shared" si="412"/>
        <v>MEDIUM</v>
      </c>
      <c r="O8831" s="27">
        <f t="shared" si="413"/>
        <v>0.52384196185286103</v>
      </c>
      <c r="P8831" s="11" t="str">
        <f t="shared" si="414"/>
        <v>AVERAGE</v>
      </c>
    </row>
    <row r="8832" spans="1:16" x14ac:dyDescent="0.35">
      <c r="A8832" s="12" t="s">
        <v>9006</v>
      </c>
      <c r="B8832" s="15">
        <v>45441</v>
      </c>
      <c r="C8832" s="12" t="s">
        <v>108</v>
      </c>
      <c r="D8832" s="12" t="s">
        <v>109</v>
      </c>
      <c r="E8832" s="12" t="s">
        <v>173</v>
      </c>
      <c r="F8832" s="12" t="s">
        <v>111</v>
      </c>
      <c r="G8832" s="12" t="s">
        <v>127</v>
      </c>
      <c r="H8832" s="12" t="s">
        <v>164</v>
      </c>
      <c r="I8832" s="12">
        <v>1</v>
      </c>
      <c r="J8832" s="16">
        <v>631.35</v>
      </c>
      <c r="K8832" s="17">
        <v>0.12</v>
      </c>
      <c r="L8832" s="16">
        <v>555.59</v>
      </c>
      <c r="M8832" s="16">
        <v>232.85</v>
      </c>
      <c r="N8832" s="11" t="str">
        <f t="shared" si="412"/>
        <v>MEDIUM</v>
      </c>
      <c r="O8832" s="27">
        <f t="shared" si="413"/>
        <v>0.58089598444896418</v>
      </c>
      <c r="P8832" s="11" t="str">
        <f t="shared" si="414"/>
        <v>AVERAGE</v>
      </c>
    </row>
    <row r="8833" spans="1:16" x14ac:dyDescent="0.35">
      <c r="A8833" t="s">
        <v>9007</v>
      </c>
      <c r="B8833" s="18">
        <v>44995</v>
      </c>
      <c r="C8833" t="s">
        <v>136</v>
      </c>
      <c r="D8833" t="s">
        <v>115</v>
      </c>
      <c r="E8833" t="s">
        <v>240</v>
      </c>
      <c r="F8833" t="s">
        <v>111</v>
      </c>
      <c r="G8833" t="s">
        <v>127</v>
      </c>
      <c r="H8833" t="s">
        <v>128</v>
      </c>
      <c r="I8833">
        <v>1</v>
      </c>
      <c r="J8833" s="19">
        <v>296.24</v>
      </c>
      <c r="K8833" s="20">
        <v>0</v>
      </c>
      <c r="L8833" s="19">
        <v>296.24</v>
      </c>
      <c r="M8833" s="19">
        <v>117.15</v>
      </c>
      <c r="N8833" s="11" t="str">
        <f t="shared" si="412"/>
        <v>NO DISCOUNT</v>
      </c>
      <c r="O8833" s="27">
        <f t="shared" si="413"/>
        <v>0.6045436132865244</v>
      </c>
      <c r="P8833" s="11" t="str">
        <f t="shared" si="414"/>
        <v>AVERAGE</v>
      </c>
    </row>
    <row r="8834" spans="1:16" x14ac:dyDescent="0.35">
      <c r="A8834" s="12" t="s">
        <v>9008</v>
      </c>
      <c r="B8834" s="15">
        <v>45526</v>
      </c>
      <c r="C8834" s="12" t="s">
        <v>108</v>
      </c>
      <c r="D8834" s="12" t="s">
        <v>140</v>
      </c>
      <c r="E8834" s="12" t="s">
        <v>153</v>
      </c>
      <c r="F8834" s="12" t="s">
        <v>111</v>
      </c>
      <c r="G8834" s="12" t="s">
        <v>112</v>
      </c>
      <c r="H8834" s="12" t="s">
        <v>118</v>
      </c>
      <c r="I8834" s="12">
        <v>1</v>
      </c>
      <c r="J8834" s="16">
        <v>34.97</v>
      </c>
      <c r="K8834" s="17">
        <v>0.1</v>
      </c>
      <c r="L8834" s="16">
        <v>31.47</v>
      </c>
      <c r="M8834" s="16">
        <v>9.19</v>
      </c>
      <c r="N8834" s="11" t="str">
        <f t="shared" si="412"/>
        <v>LOW</v>
      </c>
      <c r="O8834" s="27">
        <f t="shared" si="413"/>
        <v>0.70797585001588825</v>
      </c>
      <c r="P8834" s="11" t="str">
        <f t="shared" si="414"/>
        <v>AVERAGE</v>
      </c>
    </row>
    <row r="8835" spans="1:16" x14ac:dyDescent="0.35">
      <c r="A8835" t="s">
        <v>9009</v>
      </c>
      <c r="B8835" s="18">
        <v>45302</v>
      </c>
      <c r="C8835" t="s">
        <v>108</v>
      </c>
      <c r="D8835" t="s">
        <v>125</v>
      </c>
      <c r="E8835" t="s">
        <v>178</v>
      </c>
      <c r="F8835" t="s">
        <v>111</v>
      </c>
      <c r="G8835" t="s">
        <v>112</v>
      </c>
      <c r="H8835" t="s">
        <v>170</v>
      </c>
      <c r="I8835">
        <v>6</v>
      </c>
      <c r="J8835" s="19">
        <v>13.31</v>
      </c>
      <c r="K8835" s="20">
        <v>0</v>
      </c>
      <c r="L8835" s="19">
        <v>79.86</v>
      </c>
      <c r="M8835" s="19">
        <v>31.48</v>
      </c>
      <c r="N8835" s="11" t="str">
        <f t="shared" ref="N8835:N8898" si="415">IF(K8835=$R$8,$R$2,IF(K8835&lt;=$R$9,$R$3,IF(K8835&lt;=$R$10,$R$4,IF(K8835&lt;$R$11,$R$5,IF(K8835&gt;$R$11,$R$6)))))</f>
        <v>NO DISCOUNT</v>
      </c>
      <c r="O8835" s="27">
        <f t="shared" ref="O8835:O8898" si="416">IFERROR(L8835-M8835,"NULL")/L8835</f>
        <v>0.60581016779363883</v>
      </c>
      <c r="P8835" s="11" t="str">
        <f t="shared" ref="P8835:P8898" si="417">IF(AND(O8835&gt;=$Q$8,I8835&gt;=$Q$13),$Q$2,IF(AND(O8835&gt;=$Q$9,I8835&gt;=$Q$14),$Q$3,IF(O8835&gt;=$Q$10,$Q$4,$Q$5)))</f>
        <v>GOOD</v>
      </c>
    </row>
    <row r="8836" spans="1:16" x14ac:dyDescent="0.35">
      <c r="A8836" s="12" t="s">
        <v>9010</v>
      </c>
      <c r="B8836" s="15">
        <v>44587</v>
      </c>
      <c r="C8836" s="12" t="s">
        <v>108</v>
      </c>
      <c r="D8836" s="12" t="s">
        <v>115</v>
      </c>
      <c r="E8836" s="12" t="s">
        <v>205</v>
      </c>
      <c r="F8836" s="12" t="s">
        <v>117</v>
      </c>
      <c r="G8836" s="12" t="s">
        <v>122</v>
      </c>
      <c r="H8836" s="12" t="s">
        <v>132</v>
      </c>
      <c r="I8836" s="12">
        <v>3</v>
      </c>
      <c r="J8836" s="16">
        <v>501.43</v>
      </c>
      <c r="K8836" s="17">
        <v>0</v>
      </c>
      <c r="L8836" s="16">
        <v>1504.29</v>
      </c>
      <c r="M8836" s="16">
        <v>649.77</v>
      </c>
      <c r="N8836" s="11" t="str">
        <f t="shared" si="415"/>
        <v>NO DISCOUNT</v>
      </c>
      <c r="O8836" s="27">
        <f t="shared" si="416"/>
        <v>0.5680553616656363</v>
      </c>
      <c r="P8836" s="11" t="str">
        <f t="shared" si="417"/>
        <v>AVERAGE</v>
      </c>
    </row>
    <row r="8837" spans="1:16" x14ac:dyDescent="0.35">
      <c r="A8837" t="s">
        <v>9011</v>
      </c>
      <c r="B8837" s="18">
        <v>45464</v>
      </c>
      <c r="C8837" t="s">
        <v>108</v>
      </c>
      <c r="D8837" t="s">
        <v>125</v>
      </c>
      <c r="E8837" t="s">
        <v>137</v>
      </c>
      <c r="F8837" t="s">
        <v>111</v>
      </c>
      <c r="G8837" t="s">
        <v>112</v>
      </c>
      <c r="H8837" t="s">
        <v>118</v>
      </c>
      <c r="I8837">
        <v>2</v>
      </c>
      <c r="J8837" s="19">
        <v>35.58</v>
      </c>
      <c r="K8837" s="20">
        <v>0</v>
      </c>
      <c r="L8837" s="19">
        <v>71.16</v>
      </c>
      <c r="M8837" s="19">
        <v>26.32</v>
      </c>
      <c r="N8837" s="11" t="str">
        <f t="shared" si="415"/>
        <v>NO DISCOUNT</v>
      </c>
      <c r="O8837" s="27">
        <f t="shared" si="416"/>
        <v>0.63012928611579533</v>
      </c>
      <c r="P8837" s="11" t="str">
        <f t="shared" si="417"/>
        <v>AVERAGE</v>
      </c>
    </row>
    <row r="8838" spans="1:16" x14ac:dyDescent="0.35">
      <c r="A8838" s="12" t="s">
        <v>9012</v>
      </c>
      <c r="B8838" s="15">
        <v>44988</v>
      </c>
      <c r="C8838" s="12" t="s">
        <v>120</v>
      </c>
      <c r="D8838" s="12" t="s">
        <v>115</v>
      </c>
      <c r="E8838" s="12" t="s">
        <v>163</v>
      </c>
      <c r="F8838" s="12" t="s">
        <v>131</v>
      </c>
      <c r="G8838" s="12" t="s">
        <v>127</v>
      </c>
      <c r="H8838" s="12" t="s">
        <v>164</v>
      </c>
      <c r="I8838" s="12">
        <v>3</v>
      </c>
      <c r="J8838" s="16">
        <v>831.58</v>
      </c>
      <c r="K8838" s="17">
        <v>0</v>
      </c>
      <c r="L8838" s="16">
        <v>2494.7399999999998</v>
      </c>
      <c r="M8838" s="16">
        <v>1485.14</v>
      </c>
      <c r="N8838" s="11" t="str">
        <f t="shared" si="415"/>
        <v>NO DISCOUNT</v>
      </c>
      <c r="O8838" s="27">
        <f t="shared" si="416"/>
        <v>0.40469147085467816</v>
      </c>
      <c r="P8838" s="11" t="str">
        <f t="shared" si="417"/>
        <v>AVERAGE</v>
      </c>
    </row>
    <row r="8839" spans="1:16" x14ac:dyDescent="0.35">
      <c r="A8839" t="s">
        <v>9013</v>
      </c>
      <c r="B8839" s="18">
        <v>44703</v>
      </c>
      <c r="C8839" t="s">
        <v>108</v>
      </c>
      <c r="D8839" t="s">
        <v>125</v>
      </c>
      <c r="E8839" t="s">
        <v>255</v>
      </c>
      <c r="F8839" t="s">
        <v>117</v>
      </c>
      <c r="G8839" t="s">
        <v>127</v>
      </c>
      <c r="H8839" t="s">
        <v>179</v>
      </c>
      <c r="I8839">
        <v>8</v>
      </c>
      <c r="J8839" s="19">
        <v>63.9</v>
      </c>
      <c r="K8839" s="20">
        <v>0</v>
      </c>
      <c r="L8839" s="19">
        <v>511.2</v>
      </c>
      <c r="M8839" s="19">
        <v>157.04</v>
      </c>
      <c r="N8839" s="11" t="str">
        <f t="shared" si="415"/>
        <v>NO DISCOUNT</v>
      </c>
      <c r="O8839" s="27">
        <f t="shared" si="416"/>
        <v>0.69280125195618147</v>
      </c>
      <c r="P8839" s="11" t="str">
        <f t="shared" si="417"/>
        <v>GOOD</v>
      </c>
    </row>
    <row r="8840" spans="1:16" x14ac:dyDescent="0.35">
      <c r="A8840" s="12" t="s">
        <v>9014</v>
      </c>
      <c r="B8840" s="15">
        <v>45353</v>
      </c>
      <c r="C8840" s="12" t="s">
        <v>136</v>
      </c>
      <c r="D8840" s="12" t="s">
        <v>125</v>
      </c>
      <c r="E8840" s="12" t="s">
        <v>185</v>
      </c>
      <c r="F8840" s="12" t="s">
        <v>111</v>
      </c>
      <c r="G8840" s="12" t="s">
        <v>112</v>
      </c>
      <c r="H8840" s="12" t="s">
        <v>118</v>
      </c>
      <c r="I8840" s="12">
        <v>2</v>
      </c>
      <c r="J8840" s="16">
        <v>10.07</v>
      </c>
      <c r="K8840" s="17">
        <v>0.15</v>
      </c>
      <c r="L8840" s="16">
        <v>17.12</v>
      </c>
      <c r="M8840" s="16">
        <v>3.81</v>
      </c>
      <c r="N8840" s="11" t="str">
        <f t="shared" si="415"/>
        <v>MEDIUM</v>
      </c>
      <c r="O8840" s="27">
        <f t="shared" si="416"/>
        <v>0.77745327102803741</v>
      </c>
      <c r="P8840" s="11" t="str">
        <f t="shared" si="417"/>
        <v>AVERAGE</v>
      </c>
    </row>
    <row r="8841" spans="1:16" x14ac:dyDescent="0.35">
      <c r="A8841" t="s">
        <v>9015</v>
      </c>
      <c r="B8841" s="18">
        <v>44770</v>
      </c>
      <c r="C8841" t="s">
        <v>108</v>
      </c>
      <c r="D8841" t="s">
        <v>140</v>
      </c>
      <c r="E8841" t="s">
        <v>307</v>
      </c>
      <c r="F8841" t="s">
        <v>131</v>
      </c>
      <c r="G8841" t="s">
        <v>112</v>
      </c>
      <c r="H8841" t="s">
        <v>118</v>
      </c>
      <c r="I8841">
        <v>3</v>
      </c>
      <c r="J8841" s="19">
        <v>17.059999999999999</v>
      </c>
      <c r="K8841" s="20">
        <v>0.15</v>
      </c>
      <c r="L8841" s="19">
        <v>43.5</v>
      </c>
      <c r="M8841" s="19">
        <v>19.850000000000001</v>
      </c>
      <c r="N8841" s="11" t="str">
        <f t="shared" si="415"/>
        <v>MEDIUM</v>
      </c>
      <c r="O8841" s="27">
        <f t="shared" si="416"/>
        <v>0.54367816091954024</v>
      </c>
      <c r="P8841" s="11" t="str">
        <f t="shared" si="417"/>
        <v>AVERAGE</v>
      </c>
    </row>
    <row r="8842" spans="1:16" x14ac:dyDescent="0.35">
      <c r="A8842" s="12" t="s">
        <v>9016</v>
      </c>
      <c r="B8842" s="15">
        <v>44837</v>
      </c>
      <c r="C8842" s="12" t="s">
        <v>136</v>
      </c>
      <c r="D8842" s="12" t="s">
        <v>140</v>
      </c>
      <c r="E8842" s="12" t="s">
        <v>273</v>
      </c>
      <c r="F8842" s="12" t="s">
        <v>111</v>
      </c>
      <c r="G8842" s="12" t="s">
        <v>122</v>
      </c>
      <c r="H8842" s="12" t="s">
        <v>123</v>
      </c>
      <c r="I8842" s="12">
        <v>17</v>
      </c>
      <c r="J8842" s="16">
        <v>1670.13</v>
      </c>
      <c r="K8842" s="17">
        <v>0.05</v>
      </c>
      <c r="L8842" s="16">
        <v>26972.6</v>
      </c>
      <c r="M8842" s="16">
        <v>13938.14</v>
      </c>
      <c r="N8842" s="11" t="str">
        <f t="shared" si="415"/>
        <v>LOW</v>
      </c>
      <c r="O8842" s="27">
        <f t="shared" si="416"/>
        <v>0.4832481851953464</v>
      </c>
      <c r="P8842" s="11" t="str">
        <f t="shared" si="417"/>
        <v>EXCELLENT</v>
      </c>
    </row>
    <row r="8843" spans="1:16" x14ac:dyDescent="0.35">
      <c r="A8843" t="s">
        <v>9017</v>
      </c>
      <c r="B8843" s="18">
        <v>45398</v>
      </c>
      <c r="C8843" t="s">
        <v>108</v>
      </c>
      <c r="D8843" t="s">
        <v>125</v>
      </c>
      <c r="E8843" t="s">
        <v>178</v>
      </c>
      <c r="F8843" t="s">
        <v>111</v>
      </c>
      <c r="G8843" t="s">
        <v>112</v>
      </c>
      <c r="H8843" t="s">
        <v>167</v>
      </c>
      <c r="I8843">
        <v>3</v>
      </c>
      <c r="J8843" s="19">
        <v>14.4</v>
      </c>
      <c r="K8843" s="20">
        <v>0</v>
      </c>
      <c r="L8843" s="19">
        <v>43.2</v>
      </c>
      <c r="M8843" s="19">
        <v>15.25</v>
      </c>
      <c r="N8843" s="11" t="str">
        <f t="shared" si="415"/>
        <v>NO DISCOUNT</v>
      </c>
      <c r="O8843" s="27">
        <f t="shared" si="416"/>
        <v>0.64699074074074081</v>
      </c>
      <c r="P8843" s="11" t="str">
        <f t="shared" si="417"/>
        <v>AVERAGE</v>
      </c>
    </row>
    <row r="8844" spans="1:16" x14ac:dyDescent="0.35">
      <c r="A8844" s="12" t="s">
        <v>9018</v>
      </c>
      <c r="B8844" s="15">
        <v>45108</v>
      </c>
      <c r="C8844" s="12" t="s">
        <v>149</v>
      </c>
      <c r="D8844" s="12" t="s">
        <v>109</v>
      </c>
      <c r="E8844" s="12" t="s">
        <v>208</v>
      </c>
      <c r="F8844" s="12" t="s">
        <v>111</v>
      </c>
      <c r="G8844" s="12" t="s">
        <v>112</v>
      </c>
      <c r="H8844" s="12" t="s">
        <v>113</v>
      </c>
      <c r="I8844" s="12">
        <v>1</v>
      </c>
      <c r="J8844" s="16">
        <v>14.25</v>
      </c>
      <c r="K8844" s="17">
        <v>0</v>
      </c>
      <c r="L8844" s="16">
        <v>14.25</v>
      </c>
      <c r="M8844" s="16">
        <v>3.87</v>
      </c>
      <c r="N8844" s="11" t="str">
        <f t="shared" si="415"/>
        <v>NO DISCOUNT</v>
      </c>
      <c r="O8844" s="27">
        <f t="shared" si="416"/>
        <v>0.72842105263157886</v>
      </c>
      <c r="P8844" s="11" t="str">
        <f t="shared" si="417"/>
        <v>AVERAGE</v>
      </c>
    </row>
    <row r="8845" spans="1:16" x14ac:dyDescent="0.35">
      <c r="A8845" t="s">
        <v>9019</v>
      </c>
      <c r="B8845" s="18">
        <v>44881</v>
      </c>
      <c r="C8845" t="s">
        <v>120</v>
      </c>
      <c r="D8845" t="s">
        <v>125</v>
      </c>
      <c r="E8845" t="s">
        <v>126</v>
      </c>
      <c r="F8845" t="s">
        <v>111</v>
      </c>
      <c r="G8845" t="s">
        <v>127</v>
      </c>
      <c r="H8845" t="s">
        <v>164</v>
      </c>
      <c r="I8845">
        <v>1</v>
      </c>
      <c r="J8845" s="19">
        <v>336.93</v>
      </c>
      <c r="K8845" s="20">
        <v>0.04</v>
      </c>
      <c r="L8845" s="19">
        <v>323.45</v>
      </c>
      <c r="M8845" s="19">
        <v>182.06</v>
      </c>
      <c r="N8845" s="11" t="str">
        <f t="shared" si="415"/>
        <v>LOW</v>
      </c>
      <c r="O8845" s="27">
        <f t="shared" si="416"/>
        <v>0.43713093213788834</v>
      </c>
      <c r="P8845" s="11" t="str">
        <f t="shared" si="417"/>
        <v>AVERAGE</v>
      </c>
    </row>
    <row r="8846" spans="1:16" x14ac:dyDescent="0.35">
      <c r="A8846" s="12" t="s">
        <v>9020</v>
      </c>
      <c r="B8846" s="15">
        <v>44783</v>
      </c>
      <c r="C8846" s="12" t="s">
        <v>149</v>
      </c>
      <c r="D8846" s="12" t="s">
        <v>115</v>
      </c>
      <c r="E8846" s="12" t="s">
        <v>156</v>
      </c>
      <c r="F8846" s="12" t="s">
        <v>117</v>
      </c>
      <c r="G8846" s="12" t="s">
        <v>127</v>
      </c>
      <c r="H8846" s="12" t="s">
        <v>128</v>
      </c>
      <c r="I8846" s="12">
        <v>1</v>
      </c>
      <c r="J8846" s="16">
        <v>284.07</v>
      </c>
      <c r="K8846" s="17">
        <v>0</v>
      </c>
      <c r="L8846" s="16">
        <v>284.07</v>
      </c>
      <c r="M8846" s="16">
        <v>146.38999999999999</v>
      </c>
      <c r="N8846" s="11" t="str">
        <f t="shared" si="415"/>
        <v>NO DISCOUNT</v>
      </c>
      <c r="O8846" s="27">
        <f t="shared" si="416"/>
        <v>0.48466927165839407</v>
      </c>
      <c r="P8846" s="11" t="str">
        <f t="shared" si="417"/>
        <v>AVERAGE</v>
      </c>
    </row>
    <row r="8847" spans="1:16" x14ac:dyDescent="0.35">
      <c r="A8847" t="s">
        <v>9021</v>
      </c>
      <c r="B8847" s="18">
        <v>45496</v>
      </c>
      <c r="C8847" t="s">
        <v>120</v>
      </c>
      <c r="D8847" t="s">
        <v>115</v>
      </c>
      <c r="E8847" t="s">
        <v>130</v>
      </c>
      <c r="F8847" t="s">
        <v>111</v>
      </c>
      <c r="G8847" t="s">
        <v>112</v>
      </c>
      <c r="H8847" t="s">
        <v>167</v>
      </c>
      <c r="I8847">
        <v>1</v>
      </c>
      <c r="J8847" s="19">
        <v>22.05</v>
      </c>
      <c r="K8847" s="20">
        <v>0.41</v>
      </c>
      <c r="L8847" s="19">
        <v>13.01</v>
      </c>
      <c r="M8847" s="19">
        <v>5.47</v>
      </c>
      <c r="N8847" s="11" t="str">
        <f t="shared" si="415"/>
        <v>CLEARANCE</v>
      </c>
      <c r="O8847" s="27">
        <f t="shared" si="416"/>
        <v>0.57955418908531897</v>
      </c>
      <c r="P8847" s="11" t="str">
        <f t="shared" si="417"/>
        <v>AVERAGE</v>
      </c>
    </row>
    <row r="8848" spans="1:16" x14ac:dyDescent="0.35">
      <c r="A8848" s="12" t="s">
        <v>9022</v>
      </c>
      <c r="B8848" s="15">
        <v>45570</v>
      </c>
      <c r="C8848" s="12" t="s">
        <v>108</v>
      </c>
      <c r="D8848" s="12" t="s">
        <v>115</v>
      </c>
      <c r="E8848" s="12" t="s">
        <v>227</v>
      </c>
      <c r="F8848" s="12" t="s">
        <v>111</v>
      </c>
      <c r="G8848" s="12" t="s">
        <v>112</v>
      </c>
      <c r="H8848" s="12" t="s">
        <v>118</v>
      </c>
      <c r="I8848" s="12">
        <v>1</v>
      </c>
      <c r="J8848" s="16">
        <v>6.21</v>
      </c>
      <c r="K8848" s="17">
        <v>0</v>
      </c>
      <c r="L8848" s="16">
        <v>6.21</v>
      </c>
      <c r="M8848" s="16">
        <v>1.34</v>
      </c>
      <c r="N8848" s="11" t="str">
        <f t="shared" si="415"/>
        <v>NO DISCOUNT</v>
      </c>
      <c r="O8848" s="27">
        <f t="shared" si="416"/>
        <v>0.784219001610306</v>
      </c>
      <c r="P8848" s="11" t="str">
        <f t="shared" si="417"/>
        <v>AVERAGE</v>
      </c>
    </row>
    <row r="8849" spans="1:16" x14ac:dyDescent="0.35">
      <c r="A8849" t="s">
        <v>9023</v>
      </c>
      <c r="B8849" s="18">
        <v>45648</v>
      </c>
      <c r="C8849" t="s">
        <v>136</v>
      </c>
      <c r="D8849" t="s">
        <v>140</v>
      </c>
      <c r="E8849" t="s">
        <v>268</v>
      </c>
      <c r="F8849" t="s">
        <v>117</v>
      </c>
      <c r="G8849" t="s">
        <v>127</v>
      </c>
      <c r="H8849" t="s">
        <v>164</v>
      </c>
      <c r="I8849">
        <v>20</v>
      </c>
      <c r="J8849" s="19">
        <v>311.45</v>
      </c>
      <c r="K8849" s="20">
        <v>0.14000000000000001</v>
      </c>
      <c r="L8849" s="19">
        <v>5356.94</v>
      </c>
      <c r="M8849" s="19">
        <v>1776.44</v>
      </c>
      <c r="N8849" s="11" t="str">
        <f t="shared" si="415"/>
        <v>MEDIUM</v>
      </c>
      <c r="O8849" s="27">
        <f t="shared" si="416"/>
        <v>0.66838530952372055</v>
      </c>
      <c r="P8849" s="11" t="str">
        <f t="shared" si="417"/>
        <v>EXCELLENT</v>
      </c>
    </row>
    <row r="8850" spans="1:16" x14ac:dyDescent="0.35">
      <c r="A8850" s="12" t="s">
        <v>9024</v>
      </c>
      <c r="B8850" s="15">
        <v>45463</v>
      </c>
      <c r="C8850" s="12" t="s">
        <v>136</v>
      </c>
      <c r="D8850" s="12" t="s">
        <v>115</v>
      </c>
      <c r="E8850" s="12" t="s">
        <v>163</v>
      </c>
      <c r="F8850" s="12" t="s">
        <v>117</v>
      </c>
      <c r="G8850" s="12" t="s">
        <v>122</v>
      </c>
      <c r="H8850" s="12" t="s">
        <v>187</v>
      </c>
      <c r="I8850" s="12">
        <v>5</v>
      </c>
      <c r="J8850" s="16">
        <v>693.22</v>
      </c>
      <c r="K8850" s="17">
        <v>0.06</v>
      </c>
      <c r="L8850" s="16">
        <v>3258.13</v>
      </c>
      <c r="M8850" s="16">
        <v>937.16</v>
      </c>
      <c r="N8850" s="11" t="str">
        <f t="shared" si="415"/>
        <v>LOW</v>
      </c>
      <c r="O8850" s="27">
        <f t="shared" si="416"/>
        <v>0.71236261290985936</v>
      </c>
      <c r="P8850" s="11" t="str">
        <f t="shared" si="417"/>
        <v>GOOD</v>
      </c>
    </row>
    <row r="8851" spans="1:16" x14ac:dyDescent="0.35">
      <c r="A8851" t="s">
        <v>9025</v>
      </c>
      <c r="B8851" s="18">
        <v>45500</v>
      </c>
      <c r="C8851" t="s">
        <v>136</v>
      </c>
      <c r="D8851" t="s">
        <v>140</v>
      </c>
      <c r="E8851" t="s">
        <v>166</v>
      </c>
      <c r="F8851" t="s">
        <v>111</v>
      </c>
      <c r="G8851" t="s">
        <v>127</v>
      </c>
      <c r="H8851" t="s">
        <v>128</v>
      </c>
      <c r="I8851">
        <v>2</v>
      </c>
      <c r="J8851" s="19">
        <v>260.38</v>
      </c>
      <c r="K8851" s="20">
        <v>0.17</v>
      </c>
      <c r="L8851" s="19">
        <v>432.23</v>
      </c>
      <c r="M8851" s="19">
        <v>178</v>
      </c>
      <c r="N8851" s="11" t="str">
        <f t="shared" si="415"/>
        <v>MEDIUM</v>
      </c>
      <c r="O8851" s="27">
        <f t="shared" si="416"/>
        <v>0.58818221780070801</v>
      </c>
      <c r="P8851" s="11" t="str">
        <f t="shared" si="417"/>
        <v>AVERAGE</v>
      </c>
    </row>
    <row r="8852" spans="1:16" x14ac:dyDescent="0.35">
      <c r="A8852" s="12" t="s">
        <v>9026</v>
      </c>
      <c r="B8852" s="15">
        <v>45433</v>
      </c>
      <c r="C8852" s="12" t="s">
        <v>108</v>
      </c>
      <c r="D8852" s="12" t="s">
        <v>115</v>
      </c>
      <c r="E8852" s="12" t="s">
        <v>130</v>
      </c>
      <c r="F8852" s="12" t="s">
        <v>111</v>
      </c>
      <c r="G8852" s="12" t="s">
        <v>122</v>
      </c>
      <c r="H8852" s="12" t="s">
        <v>132</v>
      </c>
      <c r="I8852" s="12">
        <v>2</v>
      </c>
      <c r="J8852" s="16">
        <v>252.46</v>
      </c>
      <c r="K8852" s="17">
        <v>0</v>
      </c>
      <c r="L8852" s="16">
        <v>504.92</v>
      </c>
      <c r="M8852" s="16">
        <v>166.37</v>
      </c>
      <c r="N8852" s="11" t="str">
        <f t="shared" si="415"/>
        <v>NO DISCOUNT</v>
      </c>
      <c r="O8852" s="27">
        <f t="shared" si="416"/>
        <v>0.67050225778341122</v>
      </c>
      <c r="P8852" s="11" t="str">
        <f t="shared" si="417"/>
        <v>AVERAGE</v>
      </c>
    </row>
    <row r="8853" spans="1:16" x14ac:dyDescent="0.35">
      <c r="A8853" t="s">
        <v>9027</v>
      </c>
      <c r="B8853" s="18">
        <v>45076</v>
      </c>
      <c r="C8853" t="s">
        <v>136</v>
      </c>
      <c r="D8853" t="s">
        <v>140</v>
      </c>
      <c r="E8853" t="s">
        <v>242</v>
      </c>
      <c r="F8853" t="s">
        <v>111</v>
      </c>
      <c r="G8853" t="s">
        <v>127</v>
      </c>
      <c r="H8853" t="s">
        <v>179</v>
      </c>
      <c r="I8853">
        <v>2</v>
      </c>
      <c r="J8853" s="19">
        <v>244.62</v>
      </c>
      <c r="K8853" s="20">
        <v>0.18</v>
      </c>
      <c r="L8853" s="19">
        <v>401.18</v>
      </c>
      <c r="M8853" s="19">
        <v>136.58000000000001</v>
      </c>
      <c r="N8853" s="11" t="str">
        <f t="shared" si="415"/>
        <v>MEDIUM</v>
      </c>
      <c r="O8853" s="27">
        <f t="shared" si="416"/>
        <v>0.65955431477142434</v>
      </c>
      <c r="P8853" s="11" t="str">
        <f t="shared" si="417"/>
        <v>AVERAGE</v>
      </c>
    </row>
    <row r="8854" spans="1:16" x14ac:dyDescent="0.35">
      <c r="A8854" s="12" t="s">
        <v>9028</v>
      </c>
      <c r="B8854" s="15">
        <v>45090</v>
      </c>
      <c r="C8854" s="12" t="s">
        <v>120</v>
      </c>
      <c r="D8854" s="12" t="s">
        <v>140</v>
      </c>
      <c r="E8854" s="12" t="s">
        <v>153</v>
      </c>
      <c r="F8854" s="12" t="s">
        <v>111</v>
      </c>
      <c r="G8854" s="12" t="s">
        <v>122</v>
      </c>
      <c r="H8854" s="12" t="s">
        <v>158</v>
      </c>
      <c r="I8854" s="12">
        <v>1</v>
      </c>
      <c r="J8854" s="16">
        <v>88.56</v>
      </c>
      <c r="K8854" s="17">
        <v>0.23</v>
      </c>
      <c r="L8854" s="16">
        <v>68.19</v>
      </c>
      <c r="M8854" s="16">
        <v>29.91</v>
      </c>
      <c r="N8854" s="11" t="str">
        <f t="shared" si="415"/>
        <v>HIGH</v>
      </c>
      <c r="O8854" s="27">
        <f t="shared" si="416"/>
        <v>0.56137263528376602</v>
      </c>
      <c r="P8854" s="11" t="str">
        <f t="shared" si="417"/>
        <v>AVERAGE</v>
      </c>
    </row>
    <row r="8855" spans="1:16" x14ac:dyDescent="0.35">
      <c r="A8855" t="s">
        <v>9029</v>
      </c>
      <c r="B8855" s="18">
        <v>44627</v>
      </c>
      <c r="C8855" t="s">
        <v>108</v>
      </c>
      <c r="D8855" t="s">
        <v>109</v>
      </c>
      <c r="E8855" t="s">
        <v>252</v>
      </c>
      <c r="F8855" t="s">
        <v>111</v>
      </c>
      <c r="G8855" t="s">
        <v>127</v>
      </c>
      <c r="H8855" t="s">
        <v>164</v>
      </c>
      <c r="I8855">
        <v>9</v>
      </c>
      <c r="J8855" s="19">
        <v>240.61</v>
      </c>
      <c r="K8855" s="20">
        <v>0.28000000000000003</v>
      </c>
      <c r="L8855" s="19">
        <v>1559.15</v>
      </c>
      <c r="M8855" s="19">
        <v>839.2</v>
      </c>
      <c r="N8855" s="11" t="str">
        <f t="shared" si="415"/>
        <v>HIGH</v>
      </c>
      <c r="O8855" s="27">
        <f t="shared" si="416"/>
        <v>0.46175800917166404</v>
      </c>
      <c r="P8855" s="11" t="str">
        <f t="shared" si="417"/>
        <v>GOOD</v>
      </c>
    </row>
    <row r="8856" spans="1:16" x14ac:dyDescent="0.35">
      <c r="A8856" s="12" t="s">
        <v>9030</v>
      </c>
      <c r="B8856" s="15">
        <v>44939</v>
      </c>
      <c r="C8856" s="12" t="s">
        <v>108</v>
      </c>
      <c r="D8856" s="12" t="s">
        <v>140</v>
      </c>
      <c r="E8856" s="12" t="s">
        <v>268</v>
      </c>
      <c r="F8856" s="12" t="s">
        <v>111</v>
      </c>
      <c r="G8856" s="12" t="s">
        <v>127</v>
      </c>
      <c r="H8856" s="12" t="s">
        <v>179</v>
      </c>
      <c r="I8856" s="12">
        <v>1</v>
      </c>
      <c r="J8856" s="16">
        <v>39.15</v>
      </c>
      <c r="K8856" s="17">
        <v>0.25</v>
      </c>
      <c r="L8856" s="16">
        <v>29.36</v>
      </c>
      <c r="M8856" s="16">
        <v>17.07</v>
      </c>
      <c r="N8856" s="11" t="str">
        <f t="shared" si="415"/>
        <v>HIGH</v>
      </c>
      <c r="O8856" s="27">
        <f t="shared" si="416"/>
        <v>0.41859673024523159</v>
      </c>
      <c r="P8856" s="11" t="str">
        <f t="shared" si="417"/>
        <v>AVERAGE</v>
      </c>
    </row>
    <row r="8857" spans="1:16" x14ac:dyDescent="0.35">
      <c r="A8857" t="s">
        <v>9031</v>
      </c>
      <c r="B8857" s="18">
        <v>45543</v>
      </c>
      <c r="C8857" t="s">
        <v>108</v>
      </c>
      <c r="D8857" t="s">
        <v>109</v>
      </c>
      <c r="E8857" t="s">
        <v>161</v>
      </c>
      <c r="F8857" t="s">
        <v>117</v>
      </c>
      <c r="G8857" t="s">
        <v>127</v>
      </c>
      <c r="H8857" t="s">
        <v>164</v>
      </c>
      <c r="I8857">
        <v>3</v>
      </c>
      <c r="J8857" s="19">
        <v>661.88</v>
      </c>
      <c r="K8857" s="20">
        <v>0</v>
      </c>
      <c r="L8857" s="19">
        <v>1985.64</v>
      </c>
      <c r="M8857" s="19">
        <v>726.94</v>
      </c>
      <c r="N8857" s="11" t="str">
        <f t="shared" si="415"/>
        <v>NO DISCOUNT</v>
      </c>
      <c r="O8857" s="27">
        <f t="shared" si="416"/>
        <v>0.63390141213915918</v>
      </c>
      <c r="P8857" s="11" t="str">
        <f t="shared" si="417"/>
        <v>AVERAGE</v>
      </c>
    </row>
    <row r="8858" spans="1:16" x14ac:dyDescent="0.35">
      <c r="A8858" s="12" t="s">
        <v>9032</v>
      </c>
      <c r="B8858" s="15">
        <v>45142</v>
      </c>
      <c r="C8858" s="12" t="s">
        <v>108</v>
      </c>
      <c r="D8858" s="12" t="s">
        <v>109</v>
      </c>
      <c r="E8858" s="12" t="s">
        <v>189</v>
      </c>
      <c r="F8858" s="12" t="s">
        <v>111</v>
      </c>
      <c r="G8858" s="12" t="s">
        <v>127</v>
      </c>
      <c r="H8858" s="12" t="s">
        <v>209</v>
      </c>
      <c r="I8858" s="12">
        <v>8</v>
      </c>
      <c r="J8858" s="16">
        <v>626.44000000000005</v>
      </c>
      <c r="K8858" s="17">
        <v>0</v>
      </c>
      <c r="L8858" s="16">
        <v>5011.5200000000004</v>
      </c>
      <c r="M8858" s="16">
        <v>1795.66</v>
      </c>
      <c r="N8858" s="11" t="str">
        <f t="shared" si="415"/>
        <v>NO DISCOUNT</v>
      </c>
      <c r="O8858" s="27">
        <f t="shared" si="416"/>
        <v>0.6416935380882447</v>
      </c>
      <c r="P8858" s="11" t="str">
        <f t="shared" si="417"/>
        <v>GOOD</v>
      </c>
    </row>
    <row r="8859" spans="1:16" x14ac:dyDescent="0.35">
      <c r="A8859" t="s">
        <v>9033</v>
      </c>
      <c r="B8859" s="18">
        <v>44893</v>
      </c>
      <c r="C8859" t="s">
        <v>136</v>
      </c>
      <c r="D8859" t="s">
        <v>109</v>
      </c>
      <c r="E8859" t="s">
        <v>173</v>
      </c>
      <c r="F8859" t="s">
        <v>111</v>
      </c>
      <c r="G8859" t="s">
        <v>122</v>
      </c>
      <c r="H8859" t="s">
        <v>158</v>
      </c>
      <c r="I8859">
        <v>3</v>
      </c>
      <c r="J8859" s="19">
        <v>103.94</v>
      </c>
      <c r="K8859" s="20">
        <v>0.3</v>
      </c>
      <c r="L8859" s="19">
        <v>218.27</v>
      </c>
      <c r="M8859" s="19">
        <v>88.29</v>
      </c>
      <c r="N8859" s="11" t="b">
        <f t="shared" si="415"/>
        <v>0</v>
      </c>
      <c r="O8859" s="27">
        <f t="shared" si="416"/>
        <v>0.59550098501855508</v>
      </c>
      <c r="P8859" s="11" t="str">
        <f t="shared" si="417"/>
        <v>AVERAGE</v>
      </c>
    </row>
    <row r="8860" spans="1:16" x14ac:dyDescent="0.35">
      <c r="A8860" s="12" t="s">
        <v>9034</v>
      </c>
      <c r="B8860" s="15">
        <v>44707</v>
      </c>
      <c r="C8860" s="12" t="s">
        <v>136</v>
      </c>
      <c r="D8860" s="12" t="s">
        <v>109</v>
      </c>
      <c r="E8860" s="12" t="s">
        <v>150</v>
      </c>
      <c r="F8860" s="12" t="s">
        <v>111</v>
      </c>
      <c r="G8860" s="12" t="s">
        <v>127</v>
      </c>
      <c r="H8860" s="12" t="s">
        <v>179</v>
      </c>
      <c r="I8860" s="12">
        <v>5</v>
      </c>
      <c r="J8860" s="16">
        <v>265.08</v>
      </c>
      <c r="K8860" s="17">
        <v>0</v>
      </c>
      <c r="L8860" s="16">
        <v>1325.4</v>
      </c>
      <c r="M8860" s="16">
        <v>515.12</v>
      </c>
      <c r="N8860" s="11" t="str">
        <f t="shared" si="415"/>
        <v>NO DISCOUNT</v>
      </c>
      <c r="O8860" s="27">
        <f t="shared" si="416"/>
        <v>0.61134751773049645</v>
      </c>
      <c r="P8860" s="11" t="str">
        <f t="shared" si="417"/>
        <v>GOOD</v>
      </c>
    </row>
    <row r="8861" spans="1:16" x14ac:dyDescent="0.35">
      <c r="A8861" t="s">
        <v>9035</v>
      </c>
      <c r="B8861" s="18">
        <v>44831</v>
      </c>
      <c r="C8861" t="s">
        <v>136</v>
      </c>
      <c r="D8861" t="s">
        <v>125</v>
      </c>
      <c r="E8861" t="s">
        <v>201</v>
      </c>
      <c r="F8861" t="s">
        <v>111</v>
      </c>
      <c r="G8861" t="s">
        <v>112</v>
      </c>
      <c r="H8861" t="s">
        <v>113</v>
      </c>
      <c r="I8861">
        <v>2</v>
      </c>
      <c r="J8861" s="19">
        <v>36.01</v>
      </c>
      <c r="K8861" s="20">
        <v>0.14000000000000001</v>
      </c>
      <c r="L8861" s="19">
        <v>61.94</v>
      </c>
      <c r="M8861" s="19">
        <v>19.02</v>
      </c>
      <c r="N8861" s="11" t="str">
        <f t="shared" si="415"/>
        <v>MEDIUM</v>
      </c>
      <c r="O8861" s="27">
        <f t="shared" si="416"/>
        <v>0.69292864061995485</v>
      </c>
      <c r="P8861" s="11" t="str">
        <f t="shared" si="417"/>
        <v>AVERAGE</v>
      </c>
    </row>
    <row r="8862" spans="1:16" x14ac:dyDescent="0.35">
      <c r="A8862" s="12" t="s">
        <v>9036</v>
      </c>
      <c r="B8862" s="15">
        <v>45650</v>
      </c>
      <c r="C8862" s="12" t="s">
        <v>136</v>
      </c>
      <c r="D8862" s="12" t="s">
        <v>109</v>
      </c>
      <c r="E8862" s="12" t="s">
        <v>195</v>
      </c>
      <c r="F8862" s="12" t="s">
        <v>111</v>
      </c>
      <c r="G8862" s="12" t="s">
        <v>112</v>
      </c>
      <c r="H8862" s="12" t="s">
        <v>118</v>
      </c>
      <c r="I8862" s="12">
        <v>5</v>
      </c>
      <c r="J8862" s="16">
        <v>28.16</v>
      </c>
      <c r="K8862" s="17">
        <v>0.03</v>
      </c>
      <c r="L8862" s="16">
        <v>136.58000000000001</v>
      </c>
      <c r="M8862" s="16">
        <v>51.18</v>
      </c>
      <c r="N8862" s="11" t="str">
        <f t="shared" si="415"/>
        <v>LOW</v>
      </c>
      <c r="O8862" s="27">
        <f t="shared" si="416"/>
        <v>0.62527456435788542</v>
      </c>
      <c r="P8862" s="11" t="str">
        <f t="shared" si="417"/>
        <v>GOOD</v>
      </c>
    </row>
    <row r="8863" spans="1:16" x14ac:dyDescent="0.35">
      <c r="A8863" t="s">
        <v>9037</v>
      </c>
      <c r="B8863" s="18">
        <v>45141</v>
      </c>
      <c r="C8863" t="s">
        <v>108</v>
      </c>
      <c r="D8863" t="s">
        <v>125</v>
      </c>
      <c r="E8863" t="s">
        <v>169</v>
      </c>
      <c r="F8863" t="s">
        <v>111</v>
      </c>
      <c r="G8863" t="s">
        <v>112</v>
      </c>
      <c r="H8863" t="s">
        <v>170</v>
      </c>
      <c r="I8863">
        <v>1</v>
      </c>
      <c r="J8863" s="19">
        <v>5.52</v>
      </c>
      <c r="K8863" s="20">
        <v>0.35</v>
      </c>
      <c r="L8863" s="19">
        <v>3.59</v>
      </c>
      <c r="M8863" s="19">
        <v>1.1299999999999999</v>
      </c>
      <c r="N8863" s="11" t="str">
        <f t="shared" si="415"/>
        <v>CLEARANCE</v>
      </c>
      <c r="O8863" s="27">
        <f t="shared" si="416"/>
        <v>0.68523676880222839</v>
      </c>
      <c r="P8863" s="11" t="str">
        <f t="shared" si="417"/>
        <v>AVERAGE</v>
      </c>
    </row>
    <row r="8864" spans="1:16" x14ac:dyDescent="0.35">
      <c r="A8864" s="12" t="s">
        <v>9038</v>
      </c>
      <c r="B8864" s="15">
        <v>44894</v>
      </c>
      <c r="C8864" s="12" t="s">
        <v>108</v>
      </c>
      <c r="D8864" s="12" t="s">
        <v>109</v>
      </c>
      <c r="E8864" s="12" t="s">
        <v>110</v>
      </c>
      <c r="F8864" s="12" t="s">
        <v>117</v>
      </c>
      <c r="G8864" s="12" t="s">
        <v>122</v>
      </c>
      <c r="H8864" s="12" t="s">
        <v>132</v>
      </c>
      <c r="I8864" s="12">
        <v>3</v>
      </c>
      <c r="J8864" s="16">
        <v>310.39</v>
      </c>
      <c r="K8864" s="17">
        <v>0.17</v>
      </c>
      <c r="L8864" s="16">
        <v>772.87</v>
      </c>
      <c r="M8864" s="16">
        <v>243.44</v>
      </c>
      <c r="N8864" s="11" t="str">
        <f t="shared" si="415"/>
        <v>MEDIUM</v>
      </c>
      <c r="O8864" s="27">
        <f t="shared" si="416"/>
        <v>0.68501817899517392</v>
      </c>
      <c r="P8864" s="11" t="str">
        <f t="shared" si="417"/>
        <v>AVERAGE</v>
      </c>
    </row>
    <row r="8865" spans="1:16" x14ac:dyDescent="0.35">
      <c r="A8865" t="s">
        <v>9039</v>
      </c>
      <c r="B8865" s="18">
        <v>44610</v>
      </c>
      <c r="C8865" t="s">
        <v>108</v>
      </c>
      <c r="D8865" t="s">
        <v>115</v>
      </c>
      <c r="E8865" t="s">
        <v>163</v>
      </c>
      <c r="F8865" t="s">
        <v>117</v>
      </c>
      <c r="G8865" t="s">
        <v>112</v>
      </c>
      <c r="H8865" t="s">
        <v>170</v>
      </c>
      <c r="I8865">
        <v>3</v>
      </c>
      <c r="J8865" s="19">
        <v>9.4600000000000009</v>
      </c>
      <c r="K8865" s="20">
        <v>0</v>
      </c>
      <c r="L8865" s="19">
        <v>28.38</v>
      </c>
      <c r="M8865" s="19">
        <v>11.36</v>
      </c>
      <c r="N8865" s="11" t="str">
        <f t="shared" si="415"/>
        <v>NO DISCOUNT</v>
      </c>
      <c r="O8865" s="27">
        <f t="shared" si="416"/>
        <v>0.59971811134601838</v>
      </c>
      <c r="P8865" s="11" t="str">
        <f t="shared" si="417"/>
        <v>AVERAGE</v>
      </c>
    </row>
    <row r="8866" spans="1:16" x14ac:dyDescent="0.35">
      <c r="A8866" s="12" t="s">
        <v>9040</v>
      </c>
      <c r="B8866" s="15">
        <v>44646</v>
      </c>
      <c r="C8866" s="12" t="s">
        <v>108</v>
      </c>
      <c r="D8866" s="12" t="s">
        <v>125</v>
      </c>
      <c r="E8866" s="12" t="s">
        <v>134</v>
      </c>
      <c r="F8866" s="12" t="s">
        <v>111</v>
      </c>
      <c r="G8866" s="12" t="s">
        <v>122</v>
      </c>
      <c r="H8866" s="12" t="s">
        <v>158</v>
      </c>
      <c r="I8866" s="12">
        <v>14</v>
      </c>
      <c r="J8866" s="16">
        <v>135.25</v>
      </c>
      <c r="K8866" s="17">
        <v>0</v>
      </c>
      <c r="L8866" s="16">
        <v>1893.5</v>
      </c>
      <c r="M8866" s="16">
        <v>510.63</v>
      </c>
      <c r="N8866" s="11" t="str">
        <f t="shared" si="415"/>
        <v>NO DISCOUNT</v>
      </c>
      <c r="O8866" s="27">
        <f t="shared" si="416"/>
        <v>0.73032479535252171</v>
      </c>
      <c r="P8866" s="11" t="str">
        <f t="shared" si="417"/>
        <v>EXCELLENT</v>
      </c>
    </row>
    <row r="8867" spans="1:16" x14ac:dyDescent="0.35">
      <c r="A8867" t="s">
        <v>9041</v>
      </c>
      <c r="B8867" s="18">
        <v>45342</v>
      </c>
      <c r="C8867" t="s">
        <v>108</v>
      </c>
      <c r="D8867" t="s">
        <v>140</v>
      </c>
      <c r="E8867" t="s">
        <v>153</v>
      </c>
      <c r="F8867" t="s">
        <v>111</v>
      </c>
      <c r="G8867" t="s">
        <v>112</v>
      </c>
      <c r="H8867" t="s">
        <v>147</v>
      </c>
      <c r="I8867">
        <v>2</v>
      </c>
      <c r="J8867" s="19">
        <v>24.51</v>
      </c>
      <c r="K8867" s="20">
        <v>0.03</v>
      </c>
      <c r="L8867" s="19">
        <v>47.55</v>
      </c>
      <c r="M8867" s="19">
        <v>12.88</v>
      </c>
      <c r="N8867" s="11" t="str">
        <f t="shared" si="415"/>
        <v>LOW</v>
      </c>
      <c r="O8867" s="27">
        <f t="shared" si="416"/>
        <v>0.72912723449001049</v>
      </c>
      <c r="P8867" s="11" t="str">
        <f t="shared" si="417"/>
        <v>AVERAGE</v>
      </c>
    </row>
    <row r="8868" spans="1:16" x14ac:dyDescent="0.35">
      <c r="A8868" s="12" t="s">
        <v>9042</v>
      </c>
      <c r="B8868" s="15">
        <v>45086</v>
      </c>
      <c r="C8868" s="12" t="s">
        <v>108</v>
      </c>
      <c r="D8868" s="12" t="s">
        <v>109</v>
      </c>
      <c r="E8868" s="12" t="s">
        <v>252</v>
      </c>
      <c r="F8868" s="12" t="s">
        <v>111</v>
      </c>
      <c r="G8868" s="12" t="s">
        <v>112</v>
      </c>
      <c r="H8868" s="12" t="s">
        <v>170</v>
      </c>
      <c r="I8868" s="12">
        <v>4</v>
      </c>
      <c r="J8868" s="16">
        <v>23.31</v>
      </c>
      <c r="K8868" s="17">
        <v>0.03</v>
      </c>
      <c r="L8868" s="16">
        <v>90.44</v>
      </c>
      <c r="M8868" s="16">
        <v>18.18</v>
      </c>
      <c r="N8868" s="11" t="str">
        <f t="shared" si="415"/>
        <v>LOW</v>
      </c>
      <c r="O8868" s="27">
        <f t="shared" si="416"/>
        <v>0.79898275099513483</v>
      </c>
      <c r="P8868" s="11" t="str">
        <f t="shared" si="417"/>
        <v>AVERAGE</v>
      </c>
    </row>
    <row r="8869" spans="1:16" x14ac:dyDescent="0.35">
      <c r="A8869" t="s">
        <v>9043</v>
      </c>
      <c r="B8869" s="18">
        <v>45310</v>
      </c>
      <c r="C8869" t="s">
        <v>108</v>
      </c>
      <c r="D8869" t="s">
        <v>109</v>
      </c>
      <c r="E8869" t="s">
        <v>231</v>
      </c>
      <c r="F8869" t="s">
        <v>117</v>
      </c>
      <c r="G8869" t="s">
        <v>122</v>
      </c>
      <c r="H8869" t="s">
        <v>158</v>
      </c>
      <c r="I8869">
        <v>1</v>
      </c>
      <c r="J8869" s="19">
        <v>84.18</v>
      </c>
      <c r="K8869" s="20">
        <v>0</v>
      </c>
      <c r="L8869" s="19">
        <v>84.18</v>
      </c>
      <c r="M8869" s="19">
        <v>43.06</v>
      </c>
      <c r="N8869" s="11" t="str">
        <f t="shared" si="415"/>
        <v>NO DISCOUNT</v>
      </c>
      <c r="O8869" s="27">
        <f t="shared" si="416"/>
        <v>0.48847707293894038</v>
      </c>
      <c r="P8869" s="11" t="str">
        <f t="shared" si="417"/>
        <v>AVERAGE</v>
      </c>
    </row>
    <row r="8870" spans="1:16" x14ac:dyDescent="0.35">
      <c r="A8870" s="12" t="s">
        <v>9044</v>
      </c>
      <c r="B8870" s="15">
        <v>44701</v>
      </c>
      <c r="C8870" s="12" t="s">
        <v>108</v>
      </c>
      <c r="D8870" s="12" t="s">
        <v>115</v>
      </c>
      <c r="E8870" s="12" t="s">
        <v>240</v>
      </c>
      <c r="F8870" s="12" t="s">
        <v>111</v>
      </c>
      <c r="G8870" s="12" t="s">
        <v>112</v>
      </c>
      <c r="H8870" s="12" t="s">
        <v>113</v>
      </c>
      <c r="I8870" s="12">
        <v>9</v>
      </c>
      <c r="J8870" s="16">
        <v>32.340000000000003</v>
      </c>
      <c r="K8870" s="17">
        <v>0.28000000000000003</v>
      </c>
      <c r="L8870" s="16">
        <v>209.56</v>
      </c>
      <c r="M8870" s="16">
        <v>67.98</v>
      </c>
      <c r="N8870" s="11" t="str">
        <f t="shared" si="415"/>
        <v>HIGH</v>
      </c>
      <c r="O8870" s="27">
        <f t="shared" si="416"/>
        <v>0.67560603168543609</v>
      </c>
      <c r="P8870" s="11" t="str">
        <f t="shared" si="417"/>
        <v>GOOD</v>
      </c>
    </row>
    <row r="8871" spans="1:16" x14ac:dyDescent="0.35">
      <c r="A8871" t="s">
        <v>9045</v>
      </c>
      <c r="B8871" s="18">
        <v>44897</v>
      </c>
      <c r="C8871" t="s">
        <v>108</v>
      </c>
      <c r="D8871" t="s">
        <v>125</v>
      </c>
      <c r="E8871" t="s">
        <v>185</v>
      </c>
      <c r="F8871" t="s">
        <v>111</v>
      </c>
      <c r="G8871" t="s">
        <v>127</v>
      </c>
      <c r="H8871" t="s">
        <v>138</v>
      </c>
      <c r="I8871">
        <v>4</v>
      </c>
      <c r="J8871" s="19">
        <v>112.17</v>
      </c>
      <c r="K8871" s="20">
        <v>0.13</v>
      </c>
      <c r="L8871" s="19">
        <v>390.35</v>
      </c>
      <c r="M8871" s="19">
        <v>144.5</v>
      </c>
      <c r="N8871" s="11" t="str">
        <f t="shared" si="415"/>
        <v>MEDIUM</v>
      </c>
      <c r="O8871" s="27">
        <f t="shared" si="416"/>
        <v>0.62981939285256827</v>
      </c>
      <c r="P8871" s="11" t="str">
        <f t="shared" si="417"/>
        <v>AVERAGE</v>
      </c>
    </row>
    <row r="8872" spans="1:16" x14ac:dyDescent="0.35">
      <c r="A8872" s="12" t="s">
        <v>9046</v>
      </c>
      <c r="B8872" s="15">
        <v>45279</v>
      </c>
      <c r="C8872" s="12" t="s">
        <v>108</v>
      </c>
      <c r="D8872" s="12" t="s">
        <v>140</v>
      </c>
      <c r="E8872" s="12" t="s">
        <v>268</v>
      </c>
      <c r="F8872" s="12" t="s">
        <v>111</v>
      </c>
      <c r="G8872" s="12" t="s">
        <v>127</v>
      </c>
      <c r="H8872" s="12" t="s">
        <v>209</v>
      </c>
      <c r="I8872" s="12">
        <v>5</v>
      </c>
      <c r="J8872" s="16">
        <v>1193.68</v>
      </c>
      <c r="K8872" s="17">
        <v>0.17</v>
      </c>
      <c r="L8872" s="16">
        <v>4953.7700000000004</v>
      </c>
      <c r="M8872" s="16">
        <v>1584.22</v>
      </c>
      <c r="N8872" s="11" t="str">
        <f t="shared" si="415"/>
        <v>MEDIUM</v>
      </c>
      <c r="O8872" s="27">
        <f t="shared" si="416"/>
        <v>0.68019912107344505</v>
      </c>
      <c r="P8872" s="11" t="str">
        <f t="shared" si="417"/>
        <v>GOOD</v>
      </c>
    </row>
    <row r="8873" spans="1:16" x14ac:dyDescent="0.35">
      <c r="A8873" t="s">
        <v>9047</v>
      </c>
      <c r="B8873" s="18">
        <v>45022</v>
      </c>
      <c r="C8873" t="s">
        <v>108</v>
      </c>
      <c r="D8873" t="s">
        <v>140</v>
      </c>
      <c r="E8873" t="s">
        <v>273</v>
      </c>
      <c r="F8873" t="s">
        <v>131</v>
      </c>
      <c r="G8873" t="s">
        <v>122</v>
      </c>
      <c r="H8873" t="s">
        <v>123</v>
      </c>
      <c r="I8873">
        <v>2</v>
      </c>
      <c r="J8873" s="19">
        <v>778.26</v>
      </c>
      <c r="K8873" s="20">
        <v>0.02</v>
      </c>
      <c r="L8873" s="19">
        <v>1525.39</v>
      </c>
      <c r="M8873" s="19">
        <v>552.53</v>
      </c>
      <c r="N8873" s="11" t="str">
        <f t="shared" si="415"/>
        <v>LOW</v>
      </c>
      <c r="O8873" s="27">
        <f t="shared" si="416"/>
        <v>0.63777787975534128</v>
      </c>
      <c r="P8873" s="11" t="str">
        <f t="shared" si="417"/>
        <v>AVERAGE</v>
      </c>
    </row>
    <row r="8874" spans="1:16" x14ac:dyDescent="0.35">
      <c r="A8874" s="12" t="s">
        <v>9048</v>
      </c>
      <c r="B8874" s="15">
        <v>44567</v>
      </c>
      <c r="C8874" s="12" t="s">
        <v>108</v>
      </c>
      <c r="D8874" s="12" t="s">
        <v>109</v>
      </c>
      <c r="E8874" s="12" t="s">
        <v>173</v>
      </c>
      <c r="F8874" s="12" t="s">
        <v>111</v>
      </c>
      <c r="G8874" s="12" t="s">
        <v>112</v>
      </c>
      <c r="H8874" s="12" t="s">
        <v>147</v>
      </c>
      <c r="I8874" s="12">
        <v>2</v>
      </c>
      <c r="J8874" s="16">
        <v>12.46</v>
      </c>
      <c r="K8874" s="17">
        <v>0</v>
      </c>
      <c r="L8874" s="16">
        <v>24.92</v>
      </c>
      <c r="M8874" s="16">
        <v>8.1</v>
      </c>
      <c r="N8874" s="11" t="str">
        <f t="shared" si="415"/>
        <v>NO DISCOUNT</v>
      </c>
      <c r="O8874" s="27">
        <f t="shared" si="416"/>
        <v>0.67495987158908499</v>
      </c>
      <c r="P8874" s="11" t="str">
        <f t="shared" si="417"/>
        <v>AVERAGE</v>
      </c>
    </row>
    <row r="8875" spans="1:16" x14ac:dyDescent="0.35">
      <c r="A8875" t="s">
        <v>9049</v>
      </c>
      <c r="B8875" s="18">
        <v>45061</v>
      </c>
      <c r="C8875" t="s">
        <v>120</v>
      </c>
      <c r="D8875" t="s">
        <v>109</v>
      </c>
      <c r="E8875" t="s">
        <v>150</v>
      </c>
      <c r="F8875" t="s">
        <v>117</v>
      </c>
      <c r="G8875" t="s">
        <v>122</v>
      </c>
      <c r="H8875" t="s">
        <v>123</v>
      </c>
      <c r="I8875">
        <v>4</v>
      </c>
      <c r="J8875" s="19">
        <v>1502.73</v>
      </c>
      <c r="K8875" s="20">
        <v>0.01</v>
      </c>
      <c r="L8875" s="19">
        <v>5950.81</v>
      </c>
      <c r="M8875" s="19">
        <v>1646.7</v>
      </c>
      <c r="N8875" s="11" t="str">
        <f t="shared" si="415"/>
        <v>LOW</v>
      </c>
      <c r="O8875" s="27">
        <f t="shared" si="416"/>
        <v>0.72328136841875312</v>
      </c>
      <c r="P8875" s="11" t="str">
        <f t="shared" si="417"/>
        <v>AVERAGE</v>
      </c>
    </row>
    <row r="8876" spans="1:16" x14ac:dyDescent="0.35">
      <c r="A8876" s="12" t="s">
        <v>9050</v>
      </c>
      <c r="B8876" s="15">
        <v>45244</v>
      </c>
      <c r="C8876" s="12" t="s">
        <v>108</v>
      </c>
      <c r="D8876" s="12" t="s">
        <v>115</v>
      </c>
      <c r="E8876" s="12" t="s">
        <v>116</v>
      </c>
      <c r="F8876" s="12" t="s">
        <v>117</v>
      </c>
      <c r="G8876" s="12" t="s">
        <v>127</v>
      </c>
      <c r="H8876" s="12" t="s">
        <v>128</v>
      </c>
      <c r="I8876" s="12">
        <v>3</v>
      </c>
      <c r="J8876" s="16">
        <v>560.73</v>
      </c>
      <c r="K8876" s="17">
        <v>0.04</v>
      </c>
      <c r="L8876" s="16">
        <v>1614.9</v>
      </c>
      <c r="M8876" s="16">
        <v>936.07</v>
      </c>
      <c r="N8876" s="11" t="str">
        <f t="shared" si="415"/>
        <v>LOW</v>
      </c>
      <c r="O8876" s="27">
        <f t="shared" si="416"/>
        <v>0.4203542014985448</v>
      </c>
      <c r="P8876" s="11" t="str">
        <f t="shared" si="417"/>
        <v>AVERAGE</v>
      </c>
    </row>
    <row r="8877" spans="1:16" x14ac:dyDescent="0.35">
      <c r="A8877" t="s">
        <v>9051</v>
      </c>
      <c r="B8877" s="18">
        <v>44998</v>
      </c>
      <c r="C8877" t="s">
        <v>120</v>
      </c>
      <c r="D8877" t="s">
        <v>109</v>
      </c>
      <c r="E8877" t="s">
        <v>231</v>
      </c>
      <c r="F8877" t="s">
        <v>111</v>
      </c>
      <c r="G8877" t="s">
        <v>127</v>
      </c>
      <c r="H8877" t="s">
        <v>164</v>
      </c>
      <c r="I8877">
        <v>2</v>
      </c>
      <c r="J8877" s="19">
        <v>310.86</v>
      </c>
      <c r="K8877" s="20">
        <v>0.32</v>
      </c>
      <c r="L8877" s="19">
        <v>422.77</v>
      </c>
      <c r="M8877" s="19">
        <v>167.56</v>
      </c>
      <c r="N8877" s="11" t="str">
        <f t="shared" si="415"/>
        <v>CLEARANCE</v>
      </c>
      <c r="O8877" s="27">
        <f t="shared" si="416"/>
        <v>0.6036615653901648</v>
      </c>
      <c r="P8877" s="11" t="str">
        <f t="shared" si="417"/>
        <v>AVERAGE</v>
      </c>
    </row>
    <row r="8878" spans="1:16" x14ac:dyDescent="0.35">
      <c r="A8878" s="12" t="s">
        <v>9052</v>
      </c>
      <c r="B8878" s="15">
        <v>45586</v>
      </c>
      <c r="C8878" s="12" t="s">
        <v>108</v>
      </c>
      <c r="D8878" s="12" t="s">
        <v>115</v>
      </c>
      <c r="E8878" s="12" t="s">
        <v>205</v>
      </c>
      <c r="F8878" s="12" t="s">
        <v>111</v>
      </c>
      <c r="G8878" s="12" t="s">
        <v>127</v>
      </c>
      <c r="H8878" s="12" t="s">
        <v>128</v>
      </c>
      <c r="I8878" s="12">
        <v>6</v>
      </c>
      <c r="J8878" s="16">
        <v>331.32</v>
      </c>
      <c r="K8878" s="17">
        <v>0.19</v>
      </c>
      <c r="L8878" s="16">
        <v>1610.22</v>
      </c>
      <c r="M8878" s="16">
        <v>605.75</v>
      </c>
      <c r="N8878" s="11" t="str">
        <f t="shared" si="415"/>
        <v>MEDIUM</v>
      </c>
      <c r="O8878" s="27">
        <f t="shared" si="416"/>
        <v>0.62380916893343763</v>
      </c>
      <c r="P8878" s="11" t="str">
        <f t="shared" si="417"/>
        <v>GOOD</v>
      </c>
    </row>
    <row r="8879" spans="1:16" x14ac:dyDescent="0.35">
      <c r="A8879" t="s">
        <v>9053</v>
      </c>
      <c r="B8879" s="18">
        <v>44968</v>
      </c>
      <c r="C8879" t="s">
        <v>108</v>
      </c>
      <c r="D8879" t="s">
        <v>115</v>
      </c>
      <c r="E8879" t="s">
        <v>130</v>
      </c>
      <c r="F8879" t="s">
        <v>117</v>
      </c>
      <c r="G8879" t="s">
        <v>112</v>
      </c>
      <c r="H8879" t="s">
        <v>167</v>
      </c>
      <c r="I8879">
        <v>1</v>
      </c>
      <c r="J8879" s="19">
        <v>9.4700000000000006</v>
      </c>
      <c r="K8879" s="20">
        <v>0</v>
      </c>
      <c r="L8879" s="19">
        <v>9.4700000000000006</v>
      </c>
      <c r="M8879" s="19">
        <v>2.84</v>
      </c>
      <c r="N8879" s="11" t="str">
        <f t="shared" si="415"/>
        <v>NO DISCOUNT</v>
      </c>
      <c r="O8879" s="27">
        <f t="shared" si="416"/>
        <v>0.70010559662090821</v>
      </c>
      <c r="P8879" s="11" t="str">
        <f t="shared" si="417"/>
        <v>AVERAGE</v>
      </c>
    </row>
    <row r="8880" spans="1:16" x14ac:dyDescent="0.35">
      <c r="A8880" s="12" t="s">
        <v>9054</v>
      </c>
      <c r="B8880" s="15">
        <v>45148</v>
      </c>
      <c r="C8880" s="12" t="s">
        <v>120</v>
      </c>
      <c r="D8880" s="12" t="s">
        <v>109</v>
      </c>
      <c r="E8880" s="12" t="s">
        <v>110</v>
      </c>
      <c r="F8880" s="12" t="s">
        <v>131</v>
      </c>
      <c r="G8880" s="12" t="s">
        <v>112</v>
      </c>
      <c r="H8880" s="12" t="s">
        <v>118</v>
      </c>
      <c r="I8880" s="12">
        <v>2</v>
      </c>
      <c r="J8880" s="16">
        <v>36.24</v>
      </c>
      <c r="K8880" s="17">
        <v>0.44</v>
      </c>
      <c r="L8880" s="16">
        <v>40.590000000000003</v>
      </c>
      <c r="M8880" s="16">
        <v>17.8</v>
      </c>
      <c r="N8880" s="11" t="str">
        <f t="shared" si="415"/>
        <v>CLEARANCE</v>
      </c>
      <c r="O8880" s="27">
        <f t="shared" si="416"/>
        <v>0.56146834195614681</v>
      </c>
      <c r="P8880" s="11" t="str">
        <f t="shared" si="417"/>
        <v>AVERAGE</v>
      </c>
    </row>
    <row r="8881" spans="1:16" x14ac:dyDescent="0.35">
      <c r="A8881" t="s">
        <v>9055</v>
      </c>
      <c r="B8881" s="18">
        <v>44821</v>
      </c>
      <c r="C8881" t="s">
        <v>120</v>
      </c>
      <c r="D8881" t="s">
        <v>115</v>
      </c>
      <c r="E8881" t="s">
        <v>116</v>
      </c>
      <c r="F8881" t="s">
        <v>111</v>
      </c>
      <c r="G8881" t="s">
        <v>112</v>
      </c>
      <c r="H8881" t="s">
        <v>113</v>
      </c>
      <c r="I8881">
        <v>3</v>
      </c>
      <c r="J8881" s="19">
        <v>29.81</v>
      </c>
      <c r="K8881" s="20">
        <v>0.18</v>
      </c>
      <c r="L8881" s="19">
        <v>73.33</v>
      </c>
      <c r="M8881" s="19">
        <v>19.89</v>
      </c>
      <c r="N8881" s="11" t="str">
        <f t="shared" si="415"/>
        <v>MEDIUM</v>
      </c>
      <c r="O8881" s="27">
        <f t="shared" si="416"/>
        <v>0.72876039819991811</v>
      </c>
      <c r="P8881" s="11" t="str">
        <f t="shared" si="417"/>
        <v>AVERAGE</v>
      </c>
    </row>
    <row r="8882" spans="1:16" x14ac:dyDescent="0.35">
      <c r="A8882" s="12" t="s">
        <v>9056</v>
      </c>
      <c r="B8882" s="15">
        <v>45059</v>
      </c>
      <c r="C8882" s="12" t="s">
        <v>108</v>
      </c>
      <c r="D8882" s="12" t="s">
        <v>125</v>
      </c>
      <c r="E8882" s="12" t="s">
        <v>137</v>
      </c>
      <c r="F8882" s="12" t="s">
        <v>111</v>
      </c>
      <c r="G8882" s="12" t="s">
        <v>122</v>
      </c>
      <c r="H8882" s="12" t="s">
        <v>132</v>
      </c>
      <c r="I8882" s="12">
        <v>3</v>
      </c>
      <c r="J8882" s="16">
        <v>753.03</v>
      </c>
      <c r="K8882" s="17">
        <v>0.27</v>
      </c>
      <c r="L8882" s="16">
        <v>1649.14</v>
      </c>
      <c r="M8882" s="16">
        <v>789.7</v>
      </c>
      <c r="N8882" s="11" t="str">
        <f t="shared" si="415"/>
        <v>HIGH</v>
      </c>
      <c r="O8882" s="27">
        <f t="shared" si="416"/>
        <v>0.52114435402694737</v>
      </c>
      <c r="P8882" s="11" t="str">
        <f t="shared" si="417"/>
        <v>AVERAGE</v>
      </c>
    </row>
    <row r="8883" spans="1:16" x14ac:dyDescent="0.35">
      <c r="A8883" t="s">
        <v>9057</v>
      </c>
      <c r="B8883" s="18">
        <v>45304</v>
      </c>
      <c r="C8883" t="s">
        <v>108</v>
      </c>
      <c r="D8883" t="s">
        <v>140</v>
      </c>
      <c r="E8883" t="s">
        <v>242</v>
      </c>
      <c r="F8883" t="s">
        <v>117</v>
      </c>
      <c r="G8883" t="s">
        <v>127</v>
      </c>
      <c r="H8883" t="s">
        <v>164</v>
      </c>
      <c r="I8883">
        <v>3</v>
      </c>
      <c r="J8883" s="19">
        <v>311.52999999999997</v>
      </c>
      <c r="K8883" s="20">
        <v>7.0000000000000007E-2</v>
      </c>
      <c r="L8883" s="19">
        <v>869.17</v>
      </c>
      <c r="M8883" s="19">
        <v>442.88</v>
      </c>
      <c r="N8883" s="11" t="str">
        <f t="shared" si="415"/>
        <v>LOW</v>
      </c>
      <c r="O8883" s="27">
        <f t="shared" si="416"/>
        <v>0.4904564124394537</v>
      </c>
      <c r="P8883" s="11" t="str">
        <f t="shared" si="417"/>
        <v>AVERAGE</v>
      </c>
    </row>
    <row r="8884" spans="1:16" x14ac:dyDescent="0.35">
      <c r="A8884" s="12" t="s">
        <v>9058</v>
      </c>
      <c r="B8884" s="15">
        <v>45255</v>
      </c>
      <c r="C8884" s="12" t="s">
        <v>136</v>
      </c>
      <c r="D8884" s="12" t="s">
        <v>140</v>
      </c>
      <c r="E8884" s="12" t="s">
        <v>242</v>
      </c>
      <c r="F8884" s="12" t="s">
        <v>111</v>
      </c>
      <c r="G8884" s="12" t="s">
        <v>127</v>
      </c>
      <c r="H8884" s="12" t="s">
        <v>164</v>
      </c>
      <c r="I8884" s="12">
        <v>7</v>
      </c>
      <c r="J8884" s="16">
        <v>477.38</v>
      </c>
      <c r="K8884" s="17">
        <v>0.33</v>
      </c>
      <c r="L8884" s="16">
        <v>2238.91</v>
      </c>
      <c r="M8884" s="16">
        <v>1147.06</v>
      </c>
      <c r="N8884" s="11" t="str">
        <f t="shared" si="415"/>
        <v>CLEARANCE</v>
      </c>
      <c r="O8884" s="27">
        <f t="shared" si="416"/>
        <v>0.48767033958488726</v>
      </c>
      <c r="P8884" s="11" t="str">
        <f t="shared" si="417"/>
        <v>GOOD</v>
      </c>
    </row>
    <row r="8885" spans="1:16" x14ac:dyDescent="0.35">
      <c r="A8885" t="s">
        <v>9059</v>
      </c>
      <c r="B8885" s="18">
        <v>44635</v>
      </c>
      <c r="C8885" t="s">
        <v>108</v>
      </c>
      <c r="D8885" t="s">
        <v>125</v>
      </c>
      <c r="E8885" t="s">
        <v>137</v>
      </c>
      <c r="F8885" t="s">
        <v>117</v>
      </c>
      <c r="G8885" t="s">
        <v>112</v>
      </c>
      <c r="H8885" t="s">
        <v>113</v>
      </c>
      <c r="I8885">
        <v>1</v>
      </c>
      <c r="J8885" s="19">
        <v>46.43</v>
      </c>
      <c r="K8885" s="20">
        <v>0.28000000000000003</v>
      </c>
      <c r="L8885" s="19">
        <v>33.43</v>
      </c>
      <c r="M8885" s="19">
        <v>8.31</v>
      </c>
      <c r="N8885" s="11" t="str">
        <f t="shared" si="415"/>
        <v>HIGH</v>
      </c>
      <c r="O8885" s="27">
        <f t="shared" si="416"/>
        <v>0.75142087944959612</v>
      </c>
      <c r="P8885" s="11" t="str">
        <f t="shared" si="417"/>
        <v>AVERAGE</v>
      </c>
    </row>
    <row r="8886" spans="1:16" x14ac:dyDescent="0.35">
      <c r="A8886" s="12" t="s">
        <v>9060</v>
      </c>
      <c r="B8886" s="15">
        <v>45031</v>
      </c>
      <c r="C8886" s="12" t="s">
        <v>108</v>
      </c>
      <c r="D8886" s="12" t="s">
        <v>125</v>
      </c>
      <c r="E8886" s="12" t="s">
        <v>126</v>
      </c>
      <c r="F8886" s="12" t="s">
        <v>131</v>
      </c>
      <c r="G8886" s="12" t="s">
        <v>127</v>
      </c>
      <c r="H8886" s="12" t="s">
        <v>138</v>
      </c>
      <c r="I8886" s="12">
        <v>2</v>
      </c>
      <c r="J8886" s="16">
        <v>325.75</v>
      </c>
      <c r="K8886" s="17">
        <v>7.0000000000000007E-2</v>
      </c>
      <c r="L8886" s="16">
        <v>605.89</v>
      </c>
      <c r="M8886" s="16">
        <v>351.96</v>
      </c>
      <c r="N8886" s="11" t="str">
        <f t="shared" si="415"/>
        <v>LOW</v>
      </c>
      <c r="O8886" s="27">
        <f t="shared" si="416"/>
        <v>0.41910247734737333</v>
      </c>
      <c r="P8886" s="11" t="str">
        <f t="shared" si="417"/>
        <v>AVERAGE</v>
      </c>
    </row>
    <row r="8887" spans="1:16" x14ac:dyDescent="0.35">
      <c r="A8887" t="s">
        <v>9061</v>
      </c>
      <c r="B8887" s="18">
        <v>44743</v>
      </c>
      <c r="C8887" t="s">
        <v>108</v>
      </c>
      <c r="D8887" t="s">
        <v>115</v>
      </c>
      <c r="E8887" t="s">
        <v>227</v>
      </c>
      <c r="F8887" t="s">
        <v>131</v>
      </c>
      <c r="G8887" t="s">
        <v>127</v>
      </c>
      <c r="H8887" t="s">
        <v>164</v>
      </c>
      <c r="I8887">
        <v>3</v>
      </c>
      <c r="J8887" s="19">
        <v>840.45</v>
      </c>
      <c r="K8887" s="20">
        <v>0.2</v>
      </c>
      <c r="L8887" s="19">
        <v>2017.08</v>
      </c>
      <c r="M8887" s="19">
        <v>1032.6099999999999</v>
      </c>
      <c r="N8887" s="11" t="str">
        <f t="shared" si="415"/>
        <v>MEDIUM</v>
      </c>
      <c r="O8887" s="27">
        <f t="shared" si="416"/>
        <v>0.4880669086005513</v>
      </c>
      <c r="P8887" s="11" t="str">
        <f t="shared" si="417"/>
        <v>AVERAGE</v>
      </c>
    </row>
    <row r="8888" spans="1:16" x14ac:dyDescent="0.35">
      <c r="A8888" s="12" t="s">
        <v>9062</v>
      </c>
      <c r="B8888" s="15">
        <v>45527</v>
      </c>
      <c r="C8888" s="12" t="s">
        <v>136</v>
      </c>
      <c r="D8888" s="12" t="s">
        <v>109</v>
      </c>
      <c r="E8888" s="12" t="s">
        <v>195</v>
      </c>
      <c r="F8888" s="12" t="s">
        <v>111</v>
      </c>
      <c r="G8888" s="12" t="s">
        <v>112</v>
      </c>
      <c r="H8888" s="12" t="s">
        <v>170</v>
      </c>
      <c r="I8888" s="12">
        <v>1</v>
      </c>
      <c r="J8888" s="16">
        <v>7.3</v>
      </c>
      <c r="K8888" s="17">
        <v>0.25</v>
      </c>
      <c r="L8888" s="16">
        <v>5.47</v>
      </c>
      <c r="M8888" s="16">
        <v>1.91</v>
      </c>
      <c r="N8888" s="11" t="str">
        <f t="shared" si="415"/>
        <v>HIGH</v>
      </c>
      <c r="O8888" s="27">
        <f t="shared" si="416"/>
        <v>0.65082266910420472</v>
      </c>
      <c r="P8888" s="11" t="str">
        <f t="shared" si="417"/>
        <v>AVERAGE</v>
      </c>
    </row>
    <row r="8889" spans="1:16" x14ac:dyDescent="0.35">
      <c r="A8889" t="s">
        <v>9063</v>
      </c>
      <c r="B8889" s="18">
        <v>45332</v>
      </c>
      <c r="C8889" t="s">
        <v>108</v>
      </c>
      <c r="D8889" t="s">
        <v>140</v>
      </c>
      <c r="E8889" t="s">
        <v>153</v>
      </c>
      <c r="F8889" t="s">
        <v>111</v>
      </c>
      <c r="G8889" t="s">
        <v>112</v>
      </c>
      <c r="H8889" t="s">
        <v>113</v>
      </c>
      <c r="I8889">
        <v>1</v>
      </c>
      <c r="J8889" s="19">
        <v>27.95</v>
      </c>
      <c r="K8889" s="20">
        <v>0.04</v>
      </c>
      <c r="L8889" s="19">
        <v>26.83</v>
      </c>
      <c r="M8889" s="19">
        <v>6.44</v>
      </c>
      <c r="N8889" s="11" t="str">
        <f t="shared" si="415"/>
        <v>LOW</v>
      </c>
      <c r="O8889" s="27">
        <f t="shared" si="416"/>
        <v>0.75997018263138272</v>
      </c>
      <c r="P8889" s="11" t="str">
        <f t="shared" si="417"/>
        <v>AVERAGE</v>
      </c>
    </row>
    <row r="8890" spans="1:16" x14ac:dyDescent="0.35">
      <c r="A8890" s="12" t="s">
        <v>9064</v>
      </c>
      <c r="B8890" s="15">
        <v>44705</v>
      </c>
      <c r="C8890" s="12" t="s">
        <v>108</v>
      </c>
      <c r="D8890" s="12" t="s">
        <v>109</v>
      </c>
      <c r="E8890" s="12" t="s">
        <v>173</v>
      </c>
      <c r="F8890" s="12" t="s">
        <v>111</v>
      </c>
      <c r="G8890" s="12" t="s">
        <v>127</v>
      </c>
      <c r="H8890" s="12" t="s">
        <v>209</v>
      </c>
      <c r="I8890" s="12">
        <v>1</v>
      </c>
      <c r="J8890" s="16">
        <v>580.24</v>
      </c>
      <c r="K8890" s="17">
        <v>0.17</v>
      </c>
      <c r="L8890" s="16">
        <v>481.6</v>
      </c>
      <c r="M8890" s="16">
        <v>244.83</v>
      </c>
      <c r="N8890" s="11" t="str">
        <f t="shared" si="415"/>
        <v>MEDIUM</v>
      </c>
      <c r="O8890" s="27">
        <f t="shared" si="416"/>
        <v>0.49163205980066443</v>
      </c>
      <c r="P8890" s="11" t="str">
        <f t="shared" si="417"/>
        <v>AVERAGE</v>
      </c>
    </row>
    <row r="8891" spans="1:16" x14ac:dyDescent="0.35">
      <c r="A8891" t="s">
        <v>9065</v>
      </c>
      <c r="B8891" s="18">
        <v>45132</v>
      </c>
      <c r="C8891" t="s">
        <v>120</v>
      </c>
      <c r="D8891" t="s">
        <v>125</v>
      </c>
      <c r="E8891" t="s">
        <v>134</v>
      </c>
      <c r="F8891" t="s">
        <v>111</v>
      </c>
      <c r="G8891" t="s">
        <v>112</v>
      </c>
      <c r="H8891" t="s">
        <v>170</v>
      </c>
      <c r="I8891">
        <v>1</v>
      </c>
      <c r="J8891" s="19">
        <v>31.72</v>
      </c>
      <c r="K8891" s="20">
        <v>0.12</v>
      </c>
      <c r="L8891" s="19">
        <v>27.91</v>
      </c>
      <c r="M8891" s="19">
        <v>8.01</v>
      </c>
      <c r="N8891" s="11" t="str">
        <f t="shared" si="415"/>
        <v>MEDIUM</v>
      </c>
      <c r="O8891" s="27">
        <f t="shared" si="416"/>
        <v>0.71300609100680756</v>
      </c>
      <c r="P8891" s="11" t="str">
        <f t="shared" si="417"/>
        <v>AVERAGE</v>
      </c>
    </row>
    <row r="8892" spans="1:16" x14ac:dyDescent="0.35">
      <c r="A8892" s="12" t="s">
        <v>9066</v>
      </c>
      <c r="B8892" s="15">
        <v>45288</v>
      </c>
      <c r="C8892" s="12" t="s">
        <v>108</v>
      </c>
      <c r="D8892" s="12" t="s">
        <v>125</v>
      </c>
      <c r="E8892" s="12" t="s">
        <v>146</v>
      </c>
      <c r="F8892" s="12" t="s">
        <v>111</v>
      </c>
      <c r="G8892" s="12" t="s">
        <v>112</v>
      </c>
      <c r="H8892" s="12" t="s">
        <v>147</v>
      </c>
      <c r="I8892" s="12">
        <v>5</v>
      </c>
      <c r="J8892" s="16">
        <v>9.73</v>
      </c>
      <c r="K8892" s="17">
        <v>0.15</v>
      </c>
      <c r="L8892" s="16">
        <v>41.35</v>
      </c>
      <c r="M8892" s="16">
        <v>19.329999999999998</v>
      </c>
      <c r="N8892" s="11" t="str">
        <f t="shared" si="415"/>
        <v>MEDIUM</v>
      </c>
      <c r="O8892" s="27">
        <f t="shared" si="416"/>
        <v>0.53252720677146315</v>
      </c>
      <c r="P8892" s="11" t="str">
        <f t="shared" si="417"/>
        <v>GOOD</v>
      </c>
    </row>
    <row r="8893" spans="1:16" x14ac:dyDescent="0.35">
      <c r="A8893" t="s">
        <v>9067</v>
      </c>
      <c r="B8893" s="18">
        <v>45655</v>
      </c>
      <c r="C8893" t="s">
        <v>120</v>
      </c>
      <c r="D8893" t="s">
        <v>140</v>
      </c>
      <c r="E8893" t="s">
        <v>307</v>
      </c>
      <c r="F8893" t="s">
        <v>117</v>
      </c>
      <c r="G8893" t="s">
        <v>127</v>
      </c>
      <c r="H8893" t="s">
        <v>209</v>
      </c>
      <c r="I8893">
        <v>1</v>
      </c>
      <c r="J8893" s="19">
        <v>1066.99</v>
      </c>
      <c r="K8893" s="20">
        <v>0</v>
      </c>
      <c r="L8893" s="19">
        <v>1066.99</v>
      </c>
      <c r="M8893" s="19">
        <v>533.42999999999995</v>
      </c>
      <c r="N8893" s="11" t="str">
        <f t="shared" si="415"/>
        <v>NO DISCOUNT</v>
      </c>
      <c r="O8893" s="27">
        <f t="shared" si="416"/>
        <v>0.50006091903391792</v>
      </c>
      <c r="P8893" s="11" t="str">
        <f t="shared" si="417"/>
        <v>AVERAGE</v>
      </c>
    </row>
    <row r="8894" spans="1:16" x14ac:dyDescent="0.35">
      <c r="A8894" s="12" t="s">
        <v>9068</v>
      </c>
      <c r="B8894" s="15">
        <v>45476</v>
      </c>
      <c r="C8894" s="12" t="s">
        <v>120</v>
      </c>
      <c r="D8894" s="12" t="s">
        <v>115</v>
      </c>
      <c r="E8894" s="12" t="s">
        <v>116</v>
      </c>
      <c r="F8894" s="12" t="s">
        <v>111</v>
      </c>
      <c r="G8894" s="12" t="s">
        <v>122</v>
      </c>
      <c r="H8894" s="12" t="s">
        <v>158</v>
      </c>
      <c r="I8894" s="12">
        <v>5</v>
      </c>
      <c r="J8894" s="16">
        <v>107.23</v>
      </c>
      <c r="K8894" s="17">
        <v>0.12</v>
      </c>
      <c r="L8894" s="16">
        <v>471.81</v>
      </c>
      <c r="M8894" s="16">
        <v>179.43</v>
      </c>
      <c r="N8894" s="11" t="str">
        <f t="shared" si="415"/>
        <v>MEDIUM</v>
      </c>
      <c r="O8894" s="27">
        <f t="shared" si="416"/>
        <v>0.61969860749030325</v>
      </c>
      <c r="P8894" s="11" t="str">
        <f t="shared" si="417"/>
        <v>GOOD</v>
      </c>
    </row>
    <row r="8895" spans="1:16" x14ac:dyDescent="0.35">
      <c r="A8895" t="s">
        <v>9069</v>
      </c>
      <c r="B8895" s="18">
        <v>45262</v>
      </c>
      <c r="C8895" t="s">
        <v>108</v>
      </c>
      <c r="D8895" t="s">
        <v>115</v>
      </c>
      <c r="E8895" t="s">
        <v>240</v>
      </c>
      <c r="F8895" t="s">
        <v>111</v>
      </c>
      <c r="G8895" t="s">
        <v>122</v>
      </c>
      <c r="H8895" t="s">
        <v>132</v>
      </c>
      <c r="I8895">
        <v>3</v>
      </c>
      <c r="J8895" s="19">
        <v>198.69</v>
      </c>
      <c r="K8895" s="20">
        <v>0.18</v>
      </c>
      <c r="L8895" s="19">
        <v>488.78</v>
      </c>
      <c r="M8895" s="19">
        <v>155.1</v>
      </c>
      <c r="N8895" s="11" t="str">
        <f t="shared" si="415"/>
        <v>MEDIUM</v>
      </c>
      <c r="O8895" s="27">
        <f t="shared" si="416"/>
        <v>0.68267932403126141</v>
      </c>
      <c r="P8895" s="11" t="str">
        <f t="shared" si="417"/>
        <v>AVERAGE</v>
      </c>
    </row>
    <row r="8896" spans="1:16" x14ac:dyDescent="0.35">
      <c r="A8896" s="12" t="s">
        <v>9070</v>
      </c>
      <c r="B8896" s="15">
        <v>45180</v>
      </c>
      <c r="C8896" s="12" t="s">
        <v>136</v>
      </c>
      <c r="D8896" s="12" t="s">
        <v>125</v>
      </c>
      <c r="E8896" s="12" t="s">
        <v>144</v>
      </c>
      <c r="F8896" s="12" t="s">
        <v>117</v>
      </c>
      <c r="G8896" s="12" t="s">
        <v>127</v>
      </c>
      <c r="H8896" s="12" t="s">
        <v>179</v>
      </c>
      <c r="I8896" s="12">
        <v>10</v>
      </c>
      <c r="J8896" s="16">
        <v>121.93</v>
      </c>
      <c r="K8896" s="17">
        <v>0</v>
      </c>
      <c r="L8896" s="16">
        <v>1219.3</v>
      </c>
      <c r="M8896" s="16">
        <v>419.73</v>
      </c>
      <c r="N8896" s="11" t="str">
        <f t="shared" si="415"/>
        <v>NO DISCOUNT</v>
      </c>
      <c r="O8896" s="27">
        <f t="shared" si="416"/>
        <v>0.65576150250143517</v>
      </c>
      <c r="P8896" s="11" t="str">
        <f t="shared" si="417"/>
        <v>EXCELLENT</v>
      </c>
    </row>
    <row r="8897" spans="1:16" x14ac:dyDescent="0.35">
      <c r="A8897" t="s">
        <v>9071</v>
      </c>
      <c r="B8897" s="18">
        <v>45439</v>
      </c>
      <c r="C8897" t="s">
        <v>108</v>
      </c>
      <c r="D8897" t="s">
        <v>140</v>
      </c>
      <c r="E8897" t="s">
        <v>218</v>
      </c>
      <c r="F8897" t="s">
        <v>111</v>
      </c>
      <c r="G8897" t="s">
        <v>112</v>
      </c>
      <c r="H8897" t="s">
        <v>113</v>
      </c>
      <c r="I8897">
        <v>2</v>
      </c>
      <c r="J8897" s="19">
        <v>30.26</v>
      </c>
      <c r="K8897" s="20">
        <v>0</v>
      </c>
      <c r="L8897" s="19">
        <v>60.52</v>
      </c>
      <c r="M8897" s="19">
        <v>16.52</v>
      </c>
      <c r="N8897" s="11" t="str">
        <f t="shared" si="415"/>
        <v>NO DISCOUNT</v>
      </c>
      <c r="O8897" s="27">
        <f t="shared" si="416"/>
        <v>0.72703238598810305</v>
      </c>
      <c r="P8897" s="11" t="str">
        <f t="shared" si="417"/>
        <v>AVERAGE</v>
      </c>
    </row>
    <row r="8898" spans="1:16" x14ac:dyDescent="0.35">
      <c r="A8898" s="12" t="s">
        <v>9072</v>
      </c>
      <c r="B8898" s="15">
        <v>44744</v>
      </c>
      <c r="C8898" s="12" t="s">
        <v>120</v>
      </c>
      <c r="D8898" s="12" t="s">
        <v>109</v>
      </c>
      <c r="E8898" s="12" t="s">
        <v>110</v>
      </c>
      <c r="F8898" s="12" t="s">
        <v>117</v>
      </c>
      <c r="G8898" s="12" t="s">
        <v>127</v>
      </c>
      <c r="H8898" s="12" t="s">
        <v>138</v>
      </c>
      <c r="I8898" s="12">
        <v>1</v>
      </c>
      <c r="J8898" s="16">
        <v>204.19</v>
      </c>
      <c r="K8898" s="17">
        <v>0</v>
      </c>
      <c r="L8898" s="16">
        <v>204.19</v>
      </c>
      <c r="M8898" s="16">
        <v>114.31</v>
      </c>
      <c r="N8898" s="11" t="str">
        <f t="shared" si="415"/>
        <v>NO DISCOUNT</v>
      </c>
      <c r="O8898" s="27">
        <f t="shared" si="416"/>
        <v>0.44017826534110388</v>
      </c>
      <c r="P8898" s="11" t="str">
        <f t="shared" si="417"/>
        <v>AVERAGE</v>
      </c>
    </row>
    <row r="8899" spans="1:16" x14ac:dyDescent="0.35">
      <c r="A8899" t="s">
        <v>9073</v>
      </c>
      <c r="B8899" s="18">
        <v>44752</v>
      </c>
      <c r="C8899" t="s">
        <v>108</v>
      </c>
      <c r="D8899" t="s">
        <v>115</v>
      </c>
      <c r="E8899" t="s">
        <v>116</v>
      </c>
      <c r="F8899" t="s">
        <v>131</v>
      </c>
      <c r="G8899" t="s">
        <v>122</v>
      </c>
      <c r="H8899" t="s">
        <v>142</v>
      </c>
      <c r="I8899">
        <v>4</v>
      </c>
      <c r="J8899" s="19">
        <v>298.38</v>
      </c>
      <c r="K8899" s="20">
        <v>0.42</v>
      </c>
      <c r="L8899" s="19">
        <v>692.24</v>
      </c>
      <c r="M8899" s="19">
        <v>341.98</v>
      </c>
      <c r="N8899" s="11" t="str">
        <f t="shared" ref="N8899:N8962" si="418">IF(K8899=$R$8,$R$2,IF(K8899&lt;=$R$9,$R$3,IF(K8899&lt;=$R$10,$R$4,IF(K8899&lt;$R$11,$R$5,IF(K8899&gt;$R$11,$R$6)))))</f>
        <v>CLEARANCE</v>
      </c>
      <c r="O8899" s="27">
        <f t="shared" ref="O8899:O8962" si="419">IFERROR(L8899-M8899,"NULL")/L8899</f>
        <v>0.50598058476828844</v>
      </c>
      <c r="P8899" s="11" t="str">
        <f t="shared" ref="P8899:P8962" si="420">IF(AND(O8899&gt;=$Q$8,I8899&gt;=$Q$13),$Q$2,IF(AND(O8899&gt;=$Q$9,I8899&gt;=$Q$14),$Q$3,IF(O8899&gt;=$Q$10,$Q$4,$Q$5)))</f>
        <v>AVERAGE</v>
      </c>
    </row>
    <row r="8900" spans="1:16" x14ac:dyDescent="0.35">
      <c r="A8900" s="12" t="s">
        <v>9074</v>
      </c>
      <c r="B8900" s="15">
        <v>44562</v>
      </c>
      <c r="C8900" s="12" t="s">
        <v>120</v>
      </c>
      <c r="D8900" s="12" t="s">
        <v>109</v>
      </c>
      <c r="E8900" s="12" t="s">
        <v>150</v>
      </c>
      <c r="F8900" s="12" t="s">
        <v>117</v>
      </c>
      <c r="G8900" s="12" t="s">
        <v>127</v>
      </c>
      <c r="H8900" s="12" t="s">
        <v>209</v>
      </c>
      <c r="I8900" s="12">
        <v>2</v>
      </c>
      <c r="J8900" s="16">
        <v>978.18</v>
      </c>
      <c r="K8900" s="17">
        <v>0.16</v>
      </c>
      <c r="L8900" s="16">
        <v>1643.34</v>
      </c>
      <c r="M8900" s="16">
        <v>800.89</v>
      </c>
      <c r="N8900" s="11" t="str">
        <f t="shared" si="418"/>
        <v>MEDIUM</v>
      </c>
      <c r="O8900" s="27">
        <f t="shared" si="419"/>
        <v>0.51264497912787366</v>
      </c>
      <c r="P8900" s="11" t="str">
        <f t="shared" si="420"/>
        <v>AVERAGE</v>
      </c>
    </row>
    <row r="8901" spans="1:16" x14ac:dyDescent="0.35">
      <c r="A8901" t="s">
        <v>9075</v>
      </c>
      <c r="B8901" s="18">
        <v>45504</v>
      </c>
      <c r="C8901" t="s">
        <v>149</v>
      </c>
      <c r="D8901" t="s">
        <v>115</v>
      </c>
      <c r="E8901" t="s">
        <v>116</v>
      </c>
      <c r="F8901" t="s">
        <v>117</v>
      </c>
      <c r="G8901" t="s">
        <v>122</v>
      </c>
      <c r="H8901" t="s">
        <v>123</v>
      </c>
      <c r="I8901">
        <v>2</v>
      </c>
      <c r="J8901" s="19">
        <v>869.87</v>
      </c>
      <c r="K8901" s="20">
        <v>0</v>
      </c>
      <c r="L8901" s="19">
        <v>1739.74</v>
      </c>
      <c r="M8901" s="19">
        <v>652.73</v>
      </c>
      <c r="N8901" s="11" t="str">
        <f t="shared" si="418"/>
        <v>NO DISCOUNT</v>
      </c>
      <c r="O8901" s="27">
        <f t="shared" si="419"/>
        <v>0.62481175348040507</v>
      </c>
      <c r="P8901" s="11" t="str">
        <f t="shared" si="420"/>
        <v>AVERAGE</v>
      </c>
    </row>
    <row r="8902" spans="1:16" x14ac:dyDescent="0.35">
      <c r="A8902" s="12" t="s">
        <v>9076</v>
      </c>
      <c r="B8902" s="15">
        <v>44747</v>
      </c>
      <c r="C8902" s="12" t="s">
        <v>136</v>
      </c>
      <c r="D8902" s="12" t="s">
        <v>140</v>
      </c>
      <c r="E8902" s="12" t="s">
        <v>218</v>
      </c>
      <c r="F8902" s="12" t="s">
        <v>131</v>
      </c>
      <c r="G8902" s="12" t="s">
        <v>127</v>
      </c>
      <c r="H8902" s="12" t="s">
        <v>209</v>
      </c>
      <c r="I8902" s="12">
        <v>5</v>
      </c>
      <c r="J8902" s="16">
        <v>1094.04</v>
      </c>
      <c r="K8902" s="17">
        <v>0.05</v>
      </c>
      <c r="L8902" s="16">
        <v>5196.6899999999996</v>
      </c>
      <c r="M8902" s="16">
        <v>2299.06</v>
      </c>
      <c r="N8902" s="11" t="str">
        <f t="shared" si="418"/>
        <v>LOW</v>
      </c>
      <c r="O8902" s="27">
        <f t="shared" si="419"/>
        <v>0.55759146687603067</v>
      </c>
      <c r="P8902" s="11" t="str">
        <f t="shared" si="420"/>
        <v>GOOD</v>
      </c>
    </row>
    <row r="8903" spans="1:16" x14ac:dyDescent="0.35">
      <c r="A8903" t="s">
        <v>9077</v>
      </c>
      <c r="B8903" s="18">
        <v>45080</v>
      </c>
      <c r="C8903" t="s">
        <v>108</v>
      </c>
      <c r="D8903" t="s">
        <v>109</v>
      </c>
      <c r="E8903" t="s">
        <v>176</v>
      </c>
      <c r="F8903" t="s">
        <v>131</v>
      </c>
      <c r="G8903" t="s">
        <v>112</v>
      </c>
      <c r="H8903" t="s">
        <v>113</v>
      </c>
      <c r="I8903">
        <v>18</v>
      </c>
      <c r="J8903" s="19">
        <v>32.85</v>
      </c>
      <c r="K8903" s="20">
        <v>0.17</v>
      </c>
      <c r="L8903" s="19">
        <v>490.78</v>
      </c>
      <c r="M8903" s="19">
        <v>135.18</v>
      </c>
      <c r="N8903" s="11" t="str">
        <f t="shared" si="418"/>
        <v>MEDIUM</v>
      </c>
      <c r="O8903" s="27">
        <f t="shared" si="419"/>
        <v>0.72456090305228404</v>
      </c>
      <c r="P8903" s="11" t="str">
        <f t="shared" si="420"/>
        <v>EXCELLENT</v>
      </c>
    </row>
    <row r="8904" spans="1:16" x14ac:dyDescent="0.35">
      <c r="A8904" s="12" t="s">
        <v>9078</v>
      </c>
      <c r="B8904" s="15">
        <v>44689</v>
      </c>
      <c r="C8904" s="12" t="s">
        <v>108</v>
      </c>
      <c r="D8904" s="12" t="s">
        <v>109</v>
      </c>
      <c r="E8904" s="12" t="s">
        <v>208</v>
      </c>
      <c r="F8904" s="12" t="s">
        <v>117</v>
      </c>
      <c r="G8904" s="12" t="s">
        <v>122</v>
      </c>
      <c r="H8904" s="12" t="s">
        <v>142</v>
      </c>
      <c r="I8904" s="12">
        <v>3</v>
      </c>
      <c r="J8904" s="16">
        <v>426.33</v>
      </c>
      <c r="K8904" s="17">
        <v>0.22</v>
      </c>
      <c r="L8904" s="16">
        <v>997.61</v>
      </c>
      <c r="M8904" s="16">
        <v>517.24</v>
      </c>
      <c r="N8904" s="11" t="str">
        <f t="shared" si="418"/>
        <v>HIGH</v>
      </c>
      <c r="O8904" s="27">
        <f t="shared" si="419"/>
        <v>0.48152083479516045</v>
      </c>
      <c r="P8904" s="11" t="str">
        <f t="shared" si="420"/>
        <v>AVERAGE</v>
      </c>
    </row>
    <row r="8905" spans="1:16" x14ac:dyDescent="0.35">
      <c r="A8905" t="s">
        <v>9079</v>
      </c>
      <c r="B8905" s="18">
        <v>44843</v>
      </c>
      <c r="C8905" t="s">
        <v>108</v>
      </c>
      <c r="D8905" t="s">
        <v>125</v>
      </c>
      <c r="E8905" t="s">
        <v>137</v>
      </c>
      <c r="F8905" t="s">
        <v>117</v>
      </c>
      <c r="G8905" t="s">
        <v>122</v>
      </c>
      <c r="H8905" t="s">
        <v>158</v>
      </c>
      <c r="I8905">
        <v>3</v>
      </c>
      <c r="J8905" s="19">
        <v>27.45</v>
      </c>
      <c r="K8905" s="20">
        <v>0.27</v>
      </c>
      <c r="L8905" s="19">
        <v>60.12</v>
      </c>
      <c r="M8905" s="19">
        <v>23.82</v>
      </c>
      <c r="N8905" s="11" t="str">
        <f t="shared" si="418"/>
        <v>HIGH</v>
      </c>
      <c r="O8905" s="27">
        <f t="shared" si="419"/>
        <v>0.60379241516966065</v>
      </c>
      <c r="P8905" s="11" t="str">
        <f t="shared" si="420"/>
        <v>AVERAGE</v>
      </c>
    </row>
    <row r="8906" spans="1:16" x14ac:dyDescent="0.35">
      <c r="A8906" s="12" t="s">
        <v>9080</v>
      </c>
      <c r="B8906" s="15">
        <v>45555</v>
      </c>
      <c r="C8906" s="12" t="s">
        <v>120</v>
      </c>
      <c r="D8906" s="12" t="s">
        <v>115</v>
      </c>
      <c r="E8906" s="12" t="s">
        <v>163</v>
      </c>
      <c r="F8906" s="12" t="s">
        <v>111</v>
      </c>
      <c r="G8906" s="12" t="s">
        <v>112</v>
      </c>
      <c r="H8906" s="12" t="s">
        <v>167</v>
      </c>
      <c r="I8906" s="12">
        <v>4</v>
      </c>
      <c r="J8906" s="16">
        <v>10.56</v>
      </c>
      <c r="K8906" s="17">
        <v>0.25</v>
      </c>
      <c r="L8906" s="16">
        <v>31.68</v>
      </c>
      <c r="M8906" s="16">
        <v>15.08</v>
      </c>
      <c r="N8906" s="11" t="str">
        <f t="shared" si="418"/>
        <v>HIGH</v>
      </c>
      <c r="O8906" s="27">
        <f t="shared" si="419"/>
        <v>0.52398989898989901</v>
      </c>
      <c r="P8906" s="11" t="str">
        <f t="shared" si="420"/>
        <v>AVERAGE</v>
      </c>
    </row>
    <row r="8907" spans="1:16" x14ac:dyDescent="0.35">
      <c r="A8907" t="s">
        <v>9081</v>
      </c>
      <c r="B8907" s="18">
        <v>45026</v>
      </c>
      <c r="C8907" t="s">
        <v>136</v>
      </c>
      <c r="D8907" t="s">
        <v>125</v>
      </c>
      <c r="E8907" t="s">
        <v>201</v>
      </c>
      <c r="F8907" t="s">
        <v>111</v>
      </c>
      <c r="G8907" t="s">
        <v>122</v>
      </c>
      <c r="H8907" t="s">
        <v>132</v>
      </c>
      <c r="I8907">
        <v>3</v>
      </c>
      <c r="J8907" s="19">
        <v>758.14</v>
      </c>
      <c r="K8907" s="20">
        <v>0.16</v>
      </c>
      <c r="L8907" s="19">
        <v>1910.51</v>
      </c>
      <c r="M8907" s="19">
        <v>1023.75</v>
      </c>
      <c r="N8907" s="11" t="str">
        <f t="shared" si="418"/>
        <v>MEDIUM</v>
      </c>
      <c r="O8907" s="27">
        <f t="shared" si="419"/>
        <v>0.4641483164181292</v>
      </c>
      <c r="P8907" s="11" t="str">
        <f t="shared" si="420"/>
        <v>AVERAGE</v>
      </c>
    </row>
    <row r="8908" spans="1:16" x14ac:dyDescent="0.35">
      <c r="A8908" s="12" t="s">
        <v>9082</v>
      </c>
      <c r="B8908" s="15">
        <v>45175</v>
      </c>
      <c r="C8908" s="12" t="s">
        <v>149</v>
      </c>
      <c r="D8908" s="12" t="s">
        <v>140</v>
      </c>
      <c r="E8908" s="12" t="s">
        <v>218</v>
      </c>
      <c r="F8908" s="12" t="s">
        <v>117</v>
      </c>
      <c r="G8908" s="12" t="s">
        <v>127</v>
      </c>
      <c r="H8908" s="12" t="s">
        <v>164</v>
      </c>
      <c r="I8908" s="12">
        <v>3</v>
      </c>
      <c r="J8908" s="16">
        <v>400.06</v>
      </c>
      <c r="K8908" s="17">
        <v>0</v>
      </c>
      <c r="L8908" s="16">
        <v>1200.18</v>
      </c>
      <c r="M8908" s="16">
        <v>511.16</v>
      </c>
      <c r="N8908" s="11" t="str">
        <f t="shared" si="418"/>
        <v>NO DISCOUNT</v>
      </c>
      <c r="O8908" s="27">
        <f t="shared" si="419"/>
        <v>0.57409721875052067</v>
      </c>
      <c r="P8908" s="11" t="str">
        <f t="shared" si="420"/>
        <v>AVERAGE</v>
      </c>
    </row>
    <row r="8909" spans="1:16" x14ac:dyDescent="0.35">
      <c r="A8909" t="s">
        <v>9083</v>
      </c>
      <c r="B8909" s="18">
        <v>45203</v>
      </c>
      <c r="C8909" t="s">
        <v>108</v>
      </c>
      <c r="D8909" t="s">
        <v>109</v>
      </c>
      <c r="E8909" t="s">
        <v>173</v>
      </c>
      <c r="F8909" t="s">
        <v>131</v>
      </c>
      <c r="G8909" t="s">
        <v>112</v>
      </c>
      <c r="H8909" t="s">
        <v>170</v>
      </c>
      <c r="I8909">
        <v>2</v>
      </c>
      <c r="J8909" s="19">
        <v>33.57</v>
      </c>
      <c r="K8909" s="20">
        <v>0</v>
      </c>
      <c r="L8909" s="19">
        <v>67.14</v>
      </c>
      <c r="M8909" s="19">
        <v>25.99</v>
      </c>
      <c r="N8909" s="11" t="str">
        <f t="shared" si="418"/>
        <v>NO DISCOUNT</v>
      </c>
      <c r="O8909" s="27">
        <f t="shared" si="419"/>
        <v>0.61289842120941329</v>
      </c>
      <c r="P8909" s="11" t="str">
        <f t="shared" si="420"/>
        <v>AVERAGE</v>
      </c>
    </row>
    <row r="8910" spans="1:16" x14ac:dyDescent="0.35">
      <c r="A8910" s="12" t="s">
        <v>9084</v>
      </c>
      <c r="B8910" s="15">
        <v>45392</v>
      </c>
      <c r="C8910" s="12" t="s">
        <v>136</v>
      </c>
      <c r="D8910" s="12" t="s">
        <v>140</v>
      </c>
      <c r="E8910" s="12" t="s">
        <v>141</v>
      </c>
      <c r="F8910" s="12" t="s">
        <v>131</v>
      </c>
      <c r="G8910" s="12" t="s">
        <v>112</v>
      </c>
      <c r="H8910" s="12" t="s">
        <v>118</v>
      </c>
      <c r="I8910" s="12">
        <v>1</v>
      </c>
      <c r="J8910" s="16">
        <v>29.78</v>
      </c>
      <c r="K8910" s="17">
        <v>0.18</v>
      </c>
      <c r="L8910" s="16">
        <v>24.42</v>
      </c>
      <c r="M8910" s="16">
        <v>11.54</v>
      </c>
      <c r="N8910" s="11" t="str">
        <f t="shared" si="418"/>
        <v>MEDIUM</v>
      </c>
      <c r="O8910" s="27">
        <f t="shared" si="419"/>
        <v>0.52743652743652747</v>
      </c>
      <c r="P8910" s="11" t="str">
        <f t="shared" si="420"/>
        <v>AVERAGE</v>
      </c>
    </row>
    <row r="8911" spans="1:16" x14ac:dyDescent="0.35">
      <c r="A8911" t="s">
        <v>9085</v>
      </c>
      <c r="B8911" s="18">
        <v>45213</v>
      </c>
      <c r="C8911" t="s">
        <v>108</v>
      </c>
      <c r="D8911" t="s">
        <v>125</v>
      </c>
      <c r="E8911" t="s">
        <v>201</v>
      </c>
      <c r="F8911" t="s">
        <v>111</v>
      </c>
      <c r="G8911" t="s">
        <v>122</v>
      </c>
      <c r="H8911" t="s">
        <v>158</v>
      </c>
      <c r="I8911">
        <v>9</v>
      </c>
      <c r="J8911" s="19">
        <v>113.69</v>
      </c>
      <c r="K8911" s="20">
        <v>0.31</v>
      </c>
      <c r="L8911" s="19">
        <v>706.01</v>
      </c>
      <c r="M8911" s="19">
        <v>231.19</v>
      </c>
      <c r="N8911" s="11" t="str">
        <f t="shared" si="418"/>
        <v>CLEARANCE</v>
      </c>
      <c r="O8911" s="27">
        <f t="shared" si="419"/>
        <v>0.6725400490078044</v>
      </c>
      <c r="P8911" s="11" t="str">
        <f t="shared" si="420"/>
        <v>GOOD</v>
      </c>
    </row>
    <row r="8912" spans="1:16" x14ac:dyDescent="0.35">
      <c r="A8912" s="12" t="s">
        <v>9086</v>
      </c>
      <c r="B8912" s="15">
        <v>44792</v>
      </c>
      <c r="C8912" s="12" t="s">
        <v>136</v>
      </c>
      <c r="D8912" s="12" t="s">
        <v>109</v>
      </c>
      <c r="E8912" s="12" t="s">
        <v>189</v>
      </c>
      <c r="F8912" s="12" t="s">
        <v>111</v>
      </c>
      <c r="G8912" s="12" t="s">
        <v>127</v>
      </c>
      <c r="H8912" s="12" t="s">
        <v>128</v>
      </c>
      <c r="I8912" s="12">
        <v>3</v>
      </c>
      <c r="J8912" s="16">
        <v>388.87</v>
      </c>
      <c r="K8912" s="17">
        <v>0.17</v>
      </c>
      <c r="L8912" s="16">
        <v>968.29</v>
      </c>
      <c r="M8912" s="16">
        <v>425.08</v>
      </c>
      <c r="N8912" s="11" t="str">
        <f t="shared" si="418"/>
        <v>MEDIUM</v>
      </c>
      <c r="O8912" s="27">
        <f t="shared" si="419"/>
        <v>0.56099928740356719</v>
      </c>
      <c r="P8912" s="11" t="str">
        <f t="shared" si="420"/>
        <v>AVERAGE</v>
      </c>
    </row>
    <row r="8913" spans="1:16" x14ac:dyDescent="0.35">
      <c r="A8913" t="s">
        <v>9087</v>
      </c>
      <c r="B8913" s="18">
        <v>45042</v>
      </c>
      <c r="C8913" t="s">
        <v>108</v>
      </c>
      <c r="D8913" t="s">
        <v>140</v>
      </c>
      <c r="E8913" t="s">
        <v>273</v>
      </c>
      <c r="F8913" t="s">
        <v>117</v>
      </c>
      <c r="G8913" t="s">
        <v>112</v>
      </c>
      <c r="H8913" t="s">
        <v>170</v>
      </c>
      <c r="I8913">
        <v>2</v>
      </c>
      <c r="J8913" s="19">
        <v>12.28</v>
      </c>
      <c r="K8913" s="20">
        <v>0</v>
      </c>
      <c r="L8913" s="19">
        <v>24.56</v>
      </c>
      <c r="M8913" s="19">
        <v>11.01</v>
      </c>
      <c r="N8913" s="11" t="str">
        <f t="shared" si="418"/>
        <v>NO DISCOUNT</v>
      </c>
      <c r="O8913" s="27">
        <f t="shared" si="419"/>
        <v>0.55171009771986967</v>
      </c>
      <c r="P8913" s="11" t="str">
        <f t="shared" si="420"/>
        <v>AVERAGE</v>
      </c>
    </row>
    <row r="8914" spans="1:16" x14ac:dyDescent="0.35">
      <c r="A8914" s="12" t="s">
        <v>9088</v>
      </c>
      <c r="B8914" s="15">
        <v>44666</v>
      </c>
      <c r="C8914" s="12" t="s">
        <v>136</v>
      </c>
      <c r="D8914" s="12" t="s">
        <v>140</v>
      </c>
      <c r="E8914" s="12" t="s">
        <v>203</v>
      </c>
      <c r="F8914" s="12" t="s">
        <v>111</v>
      </c>
      <c r="G8914" s="12" t="s">
        <v>122</v>
      </c>
      <c r="H8914" s="12" t="s">
        <v>187</v>
      </c>
      <c r="I8914" s="12">
        <v>5</v>
      </c>
      <c r="J8914" s="16">
        <v>279.66000000000003</v>
      </c>
      <c r="K8914" s="17">
        <v>0</v>
      </c>
      <c r="L8914" s="16">
        <v>1398.3</v>
      </c>
      <c r="M8914" s="16">
        <v>374.7</v>
      </c>
      <c r="N8914" s="11" t="str">
        <f t="shared" si="418"/>
        <v>NO DISCOUNT</v>
      </c>
      <c r="O8914" s="27">
        <f t="shared" si="419"/>
        <v>0.73203175284273758</v>
      </c>
      <c r="P8914" s="11" t="str">
        <f t="shared" si="420"/>
        <v>GOOD</v>
      </c>
    </row>
    <row r="8915" spans="1:16" x14ac:dyDescent="0.35">
      <c r="A8915" t="s">
        <v>9089</v>
      </c>
      <c r="B8915" s="18">
        <v>44672</v>
      </c>
      <c r="C8915" t="s">
        <v>108</v>
      </c>
      <c r="D8915" t="s">
        <v>115</v>
      </c>
      <c r="E8915" t="s">
        <v>116</v>
      </c>
      <c r="F8915" t="s">
        <v>111</v>
      </c>
      <c r="G8915" t="s">
        <v>112</v>
      </c>
      <c r="H8915" t="s">
        <v>118</v>
      </c>
      <c r="I8915">
        <v>5</v>
      </c>
      <c r="J8915" s="19">
        <v>19.079999999999998</v>
      </c>
      <c r="K8915" s="20">
        <v>0.13</v>
      </c>
      <c r="L8915" s="19">
        <v>83</v>
      </c>
      <c r="M8915" s="19">
        <v>20.52</v>
      </c>
      <c r="N8915" s="11" t="str">
        <f t="shared" si="418"/>
        <v>MEDIUM</v>
      </c>
      <c r="O8915" s="27">
        <f t="shared" si="419"/>
        <v>0.75277108433734941</v>
      </c>
      <c r="P8915" s="11" t="str">
        <f t="shared" si="420"/>
        <v>GOOD</v>
      </c>
    </row>
    <row r="8916" spans="1:16" x14ac:dyDescent="0.35">
      <c r="A8916" s="12" t="s">
        <v>9090</v>
      </c>
      <c r="B8916" s="15">
        <v>44938</v>
      </c>
      <c r="C8916" s="12" t="s">
        <v>120</v>
      </c>
      <c r="D8916" s="12" t="s">
        <v>109</v>
      </c>
      <c r="E8916" s="12" t="s">
        <v>173</v>
      </c>
      <c r="F8916" s="12" t="s">
        <v>131</v>
      </c>
      <c r="G8916" s="12" t="s">
        <v>122</v>
      </c>
      <c r="H8916" s="12" t="s">
        <v>158</v>
      </c>
      <c r="I8916" s="12">
        <v>5</v>
      </c>
      <c r="J8916" s="16">
        <v>149.5</v>
      </c>
      <c r="K8916" s="17">
        <v>0</v>
      </c>
      <c r="L8916" s="16">
        <v>747.5</v>
      </c>
      <c r="M8916" s="16">
        <v>369.86</v>
      </c>
      <c r="N8916" s="11" t="str">
        <f t="shared" si="418"/>
        <v>NO DISCOUNT</v>
      </c>
      <c r="O8916" s="27">
        <f t="shared" si="419"/>
        <v>0.50520401337792642</v>
      </c>
      <c r="P8916" s="11" t="str">
        <f t="shared" si="420"/>
        <v>GOOD</v>
      </c>
    </row>
    <row r="8917" spans="1:16" x14ac:dyDescent="0.35">
      <c r="A8917" t="s">
        <v>9091</v>
      </c>
      <c r="B8917" s="18">
        <v>44567</v>
      </c>
      <c r="C8917" t="s">
        <v>108</v>
      </c>
      <c r="D8917" t="s">
        <v>140</v>
      </c>
      <c r="E8917" t="s">
        <v>273</v>
      </c>
      <c r="F8917" t="s">
        <v>117</v>
      </c>
      <c r="G8917" t="s">
        <v>127</v>
      </c>
      <c r="H8917" t="s">
        <v>138</v>
      </c>
      <c r="I8917">
        <v>1</v>
      </c>
      <c r="J8917" s="19">
        <v>116.09</v>
      </c>
      <c r="K8917" s="20">
        <v>0</v>
      </c>
      <c r="L8917" s="19">
        <v>116.09</v>
      </c>
      <c r="M8917" s="19">
        <v>42.21</v>
      </c>
      <c r="N8917" s="11" t="str">
        <f t="shared" si="418"/>
        <v>NO DISCOUNT</v>
      </c>
      <c r="O8917" s="27">
        <f t="shared" si="419"/>
        <v>0.63640279093806529</v>
      </c>
      <c r="P8917" s="11" t="str">
        <f t="shared" si="420"/>
        <v>AVERAGE</v>
      </c>
    </row>
    <row r="8918" spans="1:16" x14ac:dyDescent="0.35">
      <c r="A8918" s="12" t="s">
        <v>9092</v>
      </c>
      <c r="B8918" s="15">
        <v>44572</v>
      </c>
      <c r="C8918" s="12" t="s">
        <v>136</v>
      </c>
      <c r="D8918" s="12" t="s">
        <v>115</v>
      </c>
      <c r="E8918" s="12" t="s">
        <v>289</v>
      </c>
      <c r="F8918" s="12" t="s">
        <v>111</v>
      </c>
      <c r="G8918" s="12" t="s">
        <v>127</v>
      </c>
      <c r="H8918" s="12" t="s">
        <v>179</v>
      </c>
      <c r="I8918" s="12">
        <v>2</v>
      </c>
      <c r="J8918" s="16">
        <v>66.349999999999994</v>
      </c>
      <c r="K8918" s="17">
        <v>0.26</v>
      </c>
      <c r="L8918" s="16">
        <v>98.2</v>
      </c>
      <c r="M8918" s="16">
        <v>32.630000000000003</v>
      </c>
      <c r="N8918" s="11" t="str">
        <f t="shared" si="418"/>
        <v>HIGH</v>
      </c>
      <c r="O8918" s="27">
        <f t="shared" si="419"/>
        <v>0.66771894093686346</v>
      </c>
      <c r="P8918" s="11" t="str">
        <f t="shared" si="420"/>
        <v>AVERAGE</v>
      </c>
    </row>
    <row r="8919" spans="1:16" x14ac:dyDescent="0.35">
      <c r="A8919" t="s">
        <v>9093</v>
      </c>
      <c r="B8919" s="18">
        <v>45475</v>
      </c>
      <c r="C8919" t="s">
        <v>108</v>
      </c>
      <c r="D8919" t="s">
        <v>109</v>
      </c>
      <c r="E8919" t="s">
        <v>110</v>
      </c>
      <c r="F8919" t="s">
        <v>111</v>
      </c>
      <c r="G8919" t="s">
        <v>112</v>
      </c>
      <c r="H8919" t="s">
        <v>167</v>
      </c>
      <c r="I8919">
        <v>3</v>
      </c>
      <c r="J8919" s="19">
        <v>24.66</v>
      </c>
      <c r="K8919" s="20">
        <v>0</v>
      </c>
      <c r="L8919" s="19">
        <v>73.98</v>
      </c>
      <c r="M8919" s="19">
        <v>20.9</v>
      </c>
      <c r="N8919" s="11" t="str">
        <f t="shared" si="418"/>
        <v>NO DISCOUNT</v>
      </c>
      <c r="O8919" s="27">
        <f t="shared" si="419"/>
        <v>0.71749121384157888</v>
      </c>
      <c r="P8919" s="11" t="str">
        <f t="shared" si="420"/>
        <v>AVERAGE</v>
      </c>
    </row>
    <row r="8920" spans="1:16" x14ac:dyDescent="0.35">
      <c r="A8920" s="12" t="s">
        <v>9094</v>
      </c>
      <c r="B8920" s="15">
        <v>44774</v>
      </c>
      <c r="C8920" s="12" t="s">
        <v>108</v>
      </c>
      <c r="D8920" s="12" t="s">
        <v>140</v>
      </c>
      <c r="E8920" s="12" t="s">
        <v>203</v>
      </c>
      <c r="F8920" s="12" t="s">
        <v>111</v>
      </c>
      <c r="G8920" s="12" t="s">
        <v>127</v>
      </c>
      <c r="H8920" s="12" t="s">
        <v>209</v>
      </c>
      <c r="I8920" s="12">
        <v>4</v>
      </c>
      <c r="J8920" s="16">
        <v>568.86</v>
      </c>
      <c r="K8920" s="17">
        <v>0.25</v>
      </c>
      <c r="L8920" s="16">
        <v>1706.58</v>
      </c>
      <c r="M8920" s="16">
        <v>637.57000000000005</v>
      </c>
      <c r="N8920" s="11" t="str">
        <f t="shared" si="418"/>
        <v>HIGH</v>
      </c>
      <c r="O8920" s="27">
        <f t="shared" si="419"/>
        <v>0.62640485649661881</v>
      </c>
      <c r="P8920" s="11" t="str">
        <f t="shared" si="420"/>
        <v>AVERAGE</v>
      </c>
    </row>
    <row r="8921" spans="1:16" x14ac:dyDescent="0.35">
      <c r="A8921" t="s">
        <v>9095</v>
      </c>
      <c r="B8921" s="18">
        <v>44743</v>
      </c>
      <c r="C8921" t="s">
        <v>108</v>
      </c>
      <c r="D8921" t="s">
        <v>109</v>
      </c>
      <c r="E8921" t="s">
        <v>161</v>
      </c>
      <c r="F8921" t="s">
        <v>117</v>
      </c>
      <c r="G8921" t="s">
        <v>127</v>
      </c>
      <c r="H8921" t="s">
        <v>164</v>
      </c>
      <c r="I8921">
        <v>3</v>
      </c>
      <c r="J8921" s="19">
        <v>523.67999999999995</v>
      </c>
      <c r="K8921" s="20">
        <v>0.2</v>
      </c>
      <c r="L8921" s="19">
        <v>1256.83</v>
      </c>
      <c r="M8921" s="19">
        <v>489</v>
      </c>
      <c r="N8921" s="11" t="str">
        <f t="shared" si="418"/>
        <v>MEDIUM</v>
      </c>
      <c r="O8921" s="27">
        <f t="shared" si="419"/>
        <v>0.61092590087760479</v>
      </c>
      <c r="P8921" s="11" t="str">
        <f t="shared" si="420"/>
        <v>AVERAGE</v>
      </c>
    </row>
    <row r="8922" spans="1:16" x14ac:dyDescent="0.35">
      <c r="A8922" s="12" t="s">
        <v>9096</v>
      </c>
      <c r="B8922" s="15">
        <v>45341</v>
      </c>
      <c r="C8922" s="12" t="s">
        <v>120</v>
      </c>
      <c r="D8922" s="12" t="s">
        <v>115</v>
      </c>
      <c r="E8922" s="12" t="s">
        <v>130</v>
      </c>
      <c r="F8922" s="12" t="s">
        <v>131</v>
      </c>
      <c r="G8922" s="12" t="s">
        <v>127</v>
      </c>
      <c r="H8922" s="12" t="s">
        <v>209</v>
      </c>
      <c r="I8922" s="12">
        <v>3</v>
      </c>
      <c r="J8922" s="16">
        <v>657.18</v>
      </c>
      <c r="K8922" s="17">
        <v>0.02</v>
      </c>
      <c r="L8922" s="16">
        <v>1932.11</v>
      </c>
      <c r="M8922" s="16">
        <v>806.46</v>
      </c>
      <c r="N8922" s="11" t="str">
        <f t="shared" si="418"/>
        <v>LOW</v>
      </c>
      <c r="O8922" s="27">
        <f t="shared" si="419"/>
        <v>0.582601404681928</v>
      </c>
      <c r="P8922" s="11" t="str">
        <f t="shared" si="420"/>
        <v>AVERAGE</v>
      </c>
    </row>
    <row r="8923" spans="1:16" x14ac:dyDescent="0.35">
      <c r="A8923" t="s">
        <v>9097</v>
      </c>
      <c r="B8923" s="18">
        <v>44787</v>
      </c>
      <c r="C8923" t="s">
        <v>108</v>
      </c>
      <c r="D8923" t="s">
        <v>109</v>
      </c>
      <c r="E8923" t="s">
        <v>189</v>
      </c>
      <c r="F8923" t="s">
        <v>117</v>
      </c>
      <c r="G8923" t="s">
        <v>127</v>
      </c>
      <c r="H8923" t="s">
        <v>209</v>
      </c>
      <c r="I8923">
        <v>1</v>
      </c>
      <c r="J8923" s="19">
        <v>486.95</v>
      </c>
      <c r="K8923" s="20">
        <v>0</v>
      </c>
      <c r="L8923" s="19">
        <v>486.95</v>
      </c>
      <c r="M8923" s="19">
        <v>279.64999999999998</v>
      </c>
      <c r="N8923" s="11" t="str">
        <f t="shared" si="418"/>
        <v>NO DISCOUNT</v>
      </c>
      <c r="O8923" s="27">
        <f t="shared" si="419"/>
        <v>0.42571105863024955</v>
      </c>
      <c r="P8923" s="11" t="str">
        <f t="shared" si="420"/>
        <v>AVERAGE</v>
      </c>
    </row>
    <row r="8924" spans="1:16" x14ac:dyDescent="0.35">
      <c r="A8924" s="12" t="s">
        <v>9098</v>
      </c>
      <c r="B8924" s="15">
        <v>45155</v>
      </c>
      <c r="C8924" s="12" t="s">
        <v>108</v>
      </c>
      <c r="D8924" s="12" t="s">
        <v>140</v>
      </c>
      <c r="E8924" s="12" t="s">
        <v>166</v>
      </c>
      <c r="F8924" s="12" t="s">
        <v>131</v>
      </c>
      <c r="G8924" s="12" t="s">
        <v>112</v>
      </c>
      <c r="H8924" s="12" t="s">
        <v>113</v>
      </c>
      <c r="I8924" s="12">
        <v>3</v>
      </c>
      <c r="J8924" s="16">
        <v>36.82</v>
      </c>
      <c r="K8924" s="17">
        <v>0.09</v>
      </c>
      <c r="L8924" s="16">
        <v>100.52</v>
      </c>
      <c r="M8924" s="16">
        <v>41</v>
      </c>
      <c r="N8924" s="11" t="str">
        <f t="shared" si="418"/>
        <v>LOW</v>
      </c>
      <c r="O8924" s="27">
        <f t="shared" si="419"/>
        <v>0.59212097095105454</v>
      </c>
      <c r="P8924" s="11" t="str">
        <f t="shared" si="420"/>
        <v>AVERAGE</v>
      </c>
    </row>
    <row r="8925" spans="1:16" x14ac:dyDescent="0.35">
      <c r="A8925" t="s">
        <v>9099</v>
      </c>
      <c r="B8925" s="18">
        <v>45389</v>
      </c>
      <c r="C8925" t="s">
        <v>120</v>
      </c>
      <c r="D8925" t="s">
        <v>109</v>
      </c>
      <c r="E8925" t="s">
        <v>110</v>
      </c>
      <c r="F8925" t="s">
        <v>111</v>
      </c>
      <c r="G8925" t="s">
        <v>127</v>
      </c>
      <c r="H8925" t="s">
        <v>128</v>
      </c>
      <c r="I8925">
        <v>3</v>
      </c>
      <c r="J8925" s="19">
        <v>416.62</v>
      </c>
      <c r="K8925" s="20">
        <v>0</v>
      </c>
      <c r="L8925" s="19">
        <v>1249.8599999999999</v>
      </c>
      <c r="M8925" s="19">
        <v>529</v>
      </c>
      <c r="N8925" s="11" t="str">
        <f t="shared" si="418"/>
        <v>NO DISCOUNT</v>
      </c>
      <c r="O8925" s="27">
        <f t="shared" si="419"/>
        <v>0.57675259629078457</v>
      </c>
      <c r="P8925" s="11" t="str">
        <f t="shared" si="420"/>
        <v>AVERAGE</v>
      </c>
    </row>
    <row r="8926" spans="1:16" x14ac:dyDescent="0.35">
      <c r="A8926" s="12" t="s">
        <v>9100</v>
      </c>
      <c r="B8926" s="15">
        <v>45555</v>
      </c>
      <c r="C8926" s="12" t="s">
        <v>108</v>
      </c>
      <c r="D8926" s="12" t="s">
        <v>115</v>
      </c>
      <c r="E8926" s="12" t="s">
        <v>156</v>
      </c>
      <c r="F8926" s="12" t="s">
        <v>111</v>
      </c>
      <c r="G8926" s="12" t="s">
        <v>112</v>
      </c>
      <c r="H8926" s="12" t="s">
        <v>167</v>
      </c>
      <c r="I8926" s="12">
        <v>10</v>
      </c>
      <c r="J8926" s="16">
        <v>10.18</v>
      </c>
      <c r="K8926" s="17">
        <v>0.28999999999999998</v>
      </c>
      <c r="L8926" s="16">
        <v>72.28</v>
      </c>
      <c r="M8926" s="16">
        <v>22.68</v>
      </c>
      <c r="N8926" s="11" t="str">
        <f t="shared" si="418"/>
        <v>HIGH</v>
      </c>
      <c r="O8926" s="27">
        <f t="shared" si="419"/>
        <v>0.68622025456557834</v>
      </c>
      <c r="P8926" s="11" t="str">
        <f t="shared" si="420"/>
        <v>EXCELLENT</v>
      </c>
    </row>
    <row r="8927" spans="1:16" x14ac:dyDescent="0.35">
      <c r="A8927" t="s">
        <v>9101</v>
      </c>
      <c r="B8927" s="18">
        <v>44869</v>
      </c>
      <c r="C8927" t="s">
        <v>108</v>
      </c>
      <c r="D8927" t="s">
        <v>115</v>
      </c>
      <c r="E8927" t="s">
        <v>116</v>
      </c>
      <c r="F8927" t="s">
        <v>111</v>
      </c>
      <c r="G8927" t="s">
        <v>112</v>
      </c>
      <c r="H8927" t="s">
        <v>113</v>
      </c>
      <c r="I8927">
        <v>3</v>
      </c>
      <c r="J8927" s="19">
        <v>31.02</v>
      </c>
      <c r="K8927" s="20">
        <v>0.22</v>
      </c>
      <c r="L8927" s="19">
        <v>72.59</v>
      </c>
      <c r="M8927" s="19">
        <v>21.24</v>
      </c>
      <c r="N8927" s="11" t="str">
        <f t="shared" si="418"/>
        <v>HIGH</v>
      </c>
      <c r="O8927" s="27">
        <f t="shared" si="419"/>
        <v>0.7073977131836342</v>
      </c>
      <c r="P8927" s="11" t="str">
        <f t="shared" si="420"/>
        <v>AVERAGE</v>
      </c>
    </row>
    <row r="8928" spans="1:16" x14ac:dyDescent="0.35">
      <c r="A8928" s="12" t="s">
        <v>9102</v>
      </c>
      <c r="B8928" s="15">
        <v>44851</v>
      </c>
      <c r="C8928" s="12" t="s">
        <v>136</v>
      </c>
      <c r="D8928" s="12" t="s">
        <v>125</v>
      </c>
      <c r="E8928" s="12" t="s">
        <v>137</v>
      </c>
      <c r="F8928" s="12" t="s">
        <v>111</v>
      </c>
      <c r="G8928" s="12" t="s">
        <v>127</v>
      </c>
      <c r="H8928" s="12" t="s">
        <v>128</v>
      </c>
      <c r="I8928" s="12">
        <v>1</v>
      </c>
      <c r="J8928" s="16">
        <v>357.92</v>
      </c>
      <c r="K8928" s="17">
        <v>0.17</v>
      </c>
      <c r="L8928" s="16">
        <v>297.07</v>
      </c>
      <c r="M8928" s="16">
        <v>108.7</v>
      </c>
      <c r="N8928" s="11" t="str">
        <f t="shared" si="418"/>
        <v>MEDIUM</v>
      </c>
      <c r="O8928" s="27">
        <f t="shared" si="419"/>
        <v>0.634092974719763</v>
      </c>
      <c r="P8928" s="11" t="str">
        <f t="shared" si="420"/>
        <v>AVERAGE</v>
      </c>
    </row>
    <row r="8929" spans="1:16" x14ac:dyDescent="0.35">
      <c r="A8929" t="s">
        <v>9103</v>
      </c>
      <c r="B8929" s="18">
        <v>45158</v>
      </c>
      <c r="C8929" t="s">
        <v>108</v>
      </c>
      <c r="D8929" t="s">
        <v>115</v>
      </c>
      <c r="E8929" t="s">
        <v>121</v>
      </c>
      <c r="F8929" t="s">
        <v>111</v>
      </c>
      <c r="G8929" t="s">
        <v>122</v>
      </c>
      <c r="H8929" t="s">
        <v>142</v>
      </c>
      <c r="I8929">
        <v>2</v>
      </c>
      <c r="J8929" s="19">
        <v>292.98</v>
      </c>
      <c r="K8929" s="20">
        <v>7.0000000000000007E-2</v>
      </c>
      <c r="L8929" s="19">
        <v>544.94000000000005</v>
      </c>
      <c r="M8929" s="19">
        <v>215.94</v>
      </c>
      <c r="N8929" s="11" t="str">
        <f t="shared" si="418"/>
        <v>LOW</v>
      </c>
      <c r="O8929" s="27">
        <f t="shared" si="419"/>
        <v>0.60373619114030908</v>
      </c>
      <c r="P8929" s="11" t="str">
        <f t="shared" si="420"/>
        <v>AVERAGE</v>
      </c>
    </row>
    <row r="8930" spans="1:16" x14ac:dyDescent="0.35">
      <c r="A8930" s="12" t="s">
        <v>9104</v>
      </c>
      <c r="B8930" s="15">
        <v>45166</v>
      </c>
      <c r="C8930" s="12" t="s">
        <v>108</v>
      </c>
      <c r="D8930" s="12" t="s">
        <v>109</v>
      </c>
      <c r="E8930" s="12" t="s">
        <v>176</v>
      </c>
      <c r="F8930" s="12" t="s">
        <v>117</v>
      </c>
      <c r="G8930" s="12" t="s">
        <v>122</v>
      </c>
      <c r="H8930" s="12" t="s">
        <v>132</v>
      </c>
      <c r="I8930" s="12">
        <v>2</v>
      </c>
      <c r="J8930" s="16">
        <v>726.11</v>
      </c>
      <c r="K8930" s="17">
        <v>0.08</v>
      </c>
      <c r="L8930" s="16">
        <v>1336.04</v>
      </c>
      <c r="M8930" s="16">
        <v>469</v>
      </c>
      <c r="N8930" s="11" t="str">
        <f t="shared" si="418"/>
        <v>LOW</v>
      </c>
      <c r="O8930" s="27">
        <f t="shared" si="419"/>
        <v>0.64896260591000265</v>
      </c>
      <c r="P8930" s="11" t="str">
        <f t="shared" si="420"/>
        <v>AVERAGE</v>
      </c>
    </row>
    <row r="8931" spans="1:16" x14ac:dyDescent="0.35">
      <c r="A8931" t="s">
        <v>9105</v>
      </c>
      <c r="B8931" s="18">
        <v>45458</v>
      </c>
      <c r="C8931" t="s">
        <v>136</v>
      </c>
      <c r="D8931" t="s">
        <v>115</v>
      </c>
      <c r="E8931" t="s">
        <v>116</v>
      </c>
      <c r="F8931" t="s">
        <v>111</v>
      </c>
      <c r="G8931" t="s">
        <v>122</v>
      </c>
      <c r="H8931" t="s">
        <v>142</v>
      </c>
      <c r="I8931">
        <v>1</v>
      </c>
      <c r="J8931" s="19">
        <v>462.44</v>
      </c>
      <c r="K8931" s="20">
        <v>0.13</v>
      </c>
      <c r="L8931" s="19">
        <v>402.32</v>
      </c>
      <c r="M8931" s="19">
        <v>127.94</v>
      </c>
      <c r="N8931" s="11" t="str">
        <f t="shared" si="418"/>
        <v>MEDIUM</v>
      </c>
      <c r="O8931" s="27">
        <f t="shared" si="419"/>
        <v>0.68199443229270229</v>
      </c>
      <c r="P8931" s="11" t="str">
        <f t="shared" si="420"/>
        <v>AVERAGE</v>
      </c>
    </row>
    <row r="8932" spans="1:16" x14ac:dyDescent="0.35">
      <c r="A8932" s="12" t="s">
        <v>9106</v>
      </c>
      <c r="B8932" s="15">
        <v>45229</v>
      </c>
      <c r="C8932" s="12" t="s">
        <v>136</v>
      </c>
      <c r="D8932" s="12" t="s">
        <v>125</v>
      </c>
      <c r="E8932" s="12" t="s">
        <v>178</v>
      </c>
      <c r="F8932" s="12" t="s">
        <v>111</v>
      </c>
      <c r="G8932" s="12" t="s">
        <v>127</v>
      </c>
      <c r="H8932" s="12" t="s">
        <v>164</v>
      </c>
      <c r="I8932" s="12">
        <v>1</v>
      </c>
      <c r="J8932" s="16">
        <v>176.48</v>
      </c>
      <c r="K8932" s="17">
        <v>0</v>
      </c>
      <c r="L8932" s="16">
        <v>176.48</v>
      </c>
      <c r="M8932" s="16">
        <v>58.45</v>
      </c>
      <c r="N8932" s="11" t="str">
        <f t="shared" si="418"/>
        <v>NO DISCOUNT</v>
      </c>
      <c r="O8932" s="27">
        <f t="shared" si="419"/>
        <v>0.66880099728014497</v>
      </c>
      <c r="P8932" s="11" t="str">
        <f t="shared" si="420"/>
        <v>AVERAGE</v>
      </c>
    </row>
    <row r="8933" spans="1:16" x14ac:dyDescent="0.35">
      <c r="A8933" t="s">
        <v>9107</v>
      </c>
      <c r="B8933" s="18">
        <v>45468</v>
      </c>
      <c r="C8933" t="s">
        <v>108</v>
      </c>
      <c r="D8933" t="s">
        <v>125</v>
      </c>
      <c r="E8933" t="s">
        <v>126</v>
      </c>
      <c r="F8933" t="s">
        <v>131</v>
      </c>
      <c r="G8933" t="s">
        <v>122</v>
      </c>
      <c r="H8933" t="s">
        <v>142</v>
      </c>
      <c r="I8933">
        <v>1</v>
      </c>
      <c r="J8933" s="19">
        <v>372.09</v>
      </c>
      <c r="K8933" s="20">
        <v>0.25</v>
      </c>
      <c r="L8933" s="19">
        <v>279.07</v>
      </c>
      <c r="M8933" s="19">
        <v>145.55000000000001</v>
      </c>
      <c r="N8933" s="11" t="str">
        <f t="shared" si="418"/>
        <v>HIGH</v>
      </c>
      <c r="O8933" s="27">
        <f t="shared" si="419"/>
        <v>0.47844626796144329</v>
      </c>
      <c r="P8933" s="11" t="str">
        <f t="shared" si="420"/>
        <v>AVERAGE</v>
      </c>
    </row>
    <row r="8934" spans="1:16" x14ac:dyDescent="0.35">
      <c r="A8934" s="12" t="s">
        <v>9108</v>
      </c>
      <c r="B8934" s="15">
        <v>45266</v>
      </c>
      <c r="C8934" s="12" t="s">
        <v>120</v>
      </c>
      <c r="D8934" s="12" t="s">
        <v>115</v>
      </c>
      <c r="E8934" s="12" t="s">
        <v>227</v>
      </c>
      <c r="F8934" s="12" t="s">
        <v>131</v>
      </c>
      <c r="G8934" s="12" t="s">
        <v>112</v>
      </c>
      <c r="H8934" s="12" t="s">
        <v>170</v>
      </c>
      <c r="I8934" s="12">
        <v>1</v>
      </c>
      <c r="J8934" s="16">
        <v>19.43</v>
      </c>
      <c r="K8934" s="17">
        <v>0.23</v>
      </c>
      <c r="L8934" s="16">
        <v>14.96</v>
      </c>
      <c r="M8934" s="16">
        <v>4.9400000000000004</v>
      </c>
      <c r="N8934" s="11" t="str">
        <f t="shared" si="418"/>
        <v>HIGH</v>
      </c>
      <c r="O8934" s="27">
        <f t="shared" si="419"/>
        <v>0.66978609625668439</v>
      </c>
      <c r="P8934" s="11" t="str">
        <f t="shared" si="420"/>
        <v>AVERAGE</v>
      </c>
    </row>
    <row r="8935" spans="1:16" x14ac:dyDescent="0.35">
      <c r="A8935" t="s">
        <v>9109</v>
      </c>
      <c r="B8935" s="18">
        <v>44883</v>
      </c>
      <c r="C8935" t="s">
        <v>149</v>
      </c>
      <c r="D8935" t="s">
        <v>109</v>
      </c>
      <c r="E8935" t="s">
        <v>176</v>
      </c>
      <c r="F8935" t="s">
        <v>117</v>
      </c>
      <c r="G8935" t="s">
        <v>127</v>
      </c>
      <c r="H8935" t="s">
        <v>164</v>
      </c>
      <c r="I8935">
        <v>3</v>
      </c>
      <c r="J8935" s="19">
        <v>696.31</v>
      </c>
      <c r="K8935" s="20">
        <v>0.08</v>
      </c>
      <c r="L8935" s="19">
        <v>1921.82</v>
      </c>
      <c r="M8935" s="19">
        <v>641.72</v>
      </c>
      <c r="N8935" s="11" t="str">
        <f t="shared" si="418"/>
        <v>LOW</v>
      </c>
      <c r="O8935" s="27">
        <f t="shared" si="419"/>
        <v>0.66608735469502867</v>
      </c>
      <c r="P8935" s="11" t="str">
        <f t="shared" si="420"/>
        <v>AVERAGE</v>
      </c>
    </row>
    <row r="8936" spans="1:16" x14ac:dyDescent="0.35">
      <c r="A8936" s="12" t="s">
        <v>9110</v>
      </c>
      <c r="B8936" s="15">
        <v>45622</v>
      </c>
      <c r="C8936" s="12" t="s">
        <v>108</v>
      </c>
      <c r="D8936" s="12" t="s">
        <v>125</v>
      </c>
      <c r="E8936" s="12" t="s">
        <v>169</v>
      </c>
      <c r="F8936" s="12" t="s">
        <v>111</v>
      </c>
      <c r="G8936" s="12" t="s">
        <v>127</v>
      </c>
      <c r="H8936" s="12" t="s">
        <v>209</v>
      </c>
      <c r="I8936" s="12">
        <v>11</v>
      </c>
      <c r="J8936" s="16">
        <v>498.19</v>
      </c>
      <c r="K8936" s="17">
        <v>0</v>
      </c>
      <c r="L8936" s="16">
        <v>5480.09</v>
      </c>
      <c r="M8936" s="16">
        <v>1933.84</v>
      </c>
      <c r="N8936" s="11" t="str">
        <f t="shared" si="418"/>
        <v>NO DISCOUNT</v>
      </c>
      <c r="O8936" s="27">
        <f t="shared" si="419"/>
        <v>0.64711528460299006</v>
      </c>
      <c r="P8936" s="11" t="str">
        <f t="shared" si="420"/>
        <v>EXCELLENT</v>
      </c>
    </row>
    <row r="8937" spans="1:16" x14ac:dyDescent="0.35">
      <c r="A8937" t="s">
        <v>9111</v>
      </c>
      <c r="B8937" s="18">
        <v>44904</v>
      </c>
      <c r="C8937" t="s">
        <v>108</v>
      </c>
      <c r="D8937" t="s">
        <v>115</v>
      </c>
      <c r="E8937" t="s">
        <v>205</v>
      </c>
      <c r="F8937" t="s">
        <v>111</v>
      </c>
      <c r="G8937" t="s">
        <v>122</v>
      </c>
      <c r="H8937" t="s">
        <v>187</v>
      </c>
      <c r="I8937">
        <v>1</v>
      </c>
      <c r="J8937" s="19">
        <v>106.04</v>
      </c>
      <c r="K8937" s="20">
        <v>0.17</v>
      </c>
      <c r="L8937" s="19">
        <v>88.01</v>
      </c>
      <c r="M8937" s="19">
        <v>39.409999999999997</v>
      </c>
      <c r="N8937" s="11" t="str">
        <f t="shared" si="418"/>
        <v>MEDIUM</v>
      </c>
      <c r="O8937" s="27">
        <f t="shared" si="419"/>
        <v>0.55220997613907519</v>
      </c>
      <c r="P8937" s="11" t="str">
        <f t="shared" si="420"/>
        <v>AVERAGE</v>
      </c>
    </row>
    <row r="8938" spans="1:16" x14ac:dyDescent="0.35">
      <c r="A8938" s="12" t="s">
        <v>9112</v>
      </c>
      <c r="B8938" s="15">
        <v>44894</v>
      </c>
      <c r="C8938" s="12" t="s">
        <v>108</v>
      </c>
      <c r="D8938" s="12" t="s">
        <v>115</v>
      </c>
      <c r="E8938" s="12" t="s">
        <v>156</v>
      </c>
      <c r="F8938" s="12" t="s">
        <v>111</v>
      </c>
      <c r="G8938" s="12" t="s">
        <v>127</v>
      </c>
      <c r="H8938" s="12" t="s">
        <v>209</v>
      </c>
      <c r="I8938" s="12">
        <v>1</v>
      </c>
      <c r="J8938" s="16">
        <v>910.02</v>
      </c>
      <c r="K8938" s="17">
        <v>0.28000000000000003</v>
      </c>
      <c r="L8938" s="16">
        <v>655.21</v>
      </c>
      <c r="M8938" s="16">
        <v>353.71</v>
      </c>
      <c r="N8938" s="11" t="str">
        <f t="shared" si="418"/>
        <v>HIGH</v>
      </c>
      <c r="O8938" s="27">
        <f t="shared" si="419"/>
        <v>0.46015781199920641</v>
      </c>
      <c r="P8938" s="11" t="str">
        <f t="shared" si="420"/>
        <v>AVERAGE</v>
      </c>
    </row>
    <row r="8939" spans="1:16" x14ac:dyDescent="0.35">
      <c r="A8939" t="s">
        <v>9113</v>
      </c>
      <c r="B8939" s="18">
        <v>44818</v>
      </c>
      <c r="C8939" t="s">
        <v>136</v>
      </c>
      <c r="D8939" t="s">
        <v>109</v>
      </c>
      <c r="E8939" t="s">
        <v>231</v>
      </c>
      <c r="F8939" t="s">
        <v>111</v>
      </c>
      <c r="G8939" t="s">
        <v>122</v>
      </c>
      <c r="H8939" t="s">
        <v>132</v>
      </c>
      <c r="I8939">
        <v>3</v>
      </c>
      <c r="J8939" s="19">
        <v>528.85</v>
      </c>
      <c r="K8939" s="20">
        <v>0</v>
      </c>
      <c r="L8939" s="19">
        <v>1586.55</v>
      </c>
      <c r="M8939" s="19">
        <v>396.79</v>
      </c>
      <c r="N8939" s="11" t="str">
        <f t="shared" si="418"/>
        <v>NO DISCOUNT</v>
      </c>
      <c r="O8939" s="27">
        <f t="shared" si="419"/>
        <v>0.74990387948693704</v>
      </c>
      <c r="P8939" s="11" t="str">
        <f t="shared" si="420"/>
        <v>AVERAGE</v>
      </c>
    </row>
    <row r="8940" spans="1:16" x14ac:dyDescent="0.35">
      <c r="A8940" s="12" t="s">
        <v>9114</v>
      </c>
      <c r="B8940" s="15">
        <v>45239</v>
      </c>
      <c r="C8940" s="12" t="s">
        <v>120</v>
      </c>
      <c r="D8940" s="12" t="s">
        <v>125</v>
      </c>
      <c r="E8940" s="12" t="s">
        <v>255</v>
      </c>
      <c r="F8940" s="12" t="s">
        <v>111</v>
      </c>
      <c r="G8940" s="12" t="s">
        <v>112</v>
      </c>
      <c r="H8940" s="12" t="s">
        <v>113</v>
      </c>
      <c r="I8940" s="12">
        <v>2</v>
      </c>
      <c r="J8940" s="16">
        <v>23.29</v>
      </c>
      <c r="K8940" s="17">
        <v>0.24</v>
      </c>
      <c r="L8940" s="16">
        <v>35.4</v>
      </c>
      <c r="M8940" s="16">
        <v>13.19</v>
      </c>
      <c r="N8940" s="11" t="str">
        <f t="shared" si="418"/>
        <v>HIGH</v>
      </c>
      <c r="O8940" s="27">
        <f t="shared" si="419"/>
        <v>0.62740112994350283</v>
      </c>
      <c r="P8940" s="11" t="str">
        <f t="shared" si="420"/>
        <v>AVERAGE</v>
      </c>
    </row>
    <row r="8941" spans="1:16" x14ac:dyDescent="0.35">
      <c r="A8941" t="s">
        <v>9115</v>
      </c>
      <c r="B8941" s="18">
        <v>44885</v>
      </c>
      <c r="C8941" t="s">
        <v>120</v>
      </c>
      <c r="D8941" t="s">
        <v>125</v>
      </c>
      <c r="E8941" t="s">
        <v>255</v>
      </c>
      <c r="F8941" t="s">
        <v>117</v>
      </c>
      <c r="G8941" t="s">
        <v>127</v>
      </c>
      <c r="H8941" t="s">
        <v>128</v>
      </c>
      <c r="I8941">
        <v>6</v>
      </c>
      <c r="J8941" s="19">
        <v>376.19</v>
      </c>
      <c r="K8941" s="20">
        <v>0</v>
      </c>
      <c r="L8941" s="19">
        <v>2257.14</v>
      </c>
      <c r="M8941" s="19">
        <v>1314.15</v>
      </c>
      <c r="N8941" s="11" t="str">
        <f t="shared" si="418"/>
        <v>NO DISCOUNT</v>
      </c>
      <c r="O8941" s="27">
        <f t="shared" si="419"/>
        <v>0.41778090858342853</v>
      </c>
      <c r="P8941" s="11" t="str">
        <f t="shared" si="420"/>
        <v>GOOD</v>
      </c>
    </row>
    <row r="8942" spans="1:16" x14ac:dyDescent="0.35">
      <c r="A8942" s="12" t="s">
        <v>9116</v>
      </c>
      <c r="B8942" s="15">
        <v>44925</v>
      </c>
      <c r="C8942" s="12" t="s">
        <v>136</v>
      </c>
      <c r="D8942" s="12" t="s">
        <v>140</v>
      </c>
      <c r="E8942" s="12" t="s">
        <v>268</v>
      </c>
      <c r="F8942" s="12" t="s">
        <v>117</v>
      </c>
      <c r="G8942" s="12" t="s">
        <v>112</v>
      </c>
      <c r="H8942" s="12" t="s">
        <v>113</v>
      </c>
      <c r="I8942" s="12">
        <v>3</v>
      </c>
      <c r="J8942" s="16">
        <v>27.6</v>
      </c>
      <c r="K8942" s="17">
        <v>0</v>
      </c>
      <c r="L8942" s="16">
        <v>82.8</v>
      </c>
      <c r="M8942" s="16">
        <v>26.84</v>
      </c>
      <c r="N8942" s="11" t="str">
        <f t="shared" si="418"/>
        <v>NO DISCOUNT</v>
      </c>
      <c r="O8942" s="27">
        <f t="shared" si="419"/>
        <v>0.67584541062801928</v>
      </c>
      <c r="P8942" s="11" t="str">
        <f t="shared" si="420"/>
        <v>AVERAGE</v>
      </c>
    </row>
    <row r="8943" spans="1:16" x14ac:dyDescent="0.35">
      <c r="A8943" t="s">
        <v>9117</v>
      </c>
      <c r="B8943" s="18">
        <v>44582</v>
      </c>
      <c r="C8943" t="s">
        <v>108</v>
      </c>
      <c r="D8943" t="s">
        <v>115</v>
      </c>
      <c r="E8943" t="s">
        <v>116</v>
      </c>
      <c r="F8943" t="s">
        <v>111</v>
      </c>
      <c r="G8943" t="s">
        <v>127</v>
      </c>
      <c r="H8943" t="s">
        <v>209</v>
      </c>
      <c r="I8943">
        <v>5</v>
      </c>
      <c r="J8943" s="19">
        <v>148.82</v>
      </c>
      <c r="K8943" s="20">
        <v>0.28999999999999998</v>
      </c>
      <c r="L8943" s="19">
        <v>528.30999999999995</v>
      </c>
      <c r="M8943" s="19">
        <v>313.02999999999997</v>
      </c>
      <c r="N8943" s="11" t="str">
        <f t="shared" si="418"/>
        <v>HIGH</v>
      </c>
      <c r="O8943" s="27">
        <f t="shared" si="419"/>
        <v>0.40748802786242927</v>
      </c>
      <c r="P8943" s="11" t="str">
        <f t="shared" si="420"/>
        <v>GOOD</v>
      </c>
    </row>
    <row r="8944" spans="1:16" x14ac:dyDescent="0.35">
      <c r="A8944" s="12" t="s">
        <v>9118</v>
      </c>
      <c r="B8944" s="15">
        <v>45047</v>
      </c>
      <c r="C8944" s="12" t="s">
        <v>149</v>
      </c>
      <c r="D8944" s="12" t="s">
        <v>109</v>
      </c>
      <c r="E8944" s="12" t="s">
        <v>150</v>
      </c>
      <c r="F8944" s="12" t="s">
        <v>131</v>
      </c>
      <c r="G8944" s="12" t="s">
        <v>122</v>
      </c>
      <c r="H8944" s="12" t="s">
        <v>158</v>
      </c>
      <c r="I8944" s="12">
        <v>14</v>
      </c>
      <c r="J8944" s="16">
        <v>80.930000000000007</v>
      </c>
      <c r="K8944" s="17">
        <v>0.05</v>
      </c>
      <c r="L8944" s="16">
        <v>1076.3699999999999</v>
      </c>
      <c r="M8944" s="16">
        <v>555.82000000000005</v>
      </c>
      <c r="N8944" s="11" t="str">
        <f t="shared" si="418"/>
        <v>LOW</v>
      </c>
      <c r="O8944" s="27">
        <f t="shared" si="419"/>
        <v>0.48361622862026987</v>
      </c>
      <c r="P8944" s="11" t="str">
        <f t="shared" si="420"/>
        <v>EXCELLENT</v>
      </c>
    </row>
    <row r="8945" spans="1:16" x14ac:dyDescent="0.35">
      <c r="A8945" t="s">
        <v>9119</v>
      </c>
      <c r="B8945" s="18">
        <v>44858</v>
      </c>
      <c r="C8945" t="s">
        <v>108</v>
      </c>
      <c r="D8945" t="s">
        <v>140</v>
      </c>
      <c r="E8945" t="s">
        <v>166</v>
      </c>
      <c r="F8945" t="s">
        <v>117</v>
      </c>
      <c r="G8945" t="s">
        <v>122</v>
      </c>
      <c r="H8945" t="s">
        <v>132</v>
      </c>
      <c r="I8945">
        <v>1</v>
      </c>
      <c r="J8945" s="19">
        <v>781.49</v>
      </c>
      <c r="K8945" s="20">
        <v>0.01</v>
      </c>
      <c r="L8945" s="19">
        <v>773.68</v>
      </c>
      <c r="M8945" s="19">
        <v>285.68</v>
      </c>
      <c r="N8945" s="11" t="str">
        <f t="shared" si="418"/>
        <v>LOW</v>
      </c>
      <c r="O8945" s="27">
        <f t="shared" si="419"/>
        <v>0.63075173198221479</v>
      </c>
      <c r="P8945" s="11" t="str">
        <f t="shared" si="420"/>
        <v>AVERAGE</v>
      </c>
    </row>
    <row r="8946" spans="1:16" x14ac:dyDescent="0.35">
      <c r="A8946" s="12" t="s">
        <v>9120</v>
      </c>
      <c r="B8946" s="15">
        <v>45449</v>
      </c>
      <c r="C8946" s="12" t="s">
        <v>108</v>
      </c>
      <c r="D8946" s="12" t="s">
        <v>109</v>
      </c>
      <c r="E8946" s="12" t="s">
        <v>252</v>
      </c>
      <c r="F8946" s="12" t="s">
        <v>117</v>
      </c>
      <c r="G8946" s="12" t="s">
        <v>127</v>
      </c>
      <c r="H8946" s="12" t="s">
        <v>179</v>
      </c>
      <c r="I8946" s="12">
        <v>6</v>
      </c>
      <c r="J8946" s="16">
        <v>242.56</v>
      </c>
      <c r="K8946" s="17">
        <v>0</v>
      </c>
      <c r="L8946" s="16">
        <v>1455.36</v>
      </c>
      <c r="M8946" s="16">
        <v>510.38</v>
      </c>
      <c r="N8946" s="11" t="str">
        <f t="shared" si="418"/>
        <v>NO DISCOUNT</v>
      </c>
      <c r="O8946" s="27">
        <f t="shared" si="419"/>
        <v>0.64931013632365875</v>
      </c>
      <c r="P8946" s="11" t="str">
        <f t="shared" si="420"/>
        <v>GOOD</v>
      </c>
    </row>
    <row r="8947" spans="1:16" x14ac:dyDescent="0.35">
      <c r="A8947" t="s">
        <v>9121</v>
      </c>
      <c r="B8947" s="18">
        <v>45655</v>
      </c>
      <c r="C8947" t="s">
        <v>136</v>
      </c>
      <c r="D8947" t="s">
        <v>115</v>
      </c>
      <c r="E8947" t="s">
        <v>130</v>
      </c>
      <c r="F8947" t="s">
        <v>111</v>
      </c>
      <c r="G8947" t="s">
        <v>122</v>
      </c>
      <c r="H8947" t="s">
        <v>187</v>
      </c>
      <c r="I8947">
        <v>8</v>
      </c>
      <c r="J8947" s="19">
        <v>394.04</v>
      </c>
      <c r="K8947" s="20">
        <v>0.02</v>
      </c>
      <c r="L8947" s="19">
        <v>3089.27</v>
      </c>
      <c r="M8947" s="19">
        <v>974.78</v>
      </c>
      <c r="N8947" s="11" t="str">
        <f t="shared" si="418"/>
        <v>LOW</v>
      </c>
      <c r="O8947" s="27">
        <f t="shared" si="419"/>
        <v>0.68446267241128156</v>
      </c>
      <c r="P8947" s="11" t="str">
        <f t="shared" si="420"/>
        <v>GOOD</v>
      </c>
    </row>
    <row r="8948" spans="1:16" x14ac:dyDescent="0.35">
      <c r="A8948" s="12" t="s">
        <v>9122</v>
      </c>
      <c r="B8948" s="15">
        <v>45403</v>
      </c>
      <c r="C8948" s="12" t="s">
        <v>108</v>
      </c>
      <c r="D8948" s="12" t="s">
        <v>109</v>
      </c>
      <c r="E8948" s="12" t="s">
        <v>208</v>
      </c>
      <c r="F8948" s="12" t="s">
        <v>111</v>
      </c>
      <c r="G8948" s="12" t="s">
        <v>127</v>
      </c>
      <c r="H8948" s="12" t="s">
        <v>138</v>
      </c>
      <c r="I8948" s="12">
        <v>1</v>
      </c>
      <c r="J8948" s="16">
        <v>233.63</v>
      </c>
      <c r="K8948" s="17">
        <v>0.01</v>
      </c>
      <c r="L8948" s="16">
        <v>231.29</v>
      </c>
      <c r="M8948" s="16">
        <v>116.11</v>
      </c>
      <c r="N8948" s="11" t="str">
        <f t="shared" si="418"/>
        <v>LOW</v>
      </c>
      <c r="O8948" s="27">
        <f t="shared" si="419"/>
        <v>0.49798953694496084</v>
      </c>
      <c r="P8948" s="11" t="str">
        <f t="shared" si="420"/>
        <v>AVERAGE</v>
      </c>
    </row>
    <row r="8949" spans="1:16" x14ac:dyDescent="0.35">
      <c r="A8949" t="s">
        <v>9123</v>
      </c>
      <c r="B8949" s="18">
        <v>45571</v>
      </c>
      <c r="C8949" t="s">
        <v>108</v>
      </c>
      <c r="D8949" t="s">
        <v>125</v>
      </c>
      <c r="E8949" t="s">
        <v>144</v>
      </c>
      <c r="F8949" t="s">
        <v>117</v>
      </c>
      <c r="G8949" t="s">
        <v>112</v>
      </c>
      <c r="H8949" t="s">
        <v>118</v>
      </c>
      <c r="I8949">
        <v>3</v>
      </c>
      <c r="J8949" s="19">
        <v>30.72</v>
      </c>
      <c r="K8949" s="20">
        <v>0</v>
      </c>
      <c r="L8949" s="19">
        <v>92.16</v>
      </c>
      <c r="M8949" s="19">
        <v>26.55</v>
      </c>
      <c r="N8949" s="11" t="str">
        <f t="shared" si="418"/>
        <v>NO DISCOUNT</v>
      </c>
      <c r="O8949" s="27">
        <f t="shared" si="419"/>
        <v>0.7119140625</v>
      </c>
      <c r="P8949" s="11" t="str">
        <f t="shared" si="420"/>
        <v>AVERAGE</v>
      </c>
    </row>
    <row r="8950" spans="1:16" x14ac:dyDescent="0.35">
      <c r="A8950" s="12" t="s">
        <v>9124</v>
      </c>
      <c r="B8950" s="15">
        <v>45163</v>
      </c>
      <c r="C8950" s="12" t="s">
        <v>120</v>
      </c>
      <c r="D8950" s="12" t="s">
        <v>115</v>
      </c>
      <c r="E8950" s="12" t="s">
        <v>156</v>
      </c>
      <c r="F8950" s="12" t="s">
        <v>131</v>
      </c>
      <c r="G8950" s="12" t="s">
        <v>112</v>
      </c>
      <c r="H8950" s="12" t="s">
        <v>167</v>
      </c>
      <c r="I8950" s="12">
        <v>1</v>
      </c>
      <c r="J8950" s="16">
        <v>9.01</v>
      </c>
      <c r="K8950" s="17">
        <v>0.13</v>
      </c>
      <c r="L8950" s="16">
        <v>7.84</v>
      </c>
      <c r="M8950" s="16">
        <v>3.66</v>
      </c>
      <c r="N8950" s="11" t="str">
        <f t="shared" si="418"/>
        <v>MEDIUM</v>
      </c>
      <c r="O8950" s="27">
        <f t="shared" si="419"/>
        <v>0.53316326530612246</v>
      </c>
      <c r="P8950" s="11" t="str">
        <f t="shared" si="420"/>
        <v>AVERAGE</v>
      </c>
    </row>
    <row r="8951" spans="1:16" x14ac:dyDescent="0.35">
      <c r="A8951" t="s">
        <v>9125</v>
      </c>
      <c r="B8951" s="18">
        <v>45044</v>
      </c>
      <c r="C8951" t="s">
        <v>108</v>
      </c>
      <c r="D8951" t="s">
        <v>140</v>
      </c>
      <c r="E8951" t="s">
        <v>153</v>
      </c>
      <c r="F8951" t="s">
        <v>117</v>
      </c>
      <c r="G8951" t="s">
        <v>112</v>
      </c>
      <c r="H8951" t="s">
        <v>118</v>
      </c>
      <c r="I8951">
        <v>1</v>
      </c>
      <c r="J8951" s="19">
        <v>34.46</v>
      </c>
      <c r="K8951" s="20">
        <v>0.08</v>
      </c>
      <c r="L8951" s="19">
        <v>31.7</v>
      </c>
      <c r="M8951" s="19">
        <v>11.26</v>
      </c>
      <c r="N8951" s="11" t="str">
        <f t="shared" si="418"/>
        <v>LOW</v>
      </c>
      <c r="O8951" s="27">
        <f t="shared" si="419"/>
        <v>0.64479495268138798</v>
      </c>
      <c r="P8951" s="11" t="str">
        <f t="shared" si="420"/>
        <v>AVERAGE</v>
      </c>
    </row>
    <row r="8952" spans="1:16" x14ac:dyDescent="0.35">
      <c r="A8952" s="12" t="s">
        <v>9126</v>
      </c>
      <c r="B8952" s="15">
        <v>44981</v>
      </c>
      <c r="C8952" s="12" t="s">
        <v>108</v>
      </c>
      <c r="D8952" s="12" t="s">
        <v>109</v>
      </c>
      <c r="E8952" s="12" t="s">
        <v>110</v>
      </c>
      <c r="F8952" s="12" t="s">
        <v>111</v>
      </c>
      <c r="G8952" s="12" t="s">
        <v>122</v>
      </c>
      <c r="H8952" s="12" t="s">
        <v>158</v>
      </c>
      <c r="I8952" s="12">
        <v>1</v>
      </c>
      <c r="J8952" s="16">
        <v>64.959999999999994</v>
      </c>
      <c r="K8952" s="17">
        <v>0</v>
      </c>
      <c r="L8952" s="16">
        <v>64.959999999999994</v>
      </c>
      <c r="M8952" s="16">
        <v>27.45</v>
      </c>
      <c r="N8952" s="11" t="str">
        <f t="shared" si="418"/>
        <v>NO DISCOUNT</v>
      </c>
      <c r="O8952" s="27">
        <f t="shared" si="419"/>
        <v>0.57743226600985209</v>
      </c>
      <c r="P8952" s="11" t="str">
        <f t="shared" si="420"/>
        <v>AVERAGE</v>
      </c>
    </row>
    <row r="8953" spans="1:16" x14ac:dyDescent="0.35">
      <c r="A8953" t="s">
        <v>9127</v>
      </c>
      <c r="B8953" s="18">
        <v>45277</v>
      </c>
      <c r="C8953" t="s">
        <v>108</v>
      </c>
      <c r="D8953" t="s">
        <v>109</v>
      </c>
      <c r="E8953" t="s">
        <v>208</v>
      </c>
      <c r="F8953" t="s">
        <v>131</v>
      </c>
      <c r="G8953" t="s">
        <v>127</v>
      </c>
      <c r="H8953" t="s">
        <v>138</v>
      </c>
      <c r="I8953">
        <v>5</v>
      </c>
      <c r="J8953" s="19">
        <v>447.66</v>
      </c>
      <c r="K8953" s="20">
        <v>0.14000000000000001</v>
      </c>
      <c r="L8953" s="19">
        <v>1924.94</v>
      </c>
      <c r="M8953" s="19">
        <v>769.86</v>
      </c>
      <c r="N8953" s="11" t="str">
        <f t="shared" si="418"/>
        <v>MEDIUM</v>
      </c>
      <c r="O8953" s="27">
        <f t="shared" si="419"/>
        <v>0.60006026161854387</v>
      </c>
      <c r="P8953" s="11" t="str">
        <f t="shared" si="420"/>
        <v>GOOD</v>
      </c>
    </row>
    <row r="8954" spans="1:16" x14ac:dyDescent="0.35">
      <c r="A8954" s="12" t="s">
        <v>9128</v>
      </c>
      <c r="B8954" s="15">
        <v>45282</v>
      </c>
      <c r="C8954" s="12" t="s">
        <v>108</v>
      </c>
      <c r="D8954" s="12" t="s">
        <v>140</v>
      </c>
      <c r="E8954" s="12" t="s">
        <v>273</v>
      </c>
      <c r="F8954" s="12" t="s">
        <v>117</v>
      </c>
      <c r="G8954" s="12" t="s">
        <v>122</v>
      </c>
      <c r="H8954" s="12" t="s">
        <v>142</v>
      </c>
      <c r="I8954" s="12">
        <v>1</v>
      </c>
      <c r="J8954" s="16">
        <v>133.80000000000001</v>
      </c>
      <c r="K8954" s="17">
        <v>0.12</v>
      </c>
      <c r="L8954" s="16">
        <v>117.74</v>
      </c>
      <c r="M8954" s="16">
        <v>46.55</v>
      </c>
      <c r="N8954" s="11" t="str">
        <f t="shared" si="418"/>
        <v>MEDIUM</v>
      </c>
      <c r="O8954" s="27">
        <f t="shared" si="419"/>
        <v>0.60463733650416174</v>
      </c>
      <c r="P8954" s="11" t="str">
        <f t="shared" si="420"/>
        <v>AVERAGE</v>
      </c>
    </row>
    <row r="8955" spans="1:16" x14ac:dyDescent="0.35">
      <c r="A8955" t="s">
        <v>9129</v>
      </c>
      <c r="B8955" s="18">
        <v>44953</v>
      </c>
      <c r="C8955" t="s">
        <v>108</v>
      </c>
      <c r="D8955" t="s">
        <v>115</v>
      </c>
      <c r="E8955" t="s">
        <v>227</v>
      </c>
      <c r="F8955" t="s">
        <v>111</v>
      </c>
      <c r="G8955" t="s">
        <v>122</v>
      </c>
      <c r="H8955" t="s">
        <v>123</v>
      </c>
      <c r="I8955">
        <v>1</v>
      </c>
      <c r="J8955" s="19">
        <v>1845.14</v>
      </c>
      <c r="K8955" s="20">
        <v>0.08</v>
      </c>
      <c r="L8955" s="19">
        <v>1697.53</v>
      </c>
      <c r="M8955" s="19">
        <v>666.2</v>
      </c>
      <c r="N8955" s="11" t="str">
        <f t="shared" si="418"/>
        <v>LOW</v>
      </c>
      <c r="O8955" s="27">
        <f t="shared" si="419"/>
        <v>0.60754743656960408</v>
      </c>
      <c r="P8955" s="11" t="str">
        <f t="shared" si="420"/>
        <v>AVERAGE</v>
      </c>
    </row>
    <row r="8956" spans="1:16" x14ac:dyDescent="0.35">
      <c r="A8956" s="12" t="s">
        <v>9130</v>
      </c>
      <c r="B8956" s="15">
        <v>44803</v>
      </c>
      <c r="C8956" s="12" t="s">
        <v>136</v>
      </c>
      <c r="D8956" s="12" t="s">
        <v>125</v>
      </c>
      <c r="E8956" s="12" t="s">
        <v>144</v>
      </c>
      <c r="F8956" s="12" t="s">
        <v>131</v>
      </c>
      <c r="G8956" s="12" t="s">
        <v>112</v>
      </c>
      <c r="H8956" s="12" t="s">
        <v>170</v>
      </c>
      <c r="I8956" s="12">
        <v>1</v>
      </c>
      <c r="J8956" s="16">
        <v>19.850000000000001</v>
      </c>
      <c r="K8956" s="17">
        <v>0</v>
      </c>
      <c r="L8956" s="16">
        <v>19.850000000000001</v>
      </c>
      <c r="M8956" s="16">
        <v>4.1100000000000003</v>
      </c>
      <c r="N8956" s="11" t="str">
        <f t="shared" si="418"/>
        <v>NO DISCOUNT</v>
      </c>
      <c r="O8956" s="27">
        <f t="shared" si="419"/>
        <v>0.7929471032745592</v>
      </c>
      <c r="P8956" s="11" t="str">
        <f t="shared" si="420"/>
        <v>AVERAGE</v>
      </c>
    </row>
    <row r="8957" spans="1:16" x14ac:dyDescent="0.35">
      <c r="A8957" t="s">
        <v>9131</v>
      </c>
      <c r="B8957" s="18">
        <v>45549</v>
      </c>
      <c r="C8957" t="s">
        <v>120</v>
      </c>
      <c r="D8957" t="s">
        <v>115</v>
      </c>
      <c r="E8957" t="s">
        <v>121</v>
      </c>
      <c r="F8957" t="s">
        <v>117</v>
      </c>
      <c r="G8957" t="s">
        <v>122</v>
      </c>
      <c r="H8957" t="s">
        <v>123</v>
      </c>
      <c r="I8957">
        <v>4</v>
      </c>
      <c r="J8957" s="19">
        <v>1707.75</v>
      </c>
      <c r="K8957" s="20">
        <v>0.15</v>
      </c>
      <c r="L8957" s="19">
        <v>5806.35</v>
      </c>
      <c r="M8957" s="19">
        <v>2504.04</v>
      </c>
      <c r="N8957" s="11" t="str">
        <f t="shared" si="418"/>
        <v>MEDIUM</v>
      </c>
      <c r="O8957" s="27">
        <f t="shared" si="419"/>
        <v>0.56874111963626028</v>
      </c>
      <c r="P8957" s="11" t="str">
        <f t="shared" si="420"/>
        <v>AVERAGE</v>
      </c>
    </row>
    <row r="8958" spans="1:16" x14ac:dyDescent="0.35">
      <c r="A8958" s="12" t="s">
        <v>9132</v>
      </c>
      <c r="B8958" s="15">
        <v>45387</v>
      </c>
      <c r="C8958" s="12" t="s">
        <v>108</v>
      </c>
      <c r="D8958" s="12" t="s">
        <v>125</v>
      </c>
      <c r="E8958" s="12" t="s">
        <v>169</v>
      </c>
      <c r="F8958" s="12" t="s">
        <v>111</v>
      </c>
      <c r="G8958" s="12" t="s">
        <v>127</v>
      </c>
      <c r="H8958" s="12" t="s">
        <v>209</v>
      </c>
      <c r="I8958" s="12">
        <v>4</v>
      </c>
      <c r="J8958" s="16">
        <v>802.37</v>
      </c>
      <c r="K8958" s="17">
        <v>0.02</v>
      </c>
      <c r="L8958" s="16">
        <v>3145.29</v>
      </c>
      <c r="M8958" s="16">
        <v>1216.5899999999999</v>
      </c>
      <c r="N8958" s="11" t="str">
        <f t="shared" si="418"/>
        <v>LOW</v>
      </c>
      <c r="O8958" s="27">
        <f t="shared" si="419"/>
        <v>0.61320259817059797</v>
      </c>
      <c r="P8958" s="11" t="str">
        <f t="shared" si="420"/>
        <v>AVERAGE</v>
      </c>
    </row>
    <row r="8959" spans="1:16" x14ac:dyDescent="0.35">
      <c r="A8959" t="s">
        <v>9133</v>
      </c>
      <c r="B8959" s="18">
        <v>44568</v>
      </c>
      <c r="C8959" t="s">
        <v>108</v>
      </c>
      <c r="D8959" t="s">
        <v>115</v>
      </c>
      <c r="E8959" t="s">
        <v>221</v>
      </c>
      <c r="F8959" t="s">
        <v>111</v>
      </c>
      <c r="G8959" t="s">
        <v>122</v>
      </c>
      <c r="H8959" t="s">
        <v>187</v>
      </c>
      <c r="I8959">
        <v>1</v>
      </c>
      <c r="J8959" s="19">
        <v>256.82</v>
      </c>
      <c r="K8959" s="20">
        <v>0.02</v>
      </c>
      <c r="L8959" s="19">
        <v>251.68</v>
      </c>
      <c r="M8959" s="19">
        <v>125.43</v>
      </c>
      <c r="N8959" s="11" t="str">
        <f t="shared" si="418"/>
        <v>LOW</v>
      </c>
      <c r="O8959" s="27">
        <f t="shared" si="419"/>
        <v>0.50162905276541636</v>
      </c>
      <c r="P8959" s="11" t="str">
        <f t="shared" si="420"/>
        <v>AVERAGE</v>
      </c>
    </row>
    <row r="8960" spans="1:16" x14ac:dyDescent="0.35">
      <c r="A8960" s="12" t="s">
        <v>9134</v>
      </c>
      <c r="B8960" s="15">
        <v>44950</v>
      </c>
      <c r="C8960" s="12" t="s">
        <v>108</v>
      </c>
      <c r="D8960" s="12" t="s">
        <v>125</v>
      </c>
      <c r="E8960" s="12" t="s">
        <v>137</v>
      </c>
      <c r="F8960" s="12" t="s">
        <v>117</v>
      </c>
      <c r="G8960" s="12" t="s">
        <v>127</v>
      </c>
      <c r="H8960" s="12" t="s">
        <v>209</v>
      </c>
      <c r="I8960" s="12">
        <v>7</v>
      </c>
      <c r="J8960" s="16">
        <v>651.48</v>
      </c>
      <c r="K8960" s="17">
        <v>0.44</v>
      </c>
      <c r="L8960" s="16">
        <v>2553.8000000000002</v>
      </c>
      <c r="M8960" s="16">
        <v>1004.15</v>
      </c>
      <c r="N8960" s="11" t="str">
        <f t="shared" si="418"/>
        <v>CLEARANCE</v>
      </c>
      <c r="O8960" s="27">
        <f t="shared" si="419"/>
        <v>0.60680162894510137</v>
      </c>
      <c r="P8960" s="11" t="str">
        <f t="shared" si="420"/>
        <v>GOOD</v>
      </c>
    </row>
    <row r="8961" spans="1:16" x14ac:dyDescent="0.35">
      <c r="A8961" t="s">
        <v>9135</v>
      </c>
      <c r="B8961" s="18">
        <v>44873</v>
      </c>
      <c r="C8961" t="s">
        <v>108</v>
      </c>
      <c r="D8961" t="s">
        <v>140</v>
      </c>
      <c r="E8961" t="s">
        <v>218</v>
      </c>
      <c r="F8961" t="s">
        <v>117</v>
      </c>
      <c r="G8961" t="s">
        <v>122</v>
      </c>
      <c r="H8961" t="s">
        <v>142</v>
      </c>
      <c r="I8961">
        <v>1</v>
      </c>
      <c r="J8961" s="19">
        <v>90.97</v>
      </c>
      <c r="K8961" s="20">
        <v>0.06</v>
      </c>
      <c r="L8961" s="19">
        <v>85.51</v>
      </c>
      <c r="M8961" s="19">
        <v>36.04</v>
      </c>
      <c r="N8961" s="11" t="str">
        <f t="shared" si="418"/>
        <v>LOW</v>
      </c>
      <c r="O8961" s="27">
        <f t="shared" si="419"/>
        <v>0.57852882703777342</v>
      </c>
      <c r="P8961" s="11" t="str">
        <f t="shared" si="420"/>
        <v>AVERAGE</v>
      </c>
    </row>
    <row r="8962" spans="1:16" x14ac:dyDescent="0.35">
      <c r="A8962" s="12" t="s">
        <v>9136</v>
      </c>
      <c r="B8962" s="15">
        <v>44805</v>
      </c>
      <c r="C8962" s="12" t="s">
        <v>136</v>
      </c>
      <c r="D8962" s="12" t="s">
        <v>140</v>
      </c>
      <c r="E8962" s="12" t="s">
        <v>141</v>
      </c>
      <c r="F8962" s="12" t="s">
        <v>111</v>
      </c>
      <c r="G8962" s="12" t="s">
        <v>122</v>
      </c>
      <c r="H8962" s="12" t="s">
        <v>123</v>
      </c>
      <c r="I8962" s="12">
        <v>3</v>
      </c>
      <c r="J8962" s="16">
        <v>400.81</v>
      </c>
      <c r="K8962" s="17">
        <v>0.1</v>
      </c>
      <c r="L8962" s="16">
        <v>1082.19</v>
      </c>
      <c r="M8962" s="16">
        <v>276.98</v>
      </c>
      <c r="N8962" s="11" t="str">
        <f t="shared" si="418"/>
        <v>LOW</v>
      </c>
      <c r="O8962" s="27">
        <f t="shared" si="419"/>
        <v>0.74405603452258851</v>
      </c>
      <c r="P8962" s="11" t="str">
        <f t="shared" si="420"/>
        <v>AVERAGE</v>
      </c>
    </row>
    <row r="8963" spans="1:16" x14ac:dyDescent="0.35">
      <c r="A8963" t="s">
        <v>9137</v>
      </c>
      <c r="B8963" s="18">
        <v>45369</v>
      </c>
      <c r="C8963" t="s">
        <v>120</v>
      </c>
      <c r="D8963" t="s">
        <v>115</v>
      </c>
      <c r="E8963" t="s">
        <v>116</v>
      </c>
      <c r="F8963" t="s">
        <v>131</v>
      </c>
      <c r="G8963" t="s">
        <v>127</v>
      </c>
      <c r="H8963" t="s">
        <v>138</v>
      </c>
      <c r="I8963">
        <v>3</v>
      </c>
      <c r="J8963" s="19">
        <v>269.02999999999997</v>
      </c>
      <c r="K8963" s="20">
        <v>0</v>
      </c>
      <c r="L8963" s="19">
        <v>807.09</v>
      </c>
      <c r="M8963" s="19">
        <v>292.04000000000002</v>
      </c>
      <c r="N8963" s="11" t="str">
        <f t="shared" ref="N8963:N9026" si="421">IF(K8963=$R$8,$R$2,IF(K8963&lt;=$R$9,$R$3,IF(K8963&lt;=$R$10,$R$4,IF(K8963&lt;$R$11,$R$5,IF(K8963&gt;$R$11,$R$6)))))</f>
        <v>NO DISCOUNT</v>
      </c>
      <c r="O8963" s="27">
        <f t="shared" ref="O8963:O9026" si="422">IFERROR(L8963-M8963,"NULL")/L8963</f>
        <v>0.63815683504937482</v>
      </c>
      <c r="P8963" s="11" t="str">
        <f t="shared" ref="P8963:P9026" si="423">IF(AND(O8963&gt;=$Q$8,I8963&gt;=$Q$13),$Q$2,IF(AND(O8963&gt;=$Q$9,I8963&gt;=$Q$14),$Q$3,IF(O8963&gt;=$Q$10,$Q$4,$Q$5)))</f>
        <v>AVERAGE</v>
      </c>
    </row>
    <row r="8964" spans="1:16" x14ac:dyDescent="0.35">
      <c r="A8964" s="12" t="s">
        <v>9138</v>
      </c>
      <c r="B8964" s="15">
        <v>44753</v>
      </c>
      <c r="C8964" s="12" t="s">
        <v>108</v>
      </c>
      <c r="D8964" s="12" t="s">
        <v>109</v>
      </c>
      <c r="E8964" s="12" t="s">
        <v>195</v>
      </c>
      <c r="F8964" s="12" t="s">
        <v>117</v>
      </c>
      <c r="G8964" s="12" t="s">
        <v>112</v>
      </c>
      <c r="H8964" s="12" t="s">
        <v>113</v>
      </c>
      <c r="I8964" s="12">
        <v>2</v>
      </c>
      <c r="J8964" s="16">
        <v>23.96</v>
      </c>
      <c r="K8964" s="17">
        <v>0.4</v>
      </c>
      <c r="L8964" s="16">
        <v>28.75</v>
      </c>
      <c r="M8964" s="16">
        <v>9.98</v>
      </c>
      <c r="N8964" s="11" t="str">
        <f t="shared" si="421"/>
        <v>CLEARANCE</v>
      </c>
      <c r="O8964" s="27">
        <f t="shared" si="422"/>
        <v>0.65286956521739126</v>
      </c>
      <c r="P8964" s="11" t="str">
        <f t="shared" si="423"/>
        <v>AVERAGE</v>
      </c>
    </row>
    <row r="8965" spans="1:16" x14ac:dyDescent="0.35">
      <c r="A8965" t="s">
        <v>9139</v>
      </c>
      <c r="B8965" s="18">
        <v>45030</v>
      </c>
      <c r="C8965" t="s">
        <v>108</v>
      </c>
      <c r="D8965" t="s">
        <v>109</v>
      </c>
      <c r="E8965" t="s">
        <v>231</v>
      </c>
      <c r="F8965" t="s">
        <v>111</v>
      </c>
      <c r="G8965" t="s">
        <v>112</v>
      </c>
      <c r="H8965" t="s">
        <v>118</v>
      </c>
      <c r="I8965">
        <v>4</v>
      </c>
      <c r="J8965" s="19">
        <v>25.53</v>
      </c>
      <c r="K8965" s="20">
        <v>0</v>
      </c>
      <c r="L8965" s="19">
        <v>102.12</v>
      </c>
      <c r="M8965" s="19">
        <v>40.69</v>
      </c>
      <c r="N8965" s="11" t="str">
        <f t="shared" si="421"/>
        <v>NO DISCOUNT</v>
      </c>
      <c r="O8965" s="27">
        <f t="shared" si="422"/>
        <v>0.60154719937328638</v>
      </c>
      <c r="P8965" s="11" t="str">
        <f t="shared" si="423"/>
        <v>AVERAGE</v>
      </c>
    </row>
    <row r="8966" spans="1:16" x14ac:dyDescent="0.35">
      <c r="A8966" s="12" t="s">
        <v>9140</v>
      </c>
      <c r="B8966" s="15">
        <v>44693</v>
      </c>
      <c r="C8966" s="12" t="s">
        <v>120</v>
      </c>
      <c r="D8966" s="12" t="s">
        <v>125</v>
      </c>
      <c r="E8966" s="12" t="s">
        <v>185</v>
      </c>
      <c r="F8966" s="12" t="s">
        <v>111</v>
      </c>
      <c r="G8966" s="12" t="s">
        <v>112</v>
      </c>
      <c r="H8966" s="12" t="s">
        <v>147</v>
      </c>
      <c r="I8966" s="12">
        <v>3</v>
      </c>
      <c r="J8966" s="16">
        <v>26.56</v>
      </c>
      <c r="K8966" s="17">
        <v>0.03</v>
      </c>
      <c r="L8966" s="16">
        <v>77.290000000000006</v>
      </c>
      <c r="M8966" s="16">
        <v>38.61</v>
      </c>
      <c r="N8966" s="11" t="str">
        <f t="shared" si="421"/>
        <v>LOW</v>
      </c>
      <c r="O8966" s="27">
        <f t="shared" si="422"/>
        <v>0.50045283995342227</v>
      </c>
      <c r="P8966" s="11" t="str">
        <f t="shared" si="423"/>
        <v>AVERAGE</v>
      </c>
    </row>
    <row r="8967" spans="1:16" x14ac:dyDescent="0.35">
      <c r="A8967" t="s">
        <v>9141</v>
      </c>
      <c r="B8967" s="18">
        <v>44812</v>
      </c>
      <c r="C8967" t="s">
        <v>108</v>
      </c>
      <c r="D8967" t="s">
        <v>140</v>
      </c>
      <c r="E8967" t="s">
        <v>296</v>
      </c>
      <c r="F8967" t="s">
        <v>131</v>
      </c>
      <c r="G8967" t="s">
        <v>122</v>
      </c>
      <c r="H8967" t="s">
        <v>142</v>
      </c>
      <c r="I8967">
        <v>3</v>
      </c>
      <c r="J8967" s="19">
        <v>454.1</v>
      </c>
      <c r="K8967" s="20">
        <v>0.15</v>
      </c>
      <c r="L8967" s="19">
        <v>1157.96</v>
      </c>
      <c r="M8967" s="19">
        <v>634.6</v>
      </c>
      <c r="N8967" s="11" t="str">
        <f t="shared" si="421"/>
        <v>MEDIUM</v>
      </c>
      <c r="O8967" s="27">
        <f t="shared" si="422"/>
        <v>0.45196725275484473</v>
      </c>
      <c r="P8967" s="11" t="str">
        <f t="shared" si="423"/>
        <v>AVERAGE</v>
      </c>
    </row>
    <row r="8968" spans="1:16" x14ac:dyDescent="0.35">
      <c r="A8968" s="12" t="s">
        <v>9142</v>
      </c>
      <c r="B8968" s="15">
        <v>45649</v>
      </c>
      <c r="C8968" s="12" t="s">
        <v>108</v>
      </c>
      <c r="D8968" s="12" t="s">
        <v>109</v>
      </c>
      <c r="E8968" s="12" t="s">
        <v>231</v>
      </c>
      <c r="F8968" s="12" t="s">
        <v>111</v>
      </c>
      <c r="G8968" s="12" t="s">
        <v>127</v>
      </c>
      <c r="H8968" s="12" t="s">
        <v>128</v>
      </c>
      <c r="I8968" s="12">
        <v>5</v>
      </c>
      <c r="J8968" s="16">
        <v>139.02000000000001</v>
      </c>
      <c r="K8968" s="17">
        <v>0.14000000000000001</v>
      </c>
      <c r="L8968" s="16">
        <v>597.79</v>
      </c>
      <c r="M8968" s="16">
        <v>269.49</v>
      </c>
      <c r="N8968" s="11" t="str">
        <f t="shared" si="421"/>
        <v>MEDIUM</v>
      </c>
      <c r="O8968" s="27">
        <f t="shared" si="422"/>
        <v>0.54918951471252442</v>
      </c>
      <c r="P8968" s="11" t="str">
        <f t="shared" si="423"/>
        <v>GOOD</v>
      </c>
    </row>
    <row r="8969" spans="1:16" x14ac:dyDescent="0.35">
      <c r="A8969" t="s">
        <v>9143</v>
      </c>
      <c r="B8969" s="18">
        <v>45334</v>
      </c>
      <c r="C8969" t="s">
        <v>108</v>
      </c>
      <c r="D8969" t="s">
        <v>109</v>
      </c>
      <c r="E8969" t="s">
        <v>161</v>
      </c>
      <c r="F8969" t="s">
        <v>111</v>
      </c>
      <c r="G8969" t="s">
        <v>122</v>
      </c>
      <c r="H8969" t="s">
        <v>132</v>
      </c>
      <c r="I8969">
        <v>2</v>
      </c>
      <c r="J8969" s="19">
        <v>376.33</v>
      </c>
      <c r="K8969" s="20">
        <v>0.27</v>
      </c>
      <c r="L8969" s="19">
        <v>549.44000000000005</v>
      </c>
      <c r="M8969" s="19">
        <v>205.56</v>
      </c>
      <c r="N8969" s="11" t="str">
        <f t="shared" si="421"/>
        <v>HIGH</v>
      </c>
      <c r="O8969" s="27">
        <f t="shared" si="422"/>
        <v>0.62587361677344211</v>
      </c>
      <c r="P8969" s="11" t="str">
        <f t="shared" si="423"/>
        <v>AVERAGE</v>
      </c>
    </row>
    <row r="8970" spans="1:16" x14ac:dyDescent="0.35">
      <c r="A8970" s="12" t="s">
        <v>9144</v>
      </c>
      <c r="B8970" s="15">
        <v>45331</v>
      </c>
      <c r="C8970" s="12" t="s">
        <v>108</v>
      </c>
      <c r="D8970" s="12" t="s">
        <v>140</v>
      </c>
      <c r="E8970" s="12" t="s">
        <v>203</v>
      </c>
      <c r="F8970" s="12" t="s">
        <v>111</v>
      </c>
      <c r="G8970" s="12" t="s">
        <v>112</v>
      </c>
      <c r="H8970" s="12" t="s">
        <v>147</v>
      </c>
      <c r="I8970" s="12">
        <v>7</v>
      </c>
      <c r="J8970" s="16">
        <v>7.92</v>
      </c>
      <c r="K8970" s="17">
        <v>0.02</v>
      </c>
      <c r="L8970" s="16">
        <v>54.33</v>
      </c>
      <c r="M8970" s="16">
        <v>25.83</v>
      </c>
      <c r="N8970" s="11" t="str">
        <f t="shared" si="421"/>
        <v>LOW</v>
      </c>
      <c r="O8970" s="27">
        <f t="shared" si="422"/>
        <v>0.52457205963556053</v>
      </c>
      <c r="P8970" s="11" t="str">
        <f t="shared" si="423"/>
        <v>GOOD</v>
      </c>
    </row>
    <row r="8971" spans="1:16" x14ac:dyDescent="0.35">
      <c r="A8971" t="s">
        <v>9145</v>
      </c>
      <c r="B8971" s="18">
        <v>45602</v>
      </c>
      <c r="C8971" t="s">
        <v>149</v>
      </c>
      <c r="D8971" t="s">
        <v>109</v>
      </c>
      <c r="E8971" t="s">
        <v>195</v>
      </c>
      <c r="F8971" t="s">
        <v>131</v>
      </c>
      <c r="G8971" t="s">
        <v>127</v>
      </c>
      <c r="H8971" t="s">
        <v>179</v>
      </c>
      <c r="I8971">
        <v>1</v>
      </c>
      <c r="J8971" s="19">
        <v>224.86</v>
      </c>
      <c r="K8971" s="20">
        <v>0.21</v>
      </c>
      <c r="L8971" s="19">
        <v>177.64</v>
      </c>
      <c r="M8971" s="19">
        <v>87.03</v>
      </c>
      <c r="N8971" s="11" t="str">
        <f t="shared" si="421"/>
        <v>HIGH</v>
      </c>
      <c r="O8971" s="27">
        <f t="shared" si="422"/>
        <v>0.51007655933348339</v>
      </c>
      <c r="P8971" s="11" t="str">
        <f t="shared" si="423"/>
        <v>AVERAGE</v>
      </c>
    </row>
    <row r="8972" spans="1:16" x14ac:dyDescent="0.35">
      <c r="A8972" s="12" t="s">
        <v>9146</v>
      </c>
      <c r="B8972" s="15">
        <v>44890</v>
      </c>
      <c r="C8972" s="12" t="s">
        <v>108</v>
      </c>
      <c r="D8972" s="12" t="s">
        <v>109</v>
      </c>
      <c r="E8972" s="12" t="s">
        <v>195</v>
      </c>
      <c r="F8972" s="12" t="s">
        <v>111</v>
      </c>
      <c r="G8972" s="12" t="s">
        <v>127</v>
      </c>
      <c r="H8972" s="12" t="s">
        <v>164</v>
      </c>
      <c r="I8972" s="12">
        <v>7</v>
      </c>
      <c r="J8972" s="16">
        <v>774.28</v>
      </c>
      <c r="K8972" s="17">
        <v>7.0000000000000007E-2</v>
      </c>
      <c r="L8972" s="16">
        <v>5040.5600000000004</v>
      </c>
      <c r="M8972" s="16">
        <v>2562.8200000000002</v>
      </c>
      <c r="N8972" s="11" t="str">
        <f t="shared" si="421"/>
        <v>LOW</v>
      </c>
      <c r="O8972" s="27">
        <f t="shared" si="422"/>
        <v>0.49156046153601979</v>
      </c>
      <c r="P8972" s="11" t="str">
        <f t="shared" si="423"/>
        <v>GOOD</v>
      </c>
    </row>
    <row r="8973" spans="1:16" x14ac:dyDescent="0.35">
      <c r="A8973" t="s">
        <v>9147</v>
      </c>
      <c r="B8973" s="18">
        <v>44852</v>
      </c>
      <c r="C8973" t="s">
        <v>108</v>
      </c>
      <c r="D8973" t="s">
        <v>125</v>
      </c>
      <c r="E8973" t="s">
        <v>144</v>
      </c>
      <c r="F8973" t="s">
        <v>111</v>
      </c>
      <c r="G8973" t="s">
        <v>112</v>
      </c>
      <c r="H8973" t="s">
        <v>113</v>
      </c>
      <c r="I8973">
        <v>2</v>
      </c>
      <c r="J8973" s="19">
        <v>33.35</v>
      </c>
      <c r="K8973" s="20">
        <v>0</v>
      </c>
      <c r="L8973" s="19">
        <v>66.7</v>
      </c>
      <c r="M8973" s="19">
        <v>21.19</v>
      </c>
      <c r="N8973" s="11" t="str">
        <f t="shared" si="421"/>
        <v>NO DISCOUNT</v>
      </c>
      <c r="O8973" s="27">
        <f t="shared" si="422"/>
        <v>0.68230884557721139</v>
      </c>
      <c r="P8973" s="11" t="str">
        <f t="shared" si="423"/>
        <v>AVERAGE</v>
      </c>
    </row>
    <row r="8974" spans="1:16" x14ac:dyDescent="0.35">
      <c r="A8974" s="12" t="s">
        <v>9148</v>
      </c>
      <c r="B8974" s="15">
        <v>45417</v>
      </c>
      <c r="C8974" s="12" t="s">
        <v>108</v>
      </c>
      <c r="D8974" s="12" t="s">
        <v>140</v>
      </c>
      <c r="E8974" s="12" t="s">
        <v>218</v>
      </c>
      <c r="F8974" s="12" t="s">
        <v>111</v>
      </c>
      <c r="G8974" s="12" t="s">
        <v>122</v>
      </c>
      <c r="H8974" s="12" t="s">
        <v>142</v>
      </c>
      <c r="I8974" s="12">
        <v>3</v>
      </c>
      <c r="J8974" s="16">
        <v>421.09</v>
      </c>
      <c r="K8974" s="17">
        <v>0</v>
      </c>
      <c r="L8974" s="16">
        <v>1263.27</v>
      </c>
      <c r="M8974" s="16">
        <v>366.67</v>
      </c>
      <c r="N8974" s="11" t="str">
        <f t="shared" si="421"/>
        <v>NO DISCOUNT</v>
      </c>
      <c r="O8974" s="27">
        <f t="shared" si="422"/>
        <v>0.70974534343410345</v>
      </c>
      <c r="P8974" s="11" t="str">
        <f t="shared" si="423"/>
        <v>AVERAGE</v>
      </c>
    </row>
    <row r="8975" spans="1:16" x14ac:dyDescent="0.35">
      <c r="A8975" t="s">
        <v>9149</v>
      </c>
      <c r="B8975" s="18">
        <v>45159</v>
      </c>
      <c r="C8975" t="s">
        <v>136</v>
      </c>
      <c r="D8975" t="s">
        <v>140</v>
      </c>
      <c r="E8975" t="s">
        <v>218</v>
      </c>
      <c r="F8975" t="s">
        <v>117</v>
      </c>
      <c r="G8975" t="s">
        <v>127</v>
      </c>
      <c r="H8975" t="s">
        <v>179</v>
      </c>
      <c r="I8975">
        <v>1</v>
      </c>
      <c r="J8975" s="19">
        <v>245.08</v>
      </c>
      <c r="K8975" s="20">
        <v>0.14000000000000001</v>
      </c>
      <c r="L8975" s="19">
        <v>210.77</v>
      </c>
      <c r="M8975" s="19">
        <v>99.8</v>
      </c>
      <c r="N8975" s="11" t="str">
        <f t="shared" si="421"/>
        <v>MEDIUM</v>
      </c>
      <c r="O8975" s="27">
        <f t="shared" si="422"/>
        <v>0.52649807847416619</v>
      </c>
      <c r="P8975" s="11" t="str">
        <f t="shared" si="423"/>
        <v>AVERAGE</v>
      </c>
    </row>
    <row r="8976" spans="1:16" x14ac:dyDescent="0.35">
      <c r="A8976" s="12" t="s">
        <v>9150</v>
      </c>
      <c r="B8976" s="15">
        <v>45211</v>
      </c>
      <c r="C8976" s="12" t="s">
        <v>108</v>
      </c>
      <c r="D8976" s="12" t="s">
        <v>109</v>
      </c>
      <c r="E8976" s="12" t="s">
        <v>150</v>
      </c>
      <c r="F8976" s="12" t="s">
        <v>117</v>
      </c>
      <c r="G8976" s="12" t="s">
        <v>112</v>
      </c>
      <c r="H8976" s="12" t="s">
        <v>167</v>
      </c>
      <c r="I8976" s="12">
        <v>5</v>
      </c>
      <c r="J8976" s="16">
        <v>19.45</v>
      </c>
      <c r="K8976" s="17">
        <v>0</v>
      </c>
      <c r="L8976" s="16">
        <v>97.25</v>
      </c>
      <c r="M8976" s="16">
        <v>44.5</v>
      </c>
      <c r="N8976" s="11" t="str">
        <f t="shared" si="421"/>
        <v>NO DISCOUNT</v>
      </c>
      <c r="O8976" s="27">
        <f t="shared" si="422"/>
        <v>0.54241645244215941</v>
      </c>
      <c r="P8976" s="11" t="str">
        <f t="shared" si="423"/>
        <v>GOOD</v>
      </c>
    </row>
    <row r="8977" spans="1:16" x14ac:dyDescent="0.35">
      <c r="A8977" t="s">
        <v>9151</v>
      </c>
      <c r="B8977" s="18">
        <v>45198</v>
      </c>
      <c r="C8977" t="s">
        <v>108</v>
      </c>
      <c r="D8977" t="s">
        <v>125</v>
      </c>
      <c r="E8977" t="s">
        <v>201</v>
      </c>
      <c r="F8977" t="s">
        <v>117</v>
      </c>
      <c r="G8977" t="s">
        <v>127</v>
      </c>
      <c r="H8977" t="s">
        <v>179</v>
      </c>
      <c r="I8977">
        <v>3</v>
      </c>
      <c r="J8977" s="19">
        <v>245.47</v>
      </c>
      <c r="K8977" s="20">
        <v>0.16</v>
      </c>
      <c r="L8977" s="19">
        <v>618.58000000000004</v>
      </c>
      <c r="M8977" s="19">
        <v>363.35</v>
      </c>
      <c r="N8977" s="11" t="str">
        <f t="shared" si="421"/>
        <v>MEDIUM</v>
      </c>
      <c r="O8977" s="27">
        <f t="shared" si="422"/>
        <v>0.4126062918296744</v>
      </c>
      <c r="P8977" s="11" t="str">
        <f t="shared" si="423"/>
        <v>AVERAGE</v>
      </c>
    </row>
    <row r="8978" spans="1:16" x14ac:dyDescent="0.35">
      <c r="A8978" s="12" t="s">
        <v>9152</v>
      </c>
      <c r="B8978" s="15">
        <v>44845</v>
      </c>
      <c r="C8978" s="12" t="s">
        <v>120</v>
      </c>
      <c r="D8978" s="12" t="s">
        <v>140</v>
      </c>
      <c r="E8978" s="12" t="s">
        <v>242</v>
      </c>
      <c r="F8978" s="12" t="s">
        <v>111</v>
      </c>
      <c r="G8978" s="12" t="s">
        <v>127</v>
      </c>
      <c r="H8978" s="12" t="s">
        <v>128</v>
      </c>
      <c r="I8978" s="12">
        <v>4</v>
      </c>
      <c r="J8978" s="16">
        <v>105.46</v>
      </c>
      <c r="K8978" s="17">
        <v>0.06</v>
      </c>
      <c r="L8978" s="16">
        <v>396.53</v>
      </c>
      <c r="M8978" s="16">
        <v>151.5</v>
      </c>
      <c r="N8978" s="11" t="str">
        <f t="shared" si="421"/>
        <v>LOW</v>
      </c>
      <c r="O8978" s="27">
        <f t="shared" si="422"/>
        <v>0.61793559125412956</v>
      </c>
      <c r="P8978" s="11" t="str">
        <f t="shared" si="423"/>
        <v>AVERAGE</v>
      </c>
    </row>
    <row r="8979" spans="1:16" x14ac:dyDescent="0.35">
      <c r="A8979" t="s">
        <v>9153</v>
      </c>
      <c r="B8979" s="18">
        <v>45339</v>
      </c>
      <c r="C8979" t="s">
        <v>149</v>
      </c>
      <c r="D8979" t="s">
        <v>115</v>
      </c>
      <c r="E8979" t="s">
        <v>221</v>
      </c>
      <c r="F8979" t="s">
        <v>117</v>
      </c>
      <c r="G8979" t="s">
        <v>122</v>
      </c>
      <c r="H8979" t="s">
        <v>142</v>
      </c>
      <c r="I8979">
        <v>2</v>
      </c>
      <c r="J8979" s="19">
        <v>457.34</v>
      </c>
      <c r="K8979" s="20">
        <v>0.06</v>
      </c>
      <c r="L8979" s="19">
        <v>859.8</v>
      </c>
      <c r="M8979" s="19">
        <v>348.9</v>
      </c>
      <c r="N8979" s="11" t="str">
        <f t="shared" si="421"/>
        <v>LOW</v>
      </c>
      <c r="O8979" s="27">
        <f t="shared" si="422"/>
        <v>0.59420795533845083</v>
      </c>
      <c r="P8979" s="11" t="str">
        <f t="shared" si="423"/>
        <v>AVERAGE</v>
      </c>
    </row>
    <row r="8980" spans="1:16" x14ac:dyDescent="0.35">
      <c r="A8980" s="12" t="s">
        <v>9154</v>
      </c>
      <c r="B8980" s="15">
        <v>45451</v>
      </c>
      <c r="C8980" s="12" t="s">
        <v>108</v>
      </c>
      <c r="D8980" s="12" t="s">
        <v>109</v>
      </c>
      <c r="E8980" s="12" t="s">
        <v>110</v>
      </c>
      <c r="F8980" s="12" t="s">
        <v>117</v>
      </c>
      <c r="G8980" s="12" t="s">
        <v>127</v>
      </c>
      <c r="H8980" s="12" t="s">
        <v>209</v>
      </c>
      <c r="I8980" s="12">
        <v>6</v>
      </c>
      <c r="J8980" s="16">
        <v>122.83</v>
      </c>
      <c r="K8980" s="17">
        <v>0.19</v>
      </c>
      <c r="L8980" s="16">
        <v>596.95000000000005</v>
      </c>
      <c r="M8980" s="16">
        <v>351.72</v>
      </c>
      <c r="N8980" s="11" t="str">
        <f t="shared" si="421"/>
        <v>MEDIUM</v>
      </c>
      <c r="O8980" s="27">
        <f t="shared" si="422"/>
        <v>0.41080492503559762</v>
      </c>
      <c r="P8980" s="11" t="str">
        <f t="shared" si="423"/>
        <v>GOOD</v>
      </c>
    </row>
    <row r="8981" spans="1:16" x14ac:dyDescent="0.35">
      <c r="A8981" t="s">
        <v>9155</v>
      </c>
      <c r="B8981" s="18">
        <v>45041</v>
      </c>
      <c r="C8981" t="s">
        <v>108</v>
      </c>
      <c r="D8981" t="s">
        <v>115</v>
      </c>
      <c r="E8981" t="s">
        <v>289</v>
      </c>
      <c r="F8981" t="s">
        <v>117</v>
      </c>
      <c r="G8981" t="s">
        <v>127</v>
      </c>
      <c r="H8981" t="s">
        <v>138</v>
      </c>
      <c r="I8981">
        <v>2</v>
      </c>
      <c r="J8981" s="19">
        <v>256.27999999999997</v>
      </c>
      <c r="K8981" s="20">
        <v>0.23</v>
      </c>
      <c r="L8981" s="19">
        <v>394.67</v>
      </c>
      <c r="M8981" s="19">
        <v>233.75</v>
      </c>
      <c r="N8981" s="11" t="str">
        <f t="shared" si="421"/>
        <v>HIGH</v>
      </c>
      <c r="O8981" s="27">
        <f t="shared" si="422"/>
        <v>0.40773304279524669</v>
      </c>
      <c r="P8981" s="11" t="str">
        <f t="shared" si="423"/>
        <v>AVERAGE</v>
      </c>
    </row>
    <row r="8982" spans="1:16" x14ac:dyDescent="0.35">
      <c r="A8982" s="12" t="s">
        <v>9156</v>
      </c>
      <c r="B8982" s="15">
        <v>44924</v>
      </c>
      <c r="C8982" s="12" t="s">
        <v>120</v>
      </c>
      <c r="D8982" s="12" t="s">
        <v>109</v>
      </c>
      <c r="E8982" s="12" t="s">
        <v>252</v>
      </c>
      <c r="F8982" s="12" t="s">
        <v>131</v>
      </c>
      <c r="G8982" s="12" t="s">
        <v>127</v>
      </c>
      <c r="H8982" s="12" t="s">
        <v>179</v>
      </c>
      <c r="I8982" s="12">
        <v>4</v>
      </c>
      <c r="J8982" s="16">
        <v>288.51</v>
      </c>
      <c r="K8982" s="17">
        <v>0.34</v>
      </c>
      <c r="L8982" s="16">
        <v>761.67</v>
      </c>
      <c r="M8982" s="16">
        <v>321.19</v>
      </c>
      <c r="N8982" s="11" t="str">
        <f t="shared" si="421"/>
        <v>CLEARANCE</v>
      </c>
      <c r="O8982" s="27">
        <f t="shared" si="422"/>
        <v>0.57830819121141697</v>
      </c>
      <c r="P8982" s="11" t="str">
        <f t="shared" si="423"/>
        <v>AVERAGE</v>
      </c>
    </row>
    <row r="8983" spans="1:16" x14ac:dyDescent="0.35">
      <c r="A8983" t="s">
        <v>9157</v>
      </c>
      <c r="B8983" s="18">
        <v>44772</v>
      </c>
      <c r="C8983" t="s">
        <v>108</v>
      </c>
      <c r="D8983" t="s">
        <v>140</v>
      </c>
      <c r="E8983" t="s">
        <v>296</v>
      </c>
      <c r="F8983" t="s">
        <v>117</v>
      </c>
      <c r="G8983" t="s">
        <v>112</v>
      </c>
      <c r="H8983" t="s">
        <v>118</v>
      </c>
      <c r="I8983">
        <v>4</v>
      </c>
      <c r="J8983" s="19">
        <v>37.07</v>
      </c>
      <c r="K8983" s="20">
        <v>0.18</v>
      </c>
      <c r="L8983" s="19">
        <v>121.59</v>
      </c>
      <c r="M8983" s="19">
        <v>52.3</v>
      </c>
      <c r="N8983" s="11" t="str">
        <f t="shared" si="421"/>
        <v>MEDIUM</v>
      </c>
      <c r="O8983" s="27">
        <f t="shared" si="422"/>
        <v>0.5698659429229378</v>
      </c>
      <c r="P8983" s="11" t="str">
        <f t="shared" si="423"/>
        <v>AVERAGE</v>
      </c>
    </row>
    <row r="8984" spans="1:16" x14ac:dyDescent="0.35">
      <c r="A8984" s="12" t="s">
        <v>9158</v>
      </c>
      <c r="B8984" s="15">
        <v>45392</v>
      </c>
      <c r="C8984" s="12" t="s">
        <v>136</v>
      </c>
      <c r="D8984" s="12" t="s">
        <v>140</v>
      </c>
      <c r="E8984" s="12" t="s">
        <v>153</v>
      </c>
      <c r="F8984" s="12" t="s">
        <v>131</v>
      </c>
      <c r="G8984" s="12" t="s">
        <v>127</v>
      </c>
      <c r="H8984" s="12" t="s">
        <v>164</v>
      </c>
      <c r="I8984" s="12">
        <v>2</v>
      </c>
      <c r="J8984" s="16">
        <v>266.89</v>
      </c>
      <c r="K8984" s="17">
        <v>0.19</v>
      </c>
      <c r="L8984" s="16">
        <v>432.36</v>
      </c>
      <c r="M8984" s="16">
        <v>143.32</v>
      </c>
      <c r="N8984" s="11" t="str">
        <f t="shared" si="421"/>
        <v>MEDIUM</v>
      </c>
      <c r="O8984" s="27">
        <f t="shared" si="422"/>
        <v>0.66851697659357945</v>
      </c>
      <c r="P8984" s="11" t="str">
        <f t="shared" si="423"/>
        <v>AVERAGE</v>
      </c>
    </row>
    <row r="8985" spans="1:16" x14ac:dyDescent="0.35">
      <c r="A8985" t="s">
        <v>9159</v>
      </c>
      <c r="B8985" s="18">
        <v>45128</v>
      </c>
      <c r="C8985" t="s">
        <v>108</v>
      </c>
      <c r="D8985" t="s">
        <v>115</v>
      </c>
      <c r="E8985" t="s">
        <v>227</v>
      </c>
      <c r="F8985" t="s">
        <v>111</v>
      </c>
      <c r="G8985" t="s">
        <v>127</v>
      </c>
      <c r="H8985" t="s">
        <v>179</v>
      </c>
      <c r="I8985">
        <v>10</v>
      </c>
      <c r="J8985" s="19">
        <v>78.81</v>
      </c>
      <c r="K8985" s="20">
        <v>0</v>
      </c>
      <c r="L8985" s="19">
        <v>788.1</v>
      </c>
      <c r="M8985" s="19">
        <v>422.47</v>
      </c>
      <c r="N8985" s="11" t="str">
        <f t="shared" si="421"/>
        <v>NO DISCOUNT</v>
      </c>
      <c r="O8985" s="27">
        <f t="shared" si="422"/>
        <v>0.46393858647379771</v>
      </c>
      <c r="P8985" s="11" t="str">
        <f t="shared" si="423"/>
        <v>EXCELLENT</v>
      </c>
    </row>
    <row r="8986" spans="1:16" x14ac:dyDescent="0.35">
      <c r="A8986" s="12" t="s">
        <v>9160</v>
      </c>
      <c r="B8986" s="15">
        <v>45553</v>
      </c>
      <c r="C8986" s="12" t="s">
        <v>108</v>
      </c>
      <c r="D8986" s="12" t="s">
        <v>140</v>
      </c>
      <c r="E8986" s="12" t="s">
        <v>141</v>
      </c>
      <c r="F8986" s="12" t="s">
        <v>117</v>
      </c>
      <c r="G8986" s="12" t="s">
        <v>112</v>
      </c>
      <c r="H8986" s="12" t="s">
        <v>118</v>
      </c>
      <c r="I8986" s="12">
        <v>4</v>
      </c>
      <c r="J8986" s="16">
        <v>13.6</v>
      </c>
      <c r="K8986" s="17">
        <v>0.14000000000000001</v>
      </c>
      <c r="L8986" s="16">
        <v>46.78</v>
      </c>
      <c r="M8986" s="16">
        <v>22.46</v>
      </c>
      <c r="N8986" s="11" t="str">
        <f t="shared" si="421"/>
        <v>MEDIUM</v>
      </c>
      <c r="O8986" s="27">
        <f t="shared" si="422"/>
        <v>0.51988029072253095</v>
      </c>
      <c r="P8986" s="11" t="str">
        <f t="shared" si="423"/>
        <v>AVERAGE</v>
      </c>
    </row>
    <row r="8987" spans="1:16" x14ac:dyDescent="0.35">
      <c r="A8987" t="s">
        <v>9161</v>
      </c>
      <c r="B8987" s="18">
        <v>45058</v>
      </c>
      <c r="C8987" t="s">
        <v>120</v>
      </c>
      <c r="D8987" t="s">
        <v>115</v>
      </c>
      <c r="E8987" t="s">
        <v>156</v>
      </c>
      <c r="F8987" t="s">
        <v>117</v>
      </c>
      <c r="G8987" t="s">
        <v>127</v>
      </c>
      <c r="H8987" t="s">
        <v>128</v>
      </c>
      <c r="I8987">
        <v>2</v>
      </c>
      <c r="J8987" s="19">
        <v>151.32</v>
      </c>
      <c r="K8987" s="20">
        <v>0</v>
      </c>
      <c r="L8987" s="19">
        <v>302.64</v>
      </c>
      <c r="M8987" s="19">
        <v>145.33000000000001</v>
      </c>
      <c r="N8987" s="11" t="str">
        <f t="shared" si="421"/>
        <v>NO DISCOUNT</v>
      </c>
      <c r="O8987" s="27">
        <f t="shared" si="422"/>
        <v>0.51979249273063699</v>
      </c>
      <c r="P8987" s="11" t="str">
        <f t="shared" si="423"/>
        <v>AVERAGE</v>
      </c>
    </row>
    <row r="8988" spans="1:16" x14ac:dyDescent="0.35">
      <c r="A8988" s="12" t="s">
        <v>9162</v>
      </c>
      <c r="B8988" s="15">
        <v>45353</v>
      </c>
      <c r="C8988" s="12" t="s">
        <v>136</v>
      </c>
      <c r="D8988" s="12" t="s">
        <v>125</v>
      </c>
      <c r="E8988" s="12" t="s">
        <v>185</v>
      </c>
      <c r="F8988" s="12" t="s">
        <v>117</v>
      </c>
      <c r="G8988" s="12" t="s">
        <v>112</v>
      </c>
      <c r="H8988" s="12" t="s">
        <v>147</v>
      </c>
      <c r="I8988" s="12">
        <v>3</v>
      </c>
      <c r="J8988" s="16">
        <v>11.6</v>
      </c>
      <c r="K8988" s="17">
        <v>0.06</v>
      </c>
      <c r="L8988" s="16">
        <v>32.71</v>
      </c>
      <c r="M8988" s="16">
        <v>6.69</v>
      </c>
      <c r="N8988" s="11" t="str">
        <f t="shared" si="421"/>
        <v>LOW</v>
      </c>
      <c r="O8988" s="27">
        <f t="shared" si="422"/>
        <v>0.7954753897890553</v>
      </c>
      <c r="P8988" s="11" t="str">
        <f t="shared" si="423"/>
        <v>AVERAGE</v>
      </c>
    </row>
    <row r="8989" spans="1:16" x14ac:dyDescent="0.35">
      <c r="A8989" t="s">
        <v>9163</v>
      </c>
      <c r="B8989" s="18">
        <v>45014</v>
      </c>
      <c r="C8989" t="s">
        <v>120</v>
      </c>
      <c r="D8989" t="s">
        <v>109</v>
      </c>
      <c r="E8989" t="s">
        <v>150</v>
      </c>
      <c r="F8989" t="s">
        <v>111</v>
      </c>
      <c r="G8989" t="s">
        <v>127</v>
      </c>
      <c r="H8989" t="s">
        <v>209</v>
      </c>
      <c r="I8989">
        <v>5</v>
      </c>
      <c r="J8989" s="19">
        <v>1124.3</v>
      </c>
      <c r="K8989" s="20">
        <v>0</v>
      </c>
      <c r="L8989" s="19">
        <v>5621.5</v>
      </c>
      <c r="M8989" s="19">
        <v>1712.47</v>
      </c>
      <c r="N8989" s="11" t="str">
        <f t="shared" si="421"/>
        <v>NO DISCOUNT</v>
      </c>
      <c r="O8989" s="27">
        <f t="shared" si="422"/>
        <v>0.6953713421684603</v>
      </c>
      <c r="P8989" s="11" t="str">
        <f t="shared" si="423"/>
        <v>GOOD</v>
      </c>
    </row>
    <row r="8990" spans="1:16" x14ac:dyDescent="0.35">
      <c r="A8990" s="12" t="s">
        <v>9164</v>
      </c>
      <c r="B8990" s="15">
        <v>44614</v>
      </c>
      <c r="C8990" s="12" t="s">
        <v>108</v>
      </c>
      <c r="D8990" s="12" t="s">
        <v>140</v>
      </c>
      <c r="E8990" s="12" t="s">
        <v>296</v>
      </c>
      <c r="F8990" s="12" t="s">
        <v>117</v>
      </c>
      <c r="G8990" s="12" t="s">
        <v>127</v>
      </c>
      <c r="H8990" s="12" t="s">
        <v>164</v>
      </c>
      <c r="I8990" s="12">
        <v>4</v>
      </c>
      <c r="J8990" s="16">
        <v>473.79</v>
      </c>
      <c r="K8990" s="17">
        <v>0.05</v>
      </c>
      <c r="L8990" s="16">
        <v>1800.4</v>
      </c>
      <c r="M8990" s="16">
        <v>1073.8699999999999</v>
      </c>
      <c r="N8990" s="11" t="str">
        <f t="shared" si="421"/>
        <v>LOW</v>
      </c>
      <c r="O8990" s="27">
        <f t="shared" si="422"/>
        <v>0.40353810264385703</v>
      </c>
      <c r="P8990" s="11" t="str">
        <f t="shared" si="423"/>
        <v>AVERAGE</v>
      </c>
    </row>
    <row r="8991" spans="1:16" x14ac:dyDescent="0.35">
      <c r="A8991" t="s">
        <v>9165</v>
      </c>
      <c r="B8991" s="18">
        <v>45251</v>
      </c>
      <c r="C8991" t="s">
        <v>108</v>
      </c>
      <c r="D8991" t="s">
        <v>109</v>
      </c>
      <c r="E8991" t="s">
        <v>189</v>
      </c>
      <c r="F8991" t="s">
        <v>117</v>
      </c>
      <c r="G8991" t="s">
        <v>122</v>
      </c>
      <c r="H8991" t="s">
        <v>142</v>
      </c>
      <c r="I8991">
        <v>3</v>
      </c>
      <c r="J8991" s="19">
        <v>337.06</v>
      </c>
      <c r="K8991" s="20">
        <v>0</v>
      </c>
      <c r="L8991" s="19">
        <v>1011.18</v>
      </c>
      <c r="M8991" s="19">
        <v>413.63</v>
      </c>
      <c r="N8991" s="11" t="str">
        <f t="shared" si="421"/>
        <v>NO DISCOUNT</v>
      </c>
      <c r="O8991" s="27">
        <f t="shared" si="422"/>
        <v>0.59094325441563322</v>
      </c>
      <c r="P8991" s="11" t="str">
        <f t="shared" si="423"/>
        <v>AVERAGE</v>
      </c>
    </row>
    <row r="8992" spans="1:16" x14ac:dyDescent="0.35">
      <c r="A8992" s="12" t="s">
        <v>9166</v>
      </c>
      <c r="B8992" s="15">
        <v>45492</v>
      </c>
      <c r="C8992" s="12" t="s">
        <v>136</v>
      </c>
      <c r="D8992" s="12" t="s">
        <v>115</v>
      </c>
      <c r="E8992" s="12" t="s">
        <v>221</v>
      </c>
      <c r="F8992" s="12" t="s">
        <v>117</v>
      </c>
      <c r="G8992" s="12" t="s">
        <v>112</v>
      </c>
      <c r="H8992" s="12" t="s">
        <v>170</v>
      </c>
      <c r="I8992" s="12">
        <v>3</v>
      </c>
      <c r="J8992" s="16">
        <v>19.37</v>
      </c>
      <c r="K8992" s="17">
        <v>0.18</v>
      </c>
      <c r="L8992" s="16">
        <v>47.65</v>
      </c>
      <c r="M8992" s="16">
        <v>16.23</v>
      </c>
      <c r="N8992" s="11" t="str">
        <f t="shared" si="421"/>
        <v>MEDIUM</v>
      </c>
      <c r="O8992" s="27">
        <f t="shared" si="422"/>
        <v>0.65939139559286464</v>
      </c>
      <c r="P8992" s="11" t="str">
        <f t="shared" si="423"/>
        <v>AVERAGE</v>
      </c>
    </row>
    <row r="8993" spans="1:16" x14ac:dyDescent="0.35">
      <c r="A8993" t="s">
        <v>9167</v>
      </c>
      <c r="B8993" s="18">
        <v>44634</v>
      </c>
      <c r="C8993" t="s">
        <v>136</v>
      </c>
      <c r="D8993" t="s">
        <v>125</v>
      </c>
      <c r="E8993" t="s">
        <v>178</v>
      </c>
      <c r="F8993" t="s">
        <v>117</v>
      </c>
      <c r="G8993" t="s">
        <v>127</v>
      </c>
      <c r="H8993" t="s">
        <v>138</v>
      </c>
      <c r="I8993">
        <v>3</v>
      </c>
      <c r="J8993" s="19">
        <v>358.41</v>
      </c>
      <c r="K8993" s="20">
        <v>0.24</v>
      </c>
      <c r="L8993" s="19">
        <v>817.17</v>
      </c>
      <c r="M8993" s="19">
        <v>336.65</v>
      </c>
      <c r="N8993" s="11" t="str">
        <f t="shared" si="421"/>
        <v>HIGH</v>
      </c>
      <c r="O8993" s="27">
        <f t="shared" si="422"/>
        <v>0.58802941860322822</v>
      </c>
      <c r="P8993" s="11" t="str">
        <f t="shared" si="423"/>
        <v>AVERAGE</v>
      </c>
    </row>
    <row r="8994" spans="1:16" x14ac:dyDescent="0.35">
      <c r="A8994" s="12" t="s">
        <v>9168</v>
      </c>
      <c r="B8994" s="15">
        <v>45291</v>
      </c>
      <c r="C8994" s="12" t="s">
        <v>136</v>
      </c>
      <c r="D8994" s="12" t="s">
        <v>115</v>
      </c>
      <c r="E8994" s="12" t="s">
        <v>221</v>
      </c>
      <c r="F8994" s="12" t="s">
        <v>111</v>
      </c>
      <c r="G8994" s="12" t="s">
        <v>112</v>
      </c>
      <c r="H8994" s="12" t="s">
        <v>118</v>
      </c>
      <c r="I8994" s="12">
        <v>3</v>
      </c>
      <c r="J8994" s="16">
        <v>33.67</v>
      </c>
      <c r="K8994" s="17">
        <v>0.12</v>
      </c>
      <c r="L8994" s="16">
        <v>88.89</v>
      </c>
      <c r="M8994" s="16">
        <v>42.2</v>
      </c>
      <c r="N8994" s="11" t="str">
        <f t="shared" si="421"/>
        <v>MEDIUM</v>
      </c>
      <c r="O8994" s="27">
        <f t="shared" si="422"/>
        <v>0.52525593430082118</v>
      </c>
      <c r="P8994" s="11" t="str">
        <f t="shared" si="423"/>
        <v>AVERAGE</v>
      </c>
    </row>
    <row r="8995" spans="1:16" x14ac:dyDescent="0.35">
      <c r="A8995" t="s">
        <v>9169</v>
      </c>
      <c r="B8995" s="18">
        <v>45136</v>
      </c>
      <c r="C8995" t="s">
        <v>108</v>
      </c>
      <c r="D8995" t="s">
        <v>140</v>
      </c>
      <c r="E8995" t="s">
        <v>268</v>
      </c>
      <c r="F8995" t="s">
        <v>117</v>
      </c>
      <c r="G8995" t="s">
        <v>112</v>
      </c>
      <c r="H8995" t="s">
        <v>147</v>
      </c>
      <c r="I8995">
        <v>2</v>
      </c>
      <c r="J8995" s="19">
        <v>10</v>
      </c>
      <c r="K8995" s="20">
        <v>0.13</v>
      </c>
      <c r="L8995" s="19">
        <v>17.399999999999999</v>
      </c>
      <c r="M8995" s="19">
        <v>5.92</v>
      </c>
      <c r="N8995" s="11" t="str">
        <f t="shared" si="421"/>
        <v>MEDIUM</v>
      </c>
      <c r="O8995" s="27">
        <f t="shared" si="422"/>
        <v>0.65977011494252868</v>
      </c>
      <c r="P8995" s="11" t="str">
        <f t="shared" si="423"/>
        <v>AVERAGE</v>
      </c>
    </row>
    <row r="8996" spans="1:16" x14ac:dyDescent="0.35">
      <c r="A8996" s="12" t="s">
        <v>9170</v>
      </c>
      <c r="B8996" s="15">
        <v>44838</v>
      </c>
      <c r="C8996" s="12" t="s">
        <v>120</v>
      </c>
      <c r="D8996" s="12" t="s">
        <v>125</v>
      </c>
      <c r="E8996" s="12" t="s">
        <v>255</v>
      </c>
      <c r="F8996" s="12" t="s">
        <v>111</v>
      </c>
      <c r="G8996" s="12" t="s">
        <v>112</v>
      </c>
      <c r="H8996" s="12" t="s">
        <v>118</v>
      </c>
      <c r="I8996" s="12">
        <v>3</v>
      </c>
      <c r="J8996" s="16">
        <v>35.25</v>
      </c>
      <c r="K8996" s="17">
        <v>7.0000000000000007E-2</v>
      </c>
      <c r="L8996" s="16">
        <v>98.35</v>
      </c>
      <c r="M8996" s="16">
        <v>22.27</v>
      </c>
      <c r="N8996" s="11" t="str">
        <f t="shared" si="421"/>
        <v>LOW</v>
      </c>
      <c r="O8996" s="27">
        <f t="shared" si="422"/>
        <v>0.77356380274529746</v>
      </c>
      <c r="P8996" s="11" t="str">
        <f t="shared" si="423"/>
        <v>AVERAGE</v>
      </c>
    </row>
    <row r="8997" spans="1:16" x14ac:dyDescent="0.35">
      <c r="A8997" t="s">
        <v>9171</v>
      </c>
      <c r="B8997" s="18">
        <v>45361</v>
      </c>
      <c r="C8997" t="s">
        <v>136</v>
      </c>
      <c r="D8997" t="s">
        <v>115</v>
      </c>
      <c r="E8997" t="s">
        <v>221</v>
      </c>
      <c r="F8997" t="s">
        <v>111</v>
      </c>
      <c r="G8997" t="s">
        <v>112</v>
      </c>
      <c r="H8997" t="s">
        <v>113</v>
      </c>
      <c r="I8997">
        <v>11</v>
      </c>
      <c r="J8997" s="19">
        <v>11.58</v>
      </c>
      <c r="K8997" s="20">
        <v>0.13</v>
      </c>
      <c r="L8997" s="19">
        <v>110.82</v>
      </c>
      <c r="M8997" s="19">
        <v>40</v>
      </c>
      <c r="N8997" s="11" t="str">
        <f t="shared" si="421"/>
        <v>MEDIUM</v>
      </c>
      <c r="O8997" s="27">
        <f t="shared" si="422"/>
        <v>0.63905432232449011</v>
      </c>
      <c r="P8997" s="11" t="str">
        <f t="shared" si="423"/>
        <v>EXCELLENT</v>
      </c>
    </row>
    <row r="8998" spans="1:16" x14ac:dyDescent="0.35">
      <c r="A8998" s="12" t="s">
        <v>9172</v>
      </c>
      <c r="B8998" s="15">
        <v>44765</v>
      </c>
      <c r="C8998" s="12" t="s">
        <v>108</v>
      </c>
      <c r="D8998" s="12" t="s">
        <v>109</v>
      </c>
      <c r="E8998" s="12" t="s">
        <v>189</v>
      </c>
      <c r="F8998" s="12" t="s">
        <v>117</v>
      </c>
      <c r="G8998" s="12" t="s">
        <v>127</v>
      </c>
      <c r="H8998" s="12" t="s">
        <v>138</v>
      </c>
      <c r="I8998" s="12">
        <v>1</v>
      </c>
      <c r="J8998" s="16">
        <v>233.62</v>
      </c>
      <c r="K8998" s="17">
        <v>0.41</v>
      </c>
      <c r="L8998" s="16">
        <v>137.84</v>
      </c>
      <c r="M8998" s="16">
        <v>46.5</v>
      </c>
      <c r="N8998" s="11" t="str">
        <f t="shared" si="421"/>
        <v>CLEARANCE</v>
      </c>
      <c r="O8998" s="27">
        <f t="shared" si="422"/>
        <v>0.66265235055136396</v>
      </c>
      <c r="P8998" s="11" t="str">
        <f t="shared" si="423"/>
        <v>AVERAGE</v>
      </c>
    </row>
    <row r="8999" spans="1:16" x14ac:dyDescent="0.35">
      <c r="A8999" t="s">
        <v>9173</v>
      </c>
      <c r="B8999" s="18">
        <v>45423</v>
      </c>
      <c r="C8999" t="s">
        <v>108</v>
      </c>
      <c r="D8999" t="s">
        <v>109</v>
      </c>
      <c r="E8999" t="s">
        <v>195</v>
      </c>
      <c r="F8999" t="s">
        <v>111</v>
      </c>
      <c r="G8999" t="s">
        <v>127</v>
      </c>
      <c r="H8999" t="s">
        <v>128</v>
      </c>
      <c r="I8999">
        <v>8</v>
      </c>
      <c r="J8999" s="19">
        <v>60.49</v>
      </c>
      <c r="K8999" s="20">
        <v>0.15</v>
      </c>
      <c r="L8999" s="19">
        <v>411.33</v>
      </c>
      <c r="M8999" s="19">
        <v>142.81</v>
      </c>
      <c r="N8999" s="11" t="str">
        <f t="shared" si="421"/>
        <v>MEDIUM</v>
      </c>
      <c r="O8999" s="27">
        <f t="shared" si="422"/>
        <v>0.65280917997714727</v>
      </c>
      <c r="P8999" s="11" t="str">
        <f t="shared" si="423"/>
        <v>GOOD</v>
      </c>
    </row>
    <row r="9000" spans="1:16" x14ac:dyDescent="0.35">
      <c r="A9000" s="12" t="s">
        <v>9174</v>
      </c>
      <c r="B9000" s="15">
        <v>45613</v>
      </c>
      <c r="C9000" s="12" t="s">
        <v>108</v>
      </c>
      <c r="D9000" s="12" t="s">
        <v>125</v>
      </c>
      <c r="E9000" s="12" t="s">
        <v>178</v>
      </c>
      <c r="F9000" s="12" t="s">
        <v>117</v>
      </c>
      <c r="G9000" s="12" t="s">
        <v>127</v>
      </c>
      <c r="H9000" s="12" t="s">
        <v>128</v>
      </c>
      <c r="I9000" s="12">
        <v>5</v>
      </c>
      <c r="J9000" s="16">
        <v>111.82</v>
      </c>
      <c r="K9000" s="17">
        <v>0.15</v>
      </c>
      <c r="L9000" s="16">
        <v>475.23</v>
      </c>
      <c r="M9000" s="16">
        <v>166.43</v>
      </c>
      <c r="N9000" s="11" t="str">
        <f t="shared" si="421"/>
        <v>MEDIUM</v>
      </c>
      <c r="O9000" s="27">
        <f t="shared" si="422"/>
        <v>0.64979062769606299</v>
      </c>
      <c r="P9000" s="11" t="str">
        <f t="shared" si="423"/>
        <v>GOOD</v>
      </c>
    </row>
    <row r="9001" spans="1:16" x14ac:dyDescent="0.35">
      <c r="A9001" t="s">
        <v>9175</v>
      </c>
      <c r="B9001" s="18">
        <v>44885</v>
      </c>
      <c r="C9001" t="s">
        <v>136</v>
      </c>
      <c r="D9001" t="s">
        <v>115</v>
      </c>
      <c r="E9001" t="s">
        <v>240</v>
      </c>
      <c r="F9001" t="s">
        <v>131</v>
      </c>
      <c r="G9001" t="s">
        <v>127</v>
      </c>
      <c r="H9001" t="s">
        <v>209</v>
      </c>
      <c r="I9001">
        <v>1</v>
      </c>
      <c r="J9001" s="19">
        <v>613.97</v>
      </c>
      <c r="K9001" s="20">
        <v>0.03</v>
      </c>
      <c r="L9001" s="19">
        <v>595.54999999999995</v>
      </c>
      <c r="M9001" s="19">
        <v>250.79</v>
      </c>
      <c r="N9001" s="11" t="str">
        <f t="shared" si="421"/>
        <v>LOW</v>
      </c>
      <c r="O9001" s="27">
        <f t="shared" si="422"/>
        <v>0.57889345982705065</v>
      </c>
      <c r="P9001" s="11" t="str">
        <f t="shared" si="423"/>
        <v>AVERAGE</v>
      </c>
    </row>
    <row r="9002" spans="1:16" x14ac:dyDescent="0.35">
      <c r="A9002" s="12" t="s">
        <v>9176</v>
      </c>
      <c r="B9002" s="15">
        <v>44734</v>
      </c>
      <c r="C9002" s="12" t="s">
        <v>120</v>
      </c>
      <c r="D9002" s="12" t="s">
        <v>109</v>
      </c>
      <c r="E9002" s="12" t="s">
        <v>176</v>
      </c>
      <c r="F9002" s="12" t="s">
        <v>131</v>
      </c>
      <c r="G9002" s="12" t="s">
        <v>127</v>
      </c>
      <c r="H9002" s="12" t="s">
        <v>179</v>
      </c>
      <c r="I9002" s="12">
        <v>1</v>
      </c>
      <c r="J9002" s="16">
        <v>63.99</v>
      </c>
      <c r="K9002" s="17">
        <v>0</v>
      </c>
      <c r="L9002" s="16">
        <v>63.99</v>
      </c>
      <c r="M9002" s="16">
        <v>36</v>
      </c>
      <c r="N9002" s="11" t="str">
        <f t="shared" si="421"/>
        <v>NO DISCOUNT</v>
      </c>
      <c r="O9002" s="27">
        <f t="shared" si="422"/>
        <v>0.43741209563994377</v>
      </c>
      <c r="P9002" s="11" t="str">
        <f t="shared" si="423"/>
        <v>AVERAGE</v>
      </c>
    </row>
    <row r="9003" spans="1:16" x14ac:dyDescent="0.35">
      <c r="A9003" t="s">
        <v>9177</v>
      </c>
      <c r="B9003" s="18">
        <v>45321</v>
      </c>
      <c r="C9003" t="s">
        <v>108</v>
      </c>
      <c r="D9003" t="s">
        <v>115</v>
      </c>
      <c r="E9003" t="s">
        <v>221</v>
      </c>
      <c r="F9003" t="s">
        <v>131</v>
      </c>
      <c r="G9003" t="s">
        <v>127</v>
      </c>
      <c r="H9003" t="s">
        <v>128</v>
      </c>
      <c r="I9003">
        <v>2</v>
      </c>
      <c r="J9003" s="19">
        <v>543.55999999999995</v>
      </c>
      <c r="K9003" s="20">
        <v>0.16</v>
      </c>
      <c r="L9003" s="19">
        <v>913.18</v>
      </c>
      <c r="M9003" s="19">
        <v>481.3</v>
      </c>
      <c r="N9003" s="11" t="str">
        <f t="shared" si="421"/>
        <v>MEDIUM</v>
      </c>
      <c r="O9003" s="27">
        <f t="shared" si="422"/>
        <v>0.47294071267439053</v>
      </c>
      <c r="P9003" s="11" t="str">
        <f t="shared" si="423"/>
        <v>AVERAGE</v>
      </c>
    </row>
    <row r="9004" spans="1:16" x14ac:dyDescent="0.35">
      <c r="A9004" s="12" t="s">
        <v>9178</v>
      </c>
      <c r="B9004" s="15">
        <v>45589</v>
      </c>
      <c r="C9004" s="12" t="s">
        <v>108</v>
      </c>
      <c r="D9004" s="12" t="s">
        <v>115</v>
      </c>
      <c r="E9004" s="12" t="s">
        <v>221</v>
      </c>
      <c r="F9004" s="12" t="s">
        <v>111</v>
      </c>
      <c r="G9004" s="12" t="s">
        <v>112</v>
      </c>
      <c r="H9004" s="12" t="s">
        <v>113</v>
      </c>
      <c r="I9004" s="12">
        <v>2</v>
      </c>
      <c r="J9004" s="16">
        <v>35.21</v>
      </c>
      <c r="K9004" s="17">
        <v>0</v>
      </c>
      <c r="L9004" s="16">
        <v>70.42</v>
      </c>
      <c r="M9004" s="16">
        <v>31.37</v>
      </c>
      <c r="N9004" s="11" t="str">
        <f t="shared" si="421"/>
        <v>NO DISCOUNT</v>
      </c>
      <c r="O9004" s="27">
        <f t="shared" si="422"/>
        <v>0.55452996307867075</v>
      </c>
      <c r="P9004" s="11" t="str">
        <f t="shared" si="423"/>
        <v>AVERAGE</v>
      </c>
    </row>
    <row r="9005" spans="1:16" x14ac:dyDescent="0.35">
      <c r="A9005" t="s">
        <v>9179</v>
      </c>
      <c r="B9005" s="18">
        <v>45238</v>
      </c>
      <c r="C9005" t="s">
        <v>108</v>
      </c>
      <c r="D9005" t="s">
        <v>125</v>
      </c>
      <c r="E9005" t="s">
        <v>255</v>
      </c>
      <c r="F9005" t="s">
        <v>111</v>
      </c>
      <c r="G9005" t="s">
        <v>112</v>
      </c>
      <c r="H9005" t="s">
        <v>170</v>
      </c>
      <c r="I9005">
        <v>2</v>
      </c>
      <c r="J9005" s="19">
        <v>11.72</v>
      </c>
      <c r="K9005" s="20">
        <v>0</v>
      </c>
      <c r="L9005" s="19">
        <v>23.44</v>
      </c>
      <c r="M9005" s="19">
        <v>6.61</v>
      </c>
      <c r="N9005" s="11" t="str">
        <f t="shared" si="421"/>
        <v>NO DISCOUNT</v>
      </c>
      <c r="O9005" s="27">
        <f t="shared" si="422"/>
        <v>0.71800341296928327</v>
      </c>
      <c r="P9005" s="11" t="str">
        <f t="shared" si="423"/>
        <v>AVERAGE</v>
      </c>
    </row>
    <row r="9006" spans="1:16" x14ac:dyDescent="0.35">
      <c r="A9006" s="12" t="s">
        <v>9180</v>
      </c>
      <c r="B9006" s="15">
        <v>44854</v>
      </c>
      <c r="C9006" s="12" t="s">
        <v>108</v>
      </c>
      <c r="D9006" s="12" t="s">
        <v>140</v>
      </c>
      <c r="E9006" s="12" t="s">
        <v>203</v>
      </c>
      <c r="F9006" s="12" t="s">
        <v>117</v>
      </c>
      <c r="G9006" s="12" t="s">
        <v>127</v>
      </c>
      <c r="H9006" s="12" t="s">
        <v>128</v>
      </c>
      <c r="I9006" s="12">
        <v>3</v>
      </c>
      <c r="J9006" s="16">
        <v>553.5</v>
      </c>
      <c r="K9006" s="17">
        <v>0.25</v>
      </c>
      <c r="L9006" s="16">
        <v>1245.3800000000001</v>
      </c>
      <c r="M9006" s="16">
        <v>441.76</v>
      </c>
      <c r="N9006" s="11" t="str">
        <f t="shared" si="421"/>
        <v>HIGH</v>
      </c>
      <c r="O9006" s="27">
        <f t="shared" si="422"/>
        <v>0.64528095842232902</v>
      </c>
      <c r="P9006" s="11" t="str">
        <f t="shared" si="423"/>
        <v>AVERAGE</v>
      </c>
    </row>
    <row r="9007" spans="1:16" x14ac:dyDescent="0.35">
      <c r="A9007" t="s">
        <v>9181</v>
      </c>
      <c r="B9007" s="18">
        <v>45512</v>
      </c>
      <c r="C9007" t="s">
        <v>108</v>
      </c>
      <c r="D9007" t="s">
        <v>115</v>
      </c>
      <c r="E9007" t="s">
        <v>156</v>
      </c>
      <c r="F9007" t="s">
        <v>111</v>
      </c>
      <c r="G9007" t="s">
        <v>127</v>
      </c>
      <c r="H9007" t="s">
        <v>179</v>
      </c>
      <c r="I9007">
        <v>12</v>
      </c>
      <c r="J9007" s="19">
        <v>39.26</v>
      </c>
      <c r="K9007" s="20">
        <v>0.04</v>
      </c>
      <c r="L9007" s="19">
        <v>452.28</v>
      </c>
      <c r="M9007" s="19">
        <v>246.23</v>
      </c>
      <c r="N9007" s="11" t="str">
        <f t="shared" si="421"/>
        <v>LOW</v>
      </c>
      <c r="O9007" s="27">
        <f t="shared" si="422"/>
        <v>0.45558061377907488</v>
      </c>
      <c r="P9007" s="11" t="str">
        <f t="shared" si="423"/>
        <v>EXCELLENT</v>
      </c>
    </row>
    <row r="9008" spans="1:16" x14ac:dyDescent="0.35">
      <c r="A9008" s="12" t="s">
        <v>9182</v>
      </c>
      <c r="B9008" s="15">
        <v>45067</v>
      </c>
      <c r="C9008" s="12" t="s">
        <v>108</v>
      </c>
      <c r="D9008" s="12" t="s">
        <v>109</v>
      </c>
      <c r="E9008" s="12" t="s">
        <v>189</v>
      </c>
      <c r="F9008" s="12" t="s">
        <v>131</v>
      </c>
      <c r="G9008" s="12" t="s">
        <v>127</v>
      </c>
      <c r="H9008" s="12" t="s">
        <v>128</v>
      </c>
      <c r="I9008" s="12">
        <v>1</v>
      </c>
      <c r="J9008" s="16">
        <v>481.57</v>
      </c>
      <c r="K9008" s="17">
        <v>0</v>
      </c>
      <c r="L9008" s="16">
        <v>481.57</v>
      </c>
      <c r="M9008" s="16">
        <v>258.74</v>
      </c>
      <c r="N9008" s="11" t="str">
        <f t="shared" si="421"/>
        <v>NO DISCOUNT</v>
      </c>
      <c r="O9008" s="27">
        <f t="shared" si="422"/>
        <v>0.46271570072886598</v>
      </c>
      <c r="P9008" s="11" t="str">
        <f t="shared" si="423"/>
        <v>AVERAGE</v>
      </c>
    </row>
    <row r="9009" spans="1:16" x14ac:dyDescent="0.35">
      <c r="A9009" t="s">
        <v>9183</v>
      </c>
      <c r="B9009" s="18">
        <v>44586</v>
      </c>
      <c r="C9009" t="s">
        <v>136</v>
      </c>
      <c r="D9009" t="s">
        <v>125</v>
      </c>
      <c r="E9009" t="s">
        <v>144</v>
      </c>
      <c r="F9009" t="s">
        <v>111</v>
      </c>
      <c r="G9009" t="s">
        <v>122</v>
      </c>
      <c r="H9009" t="s">
        <v>158</v>
      </c>
      <c r="I9009">
        <v>1</v>
      </c>
      <c r="J9009" s="19">
        <v>145.41999999999999</v>
      </c>
      <c r="K9009" s="20">
        <v>0</v>
      </c>
      <c r="L9009" s="19">
        <v>145.41999999999999</v>
      </c>
      <c r="M9009" s="19">
        <v>44.96</v>
      </c>
      <c r="N9009" s="11" t="str">
        <f t="shared" si="421"/>
        <v>NO DISCOUNT</v>
      </c>
      <c r="O9009" s="27">
        <f t="shared" si="422"/>
        <v>0.69082657131068625</v>
      </c>
      <c r="P9009" s="11" t="str">
        <f t="shared" si="423"/>
        <v>AVERAGE</v>
      </c>
    </row>
    <row r="9010" spans="1:16" x14ac:dyDescent="0.35">
      <c r="A9010" s="12" t="s">
        <v>9184</v>
      </c>
      <c r="B9010" s="15">
        <v>45414</v>
      </c>
      <c r="C9010" s="12" t="s">
        <v>108</v>
      </c>
      <c r="D9010" s="12" t="s">
        <v>140</v>
      </c>
      <c r="E9010" s="12" t="s">
        <v>153</v>
      </c>
      <c r="F9010" s="12" t="s">
        <v>111</v>
      </c>
      <c r="G9010" s="12" t="s">
        <v>122</v>
      </c>
      <c r="H9010" s="12" t="s">
        <v>123</v>
      </c>
      <c r="I9010" s="12">
        <v>14</v>
      </c>
      <c r="J9010" s="16">
        <v>638.95000000000005</v>
      </c>
      <c r="K9010" s="17">
        <v>0</v>
      </c>
      <c r="L9010" s="16">
        <v>8945.2999999999993</v>
      </c>
      <c r="M9010" s="16">
        <v>2644.27</v>
      </c>
      <c r="N9010" s="11" t="str">
        <f t="shared" si="421"/>
        <v>NO DISCOUNT</v>
      </c>
      <c r="O9010" s="27">
        <f t="shared" si="422"/>
        <v>0.70439560439560434</v>
      </c>
      <c r="P9010" s="11" t="str">
        <f t="shared" si="423"/>
        <v>EXCELLENT</v>
      </c>
    </row>
    <row r="9011" spans="1:16" x14ac:dyDescent="0.35">
      <c r="A9011" t="s">
        <v>9185</v>
      </c>
      <c r="B9011" s="18">
        <v>45466</v>
      </c>
      <c r="C9011" t="s">
        <v>108</v>
      </c>
      <c r="D9011" t="s">
        <v>140</v>
      </c>
      <c r="E9011" t="s">
        <v>268</v>
      </c>
      <c r="F9011" t="s">
        <v>131</v>
      </c>
      <c r="G9011" t="s">
        <v>122</v>
      </c>
      <c r="H9011" t="s">
        <v>123</v>
      </c>
      <c r="I9011">
        <v>2</v>
      </c>
      <c r="J9011" s="19">
        <v>655.69</v>
      </c>
      <c r="K9011" s="20">
        <v>0.04</v>
      </c>
      <c r="L9011" s="19">
        <v>1258.92</v>
      </c>
      <c r="M9011" s="19">
        <v>372.59</v>
      </c>
      <c r="N9011" s="11" t="str">
        <f t="shared" si="421"/>
        <v>LOW</v>
      </c>
      <c r="O9011" s="27">
        <f t="shared" si="422"/>
        <v>0.70403997076859537</v>
      </c>
      <c r="P9011" s="11" t="str">
        <f t="shared" si="423"/>
        <v>AVERAGE</v>
      </c>
    </row>
    <row r="9012" spans="1:16" x14ac:dyDescent="0.35">
      <c r="A9012" s="12" t="s">
        <v>9186</v>
      </c>
      <c r="B9012" s="15">
        <v>45376</v>
      </c>
      <c r="C9012" s="12" t="s">
        <v>108</v>
      </c>
      <c r="D9012" s="12" t="s">
        <v>109</v>
      </c>
      <c r="E9012" s="12" t="s">
        <v>110</v>
      </c>
      <c r="F9012" s="12" t="s">
        <v>131</v>
      </c>
      <c r="G9012" s="12" t="s">
        <v>112</v>
      </c>
      <c r="H9012" s="12" t="s">
        <v>170</v>
      </c>
      <c r="I9012" s="12">
        <v>1</v>
      </c>
      <c r="J9012" s="16">
        <v>6.79</v>
      </c>
      <c r="K9012" s="17">
        <v>0.14000000000000001</v>
      </c>
      <c r="L9012" s="16">
        <v>5.84</v>
      </c>
      <c r="M9012" s="16">
        <v>2.48</v>
      </c>
      <c r="N9012" s="11" t="str">
        <f t="shared" si="421"/>
        <v>MEDIUM</v>
      </c>
      <c r="O9012" s="27">
        <f t="shared" si="422"/>
        <v>0.57534246575342463</v>
      </c>
      <c r="P9012" s="11" t="str">
        <f t="shared" si="423"/>
        <v>AVERAGE</v>
      </c>
    </row>
    <row r="9013" spans="1:16" x14ac:dyDescent="0.35">
      <c r="A9013" t="s">
        <v>9187</v>
      </c>
      <c r="B9013" s="18">
        <v>44779</v>
      </c>
      <c r="C9013" t="s">
        <v>108</v>
      </c>
      <c r="D9013" t="s">
        <v>140</v>
      </c>
      <c r="E9013" t="s">
        <v>268</v>
      </c>
      <c r="F9013" t="s">
        <v>111</v>
      </c>
      <c r="G9013" t="s">
        <v>122</v>
      </c>
      <c r="H9013" t="s">
        <v>142</v>
      </c>
      <c r="I9013">
        <v>2</v>
      </c>
      <c r="J9013" s="19">
        <v>223.37</v>
      </c>
      <c r="K9013" s="20">
        <v>0.12</v>
      </c>
      <c r="L9013" s="19">
        <v>393.13</v>
      </c>
      <c r="M9013" s="19">
        <v>164.92</v>
      </c>
      <c r="N9013" s="11" t="str">
        <f t="shared" si="421"/>
        <v>MEDIUM</v>
      </c>
      <c r="O9013" s="27">
        <f t="shared" si="422"/>
        <v>0.58049500165339707</v>
      </c>
      <c r="P9013" s="11" t="str">
        <f t="shared" si="423"/>
        <v>AVERAGE</v>
      </c>
    </row>
    <row r="9014" spans="1:16" x14ac:dyDescent="0.35">
      <c r="A9014" s="12" t="s">
        <v>9188</v>
      </c>
      <c r="B9014" s="15">
        <v>44639</v>
      </c>
      <c r="C9014" s="12" t="s">
        <v>108</v>
      </c>
      <c r="D9014" s="12" t="s">
        <v>115</v>
      </c>
      <c r="E9014" s="12" t="s">
        <v>130</v>
      </c>
      <c r="F9014" s="12" t="s">
        <v>131</v>
      </c>
      <c r="G9014" s="12" t="s">
        <v>122</v>
      </c>
      <c r="H9014" s="12" t="s">
        <v>187</v>
      </c>
      <c r="I9014" s="12">
        <v>1</v>
      </c>
      <c r="J9014" s="16">
        <v>527.26</v>
      </c>
      <c r="K9014" s="17">
        <v>0.35</v>
      </c>
      <c r="L9014" s="16">
        <v>342.72</v>
      </c>
      <c r="M9014" s="16">
        <v>135.81</v>
      </c>
      <c r="N9014" s="11" t="str">
        <f t="shared" si="421"/>
        <v>CLEARANCE</v>
      </c>
      <c r="O9014" s="27">
        <f t="shared" si="422"/>
        <v>0.60372899159663873</v>
      </c>
      <c r="P9014" s="11" t="str">
        <f t="shared" si="423"/>
        <v>AVERAGE</v>
      </c>
    </row>
    <row r="9015" spans="1:16" x14ac:dyDescent="0.35">
      <c r="A9015" t="s">
        <v>9189</v>
      </c>
      <c r="B9015" s="18">
        <v>45399</v>
      </c>
      <c r="C9015" t="s">
        <v>108</v>
      </c>
      <c r="D9015" t="s">
        <v>109</v>
      </c>
      <c r="E9015" t="s">
        <v>176</v>
      </c>
      <c r="F9015" t="s">
        <v>111</v>
      </c>
      <c r="G9015" t="s">
        <v>122</v>
      </c>
      <c r="H9015" t="s">
        <v>187</v>
      </c>
      <c r="I9015">
        <v>1</v>
      </c>
      <c r="J9015" s="19">
        <v>269.76</v>
      </c>
      <c r="K9015" s="20">
        <v>0.43</v>
      </c>
      <c r="L9015" s="19">
        <v>153.76</v>
      </c>
      <c r="M9015" s="19">
        <v>44.23</v>
      </c>
      <c r="N9015" s="11" t="str">
        <f t="shared" si="421"/>
        <v>CLEARANCE</v>
      </c>
      <c r="O9015" s="27">
        <f t="shared" si="422"/>
        <v>0.71234391259105101</v>
      </c>
      <c r="P9015" s="11" t="str">
        <f t="shared" si="423"/>
        <v>AVERAGE</v>
      </c>
    </row>
    <row r="9016" spans="1:16" x14ac:dyDescent="0.35">
      <c r="A9016" s="12" t="s">
        <v>9190</v>
      </c>
      <c r="B9016" s="15">
        <v>44943</v>
      </c>
      <c r="C9016" s="12" t="s">
        <v>136</v>
      </c>
      <c r="D9016" s="12" t="s">
        <v>109</v>
      </c>
      <c r="E9016" s="12" t="s">
        <v>231</v>
      </c>
      <c r="F9016" s="12" t="s">
        <v>111</v>
      </c>
      <c r="G9016" s="12" t="s">
        <v>112</v>
      </c>
      <c r="H9016" s="12" t="s">
        <v>147</v>
      </c>
      <c r="I9016" s="12">
        <v>2</v>
      </c>
      <c r="J9016" s="16">
        <v>20.79</v>
      </c>
      <c r="K9016" s="17">
        <v>0.02</v>
      </c>
      <c r="L9016" s="16">
        <v>40.75</v>
      </c>
      <c r="M9016" s="16">
        <v>13.82</v>
      </c>
      <c r="N9016" s="11" t="str">
        <f t="shared" si="421"/>
        <v>LOW</v>
      </c>
      <c r="O9016" s="27">
        <f t="shared" si="422"/>
        <v>0.66085889570552148</v>
      </c>
      <c r="P9016" s="11" t="str">
        <f t="shared" si="423"/>
        <v>AVERAGE</v>
      </c>
    </row>
    <row r="9017" spans="1:16" x14ac:dyDescent="0.35">
      <c r="A9017" t="s">
        <v>9191</v>
      </c>
      <c r="B9017" s="18">
        <v>45368</v>
      </c>
      <c r="C9017" t="s">
        <v>108</v>
      </c>
      <c r="D9017" t="s">
        <v>115</v>
      </c>
      <c r="E9017" t="s">
        <v>121</v>
      </c>
      <c r="F9017" t="s">
        <v>131</v>
      </c>
      <c r="G9017" t="s">
        <v>127</v>
      </c>
      <c r="H9017" t="s">
        <v>128</v>
      </c>
      <c r="I9017">
        <v>3</v>
      </c>
      <c r="J9017" s="19">
        <v>408.62</v>
      </c>
      <c r="K9017" s="20">
        <v>0.04</v>
      </c>
      <c r="L9017" s="19">
        <v>1176.83</v>
      </c>
      <c r="M9017" s="19">
        <v>676.28</v>
      </c>
      <c r="N9017" s="11" t="str">
        <f t="shared" si="421"/>
        <v>LOW</v>
      </c>
      <c r="O9017" s="27">
        <f t="shared" si="422"/>
        <v>0.42533755937561074</v>
      </c>
      <c r="P9017" s="11" t="str">
        <f t="shared" si="423"/>
        <v>AVERAGE</v>
      </c>
    </row>
    <row r="9018" spans="1:16" x14ac:dyDescent="0.35">
      <c r="A9018" s="12" t="s">
        <v>9192</v>
      </c>
      <c r="B9018" s="15">
        <v>45541</v>
      </c>
      <c r="C9018" s="12" t="s">
        <v>108</v>
      </c>
      <c r="D9018" s="12" t="s">
        <v>109</v>
      </c>
      <c r="E9018" s="12" t="s">
        <v>195</v>
      </c>
      <c r="F9018" s="12" t="s">
        <v>111</v>
      </c>
      <c r="G9018" s="12" t="s">
        <v>127</v>
      </c>
      <c r="H9018" s="12" t="s">
        <v>179</v>
      </c>
      <c r="I9018" s="12">
        <v>2</v>
      </c>
      <c r="J9018" s="16">
        <v>243.38</v>
      </c>
      <c r="K9018" s="17">
        <v>0.11</v>
      </c>
      <c r="L9018" s="16">
        <v>433.22</v>
      </c>
      <c r="M9018" s="16">
        <v>139.34</v>
      </c>
      <c r="N9018" s="11" t="str">
        <f t="shared" si="421"/>
        <v>MEDIUM</v>
      </c>
      <c r="O9018" s="27">
        <f t="shared" si="422"/>
        <v>0.67836203314713073</v>
      </c>
      <c r="P9018" s="11" t="str">
        <f t="shared" si="423"/>
        <v>AVERAGE</v>
      </c>
    </row>
    <row r="9019" spans="1:16" x14ac:dyDescent="0.35">
      <c r="A9019" t="s">
        <v>9193</v>
      </c>
      <c r="B9019" s="18">
        <v>44991</v>
      </c>
      <c r="C9019" t="s">
        <v>108</v>
      </c>
      <c r="D9019" t="s">
        <v>140</v>
      </c>
      <c r="E9019" t="s">
        <v>268</v>
      </c>
      <c r="F9019" t="s">
        <v>117</v>
      </c>
      <c r="G9019" t="s">
        <v>122</v>
      </c>
      <c r="H9019" t="s">
        <v>187</v>
      </c>
      <c r="I9019">
        <v>3</v>
      </c>
      <c r="J9019" s="19">
        <v>278.76</v>
      </c>
      <c r="K9019" s="20">
        <v>0.42</v>
      </c>
      <c r="L9019" s="19">
        <v>485.04</v>
      </c>
      <c r="M9019" s="19">
        <v>180.67</v>
      </c>
      <c r="N9019" s="11" t="str">
        <f t="shared" si="421"/>
        <v>CLEARANCE</v>
      </c>
      <c r="O9019" s="27">
        <f t="shared" si="422"/>
        <v>0.62751525647369288</v>
      </c>
      <c r="P9019" s="11" t="str">
        <f t="shared" si="423"/>
        <v>AVERAGE</v>
      </c>
    </row>
    <row r="9020" spans="1:16" x14ac:dyDescent="0.35">
      <c r="A9020" s="12" t="s">
        <v>9194</v>
      </c>
      <c r="B9020" s="15">
        <v>44702</v>
      </c>
      <c r="C9020" s="12" t="s">
        <v>108</v>
      </c>
      <c r="D9020" s="12" t="s">
        <v>109</v>
      </c>
      <c r="E9020" s="12" t="s">
        <v>176</v>
      </c>
      <c r="F9020" s="12" t="s">
        <v>117</v>
      </c>
      <c r="G9020" s="12" t="s">
        <v>112</v>
      </c>
      <c r="H9020" s="12" t="s">
        <v>118</v>
      </c>
      <c r="I9020" s="12">
        <v>1</v>
      </c>
      <c r="J9020" s="16">
        <v>29.61</v>
      </c>
      <c r="K9020" s="17">
        <v>0.09</v>
      </c>
      <c r="L9020" s="16">
        <v>26.95</v>
      </c>
      <c r="M9020" s="16">
        <v>8.2200000000000006</v>
      </c>
      <c r="N9020" s="11" t="str">
        <f t="shared" si="421"/>
        <v>LOW</v>
      </c>
      <c r="O9020" s="27">
        <f t="shared" si="422"/>
        <v>0.69499072356215208</v>
      </c>
      <c r="P9020" s="11" t="str">
        <f t="shared" si="423"/>
        <v>AVERAGE</v>
      </c>
    </row>
    <row r="9021" spans="1:16" x14ac:dyDescent="0.35">
      <c r="A9021" t="s">
        <v>9195</v>
      </c>
      <c r="B9021" s="18">
        <v>45273</v>
      </c>
      <c r="C9021" t="s">
        <v>108</v>
      </c>
      <c r="D9021" t="s">
        <v>140</v>
      </c>
      <c r="E9021" t="s">
        <v>153</v>
      </c>
      <c r="F9021" t="s">
        <v>111</v>
      </c>
      <c r="G9021" t="s">
        <v>112</v>
      </c>
      <c r="H9021" t="s">
        <v>147</v>
      </c>
      <c r="I9021">
        <v>4</v>
      </c>
      <c r="J9021" s="19">
        <v>4.32</v>
      </c>
      <c r="K9021" s="20">
        <v>0.15</v>
      </c>
      <c r="L9021" s="19">
        <v>14.69</v>
      </c>
      <c r="M9021" s="19">
        <v>6.48</v>
      </c>
      <c r="N9021" s="11" t="str">
        <f t="shared" si="421"/>
        <v>MEDIUM</v>
      </c>
      <c r="O9021" s="27">
        <f t="shared" si="422"/>
        <v>0.55888359428182433</v>
      </c>
      <c r="P9021" s="11" t="str">
        <f t="shared" si="423"/>
        <v>AVERAGE</v>
      </c>
    </row>
    <row r="9022" spans="1:16" x14ac:dyDescent="0.35">
      <c r="A9022" s="12" t="s">
        <v>9196</v>
      </c>
      <c r="B9022" s="15">
        <v>44776</v>
      </c>
      <c r="C9022" s="12" t="s">
        <v>108</v>
      </c>
      <c r="D9022" s="12" t="s">
        <v>125</v>
      </c>
      <c r="E9022" s="12" t="s">
        <v>134</v>
      </c>
      <c r="F9022" s="12" t="s">
        <v>111</v>
      </c>
      <c r="G9022" s="12" t="s">
        <v>112</v>
      </c>
      <c r="H9022" s="12" t="s">
        <v>147</v>
      </c>
      <c r="I9022" s="12">
        <v>1</v>
      </c>
      <c r="J9022" s="16">
        <v>16.46</v>
      </c>
      <c r="K9022" s="17">
        <v>0.28999999999999998</v>
      </c>
      <c r="L9022" s="16">
        <v>11.69</v>
      </c>
      <c r="M9022" s="16">
        <v>5.24</v>
      </c>
      <c r="N9022" s="11" t="str">
        <f t="shared" si="421"/>
        <v>HIGH</v>
      </c>
      <c r="O9022" s="27">
        <f t="shared" si="422"/>
        <v>0.5517536355859709</v>
      </c>
      <c r="P9022" s="11" t="str">
        <f t="shared" si="423"/>
        <v>AVERAGE</v>
      </c>
    </row>
    <row r="9023" spans="1:16" x14ac:dyDescent="0.35">
      <c r="A9023" t="s">
        <v>9197</v>
      </c>
      <c r="B9023" s="18">
        <v>45480</v>
      </c>
      <c r="C9023" t="s">
        <v>108</v>
      </c>
      <c r="D9023" t="s">
        <v>115</v>
      </c>
      <c r="E9023" t="s">
        <v>116</v>
      </c>
      <c r="F9023" t="s">
        <v>117</v>
      </c>
      <c r="G9023" t="s">
        <v>112</v>
      </c>
      <c r="H9023" t="s">
        <v>113</v>
      </c>
      <c r="I9023">
        <v>2</v>
      </c>
      <c r="J9023" s="19">
        <v>26.82</v>
      </c>
      <c r="K9023" s="20">
        <v>0.18</v>
      </c>
      <c r="L9023" s="19">
        <v>43.98</v>
      </c>
      <c r="M9023" s="19">
        <v>21.67</v>
      </c>
      <c r="N9023" s="11" t="str">
        <f t="shared" si="421"/>
        <v>MEDIUM</v>
      </c>
      <c r="O9023" s="27">
        <f t="shared" si="422"/>
        <v>0.5072760345611641</v>
      </c>
      <c r="P9023" s="11" t="str">
        <f t="shared" si="423"/>
        <v>AVERAGE</v>
      </c>
    </row>
    <row r="9024" spans="1:16" x14ac:dyDescent="0.35">
      <c r="A9024" s="12" t="s">
        <v>9198</v>
      </c>
      <c r="B9024" s="15">
        <v>45016</v>
      </c>
      <c r="C9024" s="12" t="s">
        <v>108</v>
      </c>
      <c r="D9024" s="12" t="s">
        <v>140</v>
      </c>
      <c r="E9024" s="12" t="s">
        <v>153</v>
      </c>
      <c r="F9024" s="12" t="s">
        <v>111</v>
      </c>
      <c r="G9024" s="12" t="s">
        <v>127</v>
      </c>
      <c r="H9024" s="12" t="s">
        <v>179</v>
      </c>
      <c r="I9024" s="12">
        <v>4</v>
      </c>
      <c r="J9024" s="16">
        <v>52.41</v>
      </c>
      <c r="K9024" s="17">
        <v>0.15</v>
      </c>
      <c r="L9024" s="16">
        <v>178.19</v>
      </c>
      <c r="M9024" s="16">
        <v>73.569999999999993</v>
      </c>
      <c r="N9024" s="11" t="str">
        <f t="shared" si="421"/>
        <v>MEDIUM</v>
      </c>
      <c r="O9024" s="27">
        <f t="shared" si="422"/>
        <v>0.58712610135248899</v>
      </c>
      <c r="P9024" s="11" t="str">
        <f t="shared" si="423"/>
        <v>AVERAGE</v>
      </c>
    </row>
    <row r="9025" spans="1:16" x14ac:dyDescent="0.35">
      <c r="A9025" t="s">
        <v>9199</v>
      </c>
      <c r="B9025" s="18">
        <v>44777</v>
      </c>
      <c r="C9025" t="s">
        <v>149</v>
      </c>
      <c r="D9025" t="s">
        <v>140</v>
      </c>
      <c r="E9025" t="s">
        <v>153</v>
      </c>
      <c r="F9025" t="s">
        <v>131</v>
      </c>
      <c r="G9025" t="s">
        <v>112</v>
      </c>
      <c r="H9025" t="s">
        <v>170</v>
      </c>
      <c r="I9025">
        <v>1</v>
      </c>
      <c r="J9025" s="19">
        <v>28.7</v>
      </c>
      <c r="K9025" s="20">
        <v>0</v>
      </c>
      <c r="L9025" s="19">
        <v>28.7</v>
      </c>
      <c r="M9025" s="19">
        <v>9.5399999999999991</v>
      </c>
      <c r="N9025" s="11" t="str">
        <f t="shared" si="421"/>
        <v>NO DISCOUNT</v>
      </c>
      <c r="O9025" s="27">
        <f t="shared" si="422"/>
        <v>0.66759581881533103</v>
      </c>
      <c r="P9025" s="11" t="str">
        <f t="shared" si="423"/>
        <v>AVERAGE</v>
      </c>
    </row>
    <row r="9026" spans="1:16" x14ac:dyDescent="0.35">
      <c r="A9026" s="12" t="s">
        <v>9200</v>
      </c>
      <c r="B9026" s="15">
        <v>45613</v>
      </c>
      <c r="C9026" s="12" t="s">
        <v>149</v>
      </c>
      <c r="D9026" s="12" t="s">
        <v>140</v>
      </c>
      <c r="E9026" s="12" t="s">
        <v>273</v>
      </c>
      <c r="F9026" s="12" t="s">
        <v>117</v>
      </c>
      <c r="G9026" s="12" t="s">
        <v>127</v>
      </c>
      <c r="H9026" s="12" t="s">
        <v>209</v>
      </c>
      <c r="I9026" s="12">
        <v>2</v>
      </c>
      <c r="J9026" s="16">
        <v>1190.56</v>
      </c>
      <c r="K9026" s="17">
        <v>0</v>
      </c>
      <c r="L9026" s="16">
        <v>2381.12</v>
      </c>
      <c r="M9026" s="16">
        <v>1197.25</v>
      </c>
      <c r="N9026" s="11" t="str">
        <f t="shared" si="421"/>
        <v>NO DISCOUNT</v>
      </c>
      <c r="O9026" s="27">
        <f t="shared" si="422"/>
        <v>0.49719039779599516</v>
      </c>
      <c r="P9026" s="11" t="str">
        <f t="shared" si="423"/>
        <v>AVERAGE</v>
      </c>
    </row>
    <row r="9027" spans="1:16" x14ac:dyDescent="0.35">
      <c r="A9027" t="s">
        <v>9201</v>
      </c>
      <c r="B9027" s="18">
        <v>44659</v>
      </c>
      <c r="C9027" t="s">
        <v>108</v>
      </c>
      <c r="D9027" t="s">
        <v>140</v>
      </c>
      <c r="E9027" t="s">
        <v>203</v>
      </c>
      <c r="F9027" t="s">
        <v>111</v>
      </c>
      <c r="G9027" t="s">
        <v>112</v>
      </c>
      <c r="H9027" t="s">
        <v>170</v>
      </c>
      <c r="I9027">
        <v>2</v>
      </c>
      <c r="J9027" s="19">
        <v>32.28</v>
      </c>
      <c r="K9027" s="20">
        <v>0.06</v>
      </c>
      <c r="L9027" s="19">
        <v>60.69</v>
      </c>
      <c r="M9027" s="19">
        <v>14.23</v>
      </c>
      <c r="N9027" s="11" t="str">
        <f t="shared" ref="N9027:N9090" si="424">IF(K9027=$R$8,$R$2,IF(K9027&lt;=$R$9,$R$3,IF(K9027&lt;=$R$10,$R$4,IF(K9027&lt;$R$11,$R$5,IF(K9027&gt;$R$11,$R$6)))))</f>
        <v>LOW</v>
      </c>
      <c r="O9027" s="27">
        <f t="shared" ref="O9027:O9090" si="425">IFERROR(L9027-M9027,"NULL")/L9027</f>
        <v>0.76552974130828799</v>
      </c>
      <c r="P9027" s="11" t="str">
        <f t="shared" ref="P9027:P9090" si="426">IF(AND(O9027&gt;=$Q$8,I9027&gt;=$Q$13),$Q$2,IF(AND(O9027&gt;=$Q$9,I9027&gt;=$Q$14),$Q$3,IF(O9027&gt;=$Q$10,$Q$4,$Q$5)))</f>
        <v>AVERAGE</v>
      </c>
    </row>
    <row r="9028" spans="1:16" x14ac:dyDescent="0.35">
      <c r="A9028" s="12" t="s">
        <v>9202</v>
      </c>
      <c r="B9028" s="15">
        <v>45606</v>
      </c>
      <c r="C9028" s="12" t="s">
        <v>108</v>
      </c>
      <c r="D9028" s="12" t="s">
        <v>115</v>
      </c>
      <c r="E9028" s="12" t="s">
        <v>121</v>
      </c>
      <c r="F9028" s="12" t="s">
        <v>111</v>
      </c>
      <c r="G9028" s="12" t="s">
        <v>122</v>
      </c>
      <c r="H9028" s="12" t="s">
        <v>132</v>
      </c>
      <c r="I9028" s="12">
        <v>1</v>
      </c>
      <c r="J9028" s="16">
        <v>551.66</v>
      </c>
      <c r="K9028" s="17">
        <v>0.34</v>
      </c>
      <c r="L9028" s="16">
        <v>364.1</v>
      </c>
      <c r="M9028" s="16">
        <v>102.01</v>
      </c>
      <c r="N9028" s="11" t="str">
        <f t="shared" si="424"/>
        <v>CLEARANCE</v>
      </c>
      <c r="O9028" s="27">
        <f t="shared" si="425"/>
        <v>0.71982971711068389</v>
      </c>
      <c r="P9028" s="11" t="str">
        <f t="shared" si="426"/>
        <v>AVERAGE</v>
      </c>
    </row>
    <row r="9029" spans="1:16" x14ac:dyDescent="0.35">
      <c r="A9029" t="s">
        <v>9203</v>
      </c>
      <c r="B9029" s="18">
        <v>45567</v>
      </c>
      <c r="C9029" t="s">
        <v>108</v>
      </c>
      <c r="D9029" t="s">
        <v>115</v>
      </c>
      <c r="E9029" t="s">
        <v>221</v>
      </c>
      <c r="F9029" t="s">
        <v>131</v>
      </c>
      <c r="G9029" t="s">
        <v>127</v>
      </c>
      <c r="H9029" t="s">
        <v>138</v>
      </c>
      <c r="I9029">
        <v>1</v>
      </c>
      <c r="J9029" s="19">
        <v>310.92</v>
      </c>
      <c r="K9029" s="20">
        <v>0.38</v>
      </c>
      <c r="L9029" s="19">
        <v>192.77</v>
      </c>
      <c r="M9029" s="19">
        <v>114.39</v>
      </c>
      <c r="N9029" s="11" t="str">
        <f t="shared" si="424"/>
        <v>CLEARANCE</v>
      </c>
      <c r="O9029" s="27">
        <f t="shared" si="425"/>
        <v>0.4065985371167713</v>
      </c>
      <c r="P9029" s="11" t="str">
        <f t="shared" si="426"/>
        <v>AVERAGE</v>
      </c>
    </row>
    <row r="9030" spans="1:16" x14ac:dyDescent="0.35">
      <c r="A9030" s="12" t="s">
        <v>9204</v>
      </c>
      <c r="B9030" s="15">
        <v>45106</v>
      </c>
      <c r="C9030" s="12" t="s">
        <v>108</v>
      </c>
      <c r="D9030" s="12" t="s">
        <v>115</v>
      </c>
      <c r="E9030" s="12" t="s">
        <v>227</v>
      </c>
      <c r="F9030" s="12" t="s">
        <v>111</v>
      </c>
      <c r="G9030" s="12" t="s">
        <v>127</v>
      </c>
      <c r="H9030" s="12" t="s">
        <v>128</v>
      </c>
      <c r="I9030" s="12">
        <v>1</v>
      </c>
      <c r="J9030" s="16">
        <v>106.05</v>
      </c>
      <c r="K9030" s="17">
        <v>0</v>
      </c>
      <c r="L9030" s="16">
        <v>106.05</v>
      </c>
      <c r="M9030" s="16">
        <v>59.06</v>
      </c>
      <c r="N9030" s="11" t="str">
        <f t="shared" si="424"/>
        <v>NO DISCOUNT</v>
      </c>
      <c r="O9030" s="27">
        <f t="shared" si="425"/>
        <v>0.44309288071664304</v>
      </c>
      <c r="P9030" s="11" t="str">
        <f t="shared" si="426"/>
        <v>AVERAGE</v>
      </c>
    </row>
    <row r="9031" spans="1:16" x14ac:dyDescent="0.35">
      <c r="A9031" t="s">
        <v>9205</v>
      </c>
      <c r="B9031" s="18">
        <v>45371</v>
      </c>
      <c r="C9031" t="s">
        <v>108</v>
      </c>
      <c r="D9031" t="s">
        <v>115</v>
      </c>
      <c r="E9031" t="s">
        <v>221</v>
      </c>
      <c r="F9031" t="s">
        <v>111</v>
      </c>
      <c r="G9031" t="s">
        <v>112</v>
      </c>
      <c r="H9031" t="s">
        <v>118</v>
      </c>
      <c r="I9031">
        <v>1</v>
      </c>
      <c r="J9031" s="19">
        <v>5.37</v>
      </c>
      <c r="K9031" s="20">
        <v>0.19</v>
      </c>
      <c r="L9031" s="19">
        <v>4.3499999999999996</v>
      </c>
      <c r="M9031" s="19">
        <v>1.48</v>
      </c>
      <c r="N9031" s="11" t="str">
        <f t="shared" si="424"/>
        <v>MEDIUM</v>
      </c>
      <c r="O9031" s="27">
        <f t="shared" si="425"/>
        <v>0.65977011494252868</v>
      </c>
      <c r="P9031" s="11" t="str">
        <f t="shared" si="426"/>
        <v>AVERAGE</v>
      </c>
    </row>
    <row r="9032" spans="1:16" x14ac:dyDescent="0.35">
      <c r="A9032" s="12" t="s">
        <v>9206</v>
      </c>
      <c r="B9032" s="15">
        <v>44801</v>
      </c>
      <c r="C9032" s="12" t="s">
        <v>149</v>
      </c>
      <c r="D9032" s="12" t="s">
        <v>115</v>
      </c>
      <c r="E9032" s="12" t="s">
        <v>227</v>
      </c>
      <c r="F9032" s="12" t="s">
        <v>131</v>
      </c>
      <c r="G9032" s="12" t="s">
        <v>112</v>
      </c>
      <c r="H9032" s="12" t="s">
        <v>167</v>
      </c>
      <c r="I9032" s="12">
        <v>2</v>
      </c>
      <c r="J9032" s="16">
        <v>5.45</v>
      </c>
      <c r="K9032" s="17">
        <v>0.05</v>
      </c>
      <c r="L9032" s="16">
        <v>10.36</v>
      </c>
      <c r="M9032" s="16">
        <v>2.09</v>
      </c>
      <c r="N9032" s="11" t="str">
        <f t="shared" si="424"/>
        <v>LOW</v>
      </c>
      <c r="O9032" s="27">
        <f t="shared" si="425"/>
        <v>0.79826254826254828</v>
      </c>
      <c r="P9032" s="11" t="str">
        <f t="shared" si="426"/>
        <v>AVERAGE</v>
      </c>
    </row>
    <row r="9033" spans="1:16" x14ac:dyDescent="0.35">
      <c r="A9033" t="s">
        <v>9207</v>
      </c>
      <c r="B9033" s="18">
        <v>44663</v>
      </c>
      <c r="C9033" t="s">
        <v>108</v>
      </c>
      <c r="D9033" t="s">
        <v>140</v>
      </c>
      <c r="E9033" t="s">
        <v>141</v>
      </c>
      <c r="F9033" t="s">
        <v>111</v>
      </c>
      <c r="G9033" t="s">
        <v>122</v>
      </c>
      <c r="H9033" t="s">
        <v>142</v>
      </c>
      <c r="I9033">
        <v>1</v>
      </c>
      <c r="J9033" s="19">
        <v>315.39</v>
      </c>
      <c r="K9033" s="20">
        <v>0.19</v>
      </c>
      <c r="L9033" s="19">
        <v>255.47</v>
      </c>
      <c r="M9033" s="19">
        <v>136.35</v>
      </c>
      <c r="N9033" s="11" t="str">
        <f t="shared" si="424"/>
        <v>MEDIUM</v>
      </c>
      <c r="O9033" s="27">
        <f t="shared" si="425"/>
        <v>0.46627784084236901</v>
      </c>
      <c r="P9033" s="11" t="str">
        <f t="shared" si="426"/>
        <v>AVERAGE</v>
      </c>
    </row>
    <row r="9034" spans="1:16" x14ac:dyDescent="0.35">
      <c r="A9034" s="12" t="s">
        <v>9208</v>
      </c>
      <c r="B9034" s="15">
        <v>45313</v>
      </c>
      <c r="C9034" s="12" t="s">
        <v>108</v>
      </c>
      <c r="D9034" s="12" t="s">
        <v>140</v>
      </c>
      <c r="E9034" s="12" t="s">
        <v>218</v>
      </c>
      <c r="F9034" s="12" t="s">
        <v>117</v>
      </c>
      <c r="G9034" s="12" t="s">
        <v>127</v>
      </c>
      <c r="H9034" s="12" t="s">
        <v>138</v>
      </c>
      <c r="I9034" s="12">
        <v>13</v>
      </c>
      <c r="J9034" s="16">
        <v>311.27</v>
      </c>
      <c r="K9034" s="17">
        <v>0.03</v>
      </c>
      <c r="L9034" s="16">
        <v>3925.11</v>
      </c>
      <c r="M9034" s="16">
        <v>2060.58</v>
      </c>
      <c r="N9034" s="11" t="str">
        <f t="shared" si="424"/>
        <v>LOW</v>
      </c>
      <c r="O9034" s="27">
        <f t="shared" si="425"/>
        <v>0.47502617761030902</v>
      </c>
      <c r="P9034" s="11" t="str">
        <f t="shared" si="426"/>
        <v>EXCELLENT</v>
      </c>
    </row>
    <row r="9035" spans="1:16" x14ac:dyDescent="0.35">
      <c r="A9035" t="s">
        <v>9209</v>
      </c>
      <c r="B9035" s="18">
        <v>45263</v>
      </c>
      <c r="C9035" t="s">
        <v>136</v>
      </c>
      <c r="D9035" t="s">
        <v>115</v>
      </c>
      <c r="E9035" t="s">
        <v>205</v>
      </c>
      <c r="F9035" t="s">
        <v>117</v>
      </c>
      <c r="G9035" t="s">
        <v>112</v>
      </c>
      <c r="H9035" t="s">
        <v>118</v>
      </c>
      <c r="I9035">
        <v>1</v>
      </c>
      <c r="J9035" s="19">
        <v>21.03</v>
      </c>
      <c r="K9035" s="20">
        <v>7.0000000000000007E-2</v>
      </c>
      <c r="L9035" s="19">
        <v>19.559999999999999</v>
      </c>
      <c r="M9035" s="19">
        <v>8.6999999999999993</v>
      </c>
      <c r="N9035" s="11" t="str">
        <f t="shared" si="424"/>
        <v>LOW</v>
      </c>
      <c r="O9035" s="27">
        <f t="shared" si="425"/>
        <v>0.55521472392638038</v>
      </c>
      <c r="P9035" s="11" t="str">
        <f t="shared" si="426"/>
        <v>AVERAGE</v>
      </c>
    </row>
    <row r="9036" spans="1:16" x14ac:dyDescent="0.35">
      <c r="A9036" s="12" t="s">
        <v>9210</v>
      </c>
      <c r="B9036" s="15">
        <v>44899</v>
      </c>
      <c r="C9036" s="12" t="s">
        <v>120</v>
      </c>
      <c r="D9036" s="12" t="s">
        <v>140</v>
      </c>
      <c r="E9036" s="12" t="s">
        <v>141</v>
      </c>
      <c r="F9036" s="12" t="s">
        <v>111</v>
      </c>
      <c r="G9036" s="12" t="s">
        <v>112</v>
      </c>
      <c r="H9036" s="12" t="s">
        <v>147</v>
      </c>
      <c r="I9036" s="12">
        <v>2</v>
      </c>
      <c r="J9036" s="16">
        <v>23.05</v>
      </c>
      <c r="K9036" s="17">
        <v>0</v>
      </c>
      <c r="L9036" s="16">
        <v>46.1</v>
      </c>
      <c r="M9036" s="16">
        <v>19.25</v>
      </c>
      <c r="N9036" s="11" t="str">
        <f t="shared" si="424"/>
        <v>NO DISCOUNT</v>
      </c>
      <c r="O9036" s="27">
        <f t="shared" si="425"/>
        <v>0.58242950108459868</v>
      </c>
      <c r="P9036" s="11" t="str">
        <f t="shared" si="426"/>
        <v>AVERAGE</v>
      </c>
    </row>
    <row r="9037" spans="1:16" x14ac:dyDescent="0.35">
      <c r="A9037" t="s">
        <v>9211</v>
      </c>
      <c r="B9037" s="18">
        <v>45261</v>
      </c>
      <c r="C9037" t="s">
        <v>108</v>
      </c>
      <c r="D9037" t="s">
        <v>115</v>
      </c>
      <c r="E9037" t="s">
        <v>221</v>
      </c>
      <c r="F9037" t="s">
        <v>117</v>
      </c>
      <c r="G9037" t="s">
        <v>122</v>
      </c>
      <c r="H9037" t="s">
        <v>158</v>
      </c>
      <c r="I9037">
        <v>3</v>
      </c>
      <c r="J9037" s="19">
        <v>74.56</v>
      </c>
      <c r="K9037" s="20">
        <v>0.35</v>
      </c>
      <c r="L9037" s="19">
        <v>145.38999999999999</v>
      </c>
      <c r="M9037" s="19">
        <v>54.65</v>
      </c>
      <c r="N9037" s="11" t="str">
        <f t="shared" si="424"/>
        <v>CLEARANCE</v>
      </c>
      <c r="O9037" s="27">
        <f t="shared" si="425"/>
        <v>0.62411445078753691</v>
      </c>
      <c r="P9037" s="11" t="str">
        <f t="shared" si="426"/>
        <v>AVERAGE</v>
      </c>
    </row>
    <row r="9038" spans="1:16" x14ac:dyDescent="0.35">
      <c r="A9038" s="12" t="s">
        <v>9212</v>
      </c>
      <c r="B9038" s="15">
        <v>45595</v>
      </c>
      <c r="C9038" s="12" t="s">
        <v>149</v>
      </c>
      <c r="D9038" s="12" t="s">
        <v>140</v>
      </c>
      <c r="E9038" s="12" t="s">
        <v>307</v>
      </c>
      <c r="F9038" s="12" t="s">
        <v>111</v>
      </c>
      <c r="G9038" s="12" t="s">
        <v>112</v>
      </c>
      <c r="H9038" s="12" t="s">
        <v>118</v>
      </c>
      <c r="I9038" s="12">
        <v>2</v>
      </c>
      <c r="J9038" s="16">
        <v>12.05</v>
      </c>
      <c r="K9038" s="17">
        <v>0.16</v>
      </c>
      <c r="L9038" s="16">
        <v>20.239999999999998</v>
      </c>
      <c r="M9038" s="16">
        <v>6.75</v>
      </c>
      <c r="N9038" s="11" t="str">
        <f t="shared" si="424"/>
        <v>MEDIUM</v>
      </c>
      <c r="O9038" s="27">
        <f t="shared" si="425"/>
        <v>0.66650197628458496</v>
      </c>
      <c r="P9038" s="11" t="str">
        <f t="shared" si="426"/>
        <v>AVERAGE</v>
      </c>
    </row>
    <row r="9039" spans="1:16" x14ac:dyDescent="0.35">
      <c r="A9039" t="s">
        <v>9213</v>
      </c>
      <c r="B9039" s="18">
        <v>45326</v>
      </c>
      <c r="C9039" t="s">
        <v>108</v>
      </c>
      <c r="D9039" t="s">
        <v>115</v>
      </c>
      <c r="E9039" t="s">
        <v>121</v>
      </c>
      <c r="F9039" t="s">
        <v>117</v>
      </c>
      <c r="G9039" t="s">
        <v>112</v>
      </c>
      <c r="H9039" t="s">
        <v>170</v>
      </c>
      <c r="I9039">
        <v>9</v>
      </c>
      <c r="J9039" s="19">
        <v>7.8</v>
      </c>
      <c r="K9039" s="20">
        <v>0.24</v>
      </c>
      <c r="L9039" s="19">
        <v>53.35</v>
      </c>
      <c r="M9039" s="19">
        <v>24.89</v>
      </c>
      <c r="N9039" s="11" t="str">
        <f t="shared" si="424"/>
        <v>HIGH</v>
      </c>
      <c r="O9039" s="27">
        <f t="shared" si="425"/>
        <v>0.53345829428303659</v>
      </c>
      <c r="P9039" s="11" t="str">
        <f t="shared" si="426"/>
        <v>GOOD</v>
      </c>
    </row>
    <row r="9040" spans="1:16" x14ac:dyDescent="0.35">
      <c r="A9040" s="12" t="s">
        <v>9214</v>
      </c>
      <c r="B9040" s="15">
        <v>45017</v>
      </c>
      <c r="C9040" s="12" t="s">
        <v>136</v>
      </c>
      <c r="D9040" s="12" t="s">
        <v>140</v>
      </c>
      <c r="E9040" s="12" t="s">
        <v>153</v>
      </c>
      <c r="F9040" s="12" t="s">
        <v>111</v>
      </c>
      <c r="G9040" s="12" t="s">
        <v>127</v>
      </c>
      <c r="H9040" s="12" t="s">
        <v>164</v>
      </c>
      <c r="I9040" s="12">
        <v>15</v>
      </c>
      <c r="J9040" s="16">
        <v>821.03</v>
      </c>
      <c r="K9040" s="17">
        <v>0.32</v>
      </c>
      <c r="L9040" s="16">
        <v>8374.51</v>
      </c>
      <c r="M9040" s="16">
        <v>4681.88</v>
      </c>
      <c r="N9040" s="11" t="str">
        <f t="shared" si="424"/>
        <v>CLEARANCE</v>
      </c>
      <c r="O9040" s="27">
        <f t="shared" si="425"/>
        <v>0.44093684287200086</v>
      </c>
      <c r="P9040" s="11" t="str">
        <f t="shared" si="426"/>
        <v>EXCELLENT</v>
      </c>
    </row>
    <row r="9041" spans="1:16" x14ac:dyDescent="0.35">
      <c r="A9041" t="s">
        <v>9215</v>
      </c>
      <c r="B9041" s="18">
        <v>45342</v>
      </c>
      <c r="C9041" t="s">
        <v>108</v>
      </c>
      <c r="D9041" t="s">
        <v>125</v>
      </c>
      <c r="E9041" t="s">
        <v>169</v>
      </c>
      <c r="F9041" t="s">
        <v>117</v>
      </c>
      <c r="G9041" t="s">
        <v>122</v>
      </c>
      <c r="H9041" t="s">
        <v>187</v>
      </c>
      <c r="I9041">
        <v>3</v>
      </c>
      <c r="J9041" s="19">
        <v>401.21</v>
      </c>
      <c r="K9041" s="20">
        <v>0.31</v>
      </c>
      <c r="L9041" s="19">
        <v>830.5</v>
      </c>
      <c r="M9041" s="19">
        <v>411.95</v>
      </c>
      <c r="N9041" s="11" t="str">
        <f t="shared" si="424"/>
        <v>CLEARANCE</v>
      </c>
      <c r="O9041" s="27">
        <f t="shared" si="425"/>
        <v>0.50397350993377488</v>
      </c>
      <c r="P9041" s="11" t="str">
        <f t="shared" si="426"/>
        <v>AVERAGE</v>
      </c>
    </row>
    <row r="9042" spans="1:16" x14ac:dyDescent="0.35">
      <c r="A9042" s="12" t="s">
        <v>9216</v>
      </c>
      <c r="B9042" s="15">
        <v>45570</v>
      </c>
      <c r="C9042" s="12" t="s">
        <v>108</v>
      </c>
      <c r="D9042" s="12" t="s">
        <v>115</v>
      </c>
      <c r="E9042" s="12" t="s">
        <v>227</v>
      </c>
      <c r="F9042" s="12" t="s">
        <v>117</v>
      </c>
      <c r="G9042" s="12" t="s">
        <v>122</v>
      </c>
      <c r="H9042" s="12" t="s">
        <v>123</v>
      </c>
      <c r="I9042" s="12">
        <v>3</v>
      </c>
      <c r="J9042" s="16">
        <v>1514.89</v>
      </c>
      <c r="K9042" s="17">
        <v>0.42</v>
      </c>
      <c r="L9042" s="16">
        <v>2635.91</v>
      </c>
      <c r="M9042" s="16">
        <v>733.46</v>
      </c>
      <c r="N9042" s="11" t="str">
        <f t="shared" si="424"/>
        <v>CLEARANCE</v>
      </c>
      <c r="O9042" s="27">
        <f t="shared" si="425"/>
        <v>0.72174315511531117</v>
      </c>
      <c r="P9042" s="11" t="str">
        <f t="shared" si="426"/>
        <v>AVERAGE</v>
      </c>
    </row>
    <row r="9043" spans="1:16" x14ac:dyDescent="0.35">
      <c r="A9043" t="s">
        <v>9217</v>
      </c>
      <c r="B9043" s="18">
        <v>44860</v>
      </c>
      <c r="C9043" t="s">
        <v>108</v>
      </c>
      <c r="D9043" t="s">
        <v>109</v>
      </c>
      <c r="E9043" t="s">
        <v>110</v>
      </c>
      <c r="F9043" t="s">
        <v>131</v>
      </c>
      <c r="G9043" t="s">
        <v>122</v>
      </c>
      <c r="H9043" t="s">
        <v>158</v>
      </c>
      <c r="I9043">
        <v>3</v>
      </c>
      <c r="J9043" s="19">
        <v>61.56</v>
      </c>
      <c r="K9043" s="20">
        <v>0.18</v>
      </c>
      <c r="L9043" s="19">
        <v>151.44</v>
      </c>
      <c r="M9043" s="19">
        <v>70.430000000000007</v>
      </c>
      <c r="N9043" s="11" t="str">
        <f t="shared" si="424"/>
        <v>MEDIUM</v>
      </c>
      <c r="O9043" s="27">
        <f t="shared" si="425"/>
        <v>0.53493132593766501</v>
      </c>
      <c r="P9043" s="11" t="str">
        <f t="shared" si="426"/>
        <v>AVERAGE</v>
      </c>
    </row>
    <row r="9044" spans="1:16" x14ac:dyDescent="0.35">
      <c r="A9044" s="12" t="s">
        <v>9218</v>
      </c>
      <c r="B9044" s="15">
        <v>45274</v>
      </c>
      <c r="C9044" s="12" t="s">
        <v>136</v>
      </c>
      <c r="D9044" s="12" t="s">
        <v>115</v>
      </c>
      <c r="E9044" s="12" t="s">
        <v>163</v>
      </c>
      <c r="F9044" s="12" t="s">
        <v>111</v>
      </c>
      <c r="G9044" s="12" t="s">
        <v>112</v>
      </c>
      <c r="H9044" s="12" t="s">
        <v>167</v>
      </c>
      <c r="I9044" s="12">
        <v>1</v>
      </c>
      <c r="J9044" s="16">
        <v>19.760000000000002</v>
      </c>
      <c r="K9044" s="17">
        <v>0</v>
      </c>
      <c r="L9044" s="16">
        <v>19.760000000000002</v>
      </c>
      <c r="M9044" s="16">
        <v>9.0299999999999994</v>
      </c>
      <c r="N9044" s="11" t="str">
        <f t="shared" si="424"/>
        <v>NO DISCOUNT</v>
      </c>
      <c r="O9044" s="27">
        <f t="shared" si="425"/>
        <v>0.54301619433198389</v>
      </c>
      <c r="P9044" s="11" t="str">
        <f t="shared" si="426"/>
        <v>AVERAGE</v>
      </c>
    </row>
    <row r="9045" spans="1:16" x14ac:dyDescent="0.35">
      <c r="A9045" t="s">
        <v>9219</v>
      </c>
      <c r="B9045" s="18">
        <v>45656</v>
      </c>
      <c r="C9045" t="s">
        <v>120</v>
      </c>
      <c r="D9045" t="s">
        <v>125</v>
      </c>
      <c r="E9045" t="s">
        <v>144</v>
      </c>
      <c r="F9045" t="s">
        <v>117</v>
      </c>
      <c r="G9045" t="s">
        <v>127</v>
      </c>
      <c r="H9045" t="s">
        <v>164</v>
      </c>
      <c r="I9045">
        <v>1</v>
      </c>
      <c r="J9045" s="19">
        <v>298.94</v>
      </c>
      <c r="K9045" s="20">
        <v>0</v>
      </c>
      <c r="L9045" s="19">
        <v>298.94</v>
      </c>
      <c r="M9045" s="19">
        <v>115.3</v>
      </c>
      <c r="N9045" s="11" t="str">
        <f t="shared" si="424"/>
        <v>NO DISCOUNT</v>
      </c>
      <c r="O9045" s="27">
        <f t="shared" si="425"/>
        <v>0.61430387368702744</v>
      </c>
      <c r="P9045" s="11" t="str">
        <f t="shared" si="426"/>
        <v>AVERAGE</v>
      </c>
    </row>
    <row r="9046" spans="1:16" x14ac:dyDescent="0.35">
      <c r="A9046" s="12" t="s">
        <v>9220</v>
      </c>
      <c r="B9046" s="15">
        <v>45118</v>
      </c>
      <c r="C9046" s="12" t="s">
        <v>149</v>
      </c>
      <c r="D9046" s="12" t="s">
        <v>125</v>
      </c>
      <c r="E9046" s="12" t="s">
        <v>178</v>
      </c>
      <c r="F9046" s="12" t="s">
        <v>111</v>
      </c>
      <c r="G9046" s="12" t="s">
        <v>112</v>
      </c>
      <c r="H9046" s="12" t="s">
        <v>147</v>
      </c>
      <c r="I9046" s="12">
        <v>1</v>
      </c>
      <c r="J9046" s="16">
        <v>28.39</v>
      </c>
      <c r="K9046" s="17">
        <v>0.03</v>
      </c>
      <c r="L9046" s="16">
        <v>27.54</v>
      </c>
      <c r="M9046" s="16">
        <v>11.36</v>
      </c>
      <c r="N9046" s="11" t="str">
        <f t="shared" si="424"/>
        <v>LOW</v>
      </c>
      <c r="O9046" s="27">
        <f t="shared" si="425"/>
        <v>0.58750907770515615</v>
      </c>
      <c r="P9046" s="11" t="str">
        <f t="shared" si="426"/>
        <v>AVERAGE</v>
      </c>
    </row>
    <row r="9047" spans="1:16" x14ac:dyDescent="0.35">
      <c r="A9047" t="s">
        <v>9221</v>
      </c>
      <c r="B9047" s="18">
        <v>45506</v>
      </c>
      <c r="C9047" t="s">
        <v>120</v>
      </c>
      <c r="D9047" t="s">
        <v>115</v>
      </c>
      <c r="E9047" t="s">
        <v>116</v>
      </c>
      <c r="F9047" t="s">
        <v>117</v>
      </c>
      <c r="G9047" t="s">
        <v>127</v>
      </c>
      <c r="H9047" t="s">
        <v>164</v>
      </c>
      <c r="I9047">
        <v>3</v>
      </c>
      <c r="J9047" s="19">
        <v>361.16</v>
      </c>
      <c r="K9047" s="20">
        <v>0</v>
      </c>
      <c r="L9047" s="19">
        <v>1083.48</v>
      </c>
      <c r="M9047" s="19">
        <v>560.20000000000005</v>
      </c>
      <c r="N9047" s="11" t="str">
        <f t="shared" si="424"/>
        <v>NO DISCOUNT</v>
      </c>
      <c r="O9047" s="27">
        <f t="shared" si="425"/>
        <v>0.48296230664156237</v>
      </c>
      <c r="P9047" s="11" t="str">
        <f t="shared" si="426"/>
        <v>AVERAGE</v>
      </c>
    </row>
    <row r="9048" spans="1:16" x14ac:dyDescent="0.35">
      <c r="A9048" s="12" t="s">
        <v>9222</v>
      </c>
      <c r="B9048" s="15">
        <v>45397</v>
      </c>
      <c r="C9048" s="12" t="s">
        <v>108</v>
      </c>
      <c r="D9048" s="12" t="s">
        <v>140</v>
      </c>
      <c r="E9048" s="12" t="s">
        <v>273</v>
      </c>
      <c r="F9048" s="12" t="s">
        <v>111</v>
      </c>
      <c r="G9048" s="12" t="s">
        <v>112</v>
      </c>
      <c r="H9048" s="12" t="s">
        <v>113</v>
      </c>
      <c r="I9048" s="12">
        <v>16</v>
      </c>
      <c r="J9048" s="16">
        <v>40.020000000000003</v>
      </c>
      <c r="K9048" s="17">
        <v>0.15</v>
      </c>
      <c r="L9048" s="16">
        <v>544.27</v>
      </c>
      <c r="M9048" s="16">
        <v>136.47</v>
      </c>
      <c r="N9048" s="11" t="str">
        <f t="shared" si="424"/>
        <v>MEDIUM</v>
      </c>
      <c r="O9048" s="27">
        <f t="shared" si="425"/>
        <v>0.74926047733661594</v>
      </c>
      <c r="P9048" s="11" t="str">
        <f t="shared" si="426"/>
        <v>EXCELLENT</v>
      </c>
    </row>
    <row r="9049" spans="1:16" x14ac:dyDescent="0.35">
      <c r="A9049" t="s">
        <v>9223</v>
      </c>
      <c r="B9049" s="18">
        <v>45011</v>
      </c>
      <c r="C9049" t="s">
        <v>136</v>
      </c>
      <c r="D9049" t="s">
        <v>115</v>
      </c>
      <c r="E9049" t="s">
        <v>116</v>
      </c>
      <c r="F9049" t="s">
        <v>117</v>
      </c>
      <c r="G9049" t="s">
        <v>127</v>
      </c>
      <c r="H9049" t="s">
        <v>138</v>
      </c>
      <c r="I9049">
        <v>2</v>
      </c>
      <c r="J9049" s="19">
        <v>312.83999999999997</v>
      </c>
      <c r="K9049" s="20">
        <v>0</v>
      </c>
      <c r="L9049" s="19">
        <v>625.67999999999995</v>
      </c>
      <c r="M9049" s="19">
        <v>352.29</v>
      </c>
      <c r="N9049" s="11" t="str">
        <f t="shared" si="424"/>
        <v>NO DISCOUNT</v>
      </c>
      <c r="O9049" s="27">
        <f t="shared" si="425"/>
        <v>0.43694859992328339</v>
      </c>
      <c r="P9049" s="11" t="str">
        <f t="shared" si="426"/>
        <v>AVERAGE</v>
      </c>
    </row>
    <row r="9050" spans="1:16" x14ac:dyDescent="0.35">
      <c r="A9050" s="12" t="s">
        <v>9224</v>
      </c>
      <c r="B9050" s="15">
        <v>45618</v>
      </c>
      <c r="C9050" s="12" t="s">
        <v>108</v>
      </c>
      <c r="D9050" s="12" t="s">
        <v>115</v>
      </c>
      <c r="E9050" s="12" t="s">
        <v>240</v>
      </c>
      <c r="F9050" s="12" t="s">
        <v>111</v>
      </c>
      <c r="G9050" s="12" t="s">
        <v>127</v>
      </c>
      <c r="H9050" s="12" t="s">
        <v>209</v>
      </c>
      <c r="I9050" s="12">
        <v>1</v>
      </c>
      <c r="J9050" s="16">
        <v>1017.05</v>
      </c>
      <c r="K9050" s="17">
        <v>0</v>
      </c>
      <c r="L9050" s="16">
        <v>1017.05</v>
      </c>
      <c r="M9050" s="16">
        <v>605.39</v>
      </c>
      <c r="N9050" s="11" t="str">
        <f t="shared" si="424"/>
        <v>NO DISCOUNT</v>
      </c>
      <c r="O9050" s="27">
        <f t="shared" si="425"/>
        <v>0.4047588614129099</v>
      </c>
      <c r="P9050" s="11" t="str">
        <f t="shared" si="426"/>
        <v>AVERAGE</v>
      </c>
    </row>
    <row r="9051" spans="1:16" x14ac:dyDescent="0.35">
      <c r="A9051" t="s">
        <v>9225</v>
      </c>
      <c r="B9051" s="18">
        <v>44811</v>
      </c>
      <c r="C9051" t="s">
        <v>108</v>
      </c>
      <c r="D9051" t="s">
        <v>115</v>
      </c>
      <c r="E9051" t="s">
        <v>240</v>
      </c>
      <c r="F9051" t="s">
        <v>131</v>
      </c>
      <c r="G9051" t="s">
        <v>127</v>
      </c>
      <c r="H9051" t="s">
        <v>179</v>
      </c>
      <c r="I9051">
        <v>4</v>
      </c>
      <c r="J9051" s="19">
        <v>222.85</v>
      </c>
      <c r="K9051" s="20">
        <v>0.06</v>
      </c>
      <c r="L9051" s="19">
        <v>837.92</v>
      </c>
      <c r="M9051" s="19">
        <v>257.48</v>
      </c>
      <c r="N9051" s="11" t="str">
        <f t="shared" si="424"/>
        <v>LOW</v>
      </c>
      <c r="O9051" s="27">
        <f t="shared" si="425"/>
        <v>0.69271529501623064</v>
      </c>
      <c r="P9051" s="11" t="str">
        <f t="shared" si="426"/>
        <v>AVERAGE</v>
      </c>
    </row>
    <row r="9052" spans="1:16" x14ac:dyDescent="0.35">
      <c r="A9052" s="12" t="s">
        <v>9226</v>
      </c>
      <c r="B9052" s="15">
        <v>44668</v>
      </c>
      <c r="C9052" s="12" t="s">
        <v>136</v>
      </c>
      <c r="D9052" s="12" t="s">
        <v>125</v>
      </c>
      <c r="E9052" s="12" t="s">
        <v>178</v>
      </c>
      <c r="F9052" s="12" t="s">
        <v>117</v>
      </c>
      <c r="G9052" s="12" t="s">
        <v>112</v>
      </c>
      <c r="H9052" s="12" t="s">
        <v>147</v>
      </c>
      <c r="I9052" s="12">
        <v>5</v>
      </c>
      <c r="J9052" s="16">
        <v>11.81</v>
      </c>
      <c r="K9052" s="17">
        <v>0</v>
      </c>
      <c r="L9052" s="16">
        <v>59.05</v>
      </c>
      <c r="M9052" s="16">
        <v>14.36</v>
      </c>
      <c r="N9052" s="11" t="str">
        <f t="shared" si="424"/>
        <v>NO DISCOUNT</v>
      </c>
      <c r="O9052" s="27">
        <f t="shared" si="425"/>
        <v>0.7568162574089754</v>
      </c>
      <c r="P9052" s="11" t="str">
        <f t="shared" si="426"/>
        <v>GOOD</v>
      </c>
    </row>
    <row r="9053" spans="1:16" x14ac:dyDescent="0.35">
      <c r="A9053" t="s">
        <v>9227</v>
      </c>
      <c r="B9053" s="18">
        <v>44754</v>
      </c>
      <c r="C9053" t="s">
        <v>149</v>
      </c>
      <c r="D9053" t="s">
        <v>140</v>
      </c>
      <c r="E9053" t="s">
        <v>203</v>
      </c>
      <c r="F9053" t="s">
        <v>111</v>
      </c>
      <c r="G9053" t="s">
        <v>112</v>
      </c>
      <c r="H9053" t="s">
        <v>113</v>
      </c>
      <c r="I9053">
        <v>4</v>
      </c>
      <c r="J9053" s="19">
        <v>48.45</v>
      </c>
      <c r="K9053" s="20">
        <v>0</v>
      </c>
      <c r="L9053" s="19">
        <v>193.8</v>
      </c>
      <c r="M9053" s="19">
        <v>48.25</v>
      </c>
      <c r="N9053" s="11" t="str">
        <f t="shared" si="424"/>
        <v>NO DISCOUNT</v>
      </c>
      <c r="O9053" s="27">
        <f t="shared" si="425"/>
        <v>0.7510319917440661</v>
      </c>
      <c r="P9053" s="11" t="str">
        <f t="shared" si="426"/>
        <v>AVERAGE</v>
      </c>
    </row>
    <row r="9054" spans="1:16" x14ac:dyDescent="0.35">
      <c r="A9054" s="12" t="s">
        <v>9228</v>
      </c>
      <c r="B9054" s="15">
        <v>44743</v>
      </c>
      <c r="C9054" s="12" t="s">
        <v>108</v>
      </c>
      <c r="D9054" s="12" t="s">
        <v>115</v>
      </c>
      <c r="E9054" s="12" t="s">
        <v>227</v>
      </c>
      <c r="F9054" s="12" t="s">
        <v>111</v>
      </c>
      <c r="G9054" s="12" t="s">
        <v>122</v>
      </c>
      <c r="H9054" s="12" t="s">
        <v>142</v>
      </c>
      <c r="I9054" s="12">
        <v>6</v>
      </c>
      <c r="J9054" s="16">
        <v>306.39999999999998</v>
      </c>
      <c r="K9054" s="17">
        <v>0.37</v>
      </c>
      <c r="L9054" s="16">
        <v>1158.19</v>
      </c>
      <c r="M9054" s="16">
        <v>383.95</v>
      </c>
      <c r="N9054" s="11" t="str">
        <f t="shared" si="424"/>
        <v>CLEARANCE</v>
      </c>
      <c r="O9054" s="27">
        <f t="shared" si="425"/>
        <v>0.66849135288683204</v>
      </c>
      <c r="P9054" s="11" t="str">
        <f t="shared" si="426"/>
        <v>GOOD</v>
      </c>
    </row>
    <row r="9055" spans="1:16" x14ac:dyDescent="0.35">
      <c r="A9055" t="s">
        <v>9229</v>
      </c>
      <c r="B9055" s="18">
        <v>45549</v>
      </c>
      <c r="C9055" t="s">
        <v>149</v>
      </c>
      <c r="D9055" t="s">
        <v>125</v>
      </c>
      <c r="E9055" t="s">
        <v>126</v>
      </c>
      <c r="F9055" t="s">
        <v>117</v>
      </c>
      <c r="G9055" t="s">
        <v>112</v>
      </c>
      <c r="H9055" t="s">
        <v>118</v>
      </c>
      <c r="I9055">
        <v>8</v>
      </c>
      <c r="J9055" s="19">
        <v>34.82</v>
      </c>
      <c r="K9055" s="20">
        <v>0.24</v>
      </c>
      <c r="L9055" s="19">
        <v>211.71</v>
      </c>
      <c r="M9055" s="19">
        <v>56.4</v>
      </c>
      <c r="N9055" s="11" t="str">
        <f t="shared" si="424"/>
        <v>HIGH</v>
      </c>
      <c r="O9055" s="27">
        <f t="shared" si="425"/>
        <v>0.73359784611024514</v>
      </c>
      <c r="P9055" s="11" t="str">
        <f t="shared" si="426"/>
        <v>GOOD</v>
      </c>
    </row>
    <row r="9056" spans="1:16" x14ac:dyDescent="0.35">
      <c r="A9056" s="12" t="s">
        <v>9230</v>
      </c>
      <c r="B9056" s="15">
        <v>44582</v>
      </c>
      <c r="C9056" s="12" t="s">
        <v>120</v>
      </c>
      <c r="D9056" s="12" t="s">
        <v>125</v>
      </c>
      <c r="E9056" s="12" t="s">
        <v>169</v>
      </c>
      <c r="F9056" s="12" t="s">
        <v>117</v>
      </c>
      <c r="G9056" s="12" t="s">
        <v>112</v>
      </c>
      <c r="H9056" s="12" t="s">
        <v>118</v>
      </c>
      <c r="I9056" s="12">
        <v>3</v>
      </c>
      <c r="J9056" s="16">
        <v>12.27</v>
      </c>
      <c r="K9056" s="17">
        <v>0</v>
      </c>
      <c r="L9056" s="16">
        <v>36.81</v>
      </c>
      <c r="M9056" s="16">
        <v>14.63</v>
      </c>
      <c r="N9056" s="11" t="str">
        <f t="shared" si="424"/>
        <v>NO DISCOUNT</v>
      </c>
      <c r="O9056" s="27">
        <f t="shared" si="425"/>
        <v>0.6025536538983971</v>
      </c>
      <c r="P9056" s="11" t="str">
        <f t="shared" si="426"/>
        <v>AVERAGE</v>
      </c>
    </row>
    <row r="9057" spans="1:16" x14ac:dyDescent="0.35">
      <c r="A9057" t="s">
        <v>9231</v>
      </c>
      <c r="B9057" s="18">
        <v>44966</v>
      </c>
      <c r="C9057" t="s">
        <v>120</v>
      </c>
      <c r="D9057" t="s">
        <v>109</v>
      </c>
      <c r="E9057" t="s">
        <v>161</v>
      </c>
      <c r="F9057" t="s">
        <v>111</v>
      </c>
      <c r="G9057" t="s">
        <v>127</v>
      </c>
      <c r="H9057" t="s">
        <v>209</v>
      </c>
      <c r="I9057">
        <v>1</v>
      </c>
      <c r="J9057" s="19">
        <v>1130.95</v>
      </c>
      <c r="K9057" s="20">
        <v>0.28999999999999998</v>
      </c>
      <c r="L9057" s="19">
        <v>802.97</v>
      </c>
      <c r="M9057" s="19">
        <v>279.31</v>
      </c>
      <c r="N9057" s="11" t="str">
        <f t="shared" si="424"/>
        <v>HIGH</v>
      </c>
      <c r="O9057" s="27">
        <f t="shared" si="425"/>
        <v>0.65215387872523267</v>
      </c>
      <c r="P9057" s="11" t="str">
        <f t="shared" si="426"/>
        <v>AVERAGE</v>
      </c>
    </row>
    <row r="9058" spans="1:16" x14ac:dyDescent="0.35">
      <c r="A9058" s="12" t="s">
        <v>9232</v>
      </c>
      <c r="B9058" s="15">
        <v>44658</v>
      </c>
      <c r="C9058" s="12" t="s">
        <v>120</v>
      </c>
      <c r="D9058" s="12" t="s">
        <v>115</v>
      </c>
      <c r="E9058" s="12" t="s">
        <v>156</v>
      </c>
      <c r="F9058" s="12" t="s">
        <v>111</v>
      </c>
      <c r="G9058" s="12" t="s">
        <v>122</v>
      </c>
      <c r="H9058" s="12" t="s">
        <v>187</v>
      </c>
      <c r="I9058" s="12">
        <v>4</v>
      </c>
      <c r="J9058" s="16">
        <v>403.71</v>
      </c>
      <c r="K9058" s="17">
        <v>0</v>
      </c>
      <c r="L9058" s="16">
        <v>1614.84</v>
      </c>
      <c r="M9058" s="16">
        <v>417.44</v>
      </c>
      <c r="N9058" s="11" t="str">
        <f t="shared" si="424"/>
        <v>NO DISCOUNT</v>
      </c>
      <c r="O9058" s="27">
        <f t="shared" si="425"/>
        <v>0.74149760967030787</v>
      </c>
      <c r="P9058" s="11" t="str">
        <f t="shared" si="426"/>
        <v>AVERAGE</v>
      </c>
    </row>
    <row r="9059" spans="1:16" x14ac:dyDescent="0.35">
      <c r="A9059" t="s">
        <v>9233</v>
      </c>
      <c r="B9059" s="18">
        <v>44888</v>
      </c>
      <c r="C9059" t="s">
        <v>136</v>
      </c>
      <c r="D9059" t="s">
        <v>115</v>
      </c>
      <c r="E9059" t="s">
        <v>289</v>
      </c>
      <c r="F9059" t="s">
        <v>111</v>
      </c>
      <c r="G9059" t="s">
        <v>112</v>
      </c>
      <c r="H9059" t="s">
        <v>170</v>
      </c>
      <c r="I9059">
        <v>2</v>
      </c>
      <c r="J9059" s="19">
        <v>22.7</v>
      </c>
      <c r="K9059" s="20">
        <v>0.12</v>
      </c>
      <c r="L9059" s="19">
        <v>39.950000000000003</v>
      </c>
      <c r="M9059" s="19">
        <v>8.9</v>
      </c>
      <c r="N9059" s="11" t="str">
        <f t="shared" si="424"/>
        <v>MEDIUM</v>
      </c>
      <c r="O9059" s="27">
        <f t="shared" si="425"/>
        <v>0.77722152690863588</v>
      </c>
      <c r="P9059" s="11" t="str">
        <f t="shared" si="426"/>
        <v>AVERAGE</v>
      </c>
    </row>
    <row r="9060" spans="1:16" x14ac:dyDescent="0.35">
      <c r="A9060" s="12" t="s">
        <v>9234</v>
      </c>
      <c r="B9060" s="15">
        <v>44910</v>
      </c>
      <c r="C9060" s="12" t="s">
        <v>136</v>
      </c>
      <c r="D9060" s="12" t="s">
        <v>140</v>
      </c>
      <c r="E9060" s="12" t="s">
        <v>203</v>
      </c>
      <c r="F9060" s="12" t="s">
        <v>117</v>
      </c>
      <c r="G9060" s="12" t="s">
        <v>122</v>
      </c>
      <c r="H9060" s="12" t="s">
        <v>132</v>
      </c>
      <c r="I9060" s="12">
        <v>6</v>
      </c>
      <c r="J9060" s="16">
        <v>384.93</v>
      </c>
      <c r="K9060" s="17">
        <v>0</v>
      </c>
      <c r="L9060" s="16">
        <v>2309.58</v>
      </c>
      <c r="M9060" s="16">
        <v>590.66</v>
      </c>
      <c r="N9060" s="11" t="str">
        <f t="shared" si="424"/>
        <v>NO DISCOUNT</v>
      </c>
      <c r="O9060" s="27">
        <f t="shared" si="425"/>
        <v>0.74425653149057414</v>
      </c>
      <c r="P9060" s="11" t="str">
        <f t="shared" si="426"/>
        <v>GOOD</v>
      </c>
    </row>
    <row r="9061" spans="1:16" x14ac:dyDescent="0.35">
      <c r="A9061" t="s">
        <v>9235</v>
      </c>
      <c r="B9061" s="18">
        <v>44736</v>
      </c>
      <c r="C9061" t="s">
        <v>108</v>
      </c>
      <c r="D9061" t="s">
        <v>140</v>
      </c>
      <c r="E9061" t="s">
        <v>242</v>
      </c>
      <c r="F9061" t="s">
        <v>131</v>
      </c>
      <c r="G9061" t="s">
        <v>122</v>
      </c>
      <c r="H9061" t="s">
        <v>187</v>
      </c>
      <c r="I9061">
        <v>2</v>
      </c>
      <c r="J9061" s="19">
        <v>342.51</v>
      </c>
      <c r="K9061" s="20">
        <v>0.13</v>
      </c>
      <c r="L9061" s="19">
        <v>595.97</v>
      </c>
      <c r="M9061" s="19">
        <v>273.61</v>
      </c>
      <c r="N9061" s="11" t="str">
        <f t="shared" si="424"/>
        <v>MEDIUM</v>
      </c>
      <c r="O9061" s="27">
        <f t="shared" si="425"/>
        <v>0.54089970971693202</v>
      </c>
      <c r="P9061" s="11" t="str">
        <f t="shared" si="426"/>
        <v>AVERAGE</v>
      </c>
    </row>
    <row r="9062" spans="1:16" x14ac:dyDescent="0.35">
      <c r="A9062" s="12" t="s">
        <v>9236</v>
      </c>
      <c r="B9062" s="15">
        <v>44983</v>
      </c>
      <c r="C9062" s="12" t="s">
        <v>108</v>
      </c>
      <c r="D9062" s="12" t="s">
        <v>109</v>
      </c>
      <c r="E9062" s="12" t="s">
        <v>150</v>
      </c>
      <c r="F9062" s="12" t="s">
        <v>117</v>
      </c>
      <c r="G9062" s="12" t="s">
        <v>122</v>
      </c>
      <c r="H9062" s="12" t="s">
        <v>123</v>
      </c>
      <c r="I9062" s="12">
        <v>1</v>
      </c>
      <c r="J9062" s="16">
        <v>664.83</v>
      </c>
      <c r="K9062" s="17">
        <v>0.24</v>
      </c>
      <c r="L9062" s="16">
        <v>505.27</v>
      </c>
      <c r="M9062" s="16">
        <v>247.39</v>
      </c>
      <c r="N9062" s="11" t="str">
        <f t="shared" si="424"/>
        <v>HIGH</v>
      </c>
      <c r="O9062" s="27">
        <f t="shared" si="425"/>
        <v>0.51038058859619606</v>
      </c>
      <c r="P9062" s="11" t="str">
        <f t="shared" si="426"/>
        <v>AVERAGE</v>
      </c>
    </row>
    <row r="9063" spans="1:16" x14ac:dyDescent="0.35">
      <c r="A9063" t="s">
        <v>9237</v>
      </c>
      <c r="B9063" s="18">
        <v>44820</v>
      </c>
      <c r="C9063" t="s">
        <v>108</v>
      </c>
      <c r="D9063" t="s">
        <v>125</v>
      </c>
      <c r="E9063" t="s">
        <v>144</v>
      </c>
      <c r="F9063" t="s">
        <v>117</v>
      </c>
      <c r="G9063" t="s">
        <v>127</v>
      </c>
      <c r="H9063" t="s">
        <v>179</v>
      </c>
      <c r="I9063">
        <v>7</v>
      </c>
      <c r="J9063" s="19">
        <v>206.08</v>
      </c>
      <c r="K9063" s="20">
        <v>0.09</v>
      </c>
      <c r="L9063" s="19">
        <v>1312.73</v>
      </c>
      <c r="M9063" s="19">
        <v>607.20000000000005</v>
      </c>
      <c r="N9063" s="11" t="str">
        <f t="shared" si="424"/>
        <v>LOW</v>
      </c>
      <c r="O9063" s="27">
        <f t="shared" si="425"/>
        <v>0.5374524845169989</v>
      </c>
      <c r="P9063" s="11" t="str">
        <f t="shared" si="426"/>
        <v>GOOD</v>
      </c>
    </row>
    <row r="9064" spans="1:16" x14ac:dyDescent="0.35">
      <c r="A9064" s="12" t="s">
        <v>9238</v>
      </c>
      <c r="B9064" s="15">
        <v>44769</v>
      </c>
      <c r="C9064" s="12" t="s">
        <v>108</v>
      </c>
      <c r="D9064" s="12" t="s">
        <v>109</v>
      </c>
      <c r="E9064" s="12" t="s">
        <v>231</v>
      </c>
      <c r="F9064" s="12" t="s">
        <v>111</v>
      </c>
      <c r="G9064" s="12" t="s">
        <v>112</v>
      </c>
      <c r="H9064" s="12" t="s">
        <v>147</v>
      </c>
      <c r="I9064" s="12">
        <v>3</v>
      </c>
      <c r="J9064" s="16">
        <v>7.93</v>
      </c>
      <c r="K9064" s="17">
        <v>0</v>
      </c>
      <c r="L9064" s="16">
        <v>23.79</v>
      </c>
      <c r="M9064" s="16">
        <v>9.99</v>
      </c>
      <c r="N9064" s="11" t="str">
        <f t="shared" si="424"/>
        <v>NO DISCOUNT</v>
      </c>
      <c r="O9064" s="27">
        <f t="shared" si="425"/>
        <v>0.58007566204287508</v>
      </c>
      <c r="P9064" s="11" t="str">
        <f t="shared" si="426"/>
        <v>AVERAGE</v>
      </c>
    </row>
    <row r="9065" spans="1:16" x14ac:dyDescent="0.35">
      <c r="A9065" t="s">
        <v>9239</v>
      </c>
      <c r="B9065" s="18">
        <v>45318</v>
      </c>
      <c r="C9065" t="s">
        <v>136</v>
      </c>
      <c r="D9065" t="s">
        <v>109</v>
      </c>
      <c r="E9065" t="s">
        <v>173</v>
      </c>
      <c r="F9065" t="s">
        <v>111</v>
      </c>
      <c r="G9065" t="s">
        <v>112</v>
      </c>
      <c r="H9065" t="s">
        <v>113</v>
      </c>
      <c r="I9065">
        <v>1</v>
      </c>
      <c r="J9065" s="19">
        <v>20.239999999999998</v>
      </c>
      <c r="K9065" s="20">
        <v>0</v>
      </c>
      <c r="L9065" s="19">
        <v>20.239999999999998</v>
      </c>
      <c r="M9065" s="19">
        <v>8.42</v>
      </c>
      <c r="N9065" s="11" t="str">
        <f t="shared" si="424"/>
        <v>NO DISCOUNT</v>
      </c>
      <c r="O9065" s="27">
        <f t="shared" si="425"/>
        <v>0.58399209486166004</v>
      </c>
      <c r="P9065" s="11" t="str">
        <f t="shared" si="426"/>
        <v>AVERAGE</v>
      </c>
    </row>
    <row r="9066" spans="1:16" x14ac:dyDescent="0.35">
      <c r="A9066" s="12" t="s">
        <v>9240</v>
      </c>
      <c r="B9066" s="15">
        <v>44939</v>
      </c>
      <c r="C9066" s="12" t="s">
        <v>108</v>
      </c>
      <c r="D9066" s="12" t="s">
        <v>115</v>
      </c>
      <c r="E9066" s="12" t="s">
        <v>121</v>
      </c>
      <c r="F9066" s="12" t="s">
        <v>111</v>
      </c>
      <c r="G9066" s="12" t="s">
        <v>122</v>
      </c>
      <c r="H9066" s="12" t="s">
        <v>123</v>
      </c>
      <c r="I9066" s="12">
        <v>3</v>
      </c>
      <c r="J9066" s="16">
        <v>1705.28</v>
      </c>
      <c r="K9066" s="17">
        <v>0.19</v>
      </c>
      <c r="L9066" s="16">
        <v>4143.83</v>
      </c>
      <c r="M9066" s="16">
        <v>2177.17</v>
      </c>
      <c r="N9066" s="11" t="str">
        <f t="shared" si="424"/>
        <v>MEDIUM</v>
      </c>
      <c r="O9066" s="27">
        <f t="shared" si="425"/>
        <v>0.47459958540770253</v>
      </c>
      <c r="P9066" s="11" t="str">
        <f t="shared" si="426"/>
        <v>AVERAGE</v>
      </c>
    </row>
    <row r="9067" spans="1:16" x14ac:dyDescent="0.35">
      <c r="A9067" t="s">
        <v>9241</v>
      </c>
      <c r="B9067" s="18">
        <v>45287</v>
      </c>
      <c r="C9067" t="s">
        <v>108</v>
      </c>
      <c r="D9067" t="s">
        <v>109</v>
      </c>
      <c r="E9067" t="s">
        <v>195</v>
      </c>
      <c r="F9067" t="s">
        <v>111</v>
      </c>
      <c r="G9067" t="s">
        <v>122</v>
      </c>
      <c r="H9067" t="s">
        <v>158</v>
      </c>
      <c r="I9067">
        <v>2</v>
      </c>
      <c r="J9067" s="19">
        <v>27.25</v>
      </c>
      <c r="K9067" s="20">
        <v>0.02</v>
      </c>
      <c r="L9067" s="19">
        <v>53.41</v>
      </c>
      <c r="M9067" s="19">
        <v>19.7</v>
      </c>
      <c r="N9067" s="11" t="str">
        <f t="shared" si="424"/>
        <v>LOW</v>
      </c>
      <c r="O9067" s="27">
        <f t="shared" si="425"/>
        <v>0.63115521437932964</v>
      </c>
      <c r="P9067" s="11" t="str">
        <f t="shared" si="426"/>
        <v>AVERAGE</v>
      </c>
    </row>
    <row r="9068" spans="1:16" x14ac:dyDescent="0.35">
      <c r="A9068" s="12" t="s">
        <v>9242</v>
      </c>
      <c r="B9068" s="15">
        <v>45206</v>
      </c>
      <c r="C9068" s="12" t="s">
        <v>136</v>
      </c>
      <c r="D9068" s="12" t="s">
        <v>140</v>
      </c>
      <c r="E9068" s="12" t="s">
        <v>203</v>
      </c>
      <c r="F9068" s="12" t="s">
        <v>111</v>
      </c>
      <c r="G9068" s="12" t="s">
        <v>122</v>
      </c>
      <c r="H9068" s="12" t="s">
        <v>132</v>
      </c>
      <c r="I9068" s="12">
        <v>3</v>
      </c>
      <c r="J9068" s="16">
        <v>460.19</v>
      </c>
      <c r="K9068" s="17">
        <v>0.17</v>
      </c>
      <c r="L9068" s="16">
        <v>1145.8699999999999</v>
      </c>
      <c r="M9068" s="16">
        <v>407.03</v>
      </c>
      <c r="N9068" s="11" t="str">
        <f t="shared" si="424"/>
        <v>MEDIUM</v>
      </c>
      <c r="O9068" s="27">
        <f t="shared" si="425"/>
        <v>0.64478518505589644</v>
      </c>
      <c r="P9068" s="11" t="str">
        <f t="shared" si="426"/>
        <v>AVERAGE</v>
      </c>
    </row>
    <row r="9069" spans="1:16" x14ac:dyDescent="0.35">
      <c r="A9069" t="s">
        <v>9243</v>
      </c>
      <c r="B9069" s="18">
        <v>45299</v>
      </c>
      <c r="C9069" t="s">
        <v>120</v>
      </c>
      <c r="D9069" t="s">
        <v>109</v>
      </c>
      <c r="E9069" t="s">
        <v>176</v>
      </c>
      <c r="F9069" t="s">
        <v>111</v>
      </c>
      <c r="G9069" t="s">
        <v>127</v>
      </c>
      <c r="H9069" t="s">
        <v>209</v>
      </c>
      <c r="I9069">
        <v>2</v>
      </c>
      <c r="J9069" s="19">
        <v>772.08</v>
      </c>
      <c r="K9069" s="20">
        <v>0</v>
      </c>
      <c r="L9069" s="19">
        <v>1544.16</v>
      </c>
      <c r="M9069" s="19">
        <v>914.68</v>
      </c>
      <c r="N9069" s="11" t="str">
        <f t="shared" si="424"/>
        <v>NO DISCOUNT</v>
      </c>
      <c r="O9069" s="27">
        <f t="shared" si="425"/>
        <v>0.40765205678168071</v>
      </c>
      <c r="P9069" s="11" t="str">
        <f t="shared" si="426"/>
        <v>AVERAGE</v>
      </c>
    </row>
    <row r="9070" spans="1:16" x14ac:dyDescent="0.35">
      <c r="A9070" s="12" t="s">
        <v>9244</v>
      </c>
      <c r="B9070" s="15">
        <v>45189</v>
      </c>
      <c r="C9070" s="12" t="s">
        <v>149</v>
      </c>
      <c r="D9070" s="12" t="s">
        <v>140</v>
      </c>
      <c r="E9070" s="12" t="s">
        <v>268</v>
      </c>
      <c r="F9070" s="12" t="s">
        <v>111</v>
      </c>
      <c r="G9070" s="12" t="s">
        <v>122</v>
      </c>
      <c r="H9070" s="12" t="s">
        <v>123</v>
      </c>
      <c r="I9070" s="12">
        <v>1</v>
      </c>
      <c r="J9070" s="16">
        <v>1147.79</v>
      </c>
      <c r="K9070" s="17">
        <v>0.17</v>
      </c>
      <c r="L9070" s="16">
        <v>952.67</v>
      </c>
      <c r="M9070" s="16">
        <v>408.36</v>
      </c>
      <c r="N9070" s="11" t="str">
        <f t="shared" si="424"/>
        <v>MEDIUM</v>
      </c>
      <c r="O9070" s="27">
        <f t="shared" si="425"/>
        <v>0.57135209463927694</v>
      </c>
      <c r="P9070" s="11" t="str">
        <f t="shared" si="426"/>
        <v>AVERAGE</v>
      </c>
    </row>
    <row r="9071" spans="1:16" x14ac:dyDescent="0.35">
      <c r="A9071" t="s">
        <v>9245</v>
      </c>
      <c r="B9071" s="18">
        <v>45240</v>
      </c>
      <c r="C9071" t="s">
        <v>108</v>
      </c>
      <c r="D9071" t="s">
        <v>109</v>
      </c>
      <c r="E9071" t="s">
        <v>110</v>
      </c>
      <c r="F9071" t="s">
        <v>111</v>
      </c>
      <c r="G9071" t="s">
        <v>112</v>
      </c>
      <c r="H9071" t="s">
        <v>113</v>
      </c>
      <c r="I9071">
        <v>14</v>
      </c>
      <c r="J9071" s="19">
        <v>27.36</v>
      </c>
      <c r="K9071" s="20">
        <v>0.19</v>
      </c>
      <c r="L9071" s="19">
        <v>310.26</v>
      </c>
      <c r="M9071" s="19">
        <v>113.23</v>
      </c>
      <c r="N9071" s="11" t="str">
        <f t="shared" si="424"/>
        <v>MEDIUM</v>
      </c>
      <c r="O9071" s="27">
        <f t="shared" si="425"/>
        <v>0.63504802423773599</v>
      </c>
      <c r="P9071" s="11" t="str">
        <f t="shared" si="426"/>
        <v>EXCELLENT</v>
      </c>
    </row>
    <row r="9072" spans="1:16" x14ac:dyDescent="0.35">
      <c r="A9072" s="12" t="s">
        <v>9246</v>
      </c>
      <c r="B9072" s="15">
        <v>45413</v>
      </c>
      <c r="C9072" s="12" t="s">
        <v>136</v>
      </c>
      <c r="D9072" s="12" t="s">
        <v>125</v>
      </c>
      <c r="E9072" s="12" t="s">
        <v>144</v>
      </c>
      <c r="F9072" s="12" t="s">
        <v>117</v>
      </c>
      <c r="G9072" s="12" t="s">
        <v>112</v>
      </c>
      <c r="H9072" s="12" t="s">
        <v>113</v>
      </c>
      <c r="I9072" s="12">
        <v>3</v>
      </c>
      <c r="J9072" s="16">
        <v>10.52</v>
      </c>
      <c r="K9072" s="17">
        <v>0.09</v>
      </c>
      <c r="L9072" s="16">
        <v>28.72</v>
      </c>
      <c r="M9072" s="16">
        <v>9.42</v>
      </c>
      <c r="N9072" s="11" t="str">
        <f t="shared" si="424"/>
        <v>LOW</v>
      </c>
      <c r="O9072" s="27">
        <f t="shared" si="425"/>
        <v>0.67200557103064062</v>
      </c>
      <c r="P9072" s="11" t="str">
        <f t="shared" si="426"/>
        <v>AVERAGE</v>
      </c>
    </row>
    <row r="9073" spans="1:16" x14ac:dyDescent="0.35">
      <c r="A9073" t="s">
        <v>9247</v>
      </c>
      <c r="B9073" s="18">
        <v>44636</v>
      </c>
      <c r="C9073" t="s">
        <v>108</v>
      </c>
      <c r="D9073" t="s">
        <v>109</v>
      </c>
      <c r="E9073" t="s">
        <v>176</v>
      </c>
      <c r="F9073" t="s">
        <v>111</v>
      </c>
      <c r="G9073" t="s">
        <v>127</v>
      </c>
      <c r="H9073" t="s">
        <v>128</v>
      </c>
      <c r="I9073">
        <v>2</v>
      </c>
      <c r="J9073" s="19">
        <v>152.79</v>
      </c>
      <c r="K9073" s="20">
        <v>0.4</v>
      </c>
      <c r="L9073" s="19">
        <v>183.35</v>
      </c>
      <c r="M9073" s="19">
        <v>58.7</v>
      </c>
      <c r="N9073" s="11" t="str">
        <f t="shared" si="424"/>
        <v>CLEARANCE</v>
      </c>
      <c r="O9073" s="27">
        <f t="shared" si="425"/>
        <v>0.67984728661030813</v>
      </c>
      <c r="P9073" s="11" t="str">
        <f t="shared" si="426"/>
        <v>AVERAGE</v>
      </c>
    </row>
    <row r="9074" spans="1:16" x14ac:dyDescent="0.35">
      <c r="A9074" s="12" t="s">
        <v>9248</v>
      </c>
      <c r="B9074" s="15">
        <v>44836</v>
      </c>
      <c r="C9074" s="12" t="s">
        <v>120</v>
      </c>
      <c r="D9074" s="12" t="s">
        <v>125</v>
      </c>
      <c r="E9074" s="12" t="s">
        <v>255</v>
      </c>
      <c r="F9074" s="12" t="s">
        <v>111</v>
      </c>
      <c r="G9074" s="12" t="s">
        <v>122</v>
      </c>
      <c r="H9074" s="12" t="s">
        <v>187</v>
      </c>
      <c r="I9074" s="12">
        <v>4</v>
      </c>
      <c r="J9074" s="16">
        <v>662.79</v>
      </c>
      <c r="K9074" s="17">
        <v>0</v>
      </c>
      <c r="L9074" s="16">
        <v>2651.16</v>
      </c>
      <c r="M9074" s="16">
        <v>1028.44</v>
      </c>
      <c r="N9074" s="11" t="str">
        <f t="shared" si="424"/>
        <v>NO DISCOUNT</v>
      </c>
      <c r="O9074" s="27">
        <f t="shared" si="425"/>
        <v>0.61207924078516573</v>
      </c>
      <c r="P9074" s="11" t="str">
        <f t="shared" si="426"/>
        <v>AVERAGE</v>
      </c>
    </row>
    <row r="9075" spans="1:16" x14ac:dyDescent="0.35">
      <c r="A9075" t="s">
        <v>9249</v>
      </c>
      <c r="B9075" s="18">
        <v>45614</v>
      </c>
      <c r="C9075" t="s">
        <v>136</v>
      </c>
      <c r="D9075" t="s">
        <v>115</v>
      </c>
      <c r="E9075" t="s">
        <v>121</v>
      </c>
      <c r="F9075" t="s">
        <v>111</v>
      </c>
      <c r="G9075" t="s">
        <v>112</v>
      </c>
      <c r="H9075" t="s">
        <v>167</v>
      </c>
      <c r="I9075">
        <v>14</v>
      </c>
      <c r="J9075" s="19">
        <v>9.39</v>
      </c>
      <c r="K9075" s="20">
        <v>0.04</v>
      </c>
      <c r="L9075" s="19">
        <v>126.2</v>
      </c>
      <c r="M9075" s="19">
        <v>50.73</v>
      </c>
      <c r="N9075" s="11" t="str">
        <f t="shared" si="424"/>
        <v>LOW</v>
      </c>
      <c r="O9075" s="27">
        <f t="shared" si="425"/>
        <v>0.59801901743264652</v>
      </c>
      <c r="P9075" s="11" t="str">
        <f t="shared" si="426"/>
        <v>EXCELLENT</v>
      </c>
    </row>
    <row r="9076" spans="1:16" x14ac:dyDescent="0.35">
      <c r="A9076" s="12" t="s">
        <v>9250</v>
      </c>
      <c r="B9076" s="15">
        <v>44682</v>
      </c>
      <c r="C9076" s="12" t="s">
        <v>108</v>
      </c>
      <c r="D9076" s="12" t="s">
        <v>125</v>
      </c>
      <c r="E9076" s="12" t="s">
        <v>255</v>
      </c>
      <c r="F9076" s="12" t="s">
        <v>131</v>
      </c>
      <c r="G9076" s="12" t="s">
        <v>112</v>
      </c>
      <c r="H9076" s="12" t="s">
        <v>118</v>
      </c>
      <c r="I9076" s="12">
        <v>10</v>
      </c>
      <c r="J9076" s="16">
        <v>21.78</v>
      </c>
      <c r="K9076" s="17">
        <v>0.03</v>
      </c>
      <c r="L9076" s="16">
        <v>211.27</v>
      </c>
      <c r="M9076" s="16">
        <v>84.82</v>
      </c>
      <c r="N9076" s="11" t="str">
        <f t="shared" si="424"/>
        <v>LOW</v>
      </c>
      <c r="O9076" s="27">
        <f t="shared" si="425"/>
        <v>0.59852321673687703</v>
      </c>
      <c r="P9076" s="11" t="str">
        <f t="shared" si="426"/>
        <v>EXCELLENT</v>
      </c>
    </row>
    <row r="9077" spans="1:16" x14ac:dyDescent="0.35">
      <c r="A9077" t="s">
        <v>9251</v>
      </c>
      <c r="B9077" s="18">
        <v>45220</v>
      </c>
      <c r="C9077" t="s">
        <v>108</v>
      </c>
      <c r="D9077" t="s">
        <v>140</v>
      </c>
      <c r="E9077" t="s">
        <v>307</v>
      </c>
      <c r="F9077" t="s">
        <v>111</v>
      </c>
      <c r="G9077" t="s">
        <v>122</v>
      </c>
      <c r="H9077" t="s">
        <v>132</v>
      </c>
      <c r="I9077">
        <v>2</v>
      </c>
      <c r="J9077" s="19">
        <v>283.14</v>
      </c>
      <c r="K9077" s="20">
        <v>0</v>
      </c>
      <c r="L9077" s="19">
        <v>566.28</v>
      </c>
      <c r="M9077" s="19">
        <v>296.10000000000002</v>
      </c>
      <c r="N9077" s="11" t="str">
        <f t="shared" si="424"/>
        <v>NO DISCOUNT</v>
      </c>
      <c r="O9077" s="27">
        <f t="shared" si="425"/>
        <v>0.47711379529561343</v>
      </c>
      <c r="P9077" s="11" t="str">
        <f t="shared" si="426"/>
        <v>AVERAGE</v>
      </c>
    </row>
    <row r="9078" spans="1:16" x14ac:dyDescent="0.35">
      <c r="A9078" s="12" t="s">
        <v>9252</v>
      </c>
      <c r="B9078" s="15">
        <v>45075</v>
      </c>
      <c r="C9078" s="12" t="s">
        <v>136</v>
      </c>
      <c r="D9078" s="12" t="s">
        <v>115</v>
      </c>
      <c r="E9078" s="12" t="s">
        <v>227</v>
      </c>
      <c r="F9078" s="12" t="s">
        <v>117</v>
      </c>
      <c r="G9078" s="12" t="s">
        <v>112</v>
      </c>
      <c r="H9078" s="12" t="s">
        <v>147</v>
      </c>
      <c r="I9078" s="12">
        <v>1</v>
      </c>
      <c r="J9078" s="16">
        <v>18.73</v>
      </c>
      <c r="K9078" s="17">
        <v>0.14000000000000001</v>
      </c>
      <c r="L9078" s="16">
        <v>16.11</v>
      </c>
      <c r="M9078" s="16">
        <v>5.22</v>
      </c>
      <c r="N9078" s="11" t="str">
        <f t="shared" si="424"/>
        <v>MEDIUM</v>
      </c>
      <c r="O9078" s="27">
        <f t="shared" si="425"/>
        <v>0.67597765363128492</v>
      </c>
      <c r="P9078" s="11" t="str">
        <f t="shared" si="426"/>
        <v>AVERAGE</v>
      </c>
    </row>
    <row r="9079" spans="1:16" x14ac:dyDescent="0.35">
      <c r="A9079" t="s">
        <v>9253</v>
      </c>
      <c r="B9079" s="18">
        <v>45565</v>
      </c>
      <c r="C9079" t="s">
        <v>136</v>
      </c>
      <c r="D9079" t="s">
        <v>125</v>
      </c>
      <c r="E9079" t="s">
        <v>126</v>
      </c>
      <c r="F9079" t="s">
        <v>111</v>
      </c>
      <c r="G9079" t="s">
        <v>127</v>
      </c>
      <c r="H9079" t="s">
        <v>128</v>
      </c>
      <c r="I9079">
        <v>2</v>
      </c>
      <c r="J9079" s="19">
        <v>555.33000000000004</v>
      </c>
      <c r="K9079" s="20">
        <v>0.17</v>
      </c>
      <c r="L9079" s="19">
        <v>921.85</v>
      </c>
      <c r="M9079" s="19">
        <v>489.91</v>
      </c>
      <c r="N9079" s="11" t="str">
        <f t="shared" si="424"/>
        <v>MEDIUM</v>
      </c>
      <c r="O9079" s="27">
        <f t="shared" si="425"/>
        <v>0.46855779139773279</v>
      </c>
      <c r="P9079" s="11" t="str">
        <f t="shared" si="426"/>
        <v>AVERAGE</v>
      </c>
    </row>
    <row r="9080" spans="1:16" x14ac:dyDescent="0.35">
      <c r="A9080" s="12" t="s">
        <v>9254</v>
      </c>
      <c r="B9080" s="15">
        <v>45472</v>
      </c>
      <c r="C9080" s="12" t="s">
        <v>108</v>
      </c>
      <c r="D9080" s="12" t="s">
        <v>125</v>
      </c>
      <c r="E9080" s="12" t="s">
        <v>126</v>
      </c>
      <c r="F9080" s="12" t="s">
        <v>117</v>
      </c>
      <c r="G9080" s="12" t="s">
        <v>112</v>
      </c>
      <c r="H9080" s="12" t="s">
        <v>167</v>
      </c>
      <c r="I9080" s="12">
        <v>4</v>
      </c>
      <c r="J9080" s="16">
        <v>12.25</v>
      </c>
      <c r="K9080" s="17">
        <v>0</v>
      </c>
      <c r="L9080" s="16">
        <v>49</v>
      </c>
      <c r="M9080" s="16">
        <v>16.239999999999998</v>
      </c>
      <c r="N9080" s="11" t="str">
        <f t="shared" si="424"/>
        <v>NO DISCOUNT</v>
      </c>
      <c r="O9080" s="27">
        <f t="shared" si="425"/>
        <v>0.66857142857142871</v>
      </c>
      <c r="P9080" s="11" t="str">
        <f t="shared" si="426"/>
        <v>AVERAGE</v>
      </c>
    </row>
    <row r="9081" spans="1:16" x14ac:dyDescent="0.35">
      <c r="A9081" t="s">
        <v>9255</v>
      </c>
      <c r="B9081" s="18">
        <v>44862</v>
      </c>
      <c r="C9081" t="s">
        <v>108</v>
      </c>
      <c r="D9081" t="s">
        <v>115</v>
      </c>
      <c r="E9081" t="s">
        <v>116</v>
      </c>
      <c r="F9081" t="s">
        <v>131</v>
      </c>
      <c r="G9081" t="s">
        <v>127</v>
      </c>
      <c r="H9081" t="s">
        <v>209</v>
      </c>
      <c r="I9081">
        <v>10</v>
      </c>
      <c r="J9081" s="19">
        <v>575.44000000000005</v>
      </c>
      <c r="K9081" s="20">
        <v>0.02</v>
      </c>
      <c r="L9081" s="19">
        <v>5639.31</v>
      </c>
      <c r="M9081" s="19">
        <v>3133.38</v>
      </c>
      <c r="N9081" s="11" t="str">
        <f t="shared" si="424"/>
        <v>LOW</v>
      </c>
      <c r="O9081" s="27">
        <f t="shared" si="425"/>
        <v>0.44436819398117855</v>
      </c>
      <c r="P9081" s="11" t="str">
        <f t="shared" si="426"/>
        <v>EXCELLENT</v>
      </c>
    </row>
    <row r="9082" spans="1:16" x14ac:dyDescent="0.35">
      <c r="A9082" s="12" t="s">
        <v>9256</v>
      </c>
      <c r="B9082" s="15">
        <v>44956</v>
      </c>
      <c r="C9082" s="12" t="s">
        <v>108</v>
      </c>
      <c r="D9082" s="12" t="s">
        <v>140</v>
      </c>
      <c r="E9082" s="12" t="s">
        <v>296</v>
      </c>
      <c r="F9082" s="12" t="s">
        <v>111</v>
      </c>
      <c r="G9082" s="12" t="s">
        <v>122</v>
      </c>
      <c r="H9082" s="12" t="s">
        <v>132</v>
      </c>
      <c r="I9082" s="12">
        <v>1</v>
      </c>
      <c r="J9082" s="16">
        <v>232.28</v>
      </c>
      <c r="K9082" s="17">
        <v>0.22</v>
      </c>
      <c r="L9082" s="16">
        <v>181.18</v>
      </c>
      <c r="M9082" s="16">
        <v>66.06</v>
      </c>
      <c r="N9082" s="11" t="str">
        <f t="shared" si="424"/>
        <v>HIGH</v>
      </c>
      <c r="O9082" s="27">
        <f t="shared" si="425"/>
        <v>0.63539021967104536</v>
      </c>
      <c r="P9082" s="11" t="str">
        <f t="shared" si="426"/>
        <v>AVERAGE</v>
      </c>
    </row>
    <row r="9083" spans="1:16" x14ac:dyDescent="0.35">
      <c r="A9083" t="s">
        <v>9257</v>
      </c>
      <c r="B9083" s="18">
        <v>45649</v>
      </c>
      <c r="C9083" t="s">
        <v>120</v>
      </c>
      <c r="D9083" t="s">
        <v>125</v>
      </c>
      <c r="E9083" t="s">
        <v>178</v>
      </c>
      <c r="F9083" t="s">
        <v>117</v>
      </c>
      <c r="G9083" t="s">
        <v>112</v>
      </c>
      <c r="H9083" t="s">
        <v>170</v>
      </c>
      <c r="I9083">
        <v>6</v>
      </c>
      <c r="J9083" s="19">
        <v>31.23</v>
      </c>
      <c r="K9083" s="20">
        <v>0.05</v>
      </c>
      <c r="L9083" s="19">
        <v>178.01</v>
      </c>
      <c r="M9083" s="19">
        <v>36.33</v>
      </c>
      <c r="N9083" s="11" t="str">
        <f t="shared" si="424"/>
        <v>LOW</v>
      </c>
      <c r="O9083" s="27">
        <f t="shared" si="425"/>
        <v>0.79591034211561151</v>
      </c>
      <c r="P9083" s="11" t="str">
        <f t="shared" si="426"/>
        <v>GOOD</v>
      </c>
    </row>
    <row r="9084" spans="1:16" x14ac:dyDescent="0.35">
      <c r="A9084" s="12" t="s">
        <v>9258</v>
      </c>
      <c r="B9084" s="15">
        <v>45345</v>
      </c>
      <c r="C9084" s="12" t="s">
        <v>108</v>
      </c>
      <c r="D9084" s="12" t="s">
        <v>115</v>
      </c>
      <c r="E9084" s="12" t="s">
        <v>163</v>
      </c>
      <c r="F9084" s="12" t="s">
        <v>111</v>
      </c>
      <c r="G9084" s="12" t="s">
        <v>112</v>
      </c>
      <c r="H9084" s="12" t="s">
        <v>113</v>
      </c>
      <c r="I9084" s="12">
        <v>20</v>
      </c>
      <c r="J9084" s="16">
        <v>41.42</v>
      </c>
      <c r="K9084" s="17">
        <v>0</v>
      </c>
      <c r="L9084" s="16">
        <v>828.4</v>
      </c>
      <c r="M9084" s="16">
        <v>308.8</v>
      </c>
      <c r="N9084" s="11" t="str">
        <f t="shared" si="424"/>
        <v>NO DISCOUNT</v>
      </c>
      <c r="O9084" s="27">
        <f t="shared" si="425"/>
        <v>0.62723322066634468</v>
      </c>
      <c r="P9084" s="11" t="str">
        <f t="shared" si="426"/>
        <v>EXCELLENT</v>
      </c>
    </row>
    <row r="9085" spans="1:16" x14ac:dyDescent="0.35">
      <c r="A9085" t="s">
        <v>9259</v>
      </c>
      <c r="B9085" s="18">
        <v>45258</v>
      </c>
      <c r="C9085" t="s">
        <v>108</v>
      </c>
      <c r="D9085" t="s">
        <v>140</v>
      </c>
      <c r="E9085" t="s">
        <v>307</v>
      </c>
      <c r="F9085" t="s">
        <v>131</v>
      </c>
      <c r="G9085" t="s">
        <v>112</v>
      </c>
      <c r="H9085" t="s">
        <v>118</v>
      </c>
      <c r="I9085">
        <v>1</v>
      </c>
      <c r="J9085" s="19">
        <v>15.94</v>
      </c>
      <c r="K9085" s="20">
        <v>0.23</v>
      </c>
      <c r="L9085" s="19">
        <v>12.27</v>
      </c>
      <c r="M9085" s="19">
        <v>4.9800000000000004</v>
      </c>
      <c r="N9085" s="11" t="str">
        <f t="shared" si="424"/>
        <v>HIGH</v>
      </c>
      <c r="O9085" s="27">
        <f t="shared" si="425"/>
        <v>0.59413202933985321</v>
      </c>
      <c r="P9085" s="11" t="str">
        <f t="shared" si="426"/>
        <v>AVERAGE</v>
      </c>
    </row>
    <row r="9086" spans="1:16" x14ac:dyDescent="0.35">
      <c r="A9086" s="12" t="s">
        <v>9260</v>
      </c>
      <c r="B9086" s="15">
        <v>44897</v>
      </c>
      <c r="C9086" s="12" t="s">
        <v>108</v>
      </c>
      <c r="D9086" s="12" t="s">
        <v>140</v>
      </c>
      <c r="E9086" s="12" t="s">
        <v>166</v>
      </c>
      <c r="F9086" s="12" t="s">
        <v>111</v>
      </c>
      <c r="G9086" s="12" t="s">
        <v>112</v>
      </c>
      <c r="H9086" s="12" t="s">
        <v>113</v>
      </c>
      <c r="I9086" s="12">
        <v>1</v>
      </c>
      <c r="J9086" s="16">
        <v>9.4700000000000006</v>
      </c>
      <c r="K9086" s="17">
        <v>0</v>
      </c>
      <c r="L9086" s="16">
        <v>9.4700000000000006</v>
      </c>
      <c r="M9086" s="16">
        <v>4.6500000000000004</v>
      </c>
      <c r="N9086" s="11" t="str">
        <f t="shared" si="424"/>
        <v>NO DISCOUNT</v>
      </c>
      <c r="O9086" s="27">
        <f t="shared" si="425"/>
        <v>0.50897571277719111</v>
      </c>
      <c r="P9086" s="11" t="str">
        <f t="shared" si="426"/>
        <v>AVERAGE</v>
      </c>
    </row>
    <row r="9087" spans="1:16" x14ac:dyDescent="0.35">
      <c r="A9087" t="s">
        <v>9261</v>
      </c>
      <c r="B9087" s="18">
        <v>45102</v>
      </c>
      <c r="C9087" t="s">
        <v>149</v>
      </c>
      <c r="D9087" t="s">
        <v>140</v>
      </c>
      <c r="E9087" t="s">
        <v>203</v>
      </c>
      <c r="F9087" t="s">
        <v>111</v>
      </c>
      <c r="G9087" t="s">
        <v>112</v>
      </c>
      <c r="H9087" t="s">
        <v>113</v>
      </c>
      <c r="I9087">
        <v>3</v>
      </c>
      <c r="J9087" s="19">
        <v>9.91</v>
      </c>
      <c r="K9087" s="20">
        <v>0.09</v>
      </c>
      <c r="L9087" s="19">
        <v>27.05</v>
      </c>
      <c r="M9087" s="19">
        <v>12.33</v>
      </c>
      <c r="N9087" s="11" t="str">
        <f t="shared" si="424"/>
        <v>LOW</v>
      </c>
      <c r="O9087" s="27">
        <f t="shared" si="425"/>
        <v>0.54417744916820698</v>
      </c>
      <c r="P9087" s="11" t="str">
        <f t="shared" si="426"/>
        <v>AVERAGE</v>
      </c>
    </row>
    <row r="9088" spans="1:16" x14ac:dyDescent="0.35">
      <c r="A9088" s="12" t="s">
        <v>9262</v>
      </c>
      <c r="B9088" s="15">
        <v>44657</v>
      </c>
      <c r="C9088" s="12" t="s">
        <v>108</v>
      </c>
      <c r="D9088" s="12" t="s">
        <v>109</v>
      </c>
      <c r="E9088" s="12" t="s">
        <v>110</v>
      </c>
      <c r="F9088" s="12" t="s">
        <v>117</v>
      </c>
      <c r="G9088" s="12" t="s">
        <v>112</v>
      </c>
      <c r="H9088" s="12" t="s">
        <v>118</v>
      </c>
      <c r="I9088" s="12">
        <v>6</v>
      </c>
      <c r="J9088" s="16">
        <v>20.350000000000001</v>
      </c>
      <c r="K9088" s="17">
        <v>0.04</v>
      </c>
      <c r="L9088" s="16">
        <v>117.22</v>
      </c>
      <c r="M9088" s="16">
        <v>42.61</v>
      </c>
      <c r="N9088" s="11" t="str">
        <f t="shared" si="424"/>
        <v>LOW</v>
      </c>
      <c r="O9088" s="27">
        <f t="shared" si="425"/>
        <v>0.63649547858727185</v>
      </c>
      <c r="P9088" s="11" t="str">
        <f t="shared" si="426"/>
        <v>GOOD</v>
      </c>
    </row>
    <row r="9089" spans="1:16" x14ac:dyDescent="0.35">
      <c r="A9089" t="s">
        <v>9263</v>
      </c>
      <c r="B9089" s="18">
        <v>45160</v>
      </c>
      <c r="C9089" t="s">
        <v>108</v>
      </c>
      <c r="D9089" t="s">
        <v>125</v>
      </c>
      <c r="E9089" t="s">
        <v>137</v>
      </c>
      <c r="F9089" t="s">
        <v>117</v>
      </c>
      <c r="G9089" t="s">
        <v>112</v>
      </c>
      <c r="H9089" t="s">
        <v>118</v>
      </c>
      <c r="I9089">
        <v>1</v>
      </c>
      <c r="J9089" s="19">
        <v>7.15</v>
      </c>
      <c r="K9089" s="20">
        <v>0</v>
      </c>
      <c r="L9089" s="19">
        <v>7.15</v>
      </c>
      <c r="M9089" s="19">
        <v>1.54</v>
      </c>
      <c r="N9089" s="11" t="str">
        <f t="shared" si="424"/>
        <v>NO DISCOUNT</v>
      </c>
      <c r="O9089" s="27">
        <f t="shared" si="425"/>
        <v>0.7846153846153846</v>
      </c>
      <c r="P9089" s="11" t="str">
        <f t="shared" si="426"/>
        <v>AVERAGE</v>
      </c>
    </row>
    <row r="9090" spans="1:16" x14ac:dyDescent="0.35">
      <c r="A9090" s="12" t="s">
        <v>9264</v>
      </c>
      <c r="B9090" s="15">
        <v>45263</v>
      </c>
      <c r="C9090" s="12" t="s">
        <v>136</v>
      </c>
      <c r="D9090" s="12" t="s">
        <v>115</v>
      </c>
      <c r="E9090" s="12" t="s">
        <v>221</v>
      </c>
      <c r="F9090" s="12" t="s">
        <v>131</v>
      </c>
      <c r="G9090" s="12" t="s">
        <v>112</v>
      </c>
      <c r="H9090" s="12" t="s">
        <v>147</v>
      </c>
      <c r="I9090" s="12">
        <v>1</v>
      </c>
      <c r="J9090" s="16">
        <v>11.1</v>
      </c>
      <c r="K9090" s="17">
        <v>0.1</v>
      </c>
      <c r="L9090" s="16">
        <v>9.99</v>
      </c>
      <c r="M9090" s="16">
        <v>2.6</v>
      </c>
      <c r="N9090" s="11" t="str">
        <f t="shared" si="424"/>
        <v>LOW</v>
      </c>
      <c r="O9090" s="27">
        <f t="shared" si="425"/>
        <v>0.73973973973973983</v>
      </c>
      <c r="P9090" s="11" t="str">
        <f t="shared" si="426"/>
        <v>AVERAGE</v>
      </c>
    </row>
    <row r="9091" spans="1:16" x14ac:dyDescent="0.35">
      <c r="A9091" t="s">
        <v>9265</v>
      </c>
      <c r="B9091" s="18">
        <v>44655</v>
      </c>
      <c r="C9091" t="s">
        <v>108</v>
      </c>
      <c r="D9091" t="s">
        <v>125</v>
      </c>
      <c r="E9091" t="s">
        <v>178</v>
      </c>
      <c r="F9091" t="s">
        <v>131</v>
      </c>
      <c r="G9091" t="s">
        <v>127</v>
      </c>
      <c r="H9091" t="s">
        <v>164</v>
      </c>
      <c r="I9091">
        <v>6</v>
      </c>
      <c r="J9091" s="19">
        <v>333.36</v>
      </c>
      <c r="K9091" s="20">
        <v>0.24</v>
      </c>
      <c r="L9091" s="19">
        <v>1520.12</v>
      </c>
      <c r="M9091" s="19">
        <v>800.66</v>
      </c>
      <c r="N9091" s="11" t="str">
        <f t="shared" ref="N9091:N9154" si="427">IF(K9091=$R$8,$R$2,IF(K9091&lt;=$R$9,$R$3,IF(K9091&lt;=$R$10,$R$4,IF(K9091&lt;$R$11,$R$5,IF(K9091&gt;$R$11,$R$6)))))</f>
        <v>HIGH</v>
      </c>
      <c r="O9091" s="27">
        <f t="shared" ref="O9091:O9154" si="428">IFERROR(L9091-M9091,"NULL")/L9091</f>
        <v>0.47329158224350709</v>
      </c>
      <c r="P9091" s="11" t="str">
        <f t="shared" ref="P9091:P9154" si="429">IF(AND(O9091&gt;=$Q$8,I9091&gt;=$Q$13),$Q$2,IF(AND(O9091&gt;=$Q$9,I9091&gt;=$Q$14),$Q$3,IF(O9091&gt;=$Q$10,$Q$4,$Q$5)))</f>
        <v>GOOD</v>
      </c>
    </row>
    <row r="9092" spans="1:16" x14ac:dyDescent="0.35">
      <c r="A9092" s="12" t="s">
        <v>9266</v>
      </c>
      <c r="B9092" s="15">
        <v>44613</v>
      </c>
      <c r="C9092" s="12" t="s">
        <v>136</v>
      </c>
      <c r="D9092" s="12" t="s">
        <v>140</v>
      </c>
      <c r="E9092" s="12" t="s">
        <v>141</v>
      </c>
      <c r="F9092" s="12" t="s">
        <v>111</v>
      </c>
      <c r="G9092" s="12" t="s">
        <v>112</v>
      </c>
      <c r="H9092" s="12" t="s">
        <v>147</v>
      </c>
      <c r="I9092" s="12">
        <v>8</v>
      </c>
      <c r="J9092" s="16">
        <v>12.46</v>
      </c>
      <c r="K9092" s="17">
        <v>0.15</v>
      </c>
      <c r="L9092" s="16">
        <v>84.73</v>
      </c>
      <c r="M9092" s="16">
        <v>28.07</v>
      </c>
      <c r="N9092" s="11" t="str">
        <f t="shared" si="427"/>
        <v>MEDIUM</v>
      </c>
      <c r="O9092" s="27">
        <f t="shared" si="428"/>
        <v>0.66871238050277348</v>
      </c>
      <c r="P9092" s="11" t="str">
        <f t="shared" si="429"/>
        <v>GOOD</v>
      </c>
    </row>
    <row r="9093" spans="1:16" x14ac:dyDescent="0.35">
      <c r="A9093" t="s">
        <v>9267</v>
      </c>
      <c r="B9093" s="18">
        <v>45600</v>
      </c>
      <c r="C9093" t="s">
        <v>108</v>
      </c>
      <c r="D9093" t="s">
        <v>125</v>
      </c>
      <c r="E9093" t="s">
        <v>146</v>
      </c>
      <c r="F9093" t="s">
        <v>117</v>
      </c>
      <c r="G9093" t="s">
        <v>127</v>
      </c>
      <c r="H9093" t="s">
        <v>209</v>
      </c>
      <c r="I9093">
        <v>4</v>
      </c>
      <c r="J9093" s="19">
        <v>159.87</v>
      </c>
      <c r="K9093" s="20">
        <v>0.01</v>
      </c>
      <c r="L9093" s="19">
        <v>633.09</v>
      </c>
      <c r="M9093" s="19">
        <v>222.85</v>
      </c>
      <c r="N9093" s="11" t="str">
        <f t="shared" si="427"/>
        <v>LOW</v>
      </c>
      <c r="O9093" s="27">
        <f t="shared" si="428"/>
        <v>0.64799633543414048</v>
      </c>
      <c r="P9093" s="11" t="str">
        <f t="shared" si="429"/>
        <v>AVERAGE</v>
      </c>
    </row>
    <row r="9094" spans="1:16" x14ac:dyDescent="0.35">
      <c r="A9094" s="12" t="s">
        <v>9268</v>
      </c>
      <c r="B9094" s="15">
        <v>44869</v>
      </c>
      <c r="C9094" s="12" t="s">
        <v>108</v>
      </c>
      <c r="D9094" s="12" t="s">
        <v>115</v>
      </c>
      <c r="E9094" s="12" t="s">
        <v>221</v>
      </c>
      <c r="F9094" s="12" t="s">
        <v>117</v>
      </c>
      <c r="G9094" s="12" t="s">
        <v>112</v>
      </c>
      <c r="H9094" s="12" t="s">
        <v>118</v>
      </c>
      <c r="I9094" s="12">
        <v>5</v>
      </c>
      <c r="J9094" s="16">
        <v>31.76</v>
      </c>
      <c r="K9094" s="17">
        <v>0</v>
      </c>
      <c r="L9094" s="16">
        <v>158.80000000000001</v>
      </c>
      <c r="M9094" s="16">
        <v>71.38</v>
      </c>
      <c r="N9094" s="11" t="str">
        <f t="shared" si="427"/>
        <v>NO DISCOUNT</v>
      </c>
      <c r="O9094" s="27">
        <f t="shared" si="428"/>
        <v>0.5505037783375315</v>
      </c>
      <c r="P9094" s="11" t="str">
        <f t="shared" si="429"/>
        <v>GOOD</v>
      </c>
    </row>
    <row r="9095" spans="1:16" x14ac:dyDescent="0.35">
      <c r="A9095" t="s">
        <v>9269</v>
      </c>
      <c r="B9095" s="18">
        <v>44993</v>
      </c>
      <c r="C9095" t="s">
        <v>120</v>
      </c>
      <c r="D9095" t="s">
        <v>140</v>
      </c>
      <c r="E9095" t="s">
        <v>273</v>
      </c>
      <c r="F9095" t="s">
        <v>111</v>
      </c>
      <c r="G9095" t="s">
        <v>112</v>
      </c>
      <c r="H9095" t="s">
        <v>167</v>
      </c>
      <c r="I9095">
        <v>3</v>
      </c>
      <c r="J9095" s="19">
        <v>20.350000000000001</v>
      </c>
      <c r="K9095" s="20">
        <v>0.06</v>
      </c>
      <c r="L9095" s="19">
        <v>57.39</v>
      </c>
      <c r="M9095" s="19">
        <v>19.23</v>
      </c>
      <c r="N9095" s="11" t="str">
        <f t="shared" si="427"/>
        <v>LOW</v>
      </c>
      <c r="O9095" s="27">
        <f t="shared" si="428"/>
        <v>0.66492420282279141</v>
      </c>
      <c r="P9095" s="11" t="str">
        <f t="shared" si="429"/>
        <v>AVERAGE</v>
      </c>
    </row>
    <row r="9096" spans="1:16" x14ac:dyDescent="0.35">
      <c r="A9096" s="12" t="s">
        <v>9270</v>
      </c>
      <c r="B9096" s="15">
        <v>45032</v>
      </c>
      <c r="C9096" s="12" t="s">
        <v>108</v>
      </c>
      <c r="D9096" s="12" t="s">
        <v>140</v>
      </c>
      <c r="E9096" s="12" t="s">
        <v>141</v>
      </c>
      <c r="F9096" s="12" t="s">
        <v>111</v>
      </c>
      <c r="G9096" s="12" t="s">
        <v>112</v>
      </c>
      <c r="H9096" s="12" t="s">
        <v>170</v>
      </c>
      <c r="I9096" s="12">
        <v>4</v>
      </c>
      <c r="J9096" s="16">
        <v>6.94</v>
      </c>
      <c r="K9096" s="17">
        <v>0.04</v>
      </c>
      <c r="L9096" s="16">
        <v>26.65</v>
      </c>
      <c r="M9096" s="16">
        <v>12.69</v>
      </c>
      <c r="N9096" s="11" t="str">
        <f t="shared" si="427"/>
        <v>LOW</v>
      </c>
      <c r="O9096" s="27">
        <f t="shared" si="428"/>
        <v>0.52382739212007501</v>
      </c>
      <c r="P9096" s="11" t="str">
        <f t="shared" si="429"/>
        <v>AVERAGE</v>
      </c>
    </row>
    <row r="9097" spans="1:16" x14ac:dyDescent="0.35">
      <c r="A9097" t="s">
        <v>9271</v>
      </c>
      <c r="B9097" s="18">
        <v>45049</v>
      </c>
      <c r="C9097" t="s">
        <v>108</v>
      </c>
      <c r="D9097" t="s">
        <v>109</v>
      </c>
      <c r="E9097" t="s">
        <v>150</v>
      </c>
      <c r="F9097" t="s">
        <v>117</v>
      </c>
      <c r="G9097" t="s">
        <v>122</v>
      </c>
      <c r="H9097" t="s">
        <v>158</v>
      </c>
      <c r="I9097">
        <v>5</v>
      </c>
      <c r="J9097" s="19">
        <v>54.3</v>
      </c>
      <c r="K9097" s="20">
        <v>0.08</v>
      </c>
      <c r="L9097" s="19">
        <v>249.78</v>
      </c>
      <c r="M9097" s="19">
        <v>90.45</v>
      </c>
      <c r="N9097" s="11" t="str">
        <f t="shared" si="427"/>
        <v>LOW</v>
      </c>
      <c r="O9097" s="27">
        <f t="shared" si="428"/>
        <v>0.63788133557530624</v>
      </c>
      <c r="P9097" s="11" t="str">
        <f t="shared" si="429"/>
        <v>GOOD</v>
      </c>
    </row>
    <row r="9098" spans="1:16" x14ac:dyDescent="0.35">
      <c r="A9098" s="12" t="s">
        <v>9272</v>
      </c>
      <c r="B9098" s="15">
        <v>45388</v>
      </c>
      <c r="C9098" s="12" t="s">
        <v>108</v>
      </c>
      <c r="D9098" s="12" t="s">
        <v>125</v>
      </c>
      <c r="E9098" s="12" t="s">
        <v>144</v>
      </c>
      <c r="F9098" s="12" t="s">
        <v>117</v>
      </c>
      <c r="G9098" s="12" t="s">
        <v>122</v>
      </c>
      <c r="H9098" s="12" t="s">
        <v>132</v>
      </c>
      <c r="I9098" s="12">
        <v>1</v>
      </c>
      <c r="J9098" s="16">
        <v>651</v>
      </c>
      <c r="K9098" s="17">
        <v>0</v>
      </c>
      <c r="L9098" s="16">
        <v>651</v>
      </c>
      <c r="M9098" s="16">
        <v>330.81</v>
      </c>
      <c r="N9098" s="11" t="str">
        <f t="shared" si="427"/>
        <v>NO DISCOUNT</v>
      </c>
      <c r="O9098" s="27">
        <f t="shared" si="428"/>
        <v>0.4918433179723502</v>
      </c>
      <c r="P9098" s="11" t="str">
        <f t="shared" si="429"/>
        <v>AVERAGE</v>
      </c>
    </row>
    <row r="9099" spans="1:16" x14ac:dyDescent="0.35">
      <c r="A9099" t="s">
        <v>9273</v>
      </c>
      <c r="B9099" s="18">
        <v>45464</v>
      </c>
      <c r="C9099" t="s">
        <v>136</v>
      </c>
      <c r="D9099" t="s">
        <v>115</v>
      </c>
      <c r="E9099" t="s">
        <v>289</v>
      </c>
      <c r="F9099" t="s">
        <v>131</v>
      </c>
      <c r="G9099" t="s">
        <v>127</v>
      </c>
      <c r="H9099" t="s">
        <v>179</v>
      </c>
      <c r="I9099">
        <v>1</v>
      </c>
      <c r="J9099" s="19">
        <v>207.3</v>
      </c>
      <c r="K9099" s="20">
        <v>0.04</v>
      </c>
      <c r="L9099" s="19">
        <v>199.01</v>
      </c>
      <c r="M9099" s="19">
        <v>107.76</v>
      </c>
      <c r="N9099" s="11" t="str">
        <f t="shared" si="427"/>
        <v>LOW</v>
      </c>
      <c r="O9099" s="27">
        <f t="shared" si="428"/>
        <v>0.4585196723782724</v>
      </c>
      <c r="P9099" s="11" t="str">
        <f t="shared" si="429"/>
        <v>AVERAGE</v>
      </c>
    </row>
    <row r="9100" spans="1:16" x14ac:dyDescent="0.35">
      <c r="A9100" s="12" t="s">
        <v>9274</v>
      </c>
      <c r="B9100" s="15">
        <v>44626</v>
      </c>
      <c r="C9100" s="12" t="s">
        <v>108</v>
      </c>
      <c r="D9100" s="12" t="s">
        <v>109</v>
      </c>
      <c r="E9100" s="12" t="s">
        <v>161</v>
      </c>
      <c r="F9100" s="12" t="s">
        <v>131</v>
      </c>
      <c r="G9100" s="12" t="s">
        <v>122</v>
      </c>
      <c r="H9100" s="12" t="s">
        <v>158</v>
      </c>
      <c r="I9100" s="12">
        <v>1</v>
      </c>
      <c r="J9100" s="16">
        <v>54.63</v>
      </c>
      <c r="K9100" s="17">
        <v>0.05</v>
      </c>
      <c r="L9100" s="16">
        <v>51.9</v>
      </c>
      <c r="M9100" s="16">
        <v>28.18</v>
      </c>
      <c r="N9100" s="11" t="str">
        <f t="shared" si="427"/>
        <v>LOW</v>
      </c>
      <c r="O9100" s="27">
        <f t="shared" si="428"/>
        <v>0.45703275529865123</v>
      </c>
      <c r="P9100" s="11" t="str">
        <f t="shared" si="429"/>
        <v>AVERAGE</v>
      </c>
    </row>
    <row r="9101" spans="1:16" x14ac:dyDescent="0.35">
      <c r="A9101" t="s">
        <v>9275</v>
      </c>
      <c r="B9101" s="18">
        <v>45622</v>
      </c>
      <c r="C9101" t="s">
        <v>136</v>
      </c>
      <c r="D9101" t="s">
        <v>115</v>
      </c>
      <c r="E9101" t="s">
        <v>163</v>
      </c>
      <c r="F9101" t="s">
        <v>111</v>
      </c>
      <c r="G9101" t="s">
        <v>122</v>
      </c>
      <c r="H9101" t="s">
        <v>158</v>
      </c>
      <c r="I9101">
        <v>3</v>
      </c>
      <c r="J9101" s="19">
        <v>17.09</v>
      </c>
      <c r="K9101" s="20">
        <v>0.24</v>
      </c>
      <c r="L9101" s="19">
        <v>38.97</v>
      </c>
      <c r="M9101" s="19">
        <v>20.96</v>
      </c>
      <c r="N9101" s="11" t="str">
        <f t="shared" si="427"/>
        <v>HIGH</v>
      </c>
      <c r="O9101" s="27">
        <f t="shared" si="428"/>
        <v>0.462150372081088</v>
      </c>
      <c r="P9101" s="11" t="str">
        <f t="shared" si="429"/>
        <v>AVERAGE</v>
      </c>
    </row>
    <row r="9102" spans="1:16" x14ac:dyDescent="0.35">
      <c r="A9102" s="12" t="s">
        <v>9276</v>
      </c>
      <c r="B9102" s="15">
        <v>45471</v>
      </c>
      <c r="C9102" s="12" t="s">
        <v>136</v>
      </c>
      <c r="D9102" s="12" t="s">
        <v>115</v>
      </c>
      <c r="E9102" s="12" t="s">
        <v>130</v>
      </c>
      <c r="F9102" s="12" t="s">
        <v>111</v>
      </c>
      <c r="G9102" s="12" t="s">
        <v>112</v>
      </c>
      <c r="H9102" s="12" t="s">
        <v>167</v>
      </c>
      <c r="I9102" s="12">
        <v>9</v>
      </c>
      <c r="J9102" s="16">
        <v>6.8</v>
      </c>
      <c r="K9102" s="17">
        <v>0</v>
      </c>
      <c r="L9102" s="16">
        <v>61.2</v>
      </c>
      <c r="M9102" s="16">
        <v>30</v>
      </c>
      <c r="N9102" s="11" t="str">
        <f t="shared" si="427"/>
        <v>NO DISCOUNT</v>
      </c>
      <c r="O9102" s="27">
        <f t="shared" si="428"/>
        <v>0.50980392156862753</v>
      </c>
      <c r="P9102" s="11" t="str">
        <f t="shared" si="429"/>
        <v>GOOD</v>
      </c>
    </row>
    <row r="9103" spans="1:16" x14ac:dyDescent="0.35">
      <c r="A9103" t="s">
        <v>9277</v>
      </c>
      <c r="B9103" s="18">
        <v>45570</v>
      </c>
      <c r="C9103" t="s">
        <v>108</v>
      </c>
      <c r="D9103" t="s">
        <v>140</v>
      </c>
      <c r="E9103" t="s">
        <v>153</v>
      </c>
      <c r="F9103" t="s">
        <v>117</v>
      </c>
      <c r="G9103" t="s">
        <v>122</v>
      </c>
      <c r="H9103" t="s">
        <v>187</v>
      </c>
      <c r="I9103">
        <v>1</v>
      </c>
      <c r="J9103" s="19">
        <v>112.5</v>
      </c>
      <c r="K9103" s="20">
        <v>0.05</v>
      </c>
      <c r="L9103" s="19">
        <v>106.88</v>
      </c>
      <c r="M9103" s="19">
        <v>53.34</v>
      </c>
      <c r="N9103" s="11" t="str">
        <f t="shared" si="427"/>
        <v>LOW</v>
      </c>
      <c r="O9103" s="27">
        <f t="shared" si="428"/>
        <v>0.50093562874251496</v>
      </c>
      <c r="P9103" s="11" t="str">
        <f t="shared" si="429"/>
        <v>AVERAGE</v>
      </c>
    </row>
    <row r="9104" spans="1:16" x14ac:dyDescent="0.35">
      <c r="A9104" s="12" t="s">
        <v>9278</v>
      </c>
      <c r="B9104" s="15">
        <v>44817</v>
      </c>
      <c r="C9104" s="12" t="s">
        <v>108</v>
      </c>
      <c r="D9104" s="12" t="s">
        <v>140</v>
      </c>
      <c r="E9104" s="12" t="s">
        <v>307</v>
      </c>
      <c r="F9104" s="12" t="s">
        <v>111</v>
      </c>
      <c r="G9104" s="12" t="s">
        <v>122</v>
      </c>
      <c r="H9104" s="12" t="s">
        <v>158</v>
      </c>
      <c r="I9104" s="12">
        <v>3</v>
      </c>
      <c r="J9104" s="16">
        <v>70.94</v>
      </c>
      <c r="K9104" s="17">
        <v>0</v>
      </c>
      <c r="L9104" s="16">
        <v>212.82</v>
      </c>
      <c r="M9104" s="16">
        <v>104.74</v>
      </c>
      <c r="N9104" s="11" t="str">
        <f t="shared" si="427"/>
        <v>NO DISCOUNT</v>
      </c>
      <c r="O9104" s="27">
        <f t="shared" si="428"/>
        <v>0.50784700686025752</v>
      </c>
      <c r="P9104" s="11" t="str">
        <f t="shared" si="429"/>
        <v>AVERAGE</v>
      </c>
    </row>
    <row r="9105" spans="1:16" x14ac:dyDescent="0.35">
      <c r="A9105" t="s">
        <v>9279</v>
      </c>
      <c r="B9105" s="18">
        <v>44907</v>
      </c>
      <c r="C9105" t="s">
        <v>108</v>
      </c>
      <c r="D9105" t="s">
        <v>125</v>
      </c>
      <c r="E9105" t="s">
        <v>137</v>
      </c>
      <c r="F9105" t="s">
        <v>117</v>
      </c>
      <c r="G9105" t="s">
        <v>122</v>
      </c>
      <c r="H9105" t="s">
        <v>132</v>
      </c>
      <c r="I9105">
        <v>1</v>
      </c>
      <c r="J9105" s="19">
        <v>585.55999999999995</v>
      </c>
      <c r="K9105" s="20">
        <v>0</v>
      </c>
      <c r="L9105" s="19">
        <v>585.55999999999995</v>
      </c>
      <c r="M9105" s="19">
        <v>234.46</v>
      </c>
      <c r="N9105" s="11" t="str">
        <f t="shared" si="427"/>
        <v>NO DISCOUNT</v>
      </c>
      <c r="O9105" s="27">
        <f t="shared" si="428"/>
        <v>0.59959696700594289</v>
      </c>
      <c r="P9105" s="11" t="str">
        <f t="shared" si="429"/>
        <v>AVERAGE</v>
      </c>
    </row>
    <row r="9106" spans="1:16" x14ac:dyDescent="0.35">
      <c r="A9106" s="12" t="s">
        <v>9280</v>
      </c>
      <c r="B9106" s="15">
        <v>44737</v>
      </c>
      <c r="C9106" s="12" t="s">
        <v>149</v>
      </c>
      <c r="D9106" s="12" t="s">
        <v>125</v>
      </c>
      <c r="E9106" s="12" t="s">
        <v>126</v>
      </c>
      <c r="F9106" s="12" t="s">
        <v>111</v>
      </c>
      <c r="G9106" s="12" t="s">
        <v>112</v>
      </c>
      <c r="H9106" s="12" t="s">
        <v>147</v>
      </c>
      <c r="I9106" s="12">
        <v>9</v>
      </c>
      <c r="J9106" s="16">
        <v>20.98</v>
      </c>
      <c r="K9106" s="17">
        <v>7.0000000000000007E-2</v>
      </c>
      <c r="L9106" s="16">
        <v>175.6</v>
      </c>
      <c r="M9106" s="16">
        <v>35.840000000000003</v>
      </c>
      <c r="N9106" s="11" t="str">
        <f t="shared" si="427"/>
        <v>LOW</v>
      </c>
      <c r="O9106" s="27">
        <f t="shared" si="428"/>
        <v>0.7958997722095672</v>
      </c>
      <c r="P9106" s="11" t="str">
        <f t="shared" si="429"/>
        <v>GOOD</v>
      </c>
    </row>
    <row r="9107" spans="1:16" x14ac:dyDescent="0.35">
      <c r="A9107" t="s">
        <v>9281</v>
      </c>
      <c r="B9107" s="18">
        <v>45425</v>
      </c>
      <c r="C9107" t="s">
        <v>108</v>
      </c>
      <c r="D9107" t="s">
        <v>125</v>
      </c>
      <c r="E9107" t="s">
        <v>255</v>
      </c>
      <c r="F9107" t="s">
        <v>117</v>
      </c>
      <c r="G9107" t="s">
        <v>122</v>
      </c>
      <c r="H9107" t="s">
        <v>132</v>
      </c>
      <c r="I9107">
        <v>2</v>
      </c>
      <c r="J9107" s="19">
        <v>378.43</v>
      </c>
      <c r="K9107" s="20">
        <v>0.42</v>
      </c>
      <c r="L9107" s="19">
        <v>438.98</v>
      </c>
      <c r="M9107" s="19">
        <v>192.85</v>
      </c>
      <c r="N9107" s="11" t="str">
        <f t="shared" si="427"/>
        <v>CLEARANCE</v>
      </c>
      <c r="O9107" s="27">
        <f t="shared" si="428"/>
        <v>0.56068613604264439</v>
      </c>
      <c r="P9107" s="11" t="str">
        <f t="shared" si="429"/>
        <v>AVERAGE</v>
      </c>
    </row>
    <row r="9108" spans="1:16" x14ac:dyDescent="0.35">
      <c r="A9108" s="12" t="s">
        <v>9282</v>
      </c>
      <c r="B9108" s="15">
        <v>45486</v>
      </c>
      <c r="C9108" s="12" t="s">
        <v>136</v>
      </c>
      <c r="D9108" s="12" t="s">
        <v>115</v>
      </c>
      <c r="E9108" s="12" t="s">
        <v>163</v>
      </c>
      <c r="F9108" s="12" t="s">
        <v>117</v>
      </c>
      <c r="G9108" s="12" t="s">
        <v>112</v>
      </c>
      <c r="H9108" s="12" t="s">
        <v>113</v>
      </c>
      <c r="I9108" s="12">
        <v>1</v>
      </c>
      <c r="J9108" s="16">
        <v>24.06</v>
      </c>
      <c r="K9108" s="17">
        <v>0.27</v>
      </c>
      <c r="L9108" s="16">
        <v>17.559999999999999</v>
      </c>
      <c r="M9108" s="16">
        <v>4.58</v>
      </c>
      <c r="N9108" s="11" t="str">
        <f t="shared" si="427"/>
        <v>HIGH</v>
      </c>
      <c r="O9108" s="27">
        <f t="shared" si="428"/>
        <v>0.73917995444191342</v>
      </c>
      <c r="P9108" s="11" t="str">
        <f t="shared" si="429"/>
        <v>AVERAGE</v>
      </c>
    </row>
    <row r="9109" spans="1:16" x14ac:dyDescent="0.35">
      <c r="A9109" t="s">
        <v>9283</v>
      </c>
      <c r="B9109" s="18">
        <v>44731</v>
      </c>
      <c r="C9109" t="s">
        <v>108</v>
      </c>
      <c r="D9109" t="s">
        <v>115</v>
      </c>
      <c r="E9109" t="s">
        <v>130</v>
      </c>
      <c r="F9109" t="s">
        <v>131</v>
      </c>
      <c r="G9109" t="s">
        <v>112</v>
      </c>
      <c r="H9109" t="s">
        <v>118</v>
      </c>
      <c r="I9109">
        <v>8</v>
      </c>
      <c r="J9109" s="19">
        <v>5.78</v>
      </c>
      <c r="K9109" s="20">
        <v>0</v>
      </c>
      <c r="L9109" s="19">
        <v>46.24</v>
      </c>
      <c r="M9109" s="19">
        <v>17.3</v>
      </c>
      <c r="N9109" s="11" t="str">
        <f t="shared" si="427"/>
        <v>NO DISCOUNT</v>
      </c>
      <c r="O9109" s="27">
        <f t="shared" si="428"/>
        <v>0.62586505190311414</v>
      </c>
      <c r="P9109" s="11" t="str">
        <f t="shared" si="429"/>
        <v>GOOD</v>
      </c>
    </row>
    <row r="9110" spans="1:16" x14ac:dyDescent="0.35">
      <c r="A9110" s="12" t="s">
        <v>9284</v>
      </c>
      <c r="B9110" s="15">
        <v>45471</v>
      </c>
      <c r="C9110" s="12" t="s">
        <v>108</v>
      </c>
      <c r="D9110" s="12" t="s">
        <v>125</v>
      </c>
      <c r="E9110" s="12" t="s">
        <v>201</v>
      </c>
      <c r="F9110" s="12" t="s">
        <v>111</v>
      </c>
      <c r="G9110" s="12" t="s">
        <v>122</v>
      </c>
      <c r="H9110" s="12" t="s">
        <v>132</v>
      </c>
      <c r="I9110" s="12">
        <v>2</v>
      </c>
      <c r="J9110" s="16">
        <v>601.63</v>
      </c>
      <c r="K9110" s="17">
        <v>0</v>
      </c>
      <c r="L9110" s="16">
        <v>1203.26</v>
      </c>
      <c r="M9110" s="16">
        <v>451.58</v>
      </c>
      <c r="N9110" s="11" t="str">
        <f t="shared" si="427"/>
        <v>NO DISCOUNT</v>
      </c>
      <c r="O9110" s="27">
        <f t="shared" si="428"/>
        <v>0.62470289048086036</v>
      </c>
      <c r="P9110" s="11" t="str">
        <f t="shared" si="429"/>
        <v>AVERAGE</v>
      </c>
    </row>
    <row r="9111" spans="1:16" x14ac:dyDescent="0.35">
      <c r="A9111" t="s">
        <v>9285</v>
      </c>
      <c r="B9111" s="18">
        <v>45031</v>
      </c>
      <c r="C9111" t="s">
        <v>108</v>
      </c>
      <c r="D9111" t="s">
        <v>115</v>
      </c>
      <c r="E9111" t="s">
        <v>221</v>
      </c>
      <c r="F9111" t="s">
        <v>111</v>
      </c>
      <c r="G9111" t="s">
        <v>127</v>
      </c>
      <c r="H9111" t="s">
        <v>128</v>
      </c>
      <c r="I9111">
        <v>1</v>
      </c>
      <c r="J9111" s="19">
        <v>365.99</v>
      </c>
      <c r="K9111" s="20">
        <v>0</v>
      </c>
      <c r="L9111" s="19">
        <v>365.99</v>
      </c>
      <c r="M9111" s="19">
        <v>133.36000000000001</v>
      </c>
      <c r="N9111" s="11" t="str">
        <f t="shared" si="427"/>
        <v>NO DISCOUNT</v>
      </c>
      <c r="O9111" s="27">
        <f t="shared" si="428"/>
        <v>0.63561845952075191</v>
      </c>
      <c r="P9111" s="11" t="str">
        <f t="shared" si="429"/>
        <v>AVERAGE</v>
      </c>
    </row>
    <row r="9112" spans="1:16" x14ac:dyDescent="0.35">
      <c r="A9112" s="12" t="s">
        <v>9286</v>
      </c>
      <c r="B9112" s="15">
        <v>45463</v>
      </c>
      <c r="C9112" s="12" t="s">
        <v>120</v>
      </c>
      <c r="D9112" s="12" t="s">
        <v>140</v>
      </c>
      <c r="E9112" s="12" t="s">
        <v>141</v>
      </c>
      <c r="F9112" s="12" t="s">
        <v>111</v>
      </c>
      <c r="G9112" s="12" t="s">
        <v>127</v>
      </c>
      <c r="H9112" s="12" t="s">
        <v>209</v>
      </c>
      <c r="I9112" s="12">
        <v>6</v>
      </c>
      <c r="J9112" s="16">
        <v>1104.8</v>
      </c>
      <c r="K9112" s="17">
        <v>0.14000000000000001</v>
      </c>
      <c r="L9112" s="16">
        <v>5700.77</v>
      </c>
      <c r="M9112" s="16">
        <v>3115.59</v>
      </c>
      <c r="N9112" s="11" t="str">
        <f t="shared" si="427"/>
        <v>MEDIUM</v>
      </c>
      <c r="O9112" s="27">
        <f t="shared" si="428"/>
        <v>0.45347909142098347</v>
      </c>
      <c r="P9112" s="11" t="str">
        <f t="shared" si="429"/>
        <v>GOOD</v>
      </c>
    </row>
    <row r="9113" spans="1:16" x14ac:dyDescent="0.35">
      <c r="A9113" t="s">
        <v>9287</v>
      </c>
      <c r="B9113" s="18">
        <v>44991</v>
      </c>
      <c r="C9113" t="s">
        <v>108</v>
      </c>
      <c r="D9113" t="s">
        <v>115</v>
      </c>
      <c r="E9113" t="s">
        <v>121</v>
      </c>
      <c r="F9113" t="s">
        <v>111</v>
      </c>
      <c r="G9113" t="s">
        <v>122</v>
      </c>
      <c r="H9113" t="s">
        <v>123</v>
      </c>
      <c r="I9113">
        <v>2</v>
      </c>
      <c r="J9113" s="19">
        <v>758.72</v>
      </c>
      <c r="K9113" s="20">
        <v>0.15</v>
      </c>
      <c r="L9113" s="19">
        <v>1289.82</v>
      </c>
      <c r="M9113" s="19">
        <v>664.29</v>
      </c>
      <c r="N9113" s="11" t="str">
        <f t="shared" si="427"/>
        <v>MEDIUM</v>
      </c>
      <c r="O9113" s="27">
        <f t="shared" si="428"/>
        <v>0.48497464762525005</v>
      </c>
      <c r="P9113" s="11" t="str">
        <f t="shared" si="429"/>
        <v>AVERAGE</v>
      </c>
    </row>
    <row r="9114" spans="1:16" x14ac:dyDescent="0.35">
      <c r="A9114" s="12" t="s">
        <v>9288</v>
      </c>
      <c r="B9114" s="15">
        <v>44860</v>
      </c>
      <c r="C9114" s="12" t="s">
        <v>149</v>
      </c>
      <c r="D9114" s="12" t="s">
        <v>109</v>
      </c>
      <c r="E9114" s="12" t="s">
        <v>189</v>
      </c>
      <c r="F9114" s="12" t="s">
        <v>117</v>
      </c>
      <c r="G9114" s="12" t="s">
        <v>122</v>
      </c>
      <c r="H9114" s="12" t="s">
        <v>132</v>
      </c>
      <c r="I9114" s="12">
        <v>4</v>
      </c>
      <c r="J9114" s="16">
        <v>438.79</v>
      </c>
      <c r="K9114" s="17">
        <v>0.27</v>
      </c>
      <c r="L9114" s="16">
        <v>1281.27</v>
      </c>
      <c r="M9114" s="16">
        <v>648.26</v>
      </c>
      <c r="N9114" s="11" t="str">
        <f t="shared" si="427"/>
        <v>HIGH</v>
      </c>
      <c r="O9114" s="27">
        <f t="shared" si="428"/>
        <v>0.49404887338343989</v>
      </c>
      <c r="P9114" s="11" t="str">
        <f t="shared" si="429"/>
        <v>AVERAGE</v>
      </c>
    </row>
    <row r="9115" spans="1:16" x14ac:dyDescent="0.35">
      <c r="A9115" t="s">
        <v>9289</v>
      </c>
      <c r="B9115" s="18">
        <v>45148</v>
      </c>
      <c r="C9115" t="s">
        <v>108</v>
      </c>
      <c r="D9115" t="s">
        <v>115</v>
      </c>
      <c r="E9115" t="s">
        <v>205</v>
      </c>
      <c r="F9115" t="s">
        <v>117</v>
      </c>
      <c r="G9115" t="s">
        <v>127</v>
      </c>
      <c r="H9115" t="s">
        <v>128</v>
      </c>
      <c r="I9115">
        <v>1</v>
      </c>
      <c r="J9115" s="19">
        <v>189.44</v>
      </c>
      <c r="K9115" s="20">
        <v>0.03</v>
      </c>
      <c r="L9115" s="19">
        <v>183.76</v>
      </c>
      <c r="M9115" s="19">
        <v>71.739999999999995</v>
      </c>
      <c r="N9115" s="11" t="str">
        <f t="shared" si="427"/>
        <v>LOW</v>
      </c>
      <c r="O9115" s="27">
        <f t="shared" si="428"/>
        <v>0.60959947757945143</v>
      </c>
      <c r="P9115" s="11" t="str">
        <f t="shared" si="429"/>
        <v>AVERAGE</v>
      </c>
    </row>
    <row r="9116" spans="1:16" x14ac:dyDescent="0.35">
      <c r="A9116" s="12" t="s">
        <v>9290</v>
      </c>
      <c r="B9116" s="15">
        <v>45281</v>
      </c>
      <c r="C9116" s="12" t="s">
        <v>120</v>
      </c>
      <c r="D9116" s="12" t="s">
        <v>109</v>
      </c>
      <c r="E9116" s="12" t="s">
        <v>176</v>
      </c>
      <c r="F9116" s="12" t="s">
        <v>111</v>
      </c>
      <c r="G9116" s="12" t="s">
        <v>122</v>
      </c>
      <c r="H9116" s="12" t="s">
        <v>132</v>
      </c>
      <c r="I9116" s="12">
        <v>7</v>
      </c>
      <c r="J9116" s="16">
        <v>541.88</v>
      </c>
      <c r="K9116" s="17">
        <v>0.08</v>
      </c>
      <c r="L9116" s="16">
        <v>3489.71</v>
      </c>
      <c r="M9116" s="16">
        <v>1457.48</v>
      </c>
      <c r="N9116" s="11" t="str">
        <f t="shared" si="427"/>
        <v>LOW</v>
      </c>
      <c r="O9116" s="27">
        <f t="shared" si="428"/>
        <v>0.58234924965111712</v>
      </c>
      <c r="P9116" s="11" t="str">
        <f t="shared" si="429"/>
        <v>GOOD</v>
      </c>
    </row>
    <row r="9117" spans="1:16" x14ac:dyDescent="0.35">
      <c r="A9117" t="s">
        <v>9291</v>
      </c>
      <c r="B9117" s="18">
        <v>44918</v>
      </c>
      <c r="C9117" t="s">
        <v>120</v>
      </c>
      <c r="D9117" t="s">
        <v>109</v>
      </c>
      <c r="E9117" t="s">
        <v>189</v>
      </c>
      <c r="F9117" t="s">
        <v>111</v>
      </c>
      <c r="G9117" t="s">
        <v>122</v>
      </c>
      <c r="H9117" t="s">
        <v>132</v>
      </c>
      <c r="I9117">
        <v>8</v>
      </c>
      <c r="J9117" s="19">
        <v>178.35</v>
      </c>
      <c r="K9117" s="20">
        <v>0.05</v>
      </c>
      <c r="L9117" s="19">
        <v>1355.46</v>
      </c>
      <c r="M9117" s="19">
        <v>464.39</v>
      </c>
      <c r="N9117" s="11" t="str">
        <f t="shared" si="427"/>
        <v>LOW</v>
      </c>
      <c r="O9117" s="27">
        <f t="shared" si="428"/>
        <v>0.65739306213388815</v>
      </c>
      <c r="P9117" s="11" t="str">
        <f t="shared" si="429"/>
        <v>GOOD</v>
      </c>
    </row>
    <row r="9118" spans="1:16" x14ac:dyDescent="0.35">
      <c r="A9118" s="12" t="s">
        <v>9292</v>
      </c>
      <c r="B9118" s="15">
        <v>45409</v>
      </c>
      <c r="C9118" s="12" t="s">
        <v>120</v>
      </c>
      <c r="D9118" s="12" t="s">
        <v>109</v>
      </c>
      <c r="E9118" s="12" t="s">
        <v>150</v>
      </c>
      <c r="F9118" s="12" t="s">
        <v>117</v>
      </c>
      <c r="G9118" s="12" t="s">
        <v>112</v>
      </c>
      <c r="H9118" s="12" t="s">
        <v>118</v>
      </c>
      <c r="I9118" s="12">
        <v>2</v>
      </c>
      <c r="J9118" s="16">
        <v>36.51</v>
      </c>
      <c r="K9118" s="17">
        <v>0.09</v>
      </c>
      <c r="L9118" s="16">
        <v>66.45</v>
      </c>
      <c r="M9118" s="16">
        <v>15.42</v>
      </c>
      <c r="N9118" s="11" t="str">
        <f t="shared" si="427"/>
        <v>LOW</v>
      </c>
      <c r="O9118" s="27">
        <f t="shared" si="428"/>
        <v>0.76794582392776523</v>
      </c>
      <c r="P9118" s="11" t="str">
        <f t="shared" si="429"/>
        <v>AVERAGE</v>
      </c>
    </row>
    <row r="9119" spans="1:16" x14ac:dyDescent="0.35">
      <c r="A9119" t="s">
        <v>9293</v>
      </c>
      <c r="B9119" s="18">
        <v>44720</v>
      </c>
      <c r="C9119" t="s">
        <v>108</v>
      </c>
      <c r="D9119" t="s">
        <v>125</v>
      </c>
      <c r="E9119" t="s">
        <v>146</v>
      </c>
      <c r="F9119" t="s">
        <v>111</v>
      </c>
      <c r="G9119" t="s">
        <v>127</v>
      </c>
      <c r="H9119" t="s">
        <v>179</v>
      </c>
      <c r="I9119">
        <v>6</v>
      </c>
      <c r="J9119" s="19">
        <v>33.159999999999997</v>
      </c>
      <c r="K9119" s="20">
        <v>0.38</v>
      </c>
      <c r="L9119" s="19">
        <v>123.36</v>
      </c>
      <c r="M9119" s="19">
        <v>45.57</v>
      </c>
      <c r="N9119" s="11" t="str">
        <f t="shared" si="427"/>
        <v>CLEARANCE</v>
      </c>
      <c r="O9119" s="27">
        <f t="shared" si="428"/>
        <v>0.63059338521400776</v>
      </c>
      <c r="P9119" s="11" t="str">
        <f t="shared" si="429"/>
        <v>GOOD</v>
      </c>
    </row>
    <row r="9120" spans="1:16" x14ac:dyDescent="0.35">
      <c r="A9120" s="12" t="s">
        <v>9294</v>
      </c>
      <c r="B9120" s="15">
        <v>44617</v>
      </c>
      <c r="C9120" s="12" t="s">
        <v>108</v>
      </c>
      <c r="D9120" s="12" t="s">
        <v>115</v>
      </c>
      <c r="E9120" s="12" t="s">
        <v>156</v>
      </c>
      <c r="F9120" s="12" t="s">
        <v>117</v>
      </c>
      <c r="G9120" s="12" t="s">
        <v>127</v>
      </c>
      <c r="H9120" s="12" t="s">
        <v>138</v>
      </c>
      <c r="I9120" s="12">
        <v>2</v>
      </c>
      <c r="J9120" s="16">
        <v>193.62</v>
      </c>
      <c r="K9120" s="17">
        <v>0.11</v>
      </c>
      <c r="L9120" s="16">
        <v>344.64</v>
      </c>
      <c r="M9120" s="16">
        <v>179.16</v>
      </c>
      <c r="N9120" s="11" t="str">
        <f t="shared" si="427"/>
        <v>MEDIUM</v>
      </c>
      <c r="O9120" s="27">
        <f t="shared" si="428"/>
        <v>0.48015320334261835</v>
      </c>
      <c r="P9120" s="11" t="str">
        <f t="shared" si="429"/>
        <v>AVERAGE</v>
      </c>
    </row>
    <row r="9121" spans="1:16" x14ac:dyDescent="0.35">
      <c r="A9121" t="s">
        <v>9295</v>
      </c>
      <c r="B9121" s="18">
        <v>45284</v>
      </c>
      <c r="C9121" t="s">
        <v>120</v>
      </c>
      <c r="D9121" t="s">
        <v>109</v>
      </c>
      <c r="E9121" t="s">
        <v>150</v>
      </c>
      <c r="F9121" t="s">
        <v>117</v>
      </c>
      <c r="G9121" t="s">
        <v>127</v>
      </c>
      <c r="H9121" t="s">
        <v>179</v>
      </c>
      <c r="I9121">
        <v>5</v>
      </c>
      <c r="J9121" s="19">
        <v>177.52</v>
      </c>
      <c r="K9121" s="20">
        <v>0</v>
      </c>
      <c r="L9121" s="19">
        <v>887.6</v>
      </c>
      <c r="M9121" s="19">
        <v>324.31</v>
      </c>
      <c r="N9121" s="11" t="str">
        <f t="shared" si="427"/>
        <v>NO DISCOUNT</v>
      </c>
      <c r="O9121" s="27">
        <f t="shared" si="428"/>
        <v>0.63462145110410084</v>
      </c>
      <c r="P9121" s="11" t="str">
        <f t="shared" si="429"/>
        <v>GOOD</v>
      </c>
    </row>
    <row r="9122" spans="1:16" x14ac:dyDescent="0.35">
      <c r="A9122" s="12" t="s">
        <v>9296</v>
      </c>
      <c r="B9122" s="15">
        <v>45051</v>
      </c>
      <c r="C9122" s="12" t="s">
        <v>108</v>
      </c>
      <c r="D9122" s="12" t="s">
        <v>125</v>
      </c>
      <c r="E9122" s="12" t="s">
        <v>255</v>
      </c>
      <c r="F9122" s="12" t="s">
        <v>131</v>
      </c>
      <c r="G9122" s="12" t="s">
        <v>122</v>
      </c>
      <c r="H9122" s="12" t="s">
        <v>187</v>
      </c>
      <c r="I9122" s="12">
        <v>8</v>
      </c>
      <c r="J9122" s="16">
        <v>549.20000000000005</v>
      </c>
      <c r="K9122" s="17">
        <v>0.05</v>
      </c>
      <c r="L9122" s="16">
        <v>4173.92</v>
      </c>
      <c r="M9122" s="16">
        <v>1935.44</v>
      </c>
      <c r="N9122" s="11" t="str">
        <f t="shared" si="427"/>
        <v>LOW</v>
      </c>
      <c r="O9122" s="27">
        <f t="shared" si="428"/>
        <v>0.5363016061639897</v>
      </c>
      <c r="P9122" s="11" t="str">
        <f t="shared" si="429"/>
        <v>GOOD</v>
      </c>
    </row>
    <row r="9123" spans="1:16" x14ac:dyDescent="0.35">
      <c r="A9123" t="s">
        <v>9297</v>
      </c>
      <c r="B9123" s="18">
        <v>45470</v>
      </c>
      <c r="C9123" t="s">
        <v>108</v>
      </c>
      <c r="D9123" t="s">
        <v>115</v>
      </c>
      <c r="E9123" t="s">
        <v>163</v>
      </c>
      <c r="F9123" t="s">
        <v>131</v>
      </c>
      <c r="G9123" t="s">
        <v>127</v>
      </c>
      <c r="H9123" t="s">
        <v>179</v>
      </c>
      <c r="I9123">
        <v>3</v>
      </c>
      <c r="J9123" s="19">
        <v>100.97</v>
      </c>
      <c r="K9123" s="20">
        <v>0</v>
      </c>
      <c r="L9123" s="19">
        <v>302.91000000000003</v>
      </c>
      <c r="M9123" s="19">
        <v>105.57</v>
      </c>
      <c r="N9123" s="11" t="str">
        <f t="shared" si="427"/>
        <v>NO DISCOUNT</v>
      </c>
      <c r="O9123" s="27">
        <f t="shared" si="428"/>
        <v>0.65148063781321186</v>
      </c>
      <c r="P9123" s="11" t="str">
        <f t="shared" si="429"/>
        <v>AVERAGE</v>
      </c>
    </row>
    <row r="9124" spans="1:16" x14ac:dyDescent="0.35">
      <c r="A9124" s="12" t="s">
        <v>9298</v>
      </c>
      <c r="B9124" s="15">
        <v>45395</v>
      </c>
      <c r="C9124" s="12" t="s">
        <v>136</v>
      </c>
      <c r="D9124" s="12" t="s">
        <v>109</v>
      </c>
      <c r="E9124" s="12" t="s">
        <v>195</v>
      </c>
      <c r="F9124" s="12" t="s">
        <v>111</v>
      </c>
      <c r="G9124" s="12" t="s">
        <v>112</v>
      </c>
      <c r="H9124" s="12" t="s">
        <v>118</v>
      </c>
      <c r="I9124" s="12">
        <v>6</v>
      </c>
      <c r="J9124" s="16">
        <v>15.87</v>
      </c>
      <c r="K9124" s="17">
        <v>0</v>
      </c>
      <c r="L9124" s="16">
        <v>95.22</v>
      </c>
      <c r="M9124" s="16">
        <v>21.67</v>
      </c>
      <c r="N9124" s="11" t="str">
        <f t="shared" si="427"/>
        <v>NO DISCOUNT</v>
      </c>
      <c r="O9124" s="27">
        <f t="shared" si="428"/>
        <v>0.77242176013442554</v>
      </c>
      <c r="P9124" s="11" t="str">
        <f t="shared" si="429"/>
        <v>GOOD</v>
      </c>
    </row>
    <row r="9125" spans="1:16" x14ac:dyDescent="0.35">
      <c r="A9125" t="s">
        <v>9299</v>
      </c>
      <c r="B9125" s="18">
        <v>45512</v>
      </c>
      <c r="C9125" t="s">
        <v>120</v>
      </c>
      <c r="D9125" t="s">
        <v>125</v>
      </c>
      <c r="E9125" t="s">
        <v>137</v>
      </c>
      <c r="F9125" t="s">
        <v>131</v>
      </c>
      <c r="G9125" t="s">
        <v>122</v>
      </c>
      <c r="H9125" t="s">
        <v>142</v>
      </c>
      <c r="I9125">
        <v>4</v>
      </c>
      <c r="J9125" s="19">
        <v>83.3</v>
      </c>
      <c r="K9125" s="20">
        <v>0.03</v>
      </c>
      <c r="L9125" s="19">
        <v>323.2</v>
      </c>
      <c r="M9125" s="19">
        <v>122.74</v>
      </c>
      <c r="N9125" s="11" t="str">
        <f t="shared" si="427"/>
        <v>LOW</v>
      </c>
      <c r="O9125" s="27">
        <f t="shared" si="428"/>
        <v>0.6202351485148514</v>
      </c>
      <c r="P9125" s="11" t="str">
        <f t="shared" si="429"/>
        <v>AVERAGE</v>
      </c>
    </row>
    <row r="9126" spans="1:16" x14ac:dyDescent="0.35">
      <c r="A9126" s="12" t="s">
        <v>9300</v>
      </c>
      <c r="B9126" s="15">
        <v>45538</v>
      </c>
      <c r="C9126" s="12" t="s">
        <v>108</v>
      </c>
      <c r="D9126" s="12" t="s">
        <v>140</v>
      </c>
      <c r="E9126" s="12" t="s">
        <v>273</v>
      </c>
      <c r="F9126" s="12" t="s">
        <v>111</v>
      </c>
      <c r="G9126" s="12" t="s">
        <v>127</v>
      </c>
      <c r="H9126" s="12" t="s">
        <v>128</v>
      </c>
      <c r="I9126" s="12">
        <v>1</v>
      </c>
      <c r="J9126" s="16">
        <v>411.7</v>
      </c>
      <c r="K9126" s="17">
        <v>0.3</v>
      </c>
      <c r="L9126" s="16">
        <v>288.19</v>
      </c>
      <c r="M9126" s="16">
        <v>169.84</v>
      </c>
      <c r="N9126" s="11" t="b">
        <f t="shared" si="427"/>
        <v>0</v>
      </c>
      <c r="O9126" s="27">
        <f t="shared" si="428"/>
        <v>0.4106665741351192</v>
      </c>
      <c r="P9126" s="11" t="str">
        <f t="shared" si="429"/>
        <v>AVERAGE</v>
      </c>
    </row>
    <row r="9127" spans="1:16" x14ac:dyDescent="0.35">
      <c r="A9127" t="s">
        <v>9301</v>
      </c>
      <c r="B9127" s="18">
        <v>44921</v>
      </c>
      <c r="C9127" t="s">
        <v>108</v>
      </c>
      <c r="D9127" t="s">
        <v>140</v>
      </c>
      <c r="E9127" t="s">
        <v>296</v>
      </c>
      <c r="F9127" t="s">
        <v>117</v>
      </c>
      <c r="G9127" t="s">
        <v>127</v>
      </c>
      <c r="H9127" t="s">
        <v>179</v>
      </c>
      <c r="I9127">
        <v>3</v>
      </c>
      <c r="J9127" s="19">
        <v>105.83</v>
      </c>
      <c r="K9127" s="20">
        <v>0</v>
      </c>
      <c r="L9127" s="19">
        <v>317.49</v>
      </c>
      <c r="M9127" s="19">
        <v>156.49</v>
      </c>
      <c r="N9127" s="11" t="str">
        <f t="shared" si="427"/>
        <v>NO DISCOUNT</v>
      </c>
      <c r="O9127" s="27">
        <f t="shared" si="428"/>
        <v>0.50710258590821755</v>
      </c>
      <c r="P9127" s="11" t="str">
        <f t="shared" si="429"/>
        <v>AVERAGE</v>
      </c>
    </row>
    <row r="9128" spans="1:16" x14ac:dyDescent="0.35">
      <c r="A9128" s="12" t="s">
        <v>9302</v>
      </c>
      <c r="B9128" s="15">
        <v>45413</v>
      </c>
      <c r="C9128" s="12" t="s">
        <v>149</v>
      </c>
      <c r="D9128" s="12" t="s">
        <v>109</v>
      </c>
      <c r="E9128" s="12" t="s">
        <v>161</v>
      </c>
      <c r="F9128" s="12" t="s">
        <v>117</v>
      </c>
      <c r="G9128" s="12" t="s">
        <v>112</v>
      </c>
      <c r="H9128" s="12" t="s">
        <v>147</v>
      </c>
      <c r="I9128" s="12">
        <v>6</v>
      </c>
      <c r="J9128" s="16">
        <v>28.61</v>
      </c>
      <c r="K9128" s="17">
        <v>0.05</v>
      </c>
      <c r="L9128" s="16">
        <v>163.08000000000001</v>
      </c>
      <c r="M9128" s="16">
        <v>80.88</v>
      </c>
      <c r="N9128" s="11" t="str">
        <f t="shared" si="427"/>
        <v>LOW</v>
      </c>
      <c r="O9128" s="27">
        <f t="shared" si="428"/>
        <v>0.50404709345106702</v>
      </c>
      <c r="P9128" s="11" t="str">
        <f t="shared" si="429"/>
        <v>GOOD</v>
      </c>
    </row>
    <row r="9129" spans="1:16" x14ac:dyDescent="0.35">
      <c r="A9129" t="s">
        <v>9303</v>
      </c>
      <c r="B9129" s="18">
        <v>44987</v>
      </c>
      <c r="C9129" t="s">
        <v>108</v>
      </c>
      <c r="D9129" t="s">
        <v>109</v>
      </c>
      <c r="E9129" t="s">
        <v>176</v>
      </c>
      <c r="F9129" t="s">
        <v>111</v>
      </c>
      <c r="G9129" t="s">
        <v>122</v>
      </c>
      <c r="H9129" t="s">
        <v>123</v>
      </c>
      <c r="I9129">
        <v>1</v>
      </c>
      <c r="J9129" s="19">
        <v>1449.85</v>
      </c>
      <c r="K9129" s="20">
        <v>0</v>
      </c>
      <c r="L9129" s="19">
        <v>1449.85</v>
      </c>
      <c r="M9129" s="19">
        <v>624.94000000000005</v>
      </c>
      <c r="N9129" s="11" t="str">
        <f t="shared" si="427"/>
        <v>NO DISCOUNT</v>
      </c>
      <c r="O9129" s="27">
        <f t="shared" si="428"/>
        <v>0.56896230644549428</v>
      </c>
      <c r="P9129" s="11" t="str">
        <f t="shared" si="429"/>
        <v>AVERAGE</v>
      </c>
    </row>
    <row r="9130" spans="1:16" x14ac:dyDescent="0.35">
      <c r="A9130" s="12" t="s">
        <v>9304</v>
      </c>
      <c r="B9130" s="15">
        <v>45392</v>
      </c>
      <c r="C9130" s="12" t="s">
        <v>120</v>
      </c>
      <c r="D9130" s="12" t="s">
        <v>140</v>
      </c>
      <c r="E9130" s="12" t="s">
        <v>273</v>
      </c>
      <c r="F9130" s="12" t="s">
        <v>117</v>
      </c>
      <c r="G9130" s="12" t="s">
        <v>127</v>
      </c>
      <c r="H9130" s="12" t="s">
        <v>209</v>
      </c>
      <c r="I9130" s="12">
        <v>4</v>
      </c>
      <c r="J9130" s="16">
        <v>743.89</v>
      </c>
      <c r="K9130" s="17">
        <v>0</v>
      </c>
      <c r="L9130" s="16">
        <v>2975.56</v>
      </c>
      <c r="M9130" s="16">
        <v>929.99</v>
      </c>
      <c r="N9130" s="11" t="str">
        <f t="shared" si="427"/>
        <v>NO DISCOUNT</v>
      </c>
      <c r="O9130" s="27">
        <f t="shared" si="428"/>
        <v>0.68745715092285153</v>
      </c>
      <c r="P9130" s="11" t="str">
        <f t="shared" si="429"/>
        <v>AVERAGE</v>
      </c>
    </row>
    <row r="9131" spans="1:16" x14ac:dyDescent="0.35">
      <c r="A9131" t="s">
        <v>9305</v>
      </c>
      <c r="B9131" s="18">
        <v>45100</v>
      </c>
      <c r="C9131" t="s">
        <v>108</v>
      </c>
      <c r="D9131" t="s">
        <v>125</v>
      </c>
      <c r="E9131" t="s">
        <v>185</v>
      </c>
      <c r="F9131" t="s">
        <v>117</v>
      </c>
      <c r="G9131" t="s">
        <v>127</v>
      </c>
      <c r="H9131" t="s">
        <v>209</v>
      </c>
      <c r="I9131">
        <v>2</v>
      </c>
      <c r="J9131" s="19">
        <v>609.29999999999995</v>
      </c>
      <c r="K9131" s="20">
        <v>0</v>
      </c>
      <c r="L9131" s="19">
        <v>1218.5999999999999</v>
      </c>
      <c r="M9131" s="19">
        <v>605.14</v>
      </c>
      <c r="N9131" s="11" t="str">
        <f t="shared" si="427"/>
        <v>NO DISCOUNT</v>
      </c>
      <c r="O9131" s="27">
        <f t="shared" si="428"/>
        <v>0.50341375348760875</v>
      </c>
      <c r="P9131" s="11" t="str">
        <f t="shared" si="429"/>
        <v>AVERAGE</v>
      </c>
    </row>
    <row r="9132" spans="1:16" x14ac:dyDescent="0.35">
      <c r="A9132" s="12" t="s">
        <v>9306</v>
      </c>
      <c r="B9132" s="15">
        <v>45425</v>
      </c>
      <c r="C9132" s="12" t="s">
        <v>108</v>
      </c>
      <c r="D9132" s="12" t="s">
        <v>125</v>
      </c>
      <c r="E9132" s="12" t="s">
        <v>169</v>
      </c>
      <c r="F9132" s="12" t="s">
        <v>111</v>
      </c>
      <c r="G9132" s="12" t="s">
        <v>112</v>
      </c>
      <c r="H9132" s="12" t="s">
        <v>170</v>
      </c>
      <c r="I9132" s="12">
        <v>1</v>
      </c>
      <c r="J9132" s="16">
        <v>20.92</v>
      </c>
      <c r="K9132" s="17">
        <v>0.28000000000000003</v>
      </c>
      <c r="L9132" s="16">
        <v>15.06</v>
      </c>
      <c r="M9132" s="16">
        <v>6.02</v>
      </c>
      <c r="N9132" s="11" t="str">
        <f t="shared" si="427"/>
        <v>HIGH</v>
      </c>
      <c r="O9132" s="27">
        <f t="shared" si="428"/>
        <v>0.60026560424966802</v>
      </c>
      <c r="P9132" s="11" t="str">
        <f t="shared" si="429"/>
        <v>AVERAGE</v>
      </c>
    </row>
    <row r="9133" spans="1:16" x14ac:dyDescent="0.35">
      <c r="A9133" t="s">
        <v>9307</v>
      </c>
      <c r="B9133" s="18">
        <v>45550</v>
      </c>
      <c r="C9133" t="s">
        <v>108</v>
      </c>
      <c r="D9133" t="s">
        <v>140</v>
      </c>
      <c r="E9133" t="s">
        <v>273</v>
      </c>
      <c r="F9133" t="s">
        <v>117</v>
      </c>
      <c r="G9133" t="s">
        <v>127</v>
      </c>
      <c r="H9133" t="s">
        <v>138</v>
      </c>
      <c r="I9133">
        <v>3</v>
      </c>
      <c r="J9133" s="19">
        <v>306.81</v>
      </c>
      <c r="K9133" s="20">
        <v>0.38</v>
      </c>
      <c r="L9133" s="19">
        <v>570.66999999999996</v>
      </c>
      <c r="M9133" s="19">
        <v>290.52999999999997</v>
      </c>
      <c r="N9133" s="11" t="str">
        <f t="shared" si="427"/>
        <v>CLEARANCE</v>
      </c>
      <c r="O9133" s="27">
        <f t="shared" si="428"/>
        <v>0.49089666532321657</v>
      </c>
      <c r="P9133" s="11" t="str">
        <f t="shared" si="429"/>
        <v>AVERAGE</v>
      </c>
    </row>
    <row r="9134" spans="1:16" x14ac:dyDescent="0.35">
      <c r="A9134" s="12" t="s">
        <v>9308</v>
      </c>
      <c r="B9134" s="15">
        <v>44610</v>
      </c>
      <c r="C9134" s="12" t="s">
        <v>108</v>
      </c>
      <c r="D9134" s="12" t="s">
        <v>115</v>
      </c>
      <c r="E9134" s="12" t="s">
        <v>130</v>
      </c>
      <c r="F9134" s="12" t="s">
        <v>111</v>
      </c>
      <c r="G9134" s="12" t="s">
        <v>122</v>
      </c>
      <c r="H9134" s="12" t="s">
        <v>132</v>
      </c>
      <c r="I9134" s="12">
        <v>2</v>
      </c>
      <c r="J9134" s="16">
        <v>558.89</v>
      </c>
      <c r="K9134" s="17">
        <v>0</v>
      </c>
      <c r="L9134" s="16">
        <v>1117.78</v>
      </c>
      <c r="M9134" s="16">
        <v>491.34</v>
      </c>
      <c r="N9134" s="11" t="str">
        <f t="shared" si="427"/>
        <v>NO DISCOUNT</v>
      </c>
      <c r="O9134" s="27">
        <f t="shared" si="428"/>
        <v>0.56043228542289192</v>
      </c>
      <c r="P9134" s="11" t="str">
        <f t="shared" si="429"/>
        <v>AVERAGE</v>
      </c>
    </row>
    <row r="9135" spans="1:16" x14ac:dyDescent="0.35">
      <c r="A9135" t="s">
        <v>9309</v>
      </c>
      <c r="B9135" s="18">
        <v>44989</v>
      </c>
      <c r="C9135" t="s">
        <v>108</v>
      </c>
      <c r="D9135" t="s">
        <v>115</v>
      </c>
      <c r="E9135" t="s">
        <v>163</v>
      </c>
      <c r="F9135" t="s">
        <v>111</v>
      </c>
      <c r="G9135" t="s">
        <v>122</v>
      </c>
      <c r="H9135" t="s">
        <v>123</v>
      </c>
      <c r="I9135">
        <v>8</v>
      </c>
      <c r="J9135" s="19">
        <v>1676.05</v>
      </c>
      <c r="K9135" s="20">
        <v>0.08</v>
      </c>
      <c r="L9135" s="19">
        <v>12335.73</v>
      </c>
      <c r="M9135" s="19">
        <v>5690.37</v>
      </c>
      <c r="N9135" s="11" t="str">
        <f t="shared" si="427"/>
        <v>LOW</v>
      </c>
      <c r="O9135" s="27">
        <f t="shared" si="428"/>
        <v>0.53870828884873456</v>
      </c>
      <c r="P9135" s="11" t="str">
        <f t="shared" si="429"/>
        <v>GOOD</v>
      </c>
    </row>
    <row r="9136" spans="1:16" x14ac:dyDescent="0.35">
      <c r="A9136" s="12" t="s">
        <v>9310</v>
      </c>
      <c r="B9136" s="15">
        <v>44792</v>
      </c>
      <c r="C9136" s="12" t="s">
        <v>108</v>
      </c>
      <c r="D9136" s="12" t="s">
        <v>115</v>
      </c>
      <c r="E9136" s="12" t="s">
        <v>205</v>
      </c>
      <c r="F9136" s="12" t="s">
        <v>111</v>
      </c>
      <c r="G9136" s="12" t="s">
        <v>112</v>
      </c>
      <c r="H9136" s="12" t="s">
        <v>170</v>
      </c>
      <c r="I9136" s="12">
        <v>4</v>
      </c>
      <c r="J9136" s="16">
        <v>18.03</v>
      </c>
      <c r="K9136" s="17">
        <v>0.27</v>
      </c>
      <c r="L9136" s="16">
        <v>52.65</v>
      </c>
      <c r="M9136" s="16">
        <v>25.63</v>
      </c>
      <c r="N9136" s="11" t="str">
        <f t="shared" si="427"/>
        <v>HIGH</v>
      </c>
      <c r="O9136" s="27">
        <f t="shared" si="428"/>
        <v>0.51320037986704659</v>
      </c>
      <c r="P9136" s="11" t="str">
        <f t="shared" si="429"/>
        <v>AVERAGE</v>
      </c>
    </row>
    <row r="9137" spans="1:16" x14ac:dyDescent="0.35">
      <c r="A9137" t="s">
        <v>9311</v>
      </c>
      <c r="B9137" s="18">
        <v>45173</v>
      </c>
      <c r="C9137" t="s">
        <v>136</v>
      </c>
      <c r="D9137" t="s">
        <v>140</v>
      </c>
      <c r="E9137" t="s">
        <v>307</v>
      </c>
      <c r="F9137" t="s">
        <v>111</v>
      </c>
      <c r="G9137" t="s">
        <v>122</v>
      </c>
      <c r="H9137" t="s">
        <v>142</v>
      </c>
      <c r="I9137">
        <v>2</v>
      </c>
      <c r="J9137" s="19">
        <v>154.97999999999999</v>
      </c>
      <c r="K9137" s="20">
        <v>0.25</v>
      </c>
      <c r="L9137" s="19">
        <v>232.47</v>
      </c>
      <c r="M9137" s="19">
        <v>58.73</v>
      </c>
      <c r="N9137" s="11" t="str">
        <f t="shared" si="427"/>
        <v>HIGH</v>
      </c>
      <c r="O9137" s="27">
        <f t="shared" si="428"/>
        <v>0.74736525143029209</v>
      </c>
      <c r="P9137" s="11" t="str">
        <f t="shared" si="429"/>
        <v>AVERAGE</v>
      </c>
    </row>
    <row r="9138" spans="1:16" x14ac:dyDescent="0.35">
      <c r="A9138" s="12" t="s">
        <v>9312</v>
      </c>
      <c r="B9138" s="15">
        <v>45587</v>
      </c>
      <c r="C9138" s="12" t="s">
        <v>108</v>
      </c>
      <c r="D9138" s="12" t="s">
        <v>115</v>
      </c>
      <c r="E9138" s="12" t="s">
        <v>121</v>
      </c>
      <c r="F9138" s="12" t="s">
        <v>131</v>
      </c>
      <c r="G9138" s="12" t="s">
        <v>127</v>
      </c>
      <c r="H9138" s="12" t="s">
        <v>128</v>
      </c>
      <c r="I9138" s="12">
        <v>1</v>
      </c>
      <c r="J9138" s="16">
        <v>221.01</v>
      </c>
      <c r="K9138" s="17">
        <v>0.14000000000000001</v>
      </c>
      <c r="L9138" s="16">
        <v>190.07</v>
      </c>
      <c r="M9138" s="16">
        <v>107.92</v>
      </c>
      <c r="N9138" s="11" t="str">
        <f t="shared" si="427"/>
        <v>MEDIUM</v>
      </c>
      <c r="O9138" s="27">
        <f t="shared" si="428"/>
        <v>0.43220918608933545</v>
      </c>
      <c r="P9138" s="11" t="str">
        <f t="shared" si="429"/>
        <v>AVERAGE</v>
      </c>
    </row>
    <row r="9139" spans="1:16" x14ac:dyDescent="0.35">
      <c r="A9139" t="s">
        <v>9313</v>
      </c>
      <c r="B9139" s="18">
        <v>44856</v>
      </c>
      <c r="C9139" t="s">
        <v>108</v>
      </c>
      <c r="D9139" t="s">
        <v>125</v>
      </c>
      <c r="E9139" t="s">
        <v>178</v>
      </c>
      <c r="F9139" t="s">
        <v>111</v>
      </c>
      <c r="G9139" t="s">
        <v>122</v>
      </c>
      <c r="H9139" t="s">
        <v>123</v>
      </c>
      <c r="I9139">
        <v>3</v>
      </c>
      <c r="J9139" s="19">
        <v>1473.16</v>
      </c>
      <c r="K9139" s="20">
        <v>0.18</v>
      </c>
      <c r="L9139" s="19">
        <v>3623.97</v>
      </c>
      <c r="M9139" s="19">
        <v>1973.55</v>
      </c>
      <c r="N9139" s="11" t="str">
        <f t="shared" si="427"/>
        <v>MEDIUM</v>
      </c>
      <c r="O9139" s="27">
        <f t="shared" si="428"/>
        <v>0.45541767729865312</v>
      </c>
      <c r="P9139" s="11" t="str">
        <f t="shared" si="429"/>
        <v>AVERAGE</v>
      </c>
    </row>
    <row r="9140" spans="1:16" x14ac:dyDescent="0.35">
      <c r="A9140" s="12" t="s">
        <v>9314</v>
      </c>
      <c r="B9140" s="15">
        <v>45635</v>
      </c>
      <c r="C9140" s="12" t="s">
        <v>108</v>
      </c>
      <c r="D9140" s="12" t="s">
        <v>109</v>
      </c>
      <c r="E9140" s="12" t="s">
        <v>176</v>
      </c>
      <c r="F9140" s="12" t="s">
        <v>131</v>
      </c>
      <c r="G9140" s="12" t="s">
        <v>122</v>
      </c>
      <c r="H9140" s="12" t="s">
        <v>158</v>
      </c>
      <c r="I9140" s="12">
        <v>9</v>
      </c>
      <c r="J9140" s="16">
        <v>111.26</v>
      </c>
      <c r="K9140" s="17">
        <v>0</v>
      </c>
      <c r="L9140" s="16">
        <v>1001.34</v>
      </c>
      <c r="M9140" s="16">
        <v>486.83</v>
      </c>
      <c r="N9140" s="11" t="str">
        <f t="shared" si="427"/>
        <v>NO DISCOUNT</v>
      </c>
      <c r="O9140" s="27">
        <f t="shared" si="428"/>
        <v>0.51382147921784804</v>
      </c>
      <c r="P9140" s="11" t="str">
        <f t="shared" si="429"/>
        <v>GOOD</v>
      </c>
    </row>
    <row r="9141" spans="1:16" x14ac:dyDescent="0.35">
      <c r="A9141" t="s">
        <v>9315</v>
      </c>
      <c r="B9141" s="18">
        <v>44803</v>
      </c>
      <c r="C9141" t="s">
        <v>108</v>
      </c>
      <c r="D9141" t="s">
        <v>125</v>
      </c>
      <c r="E9141" t="s">
        <v>146</v>
      </c>
      <c r="F9141" t="s">
        <v>131</v>
      </c>
      <c r="G9141" t="s">
        <v>127</v>
      </c>
      <c r="H9141" t="s">
        <v>179</v>
      </c>
      <c r="I9141">
        <v>11</v>
      </c>
      <c r="J9141" s="19">
        <v>191.78</v>
      </c>
      <c r="K9141" s="20">
        <v>0.14000000000000001</v>
      </c>
      <c r="L9141" s="19">
        <v>1814.24</v>
      </c>
      <c r="M9141" s="19">
        <v>913.04</v>
      </c>
      <c r="N9141" s="11" t="str">
        <f t="shared" si="427"/>
        <v>MEDIUM</v>
      </c>
      <c r="O9141" s="27">
        <f t="shared" si="428"/>
        <v>0.49673692565481969</v>
      </c>
      <c r="P9141" s="11" t="str">
        <f t="shared" si="429"/>
        <v>EXCELLENT</v>
      </c>
    </row>
    <row r="9142" spans="1:16" x14ac:dyDescent="0.35">
      <c r="A9142" s="12" t="s">
        <v>9316</v>
      </c>
      <c r="B9142" s="15">
        <v>45390</v>
      </c>
      <c r="C9142" s="12" t="s">
        <v>108</v>
      </c>
      <c r="D9142" s="12" t="s">
        <v>115</v>
      </c>
      <c r="E9142" s="12" t="s">
        <v>156</v>
      </c>
      <c r="F9142" s="12" t="s">
        <v>117</v>
      </c>
      <c r="G9142" s="12" t="s">
        <v>122</v>
      </c>
      <c r="H9142" s="12" t="s">
        <v>123</v>
      </c>
      <c r="I9142" s="12">
        <v>1</v>
      </c>
      <c r="J9142" s="16">
        <v>1429.22</v>
      </c>
      <c r="K9142" s="17">
        <v>0.03</v>
      </c>
      <c r="L9142" s="16">
        <v>1386.34</v>
      </c>
      <c r="M9142" s="16">
        <v>533.92999999999995</v>
      </c>
      <c r="N9142" s="11" t="str">
        <f t="shared" si="427"/>
        <v>LOW</v>
      </c>
      <c r="O9142" s="27">
        <f t="shared" si="428"/>
        <v>0.6148635976744522</v>
      </c>
      <c r="P9142" s="11" t="str">
        <f t="shared" si="429"/>
        <v>AVERAGE</v>
      </c>
    </row>
    <row r="9143" spans="1:16" x14ac:dyDescent="0.35">
      <c r="A9143" t="s">
        <v>9317</v>
      </c>
      <c r="B9143" s="18">
        <v>44588</v>
      </c>
      <c r="C9143" t="s">
        <v>108</v>
      </c>
      <c r="D9143" t="s">
        <v>115</v>
      </c>
      <c r="E9143" t="s">
        <v>130</v>
      </c>
      <c r="F9143" t="s">
        <v>117</v>
      </c>
      <c r="G9143" t="s">
        <v>127</v>
      </c>
      <c r="H9143" t="s">
        <v>128</v>
      </c>
      <c r="I9143">
        <v>10</v>
      </c>
      <c r="J9143" s="19">
        <v>54.82</v>
      </c>
      <c r="K9143" s="20">
        <v>0.42</v>
      </c>
      <c r="L9143" s="19">
        <v>317.95999999999998</v>
      </c>
      <c r="M9143" s="19">
        <v>153.68</v>
      </c>
      <c r="N9143" s="11" t="str">
        <f t="shared" si="427"/>
        <v>CLEARANCE</v>
      </c>
      <c r="O9143" s="27">
        <f t="shared" si="428"/>
        <v>0.51666876336646117</v>
      </c>
      <c r="P9143" s="11" t="str">
        <f t="shared" si="429"/>
        <v>EXCELLENT</v>
      </c>
    </row>
    <row r="9144" spans="1:16" x14ac:dyDescent="0.35">
      <c r="A9144" s="12" t="s">
        <v>9318</v>
      </c>
      <c r="B9144" s="15">
        <v>45345</v>
      </c>
      <c r="C9144" s="12" t="s">
        <v>149</v>
      </c>
      <c r="D9144" s="12" t="s">
        <v>115</v>
      </c>
      <c r="E9144" s="12" t="s">
        <v>289</v>
      </c>
      <c r="F9144" s="12" t="s">
        <v>131</v>
      </c>
      <c r="G9144" s="12" t="s">
        <v>127</v>
      </c>
      <c r="H9144" s="12" t="s">
        <v>179</v>
      </c>
      <c r="I9144" s="12">
        <v>1</v>
      </c>
      <c r="J9144" s="16">
        <v>71.19</v>
      </c>
      <c r="K9144" s="17">
        <v>0.13</v>
      </c>
      <c r="L9144" s="16">
        <v>61.94</v>
      </c>
      <c r="M9144" s="16">
        <v>24.57</v>
      </c>
      <c r="N9144" s="11" t="str">
        <f t="shared" si="427"/>
        <v>MEDIUM</v>
      </c>
      <c r="O9144" s="27">
        <f t="shared" si="428"/>
        <v>0.6033257991604779</v>
      </c>
      <c r="P9144" s="11" t="str">
        <f t="shared" si="429"/>
        <v>AVERAGE</v>
      </c>
    </row>
    <row r="9145" spans="1:16" x14ac:dyDescent="0.35">
      <c r="A9145" t="s">
        <v>9319</v>
      </c>
      <c r="B9145" s="18">
        <v>45348</v>
      </c>
      <c r="C9145" t="s">
        <v>108</v>
      </c>
      <c r="D9145" t="s">
        <v>115</v>
      </c>
      <c r="E9145" t="s">
        <v>240</v>
      </c>
      <c r="F9145" t="s">
        <v>117</v>
      </c>
      <c r="G9145" t="s">
        <v>122</v>
      </c>
      <c r="H9145" t="s">
        <v>132</v>
      </c>
      <c r="I9145">
        <v>7</v>
      </c>
      <c r="J9145" s="19">
        <v>268.47000000000003</v>
      </c>
      <c r="K9145" s="20">
        <v>0</v>
      </c>
      <c r="L9145" s="19">
        <v>1879.29</v>
      </c>
      <c r="M9145" s="19">
        <v>918.99</v>
      </c>
      <c r="N9145" s="11" t="str">
        <f t="shared" si="427"/>
        <v>NO DISCOUNT</v>
      </c>
      <c r="O9145" s="27">
        <f t="shared" si="428"/>
        <v>0.51099085292849955</v>
      </c>
      <c r="P9145" s="11" t="str">
        <f t="shared" si="429"/>
        <v>GOOD</v>
      </c>
    </row>
    <row r="9146" spans="1:16" x14ac:dyDescent="0.35">
      <c r="A9146" s="12" t="s">
        <v>9320</v>
      </c>
      <c r="B9146" s="15">
        <v>45043</v>
      </c>
      <c r="C9146" s="12" t="s">
        <v>120</v>
      </c>
      <c r="D9146" s="12" t="s">
        <v>125</v>
      </c>
      <c r="E9146" s="12" t="s">
        <v>178</v>
      </c>
      <c r="F9146" s="12" t="s">
        <v>131</v>
      </c>
      <c r="G9146" s="12" t="s">
        <v>127</v>
      </c>
      <c r="H9146" s="12" t="s">
        <v>179</v>
      </c>
      <c r="I9146" s="12">
        <v>1</v>
      </c>
      <c r="J9146" s="16">
        <v>75.06</v>
      </c>
      <c r="K9146" s="17">
        <v>0</v>
      </c>
      <c r="L9146" s="16">
        <v>75.06</v>
      </c>
      <c r="M9146" s="16">
        <v>25.25</v>
      </c>
      <c r="N9146" s="11" t="str">
        <f t="shared" si="427"/>
        <v>NO DISCOUNT</v>
      </c>
      <c r="O9146" s="27">
        <f t="shared" si="428"/>
        <v>0.6636024513722355</v>
      </c>
      <c r="P9146" s="11" t="str">
        <f t="shared" si="429"/>
        <v>AVERAGE</v>
      </c>
    </row>
    <row r="9147" spans="1:16" x14ac:dyDescent="0.35">
      <c r="A9147" t="s">
        <v>9321</v>
      </c>
      <c r="B9147" s="18">
        <v>44956</v>
      </c>
      <c r="C9147" t="s">
        <v>120</v>
      </c>
      <c r="D9147" t="s">
        <v>109</v>
      </c>
      <c r="E9147" t="s">
        <v>252</v>
      </c>
      <c r="F9147" t="s">
        <v>131</v>
      </c>
      <c r="G9147" t="s">
        <v>122</v>
      </c>
      <c r="H9147" t="s">
        <v>123</v>
      </c>
      <c r="I9147">
        <v>1</v>
      </c>
      <c r="J9147" s="19">
        <v>682.09</v>
      </c>
      <c r="K9147" s="20">
        <v>0.09</v>
      </c>
      <c r="L9147" s="19">
        <v>620.70000000000005</v>
      </c>
      <c r="M9147" s="19">
        <v>171.5</v>
      </c>
      <c r="N9147" s="11" t="str">
        <f t="shared" si="427"/>
        <v>LOW</v>
      </c>
      <c r="O9147" s="27">
        <f t="shared" si="428"/>
        <v>0.72369904946028685</v>
      </c>
      <c r="P9147" s="11" t="str">
        <f t="shared" si="429"/>
        <v>AVERAGE</v>
      </c>
    </row>
    <row r="9148" spans="1:16" x14ac:dyDescent="0.35">
      <c r="A9148" s="12" t="s">
        <v>9322</v>
      </c>
      <c r="B9148" s="15">
        <v>44659</v>
      </c>
      <c r="C9148" s="12" t="s">
        <v>120</v>
      </c>
      <c r="D9148" s="12" t="s">
        <v>140</v>
      </c>
      <c r="E9148" s="12" t="s">
        <v>141</v>
      </c>
      <c r="F9148" s="12" t="s">
        <v>117</v>
      </c>
      <c r="G9148" s="12" t="s">
        <v>122</v>
      </c>
      <c r="H9148" s="12" t="s">
        <v>123</v>
      </c>
      <c r="I9148" s="12">
        <v>2</v>
      </c>
      <c r="J9148" s="16">
        <v>1818.45</v>
      </c>
      <c r="K9148" s="17">
        <v>0.27</v>
      </c>
      <c r="L9148" s="16">
        <v>2654.94</v>
      </c>
      <c r="M9148" s="16">
        <v>852.79</v>
      </c>
      <c r="N9148" s="11" t="str">
        <f t="shared" si="427"/>
        <v>HIGH</v>
      </c>
      <c r="O9148" s="27">
        <f t="shared" si="428"/>
        <v>0.67879123445350931</v>
      </c>
      <c r="P9148" s="11" t="str">
        <f t="shared" si="429"/>
        <v>AVERAGE</v>
      </c>
    </row>
    <row r="9149" spans="1:16" x14ac:dyDescent="0.35">
      <c r="A9149" t="s">
        <v>9323</v>
      </c>
      <c r="B9149" s="18">
        <v>44844</v>
      </c>
      <c r="C9149" t="s">
        <v>108</v>
      </c>
      <c r="D9149" t="s">
        <v>140</v>
      </c>
      <c r="E9149" t="s">
        <v>242</v>
      </c>
      <c r="F9149" t="s">
        <v>131</v>
      </c>
      <c r="G9149" t="s">
        <v>112</v>
      </c>
      <c r="H9149" t="s">
        <v>147</v>
      </c>
      <c r="I9149">
        <v>2</v>
      </c>
      <c r="J9149" s="19">
        <v>29.14</v>
      </c>
      <c r="K9149" s="20">
        <v>0.19</v>
      </c>
      <c r="L9149" s="19">
        <v>47.21</v>
      </c>
      <c r="M9149" s="19">
        <v>17.71</v>
      </c>
      <c r="N9149" s="11" t="str">
        <f t="shared" si="427"/>
        <v>MEDIUM</v>
      </c>
      <c r="O9149" s="27">
        <f t="shared" si="428"/>
        <v>0.62486761279389957</v>
      </c>
      <c r="P9149" s="11" t="str">
        <f t="shared" si="429"/>
        <v>AVERAGE</v>
      </c>
    </row>
    <row r="9150" spans="1:16" x14ac:dyDescent="0.35">
      <c r="A9150" s="12" t="s">
        <v>9324</v>
      </c>
      <c r="B9150" s="15">
        <v>44744</v>
      </c>
      <c r="C9150" s="12" t="s">
        <v>108</v>
      </c>
      <c r="D9150" s="12" t="s">
        <v>140</v>
      </c>
      <c r="E9150" s="12" t="s">
        <v>307</v>
      </c>
      <c r="F9150" s="12" t="s">
        <v>111</v>
      </c>
      <c r="G9150" s="12" t="s">
        <v>122</v>
      </c>
      <c r="H9150" s="12" t="s">
        <v>187</v>
      </c>
      <c r="I9150" s="12">
        <v>5</v>
      </c>
      <c r="J9150" s="16">
        <v>255.26</v>
      </c>
      <c r="K9150" s="17">
        <v>0</v>
      </c>
      <c r="L9150" s="16">
        <v>1276.3</v>
      </c>
      <c r="M9150" s="16">
        <v>357.63</v>
      </c>
      <c r="N9150" s="11" t="str">
        <f t="shared" si="427"/>
        <v>NO DISCOUNT</v>
      </c>
      <c r="O9150" s="27">
        <f t="shared" si="428"/>
        <v>0.71979158505053675</v>
      </c>
      <c r="P9150" s="11" t="str">
        <f t="shared" si="429"/>
        <v>GOOD</v>
      </c>
    </row>
    <row r="9151" spans="1:16" x14ac:dyDescent="0.35">
      <c r="A9151" t="s">
        <v>9325</v>
      </c>
      <c r="B9151" s="18">
        <v>45530</v>
      </c>
      <c r="C9151" t="s">
        <v>136</v>
      </c>
      <c r="D9151" t="s">
        <v>115</v>
      </c>
      <c r="E9151" t="s">
        <v>116</v>
      </c>
      <c r="F9151" t="s">
        <v>117</v>
      </c>
      <c r="G9151" t="s">
        <v>122</v>
      </c>
      <c r="H9151" t="s">
        <v>132</v>
      </c>
      <c r="I9151">
        <v>1</v>
      </c>
      <c r="J9151" s="19">
        <v>712.41</v>
      </c>
      <c r="K9151" s="20">
        <v>0</v>
      </c>
      <c r="L9151" s="19">
        <v>712.41</v>
      </c>
      <c r="M9151" s="19">
        <v>204.52</v>
      </c>
      <c r="N9151" s="11" t="str">
        <f t="shared" si="427"/>
        <v>NO DISCOUNT</v>
      </c>
      <c r="O9151" s="27">
        <f t="shared" si="428"/>
        <v>0.71291812299097435</v>
      </c>
      <c r="P9151" s="11" t="str">
        <f t="shared" si="429"/>
        <v>AVERAGE</v>
      </c>
    </row>
    <row r="9152" spans="1:16" x14ac:dyDescent="0.35">
      <c r="A9152" s="12" t="s">
        <v>9326</v>
      </c>
      <c r="B9152" s="15">
        <v>45609</v>
      </c>
      <c r="C9152" s="12" t="s">
        <v>108</v>
      </c>
      <c r="D9152" s="12" t="s">
        <v>125</v>
      </c>
      <c r="E9152" s="12" t="s">
        <v>137</v>
      </c>
      <c r="F9152" s="12" t="s">
        <v>131</v>
      </c>
      <c r="G9152" s="12" t="s">
        <v>122</v>
      </c>
      <c r="H9152" s="12" t="s">
        <v>123</v>
      </c>
      <c r="I9152" s="12">
        <v>1</v>
      </c>
      <c r="J9152" s="16">
        <v>782.88</v>
      </c>
      <c r="K9152" s="17">
        <v>0.01</v>
      </c>
      <c r="L9152" s="16">
        <v>775.05</v>
      </c>
      <c r="M9152" s="16">
        <v>256.07</v>
      </c>
      <c r="N9152" s="11" t="str">
        <f t="shared" si="427"/>
        <v>LOW</v>
      </c>
      <c r="O9152" s="27">
        <f t="shared" si="428"/>
        <v>0.66960841236049295</v>
      </c>
      <c r="P9152" s="11" t="str">
        <f t="shared" si="429"/>
        <v>AVERAGE</v>
      </c>
    </row>
    <row r="9153" spans="1:16" x14ac:dyDescent="0.35">
      <c r="A9153" t="s">
        <v>9327</v>
      </c>
      <c r="B9153" s="18">
        <v>44972</v>
      </c>
      <c r="C9153" t="s">
        <v>120</v>
      </c>
      <c r="D9153" t="s">
        <v>115</v>
      </c>
      <c r="E9153" t="s">
        <v>227</v>
      </c>
      <c r="F9153" t="s">
        <v>117</v>
      </c>
      <c r="G9153" t="s">
        <v>112</v>
      </c>
      <c r="H9153" t="s">
        <v>113</v>
      </c>
      <c r="I9153">
        <v>5</v>
      </c>
      <c r="J9153" s="19">
        <v>48.27</v>
      </c>
      <c r="K9153" s="20">
        <v>0</v>
      </c>
      <c r="L9153" s="19">
        <v>241.35</v>
      </c>
      <c r="M9153" s="19">
        <v>53.99</v>
      </c>
      <c r="N9153" s="11" t="str">
        <f t="shared" si="427"/>
        <v>NO DISCOUNT</v>
      </c>
      <c r="O9153" s="27">
        <f t="shared" si="428"/>
        <v>0.7762999792831986</v>
      </c>
      <c r="P9153" s="11" t="str">
        <f t="shared" si="429"/>
        <v>GOOD</v>
      </c>
    </row>
    <row r="9154" spans="1:16" x14ac:dyDescent="0.35">
      <c r="A9154" s="12" t="s">
        <v>9328</v>
      </c>
      <c r="B9154" s="15">
        <v>45643</v>
      </c>
      <c r="C9154" s="12" t="s">
        <v>108</v>
      </c>
      <c r="D9154" s="12" t="s">
        <v>115</v>
      </c>
      <c r="E9154" s="12" t="s">
        <v>221</v>
      </c>
      <c r="F9154" s="12" t="s">
        <v>111</v>
      </c>
      <c r="G9154" s="12" t="s">
        <v>127</v>
      </c>
      <c r="H9154" s="12" t="s">
        <v>164</v>
      </c>
      <c r="I9154" s="12">
        <v>2</v>
      </c>
      <c r="J9154" s="16">
        <v>855.52</v>
      </c>
      <c r="K9154" s="17">
        <v>7.0000000000000007E-2</v>
      </c>
      <c r="L9154" s="16">
        <v>1591.27</v>
      </c>
      <c r="M9154" s="16">
        <v>896.19</v>
      </c>
      <c r="N9154" s="11" t="str">
        <f t="shared" si="427"/>
        <v>LOW</v>
      </c>
      <c r="O9154" s="27">
        <f t="shared" si="428"/>
        <v>0.43680833548046527</v>
      </c>
      <c r="P9154" s="11" t="str">
        <f t="shared" si="429"/>
        <v>AVERAGE</v>
      </c>
    </row>
    <row r="9155" spans="1:16" x14ac:dyDescent="0.35">
      <c r="A9155" t="s">
        <v>9329</v>
      </c>
      <c r="B9155" s="18">
        <v>44809</v>
      </c>
      <c r="C9155" t="s">
        <v>120</v>
      </c>
      <c r="D9155" t="s">
        <v>125</v>
      </c>
      <c r="E9155" t="s">
        <v>126</v>
      </c>
      <c r="F9155" t="s">
        <v>117</v>
      </c>
      <c r="G9155" t="s">
        <v>127</v>
      </c>
      <c r="H9155" t="s">
        <v>164</v>
      </c>
      <c r="I9155">
        <v>2</v>
      </c>
      <c r="J9155" s="19">
        <v>202.6</v>
      </c>
      <c r="K9155" s="20">
        <v>0</v>
      </c>
      <c r="L9155" s="19">
        <v>405.2</v>
      </c>
      <c r="M9155" s="19">
        <v>226.29</v>
      </c>
      <c r="N9155" s="11" t="str">
        <f t="shared" ref="N9155:N9218" si="430">IF(K9155=$R$8,$R$2,IF(K9155&lt;=$R$9,$R$3,IF(K9155&lt;=$R$10,$R$4,IF(K9155&lt;$R$11,$R$5,IF(K9155&gt;$R$11,$R$6)))))</f>
        <v>NO DISCOUNT</v>
      </c>
      <c r="O9155" s="27">
        <f t="shared" ref="O9155:O9218" si="431">IFERROR(L9155-M9155,"NULL")/L9155</f>
        <v>0.44153504442250741</v>
      </c>
      <c r="P9155" s="11" t="str">
        <f t="shared" ref="P9155:P9218" si="432">IF(AND(O9155&gt;=$Q$8,I9155&gt;=$Q$13),$Q$2,IF(AND(O9155&gt;=$Q$9,I9155&gt;=$Q$14),$Q$3,IF(O9155&gt;=$Q$10,$Q$4,$Q$5)))</f>
        <v>AVERAGE</v>
      </c>
    </row>
    <row r="9156" spans="1:16" x14ac:dyDescent="0.35">
      <c r="A9156" s="12" t="s">
        <v>9330</v>
      </c>
      <c r="B9156" s="15">
        <v>45304</v>
      </c>
      <c r="C9156" s="12" t="s">
        <v>136</v>
      </c>
      <c r="D9156" s="12" t="s">
        <v>125</v>
      </c>
      <c r="E9156" s="12" t="s">
        <v>178</v>
      </c>
      <c r="F9156" s="12" t="s">
        <v>111</v>
      </c>
      <c r="G9156" s="12" t="s">
        <v>127</v>
      </c>
      <c r="H9156" s="12" t="s">
        <v>164</v>
      </c>
      <c r="I9156" s="12">
        <v>1</v>
      </c>
      <c r="J9156" s="16">
        <v>178.83</v>
      </c>
      <c r="K9156" s="17">
        <v>0.14000000000000001</v>
      </c>
      <c r="L9156" s="16">
        <v>153.79</v>
      </c>
      <c r="M9156" s="16">
        <v>64.77</v>
      </c>
      <c r="N9156" s="11" t="str">
        <f t="shared" si="430"/>
        <v>MEDIUM</v>
      </c>
      <c r="O9156" s="27">
        <f t="shared" si="431"/>
        <v>0.57884127706612909</v>
      </c>
      <c r="P9156" s="11" t="str">
        <f t="shared" si="432"/>
        <v>AVERAGE</v>
      </c>
    </row>
    <row r="9157" spans="1:16" x14ac:dyDescent="0.35">
      <c r="A9157" t="s">
        <v>9331</v>
      </c>
      <c r="B9157" s="18">
        <v>45558</v>
      </c>
      <c r="C9157" t="s">
        <v>108</v>
      </c>
      <c r="D9157" t="s">
        <v>109</v>
      </c>
      <c r="E9157" t="s">
        <v>231</v>
      </c>
      <c r="F9157" t="s">
        <v>117</v>
      </c>
      <c r="G9157" t="s">
        <v>127</v>
      </c>
      <c r="H9157" t="s">
        <v>179</v>
      </c>
      <c r="I9157">
        <v>3</v>
      </c>
      <c r="J9157" s="19">
        <v>133.31</v>
      </c>
      <c r="K9157" s="20">
        <v>0.12</v>
      </c>
      <c r="L9157" s="19">
        <v>351.94</v>
      </c>
      <c r="M9157" s="19">
        <v>181.3</v>
      </c>
      <c r="N9157" s="11" t="str">
        <f t="shared" si="430"/>
        <v>MEDIUM</v>
      </c>
      <c r="O9157" s="27">
        <f t="shared" si="431"/>
        <v>0.48485537307495591</v>
      </c>
      <c r="P9157" s="11" t="str">
        <f t="shared" si="432"/>
        <v>AVERAGE</v>
      </c>
    </row>
    <row r="9158" spans="1:16" x14ac:dyDescent="0.35">
      <c r="A9158" s="12" t="s">
        <v>9332</v>
      </c>
      <c r="B9158" s="15">
        <v>44709</v>
      </c>
      <c r="C9158" s="12" t="s">
        <v>108</v>
      </c>
      <c r="D9158" s="12" t="s">
        <v>115</v>
      </c>
      <c r="E9158" s="12" t="s">
        <v>289</v>
      </c>
      <c r="F9158" s="12" t="s">
        <v>117</v>
      </c>
      <c r="G9158" s="12" t="s">
        <v>112</v>
      </c>
      <c r="H9158" s="12" t="s">
        <v>147</v>
      </c>
      <c r="I9158" s="12">
        <v>9</v>
      </c>
      <c r="J9158" s="16">
        <v>21.3</v>
      </c>
      <c r="K9158" s="17">
        <v>0.02</v>
      </c>
      <c r="L9158" s="16">
        <v>187.87</v>
      </c>
      <c r="M9158" s="16">
        <v>46.02</v>
      </c>
      <c r="N9158" s="11" t="str">
        <f t="shared" si="430"/>
        <v>LOW</v>
      </c>
      <c r="O9158" s="27">
        <f t="shared" si="431"/>
        <v>0.75504338106137214</v>
      </c>
      <c r="P9158" s="11" t="str">
        <f t="shared" si="432"/>
        <v>GOOD</v>
      </c>
    </row>
    <row r="9159" spans="1:16" x14ac:dyDescent="0.35">
      <c r="A9159" t="s">
        <v>9333</v>
      </c>
      <c r="B9159" s="18">
        <v>44711</v>
      </c>
      <c r="C9159" t="s">
        <v>120</v>
      </c>
      <c r="D9159" t="s">
        <v>140</v>
      </c>
      <c r="E9159" t="s">
        <v>307</v>
      </c>
      <c r="F9159" t="s">
        <v>111</v>
      </c>
      <c r="G9159" t="s">
        <v>112</v>
      </c>
      <c r="H9159" t="s">
        <v>118</v>
      </c>
      <c r="I9159">
        <v>2</v>
      </c>
      <c r="J9159" s="19">
        <v>30.49</v>
      </c>
      <c r="K9159" s="20">
        <v>0.09</v>
      </c>
      <c r="L9159" s="19">
        <v>55.49</v>
      </c>
      <c r="M9159" s="19">
        <v>14.85</v>
      </c>
      <c r="N9159" s="11" t="str">
        <f t="shared" si="430"/>
        <v>LOW</v>
      </c>
      <c r="O9159" s="27">
        <f t="shared" si="431"/>
        <v>0.73238421337177873</v>
      </c>
      <c r="P9159" s="11" t="str">
        <f t="shared" si="432"/>
        <v>AVERAGE</v>
      </c>
    </row>
    <row r="9160" spans="1:16" x14ac:dyDescent="0.35">
      <c r="A9160" s="12" t="s">
        <v>9334</v>
      </c>
      <c r="B9160" s="15">
        <v>45331</v>
      </c>
      <c r="C9160" s="12" t="s">
        <v>108</v>
      </c>
      <c r="D9160" s="12" t="s">
        <v>109</v>
      </c>
      <c r="E9160" s="12" t="s">
        <v>176</v>
      </c>
      <c r="F9160" s="12" t="s">
        <v>117</v>
      </c>
      <c r="G9160" s="12" t="s">
        <v>127</v>
      </c>
      <c r="H9160" s="12" t="s">
        <v>128</v>
      </c>
      <c r="I9160" s="12">
        <v>5</v>
      </c>
      <c r="J9160" s="16">
        <v>124.11</v>
      </c>
      <c r="K9160" s="17">
        <v>0</v>
      </c>
      <c r="L9160" s="16">
        <v>620.54999999999995</v>
      </c>
      <c r="M9160" s="16">
        <v>243.48</v>
      </c>
      <c r="N9160" s="11" t="str">
        <f t="shared" si="430"/>
        <v>NO DISCOUNT</v>
      </c>
      <c r="O9160" s="27">
        <f t="shared" si="431"/>
        <v>0.6076383853033599</v>
      </c>
      <c r="P9160" s="11" t="str">
        <f t="shared" si="432"/>
        <v>GOOD</v>
      </c>
    </row>
    <row r="9161" spans="1:16" x14ac:dyDescent="0.35">
      <c r="A9161" t="s">
        <v>9335</v>
      </c>
      <c r="B9161" s="18">
        <v>44726</v>
      </c>
      <c r="C9161" t="s">
        <v>108</v>
      </c>
      <c r="D9161" t="s">
        <v>109</v>
      </c>
      <c r="E9161" t="s">
        <v>208</v>
      </c>
      <c r="F9161" t="s">
        <v>117</v>
      </c>
      <c r="G9161" t="s">
        <v>112</v>
      </c>
      <c r="H9161" t="s">
        <v>113</v>
      </c>
      <c r="I9161">
        <v>4</v>
      </c>
      <c r="J9161" s="19">
        <v>13.38</v>
      </c>
      <c r="K9161" s="20">
        <v>0</v>
      </c>
      <c r="L9161" s="19">
        <v>53.52</v>
      </c>
      <c r="M9161" s="19">
        <v>14.91</v>
      </c>
      <c r="N9161" s="11" t="str">
        <f t="shared" si="430"/>
        <v>NO DISCOUNT</v>
      </c>
      <c r="O9161" s="27">
        <f t="shared" si="431"/>
        <v>0.7214125560538116</v>
      </c>
      <c r="P9161" s="11" t="str">
        <f t="shared" si="432"/>
        <v>AVERAGE</v>
      </c>
    </row>
    <row r="9162" spans="1:16" x14ac:dyDescent="0.35">
      <c r="A9162" s="12" t="s">
        <v>9336</v>
      </c>
      <c r="B9162" s="15">
        <v>44886</v>
      </c>
      <c r="C9162" s="12" t="s">
        <v>108</v>
      </c>
      <c r="D9162" s="12" t="s">
        <v>140</v>
      </c>
      <c r="E9162" s="12" t="s">
        <v>166</v>
      </c>
      <c r="F9162" s="12" t="s">
        <v>111</v>
      </c>
      <c r="G9162" s="12" t="s">
        <v>127</v>
      </c>
      <c r="H9162" s="12" t="s">
        <v>128</v>
      </c>
      <c r="I9162" s="12">
        <v>6</v>
      </c>
      <c r="J9162" s="16">
        <v>140.41999999999999</v>
      </c>
      <c r="K9162" s="17">
        <v>0.27</v>
      </c>
      <c r="L9162" s="16">
        <v>615.04</v>
      </c>
      <c r="M9162" s="16">
        <v>347.03</v>
      </c>
      <c r="N9162" s="11" t="str">
        <f t="shared" si="430"/>
        <v>HIGH</v>
      </c>
      <c r="O9162" s="27">
        <f t="shared" si="431"/>
        <v>0.4357602757544225</v>
      </c>
      <c r="P9162" s="11" t="str">
        <f t="shared" si="432"/>
        <v>GOOD</v>
      </c>
    </row>
    <row r="9163" spans="1:16" x14ac:dyDescent="0.35">
      <c r="A9163" t="s">
        <v>9337</v>
      </c>
      <c r="B9163" s="18">
        <v>44783</v>
      </c>
      <c r="C9163" t="s">
        <v>108</v>
      </c>
      <c r="D9163" t="s">
        <v>115</v>
      </c>
      <c r="E9163" t="s">
        <v>240</v>
      </c>
      <c r="F9163" t="s">
        <v>111</v>
      </c>
      <c r="G9163" t="s">
        <v>122</v>
      </c>
      <c r="H9163" t="s">
        <v>132</v>
      </c>
      <c r="I9163">
        <v>1</v>
      </c>
      <c r="J9163" s="19">
        <v>742.26</v>
      </c>
      <c r="K9163" s="20">
        <v>0.15</v>
      </c>
      <c r="L9163" s="19">
        <v>630.91999999999996</v>
      </c>
      <c r="M9163" s="19">
        <v>301.66000000000003</v>
      </c>
      <c r="N9163" s="11" t="str">
        <f t="shared" si="430"/>
        <v>MEDIUM</v>
      </c>
      <c r="O9163" s="27">
        <f t="shared" si="431"/>
        <v>0.52187282064287066</v>
      </c>
      <c r="P9163" s="11" t="str">
        <f t="shared" si="432"/>
        <v>AVERAGE</v>
      </c>
    </row>
    <row r="9164" spans="1:16" x14ac:dyDescent="0.35">
      <c r="A9164" s="12" t="s">
        <v>9338</v>
      </c>
      <c r="B9164" s="15">
        <v>45608</v>
      </c>
      <c r="C9164" s="12" t="s">
        <v>108</v>
      </c>
      <c r="D9164" s="12" t="s">
        <v>140</v>
      </c>
      <c r="E9164" s="12" t="s">
        <v>242</v>
      </c>
      <c r="F9164" s="12" t="s">
        <v>111</v>
      </c>
      <c r="G9164" s="12" t="s">
        <v>127</v>
      </c>
      <c r="H9164" s="12" t="s">
        <v>138</v>
      </c>
      <c r="I9164" s="12">
        <v>3</v>
      </c>
      <c r="J9164" s="16">
        <v>488.57</v>
      </c>
      <c r="K9164" s="17">
        <v>0.15</v>
      </c>
      <c r="L9164" s="16">
        <v>1245.8499999999999</v>
      </c>
      <c r="M9164" s="16">
        <v>441.41</v>
      </c>
      <c r="N9164" s="11" t="str">
        <f t="shared" si="430"/>
        <v>MEDIUM</v>
      </c>
      <c r="O9164" s="27">
        <f t="shared" si="431"/>
        <v>0.64569570975639112</v>
      </c>
      <c r="P9164" s="11" t="str">
        <f t="shared" si="432"/>
        <v>AVERAGE</v>
      </c>
    </row>
    <row r="9165" spans="1:16" x14ac:dyDescent="0.35">
      <c r="A9165" t="s">
        <v>9339</v>
      </c>
      <c r="B9165" s="18">
        <v>45544</v>
      </c>
      <c r="C9165" t="s">
        <v>136</v>
      </c>
      <c r="D9165" t="s">
        <v>140</v>
      </c>
      <c r="E9165" t="s">
        <v>218</v>
      </c>
      <c r="F9165" t="s">
        <v>111</v>
      </c>
      <c r="G9165" t="s">
        <v>122</v>
      </c>
      <c r="H9165" t="s">
        <v>132</v>
      </c>
      <c r="I9165">
        <v>3</v>
      </c>
      <c r="J9165" s="19">
        <v>442.31</v>
      </c>
      <c r="K9165" s="20">
        <v>0.36</v>
      </c>
      <c r="L9165" s="19">
        <v>849.24</v>
      </c>
      <c r="M9165" s="19">
        <v>325.31</v>
      </c>
      <c r="N9165" s="11" t="str">
        <f t="shared" si="430"/>
        <v>CLEARANCE</v>
      </c>
      <c r="O9165" s="27">
        <f t="shared" si="431"/>
        <v>0.61693985210305691</v>
      </c>
      <c r="P9165" s="11" t="str">
        <f t="shared" si="432"/>
        <v>AVERAGE</v>
      </c>
    </row>
    <row r="9166" spans="1:16" x14ac:dyDescent="0.35">
      <c r="A9166" s="12" t="s">
        <v>9340</v>
      </c>
      <c r="B9166" s="15">
        <v>44947</v>
      </c>
      <c r="C9166" s="12" t="s">
        <v>120</v>
      </c>
      <c r="D9166" s="12" t="s">
        <v>125</v>
      </c>
      <c r="E9166" s="12" t="s">
        <v>185</v>
      </c>
      <c r="F9166" s="12" t="s">
        <v>117</v>
      </c>
      <c r="G9166" s="12" t="s">
        <v>127</v>
      </c>
      <c r="H9166" s="12" t="s">
        <v>138</v>
      </c>
      <c r="I9166" s="12">
        <v>6</v>
      </c>
      <c r="J9166" s="16">
        <v>140.75</v>
      </c>
      <c r="K9166" s="17">
        <v>0.05</v>
      </c>
      <c r="L9166" s="16">
        <v>802.27</v>
      </c>
      <c r="M9166" s="16">
        <v>290.45999999999998</v>
      </c>
      <c r="N9166" s="11" t="str">
        <f t="shared" si="430"/>
        <v>LOW</v>
      </c>
      <c r="O9166" s="27">
        <f t="shared" si="431"/>
        <v>0.63795231031946853</v>
      </c>
      <c r="P9166" s="11" t="str">
        <f t="shared" si="432"/>
        <v>GOOD</v>
      </c>
    </row>
    <row r="9167" spans="1:16" x14ac:dyDescent="0.35">
      <c r="A9167" t="s">
        <v>9341</v>
      </c>
      <c r="B9167" s="18">
        <v>45527</v>
      </c>
      <c r="C9167" t="s">
        <v>108</v>
      </c>
      <c r="D9167" t="s">
        <v>109</v>
      </c>
      <c r="E9167" t="s">
        <v>173</v>
      </c>
      <c r="F9167" t="s">
        <v>117</v>
      </c>
      <c r="G9167" t="s">
        <v>112</v>
      </c>
      <c r="H9167" t="s">
        <v>113</v>
      </c>
      <c r="I9167">
        <v>3</v>
      </c>
      <c r="J9167" s="19">
        <v>43.8</v>
      </c>
      <c r="K9167" s="20">
        <v>0.23</v>
      </c>
      <c r="L9167" s="19">
        <v>101.18</v>
      </c>
      <c r="M9167" s="19">
        <v>40.4</v>
      </c>
      <c r="N9167" s="11" t="str">
        <f t="shared" si="430"/>
        <v>HIGH</v>
      </c>
      <c r="O9167" s="27">
        <f t="shared" si="431"/>
        <v>0.60071160308361338</v>
      </c>
      <c r="P9167" s="11" t="str">
        <f t="shared" si="432"/>
        <v>AVERAGE</v>
      </c>
    </row>
    <row r="9168" spans="1:16" x14ac:dyDescent="0.35">
      <c r="A9168" s="12" t="s">
        <v>9342</v>
      </c>
      <c r="B9168" s="15">
        <v>45209</v>
      </c>
      <c r="C9168" s="12" t="s">
        <v>108</v>
      </c>
      <c r="D9168" s="12" t="s">
        <v>140</v>
      </c>
      <c r="E9168" s="12" t="s">
        <v>242</v>
      </c>
      <c r="F9168" s="12" t="s">
        <v>111</v>
      </c>
      <c r="G9168" s="12" t="s">
        <v>127</v>
      </c>
      <c r="H9168" s="12" t="s">
        <v>179</v>
      </c>
      <c r="I9168" s="12">
        <v>2</v>
      </c>
      <c r="J9168" s="16">
        <v>186.02</v>
      </c>
      <c r="K9168" s="17">
        <v>0</v>
      </c>
      <c r="L9168" s="16">
        <v>372.04</v>
      </c>
      <c r="M9168" s="16">
        <v>115.11</v>
      </c>
      <c r="N9168" s="11" t="str">
        <f t="shared" si="430"/>
        <v>NO DISCOUNT</v>
      </c>
      <c r="O9168" s="27">
        <f t="shared" si="431"/>
        <v>0.69059778518438875</v>
      </c>
      <c r="P9168" s="11" t="str">
        <f t="shared" si="432"/>
        <v>AVERAGE</v>
      </c>
    </row>
    <row r="9169" spans="1:16" x14ac:dyDescent="0.35">
      <c r="A9169" t="s">
        <v>9343</v>
      </c>
      <c r="B9169" s="18">
        <v>44885</v>
      </c>
      <c r="C9169" t="s">
        <v>108</v>
      </c>
      <c r="D9169" t="s">
        <v>125</v>
      </c>
      <c r="E9169" t="s">
        <v>144</v>
      </c>
      <c r="F9169" t="s">
        <v>117</v>
      </c>
      <c r="G9169" t="s">
        <v>122</v>
      </c>
      <c r="H9169" t="s">
        <v>123</v>
      </c>
      <c r="I9169">
        <v>1</v>
      </c>
      <c r="J9169" s="19">
        <v>818.4</v>
      </c>
      <c r="K9169" s="20">
        <v>7.0000000000000007E-2</v>
      </c>
      <c r="L9169" s="19">
        <v>761.11</v>
      </c>
      <c r="M9169" s="19">
        <v>363.65</v>
      </c>
      <c r="N9169" s="11" t="str">
        <f t="shared" si="430"/>
        <v>LOW</v>
      </c>
      <c r="O9169" s="27">
        <f t="shared" si="431"/>
        <v>0.52221098132989974</v>
      </c>
      <c r="P9169" s="11" t="str">
        <f t="shared" si="432"/>
        <v>AVERAGE</v>
      </c>
    </row>
    <row r="9170" spans="1:16" x14ac:dyDescent="0.35">
      <c r="A9170" s="12" t="s">
        <v>9344</v>
      </c>
      <c r="B9170" s="15">
        <v>44638</v>
      </c>
      <c r="C9170" s="12" t="s">
        <v>108</v>
      </c>
      <c r="D9170" s="12" t="s">
        <v>140</v>
      </c>
      <c r="E9170" s="12" t="s">
        <v>242</v>
      </c>
      <c r="F9170" s="12" t="s">
        <v>131</v>
      </c>
      <c r="G9170" s="12" t="s">
        <v>122</v>
      </c>
      <c r="H9170" s="12" t="s">
        <v>142</v>
      </c>
      <c r="I9170" s="12">
        <v>6</v>
      </c>
      <c r="J9170" s="16">
        <v>76.709999999999994</v>
      </c>
      <c r="K9170" s="17">
        <v>7.0000000000000007E-2</v>
      </c>
      <c r="L9170" s="16">
        <v>428.04</v>
      </c>
      <c r="M9170" s="16">
        <v>107.75</v>
      </c>
      <c r="N9170" s="11" t="str">
        <f t="shared" si="430"/>
        <v>LOW</v>
      </c>
      <c r="O9170" s="27">
        <f t="shared" si="431"/>
        <v>0.74827118960844785</v>
      </c>
      <c r="P9170" s="11" t="str">
        <f t="shared" si="432"/>
        <v>GOOD</v>
      </c>
    </row>
    <row r="9171" spans="1:16" x14ac:dyDescent="0.35">
      <c r="A9171" t="s">
        <v>9345</v>
      </c>
      <c r="B9171" s="18">
        <v>45175</v>
      </c>
      <c r="C9171" t="s">
        <v>108</v>
      </c>
      <c r="D9171" t="s">
        <v>140</v>
      </c>
      <c r="E9171" t="s">
        <v>141</v>
      </c>
      <c r="F9171" t="s">
        <v>111</v>
      </c>
      <c r="G9171" t="s">
        <v>127</v>
      </c>
      <c r="H9171" t="s">
        <v>138</v>
      </c>
      <c r="I9171">
        <v>4</v>
      </c>
      <c r="J9171" s="19">
        <v>218.89</v>
      </c>
      <c r="K9171" s="20">
        <v>0.21</v>
      </c>
      <c r="L9171" s="19">
        <v>691.69</v>
      </c>
      <c r="M9171" s="19">
        <v>324.08</v>
      </c>
      <c r="N9171" s="11" t="str">
        <f t="shared" si="430"/>
        <v>HIGH</v>
      </c>
      <c r="O9171" s="27">
        <f t="shared" si="431"/>
        <v>0.53146640836212755</v>
      </c>
      <c r="P9171" s="11" t="str">
        <f t="shared" si="432"/>
        <v>AVERAGE</v>
      </c>
    </row>
    <row r="9172" spans="1:16" x14ac:dyDescent="0.35">
      <c r="A9172" s="12" t="s">
        <v>9346</v>
      </c>
      <c r="B9172" s="15">
        <v>44928</v>
      </c>
      <c r="C9172" s="12" t="s">
        <v>108</v>
      </c>
      <c r="D9172" s="12" t="s">
        <v>140</v>
      </c>
      <c r="E9172" s="12" t="s">
        <v>268</v>
      </c>
      <c r="F9172" s="12" t="s">
        <v>111</v>
      </c>
      <c r="G9172" s="12" t="s">
        <v>112</v>
      </c>
      <c r="H9172" s="12" t="s">
        <v>170</v>
      </c>
      <c r="I9172" s="12">
        <v>1</v>
      </c>
      <c r="J9172" s="16">
        <v>17.09</v>
      </c>
      <c r="K9172" s="17">
        <v>0.09</v>
      </c>
      <c r="L9172" s="16">
        <v>15.55</v>
      </c>
      <c r="M9172" s="16">
        <v>3.82</v>
      </c>
      <c r="N9172" s="11" t="str">
        <f t="shared" si="430"/>
        <v>LOW</v>
      </c>
      <c r="O9172" s="27">
        <f t="shared" si="431"/>
        <v>0.75434083601286173</v>
      </c>
      <c r="P9172" s="11" t="str">
        <f t="shared" si="432"/>
        <v>AVERAGE</v>
      </c>
    </row>
    <row r="9173" spans="1:16" x14ac:dyDescent="0.35">
      <c r="A9173" t="s">
        <v>9347</v>
      </c>
      <c r="B9173" s="18">
        <v>45600</v>
      </c>
      <c r="C9173" t="s">
        <v>108</v>
      </c>
      <c r="D9173" t="s">
        <v>140</v>
      </c>
      <c r="E9173" t="s">
        <v>203</v>
      </c>
      <c r="F9173" t="s">
        <v>111</v>
      </c>
      <c r="G9173" t="s">
        <v>122</v>
      </c>
      <c r="H9173" t="s">
        <v>158</v>
      </c>
      <c r="I9173">
        <v>7</v>
      </c>
      <c r="J9173" s="19">
        <v>46.22</v>
      </c>
      <c r="K9173" s="20">
        <v>0.03</v>
      </c>
      <c r="L9173" s="19">
        <v>313.83</v>
      </c>
      <c r="M9173" s="19">
        <v>97.66</v>
      </c>
      <c r="N9173" s="11" t="str">
        <f t="shared" si="430"/>
        <v>LOW</v>
      </c>
      <c r="O9173" s="27">
        <f t="shared" si="431"/>
        <v>0.68881241436446483</v>
      </c>
      <c r="P9173" s="11" t="str">
        <f t="shared" si="432"/>
        <v>GOOD</v>
      </c>
    </row>
    <row r="9174" spans="1:16" x14ac:dyDescent="0.35">
      <c r="A9174" s="12" t="s">
        <v>9348</v>
      </c>
      <c r="B9174" s="15">
        <v>45074</v>
      </c>
      <c r="C9174" s="12" t="s">
        <v>108</v>
      </c>
      <c r="D9174" s="12" t="s">
        <v>125</v>
      </c>
      <c r="E9174" s="12" t="s">
        <v>255</v>
      </c>
      <c r="F9174" s="12" t="s">
        <v>111</v>
      </c>
      <c r="G9174" s="12" t="s">
        <v>127</v>
      </c>
      <c r="H9174" s="12" t="s">
        <v>209</v>
      </c>
      <c r="I9174" s="12">
        <v>1</v>
      </c>
      <c r="J9174" s="16">
        <v>1033.1099999999999</v>
      </c>
      <c r="K9174" s="17">
        <v>0.12</v>
      </c>
      <c r="L9174" s="16">
        <v>909.14</v>
      </c>
      <c r="M9174" s="16">
        <v>301.93</v>
      </c>
      <c r="N9174" s="11" t="str">
        <f t="shared" si="430"/>
        <v>MEDIUM</v>
      </c>
      <c r="O9174" s="27">
        <f t="shared" si="431"/>
        <v>0.66789493367358166</v>
      </c>
      <c r="P9174" s="11" t="str">
        <f t="shared" si="432"/>
        <v>AVERAGE</v>
      </c>
    </row>
    <row r="9175" spans="1:16" x14ac:dyDescent="0.35">
      <c r="A9175" t="s">
        <v>9349</v>
      </c>
      <c r="B9175" s="18">
        <v>44851</v>
      </c>
      <c r="C9175" t="s">
        <v>108</v>
      </c>
      <c r="D9175" t="s">
        <v>140</v>
      </c>
      <c r="E9175" t="s">
        <v>242</v>
      </c>
      <c r="F9175" t="s">
        <v>111</v>
      </c>
      <c r="G9175" t="s">
        <v>112</v>
      </c>
      <c r="H9175" t="s">
        <v>170</v>
      </c>
      <c r="I9175">
        <v>2</v>
      </c>
      <c r="J9175" s="19">
        <v>30.96</v>
      </c>
      <c r="K9175" s="20">
        <v>0.28000000000000003</v>
      </c>
      <c r="L9175" s="19">
        <v>44.58</v>
      </c>
      <c r="M9175" s="19">
        <v>12.4</v>
      </c>
      <c r="N9175" s="11" t="str">
        <f t="shared" si="430"/>
        <v>HIGH</v>
      </c>
      <c r="O9175" s="27">
        <f t="shared" si="431"/>
        <v>0.7218483624943921</v>
      </c>
      <c r="P9175" s="11" t="str">
        <f t="shared" si="432"/>
        <v>AVERAGE</v>
      </c>
    </row>
    <row r="9176" spans="1:16" x14ac:dyDescent="0.35">
      <c r="A9176" s="12" t="s">
        <v>9350</v>
      </c>
      <c r="B9176" s="15">
        <v>44863</v>
      </c>
      <c r="C9176" s="12" t="s">
        <v>136</v>
      </c>
      <c r="D9176" s="12" t="s">
        <v>109</v>
      </c>
      <c r="E9176" s="12" t="s">
        <v>161</v>
      </c>
      <c r="F9176" s="12" t="s">
        <v>131</v>
      </c>
      <c r="G9176" s="12" t="s">
        <v>112</v>
      </c>
      <c r="H9176" s="12" t="s">
        <v>118</v>
      </c>
      <c r="I9176" s="12">
        <v>4</v>
      </c>
      <c r="J9176" s="16">
        <v>24.68</v>
      </c>
      <c r="K9176" s="17">
        <v>0.06</v>
      </c>
      <c r="L9176" s="16">
        <v>92.8</v>
      </c>
      <c r="M9176" s="16">
        <v>23.94</v>
      </c>
      <c r="N9176" s="11" t="str">
        <f t="shared" si="430"/>
        <v>LOW</v>
      </c>
      <c r="O9176" s="27">
        <f t="shared" si="431"/>
        <v>0.74202586206896548</v>
      </c>
      <c r="P9176" s="11" t="str">
        <f t="shared" si="432"/>
        <v>AVERAGE</v>
      </c>
    </row>
    <row r="9177" spans="1:16" x14ac:dyDescent="0.35">
      <c r="A9177" t="s">
        <v>9351</v>
      </c>
      <c r="B9177" s="18">
        <v>44565</v>
      </c>
      <c r="C9177" t="s">
        <v>108</v>
      </c>
      <c r="D9177" t="s">
        <v>115</v>
      </c>
      <c r="E9177" t="s">
        <v>130</v>
      </c>
      <c r="F9177" t="s">
        <v>111</v>
      </c>
      <c r="G9177" t="s">
        <v>127</v>
      </c>
      <c r="H9177" t="s">
        <v>209</v>
      </c>
      <c r="I9177">
        <v>1</v>
      </c>
      <c r="J9177" s="19">
        <v>1081.23</v>
      </c>
      <c r="K9177" s="20">
        <v>0.14000000000000001</v>
      </c>
      <c r="L9177" s="19">
        <v>929.86</v>
      </c>
      <c r="M9177" s="19">
        <v>321.27</v>
      </c>
      <c r="N9177" s="11" t="str">
        <f t="shared" si="430"/>
        <v>MEDIUM</v>
      </c>
      <c r="O9177" s="27">
        <f t="shared" si="431"/>
        <v>0.65449637579850728</v>
      </c>
      <c r="P9177" s="11" t="str">
        <f t="shared" si="432"/>
        <v>AVERAGE</v>
      </c>
    </row>
    <row r="9178" spans="1:16" x14ac:dyDescent="0.35">
      <c r="A9178" s="12" t="s">
        <v>9352</v>
      </c>
      <c r="B9178" s="15">
        <v>45179</v>
      </c>
      <c r="C9178" s="12" t="s">
        <v>108</v>
      </c>
      <c r="D9178" s="12" t="s">
        <v>109</v>
      </c>
      <c r="E9178" s="12" t="s">
        <v>231</v>
      </c>
      <c r="F9178" s="12" t="s">
        <v>117</v>
      </c>
      <c r="G9178" s="12" t="s">
        <v>122</v>
      </c>
      <c r="H9178" s="12" t="s">
        <v>142</v>
      </c>
      <c r="I9178" s="12">
        <v>3</v>
      </c>
      <c r="J9178" s="16">
        <v>108.76</v>
      </c>
      <c r="K9178" s="17">
        <v>0.22</v>
      </c>
      <c r="L9178" s="16">
        <v>254.5</v>
      </c>
      <c r="M9178" s="16">
        <v>109.97</v>
      </c>
      <c r="N9178" s="11" t="str">
        <f t="shared" si="430"/>
        <v>HIGH</v>
      </c>
      <c r="O9178" s="27">
        <f t="shared" si="431"/>
        <v>0.5678978388998035</v>
      </c>
      <c r="P9178" s="11" t="str">
        <f t="shared" si="432"/>
        <v>AVERAGE</v>
      </c>
    </row>
    <row r="9179" spans="1:16" x14ac:dyDescent="0.35">
      <c r="A9179" t="s">
        <v>9353</v>
      </c>
      <c r="B9179" s="18">
        <v>45072</v>
      </c>
      <c r="C9179" t="s">
        <v>108</v>
      </c>
      <c r="D9179" t="s">
        <v>125</v>
      </c>
      <c r="E9179" t="s">
        <v>185</v>
      </c>
      <c r="F9179" t="s">
        <v>111</v>
      </c>
      <c r="G9179" t="s">
        <v>112</v>
      </c>
      <c r="H9179" t="s">
        <v>167</v>
      </c>
      <c r="I9179">
        <v>1</v>
      </c>
      <c r="J9179" s="19">
        <v>10.89</v>
      </c>
      <c r="K9179" s="20">
        <v>0.25</v>
      </c>
      <c r="L9179" s="19">
        <v>8.17</v>
      </c>
      <c r="M9179" s="19">
        <v>4.0599999999999996</v>
      </c>
      <c r="N9179" s="11" t="str">
        <f t="shared" si="430"/>
        <v>HIGH</v>
      </c>
      <c r="O9179" s="27">
        <f t="shared" si="431"/>
        <v>0.50305997552019588</v>
      </c>
      <c r="P9179" s="11" t="str">
        <f t="shared" si="432"/>
        <v>AVERAGE</v>
      </c>
    </row>
    <row r="9180" spans="1:16" x14ac:dyDescent="0.35">
      <c r="A9180" s="12" t="s">
        <v>9354</v>
      </c>
      <c r="B9180" s="15">
        <v>44658</v>
      </c>
      <c r="C9180" s="12" t="s">
        <v>120</v>
      </c>
      <c r="D9180" s="12" t="s">
        <v>109</v>
      </c>
      <c r="E9180" s="12" t="s">
        <v>208</v>
      </c>
      <c r="F9180" s="12" t="s">
        <v>111</v>
      </c>
      <c r="G9180" s="12" t="s">
        <v>127</v>
      </c>
      <c r="H9180" s="12" t="s">
        <v>128</v>
      </c>
      <c r="I9180" s="12">
        <v>7</v>
      </c>
      <c r="J9180" s="16">
        <v>431.07</v>
      </c>
      <c r="K9180" s="17">
        <v>0.25</v>
      </c>
      <c r="L9180" s="16">
        <v>2263.12</v>
      </c>
      <c r="M9180" s="16">
        <v>806.6</v>
      </c>
      <c r="N9180" s="11" t="str">
        <f t="shared" si="430"/>
        <v>HIGH</v>
      </c>
      <c r="O9180" s="27">
        <f t="shared" si="431"/>
        <v>0.64358938103149632</v>
      </c>
      <c r="P9180" s="11" t="str">
        <f t="shared" si="432"/>
        <v>GOOD</v>
      </c>
    </row>
    <row r="9181" spans="1:16" x14ac:dyDescent="0.35">
      <c r="A9181" t="s">
        <v>9355</v>
      </c>
      <c r="B9181" s="18">
        <v>45160</v>
      </c>
      <c r="C9181" t="s">
        <v>108</v>
      </c>
      <c r="D9181" t="s">
        <v>140</v>
      </c>
      <c r="E9181" t="s">
        <v>203</v>
      </c>
      <c r="F9181" t="s">
        <v>111</v>
      </c>
      <c r="G9181" t="s">
        <v>122</v>
      </c>
      <c r="H9181" t="s">
        <v>142</v>
      </c>
      <c r="I9181">
        <v>13</v>
      </c>
      <c r="J9181" s="19">
        <v>169.67</v>
      </c>
      <c r="K9181" s="20">
        <v>0.18</v>
      </c>
      <c r="L9181" s="19">
        <v>1808.68</v>
      </c>
      <c r="M9181" s="19">
        <v>907.32</v>
      </c>
      <c r="N9181" s="11" t="str">
        <f t="shared" si="430"/>
        <v>MEDIUM</v>
      </c>
      <c r="O9181" s="27">
        <f t="shared" si="431"/>
        <v>0.49835238958798683</v>
      </c>
      <c r="P9181" s="11" t="str">
        <f t="shared" si="432"/>
        <v>EXCELLENT</v>
      </c>
    </row>
    <row r="9182" spans="1:16" x14ac:dyDescent="0.35">
      <c r="A9182" s="12" t="s">
        <v>9356</v>
      </c>
      <c r="B9182" s="15">
        <v>45379</v>
      </c>
      <c r="C9182" s="12" t="s">
        <v>108</v>
      </c>
      <c r="D9182" s="12" t="s">
        <v>140</v>
      </c>
      <c r="E9182" s="12" t="s">
        <v>268</v>
      </c>
      <c r="F9182" s="12" t="s">
        <v>111</v>
      </c>
      <c r="G9182" s="12" t="s">
        <v>127</v>
      </c>
      <c r="H9182" s="12" t="s">
        <v>138</v>
      </c>
      <c r="I9182" s="12">
        <v>6</v>
      </c>
      <c r="J9182" s="16">
        <v>383.7</v>
      </c>
      <c r="K9182" s="17">
        <v>0.19</v>
      </c>
      <c r="L9182" s="16">
        <v>1864.78</v>
      </c>
      <c r="M9182" s="16">
        <v>620.04</v>
      </c>
      <c r="N9182" s="11" t="str">
        <f t="shared" si="430"/>
        <v>MEDIUM</v>
      </c>
      <c r="O9182" s="27">
        <f t="shared" si="431"/>
        <v>0.66749965143341305</v>
      </c>
      <c r="P9182" s="11" t="str">
        <f t="shared" si="432"/>
        <v>GOOD</v>
      </c>
    </row>
    <row r="9183" spans="1:16" x14ac:dyDescent="0.35">
      <c r="A9183" t="s">
        <v>9357</v>
      </c>
      <c r="B9183" s="18">
        <v>45374</v>
      </c>
      <c r="C9183" t="s">
        <v>136</v>
      </c>
      <c r="D9183" t="s">
        <v>140</v>
      </c>
      <c r="E9183" t="s">
        <v>153</v>
      </c>
      <c r="F9183" t="s">
        <v>131</v>
      </c>
      <c r="G9183" t="s">
        <v>112</v>
      </c>
      <c r="H9183" t="s">
        <v>167</v>
      </c>
      <c r="I9183">
        <v>9</v>
      </c>
      <c r="J9183" s="19">
        <v>9.6999999999999993</v>
      </c>
      <c r="K9183" s="20">
        <v>0.12</v>
      </c>
      <c r="L9183" s="19">
        <v>76.819999999999993</v>
      </c>
      <c r="M9183" s="19">
        <v>30.08</v>
      </c>
      <c r="N9183" s="11" t="str">
        <f t="shared" si="430"/>
        <v>MEDIUM</v>
      </c>
      <c r="O9183" s="27">
        <f t="shared" si="431"/>
        <v>0.60843530330643059</v>
      </c>
      <c r="P9183" s="11" t="str">
        <f t="shared" si="432"/>
        <v>GOOD</v>
      </c>
    </row>
    <row r="9184" spans="1:16" x14ac:dyDescent="0.35">
      <c r="A9184" s="12" t="s">
        <v>9358</v>
      </c>
      <c r="B9184" s="15">
        <v>44781</v>
      </c>
      <c r="C9184" s="12" t="s">
        <v>108</v>
      </c>
      <c r="D9184" s="12" t="s">
        <v>109</v>
      </c>
      <c r="E9184" s="12" t="s">
        <v>110</v>
      </c>
      <c r="F9184" s="12" t="s">
        <v>111</v>
      </c>
      <c r="G9184" s="12" t="s">
        <v>112</v>
      </c>
      <c r="H9184" s="12" t="s">
        <v>118</v>
      </c>
      <c r="I9184" s="12">
        <v>2</v>
      </c>
      <c r="J9184" s="16">
        <v>22.65</v>
      </c>
      <c r="K9184" s="17">
        <v>0</v>
      </c>
      <c r="L9184" s="16">
        <v>45.3</v>
      </c>
      <c r="M9184" s="16">
        <v>14.73</v>
      </c>
      <c r="N9184" s="11" t="str">
        <f t="shared" si="430"/>
        <v>NO DISCOUNT</v>
      </c>
      <c r="O9184" s="27">
        <f t="shared" si="431"/>
        <v>0.6748344370860927</v>
      </c>
      <c r="P9184" s="11" t="str">
        <f t="shared" si="432"/>
        <v>AVERAGE</v>
      </c>
    </row>
    <row r="9185" spans="1:16" x14ac:dyDescent="0.35">
      <c r="A9185" t="s">
        <v>9359</v>
      </c>
      <c r="B9185" s="18">
        <v>45575</v>
      </c>
      <c r="C9185" t="s">
        <v>108</v>
      </c>
      <c r="D9185" t="s">
        <v>140</v>
      </c>
      <c r="E9185" t="s">
        <v>307</v>
      </c>
      <c r="F9185" t="s">
        <v>117</v>
      </c>
      <c r="G9185" t="s">
        <v>122</v>
      </c>
      <c r="H9185" t="s">
        <v>132</v>
      </c>
      <c r="I9185">
        <v>3</v>
      </c>
      <c r="J9185" s="19">
        <v>769.89</v>
      </c>
      <c r="K9185" s="20">
        <v>7.0000000000000007E-2</v>
      </c>
      <c r="L9185" s="19">
        <v>2147.9899999999998</v>
      </c>
      <c r="M9185" s="19">
        <v>1056.5899999999999</v>
      </c>
      <c r="N9185" s="11" t="str">
        <f t="shared" si="430"/>
        <v>LOW</v>
      </c>
      <c r="O9185" s="27">
        <f t="shared" si="431"/>
        <v>0.50810292412906954</v>
      </c>
      <c r="P9185" s="11" t="str">
        <f t="shared" si="432"/>
        <v>AVERAGE</v>
      </c>
    </row>
    <row r="9186" spans="1:16" x14ac:dyDescent="0.35">
      <c r="A9186" s="12" t="s">
        <v>9360</v>
      </c>
      <c r="B9186" s="15">
        <v>45440</v>
      </c>
      <c r="C9186" s="12" t="s">
        <v>108</v>
      </c>
      <c r="D9186" s="12" t="s">
        <v>125</v>
      </c>
      <c r="E9186" s="12" t="s">
        <v>169</v>
      </c>
      <c r="F9186" s="12" t="s">
        <v>111</v>
      </c>
      <c r="G9186" s="12" t="s">
        <v>127</v>
      </c>
      <c r="H9186" s="12" t="s">
        <v>179</v>
      </c>
      <c r="I9186" s="12">
        <v>7</v>
      </c>
      <c r="J9186" s="16">
        <v>175.74</v>
      </c>
      <c r="K9186" s="17">
        <v>0.01</v>
      </c>
      <c r="L9186" s="16">
        <v>1217.8800000000001</v>
      </c>
      <c r="M9186" s="16">
        <v>365.72</v>
      </c>
      <c r="N9186" s="11" t="str">
        <f t="shared" si="430"/>
        <v>LOW</v>
      </c>
      <c r="O9186" s="27">
        <f t="shared" si="431"/>
        <v>0.69970768877065059</v>
      </c>
      <c r="P9186" s="11" t="str">
        <f t="shared" si="432"/>
        <v>GOOD</v>
      </c>
    </row>
    <row r="9187" spans="1:16" x14ac:dyDescent="0.35">
      <c r="A9187" t="s">
        <v>9361</v>
      </c>
      <c r="B9187" s="18">
        <v>45589</v>
      </c>
      <c r="C9187" t="s">
        <v>108</v>
      </c>
      <c r="D9187" t="s">
        <v>109</v>
      </c>
      <c r="E9187" t="s">
        <v>150</v>
      </c>
      <c r="F9187" t="s">
        <v>117</v>
      </c>
      <c r="G9187" t="s">
        <v>122</v>
      </c>
      <c r="H9187" t="s">
        <v>187</v>
      </c>
      <c r="I9187">
        <v>1</v>
      </c>
      <c r="J9187" s="19">
        <v>573.59</v>
      </c>
      <c r="K9187" s="20">
        <v>0.28999999999999998</v>
      </c>
      <c r="L9187" s="19">
        <v>407.25</v>
      </c>
      <c r="M9187" s="19">
        <v>122.31</v>
      </c>
      <c r="N9187" s="11" t="str">
        <f t="shared" si="430"/>
        <v>HIGH</v>
      </c>
      <c r="O9187" s="27">
        <f t="shared" si="431"/>
        <v>0.69966850828729277</v>
      </c>
      <c r="P9187" s="11" t="str">
        <f t="shared" si="432"/>
        <v>AVERAGE</v>
      </c>
    </row>
    <row r="9188" spans="1:16" x14ac:dyDescent="0.35">
      <c r="A9188" s="12" t="s">
        <v>9362</v>
      </c>
      <c r="B9188" s="15">
        <v>45288</v>
      </c>
      <c r="C9188" s="12" t="s">
        <v>108</v>
      </c>
      <c r="D9188" s="12" t="s">
        <v>115</v>
      </c>
      <c r="E9188" s="12" t="s">
        <v>163</v>
      </c>
      <c r="F9188" s="12" t="s">
        <v>117</v>
      </c>
      <c r="G9188" s="12" t="s">
        <v>112</v>
      </c>
      <c r="H9188" s="12" t="s">
        <v>113</v>
      </c>
      <c r="I9188" s="12">
        <v>4</v>
      </c>
      <c r="J9188" s="16">
        <v>26.21</v>
      </c>
      <c r="K9188" s="17">
        <v>0.12</v>
      </c>
      <c r="L9188" s="16">
        <v>92.26</v>
      </c>
      <c r="M9188" s="16">
        <v>40.31</v>
      </c>
      <c r="N9188" s="11" t="str">
        <f t="shared" si="430"/>
        <v>MEDIUM</v>
      </c>
      <c r="O9188" s="27">
        <f t="shared" si="431"/>
        <v>0.56308259267288097</v>
      </c>
      <c r="P9188" s="11" t="str">
        <f t="shared" si="432"/>
        <v>AVERAGE</v>
      </c>
    </row>
    <row r="9189" spans="1:16" x14ac:dyDescent="0.35">
      <c r="A9189" t="s">
        <v>9363</v>
      </c>
      <c r="B9189" s="18">
        <v>45648</v>
      </c>
      <c r="C9189" t="s">
        <v>120</v>
      </c>
      <c r="D9189" t="s">
        <v>115</v>
      </c>
      <c r="E9189" t="s">
        <v>227</v>
      </c>
      <c r="F9189" t="s">
        <v>111</v>
      </c>
      <c r="G9189" t="s">
        <v>122</v>
      </c>
      <c r="H9189" t="s">
        <v>123</v>
      </c>
      <c r="I9189">
        <v>8</v>
      </c>
      <c r="J9189" s="19">
        <v>1466.97</v>
      </c>
      <c r="K9189" s="20">
        <v>0.12</v>
      </c>
      <c r="L9189" s="19">
        <v>10327.469999999999</v>
      </c>
      <c r="M9189" s="19">
        <v>5239.93</v>
      </c>
      <c r="N9189" s="11" t="str">
        <f t="shared" si="430"/>
        <v>MEDIUM</v>
      </c>
      <c r="O9189" s="27">
        <f t="shared" si="431"/>
        <v>0.49262210396157041</v>
      </c>
      <c r="P9189" s="11" t="str">
        <f t="shared" si="432"/>
        <v>GOOD</v>
      </c>
    </row>
    <row r="9190" spans="1:16" x14ac:dyDescent="0.35">
      <c r="A9190" s="12" t="s">
        <v>9364</v>
      </c>
      <c r="B9190" s="15">
        <v>44566</v>
      </c>
      <c r="C9190" s="12" t="s">
        <v>136</v>
      </c>
      <c r="D9190" s="12" t="s">
        <v>140</v>
      </c>
      <c r="E9190" s="12" t="s">
        <v>153</v>
      </c>
      <c r="F9190" s="12" t="s">
        <v>131</v>
      </c>
      <c r="G9190" s="12" t="s">
        <v>122</v>
      </c>
      <c r="H9190" s="12" t="s">
        <v>132</v>
      </c>
      <c r="I9190" s="12">
        <v>6</v>
      </c>
      <c r="J9190" s="16">
        <v>380.38</v>
      </c>
      <c r="K9190" s="17">
        <v>7.0000000000000007E-2</v>
      </c>
      <c r="L9190" s="16">
        <v>2122.52</v>
      </c>
      <c r="M9190" s="16">
        <v>900.27</v>
      </c>
      <c r="N9190" s="11" t="str">
        <f t="shared" si="430"/>
        <v>LOW</v>
      </c>
      <c r="O9190" s="27">
        <f t="shared" si="431"/>
        <v>0.57584851968414907</v>
      </c>
      <c r="P9190" s="11" t="str">
        <f t="shared" si="432"/>
        <v>GOOD</v>
      </c>
    </row>
    <row r="9191" spans="1:16" x14ac:dyDescent="0.35">
      <c r="A9191" t="s">
        <v>9365</v>
      </c>
      <c r="B9191" s="18">
        <v>45230</v>
      </c>
      <c r="C9191" t="s">
        <v>108</v>
      </c>
      <c r="D9191" t="s">
        <v>125</v>
      </c>
      <c r="E9191" t="s">
        <v>137</v>
      </c>
      <c r="F9191" t="s">
        <v>111</v>
      </c>
      <c r="G9191" t="s">
        <v>122</v>
      </c>
      <c r="H9191" t="s">
        <v>187</v>
      </c>
      <c r="I9191">
        <v>1</v>
      </c>
      <c r="J9191" s="19">
        <v>601.82000000000005</v>
      </c>
      <c r="K9191" s="20">
        <v>0.24</v>
      </c>
      <c r="L9191" s="19">
        <v>457.38</v>
      </c>
      <c r="M9191" s="19">
        <v>196.87</v>
      </c>
      <c r="N9191" s="11" t="str">
        <f t="shared" si="430"/>
        <v>HIGH</v>
      </c>
      <c r="O9191" s="27">
        <f t="shared" si="431"/>
        <v>0.56957016047925135</v>
      </c>
      <c r="P9191" s="11" t="str">
        <f t="shared" si="432"/>
        <v>AVERAGE</v>
      </c>
    </row>
    <row r="9192" spans="1:16" x14ac:dyDescent="0.35">
      <c r="A9192" s="12" t="s">
        <v>9366</v>
      </c>
      <c r="B9192" s="15">
        <v>45145</v>
      </c>
      <c r="C9192" s="12" t="s">
        <v>149</v>
      </c>
      <c r="D9192" s="12" t="s">
        <v>125</v>
      </c>
      <c r="E9192" s="12" t="s">
        <v>185</v>
      </c>
      <c r="F9192" s="12" t="s">
        <v>117</v>
      </c>
      <c r="G9192" s="12" t="s">
        <v>127</v>
      </c>
      <c r="H9192" s="12" t="s">
        <v>128</v>
      </c>
      <c r="I9192" s="12">
        <v>3</v>
      </c>
      <c r="J9192" s="16">
        <v>457.79</v>
      </c>
      <c r="K9192" s="17">
        <v>0</v>
      </c>
      <c r="L9192" s="16">
        <v>1373.37</v>
      </c>
      <c r="M9192" s="16">
        <v>502.25</v>
      </c>
      <c r="N9192" s="11" t="str">
        <f t="shared" si="430"/>
        <v>NO DISCOUNT</v>
      </c>
      <c r="O9192" s="27">
        <f t="shared" si="431"/>
        <v>0.63429374458448917</v>
      </c>
      <c r="P9192" s="11" t="str">
        <f t="shared" si="432"/>
        <v>AVERAGE</v>
      </c>
    </row>
    <row r="9193" spans="1:16" x14ac:dyDescent="0.35">
      <c r="A9193" t="s">
        <v>9367</v>
      </c>
      <c r="B9193" s="18">
        <v>45478</v>
      </c>
      <c r="C9193" t="s">
        <v>120</v>
      </c>
      <c r="D9193" t="s">
        <v>109</v>
      </c>
      <c r="E9193" t="s">
        <v>189</v>
      </c>
      <c r="F9193" t="s">
        <v>111</v>
      </c>
      <c r="G9193" t="s">
        <v>127</v>
      </c>
      <c r="H9193" t="s">
        <v>128</v>
      </c>
      <c r="I9193">
        <v>5</v>
      </c>
      <c r="J9193" s="19">
        <v>584.89</v>
      </c>
      <c r="K9193" s="20">
        <v>0.05</v>
      </c>
      <c r="L9193" s="19">
        <v>2778.23</v>
      </c>
      <c r="M9193" s="19">
        <v>989.79</v>
      </c>
      <c r="N9193" s="11" t="str">
        <f t="shared" si="430"/>
        <v>LOW</v>
      </c>
      <c r="O9193" s="27">
        <f t="shared" si="431"/>
        <v>0.64373360016989234</v>
      </c>
      <c r="P9193" s="11" t="str">
        <f t="shared" si="432"/>
        <v>GOOD</v>
      </c>
    </row>
    <row r="9194" spans="1:16" x14ac:dyDescent="0.35">
      <c r="A9194" s="12" t="s">
        <v>9368</v>
      </c>
      <c r="B9194" s="15">
        <v>45543</v>
      </c>
      <c r="C9194" s="12" t="s">
        <v>108</v>
      </c>
      <c r="D9194" s="12" t="s">
        <v>109</v>
      </c>
      <c r="E9194" s="12" t="s">
        <v>176</v>
      </c>
      <c r="F9194" s="12" t="s">
        <v>111</v>
      </c>
      <c r="G9194" s="12" t="s">
        <v>122</v>
      </c>
      <c r="H9194" s="12" t="s">
        <v>187</v>
      </c>
      <c r="I9194" s="12">
        <v>13</v>
      </c>
      <c r="J9194" s="16">
        <v>233.13</v>
      </c>
      <c r="K9194" s="17">
        <v>0.03</v>
      </c>
      <c r="L9194" s="16">
        <v>2939.77</v>
      </c>
      <c r="M9194" s="16">
        <v>1414.2</v>
      </c>
      <c r="N9194" s="11" t="str">
        <f t="shared" si="430"/>
        <v>LOW</v>
      </c>
      <c r="O9194" s="27">
        <f t="shared" si="431"/>
        <v>0.51894195804433674</v>
      </c>
      <c r="P9194" s="11" t="str">
        <f t="shared" si="432"/>
        <v>EXCELLENT</v>
      </c>
    </row>
    <row r="9195" spans="1:16" x14ac:dyDescent="0.35">
      <c r="A9195" t="s">
        <v>9369</v>
      </c>
      <c r="B9195" s="18">
        <v>45592</v>
      </c>
      <c r="C9195" t="s">
        <v>136</v>
      </c>
      <c r="D9195" t="s">
        <v>115</v>
      </c>
      <c r="E9195" t="s">
        <v>156</v>
      </c>
      <c r="F9195" t="s">
        <v>117</v>
      </c>
      <c r="G9195" t="s">
        <v>112</v>
      </c>
      <c r="H9195" t="s">
        <v>118</v>
      </c>
      <c r="I9195">
        <v>5</v>
      </c>
      <c r="J9195" s="19">
        <v>31.81</v>
      </c>
      <c r="K9195" s="20">
        <v>0</v>
      </c>
      <c r="L9195" s="19">
        <v>159.05000000000001</v>
      </c>
      <c r="M9195" s="19">
        <v>64.97</v>
      </c>
      <c r="N9195" s="11" t="str">
        <f t="shared" si="430"/>
        <v>NO DISCOUNT</v>
      </c>
      <c r="O9195" s="27">
        <f t="shared" si="431"/>
        <v>0.5915121031122289</v>
      </c>
      <c r="P9195" s="11" t="str">
        <f t="shared" si="432"/>
        <v>GOOD</v>
      </c>
    </row>
    <row r="9196" spans="1:16" x14ac:dyDescent="0.35">
      <c r="A9196" s="12" t="s">
        <v>9370</v>
      </c>
      <c r="B9196" s="15">
        <v>44697</v>
      </c>
      <c r="C9196" s="12" t="s">
        <v>108</v>
      </c>
      <c r="D9196" s="12" t="s">
        <v>140</v>
      </c>
      <c r="E9196" s="12" t="s">
        <v>296</v>
      </c>
      <c r="F9196" s="12" t="s">
        <v>111</v>
      </c>
      <c r="G9196" s="12" t="s">
        <v>122</v>
      </c>
      <c r="H9196" s="12" t="s">
        <v>123</v>
      </c>
      <c r="I9196" s="12">
        <v>2</v>
      </c>
      <c r="J9196" s="16">
        <v>472.37</v>
      </c>
      <c r="K9196" s="17">
        <v>0.06</v>
      </c>
      <c r="L9196" s="16">
        <v>888.06</v>
      </c>
      <c r="M9196" s="16">
        <v>247.23</v>
      </c>
      <c r="N9196" s="11" t="str">
        <f t="shared" si="430"/>
        <v>LOW</v>
      </c>
      <c r="O9196" s="27">
        <f t="shared" si="431"/>
        <v>0.72160664819944598</v>
      </c>
      <c r="P9196" s="11" t="str">
        <f t="shared" si="432"/>
        <v>AVERAGE</v>
      </c>
    </row>
    <row r="9197" spans="1:16" x14ac:dyDescent="0.35">
      <c r="A9197" t="s">
        <v>9371</v>
      </c>
      <c r="B9197" s="18">
        <v>45277</v>
      </c>
      <c r="C9197" t="s">
        <v>108</v>
      </c>
      <c r="D9197" t="s">
        <v>140</v>
      </c>
      <c r="E9197" t="s">
        <v>268</v>
      </c>
      <c r="F9197" t="s">
        <v>111</v>
      </c>
      <c r="G9197" t="s">
        <v>112</v>
      </c>
      <c r="H9197" t="s">
        <v>147</v>
      </c>
      <c r="I9197">
        <v>2</v>
      </c>
      <c r="J9197" s="19">
        <v>23.35</v>
      </c>
      <c r="K9197" s="20">
        <v>0.08</v>
      </c>
      <c r="L9197" s="19">
        <v>42.96</v>
      </c>
      <c r="M9197" s="19">
        <v>10.85</v>
      </c>
      <c r="N9197" s="11" t="str">
        <f t="shared" si="430"/>
        <v>LOW</v>
      </c>
      <c r="O9197" s="27">
        <f t="shared" si="431"/>
        <v>0.74743947858472992</v>
      </c>
      <c r="P9197" s="11" t="str">
        <f t="shared" si="432"/>
        <v>AVERAGE</v>
      </c>
    </row>
    <row r="9198" spans="1:16" x14ac:dyDescent="0.35">
      <c r="A9198" s="12" t="s">
        <v>9372</v>
      </c>
      <c r="B9198" s="15">
        <v>45243</v>
      </c>
      <c r="C9198" s="12" t="s">
        <v>108</v>
      </c>
      <c r="D9198" s="12" t="s">
        <v>125</v>
      </c>
      <c r="E9198" s="12" t="s">
        <v>137</v>
      </c>
      <c r="F9198" s="12" t="s">
        <v>131</v>
      </c>
      <c r="G9198" s="12" t="s">
        <v>127</v>
      </c>
      <c r="H9198" s="12" t="s">
        <v>128</v>
      </c>
      <c r="I9198" s="12">
        <v>5</v>
      </c>
      <c r="J9198" s="16">
        <v>384.94</v>
      </c>
      <c r="K9198" s="17">
        <v>0.02</v>
      </c>
      <c r="L9198" s="16">
        <v>1886.21</v>
      </c>
      <c r="M9198" s="16">
        <v>673.7</v>
      </c>
      <c r="N9198" s="11" t="str">
        <f t="shared" si="430"/>
        <v>LOW</v>
      </c>
      <c r="O9198" s="27">
        <f t="shared" si="431"/>
        <v>0.6428287412324184</v>
      </c>
      <c r="P9198" s="11" t="str">
        <f t="shared" si="432"/>
        <v>GOOD</v>
      </c>
    </row>
    <row r="9199" spans="1:16" x14ac:dyDescent="0.35">
      <c r="A9199" t="s">
        <v>9373</v>
      </c>
      <c r="B9199" s="18">
        <v>44719</v>
      </c>
      <c r="C9199" t="s">
        <v>136</v>
      </c>
      <c r="D9199" t="s">
        <v>140</v>
      </c>
      <c r="E9199" t="s">
        <v>268</v>
      </c>
      <c r="F9199" t="s">
        <v>111</v>
      </c>
      <c r="G9199" t="s">
        <v>122</v>
      </c>
      <c r="H9199" t="s">
        <v>123</v>
      </c>
      <c r="I9199">
        <v>3</v>
      </c>
      <c r="J9199" s="19">
        <v>486.72</v>
      </c>
      <c r="K9199" s="20">
        <v>0.17</v>
      </c>
      <c r="L9199" s="19">
        <v>1211.93</v>
      </c>
      <c r="M9199" s="19">
        <v>469.13</v>
      </c>
      <c r="N9199" s="11" t="str">
        <f t="shared" si="430"/>
        <v>MEDIUM</v>
      </c>
      <c r="O9199" s="27">
        <f t="shared" si="431"/>
        <v>0.6129066860297212</v>
      </c>
      <c r="P9199" s="11" t="str">
        <f t="shared" si="432"/>
        <v>AVERAGE</v>
      </c>
    </row>
    <row r="9200" spans="1:16" x14ac:dyDescent="0.35">
      <c r="A9200" s="12" t="s">
        <v>9374</v>
      </c>
      <c r="B9200" s="15">
        <v>44747</v>
      </c>
      <c r="C9200" s="12" t="s">
        <v>108</v>
      </c>
      <c r="D9200" s="12" t="s">
        <v>115</v>
      </c>
      <c r="E9200" s="12" t="s">
        <v>163</v>
      </c>
      <c r="F9200" s="12" t="s">
        <v>111</v>
      </c>
      <c r="G9200" s="12" t="s">
        <v>127</v>
      </c>
      <c r="H9200" s="12" t="s">
        <v>164</v>
      </c>
      <c r="I9200" s="12">
        <v>2</v>
      </c>
      <c r="J9200" s="16">
        <v>223.47</v>
      </c>
      <c r="K9200" s="17">
        <v>0</v>
      </c>
      <c r="L9200" s="16">
        <v>446.94</v>
      </c>
      <c r="M9200" s="16">
        <v>193.39</v>
      </c>
      <c r="N9200" s="11" t="str">
        <f t="shared" si="430"/>
        <v>NO DISCOUNT</v>
      </c>
      <c r="O9200" s="27">
        <f t="shared" si="431"/>
        <v>0.56730209871571136</v>
      </c>
      <c r="P9200" s="11" t="str">
        <f t="shared" si="432"/>
        <v>AVERAGE</v>
      </c>
    </row>
    <row r="9201" spans="1:16" x14ac:dyDescent="0.35">
      <c r="A9201" t="s">
        <v>9375</v>
      </c>
      <c r="B9201" s="18">
        <v>45064</v>
      </c>
      <c r="C9201" t="s">
        <v>108</v>
      </c>
      <c r="D9201" t="s">
        <v>109</v>
      </c>
      <c r="E9201" t="s">
        <v>195</v>
      </c>
      <c r="F9201" t="s">
        <v>111</v>
      </c>
      <c r="G9201" t="s">
        <v>112</v>
      </c>
      <c r="H9201" t="s">
        <v>113</v>
      </c>
      <c r="I9201">
        <v>1</v>
      </c>
      <c r="J9201" s="19">
        <v>36.25</v>
      </c>
      <c r="K9201" s="20">
        <v>0.05</v>
      </c>
      <c r="L9201" s="19">
        <v>34.44</v>
      </c>
      <c r="M9201" s="19">
        <v>14.34</v>
      </c>
      <c r="N9201" s="11" t="str">
        <f t="shared" si="430"/>
        <v>LOW</v>
      </c>
      <c r="O9201" s="27">
        <f t="shared" si="431"/>
        <v>0.58362369337979092</v>
      </c>
      <c r="P9201" s="11" t="str">
        <f t="shared" si="432"/>
        <v>AVERAGE</v>
      </c>
    </row>
    <row r="9202" spans="1:16" x14ac:dyDescent="0.35">
      <c r="A9202" s="12" t="s">
        <v>9376</v>
      </c>
      <c r="B9202" s="15">
        <v>45440</v>
      </c>
      <c r="C9202" s="12" t="s">
        <v>108</v>
      </c>
      <c r="D9202" s="12" t="s">
        <v>140</v>
      </c>
      <c r="E9202" s="12" t="s">
        <v>307</v>
      </c>
      <c r="F9202" s="12" t="s">
        <v>111</v>
      </c>
      <c r="G9202" s="12" t="s">
        <v>127</v>
      </c>
      <c r="H9202" s="12" t="s">
        <v>138</v>
      </c>
      <c r="I9202" s="12">
        <v>3</v>
      </c>
      <c r="J9202" s="16">
        <v>238.36</v>
      </c>
      <c r="K9202" s="17">
        <v>0.24</v>
      </c>
      <c r="L9202" s="16">
        <v>543.46</v>
      </c>
      <c r="M9202" s="16">
        <v>227.94</v>
      </c>
      <c r="N9202" s="11" t="str">
        <f t="shared" si="430"/>
        <v>HIGH</v>
      </c>
      <c r="O9202" s="27">
        <f t="shared" si="431"/>
        <v>0.58057630736392751</v>
      </c>
      <c r="P9202" s="11" t="str">
        <f t="shared" si="432"/>
        <v>AVERAGE</v>
      </c>
    </row>
    <row r="9203" spans="1:16" x14ac:dyDescent="0.35">
      <c r="A9203" t="s">
        <v>9377</v>
      </c>
      <c r="B9203" s="18">
        <v>44899</v>
      </c>
      <c r="C9203" t="s">
        <v>108</v>
      </c>
      <c r="D9203" t="s">
        <v>109</v>
      </c>
      <c r="E9203" t="s">
        <v>195</v>
      </c>
      <c r="F9203" t="s">
        <v>111</v>
      </c>
      <c r="G9203" t="s">
        <v>122</v>
      </c>
      <c r="H9203" t="s">
        <v>123</v>
      </c>
      <c r="I9203">
        <v>3</v>
      </c>
      <c r="J9203" s="19">
        <v>680.98</v>
      </c>
      <c r="K9203" s="20">
        <v>0.24</v>
      </c>
      <c r="L9203" s="19">
        <v>1552.63</v>
      </c>
      <c r="M9203" s="19">
        <v>561.14</v>
      </c>
      <c r="N9203" s="11" t="str">
        <f t="shared" si="430"/>
        <v>HIGH</v>
      </c>
      <c r="O9203" s="27">
        <f t="shared" si="431"/>
        <v>0.63858742907196175</v>
      </c>
      <c r="P9203" s="11" t="str">
        <f t="shared" si="432"/>
        <v>AVERAGE</v>
      </c>
    </row>
    <row r="9204" spans="1:16" x14ac:dyDescent="0.35">
      <c r="A9204" s="12" t="s">
        <v>9378</v>
      </c>
      <c r="B9204" s="15">
        <v>44768</v>
      </c>
      <c r="C9204" s="12" t="s">
        <v>136</v>
      </c>
      <c r="D9204" s="12" t="s">
        <v>109</v>
      </c>
      <c r="E9204" s="12" t="s">
        <v>150</v>
      </c>
      <c r="F9204" s="12" t="s">
        <v>131</v>
      </c>
      <c r="G9204" s="12" t="s">
        <v>112</v>
      </c>
      <c r="H9204" s="12" t="s">
        <v>167</v>
      </c>
      <c r="I9204" s="12">
        <v>1</v>
      </c>
      <c r="J9204" s="16">
        <v>24.54</v>
      </c>
      <c r="K9204" s="17">
        <v>0</v>
      </c>
      <c r="L9204" s="16">
        <v>24.54</v>
      </c>
      <c r="M9204" s="16">
        <v>7.48</v>
      </c>
      <c r="N9204" s="11" t="str">
        <f t="shared" si="430"/>
        <v>NO DISCOUNT</v>
      </c>
      <c r="O9204" s="27">
        <f t="shared" si="431"/>
        <v>0.69519152404237972</v>
      </c>
      <c r="P9204" s="11" t="str">
        <f t="shared" si="432"/>
        <v>AVERAGE</v>
      </c>
    </row>
    <row r="9205" spans="1:16" x14ac:dyDescent="0.35">
      <c r="A9205" t="s">
        <v>9379</v>
      </c>
      <c r="B9205" s="18">
        <v>44675</v>
      </c>
      <c r="C9205" t="s">
        <v>108</v>
      </c>
      <c r="D9205" t="s">
        <v>140</v>
      </c>
      <c r="E9205" t="s">
        <v>166</v>
      </c>
      <c r="F9205" t="s">
        <v>117</v>
      </c>
      <c r="G9205" t="s">
        <v>122</v>
      </c>
      <c r="H9205" t="s">
        <v>123</v>
      </c>
      <c r="I9205">
        <v>5</v>
      </c>
      <c r="J9205" s="19">
        <v>1932.82</v>
      </c>
      <c r="K9205" s="20">
        <v>0.13</v>
      </c>
      <c r="L9205" s="19">
        <v>8407.77</v>
      </c>
      <c r="M9205" s="19">
        <v>3013.84</v>
      </c>
      <c r="N9205" s="11" t="str">
        <f t="shared" si="430"/>
        <v>MEDIUM</v>
      </c>
      <c r="O9205" s="27">
        <f t="shared" si="431"/>
        <v>0.64154109829360217</v>
      </c>
      <c r="P9205" s="11" t="str">
        <f t="shared" si="432"/>
        <v>GOOD</v>
      </c>
    </row>
    <row r="9206" spans="1:16" x14ac:dyDescent="0.35">
      <c r="A9206" s="12" t="s">
        <v>9380</v>
      </c>
      <c r="B9206" s="15">
        <v>45467</v>
      </c>
      <c r="C9206" s="12" t="s">
        <v>108</v>
      </c>
      <c r="D9206" s="12" t="s">
        <v>140</v>
      </c>
      <c r="E9206" s="12" t="s">
        <v>153</v>
      </c>
      <c r="F9206" s="12" t="s">
        <v>131</v>
      </c>
      <c r="G9206" s="12" t="s">
        <v>127</v>
      </c>
      <c r="H9206" s="12" t="s">
        <v>164</v>
      </c>
      <c r="I9206" s="12">
        <v>2</v>
      </c>
      <c r="J9206" s="16">
        <v>778.93</v>
      </c>
      <c r="K9206" s="17">
        <v>0</v>
      </c>
      <c r="L9206" s="16">
        <v>1557.86</v>
      </c>
      <c r="M9206" s="16">
        <v>690.97</v>
      </c>
      <c r="N9206" s="11" t="str">
        <f t="shared" si="430"/>
        <v>NO DISCOUNT</v>
      </c>
      <c r="O9206" s="27">
        <f t="shared" si="431"/>
        <v>0.55646206976236623</v>
      </c>
      <c r="P9206" s="11" t="str">
        <f t="shared" si="432"/>
        <v>AVERAGE</v>
      </c>
    </row>
    <row r="9207" spans="1:16" x14ac:dyDescent="0.35">
      <c r="A9207" t="s">
        <v>9381</v>
      </c>
      <c r="B9207" s="18">
        <v>45215</v>
      </c>
      <c r="C9207" t="s">
        <v>108</v>
      </c>
      <c r="D9207" t="s">
        <v>115</v>
      </c>
      <c r="E9207" t="s">
        <v>121</v>
      </c>
      <c r="F9207" t="s">
        <v>117</v>
      </c>
      <c r="G9207" t="s">
        <v>127</v>
      </c>
      <c r="H9207" t="s">
        <v>179</v>
      </c>
      <c r="I9207">
        <v>1</v>
      </c>
      <c r="J9207" s="19">
        <v>104.17</v>
      </c>
      <c r="K9207" s="20">
        <v>0.23</v>
      </c>
      <c r="L9207" s="19">
        <v>80.209999999999994</v>
      </c>
      <c r="M9207" s="19">
        <v>41.64</v>
      </c>
      <c r="N9207" s="11" t="str">
        <f t="shared" si="430"/>
        <v>HIGH</v>
      </c>
      <c r="O9207" s="27">
        <f t="shared" si="431"/>
        <v>0.48086273531978552</v>
      </c>
      <c r="P9207" s="11" t="str">
        <f t="shared" si="432"/>
        <v>AVERAGE</v>
      </c>
    </row>
    <row r="9208" spans="1:16" x14ac:dyDescent="0.35">
      <c r="A9208" s="12" t="s">
        <v>9382</v>
      </c>
      <c r="B9208" s="15">
        <v>44619</v>
      </c>
      <c r="C9208" s="12" t="s">
        <v>108</v>
      </c>
      <c r="D9208" s="12" t="s">
        <v>115</v>
      </c>
      <c r="E9208" s="12" t="s">
        <v>116</v>
      </c>
      <c r="F9208" s="12" t="s">
        <v>111</v>
      </c>
      <c r="G9208" s="12" t="s">
        <v>122</v>
      </c>
      <c r="H9208" s="12" t="s">
        <v>187</v>
      </c>
      <c r="I9208" s="12">
        <v>4</v>
      </c>
      <c r="J9208" s="16">
        <v>629.57000000000005</v>
      </c>
      <c r="K9208" s="17">
        <v>0.03</v>
      </c>
      <c r="L9208" s="16">
        <v>2442.73</v>
      </c>
      <c r="M9208" s="16">
        <v>665.24</v>
      </c>
      <c r="N9208" s="11" t="str">
        <f t="shared" si="430"/>
        <v>LOW</v>
      </c>
      <c r="O9208" s="27">
        <f t="shared" si="431"/>
        <v>0.72766535802155785</v>
      </c>
      <c r="P9208" s="11" t="str">
        <f t="shared" si="432"/>
        <v>AVERAGE</v>
      </c>
    </row>
    <row r="9209" spans="1:16" x14ac:dyDescent="0.35">
      <c r="A9209" t="s">
        <v>9383</v>
      </c>
      <c r="B9209" s="18">
        <v>45247</v>
      </c>
      <c r="C9209" t="s">
        <v>108</v>
      </c>
      <c r="D9209" t="s">
        <v>125</v>
      </c>
      <c r="E9209" t="s">
        <v>201</v>
      </c>
      <c r="F9209" t="s">
        <v>111</v>
      </c>
      <c r="G9209" t="s">
        <v>127</v>
      </c>
      <c r="H9209" t="s">
        <v>164</v>
      </c>
      <c r="I9209">
        <v>5</v>
      </c>
      <c r="J9209" s="19">
        <v>739.5</v>
      </c>
      <c r="K9209" s="20">
        <v>0.27</v>
      </c>
      <c r="L9209" s="19">
        <v>2699.17</v>
      </c>
      <c r="M9209" s="19">
        <v>1031.31</v>
      </c>
      <c r="N9209" s="11" t="str">
        <f t="shared" si="430"/>
        <v>HIGH</v>
      </c>
      <c r="O9209" s="27">
        <f t="shared" si="431"/>
        <v>0.61791587784392987</v>
      </c>
      <c r="P9209" s="11" t="str">
        <f t="shared" si="432"/>
        <v>GOOD</v>
      </c>
    </row>
    <row r="9210" spans="1:16" x14ac:dyDescent="0.35">
      <c r="A9210" s="12" t="s">
        <v>9384</v>
      </c>
      <c r="B9210" s="15">
        <v>44905</v>
      </c>
      <c r="C9210" s="12" t="s">
        <v>108</v>
      </c>
      <c r="D9210" s="12" t="s">
        <v>109</v>
      </c>
      <c r="E9210" s="12" t="s">
        <v>195</v>
      </c>
      <c r="F9210" s="12" t="s">
        <v>131</v>
      </c>
      <c r="G9210" s="12" t="s">
        <v>127</v>
      </c>
      <c r="H9210" s="12" t="s">
        <v>128</v>
      </c>
      <c r="I9210" s="12">
        <v>6</v>
      </c>
      <c r="J9210" s="16">
        <v>53.06</v>
      </c>
      <c r="K9210" s="17">
        <v>0.22</v>
      </c>
      <c r="L9210" s="16">
        <v>248.32</v>
      </c>
      <c r="M9210" s="16">
        <v>101.43</v>
      </c>
      <c r="N9210" s="11" t="str">
        <f t="shared" si="430"/>
        <v>HIGH</v>
      </c>
      <c r="O9210" s="27">
        <f t="shared" si="431"/>
        <v>0.59153511597938135</v>
      </c>
      <c r="P9210" s="11" t="str">
        <f t="shared" si="432"/>
        <v>GOOD</v>
      </c>
    </row>
    <row r="9211" spans="1:16" x14ac:dyDescent="0.35">
      <c r="A9211" t="s">
        <v>9385</v>
      </c>
      <c r="B9211" s="18">
        <v>45506</v>
      </c>
      <c r="C9211" t="s">
        <v>149</v>
      </c>
      <c r="D9211" t="s">
        <v>115</v>
      </c>
      <c r="E9211" t="s">
        <v>116</v>
      </c>
      <c r="F9211" t="s">
        <v>117</v>
      </c>
      <c r="G9211" t="s">
        <v>112</v>
      </c>
      <c r="H9211" t="s">
        <v>167</v>
      </c>
      <c r="I9211">
        <v>2</v>
      </c>
      <c r="J9211" s="19">
        <v>10.84</v>
      </c>
      <c r="K9211" s="20">
        <v>0.04</v>
      </c>
      <c r="L9211" s="19">
        <v>20.81</v>
      </c>
      <c r="M9211" s="19">
        <v>7.3</v>
      </c>
      <c r="N9211" s="11" t="str">
        <f t="shared" si="430"/>
        <v>LOW</v>
      </c>
      <c r="O9211" s="27">
        <f t="shared" si="431"/>
        <v>0.64920711196540115</v>
      </c>
      <c r="P9211" s="11" t="str">
        <f t="shared" si="432"/>
        <v>AVERAGE</v>
      </c>
    </row>
    <row r="9212" spans="1:16" x14ac:dyDescent="0.35">
      <c r="A9212" s="12" t="s">
        <v>9386</v>
      </c>
      <c r="B9212" s="15">
        <v>45066</v>
      </c>
      <c r="C9212" s="12" t="s">
        <v>120</v>
      </c>
      <c r="D9212" s="12" t="s">
        <v>109</v>
      </c>
      <c r="E9212" s="12" t="s">
        <v>189</v>
      </c>
      <c r="F9212" s="12" t="s">
        <v>117</v>
      </c>
      <c r="G9212" s="12" t="s">
        <v>122</v>
      </c>
      <c r="H9212" s="12" t="s">
        <v>158</v>
      </c>
      <c r="I9212" s="12">
        <v>19</v>
      </c>
      <c r="J9212" s="16">
        <v>108.63</v>
      </c>
      <c r="K9212" s="17">
        <v>0</v>
      </c>
      <c r="L9212" s="16">
        <v>2063.9699999999998</v>
      </c>
      <c r="M9212" s="16">
        <v>591.13</v>
      </c>
      <c r="N9212" s="11" t="str">
        <f t="shared" si="430"/>
        <v>NO DISCOUNT</v>
      </c>
      <c r="O9212" s="27">
        <f t="shared" si="431"/>
        <v>0.71359564334752923</v>
      </c>
      <c r="P9212" s="11" t="str">
        <f t="shared" si="432"/>
        <v>EXCELLENT</v>
      </c>
    </row>
    <row r="9213" spans="1:16" x14ac:dyDescent="0.35">
      <c r="A9213" t="s">
        <v>9387</v>
      </c>
      <c r="B9213" s="18">
        <v>45117</v>
      </c>
      <c r="C9213" t="s">
        <v>108</v>
      </c>
      <c r="D9213" t="s">
        <v>125</v>
      </c>
      <c r="E9213" t="s">
        <v>185</v>
      </c>
      <c r="F9213" t="s">
        <v>111</v>
      </c>
      <c r="G9213" t="s">
        <v>112</v>
      </c>
      <c r="H9213" t="s">
        <v>113</v>
      </c>
      <c r="I9213">
        <v>1</v>
      </c>
      <c r="J9213" s="19">
        <v>8.5</v>
      </c>
      <c r="K9213" s="20">
        <v>0.36</v>
      </c>
      <c r="L9213" s="19">
        <v>5.44</v>
      </c>
      <c r="M9213" s="19">
        <v>1.75</v>
      </c>
      <c r="N9213" s="11" t="str">
        <f t="shared" si="430"/>
        <v>CLEARANCE</v>
      </c>
      <c r="O9213" s="27">
        <f t="shared" si="431"/>
        <v>0.6783088235294118</v>
      </c>
      <c r="P9213" s="11" t="str">
        <f t="shared" si="432"/>
        <v>AVERAGE</v>
      </c>
    </row>
    <row r="9214" spans="1:16" x14ac:dyDescent="0.35">
      <c r="A9214" s="12" t="s">
        <v>9388</v>
      </c>
      <c r="B9214" s="15">
        <v>44671</v>
      </c>
      <c r="C9214" s="12" t="s">
        <v>120</v>
      </c>
      <c r="D9214" s="12" t="s">
        <v>109</v>
      </c>
      <c r="E9214" s="12" t="s">
        <v>173</v>
      </c>
      <c r="F9214" s="12" t="s">
        <v>111</v>
      </c>
      <c r="G9214" s="12" t="s">
        <v>112</v>
      </c>
      <c r="H9214" s="12" t="s">
        <v>113</v>
      </c>
      <c r="I9214" s="12">
        <v>7</v>
      </c>
      <c r="J9214" s="16">
        <v>36.82</v>
      </c>
      <c r="K9214" s="17">
        <v>0.1</v>
      </c>
      <c r="L9214" s="16">
        <v>231.97</v>
      </c>
      <c r="M9214" s="16">
        <v>89.36</v>
      </c>
      <c r="N9214" s="11" t="str">
        <f t="shared" si="430"/>
        <v>LOW</v>
      </c>
      <c r="O9214" s="27">
        <f t="shared" si="431"/>
        <v>0.61477777298788638</v>
      </c>
      <c r="P9214" s="11" t="str">
        <f t="shared" si="432"/>
        <v>GOOD</v>
      </c>
    </row>
    <row r="9215" spans="1:16" x14ac:dyDescent="0.35">
      <c r="A9215" t="s">
        <v>9389</v>
      </c>
      <c r="B9215" s="18">
        <v>45061</v>
      </c>
      <c r="C9215" t="s">
        <v>120</v>
      </c>
      <c r="D9215" t="s">
        <v>125</v>
      </c>
      <c r="E9215" t="s">
        <v>185</v>
      </c>
      <c r="F9215" t="s">
        <v>111</v>
      </c>
      <c r="G9215" t="s">
        <v>122</v>
      </c>
      <c r="H9215" t="s">
        <v>132</v>
      </c>
      <c r="I9215">
        <v>1</v>
      </c>
      <c r="J9215" s="19">
        <v>735.83</v>
      </c>
      <c r="K9215" s="20">
        <v>0.28999999999999998</v>
      </c>
      <c r="L9215" s="19">
        <v>522.44000000000005</v>
      </c>
      <c r="M9215" s="19">
        <v>190.08</v>
      </c>
      <c r="N9215" s="11" t="str">
        <f t="shared" si="430"/>
        <v>HIGH</v>
      </c>
      <c r="O9215" s="27">
        <f t="shared" si="431"/>
        <v>0.63616874665033296</v>
      </c>
      <c r="P9215" s="11" t="str">
        <f t="shared" si="432"/>
        <v>AVERAGE</v>
      </c>
    </row>
    <row r="9216" spans="1:16" x14ac:dyDescent="0.35">
      <c r="A9216" s="12" t="s">
        <v>9390</v>
      </c>
      <c r="B9216" s="15">
        <v>45330</v>
      </c>
      <c r="C9216" s="12" t="s">
        <v>108</v>
      </c>
      <c r="D9216" s="12" t="s">
        <v>140</v>
      </c>
      <c r="E9216" s="12" t="s">
        <v>296</v>
      </c>
      <c r="F9216" s="12" t="s">
        <v>117</v>
      </c>
      <c r="G9216" s="12" t="s">
        <v>112</v>
      </c>
      <c r="H9216" s="12" t="s">
        <v>118</v>
      </c>
      <c r="I9216" s="12">
        <v>1</v>
      </c>
      <c r="J9216" s="16">
        <v>32.86</v>
      </c>
      <c r="K9216" s="17">
        <v>0.17</v>
      </c>
      <c r="L9216" s="16">
        <v>27.27</v>
      </c>
      <c r="M9216" s="16">
        <v>7.48</v>
      </c>
      <c r="N9216" s="11" t="str">
        <f t="shared" si="430"/>
        <v>MEDIUM</v>
      </c>
      <c r="O9216" s="27">
        <f t="shared" si="431"/>
        <v>0.72570590392372569</v>
      </c>
      <c r="P9216" s="11" t="str">
        <f t="shared" si="432"/>
        <v>AVERAGE</v>
      </c>
    </row>
    <row r="9217" spans="1:16" x14ac:dyDescent="0.35">
      <c r="A9217" t="s">
        <v>9391</v>
      </c>
      <c r="B9217" s="18">
        <v>45622</v>
      </c>
      <c r="C9217" t="s">
        <v>136</v>
      </c>
      <c r="D9217" t="s">
        <v>115</v>
      </c>
      <c r="E9217" t="s">
        <v>221</v>
      </c>
      <c r="F9217" t="s">
        <v>111</v>
      </c>
      <c r="G9217" t="s">
        <v>122</v>
      </c>
      <c r="H9217" t="s">
        <v>132</v>
      </c>
      <c r="I9217">
        <v>7</v>
      </c>
      <c r="J9217" s="19">
        <v>346.28</v>
      </c>
      <c r="K9217" s="20">
        <v>0</v>
      </c>
      <c r="L9217" s="19">
        <v>2423.96</v>
      </c>
      <c r="M9217" s="19">
        <v>1106.8599999999999</v>
      </c>
      <c r="N9217" s="11" t="str">
        <f t="shared" si="430"/>
        <v>NO DISCOUNT</v>
      </c>
      <c r="O9217" s="27">
        <f t="shared" si="431"/>
        <v>0.54336705226158855</v>
      </c>
      <c r="P9217" s="11" t="str">
        <f t="shared" si="432"/>
        <v>GOOD</v>
      </c>
    </row>
    <row r="9218" spans="1:16" x14ac:dyDescent="0.35">
      <c r="A9218" s="12" t="s">
        <v>9392</v>
      </c>
      <c r="B9218" s="15">
        <v>44723</v>
      </c>
      <c r="C9218" s="12" t="s">
        <v>120</v>
      </c>
      <c r="D9218" s="12" t="s">
        <v>109</v>
      </c>
      <c r="E9218" s="12" t="s">
        <v>161</v>
      </c>
      <c r="F9218" s="12" t="s">
        <v>117</v>
      </c>
      <c r="G9218" s="12" t="s">
        <v>112</v>
      </c>
      <c r="H9218" s="12" t="s">
        <v>170</v>
      </c>
      <c r="I9218" s="12">
        <v>1</v>
      </c>
      <c r="J9218" s="16">
        <v>30.18</v>
      </c>
      <c r="K9218" s="17">
        <v>0.05</v>
      </c>
      <c r="L9218" s="16">
        <v>28.67</v>
      </c>
      <c r="M9218" s="16">
        <v>8.84</v>
      </c>
      <c r="N9218" s="11" t="str">
        <f t="shared" si="430"/>
        <v>LOW</v>
      </c>
      <c r="O9218" s="27">
        <f t="shared" si="431"/>
        <v>0.69166376002790375</v>
      </c>
      <c r="P9218" s="11" t="str">
        <f t="shared" si="432"/>
        <v>AVERAGE</v>
      </c>
    </row>
    <row r="9219" spans="1:16" x14ac:dyDescent="0.35">
      <c r="A9219" t="s">
        <v>9393</v>
      </c>
      <c r="B9219" s="18">
        <v>45122</v>
      </c>
      <c r="C9219" t="s">
        <v>120</v>
      </c>
      <c r="D9219" t="s">
        <v>140</v>
      </c>
      <c r="E9219" t="s">
        <v>141</v>
      </c>
      <c r="F9219" t="s">
        <v>111</v>
      </c>
      <c r="G9219" t="s">
        <v>122</v>
      </c>
      <c r="H9219" t="s">
        <v>123</v>
      </c>
      <c r="I9219">
        <v>1</v>
      </c>
      <c r="J9219" s="19">
        <v>973.95</v>
      </c>
      <c r="K9219" s="20">
        <v>0.08</v>
      </c>
      <c r="L9219" s="19">
        <v>896.03</v>
      </c>
      <c r="M9219" s="19">
        <v>362.38</v>
      </c>
      <c r="N9219" s="11" t="str">
        <f t="shared" ref="N9219:N9282" si="433">IF(K9219=$R$8,$R$2,IF(K9219&lt;=$R$9,$R$3,IF(K9219&lt;=$R$10,$R$4,IF(K9219&lt;$R$11,$R$5,IF(K9219&gt;$R$11,$R$6)))))</f>
        <v>LOW</v>
      </c>
      <c r="O9219" s="27">
        <f t="shared" ref="O9219:O9282" si="434">IFERROR(L9219-M9219,"NULL")/L9219</f>
        <v>0.59557157684452533</v>
      </c>
      <c r="P9219" s="11" t="str">
        <f t="shared" ref="P9219:P9282" si="435">IF(AND(O9219&gt;=$Q$8,I9219&gt;=$Q$13),$Q$2,IF(AND(O9219&gt;=$Q$9,I9219&gt;=$Q$14),$Q$3,IF(O9219&gt;=$Q$10,$Q$4,$Q$5)))</f>
        <v>AVERAGE</v>
      </c>
    </row>
    <row r="9220" spans="1:16" x14ac:dyDescent="0.35">
      <c r="A9220" s="12" t="s">
        <v>9394</v>
      </c>
      <c r="B9220" s="15">
        <v>44695</v>
      </c>
      <c r="C9220" s="12" t="s">
        <v>120</v>
      </c>
      <c r="D9220" s="12" t="s">
        <v>109</v>
      </c>
      <c r="E9220" s="12" t="s">
        <v>252</v>
      </c>
      <c r="F9220" s="12" t="s">
        <v>131</v>
      </c>
      <c r="G9220" s="12" t="s">
        <v>127</v>
      </c>
      <c r="H9220" s="12" t="s">
        <v>138</v>
      </c>
      <c r="I9220" s="12">
        <v>4</v>
      </c>
      <c r="J9220" s="16">
        <v>364.51</v>
      </c>
      <c r="K9220" s="17">
        <v>0.23</v>
      </c>
      <c r="L9220" s="16">
        <v>1122.69</v>
      </c>
      <c r="M9220" s="16">
        <v>391.51</v>
      </c>
      <c r="N9220" s="11" t="str">
        <f t="shared" si="433"/>
        <v>HIGH</v>
      </c>
      <c r="O9220" s="27">
        <f t="shared" si="434"/>
        <v>0.65127506257292755</v>
      </c>
      <c r="P9220" s="11" t="str">
        <f t="shared" si="435"/>
        <v>AVERAGE</v>
      </c>
    </row>
    <row r="9221" spans="1:16" x14ac:dyDescent="0.35">
      <c r="A9221" t="s">
        <v>9395</v>
      </c>
      <c r="B9221" s="18">
        <v>45083</v>
      </c>
      <c r="C9221" t="s">
        <v>108</v>
      </c>
      <c r="D9221" t="s">
        <v>115</v>
      </c>
      <c r="E9221" t="s">
        <v>116</v>
      </c>
      <c r="F9221" t="s">
        <v>111</v>
      </c>
      <c r="G9221" t="s">
        <v>127</v>
      </c>
      <c r="H9221" t="s">
        <v>164</v>
      </c>
      <c r="I9221">
        <v>2</v>
      </c>
      <c r="J9221" s="19">
        <v>878.71</v>
      </c>
      <c r="K9221" s="20">
        <v>7.0000000000000007E-2</v>
      </c>
      <c r="L9221" s="19">
        <v>1634.4</v>
      </c>
      <c r="M9221" s="19">
        <v>691.25</v>
      </c>
      <c r="N9221" s="11" t="str">
        <f t="shared" si="433"/>
        <v>LOW</v>
      </c>
      <c r="O9221" s="27">
        <f t="shared" si="434"/>
        <v>0.57706191874694079</v>
      </c>
      <c r="P9221" s="11" t="str">
        <f t="shared" si="435"/>
        <v>AVERAGE</v>
      </c>
    </row>
    <row r="9222" spans="1:16" x14ac:dyDescent="0.35">
      <c r="A9222" s="12" t="s">
        <v>9396</v>
      </c>
      <c r="B9222" s="15">
        <v>45387</v>
      </c>
      <c r="C9222" s="12" t="s">
        <v>108</v>
      </c>
      <c r="D9222" s="12" t="s">
        <v>125</v>
      </c>
      <c r="E9222" s="12" t="s">
        <v>201</v>
      </c>
      <c r="F9222" s="12" t="s">
        <v>111</v>
      </c>
      <c r="G9222" s="12" t="s">
        <v>112</v>
      </c>
      <c r="H9222" s="12" t="s">
        <v>113</v>
      </c>
      <c r="I9222" s="12">
        <v>1</v>
      </c>
      <c r="J9222" s="16">
        <v>5.09</v>
      </c>
      <c r="K9222" s="17">
        <v>0.12</v>
      </c>
      <c r="L9222" s="16">
        <v>4.4800000000000004</v>
      </c>
      <c r="M9222" s="16">
        <v>2.11</v>
      </c>
      <c r="N9222" s="11" t="str">
        <f t="shared" si="433"/>
        <v>MEDIUM</v>
      </c>
      <c r="O9222" s="27">
        <f t="shared" si="434"/>
        <v>0.52901785714285721</v>
      </c>
      <c r="P9222" s="11" t="str">
        <f t="shared" si="435"/>
        <v>AVERAGE</v>
      </c>
    </row>
    <row r="9223" spans="1:16" x14ac:dyDescent="0.35">
      <c r="A9223" t="s">
        <v>9397</v>
      </c>
      <c r="B9223" s="18">
        <v>45145</v>
      </c>
      <c r="C9223" t="s">
        <v>136</v>
      </c>
      <c r="D9223" t="s">
        <v>115</v>
      </c>
      <c r="E9223" t="s">
        <v>205</v>
      </c>
      <c r="F9223" t="s">
        <v>117</v>
      </c>
      <c r="G9223" t="s">
        <v>112</v>
      </c>
      <c r="H9223" t="s">
        <v>147</v>
      </c>
      <c r="I9223">
        <v>3</v>
      </c>
      <c r="J9223" s="19">
        <v>6.39</v>
      </c>
      <c r="K9223" s="20">
        <v>0</v>
      </c>
      <c r="L9223" s="19">
        <v>19.170000000000002</v>
      </c>
      <c r="M9223" s="19">
        <v>3.97</v>
      </c>
      <c r="N9223" s="11" t="str">
        <f t="shared" si="433"/>
        <v>NO DISCOUNT</v>
      </c>
      <c r="O9223" s="27">
        <f t="shared" si="434"/>
        <v>0.79290558163797598</v>
      </c>
      <c r="P9223" s="11" t="str">
        <f t="shared" si="435"/>
        <v>AVERAGE</v>
      </c>
    </row>
    <row r="9224" spans="1:16" x14ac:dyDescent="0.35">
      <c r="A9224" s="12" t="s">
        <v>9398</v>
      </c>
      <c r="B9224" s="15">
        <v>45115</v>
      </c>
      <c r="C9224" s="12" t="s">
        <v>108</v>
      </c>
      <c r="D9224" s="12" t="s">
        <v>125</v>
      </c>
      <c r="E9224" s="12" t="s">
        <v>201</v>
      </c>
      <c r="F9224" s="12" t="s">
        <v>117</v>
      </c>
      <c r="G9224" s="12" t="s">
        <v>112</v>
      </c>
      <c r="H9224" s="12" t="s">
        <v>170</v>
      </c>
      <c r="I9224" s="12">
        <v>3</v>
      </c>
      <c r="J9224" s="16">
        <v>5.69</v>
      </c>
      <c r="K9224" s="17">
        <v>0</v>
      </c>
      <c r="L9224" s="16">
        <v>17.07</v>
      </c>
      <c r="M9224" s="16">
        <v>4.75</v>
      </c>
      <c r="N9224" s="11" t="str">
        <f t="shared" si="433"/>
        <v>NO DISCOUNT</v>
      </c>
      <c r="O9224" s="27">
        <f t="shared" si="434"/>
        <v>0.72173403632103106</v>
      </c>
      <c r="P9224" s="11" t="str">
        <f t="shared" si="435"/>
        <v>AVERAGE</v>
      </c>
    </row>
    <row r="9225" spans="1:16" x14ac:dyDescent="0.35">
      <c r="A9225" t="s">
        <v>9399</v>
      </c>
      <c r="B9225" s="18">
        <v>45316</v>
      </c>
      <c r="C9225" t="s">
        <v>108</v>
      </c>
      <c r="D9225" t="s">
        <v>140</v>
      </c>
      <c r="E9225" t="s">
        <v>218</v>
      </c>
      <c r="F9225" t="s">
        <v>111</v>
      </c>
      <c r="G9225" t="s">
        <v>112</v>
      </c>
      <c r="H9225" t="s">
        <v>170</v>
      </c>
      <c r="I9225">
        <v>8</v>
      </c>
      <c r="J9225" s="19">
        <v>19.2</v>
      </c>
      <c r="K9225" s="20">
        <v>0.33</v>
      </c>
      <c r="L9225" s="19">
        <v>102.91</v>
      </c>
      <c r="M9225" s="19">
        <v>23.16</v>
      </c>
      <c r="N9225" s="11" t="str">
        <f t="shared" si="433"/>
        <v>CLEARANCE</v>
      </c>
      <c r="O9225" s="27">
        <f t="shared" si="434"/>
        <v>0.77494898454960648</v>
      </c>
      <c r="P9225" s="11" t="str">
        <f t="shared" si="435"/>
        <v>GOOD</v>
      </c>
    </row>
    <row r="9226" spans="1:16" x14ac:dyDescent="0.35">
      <c r="A9226" s="12" t="s">
        <v>9400</v>
      </c>
      <c r="B9226" s="15">
        <v>44884</v>
      </c>
      <c r="C9226" s="12" t="s">
        <v>108</v>
      </c>
      <c r="D9226" s="12" t="s">
        <v>115</v>
      </c>
      <c r="E9226" s="12" t="s">
        <v>156</v>
      </c>
      <c r="F9226" s="12" t="s">
        <v>117</v>
      </c>
      <c r="G9226" s="12" t="s">
        <v>122</v>
      </c>
      <c r="H9226" s="12" t="s">
        <v>132</v>
      </c>
      <c r="I9226" s="12">
        <v>22</v>
      </c>
      <c r="J9226" s="16">
        <v>263.44</v>
      </c>
      <c r="K9226" s="17">
        <v>0</v>
      </c>
      <c r="L9226" s="16">
        <v>5795.68</v>
      </c>
      <c r="M9226" s="16">
        <v>2795.57</v>
      </c>
      <c r="N9226" s="11" t="str">
        <f t="shared" si="433"/>
        <v>NO DISCOUNT</v>
      </c>
      <c r="O9226" s="27">
        <f t="shared" si="434"/>
        <v>0.51764590177511527</v>
      </c>
      <c r="P9226" s="11" t="str">
        <f t="shared" si="435"/>
        <v>EXCELLENT</v>
      </c>
    </row>
    <row r="9227" spans="1:16" x14ac:dyDescent="0.35">
      <c r="A9227" t="s">
        <v>9401</v>
      </c>
      <c r="B9227" s="18">
        <v>45293</v>
      </c>
      <c r="C9227" t="s">
        <v>108</v>
      </c>
      <c r="D9227" t="s">
        <v>125</v>
      </c>
      <c r="E9227" t="s">
        <v>178</v>
      </c>
      <c r="F9227" t="s">
        <v>117</v>
      </c>
      <c r="G9227" t="s">
        <v>122</v>
      </c>
      <c r="H9227" t="s">
        <v>142</v>
      </c>
      <c r="I9227">
        <v>2</v>
      </c>
      <c r="J9227" s="19">
        <v>269.16000000000003</v>
      </c>
      <c r="K9227" s="20">
        <v>0.05</v>
      </c>
      <c r="L9227" s="19">
        <v>511.4</v>
      </c>
      <c r="M9227" s="19">
        <v>176.79</v>
      </c>
      <c r="N9227" s="11" t="str">
        <f t="shared" si="433"/>
        <v>LOW</v>
      </c>
      <c r="O9227" s="27">
        <f t="shared" si="434"/>
        <v>0.65430191630817369</v>
      </c>
      <c r="P9227" s="11" t="str">
        <f t="shared" si="435"/>
        <v>AVERAGE</v>
      </c>
    </row>
    <row r="9228" spans="1:16" x14ac:dyDescent="0.35">
      <c r="A9228" s="12" t="s">
        <v>9402</v>
      </c>
      <c r="B9228" s="15">
        <v>44601</v>
      </c>
      <c r="C9228" s="12" t="s">
        <v>108</v>
      </c>
      <c r="D9228" s="12" t="s">
        <v>140</v>
      </c>
      <c r="E9228" s="12" t="s">
        <v>296</v>
      </c>
      <c r="F9228" s="12" t="s">
        <v>111</v>
      </c>
      <c r="G9228" s="12" t="s">
        <v>112</v>
      </c>
      <c r="H9228" s="12" t="s">
        <v>167</v>
      </c>
      <c r="I9228" s="12">
        <v>6</v>
      </c>
      <c r="J9228" s="16">
        <v>23.91</v>
      </c>
      <c r="K9228" s="17">
        <v>0</v>
      </c>
      <c r="L9228" s="16">
        <v>143.46</v>
      </c>
      <c r="M9228" s="16">
        <v>40.64</v>
      </c>
      <c r="N9228" s="11" t="str">
        <f t="shared" si="433"/>
        <v>NO DISCOUNT</v>
      </c>
      <c r="O9228" s="27">
        <f t="shared" si="434"/>
        <v>0.71671546075561132</v>
      </c>
      <c r="P9228" s="11" t="str">
        <f t="shared" si="435"/>
        <v>GOOD</v>
      </c>
    </row>
    <row r="9229" spans="1:16" x14ac:dyDescent="0.35">
      <c r="A9229" t="s">
        <v>9403</v>
      </c>
      <c r="B9229" s="18">
        <v>45165</v>
      </c>
      <c r="C9229" t="s">
        <v>120</v>
      </c>
      <c r="D9229" t="s">
        <v>140</v>
      </c>
      <c r="E9229" t="s">
        <v>218</v>
      </c>
      <c r="F9229" t="s">
        <v>117</v>
      </c>
      <c r="G9229" t="s">
        <v>112</v>
      </c>
      <c r="H9229" t="s">
        <v>167</v>
      </c>
      <c r="I9229">
        <v>4</v>
      </c>
      <c r="J9229" s="19">
        <v>9.5399999999999991</v>
      </c>
      <c r="K9229" s="20">
        <v>0.17</v>
      </c>
      <c r="L9229" s="19">
        <v>31.67</v>
      </c>
      <c r="M9229" s="19">
        <v>6.7</v>
      </c>
      <c r="N9229" s="11" t="str">
        <f t="shared" si="433"/>
        <v>MEDIUM</v>
      </c>
      <c r="O9229" s="27">
        <f t="shared" si="434"/>
        <v>0.78844332175560472</v>
      </c>
      <c r="P9229" s="11" t="str">
        <f t="shared" si="435"/>
        <v>AVERAGE</v>
      </c>
    </row>
    <row r="9230" spans="1:16" x14ac:dyDescent="0.35">
      <c r="A9230" s="12" t="s">
        <v>9404</v>
      </c>
      <c r="B9230" s="15">
        <v>45246</v>
      </c>
      <c r="C9230" s="12" t="s">
        <v>108</v>
      </c>
      <c r="D9230" s="12" t="s">
        <v>140</v>
      </c>
      <c r="E9230" s="12" t="s">
        <v>141</v>
      </c>
      <c r="F9230" s="12" t="s">
        <v>111</v>
      </c>
      <c r="G9230" s="12" t="s">
        <v>127</v>
      </c>
      <c r="H9230" s="12" t="s">
        <v>209</v>
      </c>
      <c r="I9230" s="12">
        <v>8</v>
      </c>
      <c r="J9230" s="16">
        <v>319.83</v>
      </c>
      <c r="K9230" s="17">
        <v>0.08</v>
      </c>
      <c r="L9230" s="16">
        <v>2353.9499999999998</v>
      </c>
      <c r="M9230" s="16">
        <v>1194.42</v>
      </c>
      <c r="N9230" s="11" t="str">
        <f t="shared" si="433"/>
        <v>LOW</v>
      </c>
      <c r="O9230" s="27">
        <f t="shared" si="434"/>
        <v>0.49258905244376466</v>
      </c>
      <c r="P9230" s="11" t="str">
        <f t="shared" si="435"/>
        <v>GOOD</v>
      </c>
    </row>
    <row r="9231" spans="1:16" x14ac:dyDescent="0.35">
      <c r="A9231" t="s">
        <v>9405</v>
      </c>
      <c r="B9231" s="18">
        <v>45599</v>
      </c>
      <c r="C9231" t="s">
        <v>136</v>
      </c>
      <c r="D9231" t="s">
        <v>125</v>
      </c>
      <c r="E9231" t="s">
        <v>169</v>
      </c>
      <c r="F9231" t="s">
        <v>111</v>
      </c>
      <c r="G9231" t="s">
        <v>122</v>
      </c>
      <c r="H9231" t="s">
        <v>132</v>
      </c>
      <c r="I9231">
        <v>4</v>
      </c>
      <c r="J9231" s="19">
        <v>751.9</v>
      </c>
      <c r="K9231" s="20">
        <v>0</v>
      </c>
      <c r="L9231" s="19">
        <v>3007.6</v>
      </c>
      <c r="M9231" s="19">
        <v>1392.11</v>
      </c>
      <c r="N9231" s="11" t="str">
        <f t="shared" si="433"/>
        <v>NO DISCOUNT</v>
      </c>
      <c r="O9231" s="27">
        <f t="shared" si="434"/>
        <v>0.5371359223300971</v>
      </c>
      <c r="P9231" s="11" t="str">
        <f t="shared" si="435"/>
        <v>AVERAGE</v>
      </c>
    </row>
    <row r="9232" spans="1:16" x14ac:dyDescent="0.35">
      <c r="A9232" s="12" t="s">
        <v>9406</v>
      </c>
      <c r="B9232" s="15">
        <v>44758</v>
      </c>
      <c r="C9232" s="12" t="s">
        <v>136</v>
      </c>
      <c r="D9232" s="12" t="s">
        <v>140</v>
      </c>
      <c r="E9232" s="12" t="s">
        <v>203</v>
      </c>
      <c r="F9232" s="12" t="s">
        <v>117</v>
      </c>
      <c r="G9232" s="12" t="s">
        <v>127</v>
      </c>
      <c r="H9232" s="12" t="s">
        <v>138</v>
      </c>
      <c r="I9232" s="12">
        <v>2</v>
      </c>
      <c r="J9232" s="16">
        <v>491.8</v>
      </c>
      <c r="K9232" s="17">
        <v>0.32</v>
      </c>
      <c r="L9232" s="16">
        <v>668.85</v>
      </c>
      <c r="M9232" s="16">
        <v>202.46</v>
      </c>
      <c r="N9232" s="11" t="str">
        <f t="shared" si="433"/>
        <v>CLEARANCE</v>
      </c>
      <c r="O9232" s="27">
        <f t="shared" si="434"/>
        <v>0.69730133811766459</v>
      </c>
      <c r="P9232" s="11" t="str">
        <f t="shared" si="435"/>
        <v>AVERAGE</v>
      </c>
    </row>
    <row r="9233" spans="1:16" x14ac:dyDescent="0.35">
      <c r="A9233" t="s">
        <v>9407</v>
      </c>
      <c r="B9233" s="18">
        <v>45591</v>
      </c>
      <c r="C9233" t="s">
        <v>108</v>
      </c>
      <c r="D9233" t="s">
        <v>125</v>
      </c>
      <c r="E9233" t="s">
        <v>134</v>
      </c>
      <c r="F9233" t="s">
        <v>117</v>
      </c>
      <c r="G9233" t="s">
        <v>127</v>
      </c>
      <c r="H9233" t="s">
        <v>138</v>
      </c>
      <c r="I9233">
        <v>4</v>
      </c>
      <c r="J9233" s="19">
        <v>324.62</v>
      </c>
      <c r="K9233" s="20">
        <v>0</v>
      </c>
      <c r="L9233" s="19">
        <v>1298.48</v>
      </c>
      <c r="M9233" s="19">
        <v>739.17</v>
      </c>
      <c r="N9233" s="11" t="str">
        <f t="shared" si="433"/>
        <v>NO DISCOUNT</v>
      </c>
      <c r="O9233" s="27">
        <f t="shared" si="434"/>
        <v>0.43074209845357653</v>
      </c>
      <c r="P9233" s="11" t="str">
        <f t="shared" si="435"/>
        <v>AVERAGE</v>
      </c>
    </row>
    <row r="9234" spans="1:16" x14ac:dyDescent="0.35">
      <c r="A9234" s="12" t="s">
        <v>9408</v>
      </c>
      <c r="B9234" s="15">
        <v>44696</v>
      </c>
      <c r="C9234" s="12" t="s">
        <v>136</v>
      </c>
      <c r="D9234" s="12" t="s">
        <v>140</v>
      </c>
      <c r="E9234" s="12" t="s">
        <v>153</v>
      </c>
      <c r="F9234" s="12" t="s">
        <v>111</v>
      </c>
      <c r="G9234" s="12" t="s">
        <v>122</v>
      </c>
      <c r="H9234" s="12" t="s">
        <v>158</v>
      </c>
      <c r="I9234" s="12">
        <v>5</v>
      </c>
      <c r="J9234" s="16">
        <v>141.49</v>
      </c>
      <c r="K9234" s="17">
        <v>0.44</v>
      </c>
      <c r="L9234" s="16">
        <v>396.17</v>
      </c>
      <c r="M9234" s="16">
        <v>143.08000000000001</v>
      </c>
      <c r="N9234" s="11" t="str">
        <f t="shared" si="433"/>
        <v>CLEARANCE</v>
      </c>
      <c r="O9234" s="27">
        <f t="shared" si="434"/>
        <v>0.63884191130070422</v>
      </c>
      <c r="P9234" s="11" t="str">
        <f t="shared" si="435"/>
        <v>GOOD</v>
      </c>
    </row>
    <row r="9235" spans="1:16" x14ac:dyDescent="0.35">
      <c r="A9235" t="s">
        <v>9409</v>
      </c>
      <c r="B9235" s="18">
        <v>45315</v>
      </c>
      <c r="C9235" t="s">
        <v>108</v>
      </c>
      <c r="D9235" t="s">
        <v>109</v>
      </c>
      <c r="E9235" t="s">
        <v>176</v>
      </c>
      <c r="F9235" t="s">
        <v>111</v>
      </c>
      <c r="G9235" t="s">
        <v>112</v>
      </c>
      <c r="H9235" t="s">
        <v>113</v>
      </c>
      <c r="I9235">
        <v>3</v>
      </c>
      <c r="J9235" s="19">
        <v>10.210000000000001</v>
      </c>
      <c r="K9235" s="20">
        <v>0.04</v>
      </c>
      <c r="L9235" s="19">
        <v>29.4</v>
      </c>
      <c r="M9235" s="19">
        <v>6.67</v>
      </c>
      <c r="N9235" s="11" t="str">
        <f t="shared" si="433"/>
        <v>LOW</v>
      </c>
      <c r="O9235" s="27">
        <f t="shared" si="434"/>
        <v>0.77312925170068025</v>
      </c>
      <c r="P9235" s="11" t="str">
        <f t="shared" si="435"/>
        <v>AVERAGE</v>
      </c>
    </row>
    <row r="9236" spans="1:16" x14ac:dyDescent="0.35">
      <c r="A9236" s="12" t="s">
        <v>9410</v>
      </c>
      <c r="B9236" s="15">
        <v>45105</v>
      </c>
      <c r="C9236" s="12" t="s">
        <v>108</v>
      </c>
      <c r="D9236" s="12" t="s">
        <v>115</v>
      </c>
      <c r="E9236" s="12" t="s">
        <v>240</v>
      </c>
      <c r="F9236" s="12" t="s">
        <v>111</v>
      </c>
      <c r="G9236" s="12" t="s">
        <v>112</v>
      </c>
      <c r="H9236" s="12" t="s">
        <v>113</v>
      </c>
      <c r="I9236" s="12">
        <v>6</v>
      </c>
      <c r="J9236" s="16">
        <v>21.12</v>
      </c>
      <c r="K9236" s="17">
        <v>0.37</v>
      </c>
      <c r="L9236" s="16">
        <v>79.83</v>
      </c>
      <c r="M9236" s="16">
        <v>35.840000000000003</v>
      </c>
      <c r="N9236" s="11" t="str">
        <f t="shared" si="433"/>
        <v>CLEARANCE</v>
      </c>
      <c r="O9236" s="27">
        <f t="shared" si="434"/>
        <v>0.55104597269197042</v>
      </c>
      <c r="P9236" s="11" t="str">
        <f t="shared" si="435"/>
        <v>GOOD</v>
      </c>
    </row>
    <row r="9237" spans="1:16" x14ac:dyDescent="0.35">
      <c r="A9237" t="s">
        <v>9411</v>
      </c>
      <c r="B9237" s="18">
        <v>45201</v>
      </c>
      <c r="C9237" t="s">
        <v>108</v>
      </c>
      <c r="D9237" t="s">
        <v>125</v>
      </c>
      <c r="E9237" t="s">
        <v>144</v>
      </c>
      <c r="F9237" t="s">
        <v>111</v>
      </c>
      <c r="G9237" t="s">
        <v>112</v>
      </c>
      <c r="H9237" t="s">
        <v>167</v>
      </c>
      <c r="I9237">
        <v>1</v>
      </c>
      <c r="J9237" s="19">
        <v>13.99</v>
      </c>
      <c r="K9237" s="20">
        <v>0.24</v>
      </c>
      <c r="L9237" s="19">
        <v>10.63</v>
      </c>
      <c r="M9237" s="19">
        <v>3.33</v>
      </c>
      <c r="N9237" s="11" t="str">
        <f t="shared" si="433"/>
        <v>HIGH</v>
      </c>
      <c r="O9237" s="27">
        <f t="shared" si="434"/>
        <v>0.68673565380997181</v>
      </c>
      <c r="P9237" s="11" t="str">
        <f t="shared" si="435"/>
        <v>AVERAGE</v>
      </c>
    </row>
    <row r="9238" spans="1:16" x14ac:dyDescent="0.35">
      <c r="A9238" s="12" t="s">
        <v>9412</v>
      </c>
      <c r="B9238" s="15">
        <v>45307</v>
      </c>
      <c r="C9238" s="12" t="s">
        <v>120</v>
      </c>
      <c r="D9238" s="12" t="s">
        <v>140</v>
      </c>
      <c r="E9238" s="12" t="s">
        <v>153</v>
      </c>
      <c r="F9238" s="12" t="s">
        <v>111</v>
      </c>
      <c r="G9238" s="12" t="s">
        <v>127</v>
      </c>
      <c r="H9238" s="12" t="s">
        <v>138</v>
      </c>
      <c r="I9238" s="12">
        <v>3</v>
      </c>
      <c r="J9238" s="16">
        <v>464.97</v>
      </c>
      <c r="K9238" s="17">
        <v>0.19</v>
      </c>
      <c r="L9238" s="16">
        <v>1129.8800000000001</v>
      </c>
      <c r="M9238" s="16">
        <v>600.65</v>
      </c>
      <c r="N9238" s="11" t="str">
        <f t="shared" si="433"/>
        <v>MEDIUM</v>
      </c>
      <c r="O9238" s="27">
        <f t="shared" si="434"/>
        <v>0.4683948737919072</v>
      </c>
      <c r="P9238" s="11" t="str">
        <f t="shared" si="435"/>
        <v>AVERAGE</v>
      </c>
    </row>
    <row r="9239" spans="1:16" x14ac:dyDescent="0.35">
      <c r="A9239" t="s">
        <v>9413</v>
      </c>
      <c r="B9239" s="18">
        <v>44564</v>
      </c>
      <c r="C9239" t="s">
        <v>108</v>
      </c>
      <c r="D9239" t="s">
        <v>115</v>
      </c>
      <c r="E9239" t="s">
        <v>289</v>
      </c>
      <c r="F9239" t="s">
        <v>131</v>
      </c>
      <c r="G9239" t="s">
        <v>127</v>
      </c>
      <c r="H9239" t="s">
        <v>164</v>
      </c>
      <c r="I9239">
        <v>1</v>
      </c>
      <c r="J9239" s="19">
        <v>541.38</v>
      </c>
      <c r="K9239" s="20">
        <v>0.4</v>
      </c>
      <c r="L9239" s="19">
        <v>324.83</v>
      </c>
      <c r="M9239" s="19">
        <v>117.65</v>
      </c>
      <c r="N9239" s="11" t="str">
        <f t="shared" si="433"/>
        <v>CLEARANCE</v>
      </c>
      <c r="O9239" s="27">
        <f t="shared" si="434"/>
        <v>0.63781054705538276</v>
      </c>
      <c r="P9239" s="11" t="str">
        <f t="shared" si="435"/>
        <v>AVERAGE</v>
      </c>
    </row>
    <row r="9240" spans="1:16" x14ac:dyDescent="0.35">
      <c r="A9240" s="12" t="s">
        <v>9414</v>
      </c>
      <c r="B9240" s="15">
        <v>44876</v>
      </c>
      <c r="C9240" s="12" t="s">
        <v>108</v>
      </c>
      <c r="D9240" s="12" t="s">
        <v>140</v>
      </c>
      <c r="E9240" s="12" t="s">
        <v>218</v>
      </c>
      <c r="F9240" s="12" t="s">
        <v>117</v>
      </c>
      <c r="G9240" s="12" t="s">
        <v>112</v>
      </c>
      <c r="H9240" s="12" t="s">
        <v>147</v>
      </c>
      <c r="I9240" s="12">
        <v>5</v>
      </c>
      <c r="J9240" s="16">
        <v>20.84</v>
      </c>
      <c r="K9240" s="17">
        <v>0</v>
      </c>
      <c r="L9240" s="16">
        <v>104.2</v>
      </c>
      <c r="M9240" s="16">
        <v>25.03</v>
      </c>
      <c r="N9240" s="11" t="str">
        <f t="shared" si="433"/>
        <v>NO DISCOUNT</v>
      </c>
      <c r="O9240" s="27">
        <f t="shared" si="434"/>
        <v>0.75978886756238007</v>
      </c>
      <c r="P9240" s="11" t="str">
        <f t="shared" si="435"/>
        <v>GOOD</v>
      </c>
    </row>
    <row r="9241" spans="1:16" x14ac:dyDescent="0.35">
      <c r="A9241" t="s">
        <v>9415</v>
      </c>
      <c r="B9241" s="18">
        <v>45572</v>
      </c>
      <c r="C9241" t="s">
        <v>120</v>
      </c>
      <c r="D9241" t="s">
        <v>115</v>
      </c>
      <c r="E9241" t="s">
        <v>121</v>
      </c>
      <c r="F9241" t="s">
        <v>131</v>
      </c>
      <c r="G9241" t="s">
        <v>112</v>
      </c>
      <c r="H9241" t="s">
        <v>113</v>
      </c>
      <c r="I9241">
        <v>4</v>
      </c>
      <c r="J9241" s="19">
        <v>9.68</v>
      </c>
      <c r="K9241" s="20">
        <v>0.06</v>
      </c>
      <c r="L9241" s="19">
        <v>36.4</v>
      </c>
      <c r="M9241" s="19">
        <v>9.5500000000000007</v>
      </c>
      <c r="N9241" s="11" t="str">
        <f t="shared" si="433"/>
        <v>LOW</v>
      </c>
      <c r="O9241" s="27">
        <f t="shared" si="434"/>
        <v>0.73763736263736257</v>
      </c>
      <c r="P9241" s="11" t="str">
        <f t="shared" si="435"/>
        <v>AVERAGE</v>
      </c>
    </row>
    <row r="9242" spans="1:16" x14ac:dyDescent="0.35">
      <c r="A9242" s="12" t="s">
        <v>9416</v>
      </c>
      <c r="B9242" s="15">
        <v>45464</v>
      </c>
      <c r="C9242" s="12" t="s">
        <v>108</v>
      </c>
      <c r="D9242" s="12" t="s">
        <v>115</v>
      </c>
      <c r="E9242" s="12" t="s">
        <v>156</v>
      </c>
      <c r="F9242" s="12" t="s">
        <v>131</v>
      </c>
      <c r="G9242" s="12" t="s">
        <v>112</v>
      </c>
      <c r="H9242" s="12" t="s">
        <v>113</v>
      </c>
      <c r="I9242" s="12">
        <v>2</v>
      </c>
      <c r="J9242" s="16">
        <v>48.43</v>
      </c>
      <c r="K9242" s="17">
        <v>0.26</v>
      </c>
      <c r="L9242" s="16">
        <v>71.680000000000007</v>
      </c>
      <c r="M9242" s="16">
        <v>31.26</v>
      </c>
      <c r="N9242" s="11" t="str">
        <f t="shared" si="433"/>
        <v>HIGH</v>
      </c>
      <c r="O9242" s="27">
        <f t="shared" si="434"/>
        <v>0.5638950892857143</v>
      </c>
      <c r="P9242" s="11" t="str">
        <f t="shared" si="435"/>
        <v>AVERAGE</v>
      </c>
    </row>
    <row r="9243" spans="1:16" x14ac:dyDescent="0.35">
      <c r="A9243" t="s">
        <v>9417</v>
      </c>
      <c r="B9243" s="18">
        <v>45080</v>
      </c>
      <c r="C9243" t="s">
        <v>120</v>
      </c>
      <c r="D9243" t="s">
        <v>125</v>
      </c>
      <c r="E9243" t="s">
        <v>134</v>
      </c>
      <c r="F9243" t="s">
        <v>111</v>
      </c>
      <c r="G9243" t="s">
        <v>112</v>
      </c>
      <c r="H9243" t="s">
        <v>147</v>
      </c>
      <c r="I9243">
        <v>4</v>
      </c>
      <c r="J9243" s="19">
        <v>19.149999999999999</v>
      </c>
      <c r="K9243" s="20">
        <v>0</v>
      </c>
      <c r="L9243" s="19">
        <v>76.599999999999994</v>
      </c>
      <c r="M9243" s="19">
        <v>28.25</v>
      </c>
      <c r="N9243" s="11" t="str">
        <f t="shared" si="433"/>
        <v>NO DISCOUNT</v>
      </c>
      <c r="O9243" s="27">
        <f t="shared" si="434"/>
        <v>0.63120104438642299</v>
      </c>
      <c r="P9243" s="11" t="str">
        <f t="shared" si="435"/>
        <v>AVERAGE</v>
      </c>
    </row>
    <row r="9244" spans="1:16" x14ac:dyDescent="0.35">
      <c r="A9244" s="12" t="s">
        <v>9418</v>
      </c>
      <c r="B9244" s="15">
        <v>44718</v>
      </c>
      <c r="C9244" s="12" t="s">
        <v>136</v>
      </c>
      <c r="D9244" s="12" t="s">
        <v>115</v>
      </c>
      <c r="E9244" s="12" t="s">
        <v>227</v>
      </c>
      <c r="F9244" s="12" t="s">
        <v>131</v>
      </c>
      <c r="G9244" s="12" t="s">
        <v>127</v>
      </c>
      <c r="H9244" s="12" t="s">
        <v>164</v>
      </c>
      <c r="I9244" s="12">
        <v>6</v>
      </c>
      <c r="J9244" s="16">
        <v>589.34</v>
      </c>
      <c r="K9244" s="17">
        <v>0.1</v>
      </c>
      <c r="L9244" s="16">
        <v>3182.44</v>
      </c>
      <c r="M9244" s="16">
        <v>1525.23</v>
      </c>
      <c r="N9244" s="11" t="str">
        <f t="shared" si="433"/>
        <v>LOW</v>
      </c>
      <c r="O9244" s="27">
        <f t="shared" si="434"/>
        <v>0.52073566194492271</v>
      </c>
      <c r="P9244" s="11" t="str">
        <f t="shared" si="435"/>
        <v>GOOD</v>
      </c>
    </row>
    <row r="9245" spans="1:16" x14ac:dyDescent="0.35">
      <c r="A9245" t="s">
        <v>9419</v>
      </c>
      <c r="B9245" s="18">
        <v>45556</v>
      </c>
      <c r="C9245" t="s">
        <v>120</v>
      </c>
      <c r="D9245" t="s">
        <v>140</v>
      </c>
      <c r="E9245" t="s">
        <v>296</v>
      </c>
      <c r="F9245" t="s">
        <v>117</v>
      </c>
      <c r="G9245" t="s">
        <v>122</v>
      </c>
      <c r="H9245" t="s">
        <v>158</v>
      </c>
      <c r="I9245">
        <v>5</v>
      </c>
      <c r="J9245" s="19">
        <v>72.42</v>
      </c>
      <c r="K9245" s="20">
        <v>0</v>
      </c>
      <c r="L9245" s="19">
        <v>362.1</v>
      </c>
      <c r="M9245" s="19">
        <v>190.16</v>
      </c>
      <c r="N9245" s="11" t="str">
        <f t="shared" si="433"/>
        <v>NO DISCOUNT</v>
      </c>
      <c r="O9245" s="27">
        <f t="shared" si="434"/>
        <v>0.47484120408726876</v>
      </c>
      <c r="P9245" s="11" t="str">
        <f t="shared" si="435"/>
        <v>GOOD</v>
      </c>
    </row>
    <row r="9246" spans="1:16" x14ac:dyDescent="0.35">
      <c r="A9246" s="12" t="s">
        <v>9420</v>
      </c>
      <c r="B9246" s="15">
        <v>44753</v>
      </c>
      <c r="C9246" s="12" t="s">
        <v>108</v>
      </c>
      <c r="D9246" s="12" t="s">
        <v>115</v>
      </c>
      <c r="E9246" s="12" t="s">
        <v>227</v>
      </c>
      <c r="F9246" s="12" t="s">
        <v>131</v>
      </c>
      <c r="G9246" s="12" t="s">
        <v>122</v>
      </c>
      <c r="H9246" s="12" t="s">
        <v>187</v>
      </c>
      <c r="I9246" s="12">
        <v>4</v>
      </c>
      <c r="J9246" s="16">
        <v>623.57000000000005</v>
      </c>
      <c r="K9246" s="17">
        <v>0.17</v>
      </c>
      <c r="L9246" s="16">
        <v>2070.25</v>
      </c>
      <c r="M9246" s="16">
        <v>655.85</v>
      </c>
      <c r="N9246" s="11" t="str">
        <f t="shared" si="433"/>
        <v>MEDIUM</v>
      </c>
      <c r="O9246" s="27">
        <f t="shared" si="434"/>
        <v>0.68320251177394042</v>
      </c>
      <c r="P9246" s="11" t="str">
        <f t="shared" si="435"/>
        <v>AVERAGE</v>
      </c>
    </row>
    <row r="9247" spans="1:16" x14ac:dyDescent="0.35">
      <c r="A9247" t="s">
        <v>9421</v>
      </c>
      <c r="B9247" s="18">
        <v>45630</v>
      </c>
      <c r="C9247" t="s">
        <v>136</v>
      </c>
      <c r="D9247" t="s">
        <v>115</v>
      </c>
      <c r="E9247" t="s">
        <v>240</v>
      </c>
      <c r="F9247" t="s">
        <v>111</v>
      </c>
      <c r="G9247" t="s">
        <v>112</v>
      </c>
      <c r="H9247" t="s">
        <v>118</v>
      </c>
      <c r="I9247">
        <v>4</v>
      </c>
      <c r="J9247" s="19">
        <v>28.68</v>
      </c>
      <c r="K9247" s="20">
        <v>0.26</v>
      </c>
      <c r="L9247" s="19">
        <v>84.89</v>
      </c>
      <c r="M9247" s="19">
        <v>34.43</v>
      </c>
      <c r="N9247" s="11" t="str">
        <f t="shared" si="433"/>
        <v>HIGH</v>
      </c>
      <c r="O9247" s="27">
        <f t="shared" si="434"/>
        <v>0.59441630345152552</v>
      </c>
      <c r="P9247" s="11" t="str">
        <f t="shared" si="435"/>
        <v>AVERAGE</v>
      </c>
    </row>
    <row r="9248" spans="1:16" x14ac:dyDescent="0.35">
      <c r="A9248" s="12" t="s">
        <v>9422</v>
      </c>
      <c r="B9248" s="15">
        <v>44587</v>
      </c>
      <c r="C9248" s="12" t="s">
        <v>108</v>
      </c>
      <c r="D9248" s="12" t="s">
        <v>125</v>
      </c>
      <c r="E9248" s="12" t="s">
        <v>178</v>
      </c>
      <c r="F9248" s="12" t="s">
        <v>131</v>
      </c>
      <c r="G9248" s="12" t="s">
        <v>122</v>
      </c>
      <c r="H9248" s="12" t="s">
        <v>187</v>
      </c>
      <c r="I9248" s="12">
        <v>2</v>
      </c>
      <c r="J9248" s="16">
        <v>272.69</v>
      </c>
      <c r="K9248" s="17">
        <v>0.06</v>
      </c>
      <c r="L9248" s="16">
        <v>512.66</v>
      </c>
      <c r="M9248" s="16">
        <v>228.46</v>
      </c>
      <c r="N9248" s="11" t="str">
        <f t="shared" si="433"/>
        <v>LOW</v>
      </c>
      <c r="O9248" s="27">
        <f t="shared" si="434"/>
        <v>0.55436351578043919</v>
      </c>
      <c r="P9248" s="11" t="str">
        <f t="shared" si="435"/>
        <v>AVERAGE</v>
      </c>
    </row>
    <row r="9249" spans="1:16" x14ac:dyDescent="0.35">
      <c r="A9249" t="s">
        <v>9423</v>
      </c>
      <c r="B9249" s="18">
        <v>45023</v>
      </c>
      <c r="C9249" t="s">
        <v>149</v>
      </c>
      <c r="D9249" t="s">
        <v>115</v>
      </c>
      <c r="E9249" t="s">
        <v>156</v>
      </c>
      <c r="F9249" t="s">
        <v>117</v>
      </c>
      <c r="G9249" t="s">
        <v>127</v>
      </c>
      <c r="H9249" t="s">
        <v>138</v>
      </c>
      <c r="I9249">
        <v>1</v>
      </c>
      <c r="J9249" s="19">
        <v>144.72999999999999</v>
      </c>
      <c r="K9249" s="20">
        <v>0.23</v>
      </c>
      <c r="L9249" s="19">
        <v>111.44</v>
      </c>
      <c r="M9249" s="19">
        <v>50.36</v>
      </c>
      <c r="N9249" s="11" t="str">
        <f t="shared" si="433"/>
        <v>HIGH</v>
      </c>
      <c r="O9249" s="27">
        <f t="shared" si="434"/>
        <v>0.54809763101220388</v>
      </c>
      <c r="P9249" s="11" t="str">
        <f t="shared" si="435"/>
        <v>AVERAGE</v>
      </c>
    </row>
    <row r="9250" spans="1:16" x14ac:dyDescent="0.35">
      <c r="A9250" s="12" t="s">
        <v>9424</v>
      </c>
      <c r="B9250" s="15">
        <v>44771</v>
      </c>
      <c r="C9250" s="12" t="s">
        <v>136</v>
      </c>
      <c r="D9250" s="12" t="s">
        <v>109</v>
      </c>
      <c r="E9250" s="12" t="s">
        <v>150</v>
      </c>
      <c r="F9250" s="12" t="s">
        <v>117</v>
      </c>
      <c r="G9250" s="12" t="s">
        <v>127</v>
      </c>
      <c r="H9250" s="12" t="s">
        <v>209</v>
      </c>
      <c r="I9250" s="12">
        <v>1</v>
      </c>
      <c r="J9250" s="16">
        <v>992.42</v>
      </c>
      <c r="K9250" s="17">
        <v>0</v>
      </c>
      <c r="L9250" s="16">
        <v>992.42</v>
      </c>
      <c r="M9250" s="16">
        <v>347.22</v>
      </c>
      <c r="N9250" s="11" t="str">
        <f t="shared" si="433"/>
        <v>NO DISCOUNT</v>
      </c>
      <c r="O9250" s="27">
        <f t="shared" si="434"/>
        <v>0.65012797001269618</v>
      </c>
      <c r="P9250" s="11" t="str">
        <f t="shared" si="435"/>
        <v>AVERAGE</v>
      </c>
    </row>
    <row r="9251" spans="1:16" x14ac:dyDescent="0.35">
      <c r="A9251" t="s">
        <v>9425</v>
      </c>
      <c r="B9251" s="18">
        <v>44864</v>
      </c>
      <c r="C9251" t="s">
        <v>136</v>
      </c>
      <c r="D9251" t="s">
        <v>115</v>
      </c>
      <c r="E9251" t="s">
        <v>116</v>
      </c>
      <c r="F9251" t="s">
        <v>117</v>
      </c>
      <c r="G9251" t="s">
        <v>127</v>
      </c>
      <c r="H9251" t="s">
        <v>138</v>
      </c>
      <c r="I9251">
        <v>1</v>
      </c>
      <c r="J9251" s="19">
        <v>61.68</v>
      </c>
      <c r="K9251" s="20">
        <v>0.01</v>
      </c>
      <c r="L9251" s="19">
        <v>61.06</v>
      </c>
      <c r="M9251" s="19">
        <v>35.72</v>
      </c>
      <c r="N9251" s="11" t="str">
        <f t="shared" si="433"/>
        <v>LOW</v>
      </c>
      <c r="O9251" s="27">
        <f t="shared" si="434"/>
        <v>0.41500163773337706</v>
      </c>
      <c r="P9251" s="11" t="str">
        <f t="shared" si="435"/>
        <v>AVERAGE</v>
      </c>
    </row>
    <row r="9252" spans="1:16" x14ac:dyDescent="0.35">
      <c r="A9252" s="12" t="s">
        <v>9426</v>
      </c>
      <c r="B9252" s="15">
        <v>44908</v>
      </c>
      <c r="C9252" s="12" t="s">
        <v>108</v>
      </c>
      <c r="D9252" s="12" t="s">
        <v>109</v>
      </c>
      <c r="E9252" s="12" t="s">
        <v>252</v>
      </c>
      <c r="F9252" s="12" t="s">
        <v>111</v>
      </c>
      <c r="G9252" s="12" t="s">
        <v>122</v>
      </c>
      <c r="H9252" s="12" t="s">
        <v>187</v>
      </c>
      <c r="I9252" s="12">
        <v>1</v>
      </c>
      <c r="J9252" s="16">
        <v>344.85</v>
      </c>
      <c r="K9252" s="17">
        <v>0</v>
      </c>
      <c r="L9252" s="16">
        <v>344.85</v>
      </c>
      <c r="M9252" s="16">
        <v>165.85</v>
      </c>
      <c r="N9252" s="11" t="str">
        <f t="shared" si="433"/>
        <v>NO DISCOUNT</v>
      </c>
      <c r="O9252" s="27">
        <f t="shared" si="434"/>
        <v>0.51906626069305495</v>
      </c>
      <c r="P9252" s="11" t="str">
        <f t="shared" si="435"/>
        <v>AVERAGE</v>
      </c>
    </row>
    <row r="9253" spans="1:16" x14ac:dyDescent="0.35">
      <c r="A9253" t="s">
        <v>9427</v>
      </c>
      <c r="B9253" s="18">
        <v>45073</v>
      </c>
      <c r="C9253" t="s">
        <v>108</v>
      </c>
      <c r="D9253" t="s">
        <v>109</v>
      </c>
      <c r="E9253" t="s">
        <v>231</v>
      </c>
      <c r="F9253" t="s">
        <v>131</v>
      </c>
      <c r="G9253" t="s">
        <v>112</v>
      </c>
      <c r="H9253" t="s">
        <v>118</v>
      </c>
      <c r="I9253">
        <v>5</v>
      </c>
      <c r="J9253" s="19">
        <v>22.47</v>
      </c>
      <c r="K9253" s="20">
        <v>0.15</v>
      </c>
      <c r="L9253" s="19">
        <v>95.5</v>
      </c>
      <c r="M9253" s="19">
        <v>31.12</v>
      </c>
      <c r="N9253" s="11" t="str">
        <f t="shared" si="433"/>
        <v>MEDIUM</v>
      </c>
      <c r="O9253" s="27">
        <f t="shared" si="434"/>
        <v>0.67413612565445025</v>
      </c>
      <c r="P9253" s="11" t="str">
        <f t="shared" si="435"/>
        <v>GOOD</v>
      </c>
    </row>
    <row r="9254" spans="1:16" x14ac:dyDescent="0.35">
      <c r="A9254" s="12" t="s">
        <v>9428</v>
      </c>
      <c r="B9254" s="15">
        <v>44918</v>
      </c>
      <c r="C9254" s="12" t="s">
        <v>108</v>
      </c>
      <c r="D9254" s="12" t="s">
        <v>115</v>
      </c>
      <c r="E9254" s="12" t="s">
        <v>205</v>
      </c>
      <c r="F9254" s="12" t="s">
        <v>111</v>
      </c>
      <c r="G9254" s="12" t="s">
        <v>127</v>
      </c>
      <c r="H9254" s="12" t="s">
        <v>164</v>
      </c>
      <c r="I9254" s="12">
        <v>5</v>
      </c>
      <c r="J9254" s="16">
        <v>643.46</v>
      </c>
      <c r="K9254" s="17">
        <v>0.12</v>
      </c>
      <c r="L9254" s="16">
        <v>2831.22</v>
      </c>
      <c r="M9254" s="16">
        <v>1085.52</v>
      </c>
      <c r="N9254" s="11" t="str">
        <f t="shared" si="433"/>
        <v>MEDIUM</v>
      </c>
      <c r="O9254" s="27">
        <f t="shared" si="434"/>
        <v>0.6165893148536673</v>
      </c>
      <c r="P9254" s="11" t="str">
        <f t="shared" si="435"/>
        <v>GOOD</v>
      </c>
    </row>
    <row r="9255" spans="1:16" x14ac:dyDescent="0.35">
      <c r="A9255" t="s">
        <v>9429</v>
      </c>
      <c r="B9255" s="18">
        <v>44664</v>
      </c>
      <c r="C9255" t="s">
        <v>108</v>
      </c>
      <c r="D9255" t="s">
        <v>109</v>
      </c>
      <c r="E9255" t="s">
        <v>150</v>
      </c>
      <c r="F9255" t="s">
        <v>117</v>
      </c>
      <c r="G9255" t="s">
        <v>112</v>
      </c>
      <c r="H9255" t="s">
        <v>118</v>
      </c>
      <c r="I9255">
        <v>5</v>
      </c>
      <c r="J9255" s="19">
        <v>9.91</v>
      </c>
      <c r="K9255" s="20">
        <v>0</v>
      </c>
      <c r="L9255" s="19">
        <v>49.55</v>
      </c>
      <c r="M9255" s="19">
        <v>18.84</v>
      </c>
      <c r="N9255" s="11" t="str">
        <f t="shared" si="433"/>
        <v>NO DISCOUNT</v>
      </c>
      <c r="O9255" s="27">
        <f t="shared" si="434"/>
        <v>0.61977800201816347</v>
      </c>
      <c r="P9255" s="11" t="str">
        <f t="shared" si="435"/>
        <v>GOOD</v>
      </c>
    </row>
    <row r="9256" spans="1:16" x14ac:dyDescent="0.35">
      <c r="A9256" s="12" t="s">
        <v>9430</v>
      </c>
      <c r="B9256" s="15">
        <v>44895</v>
      </c>
      <c r="C9256" s="12" t="s">
        <v>120</v>
      </c>
      <c r="D9256" s="12" t="s">
        <v>140</v>
      </c>
      <c r="E9256" s="12" t="s">
        <v>153</v>
      </c>
      <c r="F9256" s="12" t="s">
        <v>111</v>
      </c>
      <c r="G9256" s="12" t="s">
        <v>127</v>
      </c>
      <c r="H9256" s="12" t="s">
        <v>209</v>
      </c>
      <c r="I9256" s="12">
        <v>1</v>
      </c>
      <c r="J9256" s="16">
        <v>361.69</v>
      </c>
      <c r="K9256" s="17">
        <v>0.13</v>
      </c>
      <c r="L9256" s="16">
        <v>314.67</v>
      </c>
      <c r="M9256" s="16">
        <v>172.58</v>
      </c>
      <c r="N9256" s="11" t="str">
        <f t="shared" si="433"/>
        <v>MEDIUM</v>
      </c>
      <c r="O9256" s="27">
        <f t="shared" si="434"/>
        <v>0.4515524199955509</v>
      </c>
      <c r="P9256" s="11" t="str">
        <f t="shared" si="435"/>
        <v>AVERAGE</v>
      </c>
    </row>
    <row r="9257" spans="1:16" x14ac:dyDescent="0.35">
      <c r="A9257" t="s">
        <v>9431</v>
      </c>
      <c r="B9257" s="18">
        <v>44909</v>
      </c>
      <c r="C9257" t="s">
        <v>108</v>
      </c>
      <c r="D9257" t="s">
        <v>125</v>
      </c>
      <c r="E9257" t="s">
        <v>185</v>
      </c>
      <c r="F9257" t="s">
        <v>111</v>
      </c>
      <c r="G9257" t="s">
        <v>127</v>
      </c>
      <c r="H9257" t="s">
        <v>164</v>
      </c>
      <c r="I9257">
        <v>1</v>
      </c>
      <c r="J9257" s="19">
        <v>687.11</v>
      </c>
      <c r="K9257" s="20">
        <v>0.08</v>
      </c>
      <c r="L9257" s="19">
        <v>632.14</v>
      </c>
      <c r="M9257" s="19">
        <v>265.38</v>
      </c>
      <c r="N9257" s="11" t="str">
        <f t="shared" si="433"/>
        <v>LOW</v>
      </c>
      <c r="O9257" s="27">
        <f t="shared" si="434"/>
        <v>0.58018793305280481</v>
      </c>
      <c r="P9257" s="11" t="str">
        <f t="shared" si="435"/>
        <v>AVERAGE</v>
      </c>
    </row>
    <row r="9258" spans="1:16" x14ac:dyDescent="0.35">
      <c r="A9258" s="12" t="s">
        <v>9432</v>
      </c>
      <c r="B9258" s="15">
        <v>44677</v>
      </c>
      <c r="C9258" s="12" t="s">
        <v>108</v>
      </c>
      <c r="D9258" s="12" t="s">
        <v>109</v>
      </c>
      <c r="E9258" s="12" t="s">
        <v>252</v>
      </c>
      <c r="F9258" s="12" t="s">
        <v>117</v>
      </c>
      <c r="G9258" s="12" t="s">
        <v>122</v>
      </c>
      <c r="H9258" s="12" t="s">
        <v>142</v>
      </c>
      <c r="I9258" s="12">
        <v>6</v>
      </c>
      <c r="J9258" s="16">
        <v>91.26</v>
      </c>
      <c r="K9258" s="17">
        <v>0.14000000000000001</v>
      </c>
      <c r="L9258" s="16">
        <v>470.9</v>
      </c>
      <c r="M9258" s="16">
        <v>245.05</v>
      </c>
      <c r="N9258" s="11" t="str">
        <f t="shared" si="433"/>
        <v>MEDIUM</v>
      </c>
      <c r="O9258" s="27">
        <f t="shared" si="434"/>
        <v>0.47961350605224035</v>
      </c>
      <c r="P9258" s="11" t="str">
        <f t="shared" si="435"/>
        <v>GOOD</v>
      </c>
    </row>
    <row r="9259" spans="1:16" x14ac:dyDescent="0.35">
      <c r="A9259" t="s">
        <v>9433</v>
      </c>
      <c r="B9259" s="18">
        <v>45453</v>
      </c>
      <c r="C9259" t="s">
        <v>120</v>
      </c>
      <c r="D9259" t="s">
        <v>140</v>
      </c>
      <c r="E9259" t="s">
        <v>242</v>
      </c>
      <c r="F9259" t="s">
        <v>117</v>
      </c>
      <c r="G9259" t="s">
        <v>127</v>
      </c>
      <c r="H9259" t="s">
        <v>164</v>
      </c>
      <c r="I9259">
        <v>7</v>
      </c>
      <c r="J9259" s="19">
        <v>796.66</v>
      </c>
      <c r="K9259" s="20">
        <v>0.16</v>
      </c>
      <c r="L9259" s="19">
        <v>4684.3599999999997</v>
      </c>
      <c r="M9259" s="19">
        <v>2385</v>
      </c>
      <c r="N9259" s="11" t="str">
        <f t="shared" si="433"/>
        <v>MEDIUM</v>
      </c>
      <c r="O9259" s="27">
        <f t="shared" si="434"/>
        <v>0.4908589433775371</v>
      </c>
      <c r="P9259" s="11" t="str">
        <f t="shared" si="435"/>
        <v>GOOD</v>
      </c>
    </row>
    <row r="9260" spans="1:16" x14ac:dyDescent="0.35">
      <c r="A9260" s="12" t="s">
        <v>9434</v>
      </c>
      <c r="B9260" s="15">
        <v>44993</v>
      </c>
      <c r="C9260" s="12" t="s">
        <v>108</v>
      </c>
      <c r="D9260" s="12" t="s">
        <v>115</v>
      </c>
      <c r="E9260" s="12" t="s">
        <v>289</v>
      </c>
      <c r="F9260" s="12" t="s">
        <v>111</v>
      </c>
      <c r="G9260" s="12" t="s">
        <v>127</v>
      </c>
      <c r="H9260" s="12" t="s">
        <v>128</v>
      </c>
      <c r="I9260" s="12">
        <v>1</v>
      </c>
      <c r="J9260" s="16">
        <v>365.28</v>
      </c>
      <c r="K9260" s="17">
        <v>0</v>
      </c>
      <c r="L9260" s="16">
        <v>365.28</v>
      </c>
      <c r="M9260" s="16">
        <v>203.39</v>
      </c>
      <c r="N9260" s="11" t="str">
        <f t="shared" si="433"/>
        <v>NO DISCOUNT</v>
      </c>
      <c r="O9260" s="27">
        <f t="shared" si="434"/>
        <v>0.44319426193604905</v>
      </c>
      <c r="P9260" s="11" t="str">
        <f t="shared" si="435"/>
        <v>AVERAGE</v>
      </c>
    </row>
    <row r="9261" spans="1:16" x14ac:dyDescent="0.35">
      <c r="A9261" t="s">
        <v>9435</v>
      </c>
      <c r="B9261" s="18">
        <v>45532</v>
      </c>
      <c r="C9261" t="s">
        <v>120</v>
      </c>
      <c r="D9261" t="s">
        <v>140</v>
      </c>
      <c r="E9261" t="s">
        <v>218</v>
      </c>
      <c r="F9261" t="s">
        <v>111</v>
      </c>
      <c r="G9261" t="s">
        <v>127</v>
      </c>
      <c r="H9261" t="s">
        <v>138</v>
      </c>
      <c r="I9261">
        <v>2</v>
      </c>
      <c r="J9261" s="19">
        <v>197.22</v>
      </c>
      <c r="K9261" s="20">
        <v>0.19</v>
      </c>
      <c r="L9261" s="19">
        <v>319.5</v>
      </c>
      <c r="M9261" s="19">
        <v>104.92</v>
      </c>
      <c r="N9261" s="11" t="str">
        <f t="shared" si="433"/>
        <v>MEDIUM</v>
      </c>
      <c r="O9261" s="27">
        <f t="shared" si="434"/>
        <v>0.67161189358372453</v>
      </c>
      <c r="P9261" s="11" t="str">
        <f t="shared" si="435"/>
        <v>AVERAGE</v>
      </c>
    </row>
    <row r="9262" spans="1:16" x14ac:dyDescent="0.35">
      <c r="A9262" s="12" t="s">
        <v>9436</v>
      </c>
      <c r="B9262" s="15">
        <v>45431</v>
      </c>
      <c r="C9262" s="12" t="s">
        <v>108</v>
      </c>
      <c r="D9262" s="12" t="s">
        <v>115</v>
      </c>
      <c r="E9262" s="12" t="s">
        <v>205</v>
      </c>
      <c r="F9262" s="12" t="s">
        <v>111</v>
      </c>
      <c r="G9262" s="12" t="s">
        <v>112</v>
      </c>
      <c r="H9262" s="12" t="s">
        <v>113</v>
      </c>
      <c r="I9262" s="12">
        <v>1</v>
      </c>
      <c r="J9262" s="16">
        <v>43.74</v>
      </c>
      <c r="K9262" s="17">
        <v>0.22</v>
      </c>
      <c r="L9262" s="16">
        <v>34.119999999999997</v>
      </c>
      <c r="M9262" s="16">
        <v>13.32</v>
      </c>
      <c r="N9262" s="11" t="str">
        <f t="shared" si="433"/>
        <v>HIGH</v>
      </c>
      <c r="O9262" s="27">
        <f t="shared" si="434"/>
        <v>0.60961313012895657</v>
      </c>
      <c r="P9262" s="11" t="str">
        <f t="shared" si="435"/>
        <v>AVERAGE</v>
      </c>
    </row>
    <row r="9263" spans="1:16" x14ac:dyDescent="0.35">
      <c r="A9263" t="s">
        <v>9437</v>
      </c>
      <c r="B9263" s="18">
        <v>44643</v>
      </c>
      <c r="C9263" t="s">
        <v>108</v>
      </c>
      <c r="D9263" t="s">
        <v>115</v>
      </c>
      <c r="E9263" t="s">
        <v>121</v>
      </c>
      <c r="F9263" t="s">
        <v>117</v>
      </c>
      <c r="G9263" t="s">
        <v>122</v>
      </c>
      <c r="H9263" t="s">
        <v>132</v>
      </c>
      <c r="I9263">
        <v>4</v>
      </c>
      <c r="J9263" s="19">
        <v>476.16</v>
      </c>
      <c r="K9263" s="20">
        <v>0.2</v>
      </c>
      <c r="L9263" s="19">
        <v>1523.71</v>
      </c>
      <c r="M9263" s="19">
        <v>522.99</v>
      </c>
      <c r="N9263" s="11" t="str">
        <f t="shared" si="433"/>
        <v>MEDIUM</v>
      </c>
      <c r="O9263" s="27">
        <f t="shared" si="434"/>
        <v>0.65676539498986031</v>
      </c>
      <c r="P9263" s="11" t="str">
        <f t="shared" si="435"/>
        <v>AVERAGE</v>
      </c>
    </row>
    <row r="9264" spans="1:16" x14ac:dyDescent="0.35">
      <c r="A9264" s="12" t="s">
        <v>9438</v>
      </c>
      <c r="B9264" s="15">
        <v>45074</v>
      </c>
      <c r="C9264" s="12" t="s">
        <v>120</v>
      </c>
      <c r="D9264" s="12" t="s">
        <v>109</v>
      </c>
      <c r="E9264" s="12" t="s">
        <v>173</v>
      </c>
      <c r="F9264" s="12" t="s">
        <v>117</v>
      </c>
      <c r="G9264" s="12" t="s">
        <v>112</v>
      </c>
      <c r="H9264" s="12" t="s">
        <v>118</v>
      </c>
      <c r="I9264" s="12">
        <v>8</v>
      </c>
      <c r="J9264" s="16">
        <v>26.91</v>
      </c>
      <c r="K9264" s="17">
        <v>0.17</v>
      </c>
      <c r="L9264" s="16">
        <v>178.68</v>
      </c>
      <c r="M9264" s="16">
        <v>46.1</v>
      </c>
      <c r="N9264" s="11" t="str">
        <f t="shared" si="433"/>
        <v>MEDIUM</v>
      </c>
      <c r="O9264" s="27">
        <f t="shared" si="434"/>
        <v>0.74199686590552949</v>
      </c>
      <c r="P9264" s="11" t="str">
        <f t="shared" si="435"/>
        <v>GOOD</v>
      </c>
    </row>
    <row r="9265" spans="1:16" x14ac:dyDescent="0.35">
      <c r="A9265" t="s">
        <v>9439</v>
      </c>
      <c r="B9265" s="18">
        <v>45441</v>
      </c>
      <c r="C9265" t="s">
        <v>136</v>
      </c>
      <c r="D9265" t="s">
        <v>140</v>
      </c>
      <c r="E9265" t="s">
        <v>242</v>
      </c>
      <c r="F9265" t="s">
        <v>111</v>
      </c>
      <c r="G9265" t="s">
        <v>112</v>
      </c>
      <c r="H9265" t="s">
        <v>167</v>
      </c>
      <c r="I9265">
        <v>3</v>
      </c>
      <c r="J9265" s="19">
        <v>7.83</v>
      </c>
      <c r="K9265" s="20">
        <v>0.25</v>
      </c>
      <c r="L9265" s="19">
        <v>17.62</v>
      </c>
      <c r="M9265" s="19">
        <v>8.18</v>
      </c>
      <c r="N9265" s="11" t="str">
        <f t="shared" si="433"/>
        <v>HIGH</v>
      </c>
      <c r="O9265" s="27">
        <f t="shared" si="434"/>
        <v>0.53575482406356423</v>
      </c>
      <c r="P9265" s="11" t="str">
        <f t="shared" si="435"/>
        <v>AVERAGE</v>
      </c>
    </row>
    <row r="9266" spans="1:16" x14ac:dyDescent="0.35">
      <c r="A9266" s="12" t="s">
        <v>9440</v>
      </c>
      <c r="B9266" s="15">
        <v>45433</v>
      </c>
      <c r="C9266" s="12" t="s">
        <v>108</v>
      </c>
      <c r="D9266" s="12" t="s">
        <v>109</v>
      </c>
      <c r="E9266" s="12" t="s">
        <v>173</v>
      </c>
      <c r="F9266" s="12" t="s">
        <v>111</v>
      </c>
      <c r="G9266" s="12" t="s">
        <v>122</v>
      </c>
      <c r="H9266" s="12" t="s">
        <v>142</v>
      </c>
      <c r="I9266" s="12">
        <v>1</v>
      </c>
      <c r="J9266" s="16">
        <v>151.59</v>
      </c>
      <c r="K9266" s="17">
        <v>0.28000000000000003</v>
      </c>
      <c r="L9266" s="16">
        <v>109.14</v>
      </c>
      <c r="M9266" s="16">
        <v>56.37</v>
      </c>
      <c r="N9266" s="11" t="str">
        <f t="shared" si="433"/>
        <v>HIGH</v>
      </c>
      <c r="O9266" s="27">
        <f t="shared" si="434"/>
        <v>0.4835074216602529</v>
      </c>
      <c r="P9266" s="11" t="str">
        <f t="shared" si="435"/>
        <v>AVERAGE</v>
      </c>
    </row>
    <row r="9267" spans="1:16" x14ac:dyDescent="0.35">
      <c r="A9267" t="s">
        <v>9441</v>
      </c>
      <c r="B9267" s="18">
        <v>45564</v>
      </c>
      <c r="C9267" t="s">
        <v>149</v>
      </c>
      <c r="D9267" t="s">
        <v>115</v>
      </c>
      <c r="E9267" t="s">
        <v>289</v>
      </c>
      <c r="F9267" t="s">
        <v>131</v>
      </c>
      <c r="G9267" t="s">
        <v>112</v>
      </c>
      <c r="H9267" t="s">
        <v>113</v>
      </c>
      <c r="I9267">
        <v>2</v>
      </c>
      <c r="J9267" s="19">
        <v>17.989999999999998</v>
      </c>
      <c r="K9267" s="20">
        <v>0</v>
      </c>
      <c r="L9267" s="19">
        <v>35.979999999999997</v>
      </c>
      <c r="M9267" s="19">
        <v>15.58</v>
      </c>
      <c r="N9267" s="11" t="str">
        <f t="shared" si="433"/>
        <v>NO DISCOUNT</v>
      </c>
      <c r="O9267" s="27">
        <f t="shared" si="434"/>
        <v>0.56698165647581988</v>
      </c>
      <c r="P9267" s="11" t="str">
        <f t="shared" si="435"/>
        <v>AVERAGE</v>
      </c>
    </row>
    <row r="9268" spans="1:16" x14ac:dyDescent="0.35">
      <c r="A9268" s="12" t="s">
        <v>9442</v>
      </c>
      <c r="B9268" s="15">
        <v>45497</v>
      </c>
      <c r="C9268" s="12" t="s">
        <v>136</v>
      </c>
      <c r="D9268" s="12" t="s">
        <v>125</v>
      </c>
      <c r="E9268" s="12" t="s">
        <v>126</v>
      </c>
      <c r="F9268" s="12" t="s">
        <v>131</v>
      </c>
      <c r="G9268" s="12" t="s">
        <v>122</v>
      </c>
      <c r="H9268" s="12" t="s">
        <v>187</v>
      </c>
      <c r="I9268" s="12">
        <v>2</v>
      </c>
      <c r="J9268" s="16">
        <v>663.79</v>
      </c>
      <c r="K9268" s="17">
        <v>7.0000000000000007E-2</v>
      </c>
      <c r="L9268" s="16">
        <v>1234.6500000000001</v>
      </c>
      <c r="M9268" s="16">
        <v>374.42</v>
      </c>
      <c r="N9268" s="11" t="str">
        <f t="shared" si="433"/>
        <v>LOW</v>
      </c>
      <c r="O9268" s="27">
        <f t="shared" si="434"/>
        <v>0.69673996679220829</v>
      </c>
      <c r="P9268" s="11" t="str">
        <f t="shared" si="435"/>
        <v>AVERAGE</v>
      </c>
    </row>
    <row r="9269" spans="1:16" x14ac:dyDescent="0.35">
      <c r="A9269" t="s">
        <v>9443</v>
      </c>
      <c r="B9269" s="18">
        <v>45078</v>
      </c>
      <c r="C9269" t="s">
        <v>136</v>
      </c>
      <c r="D9269" t="s">
        <v>125</v>
      </c>
      <c r="E9269" t="s">
        <v>201</v>
      </c>
      <c r="F9269" t="s">
        <v>111</v>
      </c>
      <c r="G9269" t="s">
        <v>112</v>
      </c>
      <c r="H9269" t="s">
        <v>118</v>
      </c>
      <c r="I9269">
        <v>1</v>
      </c>
      <c r="J9269" s="19">
        <v>23.43</v>
      </c>
      <c r="K9269" s="20">
        <v>0</v>
      </c>
      <c r="L9269" s="19">
        <v>23.43</v>
      </c>
      <c r="M9269" s="19">
        <v>11.19</v>
      </c>
      <c r="N9269" s="11" t="str">
        <f t="shared" si="433"/>
        <v>NO DISCOUNT</v>
      </c>
      <c r="O9269" s="27">
        <f t="shared" si="434"/>
        <v>0.52240717029449424</v>
      </c>
      <c r="P9269" s="11" t="str">
        <f t="shared" si="435"/>
        <v>AVERAGE</v>
      </c>
    </row>
    <row r="9270" spans="1:16" x14ac:dyDescent="0.35">
      <c r="A9270" s="12" t="s">
        <v>9444</v>
      </c>
      <c r="B9270" s="15">
        <v>44956</v>
      </c>
      <c r="C9270" s="12" t="s">
        <v>108</v>
      </c>
      <c r="D9270" s="12" t="s">
        <v>140</v>
      </c>
      <c r="E9270" s="12" t="s">
        <v>307</v>
      </c>
      <c r="F9270" s="12" t="s">
        <v>117</v>
      </c>
      <c r="G9270" s="12" t="s">
        <v>127</v>
      </c>
      <c r="H9270" s="12" t="s">
        <v>209</v>
      </c>
      <c r="I9270" s="12">
        <v>9</v>
      </c>
      <c r="J9270" s="16">
        <v>935.83</v>
      </c>
      <c r="K9270" s="17">
        <v>0.39</v>
      </c>
      <c r="L9270" s="16">
        <v>5137.71</v>
      </c>
      <c r="M9270" s="16">
        <v>2986.74</v>
      </c>
      <c r="N9270" s="11" t="str">
        <f t="shared" si="433"/>
        <v>CLEARANCE</v>
      </c>
      <c r="O9270" s="27">
        <f t="shared" si="434"/>
        <v>0.41866317873138037</v>
      </c>
      <c r="P9270" s="11" t="str">
        <f t="shared" si="435"/>
        <v>GOOD</v>
      </c>
    </row>
    <row r="9271" spans="1:16" x14ac:dyDescent="0.35">
      <c r="A9271" t="s">
        <v>9445</v>
      </c>
      <c r="B9271" s="18">
        <v>45529</v>
      </c>
      <c r="C9271" t="s">
        <v>108</v>
      </c>
      <c r="D9271" t="s">
        <v>140</v>
      </c>
      <c r="E9271" t="s">
        <v>166</v>
      </c>
      <c r="F9271" t="s">
        <v>117</v>
      </c>
      <c r="G9271" t="s">
        <v>127</v>
      </c>
      <c r="H9271" t="s">
        <v>179</v>
      </c>
      <c r="I9271">
        <v>1</v>
      </c>
      <c r="J9271" s="19">
        <v>215.52</v>
      </c>
      <c r="K9271" s="20">
        <v>0</v>
      </c>
      <c r="L9271" s="19">
        <v>215.52</v>
      </c>
      <c r="M9271" s="19">
        <v>127.58</v>
      </c>
      <c r="N9271" s="11" t="str">
        <f t="shared" si="433"/>
        <v>NO DISCOUNT</v>
      </c>
      <c r="O9271" s="27">
        <f t="shared" si="434"/>
        <v>0.40803637713437274</v>
      </c>
      <c r="P9271" s="11" t="str">
        <f t="shared" si="435"/>
        <v>AVERAGE</v>
      </c>
    </row>
    <row r="9272" spans="1:16" x14ac:dyDescent="0.35">
      <c r="A9272" s="12" t="s">
        <v>9446</v>
      </c>
      <c r="B9272" s="15">
        <v>44929</v>
      </c>
      <c r="C9272" s="12" t="s">
        <v>120</v>
      </c>
      <c r="D9272" s="12" t="s">
        <v>109</v>
      </c>
      <c r="E9272" s="12" t="s">
        <v>195</v>
      </c>
      <c r="F9272" s="12" t="s">
        <v>131</v>
      </c>
      <c r="G9272" s="12" t="s">
        <v>127</v>
      </c>
      <c r="H9272" s="12" t="s">
        <v>138</v>
      </c>
      <c r="I9272" s="12">
        <v>1</v>
      </c>
      <c r="J9272" s="16">
        <v>495.75</v>
      </c>
      <c r="K9272" s="17">
        <v>0.24</v>
      </c>
      <c r="L9272" s="16">
        <v>376.77</v>
      </c>
      <c r="M9272" s="16">
        <v>147.5</v>
      </c>
      <c r="N9272" s="11" t="str">
        <f t="shared" si="433"/>
        <v>HIGH</v>
      </c>
      <c r="O9272" s="27">
        <f t="shared" si="434"/>
        <v>0.608514478328954</v>
      </c>
      <c r="P9272" s="11" t="str">
        <f t="shared" si="435"/>
        <v>AVERAGE</v>
      </c>
    </row>
    <row r="9273" spans="1:16" x14ac:dyDescent="0.35">
      <c r="A9273" t="s">
        <v>9447</v>
      </c>
      <c r="B9273" s="18">
        <v>44702</v>
      </c>
      <c r="C9273" t="s">
        <v>108</v>
      </c>
      <c r="D9273" t="s">
        <v>109</v>
      </c>
      <c r="E9273" t="s">
        <v>150</v>
      </c>
      <c r="F9273" t="s">
        <v>117</v>
      </c>
      <c r="G9273" t="s">
        <v>112</v>
      </c>
      <c r="H9273" t="s">
        <v>118</v>
      </c>
      <c r="I9273">
        <v>7</v>
      </c>
      <c r="J9273" s="19">
        <v>34.409999999999997</v>
      </c>
      <c r="K9273" s="20">
        <v>0.22</v>
      </c>
      <c r="L9273" s="19">
        <v>187.88</v>
      </c>
      <c r="M9273" s="19">
        <v>69.27</v>
      </c>
      <c r="N9273" s="11" t="str">
        <f t="shared" si="433"/>
        <v>HIGH</v>
      </c>
      <c r="O9273" s="27">
        <f t="shared" si="434"/>
        <v>0.63130721737279116</v>
      </c>
      <c r="P9273" s="11" t="str">
        <f t="shared" si="435"/>
        <v>GOOD</v>
      </c>
    </row>
    <row r="9274" spans="1:16" x14ac:dyDescent="0.35">
      <c r="A9274" s="12" t="s">
        <v>9448</v>
      </c>
      <c r="B9274" s="15">
        <v>45394</v>
      </c>
      <c r="C9274" s="12" t="s">
        <v>136</v>
      </c>
      <c r="D9274" s="12" t="s">
        <v>109</v>
      </c>
      <c r="E9274" s="12" t="s">
        <v>231</v>
      </c>
      <c r="F9274" s="12" t="s">
        <v>117</v>
      </c>
      <c r="G9274" s="12" t="s">
        <v>127</v>
      </c>
      <c r="H9274" s="12" t="s">
        <v>138</v>
      </c>
      <c r="I9274" s="12">
        <v>3</v>
      </c>
      <c r="J9274" s="16">
        <v>188.34</v>
      </c>
      <c r="K9274" s="17">
        <v>0</v>
      </c>
      <c r="L9274" s="16">
        <v>565.02</v>
      </c>
      <c r="M9274" s="16">
        <v>206.67</v>
      </c>
      <c r="N9274" s="11" t="str">
        <f t="shared" si="433"/>
        <v>NO DISCOUNT</v>
      </c>
      <c r="O9274" s="27">
        <f t="shared" si="434"/>
        <v>0.63422533715620688</v>
      </c>
      <c r="P9274" s="11" t="str">
        <f t="shared" si="435"/>
        <v>AVERAGE</v>
      </c>
    </row>
    <row r="9275" spans="1:16" x14ac:dyDescent="0.35">
      <c r="A9275" t="s">
        <v>9449</v>
      </c>
      <c r="B9275" s="18">
        <v>44592</v>
      </c>
      <c r="C9275" t="s">
        <v>108</v>
      </c>
      <c r="D9275" t="s">
        <v>115</v>
      </c>
      <c r="E9275" t="s">
        <v>121</v>
      </c>
      <c r="F9275" t="s">
        <v>111</v>
      </c>
      <c r="G9275" t="s">
        <v>112</v>
      </c>
      <c r="H9275" t="s">
        <v>113</v>
      </c>
      <c r="I9275">
        <v>20</v>
      </c>
      <c r="J9275" s="19">
        <v>27.74</v>
      </c>
      <c r="K9275" s="20">
        <v>0</v>
      </c>
      <c r="L9275" s="19">
        <v>554.79999999999995</v>
      </c>
      <c r="M9275" s="19">
        <v>276.57</v>
      </c>
      <c r="N9275" s="11" t="str">
        <f t="shared" si="433"/>
        <v>NO DISCOUNT</v>
      </c>
      <c r="O9275" s="27">
        <f t="shared" si="434"/>
        <v>0.5014960346070656</v>
      </c>
      <c r="P9275" s="11" t="str">
        <f t="shared" si="435"/>
        <v>EXCELLENT</v>
      </c>
    </row>
    <row r="9276" spans="1:16" x14ac:dyDescent="0.35">
      <c r="A9276" s="12" t="s">
        <v>9450</v>
      </c>
      <c r="B9276" s="15">
        <v>44683</v>
      </c>
      <c r="C9276" s="12" t="s">
        <v>120</v>
      </c>
      <c r="D9276" s="12" t="s">
        <v>115</v>
      </c>
      <c r="E9276" s="12" t="s">
        <v>163</v>
      </c>
      <c r="F9276" s="12" t="s">
        <v>131</v>
      </c>
      <c r="G9276" s="12" t="s">
        <v>122</v>
      </c>
      <c r="H9276" s="12" t="s">
        <v>187</v>
      </c>
      <c r="I9276" s="12">
        <v>2</v>
      </c>
      <c r="J9276" s="16">
        <v>525.49</v>
      </c>
      <c r="K9276" s="17">
        <v>0</v>
      </c>
      <c r="L9276" s="16">
        <v>1050.98</v>
      </c>
      <c r="M9276" s="16">
        <v>452.07</v>
      </c>
      <c r="N9276" s="11" t="str">
        <f t="shared" si="433"/>
        <v>NO DISCOUNT</v>
      </c>
      <c r="O9276" s="27">
        <f t="shared" si="434"/>
        <v>0.56985860815619716</v>
      </c>
      <c r="P9276" s="11" t="str">
        <f t="shared" si="435"/>
        <v>AVERAGE</v>
      </c>
    </row>
    <row r="9277" spans="1:16" x14ac:dyDescent="0.35">
      <c r="A9277" t="s">
        <v>9451</v>
      </c>
      <c r="B9277" s="18">
        <v>45313</v>
      </c>
      <c r="C9277" t="s">
        <v>108</v>
      </c>
      <c r="D9277" t="s">
        <v>109</v>
      </c>
      <c r="E9277" t="s">
        <v>110</v>
      </c>
      <c r="F9277" t="s">
        <v>111</v>
      </c>
      <c r="G9277" t="s">
        <v>127</v>
      </c>
      <c r="H9277" t="s">
        <v>128</v>
      </c>
      <c r="I9277">
        <v>10</v>
      </c>
      <c r="J9277" s="19">
        <v>194.67</v>
      </c>
      <c r="K9277" s="20">
        <v>0</v>
      </c>
      <c r="L9277" s="19">
        <v>1946.7</v>
      </c>
      <c r="M9277" s="19">
        <v>964.34</v>
      </c>
      <c r="N9277" s="11" t="str">
        <f t="shared" si="433"/>
        <v>NO DISCOUNT</v>
      </c>
      <c r="O9277" s="27">
        <f t="shared" si="434"/>
        <v>0.50462834540504442</v>
      </c>
      <c r="P9277" s="11" t="str">
        <f t="shared" si="435"/>
        <v>EXCELLENT</v>
      </c>
    </row>
    <row r="9278" spans="1:16" x14ac:dyDescent="0.35">
      <c r="A9278" s="12" t="s">
        <v>9452</v>
      </c>
      <c r="B9278" s="15">
        <v>45598</v>
      </c>
      <c r="C9278" s="12" t="s">
        <v>108</v>
      </c>
      <c r="D9278" s="12" t="s">
        <v>140</v>
      </c>
      <c r="E9278" s="12" t="s">
        <v>141</v>
      </c>
      <c r="F9278" s="12" t="s">
        <v>117</v>
      </c>
      <c r="G9278" s="12" t="s">
        <v>122</v>
      </c>
      <c r="H9278" s="12" t="s">
        <v>142</v>
      </c>
      <c r="I9278" s="12">
        <v>1</v>
      </c>
      <c r="J9278" s="16">
        <v>231.71</v>
      </c>
      <c r="K9278" s="17">
        <v>0</v>
      </c>
      <c r="L9278" s="16">
        <v>231.71</v>
      </c>
      <c r="M9278" s="16">
        <v>75.13</v>
      </c>
      <c r="N9278" s="11" t="str">
        <f t="shared" si="433"/>
        <v>NO DISCOUNT</v>
      </c>
      <c r="O9278" s="27">
        <f t="shared" si="434"/>
        <v>0.67575849121747011</v>
      </c>
      <c r="P9278" s="11" t="str">
        <f t="shared" si="435"/>
        <v>AVERAGE</v>
      </c>
    </row>
    <row r="9279" spans="1:16" x14ac:dyDescent="0.35">
      <c r="A9279" t="s">
        <v>9453</v>
      </c>
      <c r="B9279" s="18">
        <v>44883</v>
      </c>
      <c r="C9279" t="s">
        <v>108</v>
      </c>
      <c r="D9279" t="s">
        <v>125</v>
      </c>
      <c r="E9279" t="s">
        <v>185</v>
      </c>
      <c r="F9279" t="s">
        <v>111</v>
      </c>
      <c r="G9279" t="s">
        <v>127</v>
      </c>
      <c r="H9279" t="s">
        <v>164</v>
      </c>
      <c r="I9279">
        <v>2</v>
      </c>
      <c r="J9279" s="19">
        <v>202.73</v>
      </c>
      <c r="K9279" s="20">
        <v>0.2</v>
      </c>
      <c r="L9279" s="19">
        <v>324.37</v>
      </c>
      <c r="M9279" s="19">
        <v>169.44</v>
      </c>
      <c r="N9279" s="11" t="str">
        <f t="shared" si="433"/>
        <v>MEDIUM</v>
      </c>
      <c r="O9279" s="27">
        <f t="shared" si="434"/>
        <v>0.47763356660603634</v>
      </c>
      <c r="P9279" s="11" t="str">
        <f t="shared" si="435"/>
        <v>AVERAGE</v>
      </c>
    </row>
    <row r="9280" spans="1:16" x14ac:dyDescent="0.35">
      <c r="A9280" s="12" t="s">
        <v>9454</v>
      </c>
      <c r="B9280" s="15">
        <v>45166</v>
      </c>
      <c r="C9280" s="12" t="s">
        <v>108</v>
      </c>
      <c r="D9280" s="12" t="s">
        <v>125</v>
      </c>
      <c r="E9280" s="12" t="s">
        <v>146</v>
      </c>
      <c r="F9280" s="12" t="s">
        <v>111</v>
      </c>
      <c r="G9280" s="12" t="s">
        <v>112</v>
      </c>
      <c r="H9280" s="12" t="s">
        <v>170</v>
      </c>
      <c r="I9280" s="12">
        <v>6</v>
      </c>
      <c r="J9280" s="16">
        <v>12.59</v>
      </c>
      <c r="K9280" s="17">
        <v>0.22</v>
      </c>
      <c r="L9280" s="16">
        <v>58.92</v>
      </c>
      <c r="M9280" s="16">
        <v>12.55</v>
      </c>
      <c r="N9280" s="11" t="str">
        <f t="shared" si="433"/>
        <v>HIGH</v>
      </c>
      <c r="O9280" s="27">
        <f t="shared" si="434"/>
        <v>0.78699932111337412</v>
      </c>
      <c r="P9280" s="11" t="str">
        <f t="shared" si="435"/>
        <v>GOOD</v>
      </c>
    </row>
    <row r="9281" spans="1:16" x14ac:dyDescent="0.35">
      <c r="A9281" t="s">
        <v>9455</v>
      </c>
      <c r="B9281" s="18">
        <v>45254</v>
      </c>
      <c r="C9281" t="s">
        <v>108</v>
      </c>
      <c r="D9281" t="s">
        <v>109</v>
      </c>
      <c r="E9281" t="s">
        <v>150</v>
      </c>
      <c r="F9281" t="s">
        <v>111</v>
      </c>
      <c r="G9281" t="s">
        <v>122</v>
      </c>
      <c r="H9281" t="s">
        <v>132</v>
      </c>
      <c r="I9281">
        <v>7</v>
      </c>
      <c r="J9281" s="19">
        <v>356.32</v>
      </c>
      <c r="K9281" s="20">
        <v>0.26</v>
      </c>
      <c r="L9281" s="19">
        <v>1845.74</v>
      </c>
      <c r="M9281" s="19">
        <v>977.02</v>
      </c>
      <c r="N9281" s="11" t="str">
        <f t="shared" si="433"/>
        <v>HIGH</v>
      </c>
      <c r="O9281" s="27">
        <f t="shared" si="434"/>
        <v>0.47066217343721217</v>
      </c>
      <c r="P9281" s="11" t="str">
        <f t="shared" si="435"/>
        <v>GOOD</v>
      </c>
    </row>
    <row r="9282" spans="1:16" x14ac:dyDescent="0.35">
      <c r="A9282" s="12" t="s">
        <v>9456</v>
      </c>
      <c r="B9282" s="15">
        <v>45398</v>
      </c>
      <c r="C9282" s="12" t="s">
        <v>136</v>
      </c>
      <c r="D9282" s="12" t="s">
        <v>125</v>
      </c>
      <c r="E9282" s="12" t="s">
        <v>137</v>
      </c>
      <c r="F9282" s="12" t="s">
        <v>131</v>
      </c>
      <c r="G9282" s="12" t="s">
        <v>122</v>
      </c>
      <c r="H9282" s="12" t="s">
        <v>132</v>
      </c>
      <c r="I9282" s="12">
        <v>1</v>
      </c>
      <c r="J9282" s="16">
        <v>491.27</v>
      </c>
      <c r="K9282" s="17">
        <v>0</v>
      </c>
      <c r="L9282" s="16">
        <v>491.27</v>
      </c>
      <c r="M9282" s="16">
        <v>200.79</v>
      </c>
      <c r="N9282" s="11" t="str">
        <f t="shared" si="433"/>
        <v>NO DISCOUNT</v>
      </c>
      <c r="O9282" s="27">
        <f t="shared" si="434"/>
        <v>0.59128381541718411</v>
      </c>
      <c r="P9282" s="11" t="str">
        <f t="shared" si="435"/>
        <v>AVERAGE</v>
      </c>
    </row>
    <row r="9283" spans="1:16" x14ac:dyDescent="0.35">
      <c r="A9283" t="s">
        <v>9457</v>
      </c>
      <c r="B9283" s="18">
        <v>45421</v>
      </c>
      <c r="C9283" t="s">
        <v>108</v>
      </c>
      <c r="D9283" t="s">
        <v>125</v>
      </c>
      <c r="E9283" t="s">
        <v>137</v>
      </c>
      <c r="F9283" t="s">
        <v>111</v>
      </c>
      <c r="G9283" t="s">
        <v>112</v>
      </c>
      <c r="H9283" t="s">
        <v>170</v>
      </c>
      <c r="I9283">
        <v>1</v>
      </c>
      <c r="J9283" s="19">
        <v>11.52</v>
      </c>
      <c r="K9283" s="20">
        <v>0.15</v>
      </c>
      <c r="L9283" s="19">
        <v>9.7899999999999991</v>
      </c>
      <c r="M9283" s="19">
        <v>4.66</v>
      </c>
      <c r="N9283" s="11" t="str">
        <f t="shared" ref="N9283:N9346" si="436">IF(K9283=$R$8,$R$2,IF(K9283&lt;=$R$9,$R$3,IF(K9283&lt;=$R$10,$R$4,IF(K9283&lt;$R$11,$R$5,IF(K9283&gt;$R$11,$R$6)))))</f>
        <v>MEDIUM</v>
      </c>
      <c r="O9283" s="27">
        <f t="shared" ref="O9283:O9346" si="437">IFERROR(L9283-M9283,"NULL")/L9283</f>
        <v>0.52400408580183855</v>
      </c>
      <c r="P9283" s="11" t="str">
        <f t="shared" ref="P9283:P9346" si="438">IF(AND(O9283&gt;=$Q$8,I9283&gt;=$Q$13),$Q$2,IF(AND(O9283&gt;=$Q$9,I9283&gt;=$Q$14),$Q$3,IF(O9283&gt;=$Q$10,$Q$4,$Q$5)))</f>
        <v>AVERAGE</v>
      </c>
    </row>
    <row r="9284" spans="1:16" x14ac:dyDescent="0.35">
      <c r="A9284" s="12" t="s">
        <v>9458</v>
      </c>
      <c r="B9284" s="15">
        <v>45442</v>
      </c>
      <c r="C9284" s="12" t="s">
        <v>108</v>
      </c>
      <c r="D9284" s="12" t="s">
        <v>115</v>
      </c>
      <c r="E9284" s="12" t="s">
        <v>221</v>
      </c>
      <c r="F9284" s="12" t="s">
        <v>117</v>
      </c>
      <c r="G9284" s="12" t="s">
        <v>127</v>
      </c>
      <c r="H9284" s="12" t="s">
        <v>138</v>
      </c>
      <c r="I9284" s="12">
        <v>1</v>
      </c>
      <c r="J9284" s="16">
        <v>151.12</v>
      </c>
      <c r="K9284" s="17">
        <v>0.3</v>
      </c>
      <c r="L9284" s="16">
        <v>105.78</v>
      </c>
      <c r="M9284" s="16">
        <v>51.57</v>
      </c>
      <c r="N9284" s="11" t="b">
        <f t="shared" si="436"/>
        <v>0</v>
      </c>
      <c r="O9284" s="27">
        <f t="shared" si="437"/>
        <v>0.51247872943845718</v>
      </c>
      <c r="P9284" s="11" t="str">
        <f t="shared" si="438"/>
        <v>AVERAGE</v>
      </c>
    </row>
    <row r="9285" spans="1:16" x14ac:dyDescent="0.35">
      <c r="A9285" t="s">
        <v>9459</v>
      </c>
      <c r="B9285" s="18">
        <v>45573</v>
      </c>
      <c r="C9285" t="s">
        <v>108</v>
      </c>
      <c r="D9285" t="s">
        <v>125</v>
      </c>
      <c r="E9285" t="s">
        <v>178</v>
      </c>
      <c r="F9285" t="s">
        <v>111</v>
      </c>
      <c r="G9285" t="s">
        <v>112</v>
      </c>
      <c r="H9285" t="s">
        <v>113</v>
      </c>
      <c r="I9285">
        <v>3</v>
      </c>
      <c r="J9285" s="19">
        <v>19.79</v>
      </c>
      <c r="K9285" s="20">
        <v>0.14000000000000001</v>
      </c>
      <c r="L9285" s="19">
        <v>51.06</v>
      </c>
      <c r="M9285" s="19">
        <v>15.04</v>
      </c>
      <c r="N9285" s="11" t="str">
        <f t="shared" si="436"/>
        <v>MEDIUM</v>
      </c>
      <c r="O9285" s="27">
        <f t="shared" si="437"/>
        <v>0.70544457500979241</v>
      </c>
      <c r="P9285" s="11" t="str">
        <f t="shared" si="438"/>
        <v>AVERAGE</v>
      </c>
    </row>
    <row r="9286" spans="1:16" x14ac:dyDescent="0.35">
      <c r="A9286" s="12" t="s">
        <v>9460</v>
      </c>
      <c r="B9286" s="15">
        <v>45429</v>
      </c>
      <c r="C9286" s="12" t="s">
        <v>136</v>
      </c>
      <c r="D9286" s="12" t="s">
        <v>109</v>
      </c>
      <c r="E9286" s="12" t="s">
        <v>161</v>
      </c>
      <c r="F9286" s="12" t="s">
        <v>117</v>
      </c>
      <c r="G9286" s="12" t="s">
        <v>112</v>
      </c>
      <c r="H9286" s="12" t="s">
        <v>113</v>
      </c>
      <c r="I9286" s="12">
        <v>5</v>
      </c>
      <c r="J9286" s="16">
        <v>12.3</v>
      </c>
      <c r="K9286" s="17">
        <v>0.26</v>
      </c>
      <c r="L9286" s="16">
        <v>45.51</v>
      </c>
      <c r="M9286" s="16">
        <v>9.4700000000000006</v>
      </c>
      <c r="N9286" s="11" t="str">
        <f t="shared" si="436"/>
        <v>HIGH</v>
      </c>
      <c r="O9286" s="27">
        <f t="shared" si="437"/>
        <v>0.79191386508459682</v>
      </c>
      <c r="P9286" s="11" t="str">
        <f t="shared" si="438"/>
        <v>GOOD</v>
      </c>
    </row>
    <row r="9287" spans="1:16" x14ac:dyDescent="0.35">
      <c r="A9287" t="s">
        <v>9461</v>
      </c>
      <c r="B9287" s="18">
        <v>45492</v>
      </c>
      <c r="C9287" t="s">
        <v>136</v>
      </c>
      <c r="D9287" t="s">
        <v>109</v>
      </c>
      <c r="E9287" t="s">
        <v>195</v>
      </c>
      <c r="F9287" t="s">
        <v>117</v>
      </c>
      <c r="G9287" t="s">
        <v>112</v>
      </c>
      <c r="H9287" t="s">
        <v>170</v>
      </c>
      <c r="I9287">
        <v>2</v>
      </c>
      <c r="J9287" s="19">
        <v>9.32</v>
      </c>
      <c r="K9287" s="20">
        <v>0</v>
      </c>
      <c r="L9287" s="19">
        <v>18.64</v>
      </c>
      <c r="M9287" s="19">
        <v>9.31</v>
      </c>
      <c r="N9287" s="11" t="str">
        <f t="shared" si="436"/>
        <v>NO DISCOUNT</v>
      </c>
      <c r="O9287" s="27">
        <f t="shared" si="437"/>
        <v>0.50053648068669532</v>
      </c>
      <c r="P9287" s="11" t="str">
        <f t="shared" si="438"/>
        <v>AVERAGE</v>
      </c>
    </row>
    <row r="9288" spans="1:16" x14ac:dyDescent="0.35">
      <c r="A9288" s="12" t="s">
        <v>9462</v>
      </c>
      <c r="B9288" s="15">
        <v>45454</v>
      </c>
      <c r="C9288" s="12" t="s">
        <v>108</v>
      </c>
      <c r="D9288" s="12" t="s">
        <v>115</v>
      </c>
      <c r="E9288" s="12" t="s">
        <v>130</v>
      </c>
      <c r="F9288" s="12" t="s">
        <v>111</v>
      </c>
      <c r="G9288" s="12" t="s">
        <v>127</v>
      </c>
      <c r="H9288" s="12" t="s">
        <v>164</v>
      </c>
      <c r="I9288" s="12">
        <v>6</v>
      </c>
      <c r="J9288" s="16">
        <v>471.13</v>
      </c>
      <c r="K9288" s="17">
        <v>0</v>
      </c>
      <c r="L9288" s="16">
        <v>2826.78</v>
      </c>
      <c r="M9288" s="16">
        <v>1294.1600000000001</v>
      </c>
      <c r="N9288" s="11" t="str">
        <f t="shared" si="436"/>
        <v>NO DISCOUNT</v>
      </c>
      <c r="O9288" s="27">
        <f t="shared" si="437"/>
        <v>0.54217873339984013</v>
      </c>
      <c r="P9288" s="11" t="str">
        <f t="shared" si="438"/>
        <v>GOOD</v>
      </c>
    </row>
    <row r="9289" spans="1:16" x14ac:dyDescent="0.35">
      <c r="A9289" t="s">
        <v>9463</v>
      </c>
      <c r="B9289" s="18">
        <v>45460</v>
      </c>
      <c r="C9289" t="s">
        <v>108</v>
      </c>
      <c r="D9289" t="s">
        <v>125</v>
      </c>
      <c r="E9289" t="s">
        <v>144</v>
      </c>
      <c r="F9289" t="s">
        <v>111</v>
      </c>
      <c r="G9289" t="s">
        <v>127</v>
      </c>
      <c r="H9289" t="s">
        <v>164</v>
      </c>
      <c r="I9289">
        <v>1</v>
      </c>
      <c r="J9289" s="19">
        <v>853.7</v>
      </c>
      <c r="K9289" s="20">
        <v>0.09</v>
      </c>
      <c r="L9289" s="19">
        <v>776.87</v>
      </c>
      <c r="M9289" s="19">
        <v>444.37</v>
      </c>
      <c r="N9289" s="11" t="str">
        <f t="shared" si="436"/>
        <v>LOW</v>
      </c>
      <c r="O9289" s="27">
        <f t="shared" si="437"/>
        <v>0.42799953660200546</v>
      </c>
      <c r="P9289" s="11" t="str">
        <f t="shared" si="438"/>
        <v>AVERAGE</v>
      </c>
    </row>
    <row r="9290" spans="1:16" x14ac:dyDescent="0.35">
      <c r="A9290" s="12" t="s">
        <v>9464</v>
      </c>
      <c r="B9290" s="15">
        <v>44898</v>
      </c>
      <c r="C9290" s="12" t="s">
        <v>108</v>
      </c>
      <c r="D9290" s="12" t="s">
        <v>115</v>
      </c>
      <c r="E9290" s="12" t="s">
        <v>289</v>
      </c>
      <c r="F9290" s="12" t="s">
        <v>111</v>
      </c>
      <c r="G9290" s="12" t="s">
        <v>112</v>
      </c>
      <c r="H9290" s="12" t="s">
        <v>167</v>
      </c>
      <c r="I9290" s="12">
        <v>10</v>
      </c>
      <c r="J9290" s="16">
        <v>6.62</v>
      </c>
      <c r="K9290" s="17">
        <v>0.06</v>
      </c>
      <c r="L9290" s="16">
        <v>62.23</v>
      </c>
      <c r="M9290" s="16">
        <v>19.420000000000002</v>
      </c>
      <c r="N9290" s="11" t="str">
        <f t="shared" si="436"/>
        <v>LOW</v>
      </c>
      <c r="O9290" s="27">
        <f t="shared" si="437"/>
        <v>0.68793186565964959</v>
      </c>
      <c r="P9290" s="11" t="str">
        <f t="shared" si="438"/>
        <v>EXCELLENT</v>
      </c>
    </row>
    <row r="9291" spans="1:16" x14ac:dyDescent="0.35">
      <c r="A9291" t="s">
        <v>9465</v>
      </c>
      <c r="B9291" s="18">
        <v>44972</v>
      </c>
      <c r="C9291" t="s">
        <v>108</v>
      </c>
      <c r="D9291" t="s">
        <v>109</v>
      </c>
      <c r="E9291" t="s">
        <v>176</v>
      </c>
      <c r="F9291" t="s">
        <v>111</v>
      </c>
      <c r="G9291" t="s">
        <v>122</v>
      </c>
      <c r="H9291" t="s">
        <v>132</v>
      </c>
      <c r="I9291">
        <v>2</v>
      </c>
      <c r="J9291" s="19">
        <v>401.58</v>
      </c>
      <c r="K9291" s="20">
        <v>0.03</v>
      </c>
      <c r="L9291" s="19">
        <v>779.07</v>
      </c>
      <c r="M9291" s="19">
        <v>285.31</v>
      </c>
      <c r="N9291" s="11" t="str">
        <f t="shared" si="436"/>
        <v>LOW</v>
      </c>
      <c r="O9291" s="27">
        <f t="shared" si="437"/>
        <v>0.63378130334886473</v>
      </c>
      <c r="P9291" s="11" t="str">
        <f t="shared" si="438"/>
        <v>AVERAGE</v>
      </c>
    </row>
    <row r="9292" spans="1:16" x14ac:dyDescent="0.35">
      <c r="A9292" s="12" t="s">
        <v>9466</v>
      </c>
      <c r="B9292" s="15">
        <v>45198</v>
      </c>
      <c r="C9292" s="12" t="s">
        <v>108</v>
      </c>
      <c r="D9292" s="12" t="s">
        <v>115</v>
      </c>
      <c r="E9292" s="12" t="s">
        <v>163</v>
      </c>
      <c r="F9292" s="12" t="s">
        <v>117</v>
      </c>
      <c r="G9292" s="12" t="s">
        <v>112</v>
      </c>
      <c r="H9292" s="12" t="s">
        <v>113</v>
      </c>
      <c r="I9292" s="12">
        <v>1</v>
      </c>
      <c r="J9292" s="16">
        <v>7.5</v>
      </c>
      <c r="K9292" s="17">
        <v>7.0000000000000007E-2</v>
      </c>
      <c r="L9292" s="16">
        <v>6.97</v>
      </c>
      <c r="M9292" s="16">
        <v>2.67</v>
      </c>
      <c r="N9292" s="11" t="str">
        <f t="shared" si="436"/>
        <v>LOW</v>
      </c>
      <c r="O9292" s="27">
        <f t="shared" si="437"/>
        <v>0.61692969870875181</v>
      </c>
      <c r="P9292" s="11" t="str">
        <f t="shared" si="438"/>
        <v>AVERAGE</v>
      </c>
    </row>
    <row r="9293" spans="1:16" x14ac:dyDescent="0.35">
      <c r="A9293" t="s">
        <v>9467</v>
      </c>
      <c r="B9293" s="18">
        <v>44893</v>
      </c>
      <c r="C9293" t="s">
        <v>108</v>
      </c>
      <c r="D9293" t="s">
        <v>115</v>
      </c>
      <c r="E9293" t="s">
        <v>227</v>
      </c>
      <c r="F9293" t="s">
        <v>111</v>
      </c>
      <c r="G9293" t="s">
        <v>122</v>
      </c>
      <c r="H9293" t="s">
        <v>142</v>
      </c>
      <c r="I9293">
        <v>2</v>
      </c>
      <c r="J9293" s="19">
        <v>175.31</v>
      </c>
      <c r="K9293" s="20">
        <v>0.28000000000000003</v>
      </c>
      <c r="L9293" s="19">
        <v>252.45</v>
      </c>
      <c r="M9293" s="19">
        <v>115.81</v>
      </c>
      <c r="N9293" s="11" t="str">
        <f t="shared" si="436"/>
        <v>HIGH</v>
      </c>
      <c r="O9293" s="27">
        <f t="shared" si="437"/>
        <v>0.54125569419687058</v>
      </c>
      <c r="P9293" s="11" t="str">
        <f t="shared" si="438"/>
        <v>AVERAGE</v>
      </c>
    </row>
    <row r="9294" spans="1:16" x14ac:dyDescent="0.35">
      <c r="A9294" s="12" t="s">
        <v>9468</v>
      </c>
      <c r="B9294" s="15">
        <v>44855</v>
      </c>
      <c r="C9294" s="12" t="s">
        <v>120</v>
      </c>
      <c r="D9294" s="12" t="s">
        <v>109</v>
      </c>
      <c r="E9294" s="12" t="s">
        <v>161</v>
      </c>
      <c r="F9294" s="12" t="s">
        <v>131</v>
      </c>
      <c r="G9294" s="12" t="s">
        <v>122</v>
      </c>
      <c r="H9294" s="12" t="s">
        <v>142</v>
      </c>
      <c r="I9294" s="12">
        <v>1</v>
      </c>
      <c r="J9294" s="16">
        <v>224</v>
      </c>
      <c r="K9294" s="17">
        <v>0</v>
      </c>
      <c r="L9294" s="16">
        <v>224</v>
      </c>
      <c r="M9294" s="16">
        <v>93.55</v>
      </c>
      <c r="N9294" s="11" t="str">
        <f t="shared" si="436"/>
        <v>NO DISCOUNT</v>
      </c>
      <c r="O9294" s="27">
        <f t="shared" si="437"/>
        <v>0.58236607142857133</v>
      </c>
      <c r="P9294" s="11" t="str">
        <f t="shared" si="438"/>
        <v>AVERAGE</v>
      </c>
    </row>
    <row r="9295" spans="1:16" x14ac:dyDescent="0.35">
      <c r="A9295" t="s">
        <v>9469</v>
      </c>
      <c r="B9295" s="18">
        <v>45356</v>
      </c>
      <c r="C9295" t="s">
        <v>136</v>
      </c>
      <c r="D9295" t="s">
        <v>140</v>
      </c>
      <c r="E9295" t="s">
        <v>218</v>
      </c>
      <c r="F9295" t="s">
        <v>117</v>
      </c>
      <c r="G9295" t="s">
        <v>127</v>
      </c>
      <c r="H9295" t="s">
        <v>179</v>
      </c>
      <c r="I9295">
        <v>1</v>
      </c>
      <c r="J9295" s="19">
        <v>56.19</v>
      </c>
      <c r="K9295" s="20">
        <v>0.19</v>
      </c>
      <c r="L9295" s="19">
        <v>45.51</v>
      </c>
      <c r="M9295" s="19">
        <v>17.52</v>
      </c>
      <c r="N9295" s="11" t="str">
        <f t="shared" si="436"/>
        <v>MEDIUM</v>
      </c>
      <c r="O9295" s="27">
        <f t="shared" si="437"/>
        <v>0.61502966381015156</v>
      </c>
      <c r="P9295" s="11" t="str">
        <f t="shared" si="438"/>
        <v>AVERAGE</v>
      </c>
    </row>
    <row r="9296" spans="1:16" x14ac:dyDescent="0.35">
      <c r="A9296" s="12" t="s">
        <v>9470</v>
      </c>
      <c r="B9296" s="15">
        <v>45340</v>
      </c>
      <c r="C9296" s="12" t="s">
        <v>108</v>
      </c>
      <c r="D9296" s="12" t="s">
        <v>140</v>
      </c>
      <c r="E9296" s="12" t="s">
        <v>218</v>
      </c>
      <c r="F9296" s="12" t="s">
        <v>111</v>
      </c>
      <c r="G9296" s="12" t="s">
        <v>112</v>
      </c>
      <c r="H9296" s="12" t="s">
        <v>147</v>
      </c>
      <c r="I9296" s="12">
        <v>2</v>
      </c>
      <c r="J9296" s="16">
        <v>7.38</v>
      </c>
      <c r="K9296" s="17">
        <v>0</v>
      </c>
      <c r="L9296" s="16">
        <v>14.76</v>
      </c>
      <c r="M9296" s="16">
        <v>4.92</v>
      </c>
      <c r="N9296" s="11" t="str">
        <f t="shared" si="436"/>
        <v>NO DISCOUNT</v>
      </c>
      <c r="O9296" s="27">
        <f t="shared" si="437"/>
        <v>0.66666666666666663</v>
      </c>
      <c r="P9296" s="11" t="str">
        <f t="shared" si="438"/>
        <v>AVERAGE</v>
      </c>
    </row>
    <row r="9297" spans="1:16" x14ac:dyDescent="0.35">
      <c r="A9297" t="s">
        <v>9471</v>
      </c>
      <c r="B9297" s="18">
        <v>45168</v>
      </c>
      <c r="C9297" t="s">
        <v>108</v>
      </c>
      <c r="D9297" t="s">
        <v>109</v>
      </c>
      <c r="E9297" t="s">
        <v>195</v>
      </c>
      <c r="F9297" t="s">
        <v>117</v>
      </c>
      <c r="G9297" t="s">
        <v>122</v>
      </c>
      <c r="H9297" t="s">
        <v>187</v>
      </c>
      <c r="I9297">
        <v>1</v>
      </c>
      <c r="J9297" s="19">
        <v>418.62</v>
      </c>
      <c r="K9297" s="20">
        <v>0.26</v>
      </c>
      <c r="L9297" s="19">
        <v>309.77999999999997</v>
      </c>
      <c r="M9297" s="19">
        <v>88.63</v>
      </c>
      <c r="N9297" s="11" t="str">
        <f t="shared" si="436"/>
        <v>HIGH</v>
      </c>
      <c r="O9297" s="27">
        <f t="shared" si="437"/>
        <v>0.71389373103492804</v>
      </c>
      <c r="P9297" s="11" t="str">
        <f t="shared" si="438"/>
        <v>AVERAGE</v>
      </c>
    </row>
    <row r="9298" spans="1:16" x14ac:dyDescent="0.35">
      <c r="A9298" s="12" t="s">
        <v>9472</v>
      </c>
      <c r="B9298" s="15">
        <v>45391</v>
      </c>
      <c r="C9298" s="12" t="s">
        <v>108</v>
      </c>
      <c r="D9298" s="12" t="s">
        <v>109</v>
      </c>
      <c r="E9298" s="12" t="s">
        <v>195</v>
      </c>
      <c r="F9298" s="12" t="s">
        <v>111</v>
      </c>
      <c r="G9298" s="12" t="s">
        <v>127</v>
      </c>
      <c r="H9298" s="12" t="s">
        <v>138</v>
      </c>
      <c r="I9298" s="12">
        <v>2</v>
      </c>
      <c r="J9298" s="16">
        <v>99.11</v>
      </c>
      <c r="K9298" s="17">
        <v>0</v>
      </c>
      <c r="L9298" s="16">
        <v>198.22</v>
      </c>
      <c r="M9298" s="16">
        <v>83.09</v>
      </c>
      <c r="N9298" s="11" t="str">
        <f t="shared" si="436"/>
        <v>NO DISCOUNT</v>
      </c>
      <c r="O9298" s="27">
        <f t="shared" si="437"/>
        <v>0.58081929169609525</v>
      </c>
      <c r="P9298" s="11" t="str">
        <f t="shared" si="438"/>
        <v>AVERAGE</v>
      </c>
    </row>
    <row r="9299" spans="1:16" x14ac:dyDescent="0.35">
      <c r="A9299" t="s">
        <v>9473</v>
      </c>
      <c r="B9299" s="18">
        <v>45441</v>
      </c>
      <c r="C9299" t="s">
        <v>149</v>
      </c>
      <c r="D9299" t="s">
        <v>125</v>
      </c>
      <c r="E9299" t="s">
        <v>126</v>
      </c>
      <c r="F9299" t="s">
        <v>111</v>
      </c>
      <c r="G9299" t="s">
        <v>112</v>
      </c>
      <c r="H9299" t="s">
        <v>167</v>
      </c>
      <c r="I9299">
        <v>3</v>
      </c>
      <c r="J9299" s="19">
        <v>18.32</v>
      </c>
      <c r="K9299" s="20">
        <v>0.42</v>
      </c>
      <c r="L9299" s="19">
        <v>31.88</v>
      </c>
      <c r="M9299" s="19">
        <v>13.37</v>
      </c>
      <c r="N9299" s="11" t="str">
        <f t="shared" si="436"/>
        <v>CLEARANCE</v>
      </c>
      <c r="O9299" s="27">
        <f t="shared" si="437"/>
        <v>0.58061480552070255</v>
      </c>
      <c r="P9299" s="11" t="str">
        <f t="shared" si="438"/>
        <v>AVERAGE</v>
      </c>
    </row>
    <row r="9300" spans="1:16" x14ac:dyDescent="0.35">
      <c r="A9300" s="12" t="s">
        <v>9474</v>
      </c>
      <c r="B9300" s="15">
        <v>44973</v>
      </c>
      <c r="C9300" s="12" t="s">
        <v>108</v>
      </c>
      <c r="D9300" s="12" t="s">
        <v>140</v>
      </c>
      <c r="E9300" s="12" t="s">
        <v>153</v>
      </c>
      <c r="F9300" s="12" t="s">
        <v>111</v>
      </c>
      <c r="G9300" s="12" t="s">
        <v>112</v>
      </c>
      <c r="H9300" s="12" t="s">
        <v>118</v>
      </c>
      <c r="I9300" s="12">
        <v>3</v>
      </c>
      <c r="J9300" s="16">
        <v>7.91</v>
      </c>
      <c r="K9300" s="17">
        <v>0.28000000000000003</v>
      </c>
      <c r="L9300" s="16">
        <v>17.09</v>
      </c>
      <c r="M9300" s="16">
        <v>5.78</v>
      </c>
      <c r="N9300" s="11" t="str">
        <f t="shared" si="436"/>
        <v>HIGH</v>
      </c>
      <c r="O9300" s="27">
        <f t="shared" si="437"/>
        <v>0.66179052077238143</v>
      </c>
      <c r="P9300" s="11" t="str">
        <f t="shared" si="438"/>
        <v>AVERAGE</v>
      </c>
    </row>
    <row r="9301" spans="1:16" x14ac:dyDescent="0.35">
      <c r="A9301" t="s">
        <v>9475</v>
      </c>
      <c r="B9301" s="18">
        <v>44872</v>
      </c>
      <c r="C9301" t="s">
        <v>136</v>
      </c>
      <c r="D9301" t="s">
        <v>125</v>
      </c>
      <c r="E9301" t="s">
        <v>255</v>
      </c>
      <c r="F9301" t="s">
        <v>111</v>
      </c>
      <c r="G9301" t="s">
        <v>127</v>
      </c>
      <c r="H9301" t="s">
        <v>138</v>
      </c>
      <c r="I9301">
        <v>7</v>
      </c>
      <c r="J9301" s="19">
        <v>248.92</v>
      </c>
      <c r="K9301" s="20">
        <v>0</v>
      </c>
      <c r="L9301" s="19">
        <v>1742.44</v>
      </c>
      <c r="M9301" s="19">
        <v>766.37</v>
      </c>
      <c r="N9301" s="11" t="str">
        <f t="shared" si="436"/>
        <v>NO DISCOUNT</v>
      </c>
      <c r="O9301" s="27">
        <f t="shared" si="437"/>
        <v>0.5601742384242786</v>
      </c>
      <c r="P9301" s="11" t="str">
        <f t="shared" si="438"/>
        <v>GOOD</v>
      </c>
    </row>
    <row r="9302" spans="1:16" x14ac:dyDescent="0.35">
      <c r="A9302" s="12" t="s">
        <v>9476</v>
      </c>
      <c r="B9302" s="15">
        <v>45445</v>
      </c>
      <c r="C9302" s="12" t="s">
        <v>108</v>
      </c>
      <c r="D9302" s="12" t="s">
        <v>125</v>
      </c>
      <c r="E9302" s="12" t="s">
        <v>137</v>
      </c>
      <c r="F9302" s="12" t="s">
        <v>117</v>
      </c>
      <c r="G9302" s="12" t="s">
        <v>127</v>
      </c>
      <c r="H9302" s="12" t="s">
        <v>179</v>
      </c>
      <c r="I9302" s="12">
        <v>6</v>
      </c>
      <c r="J9302" s="16">
        <v>164.85</v>
      </c>
      <c r="K9302" s="17">
        <v>0.06</v>
      </c>
      <c r="L9302" s="16">
        <v>929.75</v>
      </c>
      <c r="M9302" s="16">
        <v>417.07</v>
      </c>
      <c r="N9302" s="11" t="str">
        <f t="shared" si="436"/>
        <v>LOW</v>
      </c>
      <c r="O9302" s="27">
        <f t="shared" si="437"/>
        <v>0.55141704759343912</v>
      </c>
      <c r="P9302" s="11" t="str">
        <f t="shared" si="438"/>
        <v>GOOD</v>
      </c>
    </row>
    <row r="9303" spans="1:16" x14ac:dyDescent="0.35">
      <c r="A9303" t="s">
        <v>9477</v>
      </c>
      <c r="B9303" s="18">
        <v>45501</v>
      </c>
      <c r="C9303" t="s">
        <v>108</v>
      </c>
      <c r="D9303" t="s">
        <v>109</v>
      </c>
      <c r="E9303" t="s">
        <v>173</v>
      </c>
      <c r="F9303" t="s">
        <v>117</v>
      </c>
      <c r="G9303" t="s">
        <v>122</v>
      </c>
      <c r="H9303" t="s">
        <v>132</v>
      </c>
      <c r="I9303">
        <v>1</v>
      </c>
      <c r="J9303" s="19">
        <v>752.71</v>
      </c>
      <c r="K9303" s="20">
        <v>0</v>
      </c>
      <c r="L9303" s="19">
        <v>752.71</v>
      </c>
      <c r="M9303" s="19">
        <v>402.28</v>
      </c>
      <c r="N9303" s="11" t="str">
        <f t="shared" si="436"/>
        <v>NO DISCOUNT</v>
      </c>
      <c r="O9303" s="27">
        <f t="shared" si="437"/>
        <v>0.46555778453853414</v>
      </c>
      <c r="P9303" s="11" t="str">
        <f t="shared" si="438"/>
        <v>AVERAGE</v>
      </c>
    </row>
    <row r="9304" spans="1:16" x14ac:dyDescent="0.35">
      <c r="A9304" s="12" t="s">
        <v>9478</v>
      </c>
      <c r="B9304" s="15">
        <v>45536</v>
      </c>
      <c r="C9304" s="12" t="s">
        <v>136</v>
      </c>
      <c r="D9304" s="12" t="s">
        <v>109</v>
      </c>
      <c r="E9304" s="12" t="s">
        <v>176</v>
      </c>
      <c r="F9304" s="12" t="s">
        <v>117</v>
      </c>
      <c r="G9304" s="12" t="s">
        <v>122</v>
      </c>
      <c r="H9304" s="12" t="s">
        <v>187</v>
      </c>
      <c r="I9304" s="12">
        <v>1</v>
      </c>
      <c r="J9304" s="16">
        <v>284.58</v>
      </c>
      <c r="K9304" s="17">
        <v>0.28000000000000003</v>
      </c>
      <c r="L9304" s="16">
        <v>204.9</v>
      </c>
      <c r="M9304" s="16">
        <v>61.93</v>
      </c>
      <c r="N9304" s="11" t="str">
        <f t="shared" si="436"/>
        <v>HIGH</v>
      </c>
      <c r="O9304" s="27">
        <f t="shared" si="437"/>
        <v>0.69775500244021471</v>
      </c>
      <c r="P9304" s="11" t="str">
        <f t="shared" si="438"/>
        <v>AVERAGE</v>
      </c>
    </row>
    <row r="9305" spans="1:16" x14ac:dyDescent="0.35">
      <c r="A9305" t="s">
        <v>9479</v>
      </c>
      <c r="B9305" s="18">
        <v>45265</v>
      </c>
      <c r="C9305" t="s">
        <v>108</v>
      </c>
      <c r="D9305" t="s">
        <v>115</v>
      </c>
      <c r="E9305" t="s">
        <v>163</v>
      </c>
      <c r="F9305" t="s">
        <v>111</v>
      </c>
      <c r="G9305" t="s">
        <v>127</v>
      </c>
      <c r="H9305" t="s">
        <v>138</v>
      </c>
      <c r="I9305">
        <v>1</v>
      </c>
      <c r="J9305" s="19">
        <v>463.63</v>
      </c>
      <c r="K9305" s="20">
        <v>0.18</v>
      </c>
      <c r="L9305" s="19">
        <v>380.18</v>
      </c>
      <c r="M9305" s="19">
        <v>219.34</v>
      </c>
      <c r="N9305" s="11" t="str">
        <f t="shared" si="436"/>
        <v>MEDIUM</v>
      </c>
      <c r="O9305" s="27">
        <f t="shared" si="437"/>
        <v>0.42306275974538377</v>
      </c>
      <c r="P9305" s="11" t="str">
        <f t="shared" si="438"/>
        <v>AVERAGE</v>
      </c>
    </row>
    <row r="9306" spans="1:16" x14ac:dyDescent="0.35">
      <c r="A9306" s="12" t="s">
        <v>9480</v>
      </c>
      <c r="B9306" s="15">
        <v>45523</v>
      </c>
      <c r="C9306" s="12" t="s">
        <v>136</v>
      </c>
      <c r="D9306" s="12" t="s">
        <v>125</v>
      </c>
      <c r="E9306" s="12" t="s">
        <v>146</v>
      </c>
      <c r="F9306" s="12" t="s">
        <v>111</v>
      </c>
      <c r="G9306" s="12" t="s">
        <v>127</v>
      </c>
      <c r="H9306" s="12" t="s">
        <v>179</v>
      </c>
      <c r="I9306" s="12">
        <v>7</v>
      </c>
      <c r="J9306" s="16">
        <v>201.46</v>
      </c>
      <c r="K9306" s="17">
        <v>0.18</v>
      </c>
      <c r="L9306" s="16">
        <v>1156.3800000000001</v>
      </c>
      <c r="M9306" s="16">
        <v>382.76</v>
      </c>
      <c r="N9306" s="11" t="str">
        <f t="shared" si="436"/>
        <v>MEDIUM</v>
      </c>
      <c r="O9306" s="27">
        <f t="shared" si="437"/>
        <v>0.66900153928639383</v>
      </c>
      <c r="P9306" s="11" t="str">
        <f t="shared" si="438"/>
        <v>GOOD</v>
      </c>
    </row>
    <row r="9307" spans="1:16" x14ac:dyDescent="0.35">
      <c r="A9307" t="s">
        <v>9481</v>
      </c>
      <c r="B9307" s="18">
        <v>45275</v>
      </c>
      <c r="C9307" t="s">
        <v>108</v>
      </c>
      <c r="D9307" t="s">
        <v>115</v>
      </c>
      <c r="E9307" t="s">
        <v>163</v>
      </c>
      <c r="F9307" t="s">
        <v>131</v>
      </c>
      <c r="G9307" t="s">
        <v>122</v>
      </c>
      <c r="H9307" t="s">
        <v>123</v>
      </c>
      <c r="I9307">
        <v>1</v>
      </c>
      <c r="J9307" s="19">
        <v>991.74</v>
      </c>
      <c r="K9307" s="20">
        <v>0</v>
      </c>
      <c r="L9307" s="19">
        <v>991.74</v>
      </c>
      <c r="M9307" s="19">
        <v>370.17</v>
      </c>
      <c r="N9307" s="11" t="str">
        <f t="shared" si="436"/>
        <v>NO DISCOUNT</v>
      </c>
      <c r="O9307" s="27">
        <f t="shared" si="437"/>
        <v>0.62674692963881651</v>
      </c>
      <c r="P9307" s="11" t="str">
        <f t="shared" si="438"/>
        <v>AVERAGE</v>
      </c>
    </row>
    <row r="9308" spans="1:16" x14ac:dyDescent="0.35">
      <c r="A9308" s="12" t="s">
        <v>9482</v>
      </c>
      <c r="B9308" s="15">
        <v>45352</v>
      </c>
      <c r="C9308" s="12" t="s">
        <v>120</v>
      </c>
      <c r="D9308" s="12" t="s">
        <v>125</v>
      </c>
      <c r="E9308" s="12" t="s">
        <v>144</v>
      </c>
      <c r="F9308" s="12" t="s">
        <v>111</v>
      </c>
      <c r="G9308" s="12" t="s">
        <v>127</v>
      </c>
      <c r="H9308" s="12" t="s">
        <v>138</v>
      </c>
      <c r="I9308" s="12">
        <v>1</v>
      </c>
      <c r="J9308" s="16">
        <v>171.12</v>
      </c>
      <c r="K9308" s="17">
        <v>0.17</v>
      </c>
      <c r="L9308" s="16">
        <v>142.03</v>
      </c>
      <c r="M9308" s="16">
        <v>48.53</v>
      </c>
      <c r="N9308" s="11" t="str">
        <f t="shared" si="436"/>
        <v>MEDIUM</v>
      </c>
      <c r="O9308" s="27">
        <f t="shared" si="437"/>
        <v>0.65831162430472434</v>
      </c>
      <c r="P9308" s="11" t="str">
        <f t="shared" si="438"/>
        <v>AVERAGE</v>
      </c>
    </row>
    <row r="9309" spans="1:16" x14ac:dyDescent="0.35">
      <c r="A9309" t="s">
        <v>9483</v>
      </c>
      <c r="B9309" s="18">
        <v>45437</v>
      </c>
      <c r="C9309" t="s">
        <v>108</v>
      </c>
      <c r="D9309" t="s">
        <v>125</v>
      </c>
      <c r="E9309" t="s">
        <v>144</v>
      </c>
      <c r="F9309" t="s">
        <v>111</v>
      </c>
      <c r="G9309" t="s">
        <v>112</v>
      </c>
      <c r="H9309" t="s">
        <v>167</v>
      </c>
      <c r="I9309">
        <v>2</v>
      </c>
      <c r="J9309" s="19">
        <v>14.91</v>
      </c>
      <c r="K9309" s="20">
        <v>0</v>
      </c>
      <c r="L9309" s="19">
        <v>29.82</v>
      </c>
      <c r="M9309" s="19">
        <v>14.26</v>
      </c>
      <c r="N9309" s="11" t="str">
        <f t="shared" si="436"/>
        <v>NO DISCOUNT</v>
      </c>
      <c r="O9309" s="27">
        <f t="shared" si="437"/>
        <v>0.52179745137491618</v>
      </c>
      <c r="P9309" s="11" t="str">
        <f t="shared" si="438"/>
        <v>AVERAGE</v>
      </c>
    </row>
    <row r="9310" spans="1:16" x14ac:dyDescent="0.35">
      <c r="A9310" s="12" t="s">
        <v>9484</v>
      </c>
      <c r="B9310" s="15">
        <v>45205</v>
      </c>
      <c r="C9310" s="12" t="s">
        <v>108</v>
      </c>
      <c r="D9310" s="12" t="s">
        <v>140</v>
      </c>
      <c r="E9310" s="12" t="s">
        <v>218</v>
      </c>
      <c r="F9310" s="12" t="s">
        <v>111</v>
      </c>
      <c r="G9310" s="12" t="s">
        <v>122</v>
      </c>
      <c r="H9310" s="12" t="s">
        <v>158</v>
      </c>
      <c r="I9310" s="12">
        <v>1</v>
      </c>
      <c r="J9310" s="16">
        <v>20.81</v>
      </c>
      <c r="K9310" s="17">
        <v>0</v>
      </c>
      <c r="L9310" s="16">
        <v>20.81</v>
      </c>
      <c r="M9310" s="16">
        <v>7.54</v>
      </c>
      <c r="N9310" s="11" t="str">
        <f t="shared" si="436"/>
        <v>NO DISCOUNT</v>
      </c>
      <c r="O9310" s="27">
        <f t="shared" si="437"/>
        <v>0.63767419509851031</v>
      </c>
      <c r="P9310" s="11" t="str">
        <f t="shared" si="438"/>
        <v>AVERAGE</v>
      </c>
    </row>
    <row r="9311" spans="1:16" x14ac:dyDescent="0.35">
      <c r="A9311" t="s">
        <v>9485</v>
      </c>
      <c r="B9311" s="18">
        <v>44642</v>
      </c>
      <c r="C9311" t="s">
        <v>108</v>
      </c>
      <c r="D9311" t="s">
        <v>115</v>
      </c>
      <c r="E9311" t="s">
        <v>163</v>
      </c>
      <c r="F9311" t="s">
        <v>111</v>
      </c>
      <c r="G9311" t="s">
        <v>127</v>
      </c>
      <c r="H9311" t="s">
        <v>179</v>
      </c>
      <c r="I9311">
        <v>2</v>
      </c>
      <c r="J9311" s="19">
        <v>63.89</v>
      </c>
      <c r="K9311" s="20">
        <v>0.27</v>
      </c>
      <c r="L9311" s="19">
        <v>93.28</v>
      </c>
      <c r="M9311" s="19">
        <v>38.270000000000003</v>
      </c>
      <c r="N9311" s="11" t="str">
        <f t="shared" si="436"/>
        <v>HIGH</v>
      </c>
      <c r="O9311" s="27">
        <f t="shared" si="437"/>
        <v>0.589729845626072</v>
      </c>
      <c r="P9311" s="11" t="str">
        <f t="shared" si="438"/>
        <v>AVERAGE</v>
      </c>
    </row>
    <row r="9312" spans="1:16" x14ac:dyDescent="0.35">
      <c r="A9312" s="12" t="s">
        <v>9486</v>
      </c>
      <c r="B9312" s="15">
        <v>45442</v>
      </c>
      <c r="C9312" s="12" t="s">
        <v>108</v>
      </c>
      <c r="D9312" s="12" t="s">
        <v>125</v>
      </c>
      <c r="E9312" s="12" t="s">
        <v>126</v>
      </c>
      <c r="F9312" s="12" t="s">
        <v>117</v>
      </c>
      <c r="G9312" s="12" t="s">
        <v>112</v>
      </c>
      <c r="H9312" s="12" t="s">
        <v>113</v>
      </c>
      <c r="I9312" s="12">
        <v>4</v>
      </c>
      <c r="J9312" s="16">
        <v>23.74</v>
      </c>
      <c r="K9312" s="17">
        <v>0.09</v>
      </c>
      <c r="L9312" s="16">
        <v>86.41</v>
      </c>
      <c r="M9312" s="16">
        <v>37.590000000000003</v>
      </c>
      <c r="N9312" s="11" t="str">
        <f t="shared" si="436"/>
        <v>LOW</v>
      </c>
      <c r="O9312" s="27">
        <f t="shared" si="437"/>
        <v>0.56498090498784859</v>
      </c>
      <c r="P9312" s="11" t="str">
        <f t="shared" si="438"/>
        <v>AVERAGE</v>
      </c>
    </row>
    <row r="9313" spans="1:16" x14ac:dyDescent="0.35">
      <c r="A9313" t="s">
        <v>9487</v>
      </c>
      <c r="B9313" s="18">
        <v>45128</v>
      </c>
      <c r="C9313" t="s">
        <v>149</v>
      </c>
      <c r="D9313" t="s">
        <v>140</v>
      </c>
      <c r="E9313" t="s">
        <v>307</v>
      </c>
      <c r="F9313" t="s">
        <v>117</v>
      </c>
      <c r="G9313" t="s">
        <v>127</v>
      </c>
      <c r="H9313" t="s">
        <v>138</v>
      </c>
      <c r="I9313">
        <v>2</v>
      </c>
      <c r="J9313" s="19">
        <v>304.76</v>
      </c>
      <c r="K9313" s="20">
        <v>0.26</v>
      </c>
      <c r="L9313" s="19">
        <v>451.04</v>
      </c>
      <c r="M9313" s="19">
        <v>177.49</v>
      </c>
      <c r="N9313" s="11" t="str">
        <f t="shared" si="436"/>
        <v>HIGH</v>
      </c>
      <c r="O9313" s="27">
        <f t="shared" si="437"/>
        <v>0.60648722951401202</v>
      </c>
      <c r="P9313" s="11" t="str">
        <f t="shared" si="438"/>
        <v>AVERAGE</v>
      </c>
    </row>
    <row r="9314" spans="1:16" x14ac:dyDescent="0.35">
      <c r="A9314" s="12" t="s">
        <v>9488</v>
      </c>
      <c r="B9314" s="15">
        <v>45008</v>
      </c>
      <c r="C9314" s="12" t="s">
        <v>120</v>
      </c>
      <c r="D9314" s="12" t="s">
        <v>125</v>
      </c>
      <c r="E9314" s="12" t="s">
        <v>137</v>
      </c>
      <c r="F9314" s="12" t="s">
        <v>111</v>
      </c>
      <c r="G9314" s="12" t="s">
        <v>127</v>
      </c>
      <c r="H9314" s="12" t="s">
        <v>179</v>
      </c>
      <c r="I9314" s="12">
        <v>1</v>
      </c>
      <c r="J9314" s="16">
        <v>209.63</v>
      </c>
      <c r="K9314" s="17">
        <v>0</v>
      </c>
      <c r="L9314" s="16">
        <v>209.63</v>
      </c>
      <c r="M9314" s="16">
        <v>117.79</v>
      </c>
      <c r="N9314" s="11" t="str">
        <f t="shared" si="436"/>
        <v>NO DISCOUNT</v>
      </c>
      <c r="O9314" s="27">
        <f t="shared" si="437"/>
        <v>0.43810523302962356</v>
      </c>
      <c r="P9314" s="11" t="str">
        <f t="shared" si="438"/>
        <v>AVERAGE</v>
      </c>
    </row>
    <row r="9315" spans="1:16" x14ac:dyDescent="0.35">
      <c r="A9315" t="s">
        <v>9489</v>
      </c>
      <c r="B9315" s="18">
        <v>44737</v>
      </c>
      <c r="C9315" t="s">
        <v>108</v>
      </c>
      <c r="D9315" t="s">
        <v>115</v>
      </c>
      <c r="E9315" t="s">
        <v>163</v>
      </c>
      <c r="F9315" t="s">
        <v>111</v>
      </c>
      <c r="G9315" t="s">
        <v>122</v>
      </c>
      <c r="H9315" t="s">
        <v>123</v>
      </c>
      <c r="I9315">
        <v>5</v>
      </c>
      <c r="J9315" s="19">
        <v>1160.83</v>
      </c>
      <c r="K9315" s="20">
        <v>0</v>
      </c>
      <c r="L9315" s="19">
        <v>5804.15</v>
      </c>
      <c r="M9315" s="19">
        <v>1841.42</v>
      </c>
      <c r="N9315" s="11" t="str">
        <f t="shared" si="436"/>
        <v>NO DISCOUNT</v>
      </c>
      <c r="O9315" s="27">
        <f t="shared" si="437"/>
        <v>0.68274079753279981</v>
      </c>
      <c r="P9315" s="11" t="str">
        <f t="shared" si="438"/>
        <v>GOOD</v>
      </c>
    </row>
    <row r="9316" spans="1:16" x14ac:dyDescent="0.35">
      <c r="A9316" s="12" t="s">
        <v>9490</v>
      </c>
      <c r="B9316" s="15">
        <v>45635</v>
      </c>
      <c r="C9316" s="12" t="s">
        <v>136</v>
      </c>
      <c r="D9316" s="12" t="s">
        <v>125</v>
      </c>
      <c r="E9316" s="12" t="s">
        <v>255</v>
      </c>
      <c r="F9316" s="12" t="s">
        <v>131</v>
      </c>
      <c r="G9316" s="12" t="s">
        <v>112</v>
      </c>
      <c r="H9316" s="12" t="s">
        <v>113</v>
      </c>
      <c r="I9316" s="12">
        <v>4</v>
      </c>
      <c r="J9316" s="16">
        <v>21.3</v>
      </c>
      <c r="K9316" s="17">
        <v>0</v>
      </c>
      <c r="L9316" s="16">
        <v>85.2</v>
      </c>
      <c r="M9316" s="16">
        <v>17.36</v>
      </c>
      <c r="N9316" s="11" t="str">
        <f t="shared" si="436"/>
        <v>NO DISCOUNT</v>
      </c>
      <c r="O9316" s="27">
        <f t="shared" si="437"/>
        <v>0.79624413145539907</v>
      </c>
      <c r="P9316" s="11" t="str">
        <f t="shared" si="438"/>
        <v>AVERAGE</v>
      </c>
    </row>
    <row r="9317" spans="1:16" x14ac:dyDescent="0.35">
      <c r="A9317" t="s">
        <v>9491</v>
      </c>
      <c r="B9317" s="18">
        <v>45167</v>
      </c>
      <c r="C9317" t="s">
        <v>136</v>
      </c>
      <c r="D9317" t="s">
        <v>125</v>
      </c>
      <c r="E9317" t="s">
        <v>137</v>
      </c>
      <c r="F9317" t="s">
        <v>131</v>
      </c>
      <c r="G9317" t="s">
        <v>112</v>
      </c>
      <c r="H9317" t="s">
        <v>113</v>
      </c>
      <c r="I9317">
        <v>2</v>
      </c>
      <c r="J9317" s="19">
        <v>11.18</v>
      </c>
      <c r="K9317" s="20">
        <v>7.0000000000000007E-2</v>
      </c>
      <c r="L9317" s="19">
        <v>20.79</v>
      </c>
      <c r="M9317" s="19">
        <v>7.13</v>
      </c>
      <c r="N9317" s="11" t="str">
        <f t="shared" si="436"/>
        <v>LOW</v>
      </c>
      <c r="O9317" s="27">
        <f t="shared" si="437"/>
        <v>0.6570466570466571</v>
      </c>
      <c r="P9317" s="11" t="str">
        <f t="shared" si="438"/>
        <v>AVERAGE</v>
      </c>
    </row>
    <row r="9318" spans="1:16" x14ac:dyDescent="0.35">
      <c r="A9318" s="12" t="s">
        <v>9492</v>
      </c>
      <c r="B9318" s="15">
        <v>44934</v>
      </c>
      <c r="C9318" s="12" t="s">
        <v>136</v>
      </c>
      <c r="D9318" s="12" t="s">
        <v>140</v>
      </c>
      <c r="E9318" s="12" t="s">
        <v>242</v>
      </c>
      <c r="F9318" s="12" t="s">
        <v>117</v>
      </c>
      <c r="G9318" s="12" t="s">
        <v>112</v>
      </c>
      <c r="H9318" s="12" t="s">
        <v>118</v>
      </c>
      <c r="I9318" s="12">
        <v>1</v>
      </c>
      <c r="J9318" s="16">
        <v>23.9</v>
      </c>
      <c r="K9318" s="17">
        <v>0.08</v>
      </c>
      <c r="L9318" s="16">
        <v>21.99</v>
      </c>
      <c r="M9318" s="16">
        <v>5.0599999999999996</v>
      </c>
      <c r="N9318" s="11" t="str">
        <f t="shared" si="436"/>
        <v>LOW</v>
      </c>
      <c r="O9318" s="27">
        <f t="shared" si="437"/>
        <v>0.76989540700318326</v>
      </c>
      <c r="P9318" s="11" t="str">
        <f t="shared" si="438"/>
        <v>AVERAGE</v>
      </c>
    </row>
    <row r="9319" spans="1:16" x14ac:dyDescent="0.35">
      <c r="A9319" t="s">
        <v>9493</v>
      </c>
      <c r="B9319" s="18">
        <v>45357</v>
      </c>
      <c r="C9319" t="s">
        <v>120</v>
      </c>
      <c r="D9319" t="s">
        <v>125</v>
      </c>
      <c r="E9319" t="s">
        <v>126</v>
      </c>
      <c r="F9319" t="s">
        <v>111</v>
      </c>
      <c r="G9319" t="s">
        <v>112</v>
      </c>
      <c r="H9319" t="s">
        <v>167</v>
      </c>
      <c r="I9319">
        <v>2</v>
      </c>
      <c r="J9319" s="19">
        <v>18.82</v>
      </c>
      <c r="K9319" s="20">
        <v>0.16</v>
      </c>
      <c r="L9319" s="19">
        <v>31.62</v>
      </c>
      <c r="M9319" s="19">
        <v>13.59</v>
      </c>
      <c r="N9319" s="11" t="str">
        <f t="shared" si="436"/>
        <v>MEDIUM</v>
      </c>
      <c r="O9319" s="27">
        <f t="shared" si="437"/>
        <v>0.57020872865275141</v>
      </c>
      <c r="P9319" s="11" t="str">
        <f t="shared" si="438"/>
        <v>AVERAGE</v>
      </c>
    </row>
    <row r="9320" spans="1:16" x14ac:dyDescent="0.35">
      <c r="A9320" s="12" t="s">
        <v>9494</v>
      </c>
      <c r="B9320" s="15">
        <v>45598</v>
      </c>
      <c r="C9320" s="12" t="s">
        <v>149</v>
      </c>
      <c r="D9320" s="12" t="s">
        <v>115</v>
      </c>
      <c r="E9320" s="12" t="s">
        <v>227</v>
      </c>
      <c r="F9320" s="12" t="s">
        <v>111</v>
      </c>
      <c r="G9320" s="12" t="s">
        <v>112</v>
      </c>
      <c r="H9320" s="12" t="s">
        <v>170</v>
      </c>
      <c r="I9320" s="12">
        <v>4</v>
      </c>
      <c r="J9320" s="16">
        <v>17.28</v>
      </c>
      <c r="K9320" s="17">
        <v>0</v>
      </c>
      <c r="L9320" s="16">
        <v>69.12</v>
      </c>
      <c r="M9320" s="16">
        <v>23.48</v>
      </c>
      <c r="N9320" s="11" t="str">
        <f t="shared" si="436"/>
        <v>NO DISCOUNT</v>
      </c>
      <c r="O9320" s="27">
        <f t="shared" si="437"/>
        <v>0.66030092592592593</v>
      </c>
      <c r="P9320" s="11" t="str">
        <f t="shared" si="438"/>
        <v>AVERAGE</v>
      </c>
    </row>
    <row r="9321" spans="1:16" x14ac:dyDescent="0.35">
      <c r="A9321" t="s">
        <v>9495</v>
      </c>
      <c r="B9321" s="18">
        <v>44680</v>
      </c>
      <c r="C9321" t="s">
        <v>108</v>
      </c>
      <c r="D9321" t="s">
        <v>115</v>
      </c>
      <c r="E9321" t="s">
        <v>121</v>
      </c>
      <c r="F9321" t="s">
        <v>131</v>
      </c>
      <c r="G9321" t="s">
        <v>122</v>
      </c>
      <c r="H9321" t="s">
        <v>158</v>
      </c>
      <c r="I9321">
        <v>8</v>
      </c>
      <c r="J9321" s="19">
        <v>28.57</v>
      </c>
      <c r="K9321" s="20">
        <v>0.09</v>
      </c>
      <c r="L9321" s="19">
        <v>207.99</v>
      </c>
      <c r="M9321" s="19">
        <v>108.68</v>
      </c>
      <c r="N9321" s="11" t="str">
        <f t="shared" si="436"/>
        <v>LOW</v>
      </c>
      <c r="O9321" s="27">
        <f t="shared" si="437"/>
        <v>0.47747487859993271</v>
      </c>
      <c r="P9321" s="11" t="str">
        <f t="shared" si="438"/>
        <v>GOOD</v>
      </c>
    </row>
    <row r="9322" spans="1:16" x14ac:dyDescent="0.35">
      <c r="A9322" s="12" t="s">
        <v>9496</v>
      </c>
      <c r="B9322" s="15">
        <v>45193</v>
      </c>
      <c r="C9322" s="12" t="s">
        <v>108</v>
      </c>
      <c r="D9322" s="12" t="s">
        <v>115</v>
      </c>
      <c r="E9322" s="12" t="s">
        <v>163</v>
      </c>
      <c r="F9322" s="12" t="s">
        <v>111</v>
      </c>
      <c r="G9322" s="12" t="s">
        <v>112</v>
      </c>
      <c r="H9322" s="12" t="s">
        <v>147</v>
      </c>
      <c r="I9322" s="12">
        <v>1</v>
      </c>
      <c r="J9322" s="16">
        <v>20.07</v>
      </c>
      <c r="K9322" s="17">
        <v>0.08</v>
      </c>
      <c r="L9322" s="16">
        <v>18.46</v>
      </c>
      <c r="M9322" s="16">
        <v>6.98</v>
      </c>
      <c r="N9322" s="11" t="str">
        <f t="shared" si="436"/>
        <v>LOW</v>
      </c>
      <c r="O9322" s="27">
        <f t="shared" si="437"/>
        <v>0.62188515709642467</v>
      </c>
      <c r="P9322" s="11" t="str">
        <f t="shared" si="438"/>
        <v>AVERAGE</v>
      </c>
    </row>
    <row r="9323" spans="1:16" x14ac:dyDescent="0.35">
      <c r="A9323" t="s">
        <v>9497</v>
      </c>
      <c r="B9323" s="18">
        <v>44673</v>
      </c>
      <c r="C9323" t="s">
        <v>120</v>
      </c>
      <c r="D9323" t="s">
        <v>140</v>
      </c>
      <c r="E9323" t="s">
        <v>166</v>
      </c>
      <c r="F9323" t="s">
        <v>131</v>
      </c>
      <c r="G9323" t="s">
        <v>112</v>
      </c>
      <c r="H9323" t="s">
        <v>113</v>
      </c>
      <c r="I9323">
        <v>2</v>
      </c>
      <c r="J9323" s="19">
        <v>6.91</v>
      </c>
      <c r="K9323" s="20">
        <v>0.15</v>
      </c>
      <c r="L9323" s="19">
        <v>11.75</v>
      </c>
      <c r="M9323" s="19">
        <v>4.59</v>
      </c>
      <c r="N9323" s="11" t="str">
        <f t="shared" si="436"/>
        <v>MEDIUM</v>
      </c>
      <c r="O9323" s="27">
        <f t="shared" si="437"/>
        <v>0.60936170212765961</v>
      </c>
      <c r="P9323" s="11" t="str">
        <f t="shared" si="438"/>
        <v>AVERAGE</v>
      </c>
    </row>
    <row r="9324" spans="1:16" x14ac:dyDescent="0.35">
      <c r="A9324" s="12" t="s">
        <v>9498</v>
      </c>
      <c r="B9324" s="15">
        <v>44703</v>
      </c>
      <c r="C9324" s="12" t="s">
        <v>136</v>
      </c>
      <c r="D9324" s="12" t="s">
        <v>125</v>
      </c>
      <c r="E9324" s="12" t="s">
        <v>169</v>
      </c>
      <c r="F9324" s="12" t="s">
        <v>117</v>
      </c>
      <c r="G9324" s="12" t="s">
        <v>112</v>
      </c>
      <c r="H9324" s="12" t="s">
        <v>118</v>
      </c>
      <c r="I9324" s="12">
        <v>6</v>
      </c>
      <c r="J9324" s="16">
        <v>13.89</v>
      </c>
      <c r="K9324" s="17">
        <v>0</v>
      </c>
      <c r="L9324" s="16">
        <v>83.34</v>
      </c>
      <c r="M9324" s="16">
        <v>37.58</v>
      </c>
      <c r="N9324" s="11" t="str">
        <f t="shared" si="436"/>
        <v>NO DISCOUNT</v>
      </c>
      <c r="O9324" s="27">
        <f t="shared" si="437"/>
        <v>0.54907607391408686</v>
      </c>
      <c r="P9324" s="11" t="str">
        <f t="shared" si="438"/>
        <v>GOOD</v>
      </c>
    </row>
    <row r="9325" spans="1:16" x14ac:dyDescent="0.35">
      <c r="A9325" t="s">
        <v>9499</v>
      </c>
      <c r="B9325" s="18">
        <v>45129</v>
      </c>
      <c r="C9325" t="s">
        <v>108</v>
      </c>
      <c r="D9325" t="s">
        <v>140</v>
      </c>
      <c r="E9325" t="s">
        <v>273</v>
      </c>
      <c r="F9325" t="s">
        <v>131</v>
      </c>
      <c r="G9325" t="s">
        <v>122</v>
      </c>
      <c r="H9325" t="s">
        <v>132</v>
      </c>
      <c r="I9325">
        <v>3</v>
      </c>
      <c r="J9325" s="19">
        <v>665.79</v>
      </c>
      <c r="K9325" s="20">
        <v>0.19</v>
      </c>
      <c r="L9325" s="19">
        <v>1617.87</v>
      </c>
      <c r="M9325" s="19">
        <v>541.52</v>
      </c>
      <c r="N9325" s="11" t="str">
        <f t="shared" si="436"/>
        <v>MEDIUM</v>
      </c>
      <c r="O9325" s="27">
        <f t="shared" si="437"/>
        <v>0.66528831117456899</v>
      </c>
      <c r="P9325" s="11" t="str">
        <f t="shared" si="438"/>
        <v>AVERAGE</v>
      </c>
    </row>
    <row r="9326" spans="1:16" x14ac:dyDescent="0.35">
      <c r="A9326" s="12" t="s">
        <v>9500</v>
      </c>
      <c r="B9326" s="15">
        <v>44601</v>
      </c>
      <c r="C9326" s="12" t="s">
        <v>108</v>
      </c>
      <c r="D9326" s="12" t="s">
        <v>140</v>
      </c>
      <c r="E9326" s="12" t="s">
        <v>218</v>
      </c>
      <c r="F9326" s="12" t="s">
        <v>117</v>
      </c>
      <c r="G9326" s="12" t="s">
        <v>112</v>
      </c>
      <c r="H9326" s="12" t="s">
        <v>113</v>
      </c>
      <c r="I9326" s="12">
        <v>5</v>
      </c>
      <c r="J9326" s="16">
        <v>31.61</v>
      </c>
      <c r="K9326" s="17">
        <v>0</v>
      </c>
      <c r="L9326" s="16">
        <v>158.05000000000001</v>
      </c>
      <c r="M9326" s="16">
        <v>33.96</v>
      </c>
      <c r="N9326" s="11" t="str">
        <f t="shared" si="436"/>
        <v>NO DISCOUNT</v>
      </c>
      <c r="O9326" s="27">
        <f t="shared" si="437"/>
        <v>0.7851312875672255</v>
      </c>
      <c r="P9326" s="11" t="str">
        <f t="shared" si="438"/>
        <v>GOOD</v>
      </c>
    </row>
    <row r="9327" spans="1:16" x14ac:dyDescent="0.35">
      <c r="A9327" t="s">
        <v>9501</v>
      </c>
      <c r="B9327" s="18">
        <v>44799</v>
      </c>
      <c r="C9327" t="s">
        <v>136</v>
      </c>
      <c r="D9327" t="s">
        <v>140</v>
      </c>
      <c r="E9327" t="s">
        <v>242</v>
      </c>
      <c r="F9327" t="s">
        <v>117</v>
      </c>
      <c r="G9327" t="s">
        <v>127</v>
      </c>
      <c r="H9327" t="s">
        <v>164</v>
      </c>
      <c r="I9327">
        <v>3</v>
      </c>
      <c r="J9327" s="19">
        <v>761.22</v>
      </c>
      <c r="K9327" s="20">
        <v>0.02</v>
      </c>
      <c r="L9327" s="19">
        <v>2237.9899999999998</v>
      </c>
      <c r="M9327" s="19">
        <v>1264.43</v>
      </c>
      <c r="N9327" s="11" t="str">
        <f t="shared" si="436"/>
        <v>LOW</v>
      </c>
      <c r="O9327" s="27">
        <f t="shared" si="437"/>
        <v>0.43501534859405083</v>
      </c>
      <c r="P9327" s="11" t="str">
        <f t="shared" si="438"/>
        <v>AVERAGE</v>
      </c>
    </row>
    <row r="9328" spans="1:16" x14ac:dyDescent="0.35">
      <c r="A9328" s="12" t="s">
        <v>9502</v>
      </c>
      <c r="B9328" s="15">
        <v>44909</v>
      </c>
      <c r="C9328" s="12" t="s">
        <v>149</v>
      </c>
      <c r="D9328" s="12" t="s">
        <v>125</v>
      </c>
      <c r="E9328" s="12" t="s">
        <v>178</v>
      </c>
      <c r="F9328" s="12" t="s">
        <v>111</v>
      </c>
      <c r="G9328" s="12" t="s">
        <v>127</v>
      </c>
      <c r="H9328" s="12" t="s">
        <v>179</v>
      </c>
      <c r="I9328" s="12">
        <v>1</v>
      </c>
      <c r="J9328" s="16">
        <v>42.7</v>
      </c>
      <c r="K9328" s="17">
        <v>0</v>
      </c>
      <c r="L9328" s="16">
        <v>42.7</v>
      </c>
      <c r="M9328" s="16">
        <v>15.84</v>
      </c>
      <c r="N9328" s="11" t="str">
        <f t="shared" si="436"/>
        <v>NO DISCOUNT</v>
      </c>
      <c r="O9328" s="27">
        <f t="shared" si="437"/>
        <v>0.6290398126463701</v>
      </c>
      <c r="P9328" s="11" t="str">
        <f t="shared" si="438"/>
        <v>AVERAGE</v>
      </c>
    </row>
    <row r="9329" spans="1:16" x14ac:dyDescent="0.35">
      <c r="A9329" t="s">
        <v>9503</v>
      </c>
      <c r="B9329" s="18">
        <v>45409</v>
      </c>
      <c r="C9329" t="s">
        <v>108</v>
      </c>
      <c r="D9329" t="s">
        <v>109</v>
      </c>
      <c r="E9329" t="s">
        <v>195</v>
      </c>
      <c r="F9329" t="s">
        <v>117</v>
      </c>
      <c r="G9329" t="s">
        <v>112</v>
      </c>
      <c r="H9329" t="s">
        <v>113</v>
      </c>
      <c r="I9329">
        <v>12</v>
      </c>
      <c r="J9329" s="19">
        <v>41.88</v>
      </c>
      <c r="K9329" s="20">
        <v>0.17</v>
      </c>
      <c r="L9329" s="19">
        <v>417.12</v>
      </c>
      <c r="M9329" s="19">
        <v>163.27000000000001</v>
      </c>
      <c r="N9329" s="11" t="str">
        <f t="shared" si="436"/>
        <v>MEDIUM</v>
      </c>
      <c r="O9329" s="27">
        <f t="shared" si="437"/>
        <v>0.60857786728039887</v>
      </c>
      <c r="P9329" s="11" t="str">
        <f t="shared" si="438"/>
        <v>EXCELLENT</v>
      </c>
    </row>
    <row r="9330" spans="1:16" x14ac:dyDescent="0.35">
      <c r="A9330" s="12" t="s">
        <v>9504</v>
      </c>
      <c r="B9330" s="15">
        <v>44812</v>
      </c>
      <c r="C9330" s="12" t="s">
        <v>136</v>
      </c>
      <c r="D9330" s="12" t="s">
        <v>125</v>
      </c>
      <c r="E9330" s="12" t="s">
        <v>169</v>
      </c>
      <c r="F9330" s="12" t="s">
        <v>117</v>
      </c>
      <c r="G9330" s="12" t="s">
        <v>127</v>
      </c>
      <c r="H9330" s="12" t="s">
        <v>138</v>
      </c>
      <c r="I9330" s="12">
        <v>12</v>
      </c>
      <c r="J9330" s="16">
        <v>95.65</v>
      </c>
      <c r="K9330" s="17">
        <v>0.15</v>
      </c>
      <c r="L9330" s="16">
        <v>975.63</v>
      </c>
      <c r="M9330" s="16">
        <v>512.87</v>
      </c>
      <c r="N9330" s="11" t="str">
        <f t="shared" si="436"/>
        <v>MEDIUM</v>
      </c>
      <c r="O9330" s="27">
        <f t="shared" si="437"/>
        <v>0.47431915787747403</v>
      </c>
      <c r="P9330" s="11" t="str">
        <f t="shared" si="438"/>
        <v>EXCELLENT</v>
      </c>
    </row>
    <row r="9331" spans="1:16" x14ac:dyDescent="0.35">
      <c r="A9331" t="s">
        <v>9505</v>
      </c>
      <c r="B9331" s="18">
        <v>45498</v>
      </c>
      <c r="C9331" t="s">
        <v>120</v>
      </c>
      <c r="D9331" t="s">
        <v>140</v>
      </c>
      <c r="E9331" t="s">
        <v>273</v>
      </c>
      <c r="F9331" t="s">
        <v>117</v>
      </c>
      <c r="G9331" t="s">
        <v>127</v>
      </c>
      <c r="H9331" t="s">
        <v>128</v>
      </c>
      <c r="I9331">
        <v>6</v>
      </c>
      <c r="J9331" s="19">
        <v>315.11</v>
      </c>
      <c r="K9331" s="20">
        <v>0.06</v>
      </c>
      <c r="L9331" s="19">
        <v>1777.22</v>
      </c>
      <c r="M9331" s="19">
        <v>847.24</v>
      </c>
      <c r="N9331" s="11" t="str">
        <f t="shared" si="436"/>
        <v>LOW</v>
      </c>
      <c r="O9331" s="27">
        <f t="shared" si="437"/>
        <v>0.52327792845005117</v>
      </c>
      <c r="P9331" s="11" t="str">
        <f t="shared" si="438"/>
        <v>GOOD</v>
      </c>
    </row>
    <row r="9332" spans="1:16" x14ac:dyDescent="0.35">
      <c r="A9332" s="12" t="s">
        <v>9506</v>
      </c>
      <c r="B9332" s="15">
        <v>45581</v>
      </c>
      <c r="C9332" s="12" t="s">
        <v>108</v>
      </c>
      <c r="D9332" s="12" t="s">
        <v>115</v>
      </c>
      <c r="E9332" s="12" t="s">
        <v>227</v>
      </c>
      <c r="F9332" s="12" t="s">
        <v>117</v>
      </c>
      <c r="G9332" s="12" t="s">
        <v>127</v>
      </c>
      <c r="H9332" s="12" t="s">
        <v>138</v>
      </c>
      <c r="I9332" s="12">
        <v>2</v>
      </c>
      <c r="J9332" s="16">
        <v>387.41</v>
      </c>
      <c r="K9332" s="17">
        <v>0.05</v>
      </c>
      <c r="L9332" s="16">
        <v>736.08</v>
      </c>
      <c r="M9332" s="16">
        <v>348.03</v>
      </c>
      <c r="N9332" s="11" t="str">
        <f t="shared" si="436"/>
        <v>LOW</v>
      </c>
      <c r="O9332" s="27">
        <f t="shared" si="437"/>
        <v>0.52718454515813507</v>
      </c>
      <c r="P9332" s="11" t="str">
        <f t="shared" si="438"/>
        <v>AVERAGE</v>
      </c>
    </row>
    <row r="9333" spans="1:16" x14ac:dyDescent="0.35">
      <c r="A9333" t="s">
        <v>9507</v>
      </c>
      <c r="B9333" s="18">
        <v>44747</v>
      </c>
      <c r="C9333" t="s">
        <v>108</v>
      </c>
      <c r="D9333" t="s">
        <v>109</v>
      </c>
      <c r="E9333" t="s">
        <v>150</v>
      </c>
      <c r="F9333" t="s">
        <v>111</v>
      </c>
      <c r="G9333" t="s">
        <v>122</v>
      </c>
      <c r="H9333" t="s">
        <v>142</v>
      </c>
      <c r="I9333">
        <v>11</v>
      </c>
      <c r="J9333" s="19">
        <v>384.58</v>
      </c>
      <c r="K9333" s="20">
        <v>0.42</v>
      </c>
      <c r="L9333" s="19">
        <v>2453.62</v>
      </c>
      <c r="M9333" s="19">
        <v>1225.52</v>
      </c>
      <c r="N9333" s="11" t="str">
        <f t="shared" si="436"/>
        <v>CLEARANCE</v>
      </c>
      <c r="O9333" s="27">
        <f t="shared" si="437"/>
        <v>0.5005257537842045</v>
      </c>
      <c r="P9333" s="11" t="str">
        <f t="shared" si="438"/>
        <v>EXCELLENT</v>
      </c>
    </row>
    <row r="9334" spans="1:16" x14ac:dyDescent="0.35">
      <c r="A9334" s="12" t="s">
        <v>9508</v>
      </c>
      <c r="B9334" s="15">
        <v>45655</v>
      </c>
      <c r="C9334" s="12" t="s">
        <v>120</v>
      </c>
      <c r="D9334" s="12" t="s">
        <v>125</v>
      </c>
      <c r="E9334" s="12" t="s">
        <v>255</v>
      </c>
      <c r="F9334" s="12" t="s">
        <v>111</v>
      </c>
      <c r="G9334" s="12" t="s">
        <v>112</v>
      </c>
      <c r="H9334" s="12" t="s">
        <v>147</v>
      </c>
      <c r="I9334" s="12">
        <v>5</v>
      </c>
      <c r="J9334" s="16">
        <v>25.3</v>
      </c>
      <c r="K9334" s="17">
        <v>0</v>
      </c>
      <c r="L9334" s="16">
        <v>126.5</v>
      </c>
      <c r="M9334" s="16">
        <v>32.090000000000003</v>
      </c>
      <c r="N9334" s="11" t="str">
        <f t="shared" si="436"/>
        <v>NO DISCOUNT</v>
      </c>
      <c r="O9334" s="27">
        <f t="shared" si="437"/>
        <v>0.74632411067193671</v>
      </c>
      <c r="P9334" s="11" t="str">
        <f t="shared" si="438"/>
        <v>GOOD</v>
      </c>
    </row>
    <row r="9335" spans="1:16" x14ac:dyDescent="0.35">
      <c r="A9335" t="s">
        <v>9509</v>
      </c>
      <c r="B9335" s="18">
        <v>45374</v>
      </c>
      <c r="C9335" t="s">
        <v>149</v>
      </c>
      <c r="D9335" t="s">
        <v>140</v>
      </c>
      <c r="E9335" t="s">
        <v>296</v>
      </c>
      <c r="F9335" t="s">
        <v>117</v>
      </c>
      <c r="G9335" t="s">
        <v>112</v>
      </c>
      <c r="H9335" t="s">
        <v>170</v>
      </c>
      <c r="I9335">
        <v>10</v>
      </c>
      <c r="J9335" s="19">
        <v>31.44</v>
      </c>
      <c r="K9335" s="20">
        <v>0.01</v>
      </c>
      <c r="L9335" s="19">
        <v>311.26</v>
      </c>
      <c r="M9335" s="19">
        <v>71.92</v>
      </c>
      <c r="N9335" s="11" t="str">
        <f t="shared" si="436"/>
        <v>LOW</v>
      </c>
      <c r="O9335" s="27">
        <f t="shared" si="437"/>
        <v>0.76893915054937989</v>
      </c>
      <c r="P9335" s="11" t="str">
        <f t="shared" si="438"/>
        <v>EXCELLENT</v>
      </c>
    </row>
    <row r="9336" spans="1:16" x14ac:dyDescent="0.35">
      <c r="A9336" s="12" t="s">
        <v>9510</v>
      </c>
      <c r="B9336" s="15">
        <v>45399</v>
      </c>
      <c r="C9336" s="12" t="s">
        <v>120</v>
      </c>
      <c r="D9336" s="12" t="s">
        <v>125</v>
      </c>
      <c r="E9336" s="12" t="s">
        <v>178</v>
      </c>
      <c r="F9336" s="12" t="s">
        <v>117</v>
      </c>
      <c r="G9336" s="12" t="s">
        <v>122</v>
      </c>
      <c r="H9336" s="12" t="s">
        <v>158</v>
      </c>
      <c r="I9336" s="12">
        <v>3</v>
      </c>
      <c r="J9336" s="16">
        <v>130.38999999999999</v>
      </c>
      <c r="K9336" s="17">
        <v>0.1</v>
      </c>
      <c r="L9336" s="16">
        <v>352.05</v>
      </c>
      <c r="M9336" s="16">
        <v>142.78</v>
      </c>
      <c r="N9336" s="11" t="str">
        <f t="shared" si="436"/>
        <v>LOW</v>
      </c>
      <c r="O9336" s="27">
        <f t="shared" si="437"/>
        <v>0.59443260900440276</v>
      </c>
      <c r="P9336" s="11" t="str">
        <f t="shared" si="438"/>
        <v>AVERAGE</v>
      </c>
    </row>
    <row r="9337" spans="1:16" x14ac:dyDescent="0.35">
      <c r="A9337" t="s">
        <v>9511</v>
      </c>
      <c r="B9337" s="18">
        <v>44779</v>
      </c>
      <c r="C9337" t="s">
        <v>136</v>
      </c>
      <c r="D9337" t="s">
        <v>125</v>
      </c>
      <c r="E9337" t="s">
        <v>146</v>
      </c>
      <c r="F9337" t="s">
        <v>111</v>
      </c>
      <c r="G9337" t="s">
        <v>127</v>
      </c>
      <c r="H9337" t="s">
        <v>128</v>
      </c>
      <c r="I9337">
        <v>20</v>
      </c>
      <c r="J9337" s="19">
        <v>521.01</v>
      </c>
      <c r="K9337" s="20">
        <v>7.0000000000000007E-2</v>
      </c>
      <c r="L9337" s="19">
        <v>9690.7900000000009</v>
      </c>
      <c r="M9337" s="19">
        <v>3626.45</v>
      </c>
      <c r="N9337" s="11" t="str">
        <f t="shared" si="436"/>
        <v>LOW</v>
      </c>
      <c r="O9337" s="27">
        <f t="shared" si="437"/>
        <v>0.62578386282232934</v>
      </c>
      <c r="P9337" s="11" t="str">
        <f t="shared" si="438"/>
        <v>EXCELLENT</v>
      </c>
    </row>
    <row r="9338" spans="1:16" x14ac:dyDescent="0.35">
      <c r="A9338" s="12" t="s">
        <v>9512</v>
      </c>
      <c r="B9338" s="15">
        <v>44825</v>
      </c>
      <c r="C9338" s="12" t="s">
        <v>136</v>
      </c>
      <c r="D9338" s="12" t="s">
        <v>140</v>
      </c>
      <c r="E9338" s="12" t="s">
        <v>203</v>
      </c>
      <c r="F9338" s="12" t="s">
        <v>117</v>
      </c>
      <c r="G9338" s="12" t="s">
        <v>112</v>
      </c>
      <c r="H9338" s="12" t="s">
        <v>113</v>
      </c>
      <c r="I9338" s="12">
        <v>1</v>
      </c>
      <c r="J9338" s="16">
        <v>30.78</v>
      </c>
      <c r="K9338" s="17">
        <v>0</v>
      </c>
      <c r="L9338" s="16">
        <v>30.78</v>
      </c>
      <c r="M9338" s="16">
        <v>7</v>
      </c>
      <c r="N9338" s="11" t="str">
        <f t="shared" si="436"/>
        <v>NO DISCOUNT</v>
      </c>
      <c r="O9338" s="27">
        <f t="shared" si="437"/>
        <v>0.77257959714100066</v>
      </c>
      <c r="P9338" s="11" t="str">
        <f t="shared" si="438"/>
        <v>AVERAGE</v>
      </c>
    </row>
    <row r="9339" spans="1:16" x14ac:dyDescent="0.35">
      <c r="A9339" t="s">
        <v>9513</v>
      </c>
      <c r="B9339" s="18">
        <v>45136</v>
      </c>
      <c r="C9339" t="s">
        <v>149</v>
      </c>
      <c r="D9339" t="s">
        <v>125</v>
      </c>
      <c r="E9339" t="s">
        <v>169</v>
      </c>
      <c r="F9339" t="s">
        <v>111</v>
      </c>
      <c r="G9339" t="s">
        <v>122</v>
      </c>
      <c r="H9339" t="s">
        <v>142</v>
      </c>
      <c r="I9339">
        <v>3</v>
      </c>
      <c r="J9339" s="19">
        <v>310.67</v>
      </c>
      <c r="K9339" s="20">
        <v>0</v>
      </c>
      <c r="L9339" s="19">
        <v>932.01</v>
      </c>
      <c r="M9339" s="19">
        <v>325.23</v>
      </c>
      <c r="N9339" s="11" t="str">
        <f t="shared" si="436"/>
        <v>NO DISCOUNT</v>
      </c>
      <c r="O9339" s="27">
        <f t="shared" si="437"/>
        <v>0.65104451668973506</v>
      </c>
      <c r="P9339" s="11" t="str">
        <f t="shared" si="438"/>
        <v>AVERAGE</v>
      </c>
    </row>
    <row r="9340" spans="1:16" x14ac:dyDescent="0.35">
      <c r="A9340" s="12" t="s">
        <v>9514</v>
      </c>
      <c r="B9340" s="15">
        <v>44809</v>
      </c>
      <c r="C9340" s="12" t="s">
        <v>136</v>
      </c>
      <c r="D9340" s="12" t="s">
        <v>115</v>
      </c>
      <c r="E9340" s="12" t="s">
        <v>240</v>
      </c>
      <c r="F9340" s="12" t="s">
        <v>111</v>
      </c>
      <c r="G9340" s="12" t="s">
        <v>127</v>
      </c>
      <c r="H9340" s="12" t="s">
        <v>209</v>
      </c>
      <c r="I9340" s="12">
        <v>7</v>
      </c>
      <c r="J9340" s="16">
        <v>411.93</v>
      </c>
      <c r="K9340" s="17">
        <v>0.17</v>
      </c>
      <c r="L9340" s="16">
        <v>2393.31</v>
      </c>
      <c r="M9340" s="16">
        <v>1387.69</v>
      </c>
      <c r="N9340" s="11" t="str">
        <f t="shared" si="436"/>
        <v>MEDIUM</v>
      </c>
      <c r="O9340" s="27">
        <f t="shared" si="437"/>
        <v>0.42017958392352012</v>
      </c>
      <c r="P9340" s="11" t="str">
        <f t="shared" si="438"/>
        <v>GOOD</v>
      </c>
    </row>
    <row r="9341" spans="1:16" x14ac:dyDescent="0.35">
      <c r="A9341" t="s">
        <v>9515</v>
      </c>
      <c r="B9341" s="18">
        <v>45364</v>
      </c>
      <c r="C9341" t="s">
        <v>120</v>
      </c>
      <c r="D9341" t="s">
        <v>125</v>
      </c>
      <c r="E9341" t="s">
        <v>144</v>
      </c>
      <c r="F9341" t="s">
        <v>117</v>
      </c>
      <c r="G9341" t="s">
        <v>112</v>
      </c>
      <c r="H9341" t="s">
        <v>167</v>
      </c>
      <c r="I9341">
        <v>1</v>
      </c>
      <c r="J9341" s="19">
        <v>9.8699999999999992</v>
      </c>
      <c r="K9341" s="20">
        <v>0.05</v>
      </c>
      <c r="L9341" s="19">
        <v>9.3800000000000008</v>
      </c>
      <c r="M9341" s="19">
        <v>2.2599999999999998</v>
      </c>
      <c r="N9341" s="11" t="str">
        <f t="shared" si="436"/>
        <v>LOW</v>
      </c>
      <c r="O9341" s="27">
        <f t="shared" si="437"/>
        <v>0.75906183368869939</v>
      </c>
      <c r="P9341" s="11" t="str">
        <f t="shared" si="438"/>
        <v>AVERAGE</v>
      </c>
    </row>
    <row r="9342" spans="1:16" x14ac:dyDescent="0.35">
      <c r="A9342" s="12" t="s">
        <v>9516</v>
      </c>
      <c r="B9342" s="15">
        <v>44628</v>
      </c>
      <c r="C9342" s="12" t="s">
        <v>108</v>
      </c>
      <c r="D9342" s="12" t="s">
        <v>140</v>
      </c>
      <c r="E9342" s="12" t="s">
        <v>273</v>
      </c>
      <c r="F9342" s="12" t="s">
        <v>111</v>
      </c>
      <c r="G9342" s="12" t="s">
        <v>112</v>
      </c>
      <c r="H9342" s="12" t="s">
        <v>118</v>
      </c>
      <c r="I9342" s="12">
        <v>1</v>
      </c>
      <c r="J9342" s="16">
        <v>14.43</v>
      </c>
      <c r="K9342" s="17">
        <v>0.15</v>
      </c>
      <c r="L9342" s="16">
        <v>12.27</v>
      </c>
      <c r="M9342" s="16">
        <v>5.32</v>
      </c>
      <c r="N9342" s="11" t="str">
        <f t="shared" si="436"/>
        <v>MEDIUM</v>
      </c>
      <c r="O9342" s="27">
        <f t="shared" si="437"/>
        <v>0.56642216788916055</v>
      </c>
      <c r="P9342" s="11" t="str">
        <f t="shared" si="438"/>
        <v>AVERAGE</v>
      </c>
    </row>
    <row r="9343" spans="1:16" x14ac:dyDescent="0.35">
      <c r="A9343" t="s">
        <v>9517</v>
      </c>
      <c r="B9343" s="18">
        <v>45194</v>
      </c>
      <c r="C9343" t="s">
        <v>108</v>
      </c>
      <c r="D9343" t="s">
        <v>125</v>
      </c>
      <c r="E9343" t="s">
        <v>185</v>
      </c>
      <c r="F9343" t="s">
        <v>117</v>
      </c>
      <c r="G9343" t="s">
        <v>127</v>
      </c>
      <c r="H9343" t="s">
        <v>138</v>
      </c>
      <c r="I9343">
        <v>1</v>
      </c>
      <c r="J9343" s="19">
        <v>224.11</v>
      </c>
      <c r="K9343" s="20">
        <v>0</v>
      </c>
      <c r="L9343" s="19">
        <v>224.11</v>
      </c>
      <c r="M9343" s="19">
        <v>110.11</v>
      </c>
      <c r="N9343" s="11" t="str">
        <f t="shared" si="436"/>
        <v>NO DISCOUNT</v>
      </c>
      <c r="O9343" s="27">
        <f t="shared" si="437"/>
        <v>0.50867877381642945</v>
      </c>
      <c r="P9343" s="11" t="str">
        <f t="shared" si="438"/>
        <v>AVERAGE</v>
      </c>
    </row>
    <row r="9344" spans="1:16" x14ac:dyDescent="0.35">
      <c r="A9344" s="12" t="s">
        <v>9518</v>
      </c>
      <c r="B9344" s="15">
        <v>45147</v>
      </c>
      <c r="C9344" s="12" t="s">
        <v>108</v>
      </c>
      <c r="D9344" s="12" t="s">
        <v>115</v>
      </c>
      <c r="E9344" s="12" t="s">
        <v>227</v>
      </c>
      <c r="F9344" s="12" t="s">
        <v>117</v>
      </c>
      <c r="G9344" s="12" t="s">
        <v>127</v>
      </c>
      <c r="H9344" s="12" t="s">
        <v>179</v>
      </c>
      <c r="I9344" s="12">
        <v>9</v>
      </c>
      <c r="J9344" s="16">
        <v>40.9</v>
      </c>
      <c r="K9344" s="17">
        <v>0.22</v>
      </c>
      <c r="L9344" s="16">
        <v>287.12</v>
      </c>
      <c r="M9344" s="16">
        <v>89.65</v>
      </c>
      <c r="N9344" s="11" t="str">
        <f t="shared" si="436"/>
        <v>HIGH</v>
      </c>
      <c r="O9344" s="27">
        <f t="shared" si="437"/>
        <v>0.68776121482307051</v>
      </c>
      <c r="P9344" s="11" t="str">
        <f t="shared" si="438"/>
        <v>GOOD</v>
      </c>
    </row>
    <row r="9345" spans="1:16" x14ac:dyDescent="0.35">
      <c r="A9345" t="s">
        <v>9519</v>
      </c>
      <c r="B9345" s="18">
        <v>45383</v>
      </c>
      <c r="C9345" t="s">
        <v>136</v>
      </c>
      <c r="D9345" t="s">
        <v>109</v>
      </c>
      <c r="E9345" t="s">
        <v>195</v>
      </c>
      <c r="F9345" t="s">
        <v>111</v>
      </c>
      <c r="G9345" t="s">
        <v>122</v>
      </c>
      <c r="H9345" t="s">
        <v>132</v>
      </c>
      <c r="I9345">
        <v>1</v>
      </c>
      <c r="J9345" s="19">
        <v>393.92</v>
      </c>
      <c r="K9345" s="20">
        <v>0.13</v>
      </c>
      <c r="L9345" s="19">
        <v>342.71</v>
      </c>
      <c r="M9345" s="19">
        <v>173.59</v>
      </c>
      <c r="N9345" s="11" t="str">
        <f t="shared" si="436"/>
        <v>MEDIUM</v>
      </c>
      <c r="O9345" s="27">
        <f t="shared" si="437"/>
        <v>0.49347845116862649</v>
      </c>
      <c r="P9345" s="11" t="str">
        <f t="shared" si="438"/>
        <v>AVERAGE</v>
      </c>
    </row>
    <row r="9346" spans="1:16" x14ac:dyDescent="0.35">
      <c r="A9346" s="12" t="s">
        <v>9520</v>
      </c>
      <c r="B9346" s="15">
        <v>45254</v>
      </c>
      <c r="C9346" s="12" t="s">
        <v>108</v>
      </c>
      <c r="D9346" s="12" t="s">
        <v>140</v>
      </c>
      <c r="E9346" s="12" t="s">
        <v>153</v>
      </c>
      <c r="F9346" s="12" t="s">
        <v>117</v>
      </c>
      <c r="G9346" s="12" t="s">
        <v>127</v>
      </c>
      <c r="H9346" s="12" t="s">
        <v>128</v>
      </c>
      <c r="I9346" s="12">
        <v>1</v>
      </c>
      <c r="J9346" s="16">
        <v>66.97</v>
      </c>
      <c r="K9346" s="17">
        <v>0.09</v>
      </c>
      <c r="L9346" s="16">
        <v>60.94</v>
      </c>
      <c r="M9346" s="16">
        <v>35.729999999999997</v>
      </c>
      <c r="N9346" s="11" t="str">
        <f t="shared" si="436"/>
        <v>LOW</v>
      </c>
      <c r="O9346" s="27">
        <f t="shared" si="437"/>
        <v>0.41368559238595343</v>
      </c>
      <c r="P9346" s="11" t="str">
        <f t="shared" si="438"/>
        <v>AVERAGE</v>
      </c>
    </row>
    <row r="9347" spans="1:16" x14ac:dyDescent="0.35">
      <c r="A9347" t="s">
        <v>9521</v>
      </c>
      <c r="B9347" s="18">
        <v>45232</v>
      </c>
      <c r="C9347" t="s">
        <v>108</v>
      </c>
      <c r="D9347" t="s">
        <v>109</v>
      </c>
      <c r="E9347" t="s">
        <v>173</v>
      </c>
      <c r="F9347" t="s">
        <v>111</v>
      </c>
      <c r="G9347" t="s">
        <v>112</v>
      </c>
      <c r="H9347" t="s">
        <v>113</v>
      </c>
      <c r="I9347">
        <v>1</v>
      </c>
      <c r="J9347" s="19">
        <v>23.23</v>
      </c>
      <c r="K9347" s="20">
        <v>0.18</v>
      </c>
      <c r="L9347" s="19">
        <v>19.05</v>
      </c>
      <c r="M9347" s="19">
        <v>6.43</v>
      </c>
      <c r="N9347" s="11" t="str">
        <f t="shared" ref="N9347:N9410" si="439">IF(K9347=$R$8,$R$2,IF(K9347&lt;=$R$9,$R$3,IF(K9347&lt;=$R$10,$R$4,IF(K9347&lt;$R$11,$R$5,IF(K9347&gt;$R$11,$R$6)))))</f>
        <v>MEDIUM</v>
      </c>
      <c r="O9347" s="27">
        <f t="shared" ref="O9347:O9410" si="440">IFERROR(L9347-M9347,"NULL")/L9347</f>
        <v>0.66246719160104994</v>
      </c>
      <c r="P9347" s="11" t="str">
        <f t="shared" ref="P9347:P9410" si="441">IF(AND(O9347&gt;=$Q$8,I9347&gt;=$Q$13),$Q$2,IF(AND(O9347&gt;=$Q$9,I9347&gt;=$Q$14),$Q$3,IF(O9347&gt;=$Q$10,$Q$4,$Q$5)))</f>
        <v>AVERAGE</v>
      </c>
    </row>
    <row r="9348" spans="1:16" x14ac:dyDescent="0.35">
      <c r="A9348" s="12" t="s">
        <v>9522</v>
      </c>
      <c r="B9348" s="15">
        <v>45654</v>
      </c>
      <c r="C9348" s="12" t="s">
        <v>108</v>
      </c>
      <c r="D9348" s="12" t="s">
        <v>115</v>
      </c>
      <c r="E9348" s="12" t="s">
        <v>156</v>
      </c>
      <c r="F9348" s="12" t="s">
        <v>111</v>
      </c>
      <c r="G9348" s="12" t="s">
        <v>112</v>
      </c>
      <c r="H9348" s="12" t="s">
        <v>118</v>
      </c>
      <c r="I9348" s="12">
        <v>3</v>
      </c>
      <c r="J9348" s="16">
        <v>12.39</v>
      </c>
      <c r="K9348" s="17">
        <v>0.16</v>
      </c>
      <c r="L9348" s="16">
        <v>31.22</v>
      </c>
      <c r="M9348" s="16">
        <v>8</v>
      </c>
      <c r="N9348" s="11" t="str">
        <f t="shared" si="439"/>
        <v>MEDIUM</v>
      </c>
      <c r="O9348" s="27">
        <f t="shared" si="440"/>
        <v>0.74375400384368995</v>
      </c>
      <c r="P9348" s="11" t="str">
        <f t="shared" si="441"/>
        <v>AVERAGE</v>
      </c>
    </row>
    <row r="9349" spans="1:16" x14ac:dyDescent="0.35">
      <c r="A9349" t="s">
        <v>9523</v>
      </c>
      <c r="B9349" s="18">
        <v>45308</v>
      </c>
      <c r="C9349" t="s">
        <v>120</v>
      </c>
      <c r="D9349" t="s">
        <v>125</v>
      </c>
      <c r="E9349" t="s">
        <v>144</v>
      </c>
      <c r="F9349" t="s">
        <v>117</v>
      </c>
      <c r="G9349" t="s">
        <v>122</v>
      </c>
      <c r="H9349" t="s">
        <v>142</v>
      </c>
      <c r="I9349">
        <v>1</v>
      </c>
      <c r="J9349" s="19">
        <v>426.67</v>
      </c>
      <c r="K9349" s="20">
        <v>0.16</v>
      </c>
      <c r="L9349" s="19">
        <v>358.4</v>
      </c>
      <c r="M9349" s="19">
        <v>166.49</v>
      </c>
      <c r="N9349" s="11" t="str">
        <f t="shared" si="439"/>
        <v>MEDIUM</v>
      </c>
      <c r="O9349" s="27">
        <f t="shared" si="440"/>
        <v>0.53546316964285712</v>
      </c>
      <c r="P9349" s="11" t="str">
        <f t="shared" si="441"/>
        <v>AVERAGE</v>
      </c>
    </row>
    <row r="9350" spans="1:16" x14ac:dyDescent="0.35">
      <c r="A9350" s="12" t="s">
        <v>9524</v>
      </c>
      <c r="B9350" s="15">
        <v>44911</v>
      </c>
      <c r="C9350" s="12" t="s">
        <v>136</v>
      </c>
      <c r="D9350" s="12" t="s">
        <v>109</v>
      </c>
      <c r="E9350" s="12" t="s">
        <v>173</v>
      </c>
      <c r="F9350" s="12" t="s">
        <v>131</v>
      </c>
      <c r="G9350" s="12" t="s">
        <v>112</v>
      </c>
      <c r="H9350" s="12" t="s">
        <v>170</v>
      </c>
      <c r="I9350" s="12">
        <v>5</v>
      </c>
      <c r="J9350" s="16">
        <v>13.99</v>
      </c>
      <c r="K9350" s="17">
        <v>0.13</v>
      </c>
      <c r="L9350" s="16">
        <v>60.86</v>
      </c>
      <c r="M9350" s="16">
        <v>27.89</v>
      </c>
      <c r="N9350" s="11" t="str">
        <f t="shared" si="439"/>
        <v>MEDIUM</v>
      </c>
      <c r="O9350" s="27">
        <f t="shared" si="440"/>
        <v>0.54173512980611238</v>
      </c>
      <c r="P9350" s="11" t="str">
        <f t="shared" si="441"/>
        <v>GOOD</v>
      </c>
    </row>
    <row r="9351" spans="1:16" x14ac:dyDescent="0.35">
      <c r="A9351" t="s">
        <v>9525</v>
      </c>
      <c r="B9351" s="18">
        <v>45166</v>
      </c>
      <c r="C9351" t="s">
        <v>136</v>
      </c>
      <c r="D9351" t="s">
        <v>140</v>
      </c>
      <c r="E9351" t="s">
        <v>268</v>
      </c>
      <c r="F9351" t="s">
        <v>117</v>
      </c>
      <c r="G9351" t="s">
        <v>127</v>
      </c>
      <c r="H9351" t="s">
        <v>164</v>
      </c>
      <c r="I9351">
        <v>2</v>
      </c>
      <c r="J9351" s="19">
        <v>352.12</v>
      </c>
      <c r="K9351" s="20">
        <v>0.2</v>
      </c>
      <c r="L9351" s="19">
        <v>563.39</v>
      </c>
      <c r="M9351" s="19">
        <v>220.21</v>
      </c>
      <c r="N9351" s="11" t="str">
        <f t="shared" si="439"/>
        <v>MEDIUM</v>
      </c>
      <c r="O9351" s="27">
        <f t="shared" si="440"/>
        <v>0.60913399243863031</v>
      </c>
      <c r="P9351" s="11" t="str">
        <f t="shared" si="441"/>
        <v>AVERAGE</v>
      </c>
    </row>
    <row r="9352" spans="1:16" x14ac:dyDescent="0.35">
      <c r="A9352" s="12" t="s">
        <v>9526</v>
      </c>
      <c r="B9352" s="15">
        <v>44670</v>
      </c>
      <c r="C9352" s="12" t="s">
        <v>108</v>
      </c>
      <c r="D9352" s="12" t="s">
        <v>109</v>
      </c>
      <c r="E9352" s="12" t="s">
        <v>195</v>
      </c>
      <c r="F9352" s="12" t="s">
        <v>131</v>
      </c>
      <c r="G9352" s="12" t="s">
        <v>127</v>
      </c>
      <c r="H9352" s="12" t="s">
        <v>128</v>
      </c>
      <c r="I9352" s="12">
        <v>4</v>
      </c>
      <c r="J9352" s="16">
        <v>292.83999999999997</v>
      </c>
      <c r="K9352" s="17">
        <v>0.14000000000000001</v>
      </c>
      <c r="L9352" s="16">
        <v>1007.37</v>
      </c>
      <c r="M9352" s="16">
        <v>550.38</v>
      </c>
      <c r="N9352" s="11" t="str">
        <f t="shared" si="439"/>
        <v>MEDIUM</v>
      </c>
      <c r="O9352" s="27">
        <f t="shared" si="440"/>
        <v>0.4536466243783317</v>
      </c>
      <c r="P9352" s="11" t="str">
        <f t="shared" si="441"/>
        <v>AVERAGE</v>
      </c>
    </row>
    <row r="9353" spans="1:16" x14ac:dyDescent="0.35">
      <c r="A9353" t="s">
        <v>9527</v>
      </c>
      <c r="B9353" s="18">
        <v>45242</v>
      </c>
      <c r="C9353" t="s">
        <v>108</v>
      </c>
      <c r="D9353" t="s">
        <v>115</v>
      </c>
      <c r="E9353" t="s">
        <v>289</v>
      </c>
      <c r="F9353" t="s">
        <v>111</v>
      </c>
      <c r="G9353" t="s">
        <v>122</v>
      </c>
      <c r="H9353" t="s">
        <v>142</v>
      </c>
      <c r="I9353">
        <v>2</v>
      </c>
      <c r="J9353" s="19">
        <v>408</v>
      </c>
      <c r="K9353" s="20">
        <v>0</v>
      </c>
      <c r="L9353" s="19">
        <v>816</v>
      </c>
      <c r="M9353" s="19">
        <v>430.5</v>
      </c>
      <c r="N9353" s="11" t="str">
        <f t="shared" si="439"/>
        <v>NO DISCOUNT</v>
      </c>
      <c r="O9353" s="27">
        <f t="shared" si="440"/>
        <v>0.47242647058823528</v>
      </c>
      <c r="P9353" s="11" t="str">
        <f t="shared" si="441"/>
        <v>AVERAGE</v>
      </c>
    </row>
    <row r="9354" spans="1:16" x14ac:dyDescent="0.35">
      <c r="A9354" s="12" t="s">
        <v>9528</v>
      </c>
      <c r="B9354" s="15">
        <v>44563</v>
      </c>
      <c r="C9354" s="12" t="s">
        <v>120</v>
      </c>
      <c r="D9354" s="12" t="s">
        <v>115</v>
      </c>
      <c r="E9354" s="12" t="s">
        <v>130</v>
      </c>
      <c r="F9354" s="12" t="s">
        <v>111</v>
      </c>
      <c r="G9354" s="12" t="s">
        <v>127</v>
      </c>
      <c r="H9354" s="12" t="s">
        <v>164</v>
      </c>
      <c r="I9354" s="12">
        <v>3</v>
      </c>
      <c r="J9354" s="16">
        <v>734.57</v>
      </c>
      <c r="K9354" s="17">
        <v>0</v>
      </c>
      <c r="L9354" s="16">
        <v>2203.71</v>
      </c>
      <c r="M9354" s="16">
        <v>916.32</v>
      </c>
      <c r="N9354" s="11" t="str">
        <f t="shared" si="439"/>
        <v>NO DISCOUNT</v>
      </c>
      <c r="O9354" s="27">
        <f t="shared" si="440"/>
        <v>0.58419211239228386</v>
      </c>
      <c r="P9354" s="11" t="str">
        <f t="shared" si="441"/>
        <v>AVERAGE</v>
      </c>
    </row>
    <row r="9355" spans="1:16" x14ac:dyDescent="0.35">
      <c r="A9355" t="s">
        <v>9529</v>
      </c>
      <c r="B9355" s="18">
        <v>45636</v>
      </c>
      <c r="C9355" t="s">
        <v>136</v>
      </c>
      <c r="D9355" t="s">
        <v>125</v>
      </c>
      <c r="E9355" t="s">
        <v>134</v>
      </c>
      <c r="F9355" t="s">
        <v>117</v>
      </c>
      <c r="G9355" t="s">
        <v>122</v>
      </c>
      <c r="H9355" t="s">
        <v>187</v>
      </c>
      <c r="I9355">
        <v>2</v>
      </c>
      <c r="J9355" s="19">
        <v>424.29</v>
      </c>
      <c r="K9355" s="20">
        <v>0.27</v>
      </c>
      <c r="L9355" s="19">
        <v>619.46</v>
      </c>
      <c r="M9355" s="19">
        <v>201.58</v>
      </c>
      <c r="N9355" s="11" t="str">
        <f t="shared" si="439"/>
        <v>HIGH</v>
      </c>
      <c r="O9355" s="27">
        <f t="shared" si="440"/>
        <v>0.67458754398992671</v>
      </c>
      <c r="P9355" s="11" t="str">
        <f t="shared" si="441"/>
        <v>AVERAGE</v>
      </c>
    </row>
    <row r="9356" spans="1:16" x14ac:dyDescent="0.35">
      <c r="A9356" s="12" t="s">
        <v>9530</v>
      </c>
      <c r="B9356" s="15">
        <v>45529</v>
      </c>
      <c r="C9356" s="12" t="s">
        <v>108</v>
      </c>
      <c r="D9356" s="12" t="s">
        <v>125</v>
      </c>
      <c r="E9356" s="12" t="s">
        <v>126</v>
      </c>
      <c r="F9356" s="12" t="s">
        <v>111</v>
      </c>
      <c r="G9356" s="12" t="s">
        <v>127</v>
      </c>
      <c r="H9356" s="12" t="s">
        <v>164</v>
      </c>
      <c r="I9356" s="12">
        <v>5</v>
      </c>
      <c r="J9356" s="16">
        <v>406.79</v>
      </c>
      <c r="K9356" s="17">
        <v>0.22</v>
      </c>
      <c r="L9356" s="16">
        <v>1586.48</v>
      </c>
      <c r="M9356" s="16">
        <v>554.77</v>
      </c>
      <c r="N9356" s="11" t="str">
        <f t="shared" si="439"/>
        <v>HIGH</v>
      </c>
      <c r="O9356" s="27">
        <f t="shared" si="440"/>
        <v>0.65031390247592158</v>
      </c>
      <c r="P9356" s="11" t="str">
        <f t="shared" si="441"/>
        <v>GOOD</v>
      </c>
    </row>
    <row r="9357" spans="1:16" x14ac:dyDescent="0.35">
      <c r="A9357" t="s">
        <v>9531</v>
      </c>
      <c r="B9357" s="18">
        <v>45600</v>
      </c>
      <c r="C9357" t="s">
        <v>108</v>
      </c>
      <c r="D9357" t="s">
        <v>115</v>
      </c>
      <c r="E9357" t="s">
        <v>163</v>
      </c>
      <c r="F9357" t="s">
        <v>131</v>
      </c>
      <c r="G9357" t="s">
        <v>112</v>
      </c>
      <c r="H9357" t="s">
        <v>170</v>
      </c>
      <c r="I9357">
        <v>1</v>
      </c>
      <c r="J9357" s="19">
        <v>28.55</v>
      </c>
      <c r="K9357" s="20">
        <v>7.0000000000000007E-2</v>
      </c>
      <c r="L9357" s="19">
        <v>26.55</v>
      </c>
      <c r="M9357" s="19">
        <v>9.49</v>
      </c>
      <c r="N9357" s="11" t="str">
        <f t="shared" si="439"/>
        <v>LOW</v>
      </c>
      <c r="O9357" s="27">
        <f t="shared" si="440"/>
        <v>0.6425612052730697</v>
      </c>
      <c r="P9357" s="11" t="str">
        <f t="shared" si="441"/>
        <v>AVERAGE</v>
      </c>
    </row>
    <row r="9358" spans="1:16" x14ac:dyDescent="0.35">
      <c r="A9358" s="12" t="s">
        <v>9532</v>
      </c>
      <c r="B9358" s="15">
        <v>44997</v>
      </c>
      <c r="C9358" s="12" t="s">
        <v>149</v>
      </c>
      <c r="D9358" s="12" t="s">
        <v>115</v>
      </c>
      <c r="E9358" s="12" t="s">
        <v>116</v>
      </c>
      <c r="F9358" s="12" t="s">
        <v>117</v>
      </c>
      <c r="G9358" s="12" t="s">
        <v>127</v>
      </c>
      <c r="H9358" s="12" t="s">
        <v>179</v>
      </c>
      <c r="I9358" s="12">
        <v>1</v>
      </c>
      <c r="J9358" s="16">
        <v>155.12</v>
      </c>
      <c r="K9358" s="17">
        <v>0.08</v>
      </c>
      <c r="L9358" s="16">
        <v>142.71</v>
      </c>
      <c r="M9358" s="16">
        <v>81</v>
      </c>
      <c r="N9358" s="11" t="str">
        <f t="shared" si="439"/>
        <v>LOW</v>
      </c>
      <c r="O9358" s="27">
        <f t="shared" si="440"/>
        <v>0.43241538784948502</v>
      </c>
      <c r="P9358" s="11" t="str">
        <f t="shared" si="441"/>
        <v>AVERAGE</v>
      </c>
    </row>
    <row r="9359" spans="1:16" x14ac:dyDescent="0.35">
      <c r="A9359" t="s">
        <v>9533</v>
      </c>
      <c r="B9359" s="18">
        <v>45211</v>
      </c>
      <c r="C9359" t="s">
        <v>149</v>
      </c>
      <c r="D9359" t="s">
        <v>125</v>
      </c>
      <c r="E9359" t="s">
        <v>144</v>
      </c>
      <c r="F9359" t="s">
        <v>117</v>
      </c>
      <c r="G9359" t="s">
        <v>122</v>
      </c>
      <c r="H9359" t="s">
        <v>142</v>
      </c>
      <c r="I9359">
        <v>4</v>
      </c>
      <c r="J9359" s="19">
        <v>189.31</v>
      </c>
      <c r="K9359" s="20">
        <v>0.15</v>
      </c>
      <c r="L9359" s="19">
        <v>643.65</v>
      </c>
      <c r="M9359" s="19">
        <v>218.02</v>
      </c>
      <c r="N9359" s="11" t="str">
        <f t="shared" si="439"/>
        <v>MEDIUM</v>
      </c>
      <c r="O9359" s="27">
        <f t="shared" si="440"/>
        <v>0.66127553794764238</v>
      </c>
      <c r="P9359" s="11" t="str">
        <f t="shared" si="441"/>
        <v>AVERAGE</v>
      </c>
    </row>
    <row r="9360" spans="1:16" x14ac:dyDescent="0.35">
      <c r="A9360" s="12" t="s">
        <v>9534</v>
      </c>
      <c r="B9360" s="15">
        <v>45530</v>
      </c>
      <c r="C9360" s="12" t="s">
        <v>136</v>
      </c>
      <c r="D9360" s="12" t="s">
        <v>115</v>
      </c>
      <c r="E9360" s="12" t="s">
        <v>130</v>
      </c>
      <c r="F9360" s="12" t="s">
        <v>111</v>
      </c>
      <c r="G9360" s="12" t="s">
        <v>122</v>
      </c>
      <c r="H9360" s="12" t="s">
        <v>142</v>
      </c>
      <c r="I9360" s="12">
        <v>5</v>
      </c>
      <c r="J9360" s="16">
        <v>90.42</v>
      </c>
      <c r="K9360" s="17">
        <v>0</v>
      </c>
      <c r="L9360" s="16">
        <v>452.1</v>
      </c>
      <c r="M9360" s="16">
        <v>228.51</v>
      </c>
      <c r="N9360" s="11" t="str">
        <f t="shared" si="439"/>
        <v>NO DISCOUNT</v>
      </c>
      <c r="O9360" s="27">
        <f t="shared" si="440"/>
        <v>0.49455872594558731</v>
      </c>
      <c r="P9360" s="11" t="str">
        <f t="shared" si="441"/>
        <v>GOOD</v>
      </c>
    </row>
    <row r="9361" spans="1:16" x14ac:dyDescent="0.35">
      <c r="A9361" t="s">
        <v>9535</v>
      </c>
      <c r="B9361" s="18">
        <v>45140</v>
      </c>
      <c r="C9361" t="s">
        <v>149</v>
      </c>
      <c r="D9361" t="s">
        <v>115</v>
      </c>
      <c r="E9361" t="s">
        <v>156</v>
      </c>
      <c r="F9361" t="s">
        <v>111</v>
      </c>
      <c r="G9361" t="s">
        <v>112</v>
      </c>
      <c r="H9361" t="s">
        <v>167</v>
      </c>
      <c r="I9361">
        <v>6</v>
      </c>
      <c r="J9361" s="19">
        <v>8.3699999999999992</v>
      </c>
      <c r="K9361" s="20">
        <v>0.21</v>
      </c>
      <c r="L9361" s="19">
        <v>39.67</v>
      </c>
      <c r="M9361" s="19">
        <v>12.78</v>
      </c>
      <c r="N9361" s="11" t="str">
        <f t="shared" si="439"/>
        <v>HIGH</v>
      </c>
      <c r="O9361" s="27">
        <f t="shared" si="440"/>
        <v>0.67784219813461055</v>
      </c>
      <c r="P9361" s="11" t="str">
        <f t="shared" si="441"/>
        <v>GOOD</v>
      </c>
    </row>
    <row r="9362" spans="1:16" x14ac:dyDescent="0.35">
      <c r="A9362" s="12" t="s">
        <v>9536</v>
      </c>
      <c r="B9362" s="15">
        <v>44633</v>
      </c>
      <c r="C9362" s="12" t="s">
        <v>108</v>
      </c>
      <c r="D9362" s="12" t="s">
        <v>140</v>
      </c>
      <c r="E9362" s="12" t="s">
        <v>296</v>
      </c>
      <c r="F9362" s="12" t="s">
        <v>111</v>
      </c>
      <c r="G9362" s="12" t="s">
        <v>127</v>
      </c>
      <c r="H9362" s="12" t="s">
        <v>164</v>
      </c>
      <c r="I9362" s="12">
        <v>4</v>
      </c>
      <c r="J9362" s="16">
        <v>179.37</v>
      </c>
      <c r="K9362" s="17">
        <v>0.12</v>
      </c>
      <c r="L9362" s="16">
        <v>631.38</v>
      </c>
      <c r="M9362" s="16">
        <v>197.05</v>
      </c>
      <c r="N9362" s="11" t="str">
        <f t="shared" si="439"/>
        <v>MEDIUM</v>
      </c>
      <c r="O9362" s="27">
        <f t="shared" si="440"/>
        <v>0.68790585701162532</v>
      </c>
      <c r="P9362" s="11" t="str">
        <f t="shared" si="441"/>
        <v>AVERAGE</v>
      </c>
    </row>
    <row r="9363" spans="1:16" x14ac:dyDescent="0.35">
      <c r="A9363" t="s">
        <v>9537</v>
      </c>
      <c r="B9363" s="18">
        <v>44720</v>
      </c>
      <c r="C9363" t="s">
        <v>120</v>
      </c>
      <c r="D9363" t="s">
        <v>109</v>
      </c>
      <c r="E9363" t="s">
        <v>189</v>
      </c>
      <c r="F9363" t="s">
        <v>111</v>
      </c>
      <c r="G9363" t="s">
        <v>127</v>
      </c>
      <c r="H9363" t="s">
        <v>128</v>
      </c>
      <c r="I9363">
        <v>7</v>
      </c>
      <c r="J9363" s="19">
        <v>243.14</v>
      </c>
      <c r="K9363" s="20">
        <v>0.15</v>
      </c>
      <c r="L9363" s="19">
        <v>1446.68</v>
      </c>
      <c r="M9363" s="19">
        <v>578.02</v>
      </c>
      <c r="N9363" s="11" t="str">
        <f t="shared" si="439"/>
        <v>MEDIUM</v>
      </c>
      <c r="O9363" s="27">
        <f t="shared" si="440"/>
        <v>0.60045068709044158</v>
      </c>
      <c r="P9363" s="11" t="str">
        <f t="shared" si="441"/>
        <v>GOOD</v>
      </c>
    </row>
    <row r="9364" spans="1:16" x14ac:dyDescent="0.35">
      <c r="A9364" s="12" t="s">
        <v>9538</v>
      </c>
      <c r="B9364" s="15">
        <v>44844</v>
      </c>
      <c r="C9364" s="12" t="s">
        <v>108</v>
      </c>
      <c r="D9364" s="12" t="s">
        <v>125</v>
      </c>
      <c r="E9364" s="12" t="s">
        <v>134</v>
      </c>
      <c r="F9364" s="12" t="s">
        <v>131</v>
      </c>
      <c r="G9364" s="12" t="s">
        <v>122</v>
      </c>
      <c r="H9364" s="12" t="s">
        <v>187</v>
      </c>
      <c r="I9364" s="12">
        <v>3</v>
      </c>
      <c r="J9364" s="16">
        <v>695.38</v>
      </c>
      <c r="K9364" s="17">
        <v>0.04</v>
      </c>
      <c r="L9364" s="16">
        <v>2002.69</v>
      </c>
      <c r="M9364" s="16">
        <v>803.4</v>
      </c>
      <c r="N9364" s="11" t="str">
        <f t="shared" si="439"/>
        <v>LOW</v>
      </c>
      <c r="O9364" s="27">
        <f t="shared" si="440"/>
        <v>0.59883956079073641</v>
      </c>
      <c r="P9364" s="11" t="str">
        <f t="shared" si="441"/>
        <v>AVERAGE</v>
      </c>
    </row>
    <row r="9365" spans="1:16" x14ac:dyDescent="0.35">
      <c r="A9365" t="s">
        <v>9539</v>
      </c>
      <c r="B9365" s="18">
        <v>44732</v>
      </c>
      <c r="C9365" t="s">
        <v>108</v>
      </c>
      <c r="D9365" t="s">
        <v>109</v>
      </c>
      <c r="E9365" t="s">
        <v>161</v>
      </c>
      <c r="F9365" t="s">
        <v>111</v>
      </c>
      <c r="G9365" t="s">
        <v>127</v>
      </c>
      <c r="H9365" t="s">
        <v>164</v>
      </c>
      <c r="I9365">
        <v>4</v>
      </c>
      <c r="J9365" s="19">
        <v>275.26</v>
      </c>
      <c r="K9365" s="20">
        <v>0.25</v>
      </c>
      <c r="L9365" s="19">
        <v>825.78</v>
      </c>
      <c r="M9365" s="19">
        <v>303.95</v>
      </c>
      <c r="N9365" s="11" t="str">
        <f t="shared" si="439"/>
        <v>HIGH</v>
      </c>
      <c r="O9365" s="27">
        <f t="shared" si="440"/>
        <v>0.6319237569328392</v>
      </c>
      <c r="P9365" s="11" t="str">
        <f t="shared" si="441"/>
        <v>AVERAGE</v>
      </c>
    </row>
    <row r="9366" spans="1:16" x14ac:dyDescent="0.35">
      <c r="A9366" s="12" t="s">
        <v>9540</v>
      </c>
      <c r="B9366" s="15">
        <v>45004</v>
      </c>
      <c r="C9366" s="12" t="s">
        <v>108</v>
      </c>
      <c r="D9366" s="12" t="s">
        <v>109</v>
      </c>
      <c r="E9366" s="12" t="s">
        <v>231</v>
      </c>
      <c r="F9366" s="12" t="s">
        <v>117</v>
      </c>
      <c r="G9366" s="12" t="s">
        <v>122</v>
      </c>
      <c r="H9366" s="12" t="s">
        <v>132</v>
      </c>
      <c r="I9366" s="12">
        <v>2</v>
      </c>
      <c r="J9366" s="16">
        <v>174.12</v>
      </c>
      <c r="K9366" s="17">
        <v>0</v>
      </c>
      <c r="L9366" s="16">
        <v>348.24</v>
      </c>
      <c r="M9366" s="16">
        <v>129.84</v>
      </c>
      <c r="N9366" s="11" t="str">
        <f t="shared" si="439"/>
        <v>NO DISCOUNT</v>
      </c>
      <c r="O9366" s="27">
        <f t="shared" si="440"/>
        <v>0.62715368711233632</v>
      </c>
      <c r="P9366" s="11" t="str">
        <f t="shared" si="441"/>
        <v>AVERAGE</v>
      </c>
    </row>
    <row r="9367" spans="1:16" x14ac:dyDescent="0.35">
      <c r="A9367" t="s">
        <v>9541</v>
      </c>
      <c r="B9367" s="18">
        <v>45328</v>
      </c>
      <c r="C9367" t="s">
        <v>108</v>
      </c>
      <c r="D9367" t="s">
        <v>115</v>
      </c>
      <c r="E9367" t="s">
        <v>156</v>
      </c>
      <c r="F9367" t="s">
        <v>111</v>
      </c>
      <c r="G9367" t="s">
        <v>122</v>
      </c>
      <c r="H9367" t="s">
        <v>123</v>
      </c>
      <c r="I9367">
        <v>1</v>
      </c>
      <c r="J9367" s="19">
        <v>503.74</v>
      </c>
      <c r="K9367" s="20">
        <v>0.35</v>
      </c>
      <c r="L9367" s="19">
        <v>327.43</v>
      </c>
      <c r="M9367" s="19">
        <v>127.24</v>
      </c>
      <c r="N9367" s="11" t="str">
        <f t="shared" si="439"/>
        <v>CLEARANCE</v>
      </c>
      <c r="O9367" s="27">
        <f t="shared" si="440"/>
        <v>0.6113978560302965</v>
      </c>
      <c r="P9367" s="11" t="str">
        <f t="shared" si="441"/>
        <v>AVERAGE</v>
      </c>
    </row>
    <row r="9368" spans="1:16" x14ac:dyDescent="0.35">
      <c r="A9368" s="12" t="s">
        <v>9542</v>
      </c>
      <c r="B9368" s="15">
        <v>45341</v>
      </c>
      <c r="C9368" s="12" t="s">
        <v>108</v>
      </c>
      <c r="D9368" s="12" t="s">
        <v>125</v>
      </c>
      <c r="E9368" s="12" t="s">
        <v>255</v>
      </c>
      <c r="F9368" s="12" t="s">
        <v>111</v>
      </c>
      <c r="G9368" s="12" t="s">
        <v>112</v>
      </c>
      <c r="H9368" s="12" t="s">
        <v>170</v>
      </c>
      <c r="I9368" s="12">
        <v>3</v>
      </c>
      <c r="J9368" s="16">
        <v>9.1999999999999993</v>
      </c>
      <c r="K9368" s="17">
        <v>0.16</v>
      </c>
      <c r="L9368" s="16">
        <v>23.18</v>
      </c>
      <c r="M9368" s="16">
        <v>6.24</v>
      </c>
      <c r="N9368" s="11" t="str">
        <f t="shared" si="439"/>
        <v>MEDIUM</v>
      </c>
      <c r="O9368" s="27">
        <f t="shared" si="440"/>
        <v>0.7308024158757549</v>
      </c>
      <c r="P9368" s="11" t="str">
        <f t="shared" si="441"/>
        <v>AVERAGE</v>
      </c>
    </row>
    <row r="9369" spans="1:16" x14ac:dyDescent="0.35">
      <c r="A9369" t="s">
        <v>9543</v>
      </c>
      <c r="B9369" s="18">
        <v>45422</v>
      </c>
      <c r="C9369" t="s">
        <v>149</v>
      </c>
      <c r="D9369" t="s">
        <v>109</v>
      </c>
      <c r="E9369" t="s">
        <v>150</v>
      </c>
      <c r="F9369" t="s">
        <v>131</v>
      </c>
      <c r="G9369" t="s">
        <v>122</v>
      </c>
      <c r="H9369" t="s">
        <v>123</v>
      </c>
      <c r="I9369">
        <v>4</v>
      </c>
      <c r="J9369" s="19">
        <v>2092.33</v>
      </c>
      <c r="K9369" s="20">
        <v>0.21</v>
      </c>
      <c r="L9369" s="19">
        <v>6611.76</v>
      </c>
      <c r="M9369" s="19">
        <v>3369.6</v>
      </c>
      <c r="N9369" s="11" t="str">
        <f t="shared" si="439"/>
        <v>HIGH</v>
      </c>
      <c r="O9369" s="27">
        <f t="shared" si="440"/>
        <v>0.49036262659261681</v>
      </c>
      <c r="P9369" s="11" t="str">
        <f t="shared" si="441"/>
        <v>AVERAGE</v>
      </c>
    </row>
    <row r="9370" spans="1:16" x14ac:dyDescent="0.35">
      <c r="A9370" s="12" t="s">
        <v>9544</v>
      </c>
      <c r="B9370" s="15">
        <v>44829</v>
      </c>
      <c r="C9370" s="12" t="s">
        <v>108</v>
      </c>
      <c r="D9370" s="12" t="s">
        <v>140</v>
      </c>
      <c r="E9370" s="12" t="s">
        <v>242</v>
      </c>
      <c r="F9370" s="12" t="s">
        <v>117</v>
      </c>
      <c r="G9370" s="12" t="s">
        <v>112</v>
      </c>
      <c r="H9370" s="12" t="s">
        <v>118</v>
      </c>
      <c r="I9370" s="12">
        <v>3</v>
      </c>
      <c r="J9370" s="16">
        <v>8.4499999999999993</v>
      </c>
      <c r="K9370" s="17">
        <v>0.19</v>
      </c>
      <c r="L9370" s="16">
        <v>20.53</v>
      </c>
      <c r="M9370" s="16">
        <v>6.49</v>
      </c>
      <c r="N9370" s="11" t="str">
        <f t="shared" si="439"/>
        <v>MEDIUM</v>
      </c>
      <c r="O9370" s="27">
        <f t="shared" si="440"/>
        <v>0.68387725280077938</v>
      </c>
      <c r="P9370" s="11" t="str">
        <f t="shared" si="441"/>
        <v>AVERAGE</v>
      </c>
    </row>
    <row r="9371" spans="1:16" x14ac:dyDescent="0.35">
      <c r="A9371" t="s">
        <v>9545</v>
      </c>
      <c r="B9371" s="18">
        <v>45052</v>
      </c>
      <c r="C9371" t="s">
        <v>108</v>
      </c>
      <c r="D9371" t="s">
        <v>125</v>
      </c>
      <c r="E9371" t="s">
        <v>185</v>
      </c>
      <c r="F9371" t="s">
        <v>111</v>
      </c>
      <c r="G9371" t="s">
        <v>127</v>
      </c>
      <c r="H9371" t="s">
        <v>179</v>
      </c>
      <c r="I9371">
        <v>2</v>
      </c>
      <c r="J9371" s="19">
        <v>55.72</v>
      </c>
      <c r="K9371" s="20">
        <v>0.25</v>
      </c>
      <c r="L9371" s="19">
        <v>83.58</v>
      </c>
      <c r="M9371" s="19">
        <v>35.17</v>
      </c>
      <c r="N9371" s="11" t="str">
        <f t="shared" si="439"/>
        <v>HIGH</v>
      </c>
      <c r="O9371" s="27">
        <f t="shared" si="440"/>
        <v>0.57920555156736053</v>
      </c>
      <c r="P9371" s="11" t="str">
        <f t="shared" si="441"/>
        <v>AVERAGE</v>
      </c>
    </row>
    <row r="9372" spans="1:16" x14ac:dyDescent="0.35">
      <c r="A9372" s="12" t="s">
        <v>9546</v>
      </c>
      <c r="B9372" s="15">
        <v>44702</v>
      </c>
      <c r="C9372" s="12" t="s">
        <v>108</v>
      </c>
      <c r="D9372" s="12" t="s">
        <v>125</v>
      </c>
      <c r="E9372" s="12" t="s">
        <v>185</v>
      </c>
      <c r="F9372" s="12" t="s">
        <v>117</v>
      </c>
      <c r="G9372" s="12" t="s">
        <v>127</v>
      </c>
      <c r="H9372" s="12" t="s">
        <v>138</v>
      </c>
      <c r="I9372" s="12">
        <v>3</v>
      </c>
      <c r="J9372" s="16">
        <v>296.58</v>
      </c>
      <c r="K9372" s="17">
        <v>0.22</v>
      </c>
      <c r="L9372" s="16">
        <v>694</v>
      </c>
      <c r="M9372" s="16">
        <v>275.68</v>
      </c>
      <c r="N9372" s="11" t="str">
        <f t="shared" si="439"/>
        <v>HIGH</v>
      </c>
      <c r="O9372" s="27">
        <f t="shared" si="440"/>
        <v>0.60276657060518735</v>
      </c>
      <c r="P9372" s="11" t="str">
        <f t="shared" si="441"/>
        <v>AVERAGE</v>
      </c>
    </row>
    <row r="9373" spans="1:16" x14ac:dyDescent="0.35">
      <c r="A9373" t="s">
        <v>9547</v>
      </c>
      <c r="B9373" s="18">
        <v>45481</v>
      </c>
      <c r="C9373" t="s">
        <v>108</v>
      </c>
      <c r="D9373" t="s">
        <v>140</v>
      </c>
      <c r="E9373" t="s">
        <v>141</v>
      </c>
      <c r="F9373" t="s">
        <v>111</v>
      </c>
      <c r="G9373" t="s">
        <v>127</v>
      </c>
      <c r="H9373" t="s">
        <v>164</v>
      </c>
      <c r="I9373">
        <v>2</v>
      </c>
      <c r="J9373" s="19">
        <v>452.12</v>
      </c>
      <c r="K9373" s="20">
        <v>0.03</v>
      </c>
      <c r="L9373" s="19">
        <v>877.11</v>
      </c>
      <c r="M9373" s="19">
        <v>496.07</v>
      </c>
      <c r="N9373" s="11" t="str">
        <f t="shared" si="439"/>
        <v>LOW</v>
      </c>
      <c r="O9373" s="27">
        <f t="shared" si="440"/>
        <v>0.43442669676551404</v>
      </c>
      <c r="P9373" s="11" t="str">
        <f t="shared" si="441"/>
        <v>AVERAGE</v>
      </c>
    </row>
    <row r="9374" spans="1:16" x14ac:dyDescent="0.35">
      <c r="A9374" s="12" t="s">
        <v>9548</v>
      </c>
      <c r="B9374" s="15">
        <v>45402</v>
      </c>
      <c r="C9374" s="12" t="s">
        <v>108</v>
      </c>
      <c r="D9374" s="12" t="s">
        <v>115</v>
      </c>
      <c r="E9374" s="12" t="s">
        <v>221</v>
      </c>
      <c r="F9374" s="12" t="s">
        <v>117</v>
      </c>
      <c r="G9374" s="12" t="s">
        <v>122</v>
      </c>
      <c r="H9374" s="12" t="s">
        <v>187</v>
      </c>
      <c r="I9374" s="12">
        <v>3</v>
      </c>
      <c r="J9374" s="16">
        <v>327.92</v>
      </c>
      <c r="K9374" s="17">
        <v>0</v>
      </c>
      <c r="L9374" s="16">
        <v>983.76</v>
      </c>
      <c r="M9374" s="16">
        <v>272.62</v>
      </c>
      <c r="N9374" s="11" t="str">
        <f t="shared" si="439"/>
        <v>NO DISCOUNT</v>
      </c>
      <c r="O9374" s="27">
        <f t="shared" si="440"/>
        <v>0.72287956412133036</v>
      </c>
      <c r="P9374" s="11" t="str">
        <f t="shared" si="441"/>
        <v>AVERAGE</v>
      </c>
    </row>
    <row r="9375" spans="1:16" x14ac:dyDescent="0.35">
      <c r="A9375" t="s">
        <v>9549</v>
      </c>
      <c r="B9375" s="18">
        <v>44943</v>
      </c>
      <c r="C9375" t="s">
        <v>136</v>
      </c>
      <c r="D9375" t="s">
        <v>140</v>
      </c>
      <c r="E9375" t="s">
        <v>268</v>
      </c>
      <c r="F9375" t="s">
        <v>117</v>
      </c>
      <c r="G9375" t="s">
        <v>112</v>
      </c>
      <c r="H9375" t="s">
        <v>118</v>
      </c>
      <c r="I9375">
        <v>1</v>
      </c>
      <c r="J9375" s="19">
        <v>11.07</v>
      </c>
      <c r="K9375" s="20">
        <v>0</v>
      </c>
      <c r="L9375" s="19">
        <v>11.07</v>
      </c>
      <c r="M9375" s="19">
        <v>3.75</v>
      </c>
      <c r="N9375" s="11" t="str">
        <f t="shared" si="439"/>
        <v>NO DISCOUNT</v>
      </c>
      <c r="O9375" s="27">
        <f t="shared" si="440"/>
        <v>0.66124661246612471</v>
      </c>
      <c r="P9375" s="11" t="str">
        <f t="shared" si="441"/>
        <v>AVERAGE</v>
      </c>
    </row>
    <row r="9376" spans="1:16" x14ac:dyDescent="0.35">
      <c r="A9376" s="12" t="s">
        <v>9550</v>
      </c>
      <c r="B9376" s="15">
        <v>45172</v>
      </c>
      <c r="C9376" s="12" t="s">
        <v>120</v>
      </c>
      <c r="D9376" s="12" t="s">
        <v>115</v>
      </c>
      <c r="E9376" s="12" t="s">
        <v>163</v>
      </c>
      <c r="F9376" s="12" t="s">
        <v>117</v>
      </c>
      <c r="G9376" s="12" t="s">
        <v>122</v>
      </c>
      <c r="H9376" s="12" t="s">
        <v>158</v>
      </c>
      <c r="I9376" s="12">
        <v>2</v>
      </c>
      <c r="J9376" s="16">
        <v>125.24</v>
      </c>
      <c r="K9376" s="17">
        <v>0.28999999999999998</v>
      </c>
      <c r="L9376" s="16">
        <v>177.84</v>
      </c>
      <c r="M9376" s="16">
        <v>64.069999999999993</v>
      </c>
      <c r="N9376" s="11" t="str">
        <f t="shared" si="439"/>
        <v>HIGH</v>
      </c>
      <c r="O9376" s="27">
        <f t="shared" si="440"/>
        <v>0.6397323436797121</v>
      </c>
      <c r="P9376" s="11" t="str">
        <f t="shared" si="441"/>
        <v>AVERAGE</v>
      </c>
    </row>
    <row r="9377" spans="1:16" x14ac:dyDescent="0.35">
      <c r="A9377" t="s">
        <v>9551</v>
      </c>
      <c r="B9377" s="18">
        <v>44965</v>
      </c>
      <c r="C9377" t="s">
        <v>108</v>
      </c>
      <c r="D9377" t="s">
        <v>109</v>
      </c>
      <c r="E9377" t="s">
        <v>252</v>
      </c>
      <c r="F9377" t="s">
        <v>111</v>
      </c>
      <c r="G9377" t="s">
        <v>112</v>
      </c>
      <c r="H9377" t="s">
        <v>167</v>
      </c>
      <c r="I9377">
        <v>4</v>
      </c>
      <c r="J9377" s="19">
        <v>18.86</v>
      </c>
      <c r="K9377" s="20">
        <v>0.14000000000000001</v>
      </c>
      <c r="L9377" s="19">
        <v>64.88</v>
      </c>
      <c r="M9377" s="19">
        <v>15.28</v>
      </c>
      <c r="N9377" s="11" t="str">
        <f t="shared" si="439"/>
        <v>MEDIUM</v>
      </c>
      <c r="O9377" s="27">
        <f t="shared" si="440"/>
        <v>0.76448828606658448</v>
      </c>
      <c r="P9377" s="11" t="str">
        <f t="shared" si="441"/>
        <v>AVERAGE</v>
      </c>
    </row>
    <row r="9378" spans="1:16" x14ac:dyDescent="0.35">
      <c r="A9378" s="12" t="s">
        <v>9552</v>
      </c>
      <c r="B9378" s="15">
        <v>44590</v>
      </c>
      <c r="C9378" s="12" t="s">
        <v>149</v>
      </c>
      <c r="D9378" s="12" t="s">
        <v>125</v>
      </c>
      <c r="E9378" s="12" t="s">
        <v>146</v>
      </c>
      <c r="F9378" s="12" t="s">
        <v>111</v>
      </c>
      <c r="G9378" s="12" t="s">
        <v>112</v>
      </c>
      <c r="H9378" s="12" t="s">
        <v>167</v>
      </c>
      <c r="I9378" s="12">
        <v>17</v>
      </c>
      <c r="J9378" s="16">
        <v>21.46</v>
      </c>
      <c r="K9378" s="17">
        <v>0</v>
      </c>
      <c r="L9378" s="16">
        <v>364.82</v>
      </c>
      <c r="M9378" s="16">
        <v>160.12</v>
      </c>
      <c r="N9378" s="11" t="str">
        <f t="shared" si="439"/>
        <v>NO DISCOUNT</v>
      </c>
      <c r="O9378" s="27">
        <f t="shared" si="440"/>
        <v>0.5610986239789485</v>
      </c>
      <c r="P9378" s="11" t="str">
        <f t="shared" si="441"/>
        <v>EXCELLENT</v>
      </c>
    </row>
    <row r="9379" spans="1:16" x14ac:dyDescent="0.35">
      <c r="A9379" t="s">
        <v>9553</v>
      </c>
      <c r="B9379" s="18">
        <v>45193</v>
      </c>
      <c r="C9379" t="s">
        <v>108</v>
      </c>
      <c r="D9379" t="s">
        <v>125</v>
      </c>
      <c r="E9379" t="s">
        <v>201</v>
      </c>
      <c r="F9379" t="s">
        <v>111</v>
      </c>
      <c r="G9379" t="s">
        <v>112</v>
      </c>
      <c r="H9379" t="s">
        <v>118</v>
      </c>
      <c r="I9379">
        <v>2</v>
      </c>
      <c r="J9379" s="19">
        <v>9.76</v>
      </c>
      <c r="K9379" s="20">
        <v>0.42</v>
      </c>
      <c r="L9379" s="19">
        <v>11.32</v>
      </c>
      <c r="M9379" s="19">
        <v>2.6</v>
      </c>
      <c r="N9379" s="11" t="str">
        <f t="shared" si="439"/>
        <v>CLEARANCE</v>
      </c>
      <c r="O9379" s="27">
        <f t="shared" si="440"/>
        <v>0.77031802120141346</v>
      </c>
      <c r="P9379" s="11" t="str">
        <f t="shared" si="441"/>
        <v>AVERAGE</v>
      </c>
    </row>
    <row r="9380" spans="1:16" x14ac:dyDescent="0.35">
      <c r="A9380" s="12" t="s">
        <v>9554</v>
      </c>
      <c r="B9380" s="15">
        <v>45641</v>
      </c>
      <c r="C9380" s="12" t="s">
        <v>108</v>
      </c>
      <c r="D9380" s="12" t="s">
        <v>140</v>
      </c>
      <c r="E9380" s="12" t="s">
        <v>273</v>
      </c>
      <c r="F9380" s="12" t="s">
        <v>111</v>
      </c>
      <c r="G9380" s="12" t="s">
        <v>112</v>
      </c>
      <c r="H9380" s="12" t="s">
        <v>170</v>
      </c>
      <c r="I9380" s="12">
        <v>4</v>
      </c>
      <c r="J9380" s="16">
        <v>16.809999999999999</v>
      </c>
      <c r="K9380" s="17">
        <v>0</v>
      </c>
      <c r="L9380" s="16">
        <v>67.239999999999995</v>
      </c>
      <c r="M9380" s="16">
        <v>32.770000000000003</v>
      </c>
      <c r="N9380" s="11" t="str">
        <f t="shared" si="439"/>
        <v>NO DISCOUNT</v>
      </c>
      <c r="O9380" s="27">
        <f t="shared" si="440"/>
        <v>0.51264128494943473</v>
      </c>
      <c r="P9380" s="11" t="str">
        <f t="shared" si="441"/>
        <v>AVERAGE</v>
      </c>
    </row>
    <row r="9381" spans="1:16" x14ac:dyDescent="0.35">
      <c r="A9381" t="s">
        <v>9555</v>
      </c>
      <c r="B9381" s="18">
        <v>44626</v>
      </c>
      <c r="C9381" t="s">
        <v>136</v>
      </c>
      <c r="D9381" t="s">
        <v>140</v>
      </c>
      <c r="E9381" t="s">
        <v>203</v>
      </c>
      <c r="F9381" t="s">
        <v>111</v>
      </c>
      <c r="G9381" t="s">
        <v>112</v>
      </c>
      <c r="H9381" t="s">
        <v>170</v>
      </c>
      <c r="I9381">
        <v>2</v>
      </c>
      <c r="J9381" s="19">
        <v>18.91</v>
      </c>
      <c r="K9381" s="20">
        <v>0.4</v>
      </c>
      <c r="L9381" s="19">
        <v>22.69</v>
      </c>
      <c r="M9381" s="19">
        <v>7.61</v>
      </c>
      <c r="N9381" s="11" t="str">
        <f t="shared" si="439"/>
        <v>CLEARANCE</v>
      </c>
      <c r="O9381" s="27">
        <f t="shared" si="440"/>
        <v>0.66460996033494935</v>
      </c>
      <c r="P9381" s="11" t="str">
        <f t="shared" si="441"/>
        <v>AVERAGE</v>
      </c>
    </row>
    <row r="9382" spans="1:16" x14ac:dyDescent="0.35">
      <c r="A9382" s="12" t="s">
        <v>9556</v>
      </c>
      <c r="B9382" s="15">
        <v>44884</v>
      </c>
      <c r="C9382" s="12" t="s">
        <v>108</v>
      </c>
      <c r="D9382" s="12" t="s">
        <v>109</v>
      </c>
      <c r="E9382" s="12" t="s">
        <v>150</v>
      </c>
      <c r="F9382" s="12" t="s">
        <v>111</v>
      </c>
      <c r="G9382" s="12" t="s">
        <v>127</v>
      </c>
      <c r="H9382" s="12" t="s">
        <v>164</v>
      </c>
      <c r="I9382" s="12">
        <v>1</v>
      </c>
      <c r="J9382" s="16">
        <v>330.28</v>
      </c>
      <c r="K9382" s="17">
        <v>0</v>
      </c>
      <c r="L9382" s="16">
        <v>330.28</v>
      </c>
      <c r="M9382" s="16">
        <v>165.72</v>
      </c>
      <c r="N9382" s="11" t="str">
        <f t="shared" si="439"/>
        <v>NO DISCOUNT</v>
      </c>
      <c r="O9382" s="27">
        <f t="shared" si="440"/>
        <v>0.49824391425457182</v>
      </c>
      <c r="P9382" s="11" t="str">
        <f t="shared" si="441"/>
        <v>AVERAGE</v>
      </c>
    </row>
    <row r="9383" spans="1:16" x14ac:dyDescent="0.35">
      <c r="A9383" t="s">
        <v>9557</v>
      </c>
      <c r="B9383" s="18">
        <v>44748</v>
      </c>
      <c r="C9383" t="s">
        <v>108</v>
      </c>
      <c r="D9383" t="s">
        <v>125</v>
      </c>
      <c r="E9383" t="s">
        <v>255</v>
      </c>
      <c r="F9383" t="s">
        <v>111</v>
      </c>
      <c r="G9383" t="s">
        <v>122</v>
      </c>
      <c r="H9383" t="s">
        <v>123</v>
      </c>
      <c r="I9383">
        <v>1</v>
      </c>
      <c r="J9383" s="19">
        <v>1006</v>
      </c>
      <c r="K9383" s="20">
        <v>0.27</v>
      </c>
      <c r="L9383" s="19">
        <v>734.38</v>
      </c>
      <c r="M9383" s="19">
        <v>358.41</v>
      </c>
      <c r="N9383" s="11" t="str">
        <f t="shared" si="439"/>
        <v>HIGH</v>
      </c>
      <c r="O9383" s="27">
        <f t="shared" si="440"/>
        <v>0.51195566328059039</v>
      </c>
      <c r="P9383" s="11" t="str">
        <f t="shared" si="441"/>
        <v>AVERAGE</v>
      </c>
    </row>
    <row r="9384" spans="1:16" x14ac:dyDescent="0.35">
      <c r="A9384" s="12" t="s">
        <v>9558</v>
      </c>
      <c r="B9384" s="15">
        <v>45310</v>
      </c>
      <c r="C9384" s="12" t="s">
        <v>108</v>
      </c>
      <c r="D9384" s="12" t="s">
        <v>125</v>
      </c>
      <c r="E9384" s="12" t="s">
        <v>134</v>
      </c>
      <c r="F9384" s="12" t="s">
        <v>111</v>
      </c>
      <c r="G9384" s="12" t="s">
        <v>122</v>
      </c>
      <c r="H9384" s="12" t="s">
        <v>187</v>
      </c>
      <c r="I9384" s="12">
        <v>7</v>
      </c>
      <c r="J9384" s="16">
        <v>157.88</v>
      </c>
      <c r="K9384" s="17">
        <v>0.23</v>
      </c>
      <c r="L9384" s="16">
        <v>850.97</v>
      </c>
      <c r="M9384" s="16">
        <v>415.48</v>
      </c>
      <c r="N9384" s="11" t="str">
        <f t="shared" si="439"/>
        <v>HIGH</v>
      </c>
      <c r="O9384" s="27">
        <f t="shared" si="440"/>
        <v>0.51175717122812792</v>
      </c>
      <c r="P9384" s="11" t="str">
        <f t="shared" si="441"/>
        <v>GOOD</v>
      </c>
    </row>
    <row r="9385" spans="1:16" x14ac:dyDescent="0.35">
      <c r="A9385" t="s">
        <v>9559</v>
      </c>
      <c r="B9385" s="18">
        <v>44929</v>
      </c>
      <c r="C9385" t="s">
        <v>108</v>
      </c>
      <c r="D9385" t="s">
        <v>109</v>
      </c>
      <c r="E9385" t="s">
        <v>161</v>
      </c>
      <c r="F9385" t="s">
        <v>111</v>
      </c>
      <c r="G9385" t="s">
        <v>112</v>
      </c>
      <c r="H9385" t="s">
        <v>118</v>
      </c>
      <c r="I9385">
        <v>1</v>
      </c>
      <c r="J9385" s="19">
        <v>21.98</v>
      </c>
      <c r="K9385" s="20">
        <v>0</v>
      </c>
      <c r="L9385" s="19">
        <v>21.98</v>
      </c>
      <c r="M9385" s="19">
        <v>4.42</v>
      </c>
      <c r="N9385" s="11" t="str">
        <f t="shared" si="439"/>
        <v>NO DISCOUNT</v>
      </c>
      <c r="O9385" s="27">
        <f t="shared" si="440"/>
        <v>0.79890809827115572</v>
      </c>
      <c r="P9385" s="11" t="str">
        <f t="shared" si="441"/>
        <v>AVERAGE</v>
      </c>
    </row>
    <row r="9386" spans="1:16" x14ac:dyDescent="0.35">
      <c r="A9386" s="12" t="s">
        <v>9560</v>
      </c>
      <c r="B9386" s="15">
        <v>45376</v>
      </c>
      <c r="C9386" s="12" t="s">
        <v>108</v>
      </c>
      <c r="D9386" s="12" t="s">
        <v>115</v>
      </c>
      <c r="E9386" s="12" t="s">
        <v>156</v>
      </c>
      <c r="F9386" s="12" t="s">
        <v>131</v>
      </c>
      <c r="G9386" s="12" t="s">
        <v>112</v>
      </c>
      <c r="H9386" s="12" t="s">
        <v>147</v>
      </c>
      <c r="I9386" s="12">
        <v>9</v>
      </c>
      <c r="J9386" s="16">
        <v>27.27</v>
      </c>
      <c r="K9386" s="17">
        <v>0</v>
      </c>
      <c r="L9386" s="16">
        <v>245.43</v>
      </c>
      <c r="M9386" s="16">
        <v>91.28</v>
      </c>
      <c r="N9386" s="11" t="str">
        <f t="shared" si="439"/>
        <v>NO DISCOUNT</v>
      </c>
      <c r="O9386" s="27">
        <f t="shared" si="440"/>
        <v>0.62808132665118366</v>
      </c>
      <c r="P9386" s="11" t="str">
        <f t="shared" si="441"/>
        <v>GOOD</v>
      </c>
    </row>
    <row r="9387" spans="1:16" x14ac:dyDescent="0.35">
      <c r="A9387" t="s">
        <v>9561</v>
      </c>
      <c r="B9387" s="18">
        <v>45377</v>
      </c>
      <c r="C9387" t="s">
        <v>136</v>
      </c>
      <c r="D9387" t="s">
        <v>115</v>
      </c>
      <c r="E9387" t="s">
        <v>240</v>
      </c>
      <c r="F9387" t="s">
        <v>111</v>
      </c>
      <c r="G9387" t="s">
        <v>122</v>
      </c>
      <c r="H9387" t="s">
        <v>123</v>
      </c>
      <c r="I9387">
        <v>1</v>
      </c>
      <c r="J9387" s="19">
        <v>589.09</v>
      </c>
      <c r="K9387" s="20">
        <v>0.02</v>
      </c>
      <c r="L9387" s="19">
        <v>577.30999999999995</v>
      </c>
      <c r="M9387" s="19">
        <v>244.59</v>
      </c>
      <c r="N9387" s="11" t="str">
        <f t="shared" si="439"/>
        <v>LOW</v>
      </c>
      <c r="O9387" s="27">
        <f t="shared" si="440"/>
        <v>0.57632814259236798</v>
      </c>
      <c r="P9387" s="11" t="str">
        <f t="shared" si="441"/>
        <v>AVERAGE</v>
      </c>
    </row>
    <row r="9388" spans="1:16" x14ac:dyDescent="0.35">
      <c r="A9388" s="12" t="s">
        <v>9562</v>
      </c>
      <c r="B9388" s="15">
        <v>45287</v>
      </c>
      <c r="C9388" s="12" t="s">
        <v>108</v>
      </c>
      <c r="D9388" s="12" t="s">
        <v>125</v>
      </c>
      <c r="E9388" s="12" t="s">
        <v>134</v>
      </c>
      <c r="F9388" s="12" t="s">
        <v>117</v>
      </c>
      <c r="G9388" s="12" t="s">
        <v>112</v>
      </c>
      <c r="H9388" s="12" t="s">
        <v>147</v>
      </c>
      <c r="I9388" s="12">
        <v>7</v>
      </c>
      <c r="J9388" s="16">
        <v>17.59</v>
      </c>
      <c r="K9388" s="17">
        <v>0.05</v>
      </c>
      <c r="L9388" s="16">
        <v>116.97</v>
      </c>
      <c r="M9388" s="16">
        <v>35.11</v>
      </c>
      <c r="N9388" s="11" t="str">
        <f t="shared" si="439"/>
        <v>LOW</v>
      </c>
      <c r="O9388" s="27">
        <f t="shared" si="440"/>
        <v>0.69983756518765494</v>
      </c>
      <c r="P9388" s="11" t="str">
        <f t="shared" si="441"/>
        <v>GOOD</v>
      </c>
    </row>
    <row r="9389" spans="1:16" x14ac:dyDescent="0.35">
      <c r="A9389" t="s">
        <v>9563</v>
      </c>
      <c r="B9389" s="18">
        <v>44743</v>
      </c>
      <c r="C9389" t="s">
        <v>108</v>
      </c>
      <c r="D9389" t="s">
        <v>125</v>
      </c>
      <c r="E9389" t="s">
        <v>255</v>
      </c>
      <c r="F9389" t="s">
        <v>131</v>
      </c>
      <c r="G9389" t="s">
        <v>122</v>
      </c>
      <c r="H9389" t="s">
        <v>158</v>
      </c>
      <c r="I9389">
        <v>4</v>
      </c>
      <c r="J9389" s="19">
        <v>45.4</v>
      </c>
      <c r="K9389" s="20">
        <v>0.01</v>
      </c>
      <c r="L9389" s="19">
        <v>179.78</v>
      </c>
      <c r="M9389" s="19">
        <v>51.61</v>
      </c>
      <c r="N9389" s="11" t="str">
        <f t="shared" si="439"/>
        <v>LOW</v>
      </c>
      <c r="O9389" s="27">
        <f t="shared" si="440"/>
        <v>0.71292691066859504</v>
      </c>
      <c r="P9389" s="11" t="str">
        <f t="shared" si="441"/>
        <v>AVERAGE</v>
      </c>
    </row>
    <row r="9390" spans="1:16" x14ac:dyDescent="0.35">
      <c r="A9390" s="12" t="s">
        <v>9564</v>
      </c>
      <c r="B9390" s="15">
        <v>45186</v>
      </c>
      <c r="C9390" s="12" t="s">
        <v>108</v>
      </c>
      <c r="D9390" s="12" t="s">
        <v>115</v>
      </c>
      <c r="E9390" s="12" t="s">
        <v>221</v>
      </c>
      <c r="F9390" s="12" t="s">
        <v>111</v>
      </c>
      <c r="G9390" s="12" t="s">
        <v>122</v>
      </c>
      <c r="H9390" s="12" t="s">
        <v>158</v>
      </c>
      <c r="I9390" s="12">
        <v>1</v>
      </c>
      <c r="J9390" s="16">
        <v>128.78</v>
      </c>
      <c r="K9390" s="17">
        <v>0</v>
      </c>
      <c r="L9390" s="16">
        <v>128.78</v>
      </c>
      <c r="M9390" s="16">
        <v>61.26</v>
      </c>
      <c r="N9390" s="11" t="str">
        <f t="shared" si="439"/>
        <v>NO DISCOUNT</v>
      </c>
      <c r="O9390" s="27">
        <f t="shared" si="440"/>
        <v>0.52430501630687998</v>
      </c>
      <c r="P9390" s="11" t="str">
        <f t="shared" si="441"/>
        <v>AVERAGE</v>
      </c>
    </row>
    <row r="9391" spans="1:16" x14ac:dyDescent="0.35">
      <c r="A9391" t="s">
        <v>9565</v>
      </c>
      <c r="B9391" s="18">
        <v>44917</v>
      </c>
      <c r="C9391" t="s">
        <v>108</v>
      </c>
      <c r="D9391" t="s">
        <v>140</v>
      </c>
      <c r="E9391" t="s">
        <v>203</v>
      </c>
      <c r="F9391" t="s">
        <v>111</v>
      </c>
      <c r="G9391" t="s">
        <v>122</v>
      </c>
      <c r="H9391" t="s">
        <v>158</v>
      </c>
      <c r="I9391">
        <v>3</v>
      </c>
      <c r="J9391" s="19">
        <v>16.62</v>
      </c>
      <c r="K9391" s="20">
        <v>0.09</v>
      </c>
      <c r="L9391" s="19">
        <v>45.37</v>
      </c>
      <c r="M9391" s="19">
        <v>21.59</v>
      </c>
      <c r="N9391" s="11" t="str">
        <f t="shared" si="439"/>
        <v>LOW</v>
      </c>
      <c r="O9391" s="27">
        <f t="shared" si="440"/>
        <v>0.52413489089706855</v>
      </c>
      <c r="P9391" s="11" t="str">
        <f t="shared" si="441"/>
        <v>AVERAGE</v>
      </c>
    </row>
    <row r="9392" spans="1:16" x14ac:dyDescent="0.35">
      <c r="A9392" s="12" t="s">
        <v>9566</v>
      </c>
      <c r="B9392" s="15">
        <v>45045</v>
      </c>
      <c r="C9392" s="12" t="s">
        <v>108</v>
      </c>
      <c r="D9392" s="12" t="s">
        <v>115</v>
      </c>
      <c r="E9392" s="12" t="s">
        <v>163</v>
      </c>
      <c r="F9392" s="12" t="s">
        <v>111</v>
      </c>
      <c r="G9392" s="12" t="s">
        <v>112</v>
      </c>
      <c r="H9392" s="12" t="s">
        <v>147</v>
      </c>
      <c r="I9392" s="12">
        <v>1</v>
      </c>
      <c r="J9392" s="16">
        <v>22.56</v>
      </c>
      <c r="K9392" s="17">
        <v>0</v>
      </c>
      <c r="L9392" s="16">
        <v>22.56</v>
      </c>
      <c r="M9392" s="16">
        <v>7.6</v>
      </c>
      <c r="N9392" s="11" t="str">
        <f t="shared" si="439"/>
        <v>NO DISCOUNT</v>
      </c>
      <c r="O9392" s="27">
        <f t="shared" si="440"/>
        <v>0.66312056737588654</v>
      </c>
      <c r="P9392" s="11" t="str">
        <f t="shared" si="441"/>
        <v>AVERAGE</v>
      </c>
    </row>
    <row r="9393" spans="1:16" x14ac:dyDescent="0.35">
      <c r="A9393" t="s">
        <v>9567</v>
      </c>
      <c r="B9393" s="18">
        <v>44578</v>
      </c>
      <c r="C9393" t="s">
        <v>120</v>
      </c>
      <c r="D9393" t="s">
        <v>125</v>
      </c>
      <c r="E9393" t="s">
        <v>178</v>
      </c>
      <c r="F9393" t="s">
        <v>117</v>
      </c>
      <c r="G9393" t="s">
        <v>122</v>
      </c>
      <c r="H9393" t="s">
        <v>187</v>
      </c>
      <c r="I9393">
        <v>1</v>
      </c>
      <c r="J9393" s="19">
        <v>198.56</v>
      </c>
      <c r="K9393" s="20">
        <v>0.01</v>
      </c>
      <c r="L9393" s="19">
        <v>196.57</v>
      </c>
      <c r="M9393" s="19">
        <v>61.74</v>
      </c>
      <c r="N9393" s="11" t="str">
        <f t="shared" si="439"/>
        <v>LOW</v>
      </c>
      <c r="O9393" s="27">
        <f t="shared" si="440"/>
        <v>0.6859134150684234</v>
      </c>
      <c r="P9393" s="11" t="str">
        <f t="shared" si="441"/>
        <v>AVERAGE</v>
      </c>
    </row>
    <row r="9394" spans="1:16" x14ac:dyDescent="0.35">
      <c r="A9394" s="12" t="s">
        <v>9568</v>
      </c>
      <c r="B9394" s="15">
        <v>45426</v>
      </c>
      <c r="C9394" s="12" t="s">
        <v>108</v>
      </c>
      <c r="D9394" s="12" t="s">
        <v>125</v>
      </c>
      <c r="E9394" s="12" t="s">
        <v>126</v>
      </c>
      <c r="F9394" s="12" t="s">
        <v>117</v>
      </c>
      <c r="G9394" s="12" t="s">
        <v>112</v>
      </c>
      <c r="H9394" s="12" t="s">
        <v>170</v>
      </c>
      <c r="I9394" s="12">
        <v>1</v>
      </c>
      <c r="J9394" s="16">
        <v>26.73</v>
      </c>
      <c r="K9394" s="17">
        <v>0.27</v>
      </c>
      <c r="L9394" s="16">
        <v>19.510000000000002</v>
      </c>
      <c r="M9394" s="16">
        <v>9.1300000000000008</v>
      </c>
      <c r="N9394" s="11" t="str">
        <f t="shared" si="439"/>
        <v>HIGH</v>
      </c>
      <c r="O9394" s="27">
        <f t="shared" si="440"/>
        <v>0.53203485392106609</v>
      </c>
      <c r="P9394" s="11" t="str">
        <f t="shared" si="441"/>
        <v>AVERAGE</v>
      </c>
    </row>
    <row r="9395" spans="1:16" x14ac:dyDescent="0.35">
      <c r="A9395" t="s">
        <v>9569</v>
      </c>
      <c r="B9395" s="18">
        <v>44977</v>
      </c>
      <c r="C9395" t="s">
        <v>108</v>
      </c>
      <c r="D9395" t="s">
        <v>109</v>
      </c>
      <c r="E9395" t="s">
        <v>208</v>
      </c>
      <c r="F9395" t="s">
        <v>131</v>
      </c>
      <c r="G9395" t="s">
        <v>112</v>
      </c>
      <c r="H9395" t="s">
        <v>118</v>
      </c>
      <c r="I9395">
        <v>1</v>
      </c>
      <c r="J9395" s="19">
        <v>7.72</v>
      </c>
      <c r="K9395" s="20">
        <v>0.02</v>
      </c>
      <c r="L9395" s="19">
        <v>7.57</v>
      </c>
      <c r="M9395" s="19">
        <v>1.58</v>
      </c>
      <c r="N9395" s="11" t="str">
        <f t="shared" si="439"/>
        <v>LOW</v>
      </c>
      <c r="O9395" s="27">
        <f t="shared" si="440"/>
        <v>0.79128137384412156</v>
      </c>
      <c r="P9395" s="11" t="str">
        <f t="shared" si="441"/>
        <v>AVERAGE</v>
      </c>
    </row>
    <row r="9396" spans="1:16" x14ac:dyDescent="0.35">
      <c r="A9396" s="12" t="s">
        <v>9570</v>
      </c>
      <c r="B9396" s="15">
        <v>45548</v>
      </c>
      <c r="C9396" s="12" t="s">
        <v>136</v>
      </c>
      <c r="D9396" s="12" t="s">
        <v>140</v>
      </c>
      <c r="E9396" s="12" t="s">
        <v>218</v>
      </c>
      <c r="F9396" s="12" t="s">
        <v>111</v>
      </c>
      <c r="G9396" s="12" t="s">
        <v>122</v>
      </c>
      <c r="H9396" s="12" t="s">
        <v>142</v>
      </c>
      <c r="I9396" s="12">
        <v>4</v>
      </c>
      <c r="J9396" s="16">
        <v>454.63</v>
      </c>
      <c r="K9396" s="17">
        <v>0</v>
      </c>
      <c r="L9396" s="16">
        <v>1818.52</v>
      </c>
      <c r="M9396" s="16">
        <v>608.05999999999995</v>
      </c>
      <c r="N9396" s="11" t="str">
        <f t="shared" si="439"/>
        <v>NO DISCOUNT</v>
      </c>
      <c r="O9396" s="27">
        <f t="shared" si="440"/>
        <v>0.66562919297010759</v>
      </c>
      <c r="P9396" s="11" t="str">
        <f t="shared" si="441"/>
        <v>AVERAGE</v>
      </c>
    </row>
    <row r="9397" spans="1:16" x14ac:dyDescent="0.35">
      <c r="A9397" t="s">
        <v>9571</v>
      </c>
      <c r="B9397" s="18">
        <v>45031</v>
      </c>
      <c r="C9397" t="s">
        <v>108</v>
      </c>
      <c r="D9397" t="s">
        <v>125</v>
      </c>
      <c r="E9397" t="s">
        <v>201</v>
      </c>
      <c r="F9397" t="s">
        <v>117</v>
      </c>
      <c r="G9397" t="s">
        <v>112</v>
      </c>
      <c r="H9397" t="s">
        <v>170</v>
      </c>
      <c r="I9397">
        <v>1</v>
      </c>
      <c r="J9397" s="19">
        <v>12.97</v>
      </c>
      <c r="K9397" s="20">
        <v>0.06</v>
      </c>
      <c r="L9397" s="19">
        <v>12.19</v>
      </c>
      <c r="M9397" s="19">
        <v>3.57</v>
      </c>
      <c r="N9397" s="11" t="str">
        <f t="shared" si="439"/>
        <v>LOW</v>
      </c>
      <c r="O9397" s="27">
        <f t="shared" si="440"/>
        <v>0.70713699753896631</v>
      </c>
      <c r="P9397" s="11" t="str">
        <f t="shared" si="441"/>
        <v>AVERAGE</v>
      </c>
    </row>
    <row r="9398" spans="1:16" x14ac:dyDescent="0.35">
      <c r="A9398" s="12" t="s">
        <v>9572</v>
      </c>
      <c r="B9398" s="15">
        <v>45098</v>
      </c>
      <c r="C9398" s="12" t="s">
        <v>108</v>
      </c>
      <c r="D9398" s="12" t="s">
        <v>140</v>
      </c>
      <c r="E9398" s="12" t="s">
        <v>218</v>
      </c>
      <c r="F9398" s="12" t="s">
        <v>117</v>
      </c>
      <c r="G9398" s="12" t="s">
        <v>122</v>
      </c>
      <c r="H9398" s="12" t="s">
        <v>123</v>
      </c>
      <c r="I9398" s="12">
        <v>3</v>
      </c>
      <c r="J9398" s="16">
        <v>2182.66</v>
      </c>
      <c r="K9398" s="17">
        <v>0.18</v>
      </c>
      <c r="L9398" s="16">
        <v>5369.34</v>
      </c>
      <c r="M9398" s="16">
        <v>2728.15</v>
      </c>
      <c r="N9398" s="11" t="str">
        <f t="shared" si="439"/>
        <v>MEDIUM</v>
      </c>
      <c r="O9398" s="27">
        <f t="shared" si="440"/>
        <v>0.49190217047160356</v>
      </c>
      <c r="P9398" s="11" t="str">
        <f t="shared" si="441"/>
        <v>AVERAGE</v>
      </c>
    </row>
    <row r="9399" spans="1:16" x14ac:dyDescent="0.35">
      <c r="A9399" t="s">
        <v>9573</v>
      </c>
      <c r="B9399" s="18">
        <v>45150</v>
      </c>
      <c r="C9399" t="s">
        <v>108</v>
      </c>
      <c r="D9399" t="s">
        <v>115</v>
      </c>
      <c r="E9399" t="s">
        <v>156</v>
      </c>
      <c r="F9399" t="s">
        <v>131</v>
      </c>
      <c r="G9399" t="s">
        <v>127</v>
      </c>
      <c r="H9399" t="s">
        <v>209</v>
      </c>
      <c r="I9399">
        <v>1</v>
      </c>
      <c r="J9399" s="19">
        <v>548.52</v>
      </c>
      <c r="K9399" s="20">
        <v>0.37</v>
      </c>
      <c r="L9399" s="19">
        <v>345.57</v>
      </c>
      <c r="M9399" s="19">
        <v>182.98</v>
      </c>
      <c r="N9399" s="11" t="str">
        <f t="shared" si="439"/>
        <v>CLEARANCE</v>
      </c>
      <c r="O9399" s="27">
        <f t="shared" si="440"/>
        <v>0.47049801776774608</v>
      </c>
      <c r="P9399" s="11" t="str">
        <f t="shared" si="441"/>
        <v>AVERAGE</v>
      </c>
    </row>
    <row r="9400" spans="1:16" x14ac:dyDescent="0.35">
      <c r="A9400" s="12" t="s">
        <v>9574</v>
      </c>
      <c r="B9400" s="15">
        <v>45396</v>
      </c>
      <c r="C9400" s="12" t="s">
        <v>149</v>
      </c>
      <c r="D9400" s="12" t="s">
        <v>140</v>
      </c>
      <c r="E9400" s="12" t="s">
        <v>273</v>
      </c>
      <c r="F9400" s="12" t="s">
        <v>111</v>
      </c>
      <c r="G9400" s="12" t="s">
        <v>122</v>
      </c>
      <c r="H9400" s="12" t="s">
        <v>158</v>
      </c>
      <c r="I9400" s="12">
        <v>7</v>
      </c>
      <c r="J9400" s="16">
        <v>16.14</v>
      </c>
      <c r="K9400" s="17">
        <v>0.01</v>
      </c>
      <c r="L9400" s="16">
        <v>111.85</v>
      </c>
      <c r="M9400" s="16">
        <v>29.57</v>
      </c>
      <c r="N9400" s="11" t="str">
        <f t="shared" si="439"/>
        <v>LOW</v>
      </c>
      <c r="O9400" s="27">
        <f t="shared" si="440"/>
        <v>0.73562807331247215</v>
      </c>
      <c r="P9400" s="11" t="str">
        <f t="shared" si="441"/>
        <v>GOOD</v>
      </c>
    </row>
    <row r="9401" spans="1:16" x14ac:dyDescent="0.35">
      <c r="A9401" t="s">
        <v>9575</v>
      </c>
      <c r="B9401" s="18">
        <v>44606</v>
      </c>
      <c r="C9401" t="s">
        <v>108</v>
      </c>
      <c r="D9401" t="s">
        <v>109</v>
      </c>
      <c r="E9401" t="s">
        <v>176</v>
      </c>
      <c r="F9401" t="s">
        <v>111</v>
      </c>
      <c r="G9401" t="s">
        <v>122</v>
      </c>
      <c r="H9401" t="s">
        <v>132</v>
      </c>
      <c r="I9401">
        <v>2</v>
      </c>
      <c r="J9401" s="19">
        <v>156.9</v>
      </c>
      <c r="K9401" s="20">
        <v>0.08</v>
      </c>
      <c r="L9401" s="19">
        <v>288.7</v>
      </c>
      <c r="M9401" s="19">
        <v>94.48</v>
      </c>
      <c r="N9401" s="11" t="str">
        <f t="shared" si="439"/>
        <v>LOW</v>
      </c>
      <c r="O9401" s="27">
        <f t="shared" si="440"/>
        <v>0.67273986837547617</v>
      </c>
      <c r="P9401" s="11" t="str">
        <f t="shared" si="441"/>
        <v>AVERAGE</v>
      </c>
    </row>
    <row r="9402" spans="1:16" x14ac:dyDescent="0.35">
      <c r="A9402" s="12" t="s">
        <v>9576</v>
      </c>
      <c r="B9402" s="15">
        <v>45025</v>
      </c>
      <c r="C9402" s="12" t="s">
        <v>108</v>
      </c>
      <c r="D9402" s="12" t="s">
        <v>125</v>
      </c>
      <c r="E9402" s="12" t="s">
        <v>137</v>
      </c>
      <c r="F9402" s="12" t="s">
        <v>111</v>
      </c>
      <c r="G9402" s="12" t="s">
        <v>122</v>
      </c>
      <c r="H9402" s="12" t="s">
        <v>132</v>
      </c>
      <c r="I9402" s="12">
        <v>4</v>
      </c>
      <c r="J9402" s="16">
        <v>405.19</v>
      </c>
      <c r="K9402" s="17">
        <v>0.08</v>
      </c>
      <c r="L9402" s="16">
        <v>1491.1</v>
      </c>
      <c r="M9402" s="16">
        <v>440.95</v>
      </c>
      <c r="N9402" s="11" t="str">
        <f t="shared" si="439"/>
        <v>LOW</v>
      </c>
      <c r="O9402" s="27">
        <f t="shared" si="440"/>
        <v>0.70427872040775263</v>
      </c>
      <c r="P9402" s="11" t="str">
        <f t="shared" si="441"/>
        <v>AVERAGE</v>
      </c>
    </row>
    <row r="9403" spans="1:16" x14ac:dyDescent="0.35">
      <c r="A9403" t="s">
        <v>9577</v>
      </c>
      <c r="B9403" s="18">
        <v>44758</v>
      </c>
      <c r="C9403" t="s">
        <v>108</v>
      </c>
      <c r="D9403" t="s">
        <v>115</v>
      </c>
      <c r="E9403" t="s">
        <v>289</v>
      </c>
      <c r="F9403" t="s">
        <v>111</v>
      </c>
      <c r="G9403" t="s">
        <v>122</v>
      </c>
      <c r="H9403" t="s">
        <v>187</v>
      </c>
      <c r="I9403">
        <v>2</v>
      </c>
      <c r="J9403" s="19">
        <v>142.51</v>
      </c>
      <c r="K9403" s="20">
        <v>0.15</v>
      </c>
      <c r="L9403" s="19">
        <v>242.27</v>
      </c>
      <c r="M9403" s="19">
        <v>96.62</v>
      </c>
      <c r="N9403" s="11" t="str">
        <f t="shared" si="439"/>
        <v>MEDIUM</v>
      </c>
      <c r="O9403" s="27">
        <f t="shared" si="440"/>
        <v>0.60118875634622526</v>
      </c>
      <c r="P9403" s="11" t="str">
        <f t="shared" si="441"/>
        <v>AVERAGE</v>
      </c>
    </row>
    <row r="9404" spans="1:16" x14ac:dyDescent="0.35">
      <c r="A9404" s="12" t="s">
        <v>9578</v>
      </c>
      <c r="B9404" s="15">
        <v>44942</v>
      </c>
      <c r="C9404" s="12" t="s">
        <v>120</v>
      </c>
      <c r="D9404" s="12" t="s">
        <v>115</v>
      </c>
      <c r="E9404" s="12" t="s">
        <v>156</v>
      </c>
      <c r="F9404" s="12" t="s">
        <v>117</v>
      </c>
      <c r="G9404" s="12" t="s">
        <v>112</v>
      </c>
      <c r="H9404" s="12" t="s">
        <v>167</v>
      </c>
      <c r="I9404" s="12">
        <v>1</v>
      </c>
      <c r="J9404" s="16">
        <v>20.84</v>
      </c>
      <c r="K9404" s="17">
        <v>0</v>
      </c>
      <c r="L9404" s="16">
        <v>20.84</v>
      </c>
      <c r="M9404" s="16">
        <v>9.9700000000000006</v>
      </c>
      <c r="N9404" s="11" t="str">
        <f t="shared" si="439"/>
        <v>NO DISCOUNT</v>
      </c>
      <c r="O9404" s="27">
        <f t="shared" si="440"/>
        <v>0.52159309021113243</v>
      </c>
      <c r="P9404" s="11" t="str">
        <f t="shared" si="441"/>
        <v>AVERAGE</v>
      </c>
    </row>
    <row r="9405" spans="1:16" x14ac:dyDescent="0.35">
      <c r="A9405" t="s">
        <v>9579</v>
      </c>
      <c r="B9405" s="18">
        <v>44777</v>
      </c>
      <c r="C9405" t="s">
        <v>108</v>
      </c>
      <c r="D9405" t="s">
        <v>125</v>
      </c>
      <c r="E9405" t="s">
        <v>134</v>
      </c>
      <c r="F9405" t="s">
        <v>117</v>
      </c>
      <c r="G9405" t="s">
        <v>122</v>
      </c>
      <c r="H9405" t="s">
        <v>123</v>
      </c>
      <c r="I9405">
        <v>2</v>
      </c>
      <c r="J9405" s="19">
        <v>1403.9</v>
      </c>
      <c r="K9405" s="20">
        <v>0</v>
      </c>
      <c r="L9405" s="19">
        <v>2807.8</v>
      </c>
      <c r="M9405" s="19">
        <v>1325.69</v>
      </c>
      <c r="N9405" s="11" t="str">
        <f t="shared" si="439"/>
        <v>NO DISCOUNT</v>
      </c>
      <c r="O9405" s="27">
        <f t="shared" si="440"/>
        <v>0.52785454804473253</v>
      </c>
      <c r="P9405" s="11" t="str">
        <f t="shared" si="441"/>
        <v>AVERAGE</v>
      </c>
    </row>
    <row r="9406" spans="1:16" x14ac:dyDescent="0.35">
      <c r="A9406" s="12" t="s">
        <v>9580</v>
      </c>
      <c r="B9406" s="15">
        <v>44677</v>
      </c>
      <c r="C9406" s="12" t="s">
        <v>136</v>
      </c>
      <c r="D9406" s="12" t="s">
        <v>109</v>
      </c>
      <c r="E9406" s="12" t="s">
        <v>189</v>
      </c>
      <c r="F9406" s="12" t="s">
        <v>117</v>
      </c>
      <c r="G9406" s="12" t="s">
        <v>122</v>
      </c>
      <c r="H9406" s="12" t="s">
        <v>132</v>
      </c>
      <c r="I9406" s="12">
        <v>4</v>
      </c>
      <c r="J9406" s="16">
        <v>655.64</v>
      </c>
      <c r="K9406" s="17">
        <v>0.15</v>
      </c>
      <c r="L9406" s="16">
        <v>2229.1799999999998</v>
      </c>
      <c r="M9406" s="16">
        <v>1101.81</v>
      </c>
      <c r="N9406" s="11" t="str">
        <f t="shared" si="439"/>
        <v>MEDIUM</v>
      </c>
      <c r="O9406" s="27">
        <f t="shared" si="440"/>
        <v>0.50573304982101042</v>
      </c>
      <c r="P9406" s="11" t="str">
        <f t="shared" si="441"/>
        <v>AVERAGE</v>
      </c>
    </row>
    <row r="9407" spans="1:16" x14ac:dyDescent="0.35">
      <c r="A9407" t="s">
        <v>9581</v>
      </c>
      <c r="B9407" s="18">
        <v>45549</v>
      </c>
      <c r="C9407" t="s">
        <v>108</v>
      </c>
      <c r="D9407" t="s">
        <v>115</v>
      </c>
      <c r="E9407" t="s">
        <v>163</v>
      </c>
      <c r="F9407" t="s">
        <v>131</v>
      </c>
      <c r="G9407" t="s">
        <v>112</v>
      </c>
      <c r="H9407" t="s">
        <v>118</v>
      </c>
      <c r="I9407">
        <v>1</v>
      </c>
      <c r="J9407" s="19">
        <v>7.79</v>
      </c>
      <c r="K9407" s="20">
        <v>0.06</v>
      </c>
      <c r="L9407" s="19">
        <v>7.32</v>
      </c>
      <c r="M9407" s="19">
        <v>1.73</v>
      </c>
      <c r="N9407" s="11" t="str">
        <f t="shared" si="439"/>
        <v>LOW</v>
      </c>
      <c r="O9407" s="27">
        <f t="shared" si="440"/>
        <v>0.76366120218579225</v>
      </c>
      <c r="P9407" s="11" t="str">
        <f t="shared" si="441"/>
        <v>AVERAGE</v>
      </c>
    </row>
    <row r="9408" spans="1:16" x14ac:dyDescent="0.35">
      <c r="A9408" s="12" t="s">
        <v>9582</v>
      </c>
      <c r="B9408" s="15">
        <v>44809</v>
      </c>
      <c r="C9408" s="12" t="s">
        <v>108</v>
      </c>
      <c r="D9408" s="12" t="s">
        <v>115</v>
      </c>
      <c r="E9408" s="12" t="s">
        <v>205</v>
      </c>
      <c r="F9408" s="12" t="s">
        <v>111</v>
      </c>
      <c r="G9408" s="12" t="s">
        <v>127</v>
      </c>
      <c r="H9408" s="12" t="s">
        <v>179</v>
      </c>
      <c r="I9408" s="12">
        <v>1</v>
      </c>
      <c r="J9408" s="16">
        <v>153.61000000000001</v>
      </c>
      <c r="K9408" s="17">
        <v>0.12</v>
      </c>
      <c r="L9408" s="16">
        <v>135.18</v>
      </c>
      <c r="M9408" s="16">
        <v>71.97</v>
      </c>
      <c r="N9408" s="11" t="str">
        <f t="shared" si="439"/>
        <v>MEDIUM</v>
      </c>
      <c r="O9408" s="27">
        <f t="shared" si="440"/>
        <v>0.46759875721260546</v>
      </c>
      <c r="P9408" s="11" t="str">
        <f t="shared" si="441"/>
        <v>AVERAGE</v>
      </c>
    </row>
    <row r="9409" spans="1:16" x14ac:dyDescent="0.35">
      <c r="A9409" t="s">
        <v>9583</v>
      </c>
      <c r="B9409" s="18">
        <v>44994</v>
      </c>
      <c r="C9409" t="s">
        <v>108</v>
      </c>
      <c r="D9409" t="s">
        <v>125</v>
      </c>
      <c r="E9409" t="s">
        <v>178</v>
      </c>
      <c r="F9409" t="s">
        <v>117</v>
      </c>
      <c r="G9409" t="s">
        <v>127</v>
      </c>
      <c r="H9409" t="s">
        <v>179</v>
      </c>
      <c r="I9409">
        <v>2</v>
      </c>
      <c r="J9409" s="19">
        <v>103.35</v>
      </c>
      <c r="K9409" s="20">
        <v>0</v>
      </c>
      <c r="L9409" s="19">
        <v>206.7</v>
      </c>
      <c r="M9409" s="19">
        <v>88.99</v>
      </c>
      <c r="N9409" s="11" t="str">
        <f t="shared" si="439"/>
        <v>NO DISCOUNT</v>
      </c>
      <c r="O9409" s="27">
        <f t="shared" si="440"/>
        <v>0.56947266569908084</v>
      </c>
      <c r="P9409" s="11" t="str">
        <f t="shared" si="441"/>
        <v>AVERAGE</v>
      </c>
    </row>
    <row r="9410" spans="1:16" x14ac:dyDescent="0.35">
      <c r="A9410" s="12" t="s">
        <v>9584</v>
      </c>
      <c r="B9410" s="15">
        <v>44953</v>
      </c>
      <c r="C9410" s="12" t="s">
        <v>108</v>
      </c>
      <c r="D9410" s="12" t="s">
        <v>125</v>
      </c>
      <c r="E9410" s="12" t="s">
        <v>137</v>
      </c>
      <c r="F9410" s="12" t="s">
        <v>117</v>
      </c>
      <c r="G9410" s="12" t="s">
        <v>122</v>
      </c>
      <c r="H9410" s="12" t="s">
        <v>187</v>
      </c>
      <c r="I9410" s="12">
        <v>1</v>
      </c>
      <c r="J9410" s="16">
        <v>439.06</v>
      </c>
      <c r="K9410" s="17">
        <v>0</v>
      </c>
      <c r="L9410" s="16">
        <v>439.06</v>
      </c>
      <c r="M9410" s="16">
        <v>140.69999999999999</v>
      </c>
      <c r="N9410" s="11" t="str">
        <f t="shared" si="439"/>
        <v>NO DISCOUNT</v>
      </c>
      <c r="O9410" s="27">
        <f t="shared" si="440"/>
        <v>0.67954265931763314</v>
      </c>
      <c r="P9410" s="11" t="str">
        <f t="shared" si="441"/>
        <v>AVERAGE</v>
      </c>
    </row>
    <row r="9411" spans="1:16" x14ac:dyDescent="0.35">
      <c r="A9411" t="s">
        <v>9585</v>
      </c>
      <c r="B9411" s="18">
        <v>45183</v>
      </c>
      <c r="C9411" t="s">
        <v>108</v>
      </c>
      <c r="D9411" t="s">
        <v>125</v>
      </c>
      <c r="E9411" t="s">
        <v>144</v>
      </c>
      <c r="F9411" t="s">
        <v>131</v>
      </c>
      <c r="G9411" t="s">
        <v>122</v>
      </c>
      <c r="H9411" t="s">
        <v>142</v>
      </c>
      <c r="I9411">
        <v>7</v>
      </c>
      <c r="J9411" s="19">
        <v>140.80000000000001</v>
      </c>
      <c r="K9411" s="20">
        <v>0</v>
      </c>
      <c r="L9411" s="19">
        <v>985.6</v>
      </c>
      <c r="M9411" s="19">
        <v>528.07000000000005</v>
      </c>
      <c r="N9411" s="11" t="str">
        <f t="shared" ref="N9411:N9474" si="442">IF(K9411=$R$8,$R$2,IF(K9411&lt;=$R$9,$R$3,IF(K9411&lt;=$R$10,$R$4,IF(K9411&lt;$R$11,$R$5,IF(K9411&gt;$R$11,$R$6)))))</f>
        <v>NO DISCOUNT</v>
      </c>
      <c r="O9411" s="27">
        <f t="shared" ref="O9411:O9474" si="443">IFERROR(L9411-M9411,"NULL")/L9411</f>
        <v>0.46421469155844153</v>
      </c>
      <c r="P9411" s="11" t="str">
        <f t="shared" ref="P9411:P9474" si="444">IF(AND(O9411&gt;=$Q$8,I9411&gt;=$Q$13),$Q$2,IF(AND(O9411&gt;=$Q$9,I9411&gt;=$Q$14),$Q$3,IF(O9411&gt;=$Q$10,$Q$4,$Q$5)))</f>
        <v>GOOD</v>
      </c>
    </row>
    <row r="9412" spans="1:16" x14ac:dyDescent="0.35">
      <c r="A9412" s="12" t="s">
        <v>9586</v>
      </c>
      <c r="B9412" s="15">
        <v>44771</v>
      </c>
      <c r="C9412" s="12" t="s">
        <v>108</v>
      </c>
      <c r="D9412" s="12" t="s">
        <v>125</v>
      </c>
      <c r="E9412" s="12" t="s">
        <v>178</v>
      </c>
      <c r="F9412" s="12" t="s">
        <v>111</v>
      </c>
      <c r="G9412" s="12" t="s">
        <v>122</v>
      </c>
      <c r="H9412" s="12" t="s">
        <v>142</v>
      </c>
      <c r="I9412" s="12">
        <v>2</v>
      </c>
      <c r="J9412" s="16">
        <v>77.400000000000006</v>
      </c>
      <c r="K9412" s="17">
        <v>0.13</v>
      </c>
      <c r="L9412" s="16">
        <v>134.68</v>
      </c>
      <c r="M9412" s="16">
        <v>61.18</v>
      </c>
      <c r="N9412" s="11" t="str">
        <f t="shared" si="442"/>
        <v>MEDIUM</v>
      </c>
      <c r="O9412" s="27">
        <f t="shared" si="443"/>
        <v>0.54573804573804574</v>
      </c>
      <c r="P9412" s="11" t="str">
        <f t="shared" si="444"/>
        <v>AVERAGE</v>
      </c>
    </row>
    <row r="9413" spans="1:16" x14ac:dyDescent="0.35">
      <c r="A9413" t="s">
        <v>9587</v>
      </c>
      <c r="B9413" s="18">
        <v>44704</v>
      </c>
      <c r="C9413" t="s">
        <v>136</v>
      </c>
      <c r="D9413" t="s">
        <v>125</v>
      </c>
      <c r="E9413" t="s">
        <v>144</v>
      </c>
      <c r="F9413" t="s">
        <v>111</v>
      </c>
      <c r="G9413" t="s">
        <v>112</v>
      </c>
      <c r="H9413" t="s">
        <v>147</v>
      </c>
      <c r="I9413">
        <v>5</v>
      </c>
      <c r="J9413" s="19">
        <v>11.16</v>
      </c>
      <c r="K9413" s="20">
        <v>0.28000000000000003</v>
      </c>
      <c r="L9413" s="19">
        <v>40.18</v>
      </c>
      <c r="M9413" s="19">
        <v>15.23</v>
      </c>
      <c r="N9413" s="11" t="str">
        <f t="shared" si="442"/>
        <v>HIGH</v>
      </c>
      <c r="O9413" s="27">
        <f t="shared" si="443"/>
        <v>0.62095569935291184</v>
      </c>
      <c r="P9413" s="11" t="str">
        <f t="shared" si="444"/>
        <v>GOOD</v>
      </c>
    </row>
    <row r="9414" spans="1:16" x14ac:dyDescent="0.35">
      <c r="A9414" s="12" t="s">
        <v>9588</v>
      </c>
      <c r="B9414" s="15">
        <v>44683</v>
      </c>
      <c r="C9414" s="12" t="s">
        <v>108</v>
      </c>
      <c r="D9414" s="12" t="s">
        <v>140</v>
      </c>
      <c r="E9414" s="12" t="s">
        <v>166</v>
      </c>
      <c r="F9414" s="12" t="s">
        <v>117</v>
      </c>
      <c r="G9414" s="12" t="s">
        <v>122</v>
      </c>
      <c r="H9414" s="12" t="s">
        <v>142</v>
      </c>
      <c r="I9414" s="12">
        <v>3</v>
      </c>
      <c r="J9414" s="16">
        <v>280.64</v>
      </c>
      <c r="K9414" s="17">
        <v>0.03</v>
      </c>
      <c r="L9414" s="16">
        <v>816.66</v>
      </c>
      <c r="M9414" s="16">
        <v>280.77</v>
      </c>
      <c r="N9414" s="11" t="str">
        <f t="shared" si="442"/>
        <v>LOW</v>
      </c>
      <c r="O9414" s="27">
        <f t="shared" si="443"/>
        <v>0.65619719344647709</v>
      </c>
      <c r="P9414" s="11" t="str">
        <f t="shared" si="444"/>
        <v>AVERAGE</v>
      </c>
    </row>
    <row r="9415" spans="1:16" x14ac:dyDescent="0.35">
      <c r="A9415" t="s">
        <v>9589</v>
      </c>
      <c r="B9415" s="18">
        <v>45492</v>
      </c>
      <c r="C9415" t="s">
        <v>120</v>
      </c>
      <c r="D9415" t="s">
        <v>115</v>
      </c>
      <c r="E9415" t="s">
        <v>227</v>
      </c>
      <c r="F9415" t="s">
        <v>117</v>
      </c>
      <c r="G9415" t="s">
        <v>122</v>
      </c>
      <c r="H9415" t="s">
        <v>132</v>
      </c>
      <c r="I9415">
        <v>1</v>
      </c>
      <c r="J9415" s="19">
        <v>540.9</v>
      </c>
      <c r="K9415" s="20">
        <v>0</v>
      </c>
      <c r="L9415" s="19">
        <v>540.9</v>
      </c>
      <c r="M9415" s="19">
        <v>200.81</v>
      </c>
      <c r="N9415" s="11" t="str">
        <f t="shared" si="442"/>
        <v>NO DISCOUNT</v>
      </c>
      <c r="O9415" s="27">
        <f t="shared" si="443"/>
        <v>0.62874838232575336</v>
      </c>
      <c r="P9415" s="11" t="str">
        <f t="shared" si="444"/>
        <v>AVERAGE</v>
      </c>
    </row>
    <row r="9416" spans="1:16" x14ac:dyDescent="0.35">
      <c r="A9416" s="12" t="s">
        <v>9590</v>
      </c>
      <c r="B9416" s="15">
        <v>45380</v>
      </c>
      <c r="C9416" s="12" t="s">
        <v>120</v>
      </c>
      <c r="D9416" s="12" t="s">
        <v>109</v>
      </c>
      <c r="E9416" s="12" t="s">
        <v>161</v>
      </c>
      <c r="F9416" s="12" t="s">
        <v>111</v>
      </c>
      <c r="G9416" s="12" t="s">
        <v>122</v>
      </c>
      <c r="H9416" s="12" t="s">
        <v>158</v>
      </c>
      <c r="I9416" s="12">
        <v>2</v>
      </c>
      <c r="J9416" s="16">
        <v>75.97</v>
      </c>
      <c r="K9416" s="17">
        <v>0.02</v>
      </c>
      <c r="L9416" s="16">
        <v>148.9</v>
      </c>
      <c r="M9416" s="16">
        <v>63.1</v>
      </c>
      <c r="N9416" s="11" t="str">
        <f t="shared" si="442"/>
        <v>LOW</v>
      </c>
      <c r="O9416" s="27">
        <f t="shared" si="443"/>
        <v>0.57622565480188048</v>
      </c>
      <c r="P9416" s="11" t="str">
        <f t="shared" si="444"/>
        <v>AVERAGE</v>
      </c>
    </row>
    <row r="9417" spans="1:16" x14ac:dyDescent="0.35">
      <c r="A9417" t="s">
        <v>9591</v>
      </c>
      <c r="B9417" s="18">
        <v>44850</v>
      </c>
      <c r="C9417" t="s">
        <v>136</v>
      </c>
      <c r="D9417" t="s">
        <v>125</v>
      </c>
      <c r="E9417" t="s">
        <v>255</v>
      </c>
      <c r="F9417" t="s">
        <v>111</v>
      </c>
      <c r="G9417" t="s">
        <v>127</v>
      </c>
      <c r="H9417" t="s">
        <v>128</v>
      </c>
      <c r="I9417">
        <v>2</v>
      </c>
      <c r="J9417" s="19">
        <v>421.44</v>
      </c>
      <c r="K9417" s="20">
        <v>0.28999999999999998</v>
      </c>
      <c r="L9417" s="19">
        <v>598.44000000000005</v>
      </c>
      <c r="M9417" s="19">
        <v>358.73</v>
      </c>
      <c r="N9417" s="11" t="str">
        <f t="shared" si="442"/>
        <v>HIGH</v>
      </c>
      <c r="O9417" s="27">
        <f t="shared" si="443"/>
        <v>0.40055811777287614</v>
      </c>
      <c r="P9417" s="11" t="str">
        <f t="shared" si="444"/>
        <v>AVERAGE</v>
      </c>
    </row>
    <row r="9418" spans="1:16" x14ac:dyDescent="0.35">
      <c r="A9418" s="12" t="s">
        <v>9592</v>
      </c>
      <c r="B9418" s="15">
        <v>45033</v>
      </c>
      <c r="C9418" s="12" t="s">
        <v>108</v>
      </c>
      <c r="D9418" s="12" t="s">
        <v>115</v>
      </c>
      <c r="E9418" s="12" t="s">
        <v>130</v>
      </c>
      <c r="F9418" s="12" t="s">
        <v>117</v>
      </c>
      <c r="G9418" s="12" t="s">
        <v>127</v>
      </c>
      <c r="H9418" s="12" t="s">
        <v>164</v>
      </c>
      <c r="I9418" s="12">
        <v>1</v>
      </c>
      <c r="J9418" s="16">
        <v>353.8</v>
      </c>
      <c r="K9418" s="17">
        <v>0.39</v>
      </c>
      <c r="L9418" s="16">
        <v>215.82</v>
      </c>
      <c r="M9418" s="16">
        <v>67.92</v>
      </c>
      <c r="N9418" s="11" t="str">
        <f t="shared" si="442"/>
        <v>CLEARANCE</v>
      </c>
      <c r="O9418" s="27">
        <f t="shared" si="443"/>
        <v>0.68529329997219901</v>
      </c>
      <c r="P9418" s="11" t="str">
        <f t="shared" si="444"/>
        <v>AVERAGE</v>
      </c>
    </row>
    <row r="9419" spans="1:16" x14ac:dyDescent="0.35">
      <c r="A9419" t="s">
        <v>9593</v>
      </c>
      <c r="B9419" s="18">
        <v>44824</v>
      </c>
      <c r="C9419" t="s">
        <v>108</v>
      </c>
      <c r="D9419" t="s">
        <v>125</v>
      </c>
      <c r="E9419" t="s">
        <v>146</v>
      </c>
      <c r="F9419" t="s">
        <v>131</v>
      </c>
      <c r="G9419" t="s">
        <v>127</v>
      </c>
      <c r="H9419" t="s">
        <v>209</v>
      </c>
      <c r="I9419">
        <v>2</v>
      </c>
      <c r="J9419" s="19">
        <v>137.28</v>
      </c>
      <c r="K9419" s="20">
        <v>0.08</v>
      </c>
      <c r="L9419" s="19">
        <v>252.6</v>
      </c>
      <c r="M9419" s="19">
        <v>100.21</v>
      </c>
      <c r="N9419" s="11" t="str">
        <f t="shared" si="442"/>
        <v>LOW</v>
      </c>
      <c r="O9419" s="27">
        <f t="shared" si="443"/>
        <v>0.60328582739509107</v>
      </c>
      <c r="P9419" s="11" t="str">
        <f t="shared" si="444"/>
        <v>AVERAGE</v>
      </c>
    </row>
    <row r="9420" spans="1:16" x14ac:dyDescent="0.35">
      <c r="A9420" s="12" t="s">
        <v>9594</v>
      </c>
      <c r="B9420" s="15">
        <v>44995</v>
      </c>
      <c r="C9420" s="12" t="s">
        <v>108</v>
      </c>
      <c r="D9420" s="12" t="s">
        <v>109</v>
      </c>
      <c r="E9420" s="12" t="s">
        <v>110</v>
      </c>
      <c r="F9420" s="12" t="s">
        <v>111</v>
      </c>
      <c r="G9420" s="12" t="s">
        <v>112</v>
      </c>
      <c r="H9420" s="12" t="s">
        <v>167</v>
      </c>
      <c r="I9420" s="12">
        <v>1</v>
      </c>
      <c r="J9420" s="16">
        <v>15.21</v>
      </c>
      <c r="K9420" s="17">
        <v>0.14000000000000001</v>
      </c>
      <c r="L9420" s="16">
        <v>13.08</v>
      </c>
      <c r="M9420" s="16">
        <v>5.43</v>
      </c>
      <c r="N9420" s="11" t="str">
        <f t="shared" si="442"/>
        <v>MEDIUM</v>
      </c>
      <c r="O9420" s="27">
        <f t="shared" si="443"/>
        <v>0.58486238532110091</v>
      </c>
      <c r="P9420" s="11" t="str">
        <f t="shared" si="444"/>
        <v>AVERAGE</v>
      </c>
    </row>
    <row r="9421" spans="1:16" x14ac:dyDescent="0.35">
      <c r="A9421" t="s">
        <v>9595</v>
      </c>
      <c r="B9421" s="18">
        <v>45337</v>
      </c>
      <c r="C9421" t="s">
        <v>120</v>
      </c>
      <c r="D9421" t="s">
        <v>140</v>
      </c>
      <c r="E9421" t="s">
        <v>296</v>
      </c>
      <c r="F9421" t="s">
        <v>131</v>
      </c>
      <c r="G9421" t="s">
        <v>127</v>
      </c>
      <c r="H9421" t="s">
        <v>128</v>
      </c>
      <c r="I9421">
        <v>2</v>
      </c>
      <c r="J9421" s="19">
        <v>109.02</v>
      </c>
      <c r="K9421" s="20">
        <v>0</v>
      </c>
      <c r="L9421" s="19">
        <v>218.04</v>
      </c>
      <c r="M9421" s="19">
        <v>115.73</v>
      </c>
      <c r="N9421" s="11" t="str">
        <f t="shared" si="442"/>
        <v>NO DISCOUNT</v>
      </c>
      <c r="O9421" s="27">
        <f t="shared" si="443"/>
        <v>0.46922583012291319</v>
      </c>
      <c r="P9421" s="11" t="str">
        <f t="shared" si="444"/>
        <v>AVERAGE</v>
      </c>
    </row>
    <row r="9422" spans="1:16" x14ac:dyDescent="0.35">
      <c r="A9422" s="12" t="s">
        <v>9596</v>
      </c>
      <c r="B9422" s="15">
        <v>45467</v>
      </c>
      <c r="C9422" s="12" t="s">
        <v>120</v>
      </c>
      <c r="D9422" s="12" t="s">
        <v>115</v>
      </c>
      <c r="E9422" s="12" t="s">
        <v>289</v>
      </c>
      <c r="F9422" s="12" t="s">
        <v>111</v>
      </c>
      <c r="G9422" s="12" t="s">
        <v>112</v>
      </c>
      <c r="H9422" s="12" t="s">
        <v>170</v>
      </c>
      <c r="I9422" s="12">
        <v>3</v>
      </c>
      <c r="J9422" s="16">
        <v>9.91</v>
      </c>
      <c r="K9422" s="17">
        <v>0</v>
      </c>
      <c r="L9422" s="16">
        <v>29.73</v>
      </c>
      <c r="M9422" s="16">
        <v>11.31</v>
      </c>
      <c r="N9422" s="11" t="str">
        <f t="shared" si="442"/>
        <v>NO DISCOUNT</v>
      </c>
      <c r="O9422" s="27">
        <f t="shared" si="443"/>
        <v>0.61957618567103945</v>
      </c>
      <c r="P9422" s="11" t="str">
        <f t="shared" si="444"/>
        <v>AVERAGE</v>
      </c>
    </row>
    <row r="9423" spans="1:16" x14ac:dyDescent="0.35">
      <c r="A9423" t="s">
        <v>9597</v>
      </c>
      <c r="B9423" s="18">
        <v>45095</v>
      </c>
      <c r="C9423" t="s">
        <v>108</v>
      </c>
      <c r="D9423" t="s">
        <v>140</v>
      </c>
      <c r="E9423" t="s">
        <v>166</v>
      </c>
      <c r="F9423" t="s">
        <v>111</v>
      </c>
      <c r="G9423" t="s">
        <v>112</v>
      </c>
      <c r="H9423" t="s">
        <v>118</v>
      </c>
      <c r="I9423">
        <v>9</v>
      </c>
      <c r="J9423" s="19">
        <v>32.46</v>
      </c>
      <c r="K9423" s="20">
        <v>0</v>
      </c>
      <c r="L9423" s="19">
        <v>292.14</v>
      </c>
      <c r="M9423" s="19">
        <v>71.66</v>
      </c>
      <c r="N9423" s="11" t="str">
        <f t="shared" si="442"/>
        <v>NO DISCOUNT</v>
      </c>
      <c r="O9423" s="27">
        <f t="shared" si="443"/>
        <v>0.75470664749777505</v>
      </c>
      <c r="P9423" s="11" t="str">
        <f t="shared" si="444"/>
        <v>GOOD</v>
      </c>
    </row>
    <row r="9424" spans="1:16" x14ac:dyDescent="0.35">
      <c r="A9424" s="12" t="s">
        <v>9598</v>
      </c>
      <c r="B9424" s="15">
        <v>45049</v>
      </c>
      <c r="C9424" s="12" t="s">
        <v>136</v>
      </c>
      <c r="D9424" s="12" t="s">
        <v>125</v>
      </c>
      <c r="E9424" s="12" t="s">
        <v>255</v>
      </c>
      <c r="F9424" s="12" t="s">
        <v>111</v>
      </c>
      <c r="G9424" s="12" t="s">
        <v>112</v>
      </c>
      <c r="H9424" s="12" t="s">
        <v>113</v>
      </c>
      <c r="I9424" s="12">
        <v>6</v>
      </c>
      <c r="J9424" s="16">
        <v>14.02</v>
      </c>
      <c r="K9424" s="17">
        <v>0</v>
      </c>
      <c r="L9424" s="16">
        <v>84.12</v>
      </c>
      <c r="M9424" s="16">
        <v>31.46</v>
      </c>
      <c r="N9424" s="11" t="str">
        <f t="shared" si="442"/>
        <v>NO DISCOUNT</v>
      </c>
      <c r="O9424" s="27">
        <f t="shared" si="443"/>
        <v>0.62601046124583926</v>
      </c>
      <c r="P9424" s="11" t="str">
        <f t="shared" si="444"/>
        <v>GOOD</v>
      </c>
    </row>
    <row r="9425" spans="1:16" x14ac:dyDescent="0.35">
      <c r="A9425" t="s">
        <v>9599</v>
      </c>
      <c r="B9425" s="18">
        <v>45205</v>
      </c>
      <c r="C9425" t="s">
        <v>120</v>
      </c>
      <c r="D9425" t="s">
        <v>125</v>
      </c>
      <c r="E9425" t="s">
        <v>185</v>
      </c>
      <c r="F9425" t="s">
        <v>111</v>
      </c>
      <c r="G9425" t="s">
        <v>112</v>
      </c>
      <c r="H9425" t="s">
        <v>113</v>
      </c>
      <c r="I9425">
        <v>1</v>
      </c>
      <c r="J9425" s="19">
        <v>44.68</v>
      </c>
      <c r="K9425" s="20">
        <v>0.17</v>
      </c>
      <c r="L9425" s="19">
        <v>37.08</v>
      </c>
      <c r="M9425" s="19">
        <v>17.75</v>
      </c>
      <c r="N9425" s="11" t="str">
        <f t="shared" si="442"/>
        <v>MEDIUM</v>
      </c>
      <c r="O9425" s="27">
        <f t="shared" si="443"/>
        <v>0.52130528586839264</v>
      </c>
      <c r="P9425" s="11" t="str">
        <f t="shared" si="444"/>
        <v>AVERAGE</v>
      </c>
    </row>
    <row r="9426" spans="1:16" x14ac:dyDescent="0.35">
      <c r="A9426" s="12" t="s">
        <v>9600</v>
      </c>
      <c r="B9426" s="15">
        <v>44783</v>
      </c>
      <c r="C9426" s="12" t="s">
        <v>108</v>
      </c>
      <c r="D9426" s="12" t="s">
        <v>109</v>
      </c>
      <c r="E9426" s="12" t="s">
        <v>195</v>
      </c>
      <c r="F9426" s="12" t="s">
        <v>117</v>
      </c>
      <c r="G9426" s="12" t="s">
        <v>112</v>
      </c>
      <c r="H9426" s="12" t="s">
        <v>170</v>
      </c>
      <c r="I9426" s="12">
        <v>13</v>
      </c>
      <c r="J9426" s="16">
        <v>34.630000000000003</v>
      </c>
      <c r="K9426" s="17">
        <v>0.19</v>
      </c>
      <c r="L9426" s="16">
        <v>364.65</v>
      </c>
      <c r="M9426" s="16">
        <v>179.82</v>
      </c>
      <c r="N9426" s="11" t="str">
        <f t="shared" si="442"/>
        <v>MEDIUM</v>
      </c>
      <c r="O9426" s="27">
        <f t="shared" si="443"/>
        <v>0.50686960098724798</v>
      </c>
      <c r="P9426" s="11" t="str">
        <f t="shared" si="444"/>
        <v>EXCELLENT</v>
      </c>
    </row>
    <row r="9427" spans="1:16" x14ac:dyDescent="0.35">
      <c r="A9427" t="s">
        <v>9601</v>
      </c>
      <c r="B9427" s="18">
        <v>45385</v>
      </c>
      <c r="C9427" t="s">
        <v>108</v>
      </c>
      <c r="D9427" t="s">
        <v>125</v>
      </c>
      <c r="E9427" t="s">
        <v>134</v>
      </c>
      <c r="F9427" t="s">
        <v>111</v>
      </c>
      <c r="G9427" t="s">
        <v>127</v>
      </c>
      <c r="H9427" t="s">
        <v>128</v>
      </c>
      <c r="I9427">
        <v>4</v>
      </c>
      <c r="J9427" s="19">
        <v>217.37</v>
      </c>
      <c r="K9427" s="20">
        <v>0.26</v>
      </c>
      <c r="L9427" s="19">
        <v>643.41999999999996</v>
      </c>
      <c r="M9427" s="19">
        <v>210.55</v>
      </c>
      <c r="N9427" s="11" t="str">
        <f t="shared" si="442"/>
        <v>HIGH</v>
      </c>
      <c r="O9427" s="27">
        <f t="shared" si="443"/>
        <v>0.67276429082092559</v>
      </c>
      <c r="P9427" s="11" t="str">
        <f t="shared" si="444"/>
        <v>AVERAGE</v>
      </c>
    </row>
    <row r="9428" spans="1:16" x14ac:dyDescent="0.35">
      <c r="A9428" s="12" t="s">
        <v>9602</v>
      </c>
      <c r="B9428" s="15">
        <v>45466</v>
      </c>
      <c r="C9428" s="12" t="s">
        <v>120</v>
      </c>
      <c r="D9428" s="12" t="s">
        <v>115</v>
      </c>
      <c r="E9428" s="12" t="s">
        <v>121</v>
      </c>
      <c r="F9428" s="12" t="s">
        <v>111</v>
      </c>
      <c r="G9428" s="12" t="s">
        <v>112</v>
      </c>
      <c r="H9428" s="12" t="s">
        <v>113</v>
      </c>
      <c r="I9428" s="12">
        <v>2</v>
      </c>
      <c r="J9428" s="16">
        <v>28.27</v>
      </c>
      <c r="K9428" s="17">
        <v>0</v>
      </c>
      <c r="L9428" s="16">
        <v>56.54</v>
      </c>
      <c r="M9428" s="16">
        <v>13.83</v>
      </c>
      <c r="N9428" s="11" t="str">
        <f t="shared" si="442"/>
        <v>NO DISCOUNT</v>
      </c>
      <c r="O9428" s="27">
        <f t="shared" si="443"/>
        <v>0.75539441103643445</v>
      </c>
      <c r="P9428" s="11" t="str">
        <f t="shared" si="444"/>
        <v>AVERAGE</v>
      </c>
    </row>
    <row r="9429" spans="1:16" x14ac:dyDescent="0.35">
      <c r="A9429" t="s">
        <v>9603</v>
      </c>
      <c r="B9429" s="18">
        <v>45143</v>
      </c>
      <c r="C9429" t="s">
        <v>120</v>
      </c>
      <c r="D9429" t="s">
        <v>140</v>
      </c>
      <c r="E9429" t="s">
        <v>203</v>
      </c>
      <c r="F9429" t="s">
        <v>111</v>
      </c>
      <c r="G9429" t="s">
        <v>127</v>
      </c>
      <c r="H9429" t="s">
        <v>138</v>
      </c>
      <c r="I9429">
        <v>2</v>
      </c>
      <c r="J9429" s="19">
        <v>74.31</v>
      </c>
      <c r="K9429" s="20">
        <v>0</v>
      </c>
      <c r="L9429" s="19">
        <v>148.62</v>
      </c>
      <c r="M9429" s="19">
        <v>85.86</v>
      </c>
      <c r="N9429" s="11" t="str">
        <f t="shared" si="442"/>
        <v>NO DISCOUNT</v>
      </c>
      <c r="O9429" s="27">
        <f t="shared" si="443"/>
        <v>0.42228502220427938</v>
      </c>
      <c r="P9429" s="11" t="str">
        <f t="shared" si="444"/>
        <v>AVERAGE</v>
      </c>
    </row>
    <row r="9430" spans="1:16" x14ac:dyDescent="0.35">
      <c r="A9430" s="12" t="s">
        <v>9604</v>
      </c>
      <c r="B9430" s="15">
        <v>44772</v>
      </c>
      <c r="C9430" s="12" t="s">
        <v>108</v>
      </c>
      <c r="D9430" s="12" t="s">
        <v>115</v>
      </c>
      <c r="E9430" s="12" t="s">
        <v>221</v>
      </c>
      <c r="F9430" s="12" t="s">
        <v>111</v>
      </c>
      <c r="G9430" s="12" t="s">
        <v>122</v>
      </c>
      <c r="H9430" s="12" t="s">
        <v>123</v>
      </c>
      <c r="I9430" s="12">
        <v>1</v>
      </c>
      <c r="J9430" s="16">
        <v>1456.77</v>
      </c>
      <c r="K9430" s="17">
        <v>0</v>
      </c>
      <c r="L9430" s="16">
        <v>1456.77</v>
      </c>
      <c r="M9430" s="16">
        <v>384.24</v>
      </c>
      <c r="N9430" s="11" t="str">
        <f t="shared" si="442"/>
        <v>NO DISCOUNT</v>
      </c>
      <c r="O9430" s="27">
        <f t="shared" si="443"/>
        <v>0.73623839041166417</v>
      </c>
      <c r="P9430" s="11" t="str">
        <f t="shared" si="444"/>
        <v>AVERAGE</v>
      </c>
    </row>
    <row r="9431" spans="1:16" x14ac:dyDescent="0.35">
      <c r="A9431" t="s">
        <v>9605</v>
      </c>
      <c r="B9431" s="18">
        <v>45128</v>
      </c>
      <c r="C9431" t="s">
        <v>108</v>
      </c>
      <c r="D9431" t="s">
        <v>140</v>
      </c>
      <c r="E9431" t="s">
        <v>218</v>
      </c>
      <c r="F9431" t="s">
        <v>111</v>
      </c>
      <c r="G9431" t="s">
        <v>112</v>
      </c>
      <c r="H9431" t="s">
        <v>118</v>
      </c>
      <c r="I9431">
        <v>3</v>
      </c>
      <c r="J9431" s="19">
        <v>18.89</v>
      </c>
      <c r="K9431" s="20">
        <v>0.03</v>
      </c>
      <c r="L9431" s="19">
        <v>54.97</v>
      </c>
      <c r="M9431" s="19">
        <v>23.34</v>
      </c>
      <c r="N9431" s="11" t="str">
        <f t="shared" si="442"/>
        <v>LOW</v>
      </c>
      <c r="O9431" s="27">
        <f t="shared" si="443"/>
        <v>0.5754047662361288</v>
      </c>
      <c r="P9431" s="11" t="str">
        <f t="shared" si="444"/>
        <v>AVERAGE</v>
      </c>
    </row>
    <row r="9432" spans="1:16" x14ac:dyDescent="0.35">
      <c r="A9432" s="12" t="s">
        <v>9606</v>
      </c>
      <c r="B9432" s="15">
        <v>45364</v>
      </c>
      <c r="C9432" s="12" t="s">
        <v>108</v>
      </c>
      <c r="D9432" s="12" t="s">
        <v>140</v>
      </c>
      <c r="E9432" s="12" t="s">
        <v>268</v>
      </c>
      <c r="F9432" s="12" t="s">
        <v>117</v>
      </c>
      <c r="G9432" s="12" t="s">
        <v>127</v>
      </c>
      <c r="H9432" s="12" t="s">
        <v>209</v>
      </c>
      <c r="I9432" s="12">
        <v>2</v>
      </c>
      <c r="J9432" s="16">
        <v>962.78</v>
      </c>
      <c r="K9432" s="17">
        <v>0</v>
      </c>
      <c r="L9432" s="16">
        <v>1925.56</v>
      </c>
      <c r="M9432" s="16">
        <v>648.53</v>
      </c>
      <c r="N9432" s="11" t="str">
        <f t="shared" si="442"/>
        <v>NO DISCOUNT</v>
      </c>
      <c r="O9432" s="27">
        <f t="shared" si="443"/>
        <v>0.66319927709341697</v>
      </c>
      <c r="P9432" s="11" t="str">
        <f t="shared" si="444"/>
        <v>AVERAGE</v>
      </c>
    </row>
    <row r="9433" spans="1:16" x14ac:dyDescent="0.35">
      <c r="A9433" t="s">
        <v>9607</v>
      </c>
      <c r="B9433" s="18">
        <v>45273</v>
      </c>
      <c r="C9433" t="s">
        <v>108</v>
      </c>
      <c r="D9433" t="s">
        <v>140</v>
      </c>
      <c r="E9433" t="s">
        <v>296</v>
      </c>
      <c r="F9433" t="s">
        <v>111</v>
      </c>
      <c r="G9433" t="s">
        <v>127</v>
      </c>
      <c r="H9433" t="s">
        <v>128</v>
      </c>
      <c r="I9433">
        <v>3</v>
      </c>
      <c r="J9433" s="19">
        <v>430.69</v>
      </c>
      <c r="K9433" s="20">
        <v>0.23</v>
      </c>
      <c r="L9433" s="19">
        <v>994.89</v>
      </c>
      <c r="M9433" s="19">
        <v>595.29</v>
      </c>
      <c r="N9433" s="11" t="str">
        <f t="shared" si="442"/>
        <v>HIGH</v>
      </c>
      <c r="O9433" s="27">
        <f t="shared" si="443"/>
        <v>0.40165244398878269</v>
      </c>
      <c r="P9433" s="11" t="str">
        <f t="shared" si="444"/>
        <v>AVERAGE</v>
      </c>
    </row>
    <row r="9434" spans="1:16" x14ac:dyDescent="0.35">
      <c r="A9434" s="12" t="s">
        <v>9608</v>
      </c>
      <c r="B9434" s="15">
        <v>45362</v>
      </c>
      <c r="C9434" s="12" t="s">
        <v>108</v>
      </c>
      <c r="D9434" s="12" t="s">
        <v>115</v>
      </c>
      <c r="E9434" s="12" t="s">
        <v>289</v>
      </c>
      <c r="F9434" s="12" t="s">
        <v>117</v>
      </c>
      <c r="G9434" s="12" t="s">
        <v>112</v>
      </c>
      <c r="H9434" s="12" t="s">
        <v>113</v>
      </c>
      <c r="I9434" s="12">
        <v>1</v>
      </c>
      <c r="J9434" s="16">
        <v>39.49</v>
      </c>
      <c r="K9434" s="17">
        <v>0.08</v>
      </c>
      <c r="L9434" s="16">
        <v>36.33</v>
      </c>
      <c r="M9434" s="16">
        <v>17.010000000000002</v>
      </c>
      <c r="N9434" s="11" t="str">
        <f t="shared" si="442"/>
        <v>LOW</v>
      </c>
      <c r="O9434" s="27">
        <f t="shared" si="443"/>
        <v>0.53179190751445082</v>
      </c>
      <c r="P9434" s="11" t="str">
        <f t="shared" si="444"/>
        <v>AVERAGE</v>
      </c>
    </row>
    <row r="9435" spans="1:16" x14ac:dyDescent="0.35">
      <c r="A9435" t="s">
        <v>9609</v>
      </c>
      <c r="B9435" s="18">
        <v>44752</v>
      </c>
      <c r="C9435" t="s">
        <v>108</v>
      </c>
      <c r="D9435" t="s">
        <v>125</v>
      </c>
      <c r="E9435" t="s">
        <v>169</v>
      </c>
      <c r="F9435" t="s">
        <v>117</v>
      </c>
      <c r="G9435" t="s">
        <v>112</v>
      </c>
      <c r="H9435" t="s">
        <v>167</v>
      </c>
      <c r="I9435">
        <v>5</v>
      </c>
      <c r="J9435" s="19">
        <v>23.47</v>
      </c>
      <c r="K9435" s="20">
        <v>0.15</v>
      </c>
      <c r="L9435" s="19">
        <v>99.75</v>
      </c>
      <c r="M9435" s="19">
        <v>26.51</v>
      </c>
      <c r="N9435" s="11" t="str">
        <f t="shared" si="442"/>
        <v>MEDIUM</v>
      </c>
      <c r="O9435" s="27">
        <f t="shared" si="443"/>
        <v>0.73423558897243102</v>
      </c>
      <c r="P9435" s="11" t="str">
        <f t="shared" si="444"/>
        <v>GOOD</v>
      </c>
    </row>
    <row r="9436" spans="1:16" x14ac:dyDescent="0.35">
      <c r="A9436" s="12" t="s">
        <v>9610</v>
      </c>
      <c r="B9436" s="15">
        <v>45295</v>
      </c>
      <c r="C9436" s="12" t="s">
        <v>136</v>
      </c>
      <c r="D9436" s="12" t="s">
        <v>115</v>
      </c>
      <c r="E9436" s="12" t="s">
        <v>116</v>
      </c>
      <c r="F9436" s="12" t="s">
        <v>111</v>
      </c>
      <c r="G9436" s="12" t="s">
        <v>122</v>
      </c>
      <c r="H9436" s="12" t="s">
        <v>132</v>
      </c>
      <c r="I9436" s="12">
        <v>1</v>
      </c>
      <c r="J9436" s="16">
        <v>442.57</v>
      </c>
      <c r="K9436" s="17">
        <v>0.44</v>
      </c>
      <c r="L9436" s="16">
        <v>247.84</v>
      </c>
      <c r="M9436" s="16">
        <v>64.239999999999995</v>
      </c>
      <c r="N9436" s="11" t="str">
        <f t="shared" si="442"/>
        <v>CLEARANCE</v>
      </c>
      <c r="O9436" s="27">
        <f t="shared" si="443"/>
        <v>0.74080051646223377</v>
      </c>
      <c r="P9436" s="11" t="str">
        <f t="shared" si="444"/>
        <v>AVERAGE</v>
      </c>
    </row>
    <row r="9437" spans="1:16" x14ac:dyDescent="0.35">
      <c r="A9437" t="s">
        <v>9611</v>
      </c>
      <c r="B9437" s="18">
        <v>45601</v>
      </c>
      <c r="C9437" t="s">
        <v>108</v>
      </c>
      <c r="D9437" t="s">
        <v>140</v>
      </c>
      <c r="E9437" t="s">
        <v>296</v>
      </c>
      <c r="F9437" t="s">
        <v>117</v>
      </c>
      <c r="G9437" t="s">
        <v>122</v>
      </c>
      <c r="H9437" t="s">
        <v>132</v>
      </c>
      <c r="I9437">
        <v>7</v>
      </c>
      <c r="J9437" s="19">
        <v>416.53</v>
      </c>
      <c r="K9437" s="20">
        <v>0.15</v>
      </c>
      <c r="L9437" s="19">
        <v>2478.35</v>
      </c>
      <c r="M9437" s="19">
        <v>963.52</v>
      </c>
      <c r="N9437" s="11" t="str">
        <f t="shared" si="442"/>
        <v>MEDIUM</v>
      </c>
      <c r="O9437" s="27">
        <f t="shared" si="443"/>
        <v>0.61122521032138322</v>
      </c>
      <c r="P9437" s="11" t="str">
        <f t="shared" si="444"/>
        <v>GOOD</v>
      </c>
    </row>
    <row r="9438" spans="1:16" x14ac:dyDescent="0.35">
      <c r="A9438" s="12" t="s">
        <v>9612</v>
      </c>
      <c r="B9438" s="15">
        <v>45444</v>
      </c>
      <c r="C9438" s="12" t="s">
        <v>108</v>
      </c>
      <c r="D9438" s="12" t="s">
        <v>125</v>
      </c>
      <c r="E9438" s="12" t="s">
        <v>201</v>
      </c>
      <c r="F9438" s="12" t="s">
        <v>131</v>
      </c>
      <c r="G9438" s="12" t="s">
        <v>127</v>
      </c>
      <c r="H9438" s="12" t="s">
        <v>179</v>
      </c>
      <c r="I9438" s="12">
        <v>4</v>
      </c>
      <c r="J9438" s="16">
        <v>138.57</v>
      </c>
      <c r="K9438" s="17">
        <v>7.0000000000000007E-2</v>
      </c>
      <c r="L9438" s="16">
        <v>515.48</v>
      </c>
      <c r="M9438" s="16">
        <v>160.69</v>
      </c>
      <c r="N9438" s="11" t="str">
        <f t="shared" si="442"/>
        <v>LOW</v>
      </c>
      <c r="O9438" s="27">
        <f t="shared" si="443"/>
        <v>0.6882711259408707</v>
      </c>
      <c r="P9438" s="11" t="str">
        <f t="shared" si="444"/>
        <v>AVERAGE</v>
      </c>
    </row>
    <row r="9439" spans="1:16" x14ac:dyDescent="0.35">
      <c r="A9439" t="s">
        <v>9613</v>
      </c>
      <c r="B9439" s="18">
        <v>45554</v>
      </c>
      <c r="C9439" t="s">
        <v>108</v>
      </c>
      <c r="D9439" t="s">
        <v>125</v>
      </c>
      <c r="E9439" t="s">
        <v>134</v>
      </c>
      <c r="F9439" t="s">
        <v>117</v>
      </c>
      <c r="G9439" t="s">
        <v>122</v>
      </c>
      <c r="H9439" t="s">
        <v>187</v>
      </c>
      <c r="I9439">
        <v>2</v>
      </c>
      <c r="J9439" s="19">
        <v>382.85</v>
      </c>
      <c r="K9439" s="20">
        <v>0.37</v>
      </c>
      <c r="L9439" s="19">
        <v>482.39</v>
      </c>
      <c r="M9439" s="19">
        <v>144.94</v>
      </c>
      <c r="N9439" s="11" t="str">
        <f t="shared" si="442"/>
        <v>CLEARANCE</v>
      </c>
      <c r="O9439" s="27">
        <f t="shared" si="443"/>
        <v>0.69953771844358303</v>
      </c>
      <c r="P9439" s="11" t="str">
        <f t="shared" si="444"/>
        <v>AVERAGE</v>
      </c>
    </row>
    <row r="9440" spans="1:16" x14ac:dyDescent="0.35">
      <c r="A9440" s="12" t="s">
        <v>9614</v>
      </c>
      <c r="B9440" s="15">
        <v>45058</v>
      </c>
      <c r="C9440" s="12" t="s">
        <v>136</v>
      </c>
      <c r="D9440" s="12" t="s">
        <v>115</v>
      </c>
      <c r="E9440" s="12" t="s">
        <v>289</v>
      </c>
      <c r="F9440" s="12" t="s">
        <v>117</v>
      </c>
      <c r="G9440" s="12" t="s">
        <v>122</v>
      </c>
      <c r="H9440" s="12" t="s">
        <v>123</v>
      </c>
      <c r="I9440" s="12">
        <v>4</v>
      </c>
      <c r="J9440" s="16">
        <v>1181.96</v>
      </c>
      <c r="K9440" s="17">
        <v>0</v>
      </c>
      <c r="L9440" s="16">
        <v>4727.84</v>
      </c>
      <c r="M9440" s="16">
        <v>1462.55</v>
      </c>
      <c r="N9440" s="11" t="str">
        <f t="shared" si="442"/>
        <v>NO DISCOUNT</v>
      </c>
      <c r="O9440" s="27">
        <f t="shared" si="443"/>
        <v>0.69065154489153602</v>
      </c>
      <c r="P9440" s="11" t="str">
        <f t="shared" si="444"/>
        <v>AVERAGE</v>
      </c>
    </row>
    <row r="9441" spans="1:16" x14ac:dyDescent="0.35">
      <c r="A9441" t="s">
        <v>9615</v>
      </c>
      <c r="B9441" s="18">
        <v>45347</v>
      </c>
      <c r="C9441" t="s">
        <v>108</v>
      </c>
      <c r="D9441" t="s">
        <v>140</v>
      </c>
      <c r="E9441" t="s">
        <v>268</v>
      </c>
      <c r="F9441" t="s">
        <v>111</v>
      </c>
      <c r="G9441" t="s">
        <v>127</v>
      </c>
      <c r="H9441" t="s">
        <v>128</v>
      </c>
      <c r="I9441">
        <v>8</v>
      </c>
      <c r="J9441" s="19">
        <v>461.7</v>
      </c>
      <c r="K9441" s="20">
        <v>0.02</v>
      </c>
      <c r="L9441" s="19">
        <v>3619.73</v>
      </c>
      <c r="M9441" s="19">
        <v>1458.9</v>
      </c>
      <c r="N9441" s="11" t="str">
        <f t="shared" si="442"/>
        <v>LOW</v>
      </c>
      <c r="O9441" s="27">
        <f t="shared" si="443"/>
        <v>0.59695888919891815</v>
      </c>
      <c r="P9441" s="11" t="str">
        <f t="shared" si="444"/>
        <v>GOOD</v>
      </c>
    </row>
    <row r="9442" spans="1:16" x14ac:dyDescent="0.35">
      <c r="A9442" s="12" t="s">
        <v>9616</v>
      </c>
      <c r="B9442" s="15">
        <v>44811</v>
      </c>
      <c r="C9442" s="12" t="s">
        <v>120</v>
      </c>
      <c r="D9442" s="12" t="s">
        <v>115</v>
      </c>
      <c r="E9442" s="12" t="s">
        <v>227</v>
      </c>
      <c r="F9442" s="12" t="s">
        <v>111</v>
      </c>
      <c r="G9442" s="12" t="s">
        <v>112</v>
      </c>
      <c r="H9442" s="12" t="s">
        <v>170</v>
      </c>
      <c r="I9442" s="12">
        <v>3</v>
      </c>
      <c r="J9442" s="16">
        <v>27.35</v>
      </c>
      <c r="K9442" s="17">
        <v>0.09</v>
      </c>
      <c r="L9442" s="16">
        <v>74.67</v>
      </c>
      <c r="M9442" s="16">
        <v>34.24</v>
      </c>
      <c r="N9442" s="11" t="str">
        <f t="shared" si="442"/>
        <v>LOW</v>
      </c>
      <c r="O9442" s="27">
        <f t="shared" si="443"/>
        <v>0.54144904245346193</v>
      </c>
      <c r="P9442" s="11" t="str">
        <f t="shared" si="444"/>
        <v>AVERAGE</v>
      </c>
    </row>
    <row r="9443" spans="1:16" x14ac:dyDescent="0.35">
      <c r="A9443" t="s">
        <v>9617</v>
      </c>
      <c r="B9443" s="18">
        <v>45086</v>
      </c>
      <c r="C9443" t="s">
        <v>108</v>
      </c>
      <c r="D9443" t="s">
        <v>125</v>
      </c>
      <c r="E9443" t="s">
        <v>169</v>
      </c>
      <c r="F9443" t="s">
        <v>111</v>
      </c>
      <c r="G9443" t="s">
        <v>112</v>
      </c>
      <c r="H9443" t="s">
        <v>147</v>
      </c>
      <c r="I9443">
        <v>1</v>
      </c>
      <c r="J9443" s="19">
        <v>23.73</v>
      </c>
      <c r="K9443" s="20">
        <v>0.04</v>
      </c>
      <c r="L9443" s="19">
        <v>22.78</v>
      </c>
      <c r="M9443" s="19">
        <v>7.55</v>
      </c>
      <c r="N9443" s="11" t="str">
        <f t="shared" si="442"/>
        <v>LOW</v>
      </c>
      <c r="O9443" s="27">
        <f t="shared" si="443"/>
        <v>0.66856892010535551</v>
      </c>
      <c r="P9443" s="11" t="str">
        <f t="shared" si="444"/>
        <v>AVERAGE</v>
      </c>
    </row>
    <row r="9444" spans="1:16" x14ac:dyDescent="0.35">
      <c r="A9444" s="12" t="s">
        <v>9618</v>
      </c>
      <c r="B9444" s="15">
        <v>45173</v>
      </c>
      <c r="C9444" s="12" t="s">
        <v>108</v>
      </c>
      <c r="D9444" s="12" t="s">
        <v>140</v>
      </c>
      <c r="E9444" s="12" t="s">
        <v>166</v>
      </c>
      <c r="F9444" s="12" t="s">
        <v>117</v>
      </c>
      <c r="G9444" s="12" t="s">
        <v>122</v>
      </c>
      <c r="H9444" s="12" t="s">
        <v>123</v>
      </c>
      <c r="I9444" s="12">
        <v>1</v>
      </c>
      <c r="J9444" s="16">
        <v>1927.97</v>
      </c>
      <c r="K9444" s="17">
        <v>0</v>
      </c>
      <c r="L9444" s="16">
        <v>1927.97</v>
      </c>
      <c r="M9444" s="16">
        <v>679.23</v>
      </c>
      <c r="N9444" s="11" t="str">
        <f t="shared" si="442"/>
        <v>NO DISCOUNT</v>
      </c>
      <c r="O9444" s="27">
        <f t="shared" si="443"/>
        <v>0.64769680026141485</v>
      </c>
      <c r="P9444" s="11" t="str">
        <f t="shared" si="444"/>
        <v>AVERAGE</v>
      </c>
    </row>
    <row r="9445" spans="1:16" x14ac:dyDescent="0.35">
      <c r="A9445" t="s">
        <v>9619</v>
      </c>
      <c r="B9445" s="18">
        <v>45607</v>
      </c>
      <c r="C9445" t="s">
        <v>120</v>
      </c>
      <c r="D9445" t="s">
        <v>125</v>
      </c>
      <c r="E9445" t="s">
        <v>185</v>
      </c>
      <c r="F9445" t="s">
        <v>117</v>
      </c>
      <c r="G9445" t="s">
        <v>127</v>
      </c>
      <c r="H9445" t="s">
        <v>138</v>
      </c>
      <c r="I9445">
        <v>2</v>
      </c>
      <c r="J9445" s="19">
        <v>354.52</v>
      </c>
      <c r="K9445" s="20">
        <v>0.1</v>
      </c>
      <c r="L9445" s="19">
        <v>638.14</v>
      </c>
      <c r="M9445" s="19">
        <v>343.08</v>
      </c>
      <c r="N9445" s="11" t="str">
        <f t="shared" si="442"/>
        <v>LOW</v>
      </c>
      <c r="O9445" s="27">
        <f t="shared" si="443"/>
        <v>0.46237502742344944</v>
      </c>
      <c r="P9445" s="11" t="str">
        <f t="shared" si="444"/>
        <v>AVERAGE</v>
      </c>
    </row>
    <row r="9446" spans="1:16" x14ac:dyDescent="0.35">
      <c r="A9446" s="12" t="s">
        <v>9620</v>
      </c>
      <c r="B9446" s="15">
        <v>45491</v>
      </c>
      <c r="C9446" s="12" t="s">
        <v>108</v>
      </c>
      <c r="D9446" s="12" t="s">
        <v>140</v>
      </c>
      <c r="E9446" s="12" t="s">
        <v>268</v>
      </c>
      <c r="F9446" s="12" t="s">
        <v>117</v>
      </c>
      <c r="G9446" s="12" t="s">
        <v>122</v>
      </c>
      <c r="H9446" s="12" t="s">
        <v>158</v>
      </c>
      <c r="I9446" s="12">
        <v>2</v>
      </c>
      <c r="J9446" s="16">
        <v>81.569999999999993</v>
      </c>
      <c r="K9446" s="17">
        <v>0.22</v>
      </c>
      <c r="L9446" s="16">
        <v>127.25</v>
      </c>
      <c r="M9446" s="16">
        <v>60.12</v>
      </c>
      <c r="N9446" s="11" t="str">
        <f t="shared" si="442"/>
        <v>HIGH</v>
      </c>
      <c r="O9446" s="27">
        <f t="shared" si="443"/>
        <v>0.52754420432220039</v>
      </c>
      <c r="P9446" s="11" t="str">
        <f t="shared" si="444"/>
        <v>AVERAGE</v>
      </c>
    </row>
    <row r="9447" spans="1:16" x14ac:dyDescent="0.35">
      <c r="A9447" t="s">
        <v>9621</v>
      </c>
      <c r="B9447" s="18">
        <v>45222</v>
      </c>
      <c r="C9447" t="s">
        <v>108</v>
      </c>
      <c r="D9447" t="s">
        <v>125</v>
      </c>
      <c r="E9447" t="s">
        <v>201</v>
      </c>
      <c r="F9447" t="s">
        <v>111</v>
      </c>
      <c r="G9447" t="s">
        <v>127</v>
      </c>
      <c r="H9447" t="s">
        <v>128</v>
      </c>
      <c r="I9447">
        <v>3</v>
      </c>
      <c r="J9447" s="19">
        <v>423.75</v>
      </c>
      <c r="K9447" s="20">
        <v>0</v>
      </c>
      <c r="L9447" s="19">
        <v>1271.25</v>
      </c>
      <c r="M9447" s="19">
        <v>573.75</v>
      </c>
      <c r="N9447" s="11" t="str">
        <f t="shared" si="442"/>
        <v>NO DISCOUNT</v>
      </c>
      <c r="O9447" s="27">
        <f t="shared" si="443"/>
        <v>0.54867256637168138</v>
      </c>
      <c r="P9447" s="11" t="str">
        <f t="shared" si="444"/>
        <v>AVERAGE</v>
      </c>
    </row>
    <row r="9448" spans="1:16" x14ac:dyDescent="0.35">
      <c r="A9448" s="12" t="s">
        <v>9622</v>
      </c>
      <c r="B9448" s="15">
        <v>45454</v>
      </c>
      <c r="C9448" s="12" t="s">
        <v>136</v>
      </c>
      <c r="D9448" s="12" t="s">
        <v>115</v>
      </c>
      <c r="E9448" s="12" t="s">
        <v>121</v>
      </c>
      <c r="F9448" s="12" t="s">
        <v>111</v>
      </c>
      <c r="G9448" s="12" t="s">
        <v>112</v>
      </c>
      <c r="H9448" s="12" t="s">
        <v>113</v>
      </c>
      <c r="I9448" s="12">
        <v>4</v>
      </c>
      <c r="J9448" s="16">
        <v>44.69</v>
      </c>
      <c r="K9448" s="17">
        <v>0.02</v>
      </c>
      <c r="L9448" s="16">
        <v>175.18</v>
      </c>
      <c r="M9448" s="16">
        <v>59.82</v>
      </c>
      <c r="N9448" s="11" t="str">
        <f t="shared" si="442"/>
        <v>LOW</v>
      </c>
      <c r="O9448" s="27">
        <f t="shared" si="443"/>
        <v>0.65852266240438406</v>
      </c>
      <c r="P9448" s="11" t="str">
        <f t="shared" si="444"/>
        <v>AVERAGE</v>
      </c>
    </row>
    <row r="9449" spans="1:16" x14ac:dyDescent="0.35">
      <c r="A9449" t="s">
        <v>9623</v>
      </c>
      <c r="B9449" s="18">
        <v>44739</v>
      </c>
      <c r="C9449" t="s">
        <v>108</v>
      </c>
      <c r="D9449" t="s">
        <v>115</v>
      </c>
      <c r="E9449" t="s">
        <v>227</v>
      </c>
      <c r="F9449" t="s">
        <v>111</v>
      </c>
      <c r="G9449" t="s">
        <v>127</v>
      </c>
      <c r="H9449" t="s">
        <v>164</v>
      </c>
      <c r="I9449">
        <v>1</v>
      </c>
      <c r="J9449" s="19">
        <v>351.73</v>
      </c>
      <c r="K9449" s="20">
        <v>0.28000000000000003</v>
      </c>
      <c r="L9449" s="19">
        <v>253.25</v>
      </c>
      <c r="M9449" s="19">
        <v>121.84</v>
      </c>
      <c r="N9449" s="11" t="str">
        <f t="shared" si="442"/>
        <v>HIGH</v>
      </c>
      <c r="O9449" s="27">
        <f t="shared" si="443"/>
        <v>0.51889437314906217</v>
      </c>
      <c r="P9449" s="11" t="str">
        <f t="shared" si="444"/>
        <v>AVERAGE</v>
      </c>
    </row>
    <row r="9450" spans="1:16" x14ac:dyDescent="0.35">
      <c r="A9450" s="12" t="s">
        <v>9624</v>
      </c>
      <c r="B9450" s="15">
        <v>44826</v>
      </c>
      <c r="C9450" s="12" t="s">
        <v>108</v>
      </c>
      <c r="D9450" s="12" t="s">
        <v>115</v>
      </c>
      <c r="E9450" s="12" t="s">
        <v>130</v>
      </c>
      <c r="F9450" s="12" t="s">
        <v>117</v>
      </c>
      <c r="G9450" s="12" t="s">
        <v>112</v>
      </c>
      <c r="H9450" s="12" t="s">
        <v>118</v>
      </c>
      <c r="I9450" s="12">
        <v>3</v>
      </c>
      <c r="J9450" s="16">
        <v>19.14</v>
      </c>
      <c r="K9450" s="17">
        <v>0</v>
      </c>
      <c r="L9450" s="16">
        <v>57.42</v>
      </c>
      <c r="M9450" s="16">
        <v>15.58</v>
      </c>
      <c r="N9450" s="11" t="str">
        <f t="shared" si="442"/>
        <v>NO DISCOUNT</v>
      </c>
      <c r="O9450" s="27">
        <f t="shared" si="443"/>
        <v>0.72866597004528044</v>
      </c>
      <c r="P9450" s="11" t="str">
        <f t="shared" si="444"/>
        <v>AVERAGE</v>
      </c>
    </row>
    <row r="9451" spans="1:16" x14ac:dyDescent="0.35">
      <c r="A9451" t="s">
        <v>9625</v>
      </c>
      <c r="B9451" s="18">
        <v>44782</v>
      </c>
      <c r="C9451" t="s">
        <v>136</v>
      </c>
      <c r="D9451" t="s">
        <v>125</v>
      </c>
      <c r="E9451" t="s">
        <v>201</v>
      </c>
      <c r="F9451" t="s">
        <v>117</v>
      </c>
      <c r="G9451" t="s">
        <v>127</v>
      </c>
      <c r="H9451" t="s">
        <v>164</v>
      </c>
      <c r="I9451">
        <v>5</v>
      </c>
      <c r="J9451" s="19">
        <v>247.78</v>
      </c>
      <c r="K9451" s="20">
        <v>0.19</v>
      </c>
      <c r="L9451" s="19">
        <v>1003.51</v>
      </c>
      <c r="M9451" s="19">
        <v>356.65</v>
      </c>
      <c r="N9451" s="11" t="str">
        <f t="shared" si="442"/>
        <v>MEDIUM</v>
      </c>
      <c r="O9451" s="27">
        <f t="shared" si="443"/>
        <v>0.64459746290520281</v>
      </c>
      <c r="P9451" s="11" t="str">
        <f t="shared" si="444"/>
        <v>GOOD</v>
      </c>
    </row>
    <row r="9452" spans="1:16" x14ac:dyDescent="0.35">
      <c r="A9452" s="12" t="s">
        <v>9626</v>
      </c>
      <c r="B9452" s="15">
        <v>45340</v>
      </c>
      <c r="C9452" s="12" t="s">
        <v>108</v>
      </c>
      <c r="D9452" s="12" t="s">
        <v>109</v>
      </c>
      <c r="E9452" s="12" t="s">
        <v>208</v>
      </c>
      <c r="F9452" s="12" t="s">
        <v>117</v>
      </c>
      <c r="G9452" s="12" t="s">
        <v>112</v>
      </c>
      <c r="H9452" s="12" t="s">
        <v>113</v>
      </c>
      <c r="I9452" s="12">
        <v>1</v>
      </c>
      <c r="J9452" s="16">
        <v>17.149999999999999</v>
      </c>
      <c r="K9452" s="17">
        <v>0.34</v>
      </c>
      <c r="L9452" s="16">
        <v>11.32</v>
      </c>
      <c r="M9452" s="16">
        <v>4.62</v>
      </c>
      <c r="N9452" s="11" t="str">
        <f t="shared" si="442"/>
        <v>CLEARANCE</v>
      </c>
      <c r="O9452" s="27">
        <f t="shared" si="443"/>
        <v>0.59187279151943462</v>
      </c>
      <c r="P9452" s="11" t="str">
        <f t="shared" si="444"/>
        <v>AVERAGE</v>
      </c>
    </row>
    <row r="9453" spans="1:16" x14ac:dyDescent="0.35">
      <c r="A9453" t="s">
        <v>9627</v>
      </c>
      <c r="B9453" s="18">
        <v>45251</v>
      </c>
      <c r="C9453" t="s">
        <v>108</v>
      </c>
      <c r="D9453" t="s">
        <v>140</v>
      </c>
      <c r="E9453" t="s">
        <v>218</v>
      </c>
      <c r="F9453" t="s">
        <v>111</v>
      </c>
      <c r="G9453" t="s">
        <v>112</v>
      </c>
      <c r="H9453" t="s">
        <v>118</v>
      </c>
      <c r="I9453">
        <v>1</v>
      </c>
      <c r="J9453" s="19">
        <v>13.01</v>
      </c>
      <c r="K9453" s="20">
        <v>0</v>
      </c>
      <c r="L9453" s="19">
        <v>13.01</v>
      </c>
      <c r="M9453" s="19">
        <v>6.27</v>
      </c>
      <c r="N9453" s="11" t="str">
        <f t="shared" si="442"/>
        <v>NO DISCOUNT</v>
      </c>
      <c r="O9453" s="27">
        <f t="shared" si="443"/>
        <v>0.51806302843966179</v>
      </c>
      <c r="P9453" s="11" t="str">
        <f t="shared" si="444"/>
        <v>AVERAGE</v>
      </c>
    </row>
    <row r="9454" spans="1:16" x14ac:dyDescent="0.35">
      <c r="A9454" s="12" t="s">
        <v>9628</v>
      </c>
      <c r="B9454" s="15">
        <v>45138</v>
      </c>
      <c r="C9454" s="12" t="s">
        <v>120</v>
      </c>
      <c r="D9454" s="12" t="s">
        <v>125</v>
      </c>
      <c r="E9454" s="12" t="s">
        <v>178</v>
      </c>
      <c r="F9454" s="12" t="s">
        <v>117</v>
      </c>
      <c r="G9454" s="12" t="s">
        <v>127</v>
      </c>
      <c r="H9454" s="12" t="s">
        <v>128</v>
      </c>
      <c r="I9454" s="12">
        <v>2</v>
      </c>
      <c r="J9454" s="16">
        <v>341.38</v>
      </c>
      <c r="K9454" s="17">
        <v>0.17</v>
      </c>
      <c r="L9454" s="16">
        <v>566.69000000000005</v>
      </c>
      <c r="M9454" s="16">
        <v>286.56</v>
      </c>
      <c r="N9454" s="11" t="str">
        <f t="shared" si="442"/>
        <v>MEDIUM</v>
      </c>
      <c r="O9454" s="27">
        <f t="shared" si="443"/>
        <v>0.49432670419453323</v>
      </c>
      <c r="P9454" s="11" t="str">
        <f t="shared" si="444"/>
        <v>AVERAGE</v>
      </c>
    </row>
    <row r="9455" spans="1:16" x14ac:dyDescent="0.35">
      <c r="A9455" t="s">
        <v>9629</v>
      </c>
      <c r="B9455" s="18">
        <v>45017</v>
      </c>
      <c r="C9455" t="s">
        <v>108</v>
      </c>
      <c r="D9455" t="s">
        <v>125</v>
      </c>
      <c r="E9455" t="s">
        <v>137</v>
      </c>
      <c r="F9455" t="s">
        <v>117</v>
      </c>
      <c r="G9455" t="s">
        <v>112</v>
      </c>
      <c r="H9455" t="s">
        <v>167</v>
      </c>
      <c r="I9455">
        <v>3</v>
      </c>
      <c r="J9455" s="19">
        <v>11.6</v>
      </c>
      <c r="K9455" s="20">
        <v>0.15</v>
      </c>
      <c r="L9455" s="19">
        <v>29.58</v>
      </c>
      <c r="M9455" s="19">
        <v>12.6</v>
      </c>
      <c r="N9455" s="11" t="str">
        <f t="shared" si="442"/>
        <v>MEDIUM</v>
      </c>
      <c r="O9455" s="27">
        <f t="shared" si="443"/>
        <v>0.57403651115618659</v>
      </c>
      <c r="P9455" s="11" t="str">
        <f t="shared" si="444"/>
        <v>AVERAGE</v>
      </c>
    </row>
    <row r="9456" spans="1:16" x14ac:dyDescent="0.35">
      <c r="A9456" s="12" t="s">
        <v>9630</v>
      </c>
      <c r="B9456" s="15">
        <v>44815</v>
      </c>
      <c r="C9456" s="12" t="s">
        <v>108</v>
      </c>
      <c r="D9456" s="12" t="s">
        <v>115</v>
      </c>
      <c r="E9456" s="12" t="s">
        <v>289</v>
      </c>
      <c r="F9456" s="12" t="s">
        <v>111</v>
      </c>
      <c r="G9456" s="12" t="s">
        <v>127</v>
      </c>
      <c r="H9456" s="12" t="s">
        <v>209</v>
      </c>
      <c r="I9456" s="12">
        <v>2</v>
      </c>
      <c r="J9456" s="16">
        <v>1153.25</v>
      </c>
      <c r="K9456" s="17">
        <v>0</v>
      </c>
      <c r="L9456" s="16">
        <v>2306.5</v>
      </c>
      <c r="M9456" s="16">
        <v>1314.48</v>
      </c>
      <c r="N9456" s="11" t="str">
        <f t="shared" si="442"/>
        <v>NO DISCOUNT</v>
      </c>
      <c r="O9456" s="27">
        <f t="shared" si="443"/>
        <v>0.43009755040104053</v>
      </c>
      <c r="P9456" s="11" t="str">
        <f t="shared" si="444"/>
        <v>AVERAGE</v>
      </c>
    </row>
    <row r="9457" spans="1:16" x14ac:dyDescent="0.35">
      <c r="A9457" t="s">
        <v>9631</v>
      </c>
      <c r="B9457" s="18">
        <v>45510</v>
      </c>
      <c r="C9457" t="s">
        <v>108</v>
      </c>
      <c r="D9457" t="s">
        <v>115</v>
      </c>
      <c r="E9457" t="s">
        <v>221</v>
      </c>
      <c r="F9457" t="s">
        <v>111</v>
      </c>
      <c r="G9457" t="s">
        <v>127</v>
      </c>
      <c r="H9457" t="s">
        <v>209</v>
      </c>
      <c r="I9457">
        <v>3</v>
      </c>
      <c r="J9457" s="19">
        <v>807.09</v>
      </c>
      <c r="K9457" s="20">
        <v>7.0000000000000007E-2</v>
      </c>
      <c r="L9457" s="19">
        <v>2251.7800000000002</v>
      </c>
      <c r="M9457" s="19">
        <v>1090.33</v>
      </c>
      <c r="N9457" s="11" t="str">
        <f t="shared" si="442"/>
        <v>LOW</v>
      </c>
      <c r="O9457" s="27">
        <f t="shared" si="443"/>
        <v>0.51579195125633948</v>
      </c>
      <c r="P9457" s="11" t="str">
        <f t="shared" si="444"/>
        <v>AVERAGE</v>
      </c>
    </row>
    <row r="9458" spans="1:16" x14ac:dyDescent="0.35">
      <c r="A9458" s="12" t="s">
        <v>9632</v>
      </c>
      <c r="B9458" s="15">
        <v>45320</v>
      </c>
      <c r="C9458" s="12" t="s">
        <v>108</v>
      </c>
      <c r="D9458" s="12" t="s">
        <v>140</v>
      </c>
      <c r="E9458" s="12" t="s">
        <v>307</v>
      </c>
      <c r="F9458" s="12" t="s">
        <v>111</v>
      </c>
      <c r="G9458" s="12" t="s">
        <v>112</v>
      </c>
      <c r="H9458" s="12" t="s">
        <v>170</v>
      </c>
      <c r="I9458" s="12">
        <v>13</v>
      </c>
      <c r="J9458" s="16">
        <v>6.4</v>
      </c>
      <c r="K9458" s="17">
        <v>0.13</v>
      </c>
      <c r="L9458" s="16">
        <v>72.38</v>
      </c>
      <c r="M9458" s="16">
        <v>33.89</v>
      </c>
      <c r="N9458" s="11" t="str">
        <f t="shared" si="442"/>
        <v>MEDIUM</v>
      </c>
      <c r="O9458" s="27">
        <f t="shared" si="443"/>
        <v>0.53177673390439339</v>
      </c>
      <c r="P9458" s="11" t="str">
        <f t="shared" si="444"/>
        <v>EXCELLENT</v>
      </c>
    </row>
    <row r="9459" spans="1:16" x14ac:dyDescent="0.35">
      <c r="A9459" t="s">
        <v>9633</v>
      </c>
      <c r="B9459" s="18">
        <v>45319</v>
      </c>
      <c r="C9459" t="s">
        <v>120</v>
      </c>
      <c r="D9459" t="s">
        <v>109</v>
      </c>
      <c r="E9459" t="s">
        <v>231</v>
      </c>
      <c r="F9459" t="s">
        <v>111</v>
      </c>
      <c r="G9459" t="s">
        <v>122</v>
      </c>
      <c r="H9459" t="s">
        <v>142</v>
      </c>
      <c r="I9459">
        <v>2</v>
      </c>
      <c r="J9459" s="19">
        <v>172.04</v>
      </c>
      <c r="K9459" s="20">
        <v>0.03</v>
      </c>
      <c r="L9459" s="19">
        <v>333.76</v>
      </c>
      <c r="M9459" s="19">
        <v>131.29</v>
      </c>
      <c r="N9459" s="11" t="str">
        <f t="shared" si="442"/>
        <v>LOW</v>
      </c>
      <c r="O9459" s="27">
        <f t="shared" si="443"/>
        <v>0.60663350910834135</v>
      </c>
      <c r="P9459" s="11" t="str">
        <f t="shared" si="444"/>
        <v>AVERAGE</v>
      </c>
    </row>
    <row r="9460" spans="1:16" x14ac:dyDescent="0.35">
      <c r="A9460" s="12" t="s">
        <v>9634</v>
      </c>
      <c r="B9460" s="15">
        <v>45133</v>
      </c>
      <c r="C9460" s="12" t="s">
        <v>120</v>
      </c>
      <c r="D9460" s="12" t="s">
        <v>125</v>
      </c>
      <c r="E9460" s="12" t="s">
        <v>169</v>
      </c>
      <c r="F9460" s="12" t="s">
        <v>111</v>
      </c>
      <c r="G9460" s="12" t="s">
        <v>112</v>
      </c>
      <c r="H9460" s="12" t="s">
        <v>113</v>
      </c>
      <c r="I9460" s="12">
        <v>4</v>
      </c>
      <c r="J9460" s="16">
        <v>7.63</v>
      </c>
      <c r="K9460" s="17">
        <v>7.0000000000000007E-2</v>
      </c>
      <c r="L9460" s="16">
        <v>28.38</v>
      </c>
      <c r="M9460" s="16">
        <v>11.69</v>
      </c>
      <c r="N9460" s="11" t="str">
        <f t="shared" si="442"/>
        <v>LOW</v>
      </c>
      <c r="O9460" s="27">
        <f t="shared" si="443"/>
        <v>0.58809020436927406</v>
      </c>
      <c r="P9460" s="11" t="str">
        <f t="shared" si="444"/>
        <v>AVERAGE</v>
      </c>
    </row>
    <row r="9461" spans="1:16" x14ac:dyDescent="0.35">
      <c r="A9461" t="s">
        <v>9635</v>
      </c>
      <c r="B9461" s="18">
        <v>45585</v>
      </c>
      <c r="C9461" t="s">
        <v>108</v>
      </c>
      <c r="D9461" t="s">
        <v>115</v>
      </c>
      <c r="E9461" t="s">
        <v>205</v>
      </c>
      <c r="F9461" t="s">
        <v>117</v>
      </c>
      <c r="G9461" t="s">
        <v>112</v>
      </c>
      <c r="H9461" t="s">
        <v>167</v>
      </c>
      <c r="I9461">
        <v>1</v>
      </c>
      <c r="J9461" s="19">
        <v>18.64</v>
      </c>
      <c r="K9461" s="20">
        <v>0</v>
      </c>
      <c r="L9461" s="19">
        <v>18.64</v>
      </c>
      <c r="M9461" s="19">
        <v>7.6</v>
      </c>
      <c r="N9461" s="11" t="str">
        <f t="shared" si="442"/>
        <v>NO DISCOUNT</v>
      </c>
      <c r="O9461" s="27">
        <f t="shared" si="443"/>
        <v>0.59227467811158796</v>
      </c>
      <c r="P9461" s="11" t="str">
        <f t="shared" si="444"/>
        <v>AVERAGE</v>
      </c>
    </row>
    <row r="9462" spans="1:16" x14ac:dyDescent="0.35">
      <c r="A9462" s="12" t="s">
        <v>9636</v>
      </c>
      <c r="B9462" s="15">
        <v>45219</v>
      </c>
      <c r="C9462" s="12" t="s">
        <v>136</v>
      </c>
      <c r="D9462" s="12" t="s">
        <v>140</v>
      </c>
      <c r="E9462" s="12" t="s">
        <v>166</v>
      </c>
      <c r="F9462" s="12" t="s">
        <v>117</v>
      </c>
      <c r="G9462" s="12" t="s">
        <v>122</v>
      </c>
      <c r="H9462" s="12" t="s">
        <v>158</v>
      </c>
      <c r="I9462" s="12">
        <v>1</v>
      </c>
      <c r="J9462" s="16">
        <v>79.59</v>
      </c>
      <c r="K9462" s="17">
        <v>0.1</v>
      </c>
      <c r="L9462" s="16">
        <v>71.63</v>
      </c>
      <c r="M9462" s="16">
        <v>33.54</v>
      </c>
      <c r="N9462" s="11" t="str">
        <f t="shared" si="442"/>
        <v>LOW</v>
      </c>
      <c r="O9462" s="27">
        <f t="shared" si="443"/>
        <v>0.53176043557168784</v>
      </c>
      <c r="P9462" s="11" t="str">
        <f t="shared" si="444"/>
        <v>AVERAGE</v>
      </c>
    </row>
    <row r="9463" spans="1:16" x14ac:dyDescent="0.35">
      <c r="A9463" t="s">
        <v>9637</v>
      </c>
      <c r="B9463" s="18">
        <v>45342</v>
      </c>
      <c r="C9463" t="s">
        <v>136</v>
      </c>
      <c r="D9463" t="s">
        <v>125</v>
      </c>
      <c r="E9463" t="s">
        <v>144</v>
      </c>
      <c r="F9463" t="s">
        <v>111</v>
      </c>
      <c r="G9463" t="s">
        <v>127</v>
      </c>
      <c r="H9463" t="s">
        <v>179</v>
      </c>
      <c r="I9463">
        <v>2</v>
      </c>
      <c r="J9463" s="19">
        <v>102.51</v>
      </c>
      <c r="K9463" s="20">
        <v>0</v>
      </c>
      <c r="L9463" s="19">
        <v>205.02</v>
      </c>
      <c r="M9463" s="19">
        <v>77.489999999999995</v>
      </c>
      <c r="N9463" s="11" t="str">
        <f t="shared" si="442"/>
        <v>NO DISCOUNT</v>
      </c>
      <c r="O9463" s="27">
        <f t="shared" si="443"/>
        <v>0.62203687445127309</v>
      </c>
      <c r="P9463" s="11" t="str">
        <f t="shared" si="444"/>
        <v>AVERAGE</v>
      </c>
    </row>
    <row r="9464" spans="1:16" x14ac:dyDescent="0.35">
      <c r="A9464" s="12" t="s">
        <v>9638</v>
      </c>
      <c r="B9464" s="15">
        <v>45194</v>
      </c>
      <c r="C9464" s="12" t="s">
        <v>108</v>
      </c>
      <c r="D9464" s="12" t="s">
        <v>109</v>
      </c>
      <c r="E9464" s="12" t="s">
        <v>110</v>
      </c>
      <c r="F9464" s="12" t="s">
        <v>111</v>
      </c>
      <c r="G9464" s="12" t="s">
        <v>127</v>
      </c>
      <c r="H9464" s="12" t="s">
        <v>138</v>
      </c>
      <c r="I9464" s="12">
        <v>2</v>
      </c>
      <c r="J9464" s="16">
        <v>308.81</v>
      </c>
      <c r="K9464" s="17">
        <v>0.12</v>
      </c>
      <c r="L9464" s="16">
        <v>543.51</v>
      </c>
      <c r="M9464" s="16">
        <v>324.32</v>
      </c>
      <c r="N9464" s="11" t="str">
        <f t="shared" si="442"/>
        <v>MEDIUM</v>
      </c>
      <c r="O9464" s="27">
        <f t="shared" si="443"/>
        <v>0.40328604809479129</v>
      </c>
      <c r="P9464" s="11" t="str">
        <f t="shared" si="444"/>
        <v>AVERAGE</v>
      </c>
    </row>
    <row r="9465" spans="1:16" x14ac:dyDescent="0.35">
      <c r="A9465" t="s">
        <v>9639</v>
      </c>
      <c r="B9465" s="18">
        <v>45474</v>
      </c>
      <c r="C9465" t="s">
        <v>108</v>
      </c>
      <c r="D9465" t="s">
        <v>115</v>
      </c>
      <c r="E9465" t="s">
        <v>130</v>
      </c>
      <c r="F9465" t="s">
        <v>111</v>
      </c>
      <c r="G9465" t="s">
        <v>127</v>
      </c>
      <c r="H9465" t="s">
        <v>138</v>
      </c>
      <c r="I9465">
        <v>1</v>
      </c>
      <c r="J9465" s="19">
        <v>360.65</v>
      </c>
      <c r="K9465" s="20">
        <v>0.16</v>
      </c>
      <c r="L9465" s="19">
        <v>302.95</v>
      </c>
      <c r="M9465" s="19">
        <v>174.25</v>
      </c>
      <c r="N9465" s="11" t="str">
        <f t="shared" si="442"/>
        <v>MEDIUM</v>
      </c>
      <c r="O9465" s="27">
        <f t="shared" si="443"/>
        <v>0.42482257798316553</v>
      </c>
      <c r="P9465" s="11" t="str">
        <f t="shared" si="444"/>
        <v>AVERAGE</v>
      </c>
    </row>
    <row r="9466" spans="1:16" x14ac:dyDescent="0.35">
      <c r="A9466" s="12" t="s">
        <v>9640</v>
      </c>
      <c r="B9466" s="15">
        <v>44712</v>
      </c>
      <c r="C9466" s="12" t="s">
        <v>136</v>
      </c>
      <c r="D9466" s="12" t="s">
        <v>109</v>
      </c>
      <c r="E9466" s="12" t="s">
        <v>252</v>
      </c>
      <c r="F9466" s="12" t="s">
        <v>111</v>
      </c>
      <c r="G9466" s="12" t="s">
        <v>112</v>
      </c>
      <c r="H9466" s="12" t="s">
        <v>113</v>
      </c>
      <c r="I9466" s="12">
        <v>3</v>
      </c>
      <c r="J9466" s="16">
        <v>18.02</v>
      </c>
      <c r="K9466" s="17">
        <v>0.36</v>
      </c>
      <c r="L9466" s="16">
        <v>34.6</v>
      </c>
      <c r="M9466" s="16">
        <v>15.88</v>
      </c>
      <c r="N9466" s="11" t="str">
        <f t="shared" si="442"/>
        <v>CLEARANCE</v>
      </c>
      <c r="O9466" s="27">
        <f t="shared" si="443"/>
        <v>0.54104046242774562</v>
      </c>
      <c r="P9466" s="11" t="str">
        <f t="shared" si="444"/>
        <v>AVERAGE</v>
      </c>
    </row>
    <row r="9467" spans="1:16" x14ac:dyDescent="0.35">
      <c r="A9467" t="s">
        <v>9641</v>
      </c>
      <c r="B9467" s="18">
        <v>45052</v>
      </c>
      <c r="C9467" t="s">
        <v>108</v>
      </c>
      <c r="D9467" t="s">
        <v>125</v>
      </c>
      <c r="E9467" t="s">
        <v>255</v>
      </c>
      <c r="F9467" t="s">
        <v>111</v>
      </c>
      <c r="G9467" t="s">
        <v>122</v>
      </c>
      <c r="H9467" t="s">
        <v>132</v>
      </c>
      <c r="I9467">
        <v>1</v>
      </c>
      <c r="J9467" s="19">
        <v>514.88</v>
      </c>
      <c r="K9467" s="20">
        <v>0</v>
      </c>
      <c r="L9467" s="19">
        <v>514.88</v>
      </c>
      <c r="M9467" s="19">
        <v>246.39</v>
      </c>
      <c r="N9467" s="11" t="str">
        <f t="shared" si="442"/>
        <v>NO DISCOUNT</v>
      </c>
      <c r="O9467" s="27">
        <f t="shared" si="443"/>
        <v>0.52146131137352392</v>
      </c>
      <c r="P9467" s="11" t="str">
        <f t="shared" si="444"/>
        <v>AVERAGE</v>
      </c>
    </row>
    <row r="9468" spans="1:16" x14ac:dyDescent="0.35">
      <c r="A9468" s="12" t="s">
        <v>9642</v>
      </c>
      <c r="B9468" s="15">
        <v>45392</v>
      </c>
      <c r="C9468" s="12" t="s">
        <v>120</v>
      </c>
      <c r="D9468" s="12" t="s">
        <v>109</v>
      </c>
      <c r="E9468" s="12" t="s">
        <v>161</v>
      </c>
      <c r="F9468" s="12" t="s">
        <v>111</v>
      </c>
      <c r="G9468" s="12" t="s">
        <v>112</v>
      </c>
      <c r="H9468" s="12" t="s">
        <v>147</v>
      </c>
      <c r="I9468" s="12">
        <v>5</v>
      </c>
      <c r="J9468" s="16">
        <v>20.84</v>
      </c>
      <c r="K9468" s="17">
        <v>0</v>
      </c>
      <c r="L9468" s="16">
        <v>104.2</v>
      </c>
      <c r="M9468" s="16">
        <v>37.82</v>
      </c>
      <c r="N9468" s="11" t="str">
        <f t="shared" si="442"/>
        <v>NO DISCOUNT</v>
      </c>
      <c r="O9468" s="27">
        <f t="shared" si="443"/>
        <v>0.63704414587332048</v>
      </c>
      <c r="P9468" s="11" t="str">
        <f t="shared" si="444"/>
        <v>GOOD</v>
      </c>
    </row>
    <row r="9469" spans="1:16" x14ac:dyDescent="0.35">
      <c r="A9469" t="s">
        <v>9643</v>
      </c>
      <c r="B9469" s="18">
        <v>45155</v>
      </c>
      <c r="C9469" t="s">
        <v>108</v>
      </c>
      <c r="D9469" t="s">
        <v>140</v>
      </c>
      <c r="E9469" t="s">
        <v>242</v>
      </c>
      <c r="F9469" t="s">
        <v>117</v>
      </c>
      <c r="G9469" t="s">
        <v>122</v>
      </c>
      <c r="H9469" t="s">
        <v>187</v>
      </c>
      <c r="I9469">
        <v>13</v>
      </c>
      <c r="J9469" s="19">
        <v>687.67</v>
      </c>
      <c r="K9469" s="20">
        <v>0.23</v>
      </c>
      <c r="L9469" s="19">
        <v>6883.58</v>
      </c>
      <c r="M9469" s="19">
        <v>3539.8</v>
      </c>
      <c r="N9469" s="11" t="str">
        <f t="shared" si="442"/>
        <v>HIGH</v>
      </c>
      <c r="O9469" s="27">
        <f t="shared" si="443"/>
        <v>0.48576176931189874</v>
      </c>
      <c r="P9469" s="11" t="str">
        <f t="shared" si="444"/>
        <v>EXCELLENT</v>
      </c>
    </row>
    <row r="9470" spans="1:16" x14ac:dyDescent="0.35">
      <c r="A9470" s="12" t="s">
        <v>9644</v>
      </c>
      <c r="B9470" s="15">
        <v>44665</v>
      </c>
      <c r="C9470" s="12" t="s">
        <v>108</v>
      </c>
      <c r="D9470" s="12" t="s">
        <v>115</v>
      </c>
      <c r="E9470" s="12" t="s">
        <v>221</v>
      </c>
      <c r="F9470" s="12" t="s">
        <v>111</v>
      </c>
      <c r="G9470" s="12" t="s">
        <v>122</v>
      </c>
      <c r="H9470" s="12" t="s">
        <v>142</v>
      </c>
      <c r="I9470" s="12">
        <v>4</v>
      </c>
      <c r="J9470" s="16">
        <v>178.27</v>
      </c>
      <c r="K9470" s="17">
        <v>0.06</v>
      </c>
      <c r="L9470" s="16">
        <v>670.3</v>
      </c>
      <c r="M9470" s="16">
        <v>235</v>
      </c>
      <c r="N9470" s="11" t="str">
        <f t="shared" si="442"/>
        <v>LOW</v>
      </c>
      <c r="O9470" s="27">
        <f t="shared" si="443"/>
        <v>0.64941071162166197</v>
      </c>
      <c r="P9470" s="11" t="str">
        <f t="shared" si="444"/>
        <v>AVERAGE</v>
      </c>
    </row>
    <row r="9471" spans="1:16" x14ac:dyDescent="0.35">
      <c r="A9471" t="s">
        <v>9645</v>
      </c>
      <c r="B9471" s="18">
        <v>45218</v>
      </c>
      <c r="C9471" t="s">
        <v>108</v>
      </c>
      <c r="D9471" t="s">
        <v>140</v>
      </c>
      <c r="E9471" t="s">
        <v>166</v>
      </c>
      <c r="F9471" t="s">
        <v>117</v>
      </c>
      <c r="G9471" t="s">
        <v>112</v>
      </c>
      <c r="H9471" t="s">
        <v>118</v>
      </c>
      <c r="I9471">
        <v>1</v>
      </c>
      <c r="J9471" s="19">
        <v>25.97</v>
      </c>
      <c r="K9471" s="20">
        <v>0</v>
      </c>
      <c r="L9471" s="19">
        <v>25.97</v>
      </c>
      <c r="M9471" s="19">
        <v>9.93</v>
      </c>
      <c r="N9471" s="11" t="str">
        <f t="shared" si="442"/>
        <v>NO DISCOUNT</v>
      </c>
      <c r="O9471" s="27">
        <f t="shared" si="443"/>
        <v>0.61763573353869849</v>
      </c>
      <c r="P9471" s="11" t="str">
        <f t="shared" si="444"/>
        <v>AVERAGE</v>
      </c>
    </row>
    <row r="9472" spans="1:16" x14ac:dyDescent="0.35">
      <c r="A9472" s="12" t="s">
        <v>9646</v>
      </c>
      <c r="B9472" s="15">
        <v>44826</v>
      </c>
      <c r="C9472" s="12" t="s">
        <v>120</v>
      </c>
      <c r="D9472" s="12" t="s">
        <v>115</v>
      </c>
      <c r="E9472" s="12" t="s">
        <v>205</v>
      </c>
      <c r="F9472" s="12" t="s">
        <v>111</v>
      </c>
      <c r="G9472" s="12" t="s">
        <v>127</v>
      </c>
      <c r="H9472" s="12" t="s">
        <v>138</v>
      </c>
      <c r="I9472" s="12">
        <v>1</v>
      </c>
      <c r="J9472" s="16">
        <v>378.68</v>
      </c>
      <c r="K9472" s="17">
        <v>0.14000000000000001</v>
      </c>
      <c r="L9472" s="16">
        <v>325.66000000000003</v>
      </c>
      <c r="M9472" s="16">
        <v>165.58</v>
      </c>
      <c r="N9472" s="11" t="str">
        <f t="shared" si="442"/>
        <v>MEDIUM</v>
      </c>
      <c r="O9472" s="27">
        <f t="shared" si="443"/>
        <v>0.49155561014555055</v>
      </c>
      <c r="P9472" s="11" t="str">
        <f t="shared" si="444"/>
        <v>AVERAGE</v>
      </c>
    </row>
    <row r="9473" spans="1:16" x14ac:dyDescent="0.35">
      <c r="A9473" t="s">
        <v>9647</v>
      </c>
      <c r="B9473" s="18">
        <v>44640</v>
      </c>
      <c r="C9473" t="s">
        <v>108</v>
      </c>
      <c r="D9473" t="s">
        <v>115</v>
      </c>
      <c r="E9473" t="s">
        <v>221</v>
      </c>
      <c r="F9473" t="s">
        <v>117</v>
      </c>
      <c r="G9473" t="s">
        <v>122</v>
      </c>
      <c r="H9473" t="s">
        <v>187</v>
      </c>
      <c r="I9473">
        <v>1</v>
      </c>
      <c r="J9473" s="19">
        <v>308.33999999999997</v>
      </c>
      <c r="K9473" s="20">
        <v>0.08</v>
      </c>
      <c r="L9473" s="19">
        <v>283.67</v>
      </c>
      <c r="M9473" s="19">
        <v>120.55</v>
      </c>
      <c r="N9473" s="11" t="str">
        <f t="shared" si="442"/>
        <v>LOW</v>
      </c>
      <c r="O9473" s="27">
        <f t="shared" si="443"/>
        <v>0.57503437092396092</v>
      </c>
      <c r="P9473" s="11" t="str">
        <f t="shared" si="444"/>
        <v>AVERAGE</v>
      </c>
    </row>
    <row r="9474" spans="1:16" x14ac:dyDescent="0.35">
      <c r="A9474" s="12" t="s">
        <v>9648</v>
      </c>
      <c r="B9474" s="15">
        <v>45204</v>
      </c>
      <c r="C9474" s="12" t="s">
        <v>120</v>
      </c>
      <c r="D9474" s="12" t="s">
        <v>109</v>
      </c>
      <c r="E9474" s="12" t="s">
        <v>195</v>
      </c>
      <c r="F9474" s="12" t="s">
        <v>111</v>
      </c>
      <c r="G9474" s="12" t="s">
        <v>122</v>
      </c>
      <c r="H9474" s="12" t="s">
        <v>142</v>
      </c>
      <c r="I9474" s="12">
        <v>1</v>
      </c>
      <c r="J9474" s="16">
        <v>101.25</v>
      </c>
      <c r="K9474" s="17">
        <v>0.14000000000000001</v>
      </c>
      <c r="L9474" s="16">
        <v>87.08</v>
      </c>
      <c r="M9474" s="16">
        <v>24.69</v>
      </c>
      <c r="N9474" s="11" t="str">
        <f t="shared" si="442"/>
        <v>MEDIUM</v>
      </c>
      <c r="O9474" s="27">
        <f t="shared" si="443"/>
        <v>0.71646761598530084</v>
      </c>
      <c r="P9474" s="11" t="str">
        <f t="shared" si="444"/>
        <v>AVERAGE</v>
      </c>
    </row>
    <row r="9475" spans="1:16" x14ac:dyDescent="0.35">
      <c r="A9475" t="s">
        <v>9649</v>
      </c>
      <c r="B9475" s="18">
        <v>45208</v>
      </c>
      <c r="C9475" t="s">
        <v>108</v>
      </c>
      <c r="D9475" t="s">
        <v>109</v>
      </c>
      <c r="E9475" t="s">
        <v>110</v>
      </c>
      <c r="F9475" t="s">
        <v>111</v>
      </c>
      <c r="G9475" t="s">
        <v>122</v>
      </c>
      <c r="H9475" t="s">
        <v>142</v>
      </c>
      <c r="I9475">
        <v>2</v>
      </c>
      <c r="J9475" s="19">
        <v>408.56</v>
      </c>
      <c r="K9475" s="20">
        <v>7.0000000000000007E-2</v>
      </c>
      <c r="L9475" s="19">
        <v>759.92</v>
      </c>
      <c r="M9475" s="19">
        <v>292.54000000000002</v>
      </c>
      <c r="N9475" s="11" t="str">
        <f t="shared" ref="N9475:N9538" si="445">IF(K9475=$R$8,$R$2,IF(K9475&lt;=$R$9,$R$3,IF(K9475&lt;=$R$10,$R$4,IF(K9475&lt;$R$11,$R$5,IF(K9475&gt;$R$11,$R$6)))))</f>
        <v>LOW</v>
      </c>
      <c r="O9475" s="27">
        <f t="shared" ref="O9475:O9538" si="446">IFERROR(L9475-M9475,"NULL")/L9475</f>
        <v>0.6150384250973786</v>
      </c>
      <c r="P9475" s="11" t="str">
        <f t="shared" ref="P9475:P9538" si="447">IF(AND(O9475&gt;=$Q$8,I9475&gt;=$Q$13),$Q$2,IF(AND(O9475&gt;=$Q$9,I9475&gt;=$Q$14),$Q$3,IF(O9475&gt;=$Q$10,$Q$4,$Q$5)))</f>
        <v>AVERAGE</v>
      </c>
    </row>
    <row r="9476" spans="1:16" x14ac:dyDescent="0.35">
      <c r="A9476" s="12" t="s">
        <v>9650</v>
      </c>
      <c r="B9476" s="15">
        <v>44811</v>
      </c>
      <c r="C9476" s="12" t="s">
        <v>108</v>
      </c>
      <c r="D9476" s="12" t="s">
        <v>115</v>
      </c>
      <c r="E9476" s="12" t="s">
        <v>130</v>
      </c>
      <c r="F9476" s="12" t="s">
        <v>111</v>
      </c>
      <c r="G9476" s="12" t="s">
        <v>127</v>
      </c>
      <c r="H9476" s="12" t="s">
        <v>179</v>
      </c>
      <c r="I9476" s="12">
        <v>1</v>
      </c>
      <c r="J9476" s="16">
        <v>111.19</v>
      </c>
      <c r="K9476" s="17">
        <v>0.32</v>
      </c>
      <c r="L9476" s="16">
        <v>75.61</v>
      </c>
      <c r="M9476" s="16">
        <v>25.96</v>
      </c>
      <c r="N9476" s="11" t="str">
        <f t="shared" si="445"/>
        <v>CLEARANCE</v>
      </c>
      <c r="O9476" s="27">
        <f t="shared" si="446"/>
        <v>0.65665917206718682</v>
      </c>
      <c r="P9476" s="11" t="str">
        <f t="shared" si="447"/>
        <v>AVERAGE</v>
      </c>
    </row>
    <row r="9477" spans="1:16" x14ac:dyDescent="0.35">
      <c r="A9477" t="s">
        <v>9651</v>
      </c>
      <c r="B9477" s="18">
        <v>44913</v>
      </c>
      <c r="C9477" t="s">
        <v>108</v>
      </c>
      <c r="D9477" t="s">
        <v>125</v>
      </c>
      <c r="E9477" t="s">
        <v>134</v>
      </c>
      <c r="F9477" t="s">
        <v>111</v>
      </c>
      <c r="G9477" t="s">
        <v>127</v>
      </c>
      <c r="H9477" t="s">
        <v>128</v>
      </c>
      <c r="I9477">
        <v>1</v>
      </c>
      <c r="J9477" s="19">
        <v>579.73</v>
      </c>
      <c r="K9477" s="20">
        <v>0.12</v>
      </c>
      <c r="L9477" s="19">
        <v>510.16</v>
      </c>
      <c r="M9477" s="19">
        <v>271.86</v>
      </c>
      <c r="N9477" s="11" t="str">
        <f t="shared" si="445"/>
        <v>MEDIUM</v>
      </c>
      <c r="O9477" s="27">
        <f t="shared" si="446"/>
        <v>0.46710835816214519</v>
      </c>
      <c r="P9477" s="11" t="str">
        <f t="shared" si="447"/>
        <v>AVERAGE</v>
      </c>
    </row>
    <row r="9478" spans="1:16" x14ac:dyDescent="0.35">
      <c r="A9478" s="12" t="s">
        <v>9652</v>
      </c>
      <c r="B9478" s="15">
        <v>45234</v>
      </c>
      <c r="C9478" s="12" t="s">
        <v>136</v>
      </c>
      <c r="D9478" s="12" t="s">
        <v>125</v>
      </c>
      <c r="E9478" s="12" t="s">
        <v>134</v>
      </c>
      <c r="F9478" s="12" t="s">
        <v>111</v>
      </c>
      <c r="G9478" s="12" t="s">
        <v>127</v>
      </c>
      <c r="H9478" s="12" t="s">
        <v>138</v>
      </c>
      <c r="I9478" s="12">
        <v>1</v>
      </c>
      <c r="J9478" s="16">
        <v>136.51</v>
      </c>
      <c r="K9478" s="17">
        <v>0.05</v>
      </c>
      <c r="L9478" s="16">
        <v>129.68</v>
      </c>
      <c r="M9478" s="16">
        <v>63.49</v>
      </c>
      <c r="N9478" s="11" t="str">
        <f t="shared" si="445"/>
        <v>LOW</v>
      </c>
      <c r="O9478" s="27">
        <f t="shared" si="446"/>
        <v>0.51041024059222695</v>
      </c>
      <c r="P9478" s="11" t="str">
        <f t="shared" si="447"/>
        <v>AVERAGE</v>
      </c>
    </row>
    <row r="9479" spans="1:16" x14ac:dyDescent="0.35">
      <c r="A9479" t="s">
        <v>9653</v>
      </c>
      <c r="B9479" s="18">
        <v>45331</v>
      </c>
      <c r="C9479" t="s">
        <v>108</v>
      </c>
      <c r="D9479" t="s">
        <v>140</v>
      </c>
      <c r="E9479" t="s">
        <v>153</v>
      </c>
      <c r="F9479" t="s">
        <v>131</v>
      </c>
      <c r="G9479" t="s">
        <v>112</v>
      </c>
      <c r="H9479" t="s">
        <v>147</v>
      </c>
      <c r="I9479">
        <v>1</v>
      </c>
      <c r="J9479" s="19">
        <v>23.45</v>
      </c>
      <c r="K9479" s="20">
        <v>0.09</v>
      </c>
      <c r="L9479" s="19">
        <v>21.34</v>
      </c>
      <c r="M9479" s="19">
        <v>5.79</v>
      </c>
      <c r="N9479" s="11" t="str">
        <f t="shared" si="445"/>
        <v>LOW</v>
      </c>
      <c r="O9479" s="27">
        <f t="shared" si="446"/>
        <v>0.72867853795688853</v>
      </c>
      <c r="P9479" s="11" t="str">
        <f t="shared" si="447"/>
        <v>AVERAGE</v>
      </c>
    </row>
    <row r="9480" spans="1:16" x14ac:dyDescent="0.35">
      <c r="A9480" s="12" t="s">
        <v>9654</v>
      </c>
      <c r="B9480" s="15">
        <v>45525</v>
      </c>
      <c r="C9480" s="12" t="s">
        <v>108</v>
      </c>
      <c r="D9480" s="12" t="s">
        <v>140</v>
      </c>
      <c r="E9480" s="12" t="s">
        <v>307</v>
      </c>
      <c r="F9480" s="12" t="s">
        <v>111</v>
      </c>
      <c r="G9480" s="12" t="s">
        <v>112</v>
      </c>
      <c r="H9480" s="12" t="s">
        <v>170</v>
      </c>
      <c r="I9480" s="12">
        <v>1</v>
      </c>
      <c r="J9480" s="16">
        <v>8.39</v>
      </c>
      <c r="K9480" s="17">
        <v>0.13</v>
      </c>
      <c r="L9480" s="16">
        <v>7.3</v>
      </c>
      <c r="M9480" s="16">
        <v>1.71</v>
      </c>
      <c r="N9480" s="11" t="str">
        <f t="shared" si="445"/>
        <v>MEDIUM</v>
      </c>
      <c r="O9480" s="27">
        <f t="shared" si="446"/>
        <v>0.76575342465753427</v>
      </c>
      <c r="P9480" s="11" t="str">
        <f t="shared" si="447"/>
        <v>AVERAGE</v>
      </c>
    </row>
    <row r="9481" spans="1:16" x14ac:dyDescent="0.35">
      <c r="A9481" t="s">
        <v>9655</v>
      </c>
      <c r="B9481" s="18">
        <v>45372</v>
      </c>
      <c r="C9481" t="s">
        <v>136</v>
      </c>
      <c r="D9481" t="s">
        <v>125</v>
      </c>
      <c r="E9481" t="s">
        <v>255</v>
      </c>
      <c r="F9481" t="s">
        <v>111</v>
      </c>
      <c r="G9481" t="s">
        <v>122</v>
      </c>
      <c r="H9481" t="s">
        <v>142</v>
      </c>
      <c r="I9481">
        <v>8</v>
      </c>
      <c r="J9481" s="19">
        <v>253.2</v>
      </c>
      <c r="K9481" s="20">
        <v>0.1</v>
      </c>
      <c r="L9481" s="19">
        <v>1823.04</v>
      </c>
      <c r="M9481" s="19">
        <v>630.70000000000005</v>
      </c>
      <c r="N9481" s="11" t="str">
        <f t="shared" si="445"/>
        <v>LOW</v>
      </c>
      <c r="O9481" s="27">
        <f t="shared" si="446"/>
        <v>0.65403940670528349</v>
      </c>
      <c r="P9481" s="11" t="str">
        <f t="shared" si="447"/>
        <v>GOOD</v>
      </c>
    </row>
    <row r="9482" spans="1:16" x14ac:dyDescent="0.35">
      <c r="A9482" s="12" t="s">
        <v>9656</v>
      </c>
      <c r="B9482" s="15">
        <v>45589</v>
      </c>
      <c r="C9482" s="12" t="s">
        <v>120</v>
      </c>
      <c r="D9482" s="12" t="s">
        <v>115</v>
      </c>
      <c r="E9482" s="12" t="s">
        <v>221</v>
      </c>
      <c r="F9482" s="12" t="s">
        <v>111</v>
      </c>
      <c r="G9482" s="12" t="s">
        <v>122</v>
      </c>
      <c r="H9482" s="12" t="s">
        <v>123</v>
      </c>
      <c r="I9482" s="12">
        <v>2</v>
      </c>
      <c r="J9482" s="16">
        <v>1731.15</v>
      </c>
      <c r="K9482" s="17">
        <v>7.0000000000000007E-2</v>
      </c>
      <c r="L9482" s="16">
        <v>3219.94</v>
      </c>
      <c r="M9482" s="16">
        <v>1611.05</v>
      </c>
      <c r="N9482" s="11" t="str">
        <f t="shared" si="445"/>
        <v>LOW</v>
      </c>
      <c r="O9482" s="27">
        <f t="shared" si="446"/>
        <v>0.49966459002341662</v>
      </c>
      <c r="P9482" s="11" t="str">
        <f t="shared" si="447"/>
        <v>AVERAGE</v>
      </c>
    </row>
    <row r="9483" spans="1:16" x14ac:dyDescent="0.35">
      <c r="A9483" t="s">
        <v>9657</v>
      </c>
      <c r="B9483" s="18">
        <v>45429</v>
      </c>
      <c r="C9483" t="s">
        <v>108</v>
      </c>
      <c r="D9483" t="s">
        <v>125</v>
      </c>
      <c r="E9483" t="s">
        <v>255</v>
      </c>
      <c r="F9483" t="s">
        <v>131</v>
      </c>
      <c r="G9483" t="s">
        <v>127</v>
      </c>
      <c r="H9483" t="s">
        <v>164</v>
      </c>
      <c r="I9483">
        <v>5</v>
      </c>
      <c r="J9483" s="19">
        <v>817.03</v>
      </c>
      <c r="K9483" s="20">
        <v>0</v>
      </c>
      <c r="L9483" s="19">
        <v>4085.15</v>
      </c>
      <c r="M9483" s="19">
        <v>1872.32</v>
      </c>
      <c r="N9483" s="11" t="str">
        <f t="shared" si="445"/>
        <v>NO DISCOUNT</v>
      </c>
      <c r="O9483" s="27">
        <f t="shared" si="446"/>
        <v>0.54167656022422672</v>
      </c>
      <c r="P9483" s="11" t="str">
        <f t="shared" si="447"/>
        <v>GOOD</v>
      </c>
    </row>
    <row r="9484" spans="1:16" x14ac:dyDescent="0.35">
      <c r="A9484" s="12" t="s">
        <v>9658</v>
      </c>
      <c r="B9484" s="15">
        <v>44662</v>
      </c>
      <c r="C9484" s="12" t="s">
        <v>108</v>
      </c>
      <c r="D9484" s="12" t="s">
        <v>109</v>
      </c>
      <c r="E9484" s="12" t="s">
        <v>252</v>
      </c>
      <c r="F9484" s="12" t="s">
        <v>117</v>
      </c>
      <c r="G9484" s="12" t="s">
        <v>122</v>
      </c>
      <c r="H9484" s="12" t="s">
        <v>187</v>
      </c>
      <c r="I9484" s="12">
        <v>1</v>
      </c>
      <c r="J9484" s="16">
        <v>261.85000000000002</v>
      </c>
      <c r="K9484" s="17">
        <v>7.0000000000000007E-2</v>
      </c>
      <c r="L9484" s="16">
        <v>243.52</v>
      </c>
      <c r="M9484" s="16">
        <v>119.98</v>
      </c>
      <c r="N9484" s="11" t="str">
        <f t="shared" si="445"/>
        <v>LOW</v>
      </c>
      <c r="O9484" s="27">
        <f t="shared" si="446"/>
        <v>0.50730946123521681</v>
      </c>
      <c r="P9484" s="11" t="str">
        <f t="shared" si="447"/>
        <v>AVERAGE</v>
      </c>
    </row>
    <row r="9485" spans="1:16" x14ac:dyDescent="0.35">
      <c r="A9485" t="s">
        <v>9659</v>
      </c>
      <c r="B9485" s="18">
        <v>45132</v>
      </c>
      <c r="C9485" t="s">
        <v>108</v>
      </c>
      <c r="D9485" t="s">
        <v>140</v>
      </c>
      <c r="E9485" t="s">
        <v>153</v>
      </c>
      <c r="F9485" t="s">
        <v>117</v>
      </c>
      <c r="G9485" t="s">
        <v>122</v>
      </c>
      <c r="H9485" t="s">
        <v>142</v>
      </c>
      <c r="I9485">
        <v>5</v>
      </c>
      <c r="J9485" s="19">
        <v>108.42</v>
      </c>
      <c r="K9485" s="20">
        <v>0</v>
      </c>
      <c r="L9485" s="19">
        <v>542.1</v>
      </c>
      <c r="M9485" s="19">
        <v>292.33999999999997</v>
      </c>
      <c r="N9485" s="11" t="str">
        <f t="shared" si="445"/>
        <v>NO DISCOUNT</v>
      </c>
      <c r="O9485" s="27">
        <f t="shared" si="446"/>
        <v>0.46072680317284642</v>
      </c>
      <c r="P9485" s="11" t="str">
        <f t="shared" si="447"/>
        <v>GOOD</v>
      </c>
    </row>
    <row r="9486" spans="1:16" x14ac:dyDescent="0.35">
      <c r="A9486" s="12" t="s">
        <v>9660</v>
      </c>
      <c r="B9486" s="15">
        <v>44748</v>
      </c>
      <c r="C9486" s="12" t="s">
        <v>120</v>
      </c>
      <c r="D9486" s="12" t="s">
        <v>109</v>
      </c>
      <c r="E9486" s="12" t="s">
        <v>252</v>
      </c>
      <c r="F9486" s="12" t="s">
        <v>111</v>
      </c>
      <c r="G9486" s="12" t="s">
        <v>127</v>
      </c>
      <c r="H9486" s="12" t="s">
        <v>128</v>
      </c>
      <c r="I9486" s="12">
        <v>2</v>
      </c>
      <c r="J9486" s="16">
        <v>323.93</v>
      </c>
      <c r="K9486" s="17">
        <v>0.39</v>
      </c>
      <c r="L9486" s="16">
        <v>395.19</v>
      </c>
      <c r="M9486" s="16">
        <v>224.25</v>
      </c>
      <c r="N9486" s="11" t="str">
        <f t="shared" si="445"/>
        <v>CLEARANCE</v>
      </c>
      <c r="O9486" s="27">
        <f t="shared" si="446"/>
        <v>0.43255143095726106</v>
      </c>
      <c r="P9486" s="11" t="str">
        <f t="shared" si="447"/>
        <v>AVERAGE</v>
      </c>
    </row>
    <row r="9487" spans="1:16" x14ac:dyDescent="0.35">
      <c r="A9487" t="s">
        <v>9661</v>
      </c>
      <c r="B9487" s="18">
        <v>45421</v>
      </c>
      <c r="C9487" t="s">
        <v>108</v>
      </c>
      <c r="D9487" t="s">
        <v>140</v>
      </c>
      <c r="E9487" t="s">
        <v>153</v>
      </c>
      <c r="F9487" t="s">
        <v>111</v>
      </c>
      <c r="G9487" t="s">
        <v>127</v>
      </c>
      <c r="H9487" t="s">
        <v>179</v>
      </c>
      <c r="I9487">
        <v>1</v>
      </c>
      <c r="J9487" s="19">
        <v>163.94</v>
      </c>
      <c r="K9487" s="20">
        <v>0</v>
      </c>
      <c r="L9487" s="19">
        <v>163.94</v>
      </c>
      <c r="M9487" s="19">
        <v>56.73</v>
      </c>
      <c r="N9487" s="11" t="str">
        <f t="shared" si="445"/>
        <v>NO DISCOUNT</v>
      </c>
      <c r="O9487" s="27">
        <f t="shared" si="446"/>
        <v>0.65395876540197639</v>
      </c>
      <c r="P9487" s="11" t="str">
        <f t="shared" si="447"/>
        <v>AVERAGE</v>
      </c>
    </row>
    <row r="9488" spans="1:16" x14ac:dyDescent="0.35">
      <c r="A9488" s="12" t="s">
        <v>9662</v>
      </c>
      <c r="B9488" s="15">
        <v>45526</v>
      </c>
      <c r="C9488" s="12" t="s">
        <v>108</v>
      </c>
      <c r="D9488" s="12" t="s">
        <v>109</v>
      </c>
      <c r="E9488" s="12" t="s">
        <v>173</v>
      </c>
      <c r="F9488" s="12" t="s">
        <v>117</v>
      </c>
      <c r="G9488" s="12" t="s">
        <v>122</v>
      </c>
      <c r="H9488" s="12" t="s">
        <v>142</v>
      </c>
      <c r="I9488" s="12">
        <v>3</v>
      </c>
      <c r="J9488" s="16">
        <v>455.69</v>
      </c>
      <c r="K9488" s="17">
        <v>0.04</v>
      </c>
      <c r="L9488" s="16">
        <v>1312.39</v>
      </c>
      <c r="M9488" s="16">
        <v>379.81</v>
      </c>
      <c r="N9488" s="11" t="str">
        <f t="shared" si="445"/>
        <v>LOW</v>
      </c>
      <c r="O9488" s="27">
        <f t="shared" si="446"/>
        <v>0.71059669762799171</v>
      </c>
      <c r="P9488" s="11" t="str">
        <f t="shared" si="447"/>
        <v>AVERAGE</v>
      </c>
    </row>
    <row r="9489" spans="1:16" x14ac:dyDescent="0.35">
      <c r="A9489" t="s">
        <v>9663</v>
      </c>
      <c r="B9489" s="18">
        <v>45135</v>
      </c>
      <c r="C9489" t="s">
        <v>136</v>
      </c>
      <c r="D9489" t="s">
        <v>125</v>
      </c>
      <c r="E9489" t="s">
        <v>185</v>
      </c>
      <c r="F9489" t="s">
        <v>111</v>
      </c>
      <c r="G9489" t="s">
        <v>127</v>
      </c>
      <c r="H9489" t="s">
        <v>128</v>
      </c>
      <c r="I9489">
        <v>9</v>
      </c>
      <c r="J9489" s="19">
        <v>452.51</v>
      </c>
      <c r="K9489" s="20">
        <v>0.23</v>
      </c>
      <c r="L9489" s="19">
        <v>3135.89</v>
      </c>
      <c r="M9489" s="19">
        <v>1069.1199999999999</v>
      </c>
      <c r="N9489" s="11" t="str">
        <f t="shared" si="445"/>
        <v>HIGH</v>
      </c>
      <c r="O9489" s="27">
        <f t="shared" si="446"/>
        <v>0.65906967400004468</v>
      </c>
      <c r="P9489" s="11" t="str">
        <f t="shared" si="447"/>
        <v>GOOD</v>
      </c>
    </row>
    <row r="9490" spans="1:16" x14ac:dyDescent="0.35">
      <c r="A9490" s="12" t="s">
        <v>9664</v>
      </c>
      <c r="B9490" s="15">
        <v>45617</v>
      </c>
      <c r="C9490" s="12" t="s">
        <v>108</v>
      </c>
      <c r="D9490" s="12" t="s">
        <v>109</v>
      </c>
      <c r="E9490" s="12" t="s">
        <v>161</v>
      </c>
      <c r="F9490" s="12" t="s">
        <v>131</v>
      </c>
      <c r="G9490" s="12" t="s">
        <v>122</v>
      </c>
      <c r="H9490" s="12" t="s">
        <v>158</v>
      </c>
      <c r="I9490" s="12">
        <v>8</v>
      </c>
      <c r="J9490" s="16">
        <v>128.59</v>
      </c>
      <c r="K9490" s="17">
        <v>0</v>
      </c>
      <c r="L9490" s="16">
        <v>1028.72</v>
      </c>
      <c r="M9490" s="16">
        <v>263.2</v>
      </c>
      <c r="N9490" s="11" t="str">
        <f t="shared" si="445"/>
        <v>NO DISCOUNT</v>
      </c>
      <c r="O9490" s="27">
        <f t="shared" si="446"/>
        <v>0.74414806750136087</v>
      </c>
      <c r="P9490" s="11" t="str">
        <f t="shared" si="447"/>
        <v>GOOD</v>
      </c>
    </row>
    <row r="9491" spans="1:16" x14ac:dyDescent="0.35">
      <c r="A9491" t="s">
        <v>9665</v>
      </c>
      <c r="B9491" s="18">
        <v>44645</v>
      </c>
      <c r="C9491" t="s">
        <v>136</v>
      </c>
      <c r="D9491" t="s">
        <v>115</v>
      </c>
      <c r="E9491" t="s">
        <v>227</v>
      </c>
      <c r="F9491" t="s">
        <v>117</v>
      </c>
      <c r="G9491" t="s">
        <v>112</v>
      </c>
      <c r="H9491" t="s">
        <v>167</v>
      </c>
      <c r="I9491">
        <v>2</v>
      </c>
      <c r="J9491" s="19">
        <v>9.3800000000000008</v>
      </c>
      <c r="K9491" s="20">
        <v>0.02</v>
      </c>
      <c r="L9491" s="19">
        <v>18.38</v>
      </c>
      <c r="M9491" s="19">
        <v>8.68</v>
      </c>
      <c r="N9491" s="11" t="str">
        <f t="shared" si="445"/>
        <v>LOW</v>
      </c>
      <c r="O9491" s="27">
        <f t="shared" si="446"/>
        <v>0.52774755168661591</v>
      </c>
      <c r="P9491" s="11" t="str">
        <f t="shared" si="447"/>
        <v>AVERAGE</v>
      </c>
    </row>
    <row r="9492" spans="1:16" x14ac:dyDescent="0.35">
      <c r="A9492" s="12" t="s">
        <v>9666</v>
      </c>
      <c r="B9492" s="15">
        <v>45310</v>
      </c>
      <c r="C9492" s="12" t="s">
        <v>108</v>
      </c>
      <c r="D9492" s="12" t="s">
        <v>109</v>
      </c>
      <c r="E9492" s="12" t="s">
        <v>110</v>
      </c>
      <c r="F9492" s="12" t="s">
        <v>117</v>
      </c>
      <c r="G9492" s="12" t="s">
        <v>127</v>
      </c>
      <c r="H9492" s="12" t="s">
        <v>209</v>
      </c>
      <c r="I9492" s="12">
        <v>5</v>
      </c>
      <c r="J9492" s="16">
        <v>1049.72</v>
      </c>
      <c r="K9492" s="17">
        <v>0.17</v>
      </c>
      <c r="L9492" s="16">
        <v>4356.34</v>
      </c>
      <c r="M9492" s="16">
        <v>2112.87</v>
      </c>
      <c r="N9492" s="11" t="str">
        <f t="shared" si="445"/>
        <v>MEDIUM</v>
      </c>
      <c r="O9492" s="27">
        <f t="shared" si="446"/>
        <v>0.51498964727271057</v>
      </c>
      <c r="P9492" s="11" t="str">
        <f t="shared" si="447"/>
        <v>GOOD</v>
      </c>
    </row>
    <row r="9493" spans="1:16" x14ac:dyDescent="0.35">
      <c r="A9493" t="s">
        <v>9667</v>
      </c>
      <c r="B9493" s="18">
        <v>44787</v>
      </c>
      <c r="C9493" t="s">
        <v>120</v>
      </c>
      <c r="D9493" t="s">
        <v>109</v>
      </c>
      <c r="E9493" t="s">
        <v>231</v>
      </c>
      <c r="F9493" t="s">
        <v>131</v>
      </c>
      <c r="G9493" t="s">
        <v>112</v>
      </c>
      <c r="H9493" t="s">
        <v>167</v>
      </c>
      <c r="I9493">
        <v>7</v>
      </c>
      <c r="J9493" s="19">
        <v>23.53</v>
      </c>
      <c r="K9493" s="20">
        <v>0.44</v>
      </c>
      <c r="L9493" s="19">
        <v>92.24</v>
      </c>
      <c r="M9493" s="19">
        <v>19.399999999999999</v>
      </c>
      <c r="N9493" s="11" t="str">
        <f t="shared" si="445"/>
        <v>CLEARANCE</v>
      </c>
      <c r="O9493" s="27">
        <f t="shared" si="446"/>
        <v>0.78967909800520386</v>
      </c>
      <c r="P9493" s="11" t="str">
        <f t="shared" si="447"/>
        <v>GOOD</v>
      </c>
    </row>
    <row r="9494" spans="1:16" x14ac:dyDescent="0.35">
      <c r="A9494" s="12" t="s">
        <v>9668</v>
      </c>
      <c r="B9494" s="15">
        <v>45090</v>
      </c>
      <c r="C9494" s="12" t="s">
        <v>108</v>
      </c>
      <c r="D9494" s="12" t="s">
        <v>140</v>
      </c>
      <c r="E9494" s="12" t="s">
        <v>268</v>
      </c>
      <c r="F9494" s="12" t="s">
        <v>117</v>
      </c>
      <c r="G9494" s="12" t="s">
        <v>127</v>
      </c>
      <c r="H9494" s="12" t="s">
        <v>179</v>
      </c>
      <c r="I9494" s="12">
        <v>4</v>
      </c>
      <c r="J9494" s="16">
        <v>50.22</v>
      </c>
      <c r="K9494" s="17">
        <v>0.43</v>
      </c>
      <c r="L9494" s="16">
        <v>114.5</v>
      </c>
      <c r="M9494" s="16">
        <v>52.6</v>
      </c>
      <c r="N9494" s="11" t="str">
        <f t="shared" si="445"/>
        <v>CLEARANCE</v>
      </c>
      <c r="O9494" s="27">
        <f t="shared" si="446"/>
        <v>0.54061135371179037</v>
      </c>
      <c r="P9494" s="11" t="str">
        <f t="shared" si="447"/>
        <v>AVERAGE</v>
      </c>
    </row>
    <row r="9495" spans="1:16" x14ac:dyDescent="0.35">
      <c r="A9495" t="s">
        <v>9669</v>
      </c>
      <c r="B9495" s="18">
        <v>45458</v>
      </c>
      <c r="C9495" t="s">
        <v>108</v>
      </c>
      <c r="D9495" t="s">
        <v>109</v>
      </c>
      <c r="E9495" t="s">
        <v>110</v>
      </c>
      <c r="F9495" t="s">
        <v>117</v>
      </c>
      <c r="G9495" t="s">
        <v>112</v>
      </c>
      <c r="H9495" t="s">
        <v>113</v>
      </c>
      <c r="I9495">
        <v>1</v>
      </c>
      <c r="J9495" s="19">
        <v>23.85</v>
      </c>
      <c r="K9495" s="20">
        <v>0.17</v>
      </c>
      <c r="L9495" s="19">
        <v>19.8</v>
      </c>
      <c r="M9495" s="19">
        <v>5.0999999999999996</v>
      </c>
      <c r="N9495" s="11" t="str">
        <f t="shared" si="445"/>
        <v>MEDIUM</v>
      </c>
      <c r="O9495" s="27">
        <f t="shared" si="446"/>
        <v>0.74242424242424243</v>
      </c>
      <c r="P9495" s="11" t="str">
        <f t="shared" si="447"/>
        <v>AVERAGE</v>
      </c>
    </row>
    <row r="9496" spans="1:16" x14ac:dyDescent="0.35">
      <c r="A9496" s="12" t="s">
        <v>9670</v>
      </c>
      <c r="B9496" s="15">
        <v>44643</v>
      </c>
      <c r="C9496" s="12" t="s">
        <v>136</v>
      </c>
      <c r="D9496" s="12" t="s">
        <v>125</v>
      </c>
      <c r="E9496" s="12" t="s">
        <v>169</v>
      </c>
      <c r="F9496" s="12" t="s">
        <v>131</v>
      </c>
      <c r="G9496" s="12" t="s">
        <v>127</v>
      </c>
      <c r="H9496" s="12" t="s">
        <v>128</v>
      </c>
      <c r="I9496" s="12">
        <v>2</v>
      </c>
      <c r="J9496" s="16">
        <v>53.33</v>
      </c>
      <c r="K9496" s="17">
        <v>0.1</v>
      </c>
      <c r="L9496" s="16">
        <v>95.99</v>
      </c>
      <c r="M9496" s="16">
        <v>57.55</v>
      </c>
      <c r="N9496" s="11" t="str">
        <f t="shared" si="445"/>
        <v>LOW</v>
      </c>
      <c r="O9496" s="27">
        <f t="shared" si="446"/>
        <v>0.40045838108136261</v>
      </c>
      <c r="P9496" s="11" t="str">
        <f t="shared" si="447"/>
        <v>AVERAGE</v>
      </c>
    </row>
    <row r="9497" spans="1:16" x14ac:dyDescent="0.35">
      <c r="A9497" t="s">
        <v>9671</v>
      </c>
      <c r="B9497" s="18">
        <v>44883</v>
      </c>
      <c r="C9497" t="s">
        <v>108</v>
      </c>
      <c r="D9497" t="s">
        <v>115</v>
      </c>
      <c r="E9497" t="s">
        <v>163</v>
      </c>
      <c r="F9497" t="s">
        <v>111</v>
      </c>
      <c r="G9497" t="s">
        <v>127</v>
      </c>
      <c r="H9497" t="s">
        <v>179</v>
      </c>
      <c r="I9497">
        <v>2</v>
      </c>
      <c r="J9497" s="19">
        <v>253.99</v>
      </c>
      <c r="K9497" s="20">
        <v>0.05</v>
      </c>
      <c r="L9497" s="19">
        <v>482.58</v>
      </c>
      <c r="M9497" s="19">
        <v>217.36</v>
      </c>
      <c r="N9497" s="11" t="str">
        <f t="shared" si="445"/>
        <v>LOW</v>
      </c>
      <c r="O9497" s="27">
        <f t="shared" si="446"/>
        <v>0.54958763313854697</v>
      </c>
      <c r="P9497" s="11" t="str">
        <f t="shared" si="447"/>
        <v>AVERAGE</v>
      </c>
    </row>
    <row r="9498" spans="1:16" x14ac:dyDescent="0.35">
      <c r="A9498" s="12" t="s">
        <v>9672</v>
      </c>
      <c r="B9498" s="15">
        <v>45650</v>
      </c>
      <c r="C9498" s="12" t="s">
        <v>136</v>
      </c>
      <c r="D9498" s="12" t="s">
        <v>125</v>
      </c>
      <c r="E9498" s="12" t="s">
        <v>144</v>
      </c>
      <c r="F9498" s="12" t="s">
        <v>117</v>
      </c>
      <c r="G9498" s="12" t="s">
        <v>112</v>
      </c>
      <c r="H9498" s="12" t="s">
        <v>170</v>
      </c>
      <c r="I9498" s="12">
        <v>7</v>
      </c>
      <c r="J9498" s="16">
        <v>17.87</v>
      </c>
      <c r="K9498" s="17">
        <v>0.06</v>
      </c>
      <c r="L9498" s="16">
        <v>117.58</v>
      </c>
      <c r="M9498" s="16">
        <v>39.69</v>
      </c>
      <c r="N9498" s="11" t="str">
        <f t="shared" si="445"/>
        <v>LOW</v>
      </c>
      <c r="O9498" s="27">
        <f t="shared" si="446"/>
        <v>0.66244259227759827</v>
      </c>
      <c r="P9498" s="11" t="str">
        <f t="shared" si="447"/>
        <v>GOOD</v>
      </c>
    </row>
    <row r="9499" spans="1:16" x14ac:dyDescent="0.35">
      <c r="A9499" t="s">
        <v>9673</v>
      </c>
      <c r="B9499" s="18">
        <v>45143</v>
      </c>
      <c r="C9499" t="s">
        <v>108</v>
      </c>
      <c r="D9499" t="s">
        <v>125</v>
      </c>
      <c r="E9499" t="s">
        <v>146</v>
      </c>
      <c r="F9499" t="s">
        <v>117</v>
      </c>
      <c r="G9499" t="s">
        <v>122</v>
      </c>
      <c r="H9499" t="s">
        <v>142</v>
      </c>
      <c r="I9499">
        <v>5</v>
      </c>
      <c r="J9499" s="19">
        <v>310.55</v>
      </c>
      <c r="K9499" s="20">
        <v>0.04</v>
      </c>
      <c r="L9499" s="19">
        <v>1490.64</v>
      </c>
      <c r="M9499" s="19">
        <v>656.69</v>
      </c>
      <c r="N9499" s="11" t="str">
        <f t="shared" si="445"/>
        <v>LOW</v>
      </c>
      <c r="O9499" s="27">
        <f t="shared" si="446"/>
        <v>0.55945768260612894</v>
      </c>
      <c r="P9499" s="11" t="str">
        <f t="shared" si="447"/>
        <v>GOOD</v>
      </c>
    </row>
    <row r="9500" spans="1:16" x14ac:dyDescent="0.35">
      <c r="A9500" s="12" t="s">
        <v>9674</v>
      </c>
      <c r="B9500" s="15">
        <v>45008</v>
      </c>
      <c r="C9500" s="12" t="s">
        <v>108</v>
      </c>
      <c r="D9500" s="12" t="s">
        <v>115</v>
      </c>
      <c r="E9500" s="12" t="s">
        <v>130</v>
      </c>
      <c r="F9500" s="12" t="s">
        <v>111</v>
      </c>
      <c r="G9500" s="12" t="s">
        <v>112</v>
      </c>
      <c r="H9500" s="12" t="s">
        <v>113</v>
      </c>
      <c r="I9500" s="12">
        <v>7</v>
      </c>
      <c r="J9500" s="16">
        <v>14.93</v>
      </c>
      <c r="K9500" s="17">
        <v>0.14000000000000001</v>
      </c>
      <c r="L9500" s="16">
        <v>89.88</v>
      </c>
      <c r="M9500" s="16">
        <v>27.85</v>
      </c>
      <c r="N9500" s="11" t="str">
        <f t="shared" si="445"/>
        <v>MEDIUM</v>
      </c>
      <c r="O9500" s="27">
        <f t="shared" si="446"/>
        <v>0.69014241210502891</v>
      </c>
      <c r="P9500" s="11" t="str">
        <f t="shared" si="447"/>
        <v>GOOD</v>
      </c>
    </row>
    <row r="9501" spans="1:16" x14ac:dyDescent="0.35">
      <c r="A9501" t="s">
        <v>9675</v>
      </c>
      <c r="B9501" s="18">
        <v>45129</v>
      </c>
      <c r="C9501" t="s">
        <v>108</v>
      </c>
      <c r="D9501" t="s">
        <v>125</v>
      </c>
      <c r="E9501" t="s">
        <v>201</v>
      </c>
      <c r="F9501" t="s">
        <v>117</v>
      </c>
      <c r="G9501" t="s">
        <v>127</v>
      </c>
      <c r="H9501" t="s">
        <v>179</v>
      </c>
      <c r="I9501">
        <v>4</v>
      </c>
      <c r="J9501" s="19">
        <v>33.46</v>
      </c>
      <c r="K9501" s="20">
        <v>0.16</v>
      </c>
      <c r="L9501" s="19">
        <v>112.43</v>
      </c>
      <c r="M9501" s="19">
        <v>56.56</v>
      </c>
      <c r="N9501" s="11" t="str">
        <f t="shared" si="445"/>
        <v>MEDIUM</v>
      </c>
      <c r="O9501" s="27">
        <f t="shared" si="446"/>
        <v>0.49693142399715379</v>
      </c>
      <c r="P9501" s="11" t="str">
        <f t="shared" si="447"/>
        <v>AVERAGE</v>
      </c>
    </row>
    <row r="9502" spans="1:16" x14ac:dyDescent="0.35">
      <c r="A9502" s="12" t="s">
        <v>9676</v>
      </c>
      <c r="B9502" s="15">
        <v>45595</v>
      </c>
      <c r="C9502" s="12" t="s">
        <v>108</v>
      </c>
      <c r="D9502" s="12" t="s">
        <v>109</v>
      </c>
      <c r="E9502" s="12" t="s">
        <v>110</v>
      </c>
      <c r="F9502" s="12" t="s">
        <v>117</v>
      </c>
      <c r="G9502" s="12" t="s">
        <v>112</v>
      </c>
      <c r="H9502" s="12" t="s">
        <v>167</v>
      </c>
      <c r="I9502" s="12">
        <v>1</v>
      </c>
      <c r="J9502" s="16">
        <v>16.78</v>
      </c>
      <c r="K9502" s="17">
        <v>0</v>
      </c>
      <c r="L9502" s="16">
        <v>16.78</v>
      </c>
      <c r="M9502" s="16">
        <v>5.44</v>
      </c>
      <c r="N9502" s="11" t="str">
        <f t="shared" si="445"/>
        <v>NO DISCOUNT</v>
      </c>
      <c r="O9502" s="27">
        <f t="shared" si="446"/>
        <v>0.67580452920143019</v>
      </c>
      <c r="P9502" s="11" t="str">
        <f t="shared" si="447"/>
        <v>AVERAGE</v>
      </c>
    </row>
    <row r="9503" spans="1:16" x14ac:dyDescent="0.35">
      <c r="A9503" t="s">
        <v>9677</v>
      </c>
      <c r="B9503" s="18">
        <v>44808</v>
      </c>
      <c r="C9503" t="s">
        <v>136</v>
      </c>
      <c r="D9503" t="s">
        <v>109</v>
      </c>
      <c r="E9503" t="s">
        <v>161</v>
      </c>
      <c r="F9503" t="s">
        <v>131</v>
      </c>
      <c r="G9503" t="s">
        <v>127</v>
      </c>
      <c r="H9503" t="s">
        <v>138</v>
      </c>
      <c r="I9503">
        <v>3</v>
      </c>
      <c r="J9503" s="19">
        <v>201.76</v>
      </c>
      <c r="K9503" s="20">
        <v>0</v>
      </c>
      <c r="L9503" s="19">
        <v>605.28</v>
      </c>
      <c r="M9503" s="19">
        <v>302.12</v>
      </c>
      <c r="N9503" s="11" t="str">
        <f t="shared" si="445"/>
        <v>NO DISCOUNT</v>
      </c>
      <c r="O9503" s="27">
        <f t="shared" si="446"/>
        <v>0.50085910652920962</v>
      </c>
      <c r="P9503" s="11" t="str">
        <f t="shared" si="447"/>
        <v>AVERAGE</v>
      </c>
    </row>
    <row r="9504" spans="1:16" x14ac:dyDescent="0.35">
      <c r="A9504" s="12" t="s">
        <v>9678</v>
      </c>
      <c r="B9504" s="15">
        <v>44740</v>
      </c>
      <c r="C9504" s="12" t="s">
        <v>108</v>
      </c>
      <c r="D9504" s="12" t="s">
        <v>109</v>
      </c>
      <c r="E9504" s="12" t="s">
        <v>110</v>
      </c>
      <c r="F9504" s="12" t="s">
        <v>131</v>
      </c>
      <c r="G9504" s="12" t="s">
        <v>112</v>
      </c>
      <c r="H9504" s="12" t="s">
        <v>167</v>
      </c>
      <c r="I9504" s="12">
        <v>3</v>
      </c>
      <c r="J9504" s="16">
        <v>7.03</v>
      </c>
      <c r="K9504" s="17">
        <v>0.14000000000000001</v>
      </c>
      <c r="L9504" s="16">
        <v>18.14</v>
      </c>
      <c r="M9504" s="16">
        <v>8.16</v>
      </c>
      <c r="N9504" s="11" t="str">
        <f t="shared" si="445"/>
        <v>MEDIUM</v>
      </c>
      <c r="O9504" s="27">
        <f t="shared" si="446"/>
        <v>0.55016538037486218</v>
      </c>
      <c r="P9504" s="11" t="str">
        <f t="shared" si="447"/>
        <v>AVERAGE</v>
      </c>
    </row>
    <row r="9505" spans="1:16" x14ac:dyDescent="0.35">
      <c r="A9505" t="s">
        <v>9679</v>
      </c>
      <c r="B9505" s="18">
        <v>44791</v>
      </c>
      <c r="C9505" t="s">
        <v>108</v>
      </c>
      <c r="D9505" t="s">
        <v>115</v>
      </c>
      <c r="E9505" t="s">
        <v>130</v>
      </c>
      <c r="F9505" t="s">
        <v>117</v>
      </c>
      <c r="G9505" t="s">
        <v>122</v>
      </c>
      <c r="H9505" t="s">
        <v>158</v>
      </c>
      <c r="I9505">
        <v>1</v>
      </c>
      <c r="J9505" s="19">
        <v>35.61</v>
      </c>
      <c r="K9505" s="20">
        <v>0.24</v>
      </c>
      <c r="L9505" s="19">
        <v>27.06</v>
      </c>
      <c r="M9505" s="19">
        <v>10.16</v>
      </c>
      <c r="N9505" s="11" t="str">
        <f t="shared" si="445"/>
        <v>HIGH</v>
      </c>
      <c r="O9505" s="27">
        <f t="shared" si="446"/>
        <v>0.62453806356245378</v>
      </c>
      <c r="P9505" s="11" t="str">
        <f t="shared" si="447"/>
        <v>AVERAGE</v>
      </c>
    </row>
    <row r="9506" spans="1:16" x14ac:dyDescent="0.35">
      <c r="A9506" s="12" t="s">
        <v>9680</v>
      </c>
      <c r="B9506" s="15">
        <v>45489</v>
      </c>
      <c r="C9506" s="12" t="s">
        <v>149</v>
      </c>
      <c r="D9506" s="12" t="s">
        <v>115</v>
      </c>
      <c r="E9506" s="12" t="s">
        <v>116</v>
      </c>
      <c r="F9506" s="12" t="s">
        <v>111</v>
      </c>
      <c r="G9506" s="12" t="s">
        <v>127</v>
      </c>
      <c r="H9506" s="12" t="s">
        <v>138</v>
      </c>
      <c r="I9506" s="12">
        <v>2</v>
      </c>
      <c r="J9506" s="16">
        <v>337.16</v>
      </c>
      <c r="K9506" s="17">
        <v>0.32</v>
      </c>
      <c r="L9506" s="16">
        <v>458.54</v>
      </c>
      <c r="M9506" s="16">
        <v>155.28</v>
      </c>
      <c r="N9506" s="11" t="str">
        <f t="shared" si="445"/>
        <v>CLEARANCE</v>
      </c>
      <c r="O9506" s="27">
        <f t="shared" si="446"/>
        <v>0.66135996859597845</v>
      </c>
      <c r="P9506" s="11" t="str">
        <f t="shared" si="447"/>
        <v>AVERAGE</v>
      </c>
    </row>
    <row r="9507" spans="1:16" x14ac:dyDescent="0.35">
      <c r="A9507" t="s">
        <v>9681</v>
      </c>
      <c r="B9507" s="18">
        <v>44593</v>
      </c>
      <c r="C9507" t="s">
        <v>120</v>
      </c>
      <c r="D9507" t="s">
        <v>115</v>
      </c>
      <c r="E9507" t="s">
        <v>130</v>
      </c>
      <c r="F9507" t="s">
        <v>131</v>
      </c>
      <c r="G9507" t="s">
        <v>122</v>
      </c>
      <c r="H9507" t="s">
        <v>158</v>
      </c>
      <c r="I9507">
        <v>6</v>
      </c>
      <c r="J9507" s="19">
        <v>35.42</v>
      </c>
      <c r="K9507" s="20">
        <v>0.08</v>
      </c>
      <c r="L9507" s="19">
        <v>195.52</v>
      </c>
      <c r="M9507" s="19">
        <v>75.23</v>
      </c>
      <c r="N9507" s="11" t="str">
        <f t="shared" si="445"/>
        <v>LOW</v>
      </c>
      <c r="O9507" s="27">
        <f t="shared" si="446"/>
        <v>0.615231178396072</v>
      </c>
      <c r="P9507" s="11" t="str">
        <f t="shared" si="447"/>
        <v>GOOD</v>
      </c>
    </row>
    <row r="9508" spans="1:16" x14ac:dyDescent="0.35">
      <c r="A9508" s="12" t="s">
        <v>9682</v>
      </c>
      <c r="B9508" s="15">
        <v>44842</v>
      </c>
      <c r="C9508" s="12" t="s">
        <v>120</v>
      </c>
      <c r="D9508" s="12" t="s">
        <v>140</v>
      </c>
      <c r="E9508" s="12" t="s">
        <v>153</v>
      </c>
      <c r="F9508" s="12" t="s">
        <v>111</v>
      </c>
      <c r="G9508" s="12" t="s">
        <v>127</v>
      </c>
      <c r="H9508" s="12" t="s">
        <v>164</v>
      </c>
      <c r="I9508" s="12">
        <v>3</v>
      </c>
      <c r="J9508" s="16">
        <v>280.82</v>
      </c>
      <c r="K9508" s="17">
        <v>0</v>
      </c>
      <c r="L9508" s="16">
        <v>842.46</v>
      </c>
      <c r="M9508" s="16">
        <v>314.10000000000002</v>
      </c>
      <c r="N9508" s="11" t="str">
        <f t="shared" si="445"/>
        <v>NO DISCOUNT</v>
      </c>
      <c r="O9508" s="27">
        <f t="shared" si="446"/>
        <v>0.62716330745673388</v>
      </c>
      <c r="P9508" s="11" t="str">
        <f t="shared" si="447"/>
        <v>AVERAGE</v>
      </c>
    </row>
    <row r="9509" spans="1:16" x14ac:dyDescent="0.35">
      <c r="A9509" t="s">
        <v>9683</v>
      </c>
      <c r="B9509" s="18">
        <v>44663</v>
      </c>
      <c r="C9509" t="s">
        <v>108</v>
      </c>
      <c r="D9509" t="s">
        <v>115</v>
      </c>
      <c r="E9509" t="s">
        <v>289</v>
      </c>
      <c r="F9509" t="s">
        <v>131</v>
      </c>
      <c r="G9509" t="s">
        <v>112</v>
      </c>
      <c r="H9509" t="s">
        <v>147</v>
      </c>
      <c r="I9509">
        <v>3</v>
      </c>
      <c r="J9509" s="19">
        <v>3.77</v>
      </c>
      <c r="K9509" s="20">
        <v>0.37</v>
      </c>
      <c r="L9509" s="19">
        <v>7.13</v>
      </c>
      <c r="M9509" s="19">
        <v>2.7</v>
      </c>
      <c r="N9509" s="11" t="str">
        <f t="shared" si="445"/>
        <v>CLEARANCE</v>
      </c>
      <c r="O9509" s="27">
        <f t="shared" si="446"/>
        <v>0.62131837307152871</v>
      </c>
      <c r="P9509" s="11" t="str">
        <f t="shared" si="447"/>
        <v>AVERAGE</v>
      </c>
    </row>
    <row r="9510" spans="1:16" x14ac:dyDescent="0.35">
      <c r="A9510" s="12" t="s">
        <v>9684</v>
      </c>
      <c r="B9510" s="15">
        <v>44739</v>
      </c>
      <c r="C9510" s="12" t="s">
        <v>120</v>
      </c>
      <c r="D9510" s="12" t="s">
        <v>140</v>
      </c>
      <c r="E9510" s="12" t="s">
        <v>307</v>
      </c>
      <c r="F9510" s="12" t="s">
        <v>117</v>
      </c>
      <c r="G9510" s="12" t="s">
        <v>112</v>
      </c>
      <c r="H9510" s="12" t="s">
        <v>113</v>
      </c>
      <c r="I9510" s="12">
        <v>5</v>
      </c>
      <c r="J9510" s="16">
        <v>40.36</v>
      </c>
      <c r="K9510" s="17">
        <v>0.4</v>
      </c>
      <c r="L9510" s="16">
        <v>121.08</v>
      </c>
      <c r="M9510" s="16">
        <v>28.34</v>
      </c>
      <c r="N9510" s="11" t="str">
        <f t="shared" si="445"/>
        <v>CLEARANCE</v>
      </c>
      <c r="O9510" s="27">
        <f t="shared" si="446"/>
        <v>0.7659398744631648</v>
      </c>
      <c r="P9510" s="11" t="str">
        <f t="shared" si="447"/>
        <v>GOOD</v>
      </c>
    </row>
    <row r="9511" spans="1:16" x14ac:dyDescent="0.35">
      <c r="A9511" t="s">
        <v>9685</v>
      </c>
      <c r="B9511" s="18">
        <v>44767</v>
      </c>
      <c r="C9511" t="s">
        <v>108</v>
      </c>
      <c r="D9511" t="s">
        <v>140</v>
      </c>
      <c r="E9511" t="s">
        <v>268</v>
      </c>
      <c r="F9511" t="s">
        <v>111</v>
      </c>
      <c r="G9511" t="s">
        <v>127</v>
      </c>
      <c r="H9511" t="s">
        <v>164</v>
      </c>
      <c r="I9511">
        <v>4</v>
      </c>
      <c r="J9511" s="19">
        <v>468.84</v>
      </c>
      <c r="K9511" s="20">
        <v>0.1</v>
      </c>
      <c r="L9511" s="19">
        <v>1687.82</v>
      </c>
      <c r="M9511" s="19">
        <v>856.05</v>
      </c>
      <c r="N9511" s="11" t="str">
        <f t="shared" si="445"/>
        <v>LOW</v>
      </c>
      <c r="O9511" s="27">
        <f t="shared" si="446"/>
        <v>0.4928072898768826</v>
      </c>
      <c r="P9511" s="11" t="str">
        <f t="shared" si="447"/>
        <v>AVERAGE</v>
      </c>
    </row>
    <row r="9512" spans="1:16" x14ac:dyDescent="0.35">
      <c r="A9512" s="12" t="s">
        <v>9686</v>
      </c>
      <c r="B9512" s="15">
        <v>44640</v>
      </c>
      <c r="C9512" s="12" t="s">
        <v>149</v>
      </c>
      <c r="D9512" s="12" t="s">
        <v>125</v>
      </c>
      <c r="E9512" s="12" t="s">
        <v>169</v>
      </c>
      <c r="F9512" s="12" t="s">
        <v>117</v>
      </c>
      <c r="G9512" s="12" t="s">
        <v>112</v>
      </c>
      <c r="H9512" s="12" t="s">
        <v>147</v>
      </c>
      <c r="I9512" s="12">
        <v>5</v>
      </c>
      <c r="J9512" s="16">
        <v>4.28</v>
      </c>
      <c r="K9512" s="17">
        <v>0.45</v>
      </c>
      <c r="L9512" s="16">
        <v>11.77</v>
      </c>
      <c r="M9512" s="16">
        <v>2.62</v>
      </c>
      <c r="N9512" s="11" t="str">
        <f t="shared" si="445"/>
        <v>CLEARANCE</v>
      </c>
      <c r="O9512" s="27">
        <f t="shared" si="446"/>
        <v>0.77740016992353433</v>
      </c>
      <c r="P9512" s="11" t="str">
        <f t="shared" si="447"/>
        <v>GOOD</v>
      </c>
    </row>
    <row r="9513" spans="1:16" x14ac:dyDescent="0.35">
      <c r="A9513" t="s">
        <v>9687</v>
      </c>
      <c r="B9513" s="18">
        <v>44885</v>
      </c>
      <c r="C9513" t="s">
        <v>108</v>
      </c>
      <c r="D9513" t="s">
        <v>140</v>
      </c>
      <c r="E9513" t="s">
        <v>296</v>
      </c>
      <c r="F9513" t="s">
        <v>111</v>
      </c>
      <c r="G9513" t="s">
        <v>127</v>
      </c>
      <c r="H9513" t="s">
        <v>128</v>
      </c>
      <c r="I9513">
        <v>3</v>
      </c>
      <c r="J9513" s="19">
        <v>323.33999999999997</v>
      </c>
      <c r="K9513" s="20">
        <v>0.1</v>
      </c>
      <c r="L9513" s="19">
        <v>873.02</v>
      </c>
      <c r="M9513" s="19">
        <v>317.77999999999997</v>
      </c>
      <c r="N9513" s="11" t="str">
        <f t="shared" si="445"/>
        <v>LOW</v>
      </c>
      <c r="O9513" s="27">
        <f t="shared" si="446"/>
        <v>0.63599917527662597</v>
      </c>
      <c r="P9513" s="11" t="str">
        <f t="shared" si="447"/>
        <v>AVERAGE</v>
      </c>
    </row>
    <row r="9514" spans="1:16" x14ac:dyDescent="0.35">
      <c r="A9514" s="12" t="s">
        <v>9688</v>
      </c>
      <c r="B9514" s="15">
        <v>44606</v>
      </c>
      <c r="C9514" s="12" t="s">
        <v>108</v>
      </c>
      <c r="D9514" s="12" t="s">
        <v>125</v>
      </c>
      <c r="E9514" s="12" t="s">
        <v>137</v>
      </c>
      <c r="F9514" s="12" t="s">
        <v>111</v>
      </c>
      <c r="G9514" s="12" t="s">
        <v>112</v>
      </c>
      <c r="H9514" s="12" t="s">
        <v>147</v>
      </c>
      <c r="I9514" s="12">
        <v>3</v>
      </c>
      <c r="J9514" s="16">
        <v>16.63</v>
      </c>
      <c r="K9514" s="17">
        <v>0.06</v>
      </c>
      <c r="L9514" s="16">
        <v>46.9</v>
      </c>
      <c r="M9514" s="16">
        <v>18.559999999999999</v>
      </c>
      <c r="N9514" s="11" t="str">
        <f t="shared" si="445"/>
        <v>LOW</v>
      </c>
      <c r="O9514" s="27">
        <f t="shared" si="446"/>
        <v>0.60426439232409379</v>
      </c>
      <c r="P9514" s="11" t="str">
        <f t="shared" si="447"/>
        <v>AVERAGE</v>
      </c>
    </row>
    <row r="9515" spans="1:16" x14ac:dyDescent="0.35">
      <c r="A9515" t="s">
        <v>9689</v>
      </c>
      <c r="B9515" s="18">
        <v>45098</v>
      </c>
      <c r="C9515" t="s">
        <v>120</v>
      </c>
      <c r="D9515" t="s">
        <v>115</v>
      </c>
      <c r="E9515" t="s">
        <v>240</v>
      </c>
      <c r="F9515" t="s">
        <v>117</v>
      </c>
      <c r="G9515" t="s">
        <v>112</v>
      </c>
      <c r="H9515" t="s">
        <v>167</v>
      </c>
      <c r="I9515">
        <v>6</v>
      </c>
      <c r="J9515" s="19">
        <v>16.07</v>
      </c>
      <c r="K9515" s="20">
        <v>0.03</v>
      </c>
      <c r="L9515" s="19">
        <v>93.53</v>
      </c>
      <c r="M9515" s="19">
        <v>28.37</v>
      </c>
      <c r="N9515" s="11" t="str">
        <f t="shared" si="445"/>
        <v>LOW</v>
      </c>
      <c r="O9515" s="27">
        <f t="shared" si="446"/>
        <v>0.69667486368010256</v>
      </c>
      <c r="P9515" s="11" t="str">
        <f t="shared" si="447"/>
        <v>GOOD</v>
      </c>
    </row>
    <row r="9516" spans="1:16" x14ac:dyDescent="0.35">
      <c r="A9516" s="12" t="s">
        <v>9690</v>
      </c>
      <c r="B9516" s="15">
        <v>45632</v>
      </c>
      <c r="C9516" s="12" t="s">
        <v>108</v>
      </c>
      <c r="D9516" s="12" t="s">
        <v>140</v>
      </c>
      <c r="E9516" s="12" t="s">
        <v>153</v>
      </c>
      <c r="F9516" s="12" t="s">
        <v>111</v>
      </c>
      <c r="G9516" s="12" t="s">
        <v>112</v>
      </c>
      <c r="H9516" s="12" t="s">
        <v>170</v>
      </c>
      <c r="I9516" s="12">
        <v>2</v>
      </c>
      <c r="J9516" s="16">
        <v>34.21</v>
      </c>
      <c r="K9516" s="17">
        <v>0.03</v>
      </c>
      <c r="L9516" s="16">
        <v>66.37</v>
      </c>
      <c r="M9516" s="16">
        <v>25.03</v>
      </c>
      <c r="N9516" s="11" t="str">
        <f t="shared" si="445"/>
        <v>LOW</v>
      </c>
      <c r="O9516" s="27">
        <f t="shared" si="446"/>
        <v>0.62287177941841199</v>
      </c>
      <c r="P9516" s="11" t="str">
        <f t="shared" si="447"/>
        <v>AVERAGE</v>
      </c>
    </row>
    <row r="9517" spans="1:16" x14ac:dyDescent="0.35">
      <c r="A9517" t="s">
        <v>9691</v>
      </c>
      <c r="B9517" s="18">
        <v>44993</v>
      </c>
      <c r="C9517" t="s">
        <v>120</v>
      </c>
      <c r="D9517" t="s">
        <v>125</v>
      </c>
      <c r="E9517" t="s">
        <v>146</v>
      </c>
      <c r="F9517" t="s">
        <v>111</v>
      </c>
      <c r="G9517" t="s">
        <v>112</v>
      </c>
      <c r="H9517" t="s">
        <v>113</v>
      </c>
      <c r="I9517">
        <v>1</v>
      </c>
      <c r="J9517" s="19">
        <v>38.880000000000003</v>
      </c>
      <c r="K9517" s="20">
        <v>0.24</v>
      </c>
      <c r="L9517" s="19">
        <v>29.55</v>
      </c>
      <c r="M9517" s="19">
        <v>9.67</v>
      </c>
      <c r="N9517" s="11" t="str">
        <f t="shared" si="445"/>
        <v>HIGH</v>
      </c>
      <c r="O9517" s="27">
        <f t="shared" si="446"/>
        <v>0.67275803722504235</v>
      </c>
      <c r="P9517" s="11" t="str">
        <f t="shared" si="447"/>
        <v>AVERAGE</v>
      </c>
    </row>
    <row r="9518" spans="1:16" x14ac:dyDescent="0.35">
      <c r="A9518" s="12" t="s">
        <v>9692</v>
      </c>
      <c r="B9518" s="15">
        <v>45362</v>
      </c>
      <c r="C9518" s="12" t="s">
        <v>108</v>
      </c>
      <c r="D9518" s="12" t="s">
        <v>109</v>
      </c>
      <c r="E9518" s="12" t="s">
        <v>176</v>
      </c>
      <c r="F9518" s="12" t="s">
        <v>117</v>
      </c>
      <c r="G9518" s="12" t="s">
        <v>127</v>
      </c>
      <c r="H9518" s="12" t="s">
        <v>164</v>
      </c>
      <c r="I9518" s="12">
        <v>3</v>
      </c>
      <c r="J9518" s="16">
        <v>385.25</v>
      </c>
      <c r="K9518" s="17">
        <v>0</v>
      </c>
      <c r="L9518" s="16">
        <v>1155.75</v>
      </c>
      <c r="M9518" s="16">
        <v>443.78</v>
      </c>
      <c r="N9518" s="11" t="str">
        <f t="shared" si="445"/>
        <v>NO DISCOUNT</v>
      </c>
      <c r="O9518" s="27">
        <f t="shared" si="446"/>
        <v>0.61602422669262391</v>
      </c>
      <c r="P9518" s="11" t="str">
        <f t="shared" si="447"/>
        <v>AVERAGE</v>
      </c>
    </row>
    <row r="9519" spans="1:16" x14ac:dyDescent="0.35">
      <c r="A9519" t="s">
        <v>9693</v>
      </c>
      <c r="B9519" s="18">
        <v>45616</v>
      </c>
      <c r="C9519" t="s">
        <v>120</v>
      </c>
      <c r="D9519" t="s">
        <v>140</v>
      </c>
      <c r="E9519" t="s">
        <v>153</v>
      </c>
      <c r="F9519" t="s">
        <v>117</v>
      </c>
      <c r="G9519" t="s">
        <v>112</v>
      </c>
      <c r="H9519" t="s">
        <v>113</v>
      </c>
      <c r="I9519">
        <v>1</v>
      </c>
      <c r="J9519" s="19">
        <v>12.88</v>
      </c>
      <c r="K9519" s="20">
        <v>0.16</v>
      </c>
      <c r="L9519" s="19">
        <v>10.82</v>
      </c>
      <c r="M9519" s="19">
        <v>3.18</v>
      </c>
      <c r="N9519" s="11" t="str">
        <f t="shared" si="445"/>
        <v>MEDIUM</v>
      </c>
      <c r="O9519" s="27">
        <f t="shared" si="446"/>
        <v>0.70609981515711651</v>
      </c>
      <c r="P9519" s="11" t="str">
        <f t="shared" si="447"/>
        <v>AVERAGE</v>
      </c>
    </row>
    <row r="9520" spans="1:16" x14ac:dyDescent="0.35">
      <c r="A9520" s="12" t="s">
        <v>9694</v>
      </c>
      <c r="B9520" s="15">
        <v>44840</v>
      </c>
      <c r="C9520" s="12" t="s">
        <v>108</v>
      </c>
      <c r="D9520" s="12" t="s">
        <v>115</v>
      </c>
      <c r="E9520" s="12" t="s">
        <v>221</v>
      </c>
      <c r="F9520" s="12" t="s">
        <v>111</v>
      </c>
      <c r="G9520" s="12" t="s">
        <v>122</v>
      </c>
      <c r="H9520" s="12" t="s">
        <v>158</v>
      </c>
      <c r="I9520" s="12">
        <v>4</v>
      </c>
      <c r="J9520" s="16">
        <v>101.27</v>
      </c>
      <c r="K9520" s="17">
        <v>0.05</v>
      </c>
      <c r="L9520" s="16">
        <v>384.83</v>
      </c>
      <c r="M9520" s="16">
        <v>195.32</v>
      </c>
      <c r="N9520" s="11" t="str">
        <f t="shared" si="445"/>
        <v>LOW</v>
      </c>
      <c r="O9520" s="27">
        <f t="shared" si="446"/>
        <v>0.49245121222357924</v>
      </c>
      <c r="P9520" s="11" t="str">
        <f t="shared" si="447"/>
        <v>AVERAGE</v>
      </c>
    </row>
    <row r="9521" spans="1:16" x14ac:dyDescent="0.35">
      <c r="A9521" t="s">
        <v>9695</v>
      </c>
      <c r="B9521" s="18">
        <v>45610</v>
      </c>
      <c r="C9521" t="s">
        <v>149</v>
      </c>
      <c r="D9521" t="s">
        <v>140</v>
      </c>
      <c r="E9521" t="s">
        <v>307</v>
      </c>
      <c r="F9521" t="s">
        <v>131</v>
      </c>
      <c r="G9521" t="s">
        <v>127</v>
      </c>
      <c r="H9521" t="s">
        <v>164</v>
      </c>
      <c r="I9521">
        <v>1</v>
      </c>
      <c r="J9521" s="19">
        <v>190.63</v>
      </c>
      <c r="K9521" s="20">
        <v>0.13</v>
      </c>
      <c r="L9521" s="19">
        <v>165.85</v>
      </c>
      <c r="M9521" s="19">
        <v>77.569999999999993</v>
      </c>
      <c r="N9521" s="11" t="str">
        <f t="shared" si="445"/>
        <v>MEDIUM</v>
      </c>
      <c r="O9521" s="27">
        <f t="shared" si="446"/>
        <v>0.53228821223997591</v>
      </c>
      <c r="P9521" s="11" t="str">
        <f t="shared" si="447"/>
        <v>AVERAGE</v>
      </c>
    </row>
    <row r="9522" spans="1:16" x14ac:dyDescent="0.35">
      <c r="A9522" s="12" t="s">
        <v>9696</v>
      </c>
      <c r="B9522" s="15">
        <v>45173</v>
      </c>
      <c r="C9522" s="12" t="s">
        <v>108</v>
      </c>
      <c r="D9522" s="12" t="s">
        <v>109</v>
      </c>
      <c r="E9522" s="12" t="s">
        <v>150</v>
      </c>
      <c r="F9522" s="12" t="s">
        <v>111</v>
      </c>
      <c r="G9522" s="12" t="s">
        <v>122</v>
      </c>
      <c r="H9522" s="12" t="s">
        <v>187</v>
      </c>
      <c r="I9522" s="12">
        <v>2</v>
      </c>
      <c r="J9522" s="16">
        <v>537.19000000000005</v>
      </c>
      <c r="K9522" s="17">
        <v>0</v>
      </c>
      <c r="L9522" s="16">
        <v>1074.3800000000001</v>
      </c>
      <c r="M9522" s="16">
        <v>571.41</v>
      </c>
      <c r="N9522" s="11" t="str">
        <f t="shared" si="445"/>
        <v>NO DISCOUNT</v>
      </c>
      <c r="O9522" s="27">
        <f t="shared" si="446"/>
        <v>0.46814907202293427</v>
      </c>
      <c r="P9522" s="11" t="str">
        <f t="shared" si="447"/>
        <v>AVERAGE</v>
      </c>
    </row>
    <row r="9523" spans="1:16" x14ac:dyDescent="0.35">
      <c r="A9523" t="s">
        <v>9697</v>
      </c>
      <c r="B9523" s="18">
        <v>44808</v>
      </c>
      <c r="C9523" t="s">
        <v>108</v>
      </c>
      <c r="D9523" t="s">
        <v>125</v>
      </c>
      <c r="E9523" t="s">
        <v>144</v>
      </c>
      <c r="F9523" t="s">
        <v>117</v>
      </c>
      <c r="G9523" t="s">
        <v>112</v>
      </c>
      <c r="H9523" t="s">
        <v>113</v>
      </c>
      <c r="I9523">
        <v>1</v>
      </c>
      <c r="J9523" s="19">
        <v>38.119999999999997</v>
      </c>
      <c r="K9523" s="20">
        <v>0.03</v>
      </c>
      <c r="L9523" s="19">
        <v>36.979999999999997</v>
      </c>
      <c r="M9523" s="19">
        <v>7.65</v>
      </c>
      <c r="N9523" s="11" t="str">
        <f t="shared" si="445"/>
        <v>LOW</v>
      </c>
      <c r="O9523" s="27">
        <f t="shared" si="446"/>
        <v>0.7931314223904814</v>
      </c>
      <c r="P9523" s="11" t="str">
        <f t="shared" si="447"/>
        <v>AVERAGE</v>
      </c>
    </row>
    <row r="9524" spans="1:16" x14ac:dyDescent="0.35">
      <c r="A9524" s="12" t="s">
        <v>9698</v>
      </c>
      <c r="B9524" s="15">
        <v>45471</v>
      </c>
      <c r="C9524" s="12" t="s">
        <v>108</v>
      </c>
      <c r="D9524" s="12" t="s">
        <v>109</v>
      </c>
      <c r="E9524" s="12" t="s">
        <v>195</v>
      </c>
      <c r="F9524" s="12" t="s">
        <v>131</v>
      </c>
      <c r="G9524" s="12" t="s">
        <v>127</v>
      </c>
      <c r="H9524" s="12" t="s">
        <v>164</v>
      </c>
      <c r="I9524" s="12">
        <v>5</v>
      </c>
      <c r="J9524" s="16">
        <v>696.19</v>
      </c>
      <c r="K9524" s="17">
        <v>0</v>
      </c>
      <c r="L9524" s="16">
        <v>3480.95</v>
      </c>
      <c r="M9524" s="16">
        <v>1746.86</v>
      </c>
      <c r="N9524" s="11" t="str">
        <f t="shared" si="445"/>
        <v>NO DISCOUNT</v>
      </c>
      <c r="O9524" s="27">
        <f t="shared" si="446"/>
        <v>0.4981657306195148</v>
      </c>
      <c r="P9524" s="11" t="str">
        <f t="shared" si="447"/>
        <v>GOOD</v>
      </c>
    </row>
    <row r="9525" spans="1:16" x14ac:dyDescent="0.35">
      <c r="A9525" t="s">
        <v>9699</v>
      </c>
      <c r="B9525" s="18">
        <v>45136</v>
      </c>
      <c r="C9525" t="s">
        <v>108</v>
      </c>
      <c r="D9525" t="s">
        <v>109</v>
      </c>
      <c r="E9525" t="s">
        <v>176</v>
      </c>
      <c r="F9525" t="s">
        <v>111</v>
      </c>
      <c r="G9525" t="s">
        <v>122</v>
      </c>
      <c r="H9525" t="s">
        <v>158</v>
      </c>
      <c r="I9525">
        <v>12</v>
      </c>
      <c r="J9525" s="19">
        <v>147.62</v>
      </c>
      <c r="K9525" s="20">
        <v>0.08</v>
      </c>
      <c r="L9525" s="19">
        <v>1629.72</v>
      </c>
      <c r="M9525" s="19">
        <v>487.69</v>
      </c>
      <c r="N9525" s="11" t="str">
        <f t="shared" si="445"/>
        <v>LOW</v>
      </c>
      <c r="O9525" s="27">
        <f t="shared" si="446"/>
        <v>0.70075227646466876</v>
      </c>
      <c r="P9525" s="11" t="str">
        <f t="shared" si="447"/>
        <v>EXCELLENT</v>
      </c>
    </row>
    <row r="9526" spans="1:16" x14ac:dyDescent="0.35">
      <c r="A9526" s="12" t="s">
        <v>9700</v>
      </c>
      <c r="B9526" s="15">
        <v>45126</v>
      </c>
      <c r="C9526" s="12" t="s">
        <v>108</v>
      </c>
      <c r="D9526" s="12" t="s">
        <v>115</v>
      </c>
      <c r="E9526" s="12" t="s">
        <v>121</v>
      </c>
      <c r="F9526" s="12" t="s">
        <v>111</v>
      </c>
      <c r="G9526" s="12" t="s">
        <v>122</v>
      </c>
      <c r="H9526" s="12" t="s">
        <v>132</v>
      </c>
      <c r="I9526" s="12">
        <v>4</v>
      </c>
      <c r="J9526" s="16">
        <v>341</v>
      </c>
      <c r="K9526" s="17">
        <v>0.16</v>
      </c>
      <c r="L9526" s="16">
        <v>1145.76</v>
      </c>
      <c r="M9526" s="16">
        <v>361.26</v>
      </c>
      <c r="N9526" s="11" t="str">
        <f t="shared" si="445"/>
        <v>MEDIUM</v>
      </c>
      <c r="O9526" s="27">
        <f t="shared" si="446"/>
        <v>0.68469836614997903</v>
      </c>
      <c r="P9526" s="11" t="str">
        <f t="shared" si="447"/>
        <v>AVERAGE</v>
      </c>
    </row>
    <row r="9527" spans="1:16" x14ac:dyDescent="0.35">
      <c r="A9527" t="s">
        <v>9701</v>
      </c>
      <c r="B9527" s="18">
        <v>45317</v>
      </c>
      <c r="C9527" t="s">
        <v>120</v>
      </c>
      <c r="D9527" t="s">
        <v>115</v>
      </c>
      <c r="E9527" t="s">
        <v>205</v>
      </c>
      <c r="F9527" t="s">
        <v>131</v>
      </c>
      <c r="G9527" t="s">
        <v>127</v>
      </c>
      <c r="H9527" t="s">
        <v>138</v>
      </c>
      <c r="I9527">
        <v>3</v>
      </c>
      <c r="J9527" s="19">
        <v>102.66</v>
      </c>
      <c r="K9527" s="20">
        <v>0.2</v>
      </c>
      <c r="L9527" s="19">
        <v>246.38</v>
      </c>
      <c r="M9527" s="19">
        <v>83.45</v>
      </c>
      <c r="N9527" s="11" t="str">
        <f t="shared" si="445"/>
        <v>MEDIUM</v>
      </c>
      <c r="O9527" s="27">
        <f t="shared" si="446"/>
        <v>0.66129555970452147</v>
      </c>
      <c r="P9527" s="11" t="str">
        <f t="shared" si="447"/>
        <v>AVERAGE</v>
      </c>
    </row>
    <row r="9528" spans="1:16" x14ac:dyDescent="0.35">
      <c r="A9528" s="12" t="s">
        <v>9702</v>
      </c>
      <c r="B9528" s="15">
        <v>45158</v>
      </c>
      <c r="C9528" s="12" t="s">
        <v>108</v>
      </c>
      <c r="D9528" s="12" t="s">
        <v>115</v>
      </c>
      <c r="E9528" s="12" t="s">
        <v>205</v>
      </c>
      <c r="F9528" s="12" t="s">
        <v>131</v>
      </c>
      <c r="G9528" s="12" t="s">
        <v>127</v>
      </c>
      <c r="H9528" s="12" t="s">
        <v>138</v>
      </c>
      <c r="I9528" s="12">
        <v>1</v>
      </c>
      <c r="J9528" s="16">
        <v>120.7</v>
      </c>
      <c r="K9528" s="17">
        <v>0.44</v>
      </c>
      <c r="L9528" s="16">
        <v>67.59</v>
      </c>
      <c r="M9528" s="16">
        <v>31.35</v>
      </c>
      <c r="N9528" s="11" t="str">
        <f t="shared" si="445"/>
        <v>CLEARANCE</v>
      </c>
      <c r="O9528" s="27">
        <f t="shared" si="446"/>
        <v>0.53617399023524193</v>
      </c>
      <c r="P9528" s="11" t="str">
        <f t="shared" si="447"/>
        <v>AVERAGE</v>
      </c>
    </row>
    <row r="9529" spans="1:16" x14ac:dyDescent="0.35">
      <c r="A9529" t="s">
        <v>9703</v>
      </c>
      <c r="B9529" s="18">
        <v>45116</v>
      </c>
      <c r="C9529" t="s">
        <v>108</v>
      </c>
      <c r="D9529" t="s">
        <v>125</v>
      </c>
      <c r="E9529" t="s">
        <v>137</v>
      </c>
      <c r="F9529" t="s">
        <v>131</v>
      </c>
      <c r="G9529" t="s">
        <v>122</v>
      </c>
      <c r="H9529" t="s">
        <v>132</v>
      </c>
      <c r="I9529">
        <v>6</v>
      </c>
      <c r="J9529" s="19">
        <v>603.58000000000004</v>
      </c>
      <c r="K9529" s="20">
        <v>0</v>
      </c>
      <c r="L9529" s="19">
        <v>3621.48</v>
      </c>
      <c r="M9529" s="19">
        <v>1445.8</v>
      </c>
      <c r="N9529" s="11" t="str">
        <f t="shared" si="445"/>
        <v>NO DISCOUNT</v>
      </c>
      <c r="O9529" s="27">
        <f t="shared" si="446"/>
        <v>0.60077095552094728</v>
      </c>
      <c r="P9529" s="11" t="str">
        <f t="shared" si="447"/>
        <v>GOOD</v>
      </c>
    </row>
    <row r="9530" spans="1:16" x14ac:dyDescent="0.35">
      <c r="A9530" s="12" t="s">
        <v>9704</v>
      </c>
      <c r="B9530" s="15">
        <v>45257</v>
      </c>
      <c r="C9530" s="12" t="s">
        <v>120</v>
      </c>
      <c r="D9530" s="12" t="s">
        <v>140</v>
      </c>
      <c r="E9530" s="12" t="s">
        <v>153</v>
      </c>
      <c r="F9530" s="12" t="s">
        <v>117</v>
      </c>
      <c r="G9530" s="12" t="s">
        <v>122</v>
      </c>
      <c r="H9530" s="12" t="s">
        <v>142</v>
      </c>
      <c r="I9530" s="12">
        <v>1</v>
      </c>
      <c r="J9530" s="16">
        <v>267.31</v>
      </c>
      <c r="K9530" s="17">
        <v>0</v>
      </c>
      <c r="L9530" s="16">
        <v>267.31</v>
      </c>
      <c r="M9530" s="16">
        <v>95.82</v>
      </c>
      <c r="N9530" s="11" t="str">
        <f t="shared" si="445"/>
        <v>NO DISCOUNT</v>
      </c>
      <c r="O9530" s="27">
        <f t="shared" si="446"/>
        <v>0.6415397852680409</v>
      </c>
      <c r="P9530" s="11" t="str">
        <f t="shared" si="447"/>
        <v>AVERAGE</v>
      </c>
    </row>
    <row r="9531" spans="1:16" x14ac:dyDescent="0.35">
      <c r="A9531" t="s">
        <v>9705</v>
      </c>
      <c r="B9531" s="18">
        <v>45100</v>
      </c>
      <c r="C9531" t="s">
        <v>136</v>
      </c>
      <c r="D9531" t="s">
        <v>109</v>
      </c>
      <c r="E9531" t="s">
        <v>150</v>
      </c>
      <c r="F9531" t="s">
        <v>131</v>
      </c>
      <c r="G9531" t="s">
        <v>122</v>
      </c>
      <c r="H9531" t="s">
        <v>158</v>
      </c>
      <c r="I9531">
        <v>2</v>
      </c>
      <c r="J9531" s="19">
        <v>138.30000000000001</v>
      </c>
      <c r="K9531" s="20">
        <v>0.1</v>
      </c>
      <c r="L9531" s="19">
        <v>248.94</v>
      </c>
      <c r="M9531" s="19">
        <v>96.16</v>
      </c>
      <c r="N9531" s="11" t="str">
        <f t="shared" si="445"/>
        <v>LOW</v>
      </c>
      <c r="O9531" s="27">
        <f t="shared" si="446"/>
        <v>0.6137221820519001</v>
      </c>
      <c r="P9531" s="11" t="str">
        <f t="shared" si="447"/>
        <v>AVERAGE</v>
      </c>
    </row>
    <row r="9532" spans="1:16" x14ac:dyDescent="0.35">
      <c r="A9532" s="12" t="s">
        <v>9706</v>
      </c>
      <c r="B9532" s="15">
        <v>44916</v>
      </c>
      <c r="C9532" s="12" t="s">
        <v>108</v>
      </c>
      <c r="D9532" s="12" t="s">
        <v>125</v>
      </c>
      <c r="E9532" s="12" t="s">
        <v>144</v>
      </c>
      <c r="F9532" s="12" t="s">
        <v>111</v>
      </c>
      <c r="G9532" s="12" t="s">
        <v>122</v>
      </c>
      <c r="H9532" s="12" t="s">
        <v>142</v>
      </c>
      <c r="I9532" s="12">
        <v>2</v>
      </c>
      <c r="J9532" s="16">
        <v>438.31</v>
      </c>
      <c r="K9532" s="17">
        <v>0</v>
      </c>
      <c r="L9532" s="16">
        <v>876.62</v>
      </c>
      <c r="M9532" s="16">
        <v>407.37</v>
      </c>
      <c r="N9532" s="11" t="str">
        <f t="shared" si="445"/>
        <v>NO DISCOUNT</v>
      </c>
      <c r="O9532" s="27">
        <f t="shared" si="446"/>
        <v>0.53529465446829871</v>
      </c>
      <c r="P9532" s="11" t="str">
        <f t="shared" si="447"/>
        <v>AVERAGE</v>
      </c>
    </row>
    <row r="9533" spans="1:16" x14ac:dyDescent="0.35">
      <c r="A9533" t="s">
        <v>9707</v>
      </c>
      <c r="B9533" s="18">
        <v>45402</v>
      </c>
      <c r="C9533" t="s">
        <v>108</v>
      </c>
      <c r="D9533" t="s">
        <v>115</v>
      </c>
      <c r="E9533" t="s">
        <v>227</v>
      </c>
      <c r="F9533" t="s">
        <v>111</v>
      </c>
      <c r="G9533" t="s">
        <v>122</v>
      </c>
      <c r="H9533" t="s">
        <v>187</v>
      </c>
      <c r="I9533">
        <v>1</v>
      </c>
      <c r="J9533" s="19">
        <v>341.05</v>
      </c>
      <c r="K9533" s="20">
        <v>0.14000000000000001</v>
      </c>
      <c r="L9533" s="19">
        <v>293.3</v>
      </c>
      <c r="M9533" s="19">
        <v>103.3</v>
      </c>
      <c r="N9533" s="11" t="str">
        <f t="shared" si="445"/>
        <v>MEDIUM</v>
      </c>
      <c r="O9533" s="27">
        <f t="shared" si="446"/>
        <v>0.64780088646437095</v>
      </c>
      <c r="P9533" s="11" t="str">
        <f t="shared" si="447"/>
        <v>AVERAGE</v>
      </c>
    </row>
    <row r="9534" spans="1:16" x14ac:dyDescent="0.35">
      <c r="A9534" s="12" t="s">
        <v>9708</v>
      </c>
      <c r="B9534" s="15">
        <v>45493</v>
      </c>
      <c r="C9534" s="12" t="s">
        <v>108</v>
      </c>
      <c r="D9534" s="12" t="s">
        <v>109</v>
      </c>
      <c r="E9534" s="12" t="s">
        <v>150</v>
      </c>
      <c r="F9534" s="12" t="s">
        <v>117</v>
      </c>
      <c r="G9534" s="12" t="s">
        <v>127</v>
      </c>
      <c r="H9534" s="12" t="s">
        <v>128</v>
      </c>
      <c r="I9534" s="12">
        <v>5</v>
      </c>
      <c r="J9534" s="16">
        <v>469.4</v>
      </c>
      <c r="K9534" s="17">
        <v>0.18</v>
      </c>
      <c r="L9534" s="16">
        <v>1924.54</v>
      </c>
      <c r="M9534" s="16">
        <v>1147.95</v>
      </c>
      <c r="N9534" s="11" t="str">
        <f t="shared" si="445"/>
        <v>MEDIUM</v>
      </c>
      <c r="O9534" s="27">
        <f t="shared" si="446"/>
        <v>0.40351980213453603</v>
      </c>
      <c r="P9534" s="11" t="str">
        <f t="shared" si="447"/>
        <v>GOOD</v>
      </c>
    </row>
    <row r="9535" spans="1:16" x14ac:dyDescent="0.35">
      <c r="A9535" t="s">
        <v>9709</v>
      </c>
      <c r="B9535" s="18">
        <v>44978</v>
      </c>
      <c r="C9535" t="s">
        <v>108</v>
      </c>
      <c r="D9535" t="s">
        <v>140</v>
      </c>
      <c r="E9535" t="s">
        <v>166</v>
      </c>
      <c r="F9535" t="s">
        <v>117</v>
      </c>
      <c r="G9535" t="s">
        <v>122</v>
      </c>
      <c r="H9535" t="s">
        <v>158</v>
      </c>
      <c r="I9535">
        <v>12</v>
      </c>
      <c r="J9535" s="19">
        <v>44.36</v>
      </c>
      <c r="K9535" s="20">
        <v>0.1</v>
      </c>
      <c r="L9535" s="19">
        <v>479.09</v>
      </c>
      <c r="M9535" s="19">
        <v>236.66</v>
      </c>
      <c r="N9535" s="11" t="str">
        <f t="shared" si="445"/>
        <v>LOW</v>
      </c>
      <c r="O9535" s="27">
        <f t="shared" si="446"/>
        <v>0.50602183305850679</v>
      </c>
      <c r="P9535" s="11" t="str">
        <f t="shared" si="447"/>
        <v>EXCELLENT</v>
      </c>
    </row>
    <row r="9536" spans="1:16" x14ac:dyDescent="0.35">
      <c r="A9536" s="12" t="s">
        <v>9710</v>
      </c>
      <c r="B9536" s="15">
        <v>45051</v>
      </c>
      <c r="C9536" s="12" t="s">
        <v>120</v>
      </c>
      <c r="D9536" s="12" t="s">
        <v>109</v>
      </c>
      <c r="E9536" s="12" t="s">
        <v>195</v>
      </c>
      <c r="F9536" s="12" t="s">
        <v>117</v>
      </c>
      <c r="G9536" s="12" t="s">
        <v>112</v>
      </c>
      <c r="H9536" s="12" t="s">
        <v>167</v>
      </c>
      <c r="I9536" s="12">
        <v>4</v>
      </c>
      <c r="J9536" s="16">
        <v>20.45</v>
      </c>
      <c r="K9536" s="17">
        <v>0.12</v>
      </c>
      <c r="L9536" s="16">
        <v>71.98</v>
      </c>
      <c r="M9536" s="16">
        <v>21.17</v>
      </c>
      <c r="N9536" s="11" t="str">
        <f t="shared" si="445"/>
        <v>MEDIUM</v>
      </c>
      <c r="O9536" s="27">
        <f t="shared" si="446"/>
        <v>0.7058905251458738</v>
      </c>
      <c r="P9536" s="11" t="str">
        <f t="shared" si="447"/>
        <v>AVERAGE</v>
      </c>
    </row>
    <row r="9537" spans="1:16" x14ac:dyDescent="0.35">
      <c r="A9537" t="s">
        <v>9711</v>
      </c>
      <c r="B9537" s="18">
        <v>45583</v>
      </c>
      <c r="C9537" t="s">
        <v>108</v>
      </c>
      <c r="D9537" t="s">
        <v>109</v>
      </c>
      <c r="E9537" t="s">
        <v>195</v>
      </c>
      <c r="F9537" t="s">
        <v>117</v>
      </c>
      <c r="G9537" t="s">
        <v>127</v>
      </c>
      <c r="H9537" t="s">
        <v>209</v>
      </c>
      <c r="I9537">
        <v>2</v>
      </c>
      <c r="J9537" s="19">
        <v>653.88</v>
      </c>
      <c r="K9537" s="20">
        <v>0.12</v>
      </c>
      <c r="L9537" s="19">
        <v>1150.83</v>
      </c>
      <c r="M9537" s="19">
        <v>608.41</v>
      </c>
      <c r="N9537" s="11" t="str">
        <f t="shared" si="445"/>
        <v>MEDIUM</v>
      </c>
      <c r="O9537" s="27">
        <f t="shared" si="446"/>
        <v>0.47132938835449195</v>
      </c>
      <c r="P9537" s="11" t="str">
        <f t="shared" si="447"/>
        <v>AVERAGE</v>
      </c>
    </row>
    <row r="9538" spans="1:16" x14ac:dyDescent="0.35">
      <c r="A9538" s="12" t="s">
        <v>9712</v>
      </c>
      <c r="B9538" s="15">
        <v>45117</v>
      </c>
      <c r="C9538" s="12" t="s">
        <v>108</v>
      </c>
      <c r="D9538" s="12" t="s">
        <v>125</v>
      </c>
      <c r="E9538" s="12" t="s">
        <v>126</v>
      </c>
      <c r="F9538" s="12" t="s">
        <v>111</v>
      </c>
      <c r="G9538" s="12" t="s">
        <v>122</v>
      </c>
      <c r="H9538" s="12" t="s">
        <v>132</v>
      </c>
      <c r="I9538" s="12">
        <v>4</v>
      </c>
      <c r="J9538" s="16">
        <v>375.06</v>
      </c>
      <c r="K9538" s="17">
        <v>0</v>
      </c>
      <c r="L9538" s="16">
        <v>1500.24</v>
      </c>
      <c r="M9538" s="16">
        <v>394.12</v>
      </c>
      <c r="N9538" s="11" t="str">
        <f t="shared" si="445"/>
        <v>NO DISCOUNT</v>
      </c>
      <c r="O9538" s="27">
        <f t="shared" si="446"/>
        <v>0.73729536607476132</v>
      </c>
      <c r="P9538" s="11" t="str">
        <f t="shared" si="447"/>
        <v>AVERAGE</v>
      </c>
    </row>
    <row r="9539" spans="1:16" x14ac:dyDescent="0.35">
      <c r="A9539" t="s">
        <v>9713</v>
      </c>
      <c r="B9539" s="18">
        <v>44783</v>
      </c>
      <c r="C9539" t="s">
        <v>136</v>
      </c>
      <c r="D9539" t="s">
        <v>115</v>
      </c>
      <c r="E9539" t="s">
        <v>116</v>
      </c>
      <c r="F9539" t="s">
        <v>111</v>
      </c>
      <c r="G9539" t="s">
        <v>127</v>
      </c>
      <c r="H9539" t="s">
        <v>138</v>
      </c>
      <c r="I9539">
        <v>3</v>
      </c>
      <c r="J9539" s="19">
        <v>493.63</v>
      </c>
      <c r="K9539" s="20">
        <v>0.19</v>
      </c>
      <c r="L9539" s="19">
        <v>1199.52</v>
      </c>
      <c r="M9539" s="19">
        <v>452.45</v>
      </c>
      <c r="N9539" s="11" t="str">
        <f t="shared" ref="N9539:N9602" si="448">IF(K9539=$R$8,$R$2,IF(K9539&lt;=$R$9,$R$3,IF(K9539&lt;=$R$10,$R$4,IF(K9539&lt;$R$11,$R$5,IF(K9539&gt;$R$11,$R$6)))))</f>
        <v>MEDIUM</v>
      </c>
      <c r="O9539" s="27">
        <f t="shared" ref="O9539:O9602" si="449">IFERROR(L9539-M9539,"NULL")/L9539</f>
        <v>0.62280745631585965</v>
      </c>
      <c r="P9539" s="11" t="str">
        <f t="shared" ref="P9539:P9602" si="450">IF(AND(O9539&gt;=$Q$8,I9539&gt;=$Q$13),$Q$2,IF(AND(O9539&gt;=$Q$9,I9539&gt;=$Q$14),$Q$3,IF(O9539&gt;=$Q$10,$Q$4,$Q$5)))</f>
        <v>AVERAGE</v>
      </c>
    </row>
    <row r="9540" spans="1:16" x14ac:dyDescent="0.35">
      <c r="A9540" s="12" t="s">
        <v>9714</v>
      </c>
      <c r="B9540" s="15">
        <v>44863</v>
      </c>
      <c r="C9540" s="12" t="s">
        <v>120</v>
      </c>
      <c r="D9540" s="12" t="s">
        <v>109</v>
      </c>
      <c r="E9540" s="12" t="s">
        <v>195</v>
      </c>
      <c r="F9540" s="12" t="s">
        <v>117</v>
      </c>
      <c r="G9540" s="12" t="s">
        <v>127</v>
      </c>
      <c r="H9540" s="12" t="s">
        <v>179</v>
      </c>
      <c r="I9540" s="12">
        <v>6</v>
      </c>
      <c r="J9540" s="16">
        <v>262.82</v>
      </c>
      <c r="K9540" s="17">
        <v>0.05</v>
      </c>
      <c r="L9540" s="16">
        <v>1498.07</v>
      </c>
      <c r="M9540" s="16">
        <v>476.8</v>
      </c>
      <c r="N9540" s="11" t="str">
        <f t="shared" si="448"/>
        <v>LOW</v>
      </c>
      <c r="O9540" s="27">
        <f t="shared" si="449"/>
        <v>0.68172381797913317</v>
      </c>
      <c r="P9540" s="11" t="str">
        <f t="shared" si="450"/>
        <v>GOOD</v>
      </c>
    </row>
    <row r="9541" spans="1:16" x14ac:dyDescent="0.35">
      <c r="A9541" t="s">
        <v>9715</v>
      </c>
      <c r="B9541" s="18">
        <v>45017</v>
      </c>
      <c r="C9541" t="s">
        <v>108</v>
      </c>
      <c r="D9541" t="s">
        <v>115</v>
      </c>
      <c r="E9541" t="s">
        <v>227</v>
      </c>
      <c r="F9541" t="s">
        <v>111</v>
      </c>
      <c r="G9541" t="s">
        <v>122</v>
      </c>
      <c r="H9541" t="s">
        <v>132</v>
      </c>
      <c r="I9541">
        <v>2</v>
      </c>
      <c r="J9541" s="19">
        <v>732.24</v>
      </c>
      <c r="K9541" s="20">
        <v>0</v>
      </c>
      <c r="L9541" s="19">
        <v>1464.48</v>
      </c>
      <c r="M9541" s="19">
        <v>628.17999999999995</v>
      </c>
      <c r="N9541" s="11" t="str">
        <f t="shared" si="448"/>
        <v>NO DISCOUNT</v>
      </c>
      <c r="O9541" s="27">
        <f t="shared" si="449"/>
        <v>0.57105593794384357</v>
      </c>
      <c r="P9541" s="11" t="str">
        <f t="shared" si="450"/>
        <v>AVERAGE</v>
      </c>
    </row>
    <row r="9542" spans="1:16" x14ac:dyDescent="0.35">
      <c r="A9542" s="12" t="s">
        <v>9716</v>
      </c>
      <c r="B9542" s="15">
        <v>45087</v>
      </c>
      <c r="C9542" s="12" t="s">
        <v>108</v>
      </c>
      <c r="D9542" s="12" t="s">
        <v>125</v>
      </c>
      <c r="E9542" s="12" t="s">
        <v>134</v>
      </c>
      <c r="F9542" s="12" t="s">
        <v>111</v>
      </c>
      <c r="G9542" s="12" t="s">
        <v>122</v>
      </c>
      <c r="H9542" s="12" t="s">
        <v>158</v>
      </c>
      <c r="I9542" s="12">
        <v>1</v>
      </c>
      <c r="J9542" s="16">
        <v>125.42</v>
      </c>
      <c r="K9542" s="17">
        <v>0</v>
      </c>
      <c r="L9542" s="16">
        <v>125.42</v>
      </c>
      <c r="M9542" s="16">
        <v>40.130000000000003</v>
      </c>
      <c r="N9542" s="11" t="str">
        <f t="shared" si="448"/>
        <v>NO DISCOUNT</v>
      </c>
      <c r="O9542" s="27">
        <f t="shared" si="449"/>
        <v>0.68003508212406305</v>
      </c>
      <c r="P9542" s="11" t="str">
        <f t="shared" si="450"/>
        <v>AVERAGE</v>
      </c>
    </row>
    <row r="9543" spans="1:16" x14ac:dyDescent="0.35">
      <c r="A9543" t="s">
        <v>9717</v>
      </c>
      <c r="B9543" s="18">
        <v>44855</v>
      </c>
      <c r="C9543" t="s">
        <v>108</v>
      </c>
      <c r="D9543" t="s">
        <v>140</v>
      </c>
      <c r="E9543" t="s">
        <v>307</v>
      </c>
      <c r="F9543" t="s">
        <v>111</v>
      </c>
      <c r="G9543" t="s">
        <v>122</v>
      </c>
      <c r="H9543" t="s">
        <v>187</v>
      </c>
      <c r="I9543">
        <v>8</v>
      </c>
      <c r="J9543" s="19">
        <v>132.26</v>
      </c>
      <c r="K9543" s="20">
        <v>0</v>
      </c>
      <c r="L9543" s="19">
        <v>1058.08</v>
      </c>
      <c r="M9543" s="19">
        <v>532.69000000000005</v>
      </c>
      <c r="N9543" s="11" t="str">
        <f t="shared" si="448"/>
        <v>NO DISCOUNT</v>
      </c>
      <c r="O9543" s="27">
        <f t="shared" si="449"/>
        <v>0.49655035536065317</v>
      </c>
      <c r="P9543" s="11" t="str">
        <f t="shared" si="450"/>
        <v>GOOD</v>
      </c>
    </row>
    <row r="9544" spans="1:16" x14ac:dyDescent="0.35">
      <c r="A9544" s="12" t="s">
        <v>9718</v>
      </c>
      <c r="B9544" s="15">
        <v>45475</v>
      </c>
      <c r="C9544" s="12" t="s">
        <v>108</v>
      </c>
      <c r="D9544" s="12" t="s">
        <v>115</v>
      </c>
      <c r="E9544" s="12" t="s">
        <v>227</v>
      </c>
      <c r="F9544" s="12" t="s">
        <v>117</v>
      </c>
      <c r="G9544" s="12" t="s">
        <v>122</v>
      </c>
      <c r="H9544" s="12" t="s">
        <v>123</v>
      </c>
      <c r="I9544" s="12">
        <v>6</v>
      </c>
      <c r="J9544" s="16">
        <v>684.86</v>
      </c>
      <c r="K9544" s="17">
        <v>0.11</v>
      </c>
      <c r="L9544" s="16">
        <v>3657.15</v>
      </c>
      <c r="M9544" s="16">
        <v>984.72</v>
      </c>
      <c r="N9544" s="11" t="str">
        <f t="shared" si="448"/>
        <v>MEDIUM</v>
      </c>
      <c r="O9544" s="27">
        <f t="shared" si="449"/>
        <v>0.73074115089618974</v>
      </c>
      <c r="P9544" s="11" t="str">
        <f t="shared" si="450"/>
        <v>GOOD</v>
      </c>
    </row>
    <row r="9545" spans="1:16" x14ac:dyDescent="0.35">
      <c r="A9545" t="s">
        <v>9719</v>
      </c>
      <c r="B9545" s="18">
        <v>45051</v>
      </c>
      <c r="C9545" t="s">
        <v>149</v>
      </c>
      <c r="D9545" t="s">
        <v>125</v>
      </c>
      <c r="E9545" t="s">
        <v>178</v>
      </c>
      <c r="F9545" t="s">
        <v>111</v>
      </c>
      <c r="G9545" t="s">
        <v>127</v>
      </c>
      <c r="H9545" t="s">
        <v>209</v>
      </c>
      <c r="I9545">
        <v>1</v>
      </c>
      <c r="J9545" s="19">
        <v>511.93</v>
      </c>
      <c r="K9545" s="20">
        <v>0.33</v>
      </c>
      <c r="L9545" s="19">
        <v>342.99</v>
      </c>
      <c r="M9545" s="19">
        <v>188.31</v>
      </c>
      <c r="N9545" s="11" t="str">
        <f t="shared" si="448"/>
        <v>CLEARANCE</v>
      </c>
      <c r="O9545" s="27">
        <f t="shared" si="449"/>
        <v>0.45097524709175196</v>
      </c>
      <c r="P9545" s="11" t="str">
        <f t="shared" si="450"/>
        <v>AVERAGE</v>
      </c>
    </row>
    <row r="9546" spans="1:16" x14ac:dyDescent="0.35">
      <c r="A9546" s="12" t="s">
        <v>9720</v>
      </c>
      <c r="B9546" s="15">
        <v>45523</v>
      </c>
      <c r="C9546" s="12" t="s">
        <v>120</v>
      </c>
      <c r="D9546" s="12" t="s">
        <v>140</v>
      </c>
      <c r="E9546" s="12" t="s">
        <v>153</v>
      </c>
      <c r="F9546" s="12" t="s">
        <v>111</v>
      </c>
      <c r="G9546" s="12" t="s">
        <v>112</v>
      </c>
      <c r="H9546" s="12" t="s">
        <v>118</v>
      </c>
      <c r="I9546" s="12">
        <v>2</v>
      </c>
      <c r="J9546" s="16">
        <v>36.26</v>
      </c>
      <c r="K9546" s="17">
        <v>0</v>
      </c>
      <c r="L9546" s="16">
        <v>72.52</v>
      </c>
      <c r="M9546" s="16">
        <v>14.68</v>
      </c>
      <c r="N9546" s="11" t="str">
        <f t="shared" si="448"/>
        <v>NO DISCOUNT</v>
      </c>
      <c r="O9546" s="27">
        <f t="shared" si="449"/>
        <v>0.79757308328736898</v>
      </c>
      <c r="P9546" s="11" t="str">
        <f t="shared" si="450"/>
        <v>AVERAGE</v>
      </c>
    </row>
    <row r="9547" spans="1:16" x14ac:dyDescent="0.35">
      <c r="A9547" t="s">
        <v>9721</v>
      </c>
      <c r="B9547" s="18">
        <v>44759</v>
      </c>
      <c r="C9547" t="s">
        <v>120</v>
      </c>
      <c r="D9547" t="s">
        <v>109</v>
      </c>
      <c r="E9547" t="s">
        <v>176</v>
      </c>
      <c r="F9547" t="s">
        <v>117</v>
      </c>
      <c r="G9547" t="s">
        <v>122</v>
      </c>
      <c r="H9547" t="s">
        <v>123</v>
      </c>
      <c r="I9547">
        <v>2</v>
      </c>
      <c r="J9547" s="19">
        <v>518.71</v>
      </c>
      <c r="K9547" s="20">
        <v>0.15</v>
      </c>
      <c r="L9547" s="19">
        <v>881.81</v>
      </c>
      <c r="M9547" s="19">
        <v>324.08</v>
      </c>
      <c r="N9547" s="11" t="str">
        <f t="shared" si="448"/>
        <v>MEDIUM</v>
      </c>
      <c r="O9547" s="27">
        <f t="shared" si="449"/>
        <v>0.63248318798834224</v>
      </c>
      <c r="P9547" s="11" t="str">
        <f t="shared" si="450"/>
        <v>AVERAGE</v>
      </c>
    </row>
    <row r="9548" spans="1:16" x14ac:dyDescent="0.35">
      <c r="A9548" s="12" t="s">
        <v>9722</v>
      </c>
      <c r="B9548" s="15">
        <v>45415</v>
      </c>
      <c r="C9548" s="12" t="s">
        <v>136</v>
      </c>
      <c r="D9548" s="12" t="s">
        <v>109</v>
      </c>
      <c r="E9548" s="12" t="s">
        <v>173</v>
      </c>
      <c r="F9548" s="12" t="s">
        <v>117</v>
      </c>
      <c r="G9548" s="12" t="s">
        <v>112</v>
      </c>
      <c r="H9548" s="12" t="s">
        <v>113</v>
      </c>
      <c r="I9548" s="12">
        <v>1</v>
      </c>
      <c r="J9548" s="16">
        <v>13.37</v>
      </c>
      <c r="K9548" s="17">
        <v>0</v>
      </c>
      <c r="L9548" s="16">
        <v>13.37</v>
      </c>
      <c r="M9548" s="16">
        <v>5.12</v>
      </c>
      <c r="N9548" s="11" t="str">
        <f t="shared" si="448"/>
        <v>NO DISCOUNT</v>
      </c>
      <c r="O9548" s="27">
        <f t="shared" si="449"/>
        <v>0.61705310396409874</v>
      </c>
      <c r="P9548" s="11" t="str">
        <f t="shared" si="450"/>
        <v>AVERAGE</v>
      </c>
    </row>
    <row r="9549" spans="1:16" x14ac:dyDescent="0.35">
      <c r="A9549" t="s">
        <v>9723</v>
      </c>
      <c r="B9549" s="18">
        <v>44886</v>
      </c>
      <c r="C9549" t="s">
        <v>108</v>
      </c>
      <c r="D9549" t="s">
        <v>115</v>
      </c>
      <c r="E9549" t="s">
        <v>205</v>
      </c>
      <c r="F9549" t="s">
        <v>131</v>
      </c>
      <c r="G9549" t="s">
        <v>122</v>
      </c>
      <c r="H9549" t="s">
        <v>187</v>
      </c>
      <c r="I9549">
        <v>13</v>
      </c>
      <c r="J9549" s="19">
        <v>164.27</v>
      </c>
      <c r="K9549" s="20">
        <v>0</v>
      </c>
      <c r="L9549" s="19">
        <v>2135.5100000000002</v>
      </c>
      <c r="M9549" s="19">
        <v>620.69000000000005</v>
      </c>
      <c r="N9549" s="11" t="str">
        <f t="shared" si="448"/>
        <v>NO DISCOUNT</v>
      </c>
      <c r="O9549" s="27">
        <f t="shared" si="449"/>
        <v>0.70934811824809996</v>
      </c>
      <c r="P9549" s="11" t="str">
        <f t="shared" si="450"/>
        <v>EXCELLENT</v>
      </c>
    </row>
    <row r="9550" spans="1:16" x14ac:dyDescent="0.35">
      <c r="A9550" s="12" t="s">
        <v>9724</v>
      </c>
      <c r="B9550" s="15">
        <v>44871</v>
      </c>
      <c r="C9550" s="12" t="s">
        <v>108</v>
      </c>
      <c r="D9550" s="12" t="s">
        <v>125</v>
      </c>
      <c r="E9550" s="12" t="s">
        <v>201</v>
      </c>
      <c r="F9550" s="12" t="s">
        <v>117</v>
      </c>
      <c r="G9550" s="12" t="s">
        <v>112</v>
      </c>
      <c r="H9550" s="12" t="s">
        <v>113</v>
      </c>
      <c r="I9550" s="12">
        <v>1</v>
      </c>
      <c r="J9550" s="16">
        <v>28.32</v>
      </c>
      <c r="K9550" s="17">
        <v>0.13</v>
      </c>
      <c r="L9550" s="16">
        <v>24.64</v>
      </c>
      <c r="M9550" s="16">
        <v>6.95</v>
      </c>
      <c r="N9550" s="11" t="str">
        <f t="shared" si="448"/>
        <v>MEDIUM</v>
      </c>
      <c r="O9550" s="27">
        <f t="shared" si="449"/>
        <v>0.71793831168831168</v>
      </c>
      <c r="P9550" s="11" t="str">
        <f t="shared" si="450"/>
        <v>AVERAGE</v>
      </c>
    </row>
    <row r="9551" spans="1:16" x14ac:dyDescent="0.35">
      <c r="A9551" t="s">
        <v>9725</v>
      </c>
      <c r="B9551" s="18">
        <v>45259</v>
      </c>
      <c r="C9551" t="s">
        <v>108</v>
      </c>
      <c r="D9551" t="s">
        <v>115</v>
      </c>
      <c r="E9551" t="s">
        <v>240</v>
      </c>
      <c r="F9551" t="s">
        <v>117</v>
      </c>
      <c r="G9551" t="s">
        <v>127</v>
      </c>
      <c r="H9551" t="s">
        <v>138</v>
      </c>
      <c r="I9551">
        <v>1</v>
      </c>
      <c r="J9551" s="19">
        <v>377.5</v>
      </c>
      <c r="K9551" s="20">
        <v>0.39</v>
      </c>
      <c r="L9551" s="19">
        <v>230.28</v>
      </c>
      <c r="M9551" s="19">
        <v>114.89</v>
      </c>
      <c r="N9551" s="11" t="str">
        <f t="shared" si="448"/>
        <v>CLEARANCE</v>
      </c>
      <c r="O9551" s="27">
        <f t="shared" si="449"/>
        <v>0.50108563487927738</v>
      </c>
      <c r="P9551" s="11" t="str">
        <f t="shared" si="450"/>
        <v>AVERAGE</v>
      </c>
    </row>
    <row r="9552" spans="1:16" x14ac:dyDescent="0.35">
      <c r="A9552" s="12" t="s">
        <v>9726</v>
      </c>
      <c r="B9552" s="15">
        <v>44762</v>
      </c>
      <c r="C9552" s="12" t="s">
        <v>120</v>
      </c>
      <c r="D9552" s="12" t="s">
        <v>115</v>
      </c>
      <c r="E9552" s="12" t="s">
        <v>130</v>
      </c>
      <c r="F9552" s="12" t="s">
        <v>111</v>
      </c>
      <c r="G9552" s="12" t="s">
        <v>122</v>
      </c>
      <c r="H9552" s="12" t="s">
        <v>123</v>
      </c>
      <c r="I9552" s="12">
        <v>3</v>
      </c>
      <c r="J9552" s="16">
        <v>1326.92</v>
      </c>
      <c r="K9552" s="17">
        <v>0.04</v>
      </c>
      <c r="L9552" s="16">
        <v>3821.53</v>
      </c>
      <c r="M9552" s="16">
        <v>1152.48</v>
      </c>
      <c r="N9552" s="11" t="str">
        <f t="shared" si="448"/>
        <v>LOW</v>
      </c>
      <c r="O9552" s="27">
        <f t="shared" si="449"/>
        <v>0.69842445303320921</v>
      </c>
      <c r="P9552" s="11" t="str">
        <f t="shared" si="450"/>
        <v>AVERAGE</v>
      </c>
    </row>
    <row r="9553" spans="1:16" x14ac:dyDescent="0.35">
      <c r="A9553" t="s">
        <v>9727</v>
      </c>
      <c r="B9553" s="18">
        <v>45382</v>
      </c>
      <c r="C9553" t="s">
        <v>108</v>
      </c>
      <c r="D9553" t="s">
        <v>125</v>
      </c>
      <c r="E9553" t="s">
        <v>169</v>
      </c>
      <c r="F9553" t="s">
        <v>117</v>
      </c>
      <c r="G9553" t="s">
        <v>122</v>
      </c>
      <c r="H9553" t="s">
        <v>142</v>
      </c>
      <c r="I9553">
        <v>4</v>
      </c>
      <c r="J9553" s="19">
        <v>110.34</v>
      </c>
      <c r="K9553" s="20">
        <v>0.26</v>
      </c>
      <c r="L9553" s="19">
        <v>326.61</v>
      </c>
      <c r="M9553" s="19">
        <v>84.01</v>
      </c>
      <c r="N9553" s="11" t="str">
        <f t="shared" si="448"/>
        <v>HIGH</v>
      </c>
      <c r="O9553" s="27">
        <f t="shared" si="449"/>
        <v>0.74278191114785219</v>
      </c>
      <c r="P9553" s="11" t="str">
        <f t="shared" si="450"/>
        <v>AVERAGE</v>
      </c>
    </row>
    <row r="9554" spans="1:16" x14ac:dyDescent="0.35">
      <c r="A9554" s="12" t="s">
        <v>9728</v>
      </c>
      <c r="B9554" s="15">
        <v>44789</v>
      </c>
      <c r="C9554" s="12" t="s">
        <v>108</v>
      </c>
      <c r="D9554" s="12" t="s">
        <v>140</v>
      </c>
      <c r="E9554" s="12" t="s">
        <v>307</v>
      </c>
      <c r="F9554" s="12" t="s">
        <v>117</v>
      </c>
      <c r="G9554" s="12" t="s">
        <v>122</v>
      </c>
      <c r="H9554" s="12" t="s">
        <v>132</v>
      </c>
      <c r="I9554" s="12">
        <v>2</v>
      </c>
      <c r="J9554" s="16">
        <v>323.72000000000003</v>
      </c>
      <c r="K9554" s="17">
        <v>0.27</v>
      </c>
      <c r="L9554" s="16">
        <v>472.63</v>
      </c>
      <c r="M9554" s="16">
        <v>158.69</v>
      </c>
      <c r="N9554" s="11" t="str">
        <f t="shared" si="448"/>
        <v>HIGH</v>
      </c>
      <c r="O9554" s="27">
        <f t="shared" si="449"/>
        <v>0.6642405264160125</v>
      </c>
      <c r="P9554" s="11" t="str">
        <f t="shared" si="450"/>
        <v>AVERAGE</v>
      </c>
    </row>
    <row r="9555" spans="1:16" x14ac:dyDescent="0.35">
      <c r="A9555" t="s">
        <v>9729</v>
      </c>
      <c r="B9555" s="18">
        <v>45379</v>
      </c>
      <c r="C9555" t="s">
        <v>108</v>
      </c>
      <c r="D9555" t="s">
        <v>109</v>
      </c>
      <c r="E9555" t="s">
        <v>195</v>
      </c>
      <c r="F9555" t="s">
        <v>111</v>
      </c>
      <c r="G9555" t="s">
        <v>112</v>
      </c>
      <c r="H9555" t="s">
        <v>113</v>
      </c>
      <c r="I9555">
        <v>3</v>
      </c>
      <c r="J9555" s="19">
        <v>17.7</v>
      </c>
      <c r="K9555" s="20">
        <v>0</v>
      </c>
      <c r="L9555" s="19">
        <v>53.1</v>
      </c>
      <c r="M9555" s="19">
        <v>13.45</v>
      </c>
      <c r="N9555" s="11" t="str">
        <f t="shared" si="448"/>
        <v>NO DISCOUNT</v>
      </c>
      <c r="O9555" s="27">
        <f t="shared" si="449"/>
        <v>0.74670433145009429</v>
      </c>
      <c r="P9555" s="11" t="str">
        <f t="shared" si="450"/>
        <v>AVERAGE</v>
      </c>
    </row>
    <row r="9556" spans="1:16" x14ac:dyDescent="0.35">
      <c r="A9556" s="12" t="s">
        <v>9730</v>
      </c>
      <c r="B9556" s="15">
        <v>45068</v>
      </c>
      <c r="C9556" s="12" t="s">
        <v>108</v>
      </c>
      <c r="D9556" s="12" t="s">
        <v>125</v>
      </c>
      <c r="E9556" s="12" t="s">
        <v>255</v>
      </c>
      <c r="F9556" s="12" t="s">
        <v>111</v>
      </c>
      <c r="G9556" s="12" t="s">
        <v>122</v>
      </c>
      <c r="H9556" s="12" t="s">
        <v>123</v>
      </c>
      <c r="I9556" s="12">
        <v>5</v>
      </c>
      <c r="J9556" s="16">
        <v>957.67</v>
      </c>
      <c r="K9556" s="17">
        <v>0.15</v>
      </c>
      <c r="L9556" s="16">
        <v>4070.1</v>
      </c>
      <c r="M9556" s="16">
        <v>2100.96</v>
      </c>
      <c r="N9556" s="11" t="str">
        <f t="shared" si="448"/>
        <v>MEDIUM</v>
      </c>
      <c r="O9556" s="27">
        <f t="shared" si="449"/>
        <v>0.48380629468563424</v>
      </c>
      <c r="P9556" s="11" t="str">
        <f t="shared" si="450"/>
        <v>GOOD</v>
      </c>
    </row>
    <row r="9557" spans="1:16" x14ac:dyDescent="0.35">
      <c r="A9557" t="s">
        <v>9731</v>
      </c>
      <c r="B9557" s="18">
        <v>45088</v>
      </c>
      <c r="C9557" t="s">
        <v>108</v>
      </c>
      <c r="D9557" t="s">
        <v>140</v>
      </c>
      <c r="E9557" t="s">
        <v>242</v>
      </c>
      <c r="F9557" t="s">
        <v>117</v>
      </c>
      <c r="G9557" t="s">
        <v>112</v>
      </c>
      <c r="H9557" t="s">
        <v>113</v>
      </c>
      <c r="I9557">
        <v>4</v>
      </c>
      <c r="J9557" s="19">
        <v>35.94</v>
      </c>
      <c r="K9557" s="20">
        <v>0.1</v>
      </c>
      <c r="L9557" s="19">
        <v>129.38</v>
      </c>
      <c r="M9557" s="19">
        <v>63.91</v>
      </c>
      <c r="N9557" s="11" t="str">
        <f t="shared" si="448"/>
        <v>LOW</v>
      </c>
      <c r="O9557" s="27">
        <f t="shared" si="449"/>
        <v>0.50602875251198021</v>
      </c>
      <c r="P9557" s="11" t="str">
        <f t="shared" si="450"/>
        <v>AVERAGE</v>
      </c>
    </row>
    <row r="9558" spans="1:16" x14ac:dyDescent="0.35">
      <c r="A9558" s="12" t="s">
        <v>9732</v>
      </c>
      <c r="B9558" s="15">
        <v>45138</v>
      </c>
      <c r="C9558" s="12" t="s">
        <v>108</v>
      </c>
      <c r="D9558" s="12" t="s">
        <v>109</v>
      </c>
      <c r="E9558" s="12" t="s">
        <v>110</v>
      </c>
      <c r="F9558" s="12" t="s">
        <v>117</v>
      </c>
      <c r="G9558" s="12" t="s">
        <v>112</v>
      </c>
      <c r="H9558" s="12" t="s">
        <v>118</v>
      </c>
      <c r="I9558" s="12">
        <v>6</v>
      </c>
      <c r="J9558" s="16">
        <v>26.32</v>
      </c>
      <c r="K9558" s="17">
        <v>0.08</v>
      </c>
      <c r="L9558" s="16">
        <v>145.29</v>
      </c>
      <c r="M9558" s="16">
        <v>57.6</v>
      </c>
      <c r="N9558" s="11" t="str">
        <f t="shared" si="448"/>
        <v>LOW</v>
      </c>
      <c r="O9558" s="27">
        <f t="shared" si="449"/>
        <v>0.60355151765434645</v>
      </c>
      <c r="P9558" s="11" t="str">
        <f t="shared" si="450"/>
        <v>GOOD</v>
      </c>
    </row>
    <row r="9559" spans="1:16" x14ac:dyDescent="0.35">
      <c r="A9559" t="s">
        <v>9733</v>
      </c>
      <c r="B9559" s="18">
        <v>45018</v>
      </c>
      <c r="C9559" t="s">
        <v>108</v>
      </c>
      <c r="D9559" t="s">
        <v>125</v>
      </c>
      <c r="E9559" t="s">
        <v>137</v>
      </c>
      <c r="F9559" t="s">
        <v>111</v>
      </c>
      <c r="G9559" t="s">
        <v>122</v>
      </c>
      <c r="H9559" t="s">
        <v>158</v>
      </c>
      <c r="I9559">
        <v>2</v>
      </c>
      <c r="J9559" s="19">
        <v>33</v>
      </c>
      <c r="K9559" s="20">
        <v>0.26</v>
      </c>
      <c r="L9559" s="19">
        <v>48.84</v>
      </c>
      <c r="M9559" s="19">
        <v>24.47</v>
      </c>
      <c r="N9559" s="11" t="str">
        <f t="shared" si="448"/>
        <v>HIGH</v>
      </c>
      <c r="O9559" s="27">
        <f t="shared" si="449"/>
        <v>0.49897624897624904</v>
      </c>
      <c r="P9559" s="11" t="str">
        <f t="shared" si="450"/>
        <v>AVERAGE</v>
      </c>
    </row>
    <row r="9560" spans="1:16" x14ac:dyDescent="0.35">
      <c r="A9560" s="12" t="s">
        <v>9734</v>
      </c>
      <c r="B9560" s="15">
        <v>45589</v>
      </c>
      <c r="C9560" s="12" t="s">
        <v>120</v>
      </c>
      <c r="D9560" s="12" t="s">
        <v>125</v>
      </c>
      <c r="E9560" s="12" t="s">
        <v>134</v>
      </c>
      <c r="F9560" s="12" t="s">
        <v>111</v>
      </c>
      <c r="G9560" s="12" t="s">
        <v>127</v>
      </c>
      <c r="H9560" s="12" t="s">
        <v>138</v>
      </c>
      <c r="I9560" s="12">
        <v>1</v>
      </c>
      <c r="J9560" s="16">
        <v>229.38</v>
      </c>
      <c r="K9560" s="17">
        <v>0</v>
      </c>
      <c r="L9560" s="16">
        <v>229.38</v>
      </c>
      <c r="M9560" s="16">
        <v>101.58</v>
      </c>
      <c r="N9560" s="11" t="str">
        <f t="shared" si="448"/>
        <v>NO DISCOUNT</v>
      </c>
      <c r="O9560" s="27">
        <f t="shared" si="449"/>
        <v>0.55715406748626728</v>
      </c>
      <c r="P9560" s="11" t="str">
        <f t="shared" si="450"/>
        <v>AVERAGE</v>
      </c>
    </row>
    <row r="9561" spans="1:16" x14ac:dyDescent="0.35">
      <c r="A9561" t="s">
        <v>9735</v>
      </c>
      <c r="B9561" s="18">
        <v>45603</v>
      </c>
      <c r="C9561" t="s">
        <v>120</v>
      </c>
      <c r="D9561" t="s">
        <v>125</v>
      </c>
      <c r="E9561" t="s">
        <v>144</v>
      </c>
      <c r="F9561" t="s">
        <v>111</v>
      </c>
      <c r="G9561" t="s">
        <v>122</v>
      </c>
      <c r="H9561" t="s">
        <v>142</v>
      </c>
      <c r="I9561">
        <v>1</v>
      </c>
      <c r="J9561" s="19">
        <v>314.38</v>
      </c>
      <c r="K9561" s="20">
        <v>0</v>
      </c>
      <c r="L9561" s="19">
        <v>314.38</v>
      </c>
      <c r="M9561" s="19">
        <v>151.88999999999999</v>
      </c>
      <c r="N9561" s="11" t="str">
        <f t="shared" si="448"/>
        <v>NO DISCOUNT</v>
      </c>
      <c r="O9561" s="27">
        <f t="shared" si="449"/>
        <v>0.51685857878999941</v>
      </c>
      <c r="P9561" s="11" t="str">
        <f t="shared" si="450"/>
        <v>AVERAGE</v>
      </c>
    </row>
    <row r="9562" spans="1:16" x14ac:dyDescent="0.35">
      <c r="A9562" s="12" t="s">
        <v>9736</v>
      </c>
      <c r="B9562" s="15">
        <v>45408</v>
      </c>
      <c r="C9562" s="12" t="s">
        <v>120</v>
      </c>
      <c r="D9562" s="12" t="s">
        <v>109</v>
      </c>
      <c r="E9562" s="12" t="s">
        <v>195</v>
      </c>
      <c r="F9562" s="12" t="s">
        <v>111</v>
      </c>
      <c r="G9562" s="12" t="s">
        <v>112</v>
      </c>
      <c r="H9562" s="12" t="s">
        <v>167</v>
      </c>
      <c r="I9562" s="12">
        <v>1</v>
      </c>
      <c r="J9562" s="16">
        <v>9.02</v>
      </c>
      <c r="K9562" s="17">
        <v>0.17</v>
      </c>
      <c r="L9562" s="16">
        <v>7.49</v>
      </c>
      <c r="M9562" s="16">
        <v>3.02</v>
      </c>
      <c r="N9562" s="11" t="str">
        <f t="shared" si="448"/>
        <v>MEDIUM</v>
      </c>
      <c r="O9562" s="27">
        <f t="shared" si="449"/>
        <v>0.59679572763684918</v>
      </c>
      <c r="P9562" s="11" t="str">
        <f t="shared" si="450"/>
        <v>AVERAGE</v>
      </c>
    </row>
    <row r="9563" spans="1:16" x14ac:dyDescent="0.35">
      <c r="A9563" t="s">
        <v>9737</v>
      </c>
      <c r="B9563" s="18">
        <v>45095</v>
      </c>
      <c r="C9563" t="s">
        <v>149</v>
      </c>
      <c r="D9563" t="s">
        <v>109</v>
      </c>
      <c r="E9563" t="s">
        <v>110</v>
      </c>
      <c r="F9563" t="s">
        <v>117</v>
      </c>
      <c r="G9563" t="s">
        <v>112</v>
      </c>
      <c r="H9563" t="s">
        <v>147</v>
      </c>
      <c r="I9563">
        <v>1</v>
      </c>
      <c r="J9563" s="19">
        <v>19.64</v>
      </c>
      <c r="K9563" s="20">
        <v>0.18</v>
      </c>
      <c r="L9563" s="19">
        <v>16.100000000000001</v>
      </c>
      <c r="M9563" s="19">
        <v>5.51</v>
      </c>
      <c r="N9563" s="11" t="str">
        <f t="shared" si="448"/>
        <v>MEDIUM</v>
      </c>
      <c r="O9563" s="27">
        <f t="shared" si="449"/>
        <v>0.65776397515527951</v>
      </c>
      <c r="P9563" s="11" t="str">
        <f t="shared" si="450"/>
        <v>AVERAGE</v>
      </c>
    </row>
    <row r="9564" spans="1:16" x14ac:dyDescent="0.35">
      <c r="A9564" s="12" t="s">
        <v>9738</v>
      </c>
      <c r="B9564" s="15">
        <v>45637</v>
      </c>
      <c r="C9564" s="12" t="s">
        <v>108</v>
      </c>
      <c r="D9564" s="12" t="s">
        <v>109</v>
      </c>
      <c r="E9564" s="12" t="s">
        <v>150</v>
      </c>
      <c r="F9564" s="12" t="s">
        <v>131</v>
      </c>
      <c r="G9564" s="12" t="s">
        <v>122</v>
      </c>
      <c r="H9564" s="12" t="s">
        <v>142</v>
      </c>
      <c r="I9564" s="12">
        <v>7</v>
      </c>
      <c r="J9564" s="16">
        <v>467.03</v>
      </c>
      <c r="K9564" s="17">
        <v>0.24</v>
      </c>
      <c r="L9564" s="16">
        <v>2484.6</v>
      </c>
      <c r="M9564" s="16">
        <v>902.91</v>
      </c>
      <c r="N9564" s="11" t="str">
        <f t="shared" si="448"/>
        <v>HIGH</v>
      </c>
      <c r="O9564" s="27">
        <f t="shared" si="449"/>
        <v>0.63659744023182807</v>
      </c>
      <c r="P9564" s="11" t="str">
        <f t="shared" si="450"/>
        <v>GOOD</v>
      </c>
    </row>
    <row r="9565" spans="1:16" x14ac:dyDescent="0.35">
      <c r="A9565" t="s">
        <v>9739</v>
      </c>
      <c r="B9565" s="18">
        <v>45413</v>
      </c>
      <c r="C9565" t="s">
        <v>108</v>
      </c>
      <c r="D9565" t="s">
        <v>140</v>
      </c>
      <c r="E9565" t="s">
        <v>268</v>
      </c>
      <c r="F9565" t="s">
        <v>117</v>
      </c>
      <c r="G9565" t="s">
        <v>127</v>
      </c>
      <c r="H9565" t="s">
        <v>209</v>
      </c>
      <c r="I9565">
        <v>2</v>
      </c>
      <c r="J9565" s="19">
        <v>403.41</v>
      </c>
      <c r="K9565" s="20">
        <v>0</v>
      </c>
      <c r="L9565" s="19">
        <v>806.82</v>
      </c>
      <c r="M9565" s="19">
        <v>472.82</v>
      </c>
      <c r="N9565" s="11" t="str">
        <f t="shared" si="448"/>
        <v>NO DISCOUNT</v>
      </c>
      <c r="O9565" s="27">
        <f t="shared" si="449"/>
        <v>0.41397089809375082</v>
      </c>
      <c r="P9565" s="11" t="str">
        <f t="shared" si="450"/>
        <v>AVERAGE</v>
      </c>
    </row>
    <row r="9566" spans="1:16" x14ac:dyDescent="0.35">
      <c r="A9566" s="12" t="s">
        <v>9740</v>
      </c>
      <c r="B9566" s="15">
        <v>45557</v>
      </c>
      <c r="C9566" s="12" t="s">
        <v>108</v>
      </c>
      <c r="D9566" s="12" t="s">
        <v>140</v>
      </c>
      <c r="E9566" s="12" t="s">
        <v>218</v>
      </c>
      <c r="F9566" s="12" t="s">
        <v>111</v>
      </c>
      <c r="G9566" s="12" t="s">
        <v>127</v>
      </c>
      <c r="H9566" s="12" t="s">
        <v>138</v>
      </c>
      <c r="I9566" s="12">
        <v>1</v>
      </c>
      <c r="J9566" s="16">
        <v>284.57</v>
      </c>
      <c r="K9566" s="17">
        <v>0.13</v>
      </c>
      <c r="L9566" s="16">
        <v>247.58</v>
      </c>
      <c r="M9566" s="16">
        <v>125.22</v>
      </c>
      <c r="N9566" s="11" t="str">
        <f t="shared" si="448"/>
        <v>MEDIUM</v>
      </c>
      <c r="O9566" s="27">
        <f t="shared" si="449"/>
        <v>0.4942240891832943</v>
      </c>
      <c r="P9566" s="11" t="str">
        <f t="shared" si="450"/>
        <v>AVERAGE</v>
      </c>
    </row>
    <row r="9567" spans="1:16" x14ac:dyDescent="0.35">
      <c r="A9567" t="s">
        <v>9741</v>
      </c>
      <c r="B9567" s="18">
        <v>45415</v>
      </c>
      <c r="C9567" t="s">
        <v>108</v>
      </c>
      <c r="D9567" t="s">
        <v>125</v>
      </c>
      <c r="E9567" t="s">
        <v>201</v>
      </c>
      <c r="F9567" t="s">
        <v>111</v>
      </c>
      <c r="G9567" t="s">
        <v>112</v>
      </c>
      <c r="H9567" t="s">
        <v>170</v>
      </c>
      <c r="I9567">
        <v>13</v>
      </c>
      <c r="J9567" s="19">
        <v>22.73</v>
      </c>
      <c r="K9567" s="20">
        <v>0</v>
      </c>
      <c r="L9567" s="19">
        <v>295.49</v>
      </c>
      <c r="M9567" s="19">
        <v>94.32</v>
      </c>
      <c r="N9567" s="11" t="str">
        <f t="shared" si="448"/>
        <v>NO DISCOUNT</v>
      </c>
      <c r="O9567" s="27">
        <f t="shared" si="449"/>
        <v>0.68080138075738605</v>
      </c>
      <c r="P9567" s="11" t="str">
        <f t="shared" si="450"/>
        <v>EXCELLENT</v>
      </c>
    </row>
    <row r="9568" spans="1:16" x14ac:dyDescent="0.35">
      <c r="A9568" s="12" t="s">
        <v>9742</v>
      </c>
      <c r="B9568" s="15">
        <v>45513</v>
      </c>
      <c r="C9568" s="12" t="s">
        <v>108</v>
      </c>
      <c r="D9568" s="12" t="s">
        <v>109</v>
      </c>
      <c r="E9568" s="12" t="s">
        <v>195</v>
      </c>
      <c r="F9568" s="12" t="s">
        <v>117</v>
      </c>
      <c r="G9568" s="12" t="s">
        <v>122</v>
      </c>
      <c r="H9568" s="12" t="s">
        <v>132</v>
      </c>
      <c r="I9568" s="12">
        <v>11</v>
      </c>
      <c r="J9568" s="16">
        <v>369.68</v>
      </c>
      <c r="K9568" s="17">
        <v>0</v>
      </c>
      <c r="L9568" s="16">
        <v>4066.48</v>
      </c>
      <c r="M9568" s="16">
        <v>1765.6</v>
      </c>
      <c r="N9568" s="11" t="str">
        <f t="shared" si="448"/>
        <v>NO DISCOUNT</v>
      </c>
      <c r="O9568" s="27">
        <f t="shared" si="449"/>
        <v>0.56581613582262791</v>
      </c>
      <c r="P9568" s="11" t="str">
        <f t="shared" si="450"/>
        <v>EXCELLENT</v>
      </c>
    </row>
    <row r="9569" spans="1:16" x14ac:dyDescent="0.35">
      <c r="A9569" t="s">
        <v>9743</v>
      </c>
      <c r="B9569" s="18">
        <v>45023</v>
      </c>
      <c r="C9569" t="s">
        <v>108</v>
      </c>
      <c r="D9569" t="s">
        <v>109</v>
      </c>
      <c r="E9569" t="s">
        <v>231</v>
      </c>
      <c r="F9569" t="s">
        <v>111</v>
      </c>
      <c r="G9569" t="s">
        <v>127</v>
      </c>
      <c r="H9569" t="s">
        <v>128</v>
      </c>
      <c r="I9569">
        <v>8</v>
      </c>
      <c r="J9569" s="19">
        <v>72.45</v>
      </c>
      <c r="K9569" s="20">
        <v>0.17</v>
      </c>
      <c r="L9569" s="19">
        <v>481.07</v>
      </c>
      <c r="M9569" s="19">
        <v>183.49</v>
      </c>
      <c r="N9569" s="11" t="str">
        <f t="shared" si="448"/>
        <v>MEDIUM</v>
      </c>
      <c r="O9569" s="27">
        <f t="shared" si="449"/>
        <v>0.61857941671690186</v>
      </c>
      <c r="P9569" s="11" t="str">
        <f t="shared" si="450"/>
        <v>GOOD</v>
      </c>
    </row>
    <row r="9570" spans="1:16" x14ac:dyDescent="0.35">
      <c r="A9570" s="12" t="s">
        <v>9744</v>
      </c>
      <c r="B9570" s="15">
        <v>44757</v>
      </c>
      <c r="C9570" s="12" t="s">
        <v>136</v>
      </c>
      <c r="D9570" s="12" t="s">
        <v>125</v>
      </c>
      <c r="E9570" s="12" t="s">
        <v>178</v>
      </c>
      <c r="F9570" s="12" t="s">
        <v>131</v>
      </c>
      <c r="G9570" s="12" t="s">
        <v>127</v>
      </c>
      <c r="H9570" s="12" t="s">
        <v>138</v>
      </c>
      <c r="I9570" s="12">
        <v>6</v>
      </c>
      <c r="J9570" s="16">
        <v>164.08</v>
      </c>
      <c r="K9570" s="17">
        <v>0.13</v>
      </c>
      <c r="L9570" s="16">
        <v>856.5</v>
      </c>
      <c r="M9570" s="16">
        <v>283.86</v>
      </c>
      <c r="N9570" s="11" t="str">
        <f t="shared" si="448"/>
        <v>MEDIUM</v>
      </c>
      <c r="O9570" s="27">
        <f t="shared" si="449"/>
        <v>0.66858143607705778</v>
      </c>
      <c r="P9570" s="11" t="str">
        <f t="shared" si="450"/>
        <v>GOOD</v>
      </c>
    </row>
    <row r="9571" spans="1:16" x14ac:dyDescent="0.35">
      <c r="A9571" t="s">
        <v>9745</v>
      </c>
      <c r="B9571" s="18">
        <v>44938</v>
      </c>
      <c r="C9571" t="s">
        <v>108</v>
      </c>
      <c r="D9571" t="s">
        <v>115</v>
      </c>
      <c r="E9571" t="s">
        <v>289</v>
      </c>
      <c r="F9571" t="s">
        <v>117</v>
      </c>
      <c r="G9571" t="s">
        <v>112</v>
      </c>
      <c r="H9571" t="s">
        <v>113</v>
      </c>
      <c r="I9571">
        <v>2</v>
      </c>
      <c r="J9571" s="19">
        <v>47.47</v>
      </c>
      <c r="K9571" s="20">
        <v>0</v>
      </c>
      <c r="L9571" s="19">
        <v>94.94</v>
      </c>
      <c r="M9571" s="19">
        <v>33.26</v>
      </c>
      <c r="N9571" s="11" t="str">
        <f t="shared" si="448"/>
        <v>NO DISCOUNT</v>
      </c>
      <c r="O9571" s="27">
        <f t="shared" si="449"/>
        <v>0.64967347798609654</v>
      </c>
      <c r="P9571" s="11" t="str">
        <f t="shared" si="450"/>
        <v>AVERAGE</v>
      </c>
    </row>
    <row r="9572" spans="1:16" x14ac:dyDescent="0.35">
      <c r="A9572" s="12" t="s">
        <v>9746</v>
      </c>
      <c r="B9572" s="15">
        <v>44666</v>
      </c>
      <c r="C9572" s="12" t="s">
        <v>108</v>
      </c>
      <c r="D9572" s="12" t="s">
        <v>125</v>
      </c>
      <c r="E9572" s="12" t="s">
        <v>126</v>
      </c>
      <c r="F9572" s="12" t="s">
        <v>117</v>
      </c>
      <c r="G9572" s="12" t="s">
        <v>127</v>
      </c>
      <c r="H9572" s="12" t="s">
        <v>138</v>
      </c>
      <c r="I9572" s="12">
        <v>8</v>
      </c>
      <c r="J9572" s="16">
        <v>114.83</v>
      </c>
      <c r="K9572" s="17">
        <v>0</v>
      </c>
      <c r="L9572" s="16">
        <v>918.64</v>
      </c>
      <c r="M9572" s="16">
        <v>457.27</v>
      </c>
      <c r="N9572" s="11" t="str">
        <f t="shared" si="448"/>
        <v>NO DISCOUNT</v>
      </c>
      <c r="O9572" s="27">
        <f t="shared" si="449"/>
        <v>0.50223155969694333</v>
      </c>
      <c r="P9572" s="11" t="str">
        <f t="shared" si="450"/>
        <v>GOOD</v>
      </c>
    </row>
    <row r="9573" spans="1:16" x14ac:dyDescent="0.35">
      <c r="A9573" t="s">
        <v>9747</v>
      </c>
      <c r="B9573" s="18">
        <v>44646</v>
      </c>
      <c r="C9573" t="s">
        <v>120</v>
      </c>
      <c r="D9573" t="s">
        <v>109</v>
      </c>
      <c r="E9573" t="s">
        <v>252</v>
      </c>
      <c r="F9573" t="s">
        <v>111</v>
      </c>
      <c r="G9573" t="s">
        <v>127</v>
      </c>
      <c r="H9573" t="s">
        <v>138</v>
      </c>
      <c r="I9573">
        <v>8</v>
      </c>
      <c r="J9573" s="19">
        <v>395.94</v>
      </c>
      <c r="K9573" s="20">
        <v>0</v>
      </c>
      <c r="L9573" s="19">
        <v>3167.52</v>
      </c>
      <c r="M9573" s="19">
        <v>1215.0999999999999</v>
      </c>
      <c r="N9573" s="11" t="str">
        <f t="shared" si="448"/>
        <v>NO DISCOUNT</v>
      </c>
      <c r="O9573" s="27">
        <f t="shared" si="449"/>
        <v>0.61638758397737037</v>
      </c>
      <c r="P9573" s="11" t="str">
        <f t="shared" si="450"/>
        <v>GOOD</v>
      </c>
    </row>
    <row r="9574" spans="1:16" x14ac:dyDescent="0.35">
      <c r="A9574" s="12" t="s">
        <v>9748</v>
      </c>
      <c r="B9574" s="15">
        <v>45304</v>
      </c>
      <c r="C9574" s="12" t="s">
        <v>108</v>
      </c>
      <c r="D9574" s="12" t="s">
        <v>140</v>
      </c>
      <c r="E9574" s="12" t="s">
        <v>242</v>
      </c>
      <c r="F9574" s="12" t="s">
        <v>111</v>
      </c>
      <c r="G9574" s="12" t="s">
        <v>127</v>
      </c>
      <c r="H9574" s="12" t="s">
        <v>179</v>
      </c>
      <c r="I9574" s="12">
        <v>5</v>
      </c>
      <c r="J9574" s="16">
        <v>296.04000000000002</v>
      </c>
      <c r="K9574" s="17">
        <v>0.27</v>
      </c>
      <c r="L9574" s="16">
        <v>1080.55</v>
      </c>
      <c r="M9574" s="16">
        <v>612.62</v>
      </c>
      <c r="N9574" s="11" t="str">
        <f t="shared" si="448"/>
        <v>HIGH</v>
      </c>
      <c r="O9574" s="27">
        <f t="shared" si="449"/>
        <v>0.43304798482254403</v>
      </c>
      <c r="P9574" s="11" t="str">
        <f t="shared" si="450"/>
        <v>GOOD</v>
      </c>
    </row>
    <row r="9575" spans="1:16" x14ac:dyDescent="0.35">
      <c r="A9575" t="s">
        <v>9749</v>
      </c>
      <c r="B9575" s="18">
        <v>44894</v>
      </c>
      <c r="C9575" t="s">
        <v>108</v>
      </c>
      <c r="D9575" t="s">
        <v>140</v>
      </c>
      <c r="E9575" t="s">
        <v>268</v>
      </c>
      <c r="F9575" t="s">
        <v>117</v>
      </c>
      <c r="G9575" t="s">
        <v>122</v>
      </c>
      <c r="H9575" t="s">
        <v>132</v>
      </c>
      <c r="I9575">
        <v>1</v>
      </c>
      <c r="J9575" s="19">
        <v>527.36</v>
      </c>
      <c r="K9575" s="20">
        <v>0.28999999999999998</v>
      </c>
      <c r="L9575" s="19">
        <v>374.43</v>
      </c>
      <c r="M9575" s="19">
        <v>174.77</v>
      </c>
      <c r="N9575" s="11" t="str">
        <f t="shared" si="448"/>
        <v>HIGH</v>
      </c>
      <c r="O9575" s="27">
        <f t="shared" si="449"/>
        <v>0.53323718719119728</v>
      </c>
      <c r="P9575" s="11" t="str">
        <f t="shared" si="450"/>
        <v>AVERAGE</v>
      </c>
    </row>
    <row r="9576" spans="1:16" x14ac:dyDescent="0.35">
      <c r="A9576" s="12" t="s">
        <v>9750</v>
      </c>
      <c r="B9576" s="15">
        <v>45650</v>
      </c>
      <c r="C9576" s="12" t="s">
        <v>120</v>
      </c>
      <c r="D9576" s="12" t="s">
        <v>125</v>
      </c>
      <c r="E9576" s="12" t="s">
        <v>137</v>
      </c>
      <c r="F9576" s="12" t="s">
        <v>117</v>
      </c>
      <c r="G9576" s="12" t="s">
        <v>122</v>
      </c>
      <c r="H9576" s="12" t="s">
        <v>187</v>
      </c>
      <c r="I9576" s="12">
        <v>1</v>
      </c>
      <c r="J9576" s="16">
        <v>128.83000000000001</v>
      </c>
      <c r="K9576" s="17">
        <v>0.26</v>
      </c>
      <c r="L9576" s="16">
        <v>95.33</v>
      </c>
      <c r="M9576" s="16">
        <v>38.17</v>
      </c>
      <c r="N9576" s="11" t="str">
        <f t="shared" si="448"/>
        <v>HIGH</v>
      </c>
      <c r="O9576" s="27">
        <f t="shared" si="449"/>
        <v>0.59960138466379942</v>
      </c>
      <c r="P9576" s="11" t="str">
        <f t="shared" si="450"/>
        <v>AVERAGE</v>
      </c>
    </row>
    <row r="9577" spans="1:16" x14ac:dyDescent="0.35">
      <c r="A9577" t="s">
        <v>9751</v>
      </c>
      <c r="B9577" s="18">
        <v>45597</v>
      </c>
      <c r="C9577" t="s">
        <v>120</v>
      </c>
      <c r="D9577" t="s">
        <v>140</v>
      </c>
      <c r="E9577" t="s">
        <v>203</v>
      </c>
      <c r="F9577" t="s">
        <v>111</v>
      </c>
      <c r="G9577" t="s">
        <v>122</v>
      </c>
      <c r="H9577" t="s">
        <v>187</v>
      </c>
      <c r="I9577">
        <v>3</v>
      </c>
      <c r="J9577" s="19">
        <v>117.64</v>
      </c>
      <c r="K9577" s="20">
        <v>0</v>
      </c>
      <c r="L9577" s="19">
        <v>352.92</v>
      </c>
      <c r="M9577" s="19">
        <v>103.64</v>
      </c>
      <c r="N9577" s="11" t="str">
        <f t="shared" si="448"/>
        <v>NO DISCOUNT</v>
      </c>
      <c r="O9577" s="27">
        <f t="shared" si="449"/>
        <v>0.70633571347614199</v>
      </c>
      <c r="P9577" s="11" t="str">
        <f t="shared" si="450"/>
        <v>AVERAGE</v>
      </c>
    </row>
    <row r="9578" spans="1:16" x14ac:dyDescent="0.35">
      <c r="A9578" s="12" t="s">
        <v>9752</v>
      </c>
      <c r="B9578" s="15">
        <v>45116</v>
      </c>
      <c r="C9578" s="12" t="s">
        <v>149</v>
      </c>
      <c r="D9578" s="12" t="s">
        <v>140</v>
      </c>
      <c r="E9578" s="12" t="s">
        <v>268</v>
      </c>
      <c r="F9578" s="12" t="s">
        <v>111</v>
      </c>
      <c r="G9578" s="12" t="s">
        <v>127</v>
      </c>
      <c r="H9578" s="12" t="s">
        <v>128</v>
      </c>
      <c r="I9578" s="12">
        <v>1</v>
      </c>
      <c r="J9578" s="16">
        <v>139.94</v>
      </c>
      <c r="K9578" s="17">
        <v>0.16</v>
      </c>
      <c r="L9578" s="16">
        <v>117.55</v>
      </c>
      <c r="M9578" s="16">
        <v>42.45</v>
      </c>
      <c r="N9578" s="11" t="str">
        <f t="shared" si="448"/>
        <v>MEDIUM</v>
      </c>
      <c r="O9578" s="27">
        <f t="shared" si="449"/>
        <v>0.63887707358570822</v>
      </c>
      <c r="P9578" s="11" t="str">
        <f t="shared" si="450"/>
        <v>AVERAGE</v>
      </c>
    </row>
    <row r="9579" spans="1:16" x14ac:dyDescent="0.35">
      <c r="A9579" t="s">
        <v>9753</v>
      </c>
      <c r="B9579" s="18">
        <v>45435</v>
      </c>
      <c r="C9579" t="s">
        <v>136</v>
      </c>
      <c r="D9579" t="s">
        <v>140</v>
      </c>
      <c r="E9579" t="s">
        <v>218</v>
      </c>
      <c r="F9579" t="s">
        <v>117</v>
      </c>
      <c r="G9579" t="s">
        <v>122</v>
      </c>
      <c r="H9579" t="s">
        <v>132</v>
      </c>
      <c r="I9579">
        <v>7</v>
      </c>
      <c r="J9579" s="19">
        <v>766.33</v>
      </c>
      <c r="K9579" s="20">
        <v>0.12</v>
      </c>
      <c r="L9579" s="19">
        <v>4720.59</v>
      </c>
      <c r="M9579" s="19">
        <v>1291.71</v>
      </c>
      <c r="N9579" s="11" t="str">
        <f t="shared" si="448"/>
        <v>MEDIUM</v>
      </c>
      <c r="O9579" s="27">
        <f t="shared" si="449"/>
        <v>0.726366831264736</v>
      </c>
      <c r="P9579" s="11" t="str">
        <f t="shared" si="450"/>
        <v>GOOD</v>
      </c>
    </row>
    <row r="9580" spans="1:16" x14ac:dyDescent="0.35">
      <c r="A9580" s="12" t="s">
        <v>9754</v>
      </c>
      <c r="B9580" s="15">
        <v>45543</v>
      </c>
      <c r="C9580" s="12" t="s">
        <v>108</v>
      </c>
      <c r="D9580" s="12" t="s">
        <v>109</v>
      </c>
      <c r="E9580" s="12" t="s">
        <v>150</v>
      </c>
      <c r="F9580" s="12" t="s">
        <v>111</v>
      </c>
      <c r="G9580" s="12" t="s">
        <v>122</v>
      </c>
      <c r="H9580" s="12" t="s">
        <v>132</v>
      </c>
      <c r="I9580" s="12">
        <v>3</v>
      </c>
      <c r="J9580" s="16">
        <v>492.02</v>
      </c>
      <c r="K9580" s="17">
        <v>0</v>
      </c>
      <c r="L9580" s="16">
        <v>1476.06</v>
      </c>
      <c r="M9580" s="16">
        <v>446.89</v>
      </c>
      <c r="N9580" s="11" t="str">
        <f t="shared" si="448"/>
        <v>NO DISCOUNT</v>
      </c>
      <c r="O9580" s="27">
        <f t="shared" si="449"/>
        <v>0.69724130455401545</v>
      </c>
      <c r="P9580" s="11" t="str">
        <f t="shared" si="450"/>
        <v>AVERAGE</v>
      </c>
    </row>
    <row r="9581" spans="1:16" x14ac:dyDescent="0.35">
      <c r="A9581" t="s">
        <v>9755</v>
      </c>
      <c r="B9581" s="18">
        <v>44631</v>
      </c>
      <c r="C9581" t="s">
        <v>136</v>
      </c>
      <c r="D9581" t="s">
        <v>125</v>
      </c>
      <c r="E9581" t="s">
        <v>185</v>
      </c>
      <c r="F9581" t="s">
        <v>117</v>
      </c>
      <c r="G9581" t="s">
        <v>127</v>
      </c>
      <c r="H9581" t="s">
        <v>128</v>
      </c>
      <c r="I9581">
        <v>1</v>
      </c>
      <c r="J9581" s="19">
        <v>559.1</v>
      </c>
      <c r="K9581" s="20">
        <v>0.19</v>
      </c>
      <c r="L9581" s="19">
        <v>452.87</v>
      </c>
      <c r="M9581" s="19">
        <v>202.6</v>
      </c>
      <c r="N9581" s="11" t="str">
        <f t="shared" si="448"/>
        <v>MEDIUM</v>
      </c>
      <c r="O9581" s="27">
        <f t="shared" si="449"/>
        <v>0.55263099785810499</v>
      </c>
      <c r="P9581" s="11" t="str">
        <f t="shared" si="450"/>
        <v>AVERAGE</v>
      </c>
    </row>
    <row r="9582" spans="1:16" x14ac:dyDescent="0.35">
      <c r="A9582" s="12" t="s">
        <v>9756</v>
      </c>
      <c r="B9582" s="15">
        <v>45379</v>
      </c>
      <c r="C9582" s="12" t="s">
        <v>120</v>
      </c>
      <c r="D9582" s="12" t="s">
        <v>115</v>
      </c>
      <c r="E9582" s="12" t="s">
        <v>240</v>
      </c>
      <c r="F9582" s="12" t="s">
        <v>131</v>
      </c>
      <c r="G9582" s="12" t="s">
        <v>122</v>
      </c>
      <c r="H9582" s="12" t="s">
        <v>123</v>
      </c>
      <c r="I9582" s="12">
        <v>1</v>
      </c>
      <c r="J9582" s="16">
        <v>1539.33</v>
      </c>
      <c r="K9582" s="17">
        <v>0</v>
      </c>
      <c r="L9582" s="16">
        <v>1539.33</v>
      </c>
      <c r="M9582" s="16">
        <v>791.88</v>
      </c>
      <c r="N9582" s="11" t="str">
        <f t="shared" si="448"/>
        <v>NO DISCOUNT</v>
      </c>
      <c r="O9582" s="27">
        <f t="shared" si="449"/>
        <v>0.48556839664009666</v>
      </c>
      <c r="P9582" s="11" t="str">
        <f t="shared" si="450"/>
        <v>AVERAGE</v>
      </c>
    </row>
    <row r="9583" spans="1:16" x14ac:dyDescent="0.35">
      <c r="A9583" t="s">
        <v>9757</v>
      </c>
      <c r="B9583" s="18">
        <v>45533</v>
      </c>
      <c r="C9583" t="s">
        <v>120</v>
      </c>
      <c r="D9583" t="s">
        <v>115</v>
      </c>
      <c r="E9583" t="s">
        <v>221</v>
      </c>
      <c r="F9583" t="s">
        <v>117</v>
      </c>
      <c r="G9583" t="s">
        <v>122</v>
      </c>
      <c r="H9583" t="s">
        <v>132</v>
      </c>
      <c r="I9583">
        <v>4</v>
      </c>
      <c r="J9583" s="19">
        <v>440.92</v>
      </c>
      <c r="K9583" s="20">
        <v>0.34</v>
      </c>
      <c r="L9583" s="19">
        <v>1164.03</v>
      </c>
      <c r="M9583" s="19">
        <v>612.94000000000005</v>
      </c>
      <c r="N9583" s="11" t="str">
        <f t="shared" si="448"/>
        <v>CLEARANCE</v>
      </c>
      <c r="O9583" s="27">
        <f t="shared" si="449"/>
        <v>0.4734328153054474</v>
      </c>
      <c r="P9583" s="11" t="str">
        <f t="shared" si="450"/>
        <v>AVERAGE</v>
      </c>
    </row>
    <row r="9584" spans="1:16" x14ac:dyDescent="0.35">
      <c r="A9584" s="12" t="s">
        <v>9758</v>
      </c>
      <c r="B9584" s="15">
        <v>45533</v>
      </c>
      <c r="C9584" s="12" t="s">
        <v>149</v>
      </c>
      <c r="D9584" s="12" t="s">
        <v>125</v>
      </c>
      <c r="E9584" s="12" t="s">
        <v>137</v>
      </c>
      <c r="F9584" s="12" t="s">
        <v>117</v>
      </c>
      <c r="G9584" s="12" t="s">
        <v>112</v>
      </c>
      <c r="H9584" s="12" t="s">
        <v>167</v>
      </c>
      <c r="I9584" s="12">
        <v>7</v>
      </c>
      <c r="J9584" s="16">
        <v>24.55</v>
      </c>
      <c r="K9584" s="17">
        <v>0.11</v>
      </c>
      <c r="L9584" s="16">
        <v>152.94999999999999</v>
      </c>
      <c r="M9584" s="16">
        <v>53.49</v>
      </c>
      <c r="N9584" s="11" t="str">
        <f t="shared" si="448"/>
        <v>MEDIUM</v>
      </c>
      <c r="O9584" s="27">
        <f t="shared" si="449"/>
        <v>0.65027786858450465</v>
      </c>
      <c r="P9584" s="11" t="str">
        <f t="shared" si="450"/>
        <v>GOOD</v>
      </c>
    </row>
    <row r="9585" spans="1:16" x14ac:dyDescent="0.35">
      <c r="A9585" t="s">
        <v>9759</v>
      </c>
      <c r="B9585" s="18">
        <v>45183</v>
      </c>
      <c r="C9585" t="s">
        <v>108</v>
      </c>
      <c r="D9585" t="s">
        <v>125</v>
      </c>
      <c r="E9585" t="s">
        <v>185</v>
      </c>
      <c r="F9585" t="s">
        <v>111</v>
      </c>
      <c r="G9585" t="s">
        <v>112</v>
      </c>
      <c r="H9585" t="s">
        <v>113</v>
      </c>
      <c r="I9585">
        <v>1</v>
      </c>
      <c r="J9585" s="19">
        <v>19.510000000000002</v>
      </c>
      <c r="K9585" s="20">
        <v>0</v>
      </c>
      <c r="L9585" s="19">
        <v>19.510000000000002</v>
      </c>
      <c r="M9585" s="19">
        <v>7.33</v>
      </c>
      <c r="N9585" s="11" t="str">
        <f t="shared" si="448"/>
        <v>NO DISCOUNT</v>
      </c>
      <c r="O9585" s="27">
        <f t="shared" si="449"/>
        <v>0.62429523321373659</v>
      </c>
      <c r="P9585" s="11" t="str">
        <f t="shared" si="450"/>
        <v>AVERAGE</v>
      </c>
    </row>
    <row r="9586" spans="1:16" x14ac:dyDescent="0.35">
      <c r="A9586" s="12" t="s">
        <v>9760</v>
      </c>
      <c r="B9586" s="15">
        <v>44824</v>
      </c>
      <c r="C9586" s="12" t="s">
        <v>108</v>
      </c>
      <c r="D9586" s="12" t="s">
        <v>109</v>
      </c>
      <c r="E9586" s="12" t="s">
        <v>176</v>
      </c>
      <c r="F9586" s="12" t="s">
        <v>111</v>
      </c>
      <c r="G9586" s="12" t="s">
        <v>112</v>
      </c>
      <c r="H9586" s="12" t="s">
        <v>170</v>
      </c>
      <c r="I9586" s="12">
        <v>3</v>
      </c>
      <c r="J9586" s="16">
        <v>7.14</v>
      </c>
      <c r="K9586" s="17">
        <v>0.03</v>
      </c>
      <c r="L9586" s="16">
        <v>20.78</v>
      </c>
      <c r="M9586" s="16">
        <v>7.57</v>
      </c>
      <c r="N9586" s="11" t="str">
        <f t="shared" si="448"/>
        <v>LOW</v>
      </c>
      <c r="O9586" s="27">
        <f t="shared" si="449"/>
        <v>0.6357074109720886</v>
      </c>
      <c r="P9586" s="11" t="str">
        <f t="shared" si="450"/>
        <v>AVERAGE</v>
      </c>
    </row>
    <row r="9587" spans="1:16" x14ac:dyDescent="0.35">
      <c r="A9587" t="s">
        <v>9761</v>
      </c>
      <c r="B9587" s="18">
        <v>44776</v>
      </c>
      <c r="C9587" t="s">
        <v>108</v>
      </c>
      <c r="D9587" t="s">
        <v>125</v>
      </c>
      <c r="E9587" t="s">
        <v>134</v>
      </c>
      <c r="F9587" t="s">
        <v>117</v>
      </c>
      <c r="G9587" t="s">
        <v>122</v>
      </c>
      <c r="H9587" t="s">
        <v>123</v>
      </c>
      <c r="I9587">
        <v>4</v>
      </c>
      <c r="J9587" s="19">
        <v>994.02</v>
      </c>
      <c r="K9587" s="20">
        <v>0</v>
      </c>
      <c r="L9587" s="19">
        <v>3976.08</v>
      </c>
      <c r="M9587" s="19">
        <v>1390.27</v>
      </c>
      <c r="N9587" s="11" t="str">
        <f t="shared" si="448"/>
        <v>NO DISCOUNT</v>
      </c>
      <c r="O9587" s="27">
        <f t="shared" si="449"/>
        <v>0.65034154242369369</v>
      </c>
      <c r="P9587" s="11" t="str">
        <f t="shared" si="450"/>
        <v>AVERAGE</v>
      </c>
    </row>
    <row r="9588" spans="1:16" x14ac:dyDescent="0.35">
      <c r="A9588" s="12" t="s">
        <v>9762</v>
      </c>
      <c r="B9588" s="15">
        <v>45243</v>
      </c>
      <c r="C9588" s="12" t="s">
        <v>108</v>
      </c>
      <c r="D9588" s="12" t="s">
        <v>125</v>
      </c>
      <c r="E9588" s="12" t="s">
        <v>178</v>
      </c>
      <c r="F9588" s="12" t="s">
        <v>111</v>
      </c>
      <c r="G9588" s="12" t="s">
        <v>127</v>
      </c>
      <c r="H9588" s="12" t="s">
        <v>209</v>
      </c>
      <c r="I9588" s="12">
        <v>4</v>
      </c>
      <c r="J9588" s="16">
        <v>477.16</v>
      </c>
      <c r="K9588" s="17">
        <v>0</v>
      </c>
      <c r="L9588" s="16">
        <v>1908.64</v>
      </c>
      <c r="M9588" s="16">
        <v>926.06</v>
      </c>
      <c r="N9588" s="11" t="str">
        <f t="shared" si="448"/>
        <v>NO DISCOUNT</v>
      </c>
      <c r="O9588" s="27">
        <f t="shared" si="449"/>
        <v>0.51480635426272114</v>
      </c>
      <c r="P9588" s="11" t="str">
        <f t="shared" si="450"/>
        <v>AVERAGE</v>
      </c>
    </row>
    <row r="9589" spans="1:16" x14ac:dyDescent="0.35">
      <c r="A9589" t="s">
        <v>9763</v>
      </c>
      <c r="B9589" s="18">
        <v>44966</v>
      </c>
      <c r="C9589" t="s">
        <v>108</v>
      </c>
      <c r="D9589" t="s">
        <v>109</v>
      </c>
      <c r="E9589" t="s">
        <v>161</v>
      </c>
      <c r="F9589" t="s">
        <v>111</v>
      </c>
      <c r="G9589" t="s">
        <v>127</v>
      </c>
      <c r="H9589" t="s">
        <v>138</v>
      </c>
      <c r="I9589">
        <v>1</v>
      </c>
      <c r="J9589" s="19">
        <v>270.98</v>
      </c>
      <c r="K9589" s="20">
        <v>0.22</v>
      </c>
      <c r="L9589" s="19">
        <v>211.36</v>
      </c>
      <c r="M9589" s="19">
        <v>119.84</v>
      </c>
      <c r="N9589" s="11" t="str">
        <f t="shared" si="448"/>
        <v>HIGH</v>
      </c>
      <c r="O9589" s="27">
        <f t="shared" si="449"/>
        <v>0.43300529901589707</v>
      </c>
      <c r="P9589" s="11" t="str">
        <f t="shared" si="450"/>
        <v>AVERAGE</v>
      </c>
    </row>
    <row r="9590" spans="1:16" x14ac:dyDescent="0.35">
      <c r="A9590" s="12" t="s">
        <v>9764</v>
      </c>
      <c r="B9590" s="15">
        <v>45215</v>
      </c>
      <c r="C9590" s="12" t="s">
        <v>120</v>
      </c>
      <c r="D9590" s="12" t="s">
        <v>125</v>
      </c>
      <c r="E9590" s="12" t="s">
        <v>126</v>
      </c>
      <c r="F9590" s="12" t="s">
        <v>111</v>
      </c>
      <c r="G9590" s="12" t="s">
        <v>122</v>
      </c>
      <c r="H9590" s="12" t="s">
        <v>132</v>
      </c>
      <c r="I9590" s="12">
        <v>12</v>
      </c>
      <c r="J9590" s="16">
        <v>543.79</v>
      </c>
      <c r="K9590" s="17">
        <v>0</v>
      </c>
      <c r="L9590" s="16">
        <v>6525.48</v>
      </c>
      <c r="M9590" s="16">
        <v>3392.5</v>
      </c>
      <c r="N9590" s="11" t="str">
        <f t="shared" si="448"/>
        <v>NO DISCOUNT</v>
      </c>
      <c r="O9590" s="27">
        <f t="shared" si="449"/>
        <v>0.48011487277564252</v>
      </c>
      <c r="P9590" s="11" t="str">
        <f t="shared" si="450"/>
        <v>EXCELLENT</v>
      </c>
    </row>
    <row r="9591" spans="1:16" x14ac:dyDescent="0.35">
      <c r="A9591" t="s">
        <v>9765</v>
      </c>
      <c r="B9591" s="18">
        <v>44960</v>
      </c>
      <c r="C9591" t="s">
        <v>108</v>
      </c>
      <c r="D9591" t="s">
        <v>109</v>
      </c>
      <c r="E9591" t="s">
        <v>195</v>
      </c>
      <c r="F9591" t="s">
        <v>111</v>
      </c>
      <c r="G9591" t="s">
        <v>122</v>
      </c>
      <c r="H9591" t="s">
        <v>123</v>
      </c>
      <c r="I9591">
        <v>1</v>
      </c>
      <c r="J9591" s="19">
        <v>1629.31</v>
      </c>
      <c r="K9591" s="20">
        <v>0.03</v>
      </c>
      <c r="L9591" s="19">
        <v>1580.43</v>
      </c>
      <c r="M9591" s="19">
        <v>692.07</v>
      </c>
      <c r="N9591" s="11" t="str">
        <f t="shared" si="448"/>
        <v>LOW</v>
      </c>
      <c r="O9591" s="27">
        <f t="shared" si="449"/>
        <v>0.56210018792353977</v>
      </c>
      <c r="P9591" s="11" t="str">
        <f t="shared" si="450"/>
        <v>AVERAGE</v>
      </c>
    </row>
    <row r="9592" spans="1:16" x14ac:dyDescent="0.35">
      <c r="A9592" s="12" t="s">
        <v>9766</v>
      </c>
      <c r="B9592" s="15">
        <v>44820</v>
      </c>
      <c r="C9592" s="12" t="s">
        <v>120</v>
      </c>
      <c r="D9592" s="12" t="s">
        <v>109</v>
      </c>
      <c r="E9592" s="12" t="s">
        <v>208</v>
      </c>
      <c r="F9592" s="12" t="s">
        <v>117</v>
      </c>
      <c r="G9592" s="12" t="s">
        <v>127</v>
      </c>
      <c r="H9592" s="12" t="s">
        <v>164</v>
      </c>
      <c r="I9592" s="12">
        <v>4</v>
      </c>
      <c r="J9592" s="16">
        <v>125.79</v>
      </c>
      <c r="K9592" s="17">
        <v>0.03</v>
      </c>
      <c r="L9592" s="16">
        <v>488.07</v>
      </c>
      <c r="M9592" s="16">
        <v>252.11</v>
      </c>
      <c r="N9592" s="11" t="str">
        <f t="shared" si="448"/>
        <v>LOW</v>
      </c>
      <c r="O9592" s="27">
        <f t="shared" si="449"/>
        <v>0.48345524207593171</v>
      </c>
      <c r="P9592" s="11" t="str">
        <f t="shared" si="450"/>
        <v>AVERAGE</v>
      </c>
    </row>
    <row r="9593" spans="1:16" x14ac:dyDescent="0.35">
      <c r="A9593" t="s">
        <v>9767</v>
      </c>
      <c r="B9593" s="18">
        <v>45578</v>
      </c>
      <c r="C9593" t="s">
        <v>108</v>
      </c>
      <c r="D9593" t="s">
        <v>125</v>
      </c>
      <c r="E9593" t="s">
        <v>178</v>
      </c>
      <c r="F9593" t="s">
        <v>111</v>
      </c>
      <c r="G9593" t="s">
        <v>112</v>
      </c>
      <c r="H9593" t="s">
        <v>118</v>
      </c>
      <c r="I9593">
        <v>4</v>
      </c>
      <c r="J9593" s="19">
        <v>38.340000000000003</v>
      </c>
      <c r="K9593" s="20">
        <v>0</v>
      </c>
      <c r="L9593" s="19">
        <v>153.36000000000001</v>
      </c>
      <c r="M9593" s="19">
        <v>34.44</v>
      </c>
      <c r="N9593" s="11" t="str">
        <f t="shared" si="448"/>
        <v>NO DISCOUNT</v>
      </c>
      <c r="O9593" s="27">
        <f t="shared" si="449"/>
        <v>0.77543035993740228</v>
      </c>
      <c r="P9593" s="11" t="str">
        <f t="shared" si="450"/>
        <v>AVERAGE</v>
      </c>
    </row>
    <row r="9594" spans="1:16" x14ac:dyDescent="0.35">
      <c r="A9594" s="12" t="s">
        <v>9768</v>
      </c>
      <c r="B9594" s="15">
        <v>45019</v>
      </c>
      <c r="C9594" s="12" t="s">
        <v>108</v>
      </c>
      <c r="D9594" s="12" t="s">
        <v>109</v>
      </c>
      <c r="E9594" s="12" t="s">
        <v>252</v>
      </c>
      <c r="F9594" s="12" t="s">
        <v>131</v>
      </c>
      <c r="G9594" s="12" t="s">
        <v>112</v>
      </c>
      <c r="H9594" s="12" t="s">
        <v>118</v>
      </c>
      <c r="I9594" s="12">
        <v>7</v>
      </c>
      <c r="J9594" s="16">
        <v>19.86</v>
      </c>
      <c r="K9594" s="17">
        <v>0</v>
      </c>
      <c r="L9594" s="16">
        <v>139.02000000000001</v>
      </c>
      <c r="M9594" s="16">
        <v>55.31</v>
      </c>
      <c r="N9594" s="11" t="str">
        <f t="shared" si="448"/>
        <v>NO DISCOUNT</v>
      </c>
      <c r="O9594" s="27">
        <f t="shared" si="449"/>
        <v>0.60214357646381822</v>
      </c>
      <c r="P9594" s="11" t="str">
        <f t="shared" si="450"/>
        <v>GOOD</v>
      </c>
    </row>
    <row r="9595" spans="1:16" x14ac:dyDescent="0.35">
      <c r="A9595" t="s">
        <v>9769</v>
      </c>
      <c r="B9595" s="18">
        <v>44746</v>
      </c>
      <c r="C9595" t="s">
        <v>108</v>
      </c>
      <c r="D9595" t="s">
        <v>125</v>
      </c>
      <c r="E9595" t="s">
        <v>178</v>
      </c>
      <c r="F9595" t="s">
        <v>117</v>
      </c>
      <c r="G9595" t="s">
        <v>127</v>
      </c>
      <c r="H9595" t="s">
        <v>209</v>
      </c>
      <c r="I9595">
        <v>9</v>
      </c>
      <c r="J9595" s="19">
        <v>1115.8900000000001</v>
      </c>
      <c r="K9595" s="20">
        <v>0.09</v>
      </c>
      <c r="L9595" s="19">
        <v>9139.14</v>
      </c>
      <c r="M9595" s="19">
        <v>4094.95</v>
      </c>
      <c r="N9595" s="11" t="str">
        <f t="shared" si="448"/>
        <v>LOW</v>
      </c>
      <c r="O9595" s="27">
        <f t="shared" si="449"/>
        <v>0.55193267637874022</v>
      </c>
      <c r="P9595" s="11" t="str">
        <f t="shared" si="450"/>
        <v>GOOD</v>
      </c>
    </row>
    <row r="9596" spans="1:16" x14ac:dyDescent="0.35">
      <c r="A9596" s="12" t="s">
        <v>9770</v>
      </c>
      <c r="B9596" s="15">
        <v>45513</v>
      </c>
      <c r="C9596" s="12" t="s">
        <v>108</v>
      </c>
      <c r="D9596" s="12" t="s">
        <v>140</v>
      </c>
      <c r="E9596" s="12" t="s">
        <v>141</v>
      </c>
      <c r="F9596" s="12" t="s">
        <v>117</v>
      </c>
      <c r="G9596" s="12" t="s">
        <v>127</v>
      </c>
      <c r="H9596" s="12" t="s">
        <v>128</v>
      </c>
      <c r="I9596" s="12">
        <v>4</v>
      </c>
      <c r="J9596" s="16">
        <v>74.819999999999993</v>
      </c>
      <c r="K9596" s="17">
        <v>0</v>
      </c>
      <c r="L9596" s="16">
        <v>299.27999999999997</v>
      </c>
      <c r="M9596" s="16">
        <v>167.17</v>
      </c>
      <c r="N9596" s="11" t="str">
        <f t="shared" si="448"/>
        <v>NO DISCOUNT</v>
      </c>
      <c r="O9596" s="27">
        <f t="shared" si="449"/>
        <v>0.4414260892809409</v>
      </c>
      <c r="P9596" s="11" t="str">
        <f t="shared" si="450"/>
        <v>AVERAGE</v>
      </c>
    </row>
    <row r="9597" spans="1:16" x14ac:dyDescent="0.35">
      <c r="A9597" t="s">
        <v>9771</v>
      </c>
      <c r="B9597" s="18">
        <v>45287</v>
      </c>
      <c r="C9597" t="s">
        <v>108</v>
      </c>
      <c r="D9597" t="s">
        <v>109</v>
      </c>
      <c r="E9597" t="s">
        <v>252</v>
      </c>
      <c r="F9597" t="s">
        <v>117</v>
      </c>
      <c r="G9597" t="s">
        <v>112</v>
      </c>
      <c r="H9597" t="s">
        <v>113</v>
      </c>
      <c r="I9597">
        <v>2</v>
      </c>
      <c r="J9597" s="19">
        <v>35</v>
      </c>
      <c r="K9597" s="20">
        <v>0</v>
      </c>
      <c r="L9597" s="19">
        <v>70</v>
      </c>
      <c r="M9597" s="19">
        <v>16.96</v>
      </c>
      <c r="N9597" s="11" t="str">
        <f t="shared" si="448"/>
        <v>NO DISCOUNT</v>
      </c>
      <c r="O9597" s="27">
        <f t="shared" si="449"/>
        <v>0.75771428571428567</v>
      </c>
      <c r="P9597" s="11" t="str">
        <f t="shared" si="450"/>
        <v>AVERAGE</v>
      </c>
    </row>
    <row r="9598" spans="1:16" x14ac:dyDescent="0.35">
      <c r="A9598" s="12" t="s">
        <v>9772</v>
      </c>
      <c r="B9598" s="15">
        <v>45350</v>
      </c>
      <c r="C9598" s="12" t="s">
        <v>120</v>
      </c>
      <c r="D9598" s="12" t="s">
        <v>125</v>
      </c>
      <c r="E9598" s="12" t="s">
        <v>137</v>
      </c>
      <c r="F9598" s="12" t="s">
        <v>111</v>
      </c>
      <c r="G9598" s="12" t="s">
        <v>127</v>
      </c>
      <c r="H9598" s="12" t="s">
        <v>138</v>
      </c>
      <c r="I9598" s="12">
        <v>20</v>
      </c>
      <c r="J9598" s="16">
        <v>293.69</v>
      </c>
      <c r="K9598" s="17">
        <v>0.11</v>
      </c>
      <c r="L9598" s="16">
        <v>5227.68</v>
      </c>
      <c r="M9598" s="16">
        <v>2833.14</v>
      </c>
      <c r="N9598" s="11" t="str">
        <f t="shared" si="448"/>
        <v>MEDIUM</v>
      </c>
      <c r="O9598" s="27">
        <f t="shared" si="449"/>
        <v>0.45805022495638609</v>
      </c>
      <c r="P9598" s="11" t="str">
        <f t="shared" si="450"/>
        <v>EXCELLENT</v>
      </c>
    </row>
    <row r="9599" spans="1:16" x14ac:dyDescent="0.35">
      <c r="A9599" t="s">
        <v>9773</v>
      </c>
      <c r="B9599" s="18">
        <v>45098</v>
      </c>
      <c r="C9599" t="s">
        <v>108</v>
      </c>
      <c r="D9599" t="s">
        <v>109</v>
      </c>
      <c r="E9599" t="s">
        <v>208</v>
      </c>
      <c r="F9599" t="s">
        <v>111</v>
      </c>
      <c r="G9599" t="s">
        <v>122</v>
      </c>
      <c r="H9599" t="s">
        <v>158</v>
      </c>
      <c r="I9599">
        <v>3</v>
      </c>
      <c r="J9599" s="19">
        <v>33.78</v>
      </c>
      <c r="K9599" s="20">
        <v>0</v>
      </c>
      <c r="L9599" s="19">
        <v>101.34</v>
      </c>
      <c r="M9599" s="19">
        <v>47.58</v>
      </c>
      <c r="N9599" s="11" t="str">
        <f t="shared" si="448"/>
        <v>NO DISCOUNT</v>
      </c>
      <c r="O9599" s="27">
        <f t="shared" si="449"/>
        <v>0.53049141503848429</v>
      </c>
      <c r="P9599" s="11" t="str">
        <f t="shared" si="450"/>
        <v>AVERAGE</v>
      </c>
    </row>
    <row r="9600" spans="1:16" x14ac:dyDescent="0.35">
      <c r="A9600" s="12" t="s">
        <v>9774</v>
      </c>
      <c r="B9600" s="15">
        <v>44911</v>
      </c>
      <c r="C9600" s="12" t="s">
        <v>108</v>
      </c>
      <c r="D9600" s="12" t="s">
        <v>125</v>
      </c>
      <c r="E9600" s="12" t="s">
        <v>146</v>
      </c>
      <c r="F9600" s="12" t="s">
        <v>111</v>
      </c>
      <c r="G9600" s="12" t="s">
        <v>127</v>
      </c>
      <c r="H9600" s="12" t="s">
        <v>138</v>
      </c>
      <c r="I9600" s="12">
        <v>2</v>
      </c>
      <c r="J9600" s="16">
        <v>488.37</v>
      </c>
      <c r="K9600" s="17">
        <v>0</v>
      </c>
      <c r="L9600" s="16">
        <v>976.74</v>
      </c>
      <c r="M9600" s="16">
        <v>514.52</v>
      </c>
      <c r="N9600" s="11" t="str">
        <f t="shared" si="448"/>
        <v>NO DISCOUNT</v>
      </c>
      <c r="O9600" s="27">
        <f t="shared" si="449"/>
        <v>0.47322726621209332</v>
      </c>
      <c r="P9600" s="11" t="str">
        <f t="shared" si="450"/>
        <v>AVERAGE</v>
      </c>
    </row>
    <row r="9601" spans="1:16" x14ac:dyDescent="0.35">
      <c r="A9601" t="s">
        <v>9775</v>
      </c>
      <c r="B9601" s="18">
        <v>45490</v>
      </c>
      <c r="C9601" t="s">
        <v>136</v>
      </c>
      <c r="D9601" t="s">
        <v>109</v>
      </c>
      <c r="E9601" t="s">
        <v>189</v>
      </c>
      <c r="F9601" t="s">
        <v>117</v>
      </c>
      <c r="G9601" t="s">
        <v>127</v>
      </c>
      <c r="H9601" t="s">
        <v>164</v>
      </c>
      <c r="I9601">
        <v>6</v>
      </c>
      <c r="J9601" s="19">
        <v>646.42999999999995</v>
      </c>
      <c r="K9601" s="20">
        <v>0</v>
      </c>
      <c r="L9601" s="19">
        <v>3878.58</v>
      </c>
      <c r="M9601" s="19">
        <v>1632.4</v>
      </c>
      <c r="N9601" s="11" t="str">
        <f t="shared" si="448"/>
        <v>NO DISCOUNT</v>
      </c>
      <c r="O9601" s="27">
        <f t="shared" si="449"/>
        <v>0.57912431869395498</v>
      </c>
      <c r="P9601" s="11" t="str">
        <f t="shared" si="450"/>
        <v>GOOD</v>
      </c>
    </row>
    <row r="9602" spans="1:16" x14ac:dyDescent="0.35">
      <c r="A9602" s="12" t="s">
        <v>9776</v>
      </c>
      <c r="B9602" s="15">
        <v>45143</v>
      </c>
      <c r="C9602" s="12" t="s">
        <v>136</v>
      </c>
      <c r="D9602" s="12" t="s">
        <v>140</v>
      </c>
      <c r="E9602" s="12" t="s">
        <v>242</v>
      </c>
      <c r="F9602" s="12" t="s">
        <v>111</v>
      </c>
      <c r="G9602" s="12" t="s">
        <v>122</v>
      </c>
      <c r="H9602" s="12" t="s">
        <v>187</v>
      </c>
      <c r="I9602" s="12">
        <v>2</v>
      </c>
      <c r="J9602" s="16">
        <v>628.49</v>
      </c>
      <c r="K9602" s="17">
        <v>0.27</v>
      </c>
      <c r="L9602" s="16">
        <v>917.6</v>
      </c>
      <c r="M9602" s="16">
        <v>373.42</v>
      </c>
      <c r="N9602" s="11" t="str">
        <f t="shared" si="448"/>
        <v>HIGH</v>
      </c>
      <c r="O9602" s="27">
        <f t="shared" si="449"/>
        <v>0.59304707933740197</v>
      </c>
      <c r="P9602" s="11" t="str">
        <f t="shared" si="450"/>
        <v>AVERAGE</v>
      </c>
    </row>
    <row r="9603" spans="1:16" x14ac:dyDescent="0.35">
      <c r="A9603" t="s">
        <v>9777</v>
      </c>
      <c r="B9603" s="18">
        <v>45584</v>
      </c>
      <c r="C9603" t="s">
        <v>108</v>
      </c>
      <c r="D9603" t="s">
        <v>125</v>
      </c>
      <c r="E9603" t="s">
        <v>134</v>
      </c>
      <c r="F9603" t="s">
        <v>111</v>
      </c>
      <c r="G9603" t="s">
        <v>127</v>
      </c>
      <c r="H9603" t="s">
        <v>209</v>
      </c>
      <c r="I9603">
        <v>1</v>
      </c>
      <c r="J9603" s="19">
        <v>449.74</v>
      </c>
      <c r="K9603" s="20">
        <v>0</v>
      </c>
      <c r="L9603" s="19">
        <v>449.74</v>
      </c>
      <c r="M9603" s="19">
        <v>244.98</v>
      </c>
      <c r="N9603" s="11" t="str">
        <f t="shared" ref="N9603:N9666" si="451">IF(K9603=$R$8,$R$2,IF(K9603&lt;=$R$9,$R$3,IF(K9603&lt;=$R$10,$R$4,IF(K9603&lt;$R$11,$R$5,IF(K9603&gt;$R$11,$R$6)))))</f>
        <v>NO DISCOUNT</v>
      </c>
      <c r="O9603" s="27">
        <f t="shared" ref="O9603:O9666" si="452">IFERROR(L9603-M9603,"NULL")/L9603</f>
        <v>0.45528527593720819</v>
      </c>
      <c r="P9603" s="11" t="str">
        <f t="shared" ref="P9603:P9666" si="453">IF(AND(O9603&gt;=$Q$8,I9603&gt;=$Q$13),$Q$2,IF(AND(O9603&gt;=$Q$9,I9603&gt;=$Q$14),$Q$3,IF(O9603&gt;=$Q$10,$Q$4,$Q$5)))</f>
        <v>AVERAGE</v>
      </c>
    </row>
    <row r="9604" spans="1:16" x14ac:dyDescent="0.35">
      <c r="A9604" s="12" t="s">
        <v>9778</v>
      </c>
      <c r="B9604" s="15">
        <v>45085</v>
      </c>
      <c r="C9604" s="12" t="s">
        <v>108</v>
      </c>
      <c r="D9604" s="12" t="s">
        <v>140</v>
      </c>
      <c r="E9604" s="12" t="s">
        <v>268</v>
      </c>
      <c r="F9604" s="12" t="s">
        <v>111</v>
      </c>
      <c r="G9604" s="12" t="s">
        <v>112</v>
      </c>
      <c r="H9604" s="12" t="s">
        <v>167</v>
      </c>
      <c r="I9604" s="12">
        <v>7</v>
      </c>
      <c r="J9604" s="16">
        <v>24.32</v>
      </c>
      <c r="K9604" s="17">
        <v>0.27</v>
      </c>
      <c r="L9604" s="16">
        <v>124.28</v>
      </c>
      <c r="M9604" s="16">
        <v>25.05</v>
      </c>
      <c r="N9604" s="11" t="str">
        <f t="shared" si="451"/>
        <v>HIGH</v>
      </c>
      <c r="O9604" s="27">
        <f t="shared" si="452"/>
        <v>0.79843900869005469</v>
      </c>
      <c r="P9604" s="11" t="str">
        <f t="shared" si="453"/>
        <v>GOOD</v>
      </c>
    </row>
    <row r="9605" spans="1:16" x14ac:dyDescent="0.35">
      <c r="A9605" t="s">
        <v>9779</v>
      </c>
      <c r="B9605" s="18">
        <v>45047</v>
      </c>
      <c r="C9605" t="s">
        <v>120</v>
      </c>
      <c r="D9605" t="s">
        <v>125</v>
      </c>
      <c r="E9605" t="s">
        <v>134</v>
      </c>
      <c r="F9605" t="s">
        <v>131</v>
      </c>
      <c r="G9605" t="s">
        <v>127</v>
      </c>
      <c r="H9605" t="s">
        <v>128</v>
      </c>
      <c r="I9605">
        <v>2</v>
      </c>
      <c r="J9605" s="19">
        <v>392.61</v>
      </c>
      <c r="K9605" s="20">
        <v>0.2</v>
      </c>
      <c r="L9605" s="19">
        <v>628.17999999999995</v>
      </c>
      <c r="M9605" s="19">
        <v>349.7</v>
      </c>
      <c r="N9605" s="11" t="str">
        <f t="shared" si="451"/>
        <v>MEDIUM</v>
      </c>
      <c r="O9605" s="27">
        <f t="shared" si="452"/>
        <v>0.44331242637460599</v>
      </c>
      <c r="P9605" s="11" t="str">
        <f t="shared" si="453"/>
        <v>AVERAGE</v>
      </c>
    </row>
    <row r="9606" spans="1:16" x14ac:dyDescent="0.35">
      <c r="A9606" s="12" t="s">
        <v>9780</v>
      </c>
      <c r="B9606" s="15">
        <v>45565</v>
      </c>
      <c r="C9606" s="12" t="s">
        <v>136</v>
      </c>
      <c r="D9606" s="12" t="s">
        <v>125</v>
      </c>
      <c r="E9606" s="12" t="s">
        <v>255</v>
      </c>
      <c r="F9606" s="12" t="s">
        <v>111</v>
      </c>
      <c r="G9606" s="12" t="s">
        <v>112</v>
      </c>
      <c r="H9606" s="12" t="s">
        <v>118</v>
      </c>
      <c r="I9606" s="12">
        <v>1</v>
      </c>
      <c r="J9606" s="16">
        <v>10.51</v>
      </c>
      <c r="K9606" s="17">
        <v>0.36</v>
      </c>
      <c r="L9606" s="16">
        <v>6.73</v>
      </c>
      <c r="M9606" s="16">
        <v>2.1800000000000002</v>
      </c>
      <c r="N9606" s="11" t="str">
        <f t="shared" si="451"/>
        <v>CLEARANCE</v>
      </c>
      <c r="O9606" s="27">
        <f t="shared" si="452"/>
        <v>0.67607726597325413</v>
      </c>
      <c r="P9606" s="11" t="str">
        <f t="shared" si="453"/>
        <v>AVERAGE</v>
      </c>
    </row>
    <row r="9607" spans="1:16" x14ac:dyDescent="0.35">
      <c r="A9607" t="s">
        <v>9781</v>
      </c>
      <c r="B9607" s="18">
        <v>45298</v>
      </c>
      <c r="C9607" t="s">
        <v>120</v>
      </c>
      <c r="D9607" t="s">
        <v>109</v>
      </c>
      <c r="E9607" t="s">
        <v>189</v>
      </c>
      <c r="F9607" t="s">
        <v>111</v>
      </c>
      <c r="G9607" t="s">
        <v>122</v>
      </c>
      <c r="H9607" t="s">
        <v>123</v>
      </c>
      <c r="I9607">
        <v>2</v>
      </c>
      <c r="J9607" s="19">
        <v>1572.33</v>
      </c>
      <c r="K9607" s="20">
        <v>0.08</v>
      </c>
      <c r="L9607" s="19">
        <v>2893.09</v>
      </c>
      <c r="M9607" s="19">
        <v>1259.71</v>
      </c>
      <c r="N9607" s="11" t="str">
        <f t="shared" si="451"/>
        <v>LOW</v>
      </c>
      <c r="O9607" s="27">
        <f t="shared" si="452"/>
        <v>0.56457974000117528</v>
      </c>
      <c r="P9607" s="11" t="str">
        <f t="shared" si="453"/>
        <v>AVERAGE</v>
      </c>
    </row>
    <row r="9608" spans="1:16" x14ac:dyDescent="0.35">
      <c r="A9608" s="12" t="s">
        <v>9782</v>
      </c>
      <c r="B9608" s="15">
        <v>45334</v>
      </c>
      <c r="C9608" s="12" t="s">
        <v>136</v>
      </c>
      <c r="D9608" s="12" t="s">
        <v>125</v>
      </c>
      <c r="E9608" s="12" t="s">
        <v>255</v>
      </c>
      <c r="F9608" s="12" t="s">
        <v>111</v>
      </c>
      <c r="G9608" s="12" t="s">
        <v>127</v>
      </c>
      <c r="H9608" s="12" t="s">
        <v>209</v>
      </c>
      <c r="I9608" s="12">
        <v>2</v>
      </c>
      <c r="J9608" s="16">
        <v>1111.06</v>
      </c>
      <c r="K9608" s="17">
        <v>0</v>
      </c>
      <c r="L9608" s="16">
        <v>2222.12</v>
      </c>
      <c r="M9608" s="16">
        <v>887.98</v>
      </c>
      <c r="N9608" s="11" t="str">
        <f t="shared" si="451"/>
        <v>NO DISCOUNT</v>
      </c>
      <c r="O9608" s="27">
        <f t="shared" si="452"/>
        <v>0.60039061796842652</v>
      </c>
      <c r="P9608" s="11" t="str">
        <f t="shared" si="453"/>
        <v>AVERAGE</v>
      </c>
    </row>
    <row r="9609" spans="1:16" x14ac:dyDescent="0.35">
      <c r="A9609" t="s">
        <v>9783</v>
      </c>
      <c r="B9609" s="18">
        <v>44965</v>
      </c>
      <c r="C9609" t="s">
        <v>149</v>
      </c>
      <c r="D9609" t="s">
        <v>140</v>
      </c>
      <c r="E9609" t="s">
        <v>307</v>
      </c>
      <c r="F9609" t="s">
        <v>117</v>
      </c>
      <c r="G9609" t="s">
        <v>127</v>
      </c>
      <c r="H9609" t="s">
        <v>164</v>
      </c>
      <c r="I9609">
        <v>1</v>
      </c>
      <c r="J9609" s="19">
        <v>518.73</v>
      </c>
      <c r="K9609" s="20">
        <v>0</v>
      </c>
      <c r="L9609" s="19">
        <v>518.73</v>
      </c>
      <c r="M9609" s="19">
        <v>190.18</v>
      </c>
      <c r="N9609" s="11" t="str">
        <f t="shared" si="451"/>
        <v>NO DISCOUNT</v>
      </c>
      <c r="O9609" s="27">
        <f t="shared" si="452"/>
        <v>0.63337381682185334</v>
      </c>
      <c r="P9609" s="11" t="str">
        <f t="shared" si="453"/>
        <v>AVERAGE</v>
      </c>
    </row>
    <row r="9610" spans="1:16" x14ac:dyDescent="0.35">
      <c r="A9610" s="12" t="s">
        <v>9784</v>
      </c>
      <c r="B9610" s="15">
        <v>44941</v>
      </c>
      <c r="C9610" s="12" t="s">
        <v>108</v>
      </c>
      <c r="D9610" s="12" t="s">
        <v>140</v>
      </c>
      <c r="E9610" s="12" t="s">
        <v>273</v>
      </c>
      <c r="F9610" s="12" t="s">
        <v>111</v>
      </c>
      <c r="G9610" s="12" t="s">
        <v>122</v>
      </c>
      <c r="H9610" s="12" t="s">
        <v>123</v>
      </c>
      <c r="I9610" s="12">
        <v>3</v>
      </c>
      <c r="J9610" s="16">
        <v>1848.98</v>
      </c>
      <c r="K9610" s="17">
        <v>0.05</v>
      </c>
      <c r="L9610" s="16">
        <v>5269.59</v>
      </c>
      <c r="M9610" s="16">
        <v>1441.94</v>
      </c>
      <c r="N9610" s="11" t="str">
        <f t="shared" si="451"/>
        <v>LOW</v>
      </c>
      <c r="O9610" s="27">
        <f t="shared" si="452"/>
        <v>0.72636580834562081</v>
      </c>
      <c r="P9610" s="11" t="str">
        <f t="shared" si="453"/>
        <v>AVERAGE</v>
      </c>
    </row>
    <row r="9611" spans="1:16" x14ac:dyDescent="0.35">
      <c r="A9611" t="s">
        <v>9785</v>
      </c>
      <c r="B9611" s="18">
        <v>45631</v>
      </c>
      <c r="C9611" t="s">
        <v>120</v>
      </c>
      <c r="D9611" t="s">
        <v>115</v>
      </c>
      <c r="E9611" t="s">
        <v>156</v>
      </c>
      <c r="F9611" t="s">
        <v>111</v>
      </c>
      <c r="G9611" t="s">
        <v>112</v>
      </c>
      <c r="H9611" t="s">
        <v>167</v>
      </c>
      <c r="I9611">
        <v>3</v>
      </c>
      <c r="J9611" s="19">
        <v>16.72</v>
      </c>
      <c r="K9611" s="20">
        <v>0.26</v>
      </c>
      <c r="L9611" s="19">
        <v>37.119999999999997</v>
      </c>
      <c r="M9611" s="19">
        <v>10.119999999999999</v>
      </c>
      <c r="N9611" s="11" t="str">
        <f t="shared" si="451"/>
        <v>HIGH</v>
      </c>
      <c r="O9611" s="27">
        <f t="shared" si="452"/>
        <v>0.72737068965517249</v>
      </c>
      <c r="P9611" s="11" t="str">
        <f t="shared" si="453"/>
        <v>AVERAGE</v>
      </c>
    </row>
    <row r="9612" spans="1:16" x14ac:dyDescent="0.35">
      <c r="A9612" s="12" t="s">
        <v>9786</v>
      </c>
      <c r="B9612" s="15">
        <v>44675</v>
      </c>
      <c r="C9612" s="12" t="s">
        <v>149</v>
      </c>
      <c r="D9612" s="12" t="s">
        <v>140</v>
      </c>
      <c r="E9612" s="12" t="s">
        <v>268</v>
      </c>
      <c r="F9612" s="12" t="s">
        <v>117</v>
      </c>
      <c r="G9612" s="12" t="s">
        <v>122</v>
      </c>
      <c r="H9612" s="12" t="s">
        <v>158</v>
      </c>
      <c r="I9612" s="12">
        <v>1</v>
      </c>
      <c r="J9612" s="16">
        <v>67.72</v>
      </c>
      <c r="K9612" s="17">
        <v>0</v>
      </c>
      <c r="L9612" s="16">
        <v>67.72</v>
      </c>
      <c r="M9612" s="16">
        <v>18.52</v>
      </c>
      <c r="N9612" s="11" t="str">
        <f t="shared" si="451"/>
        <v>NO DISCOUNT</v>
      </c>
      <c r="O9612" s="27">
        <f t="shared" si="452"/>
        <v>0.72652096869462501</v>
      </c>
      <c r="P9612" s="11" t="str">
        <f t="shared" si="453"/>
        <v>AVERAGE</v>
      </c>
    </row>
    <row r="9613" spans="1:16" x14ac:dyDescent="0.35">
      <c r="A9613" t="s">
        <v>9787</v>
      </c>
      <c r="B9613" s="18">
        <v>45475</v>
      </c>
      <c r="C9613" t="s">
        <v>120</v>
      </c>
      <c r="D9613" t="s">
        <v>125</v>
      </c>
      <c r="E9613" t="s">
        <v>185</v>
      </c>
      <c r="F9613" t="s">
        <v>117</v>
      </c>
      <c r="G9613" t="s">
        <v>122</v>
      </c>
      <c r="H9613" t="s">
        <v>132</v>
      </c>
      <c r="I9613">
        <v>1</v>
      </c>
      <c r="J9613" s="19">
        <v>192.23</v>
      </c>
      <c r="K9613" s="20">
        <v>0.17</v>
      </c>
      <c r="L9613" s="19">
        <v>159.55000000000001</v>
      </c>
      <c r="M9613" s="19">
        <v>79.760000000000005</v>
      </c>
      <c r="N9613" s="11" t="str">
        <f t="shared" si="451"/>
        <v>MEDIUM</v>
      </c>
      <c r="O9613" s="27">
        <f t="shared" si="452"/>
        <v>0.50009401441554369</v>
      </c>
      <c r="P9613" s="11" t="str">
        <f t="shared" si="453"/>
        <v>AVERAGE</v>
      </c>
    </row>
    <row r="9614" spans="1:16" x14ac:dyDescent="0.35">
      <c r="A9614" s="12" t="s">
        <v>9788</v>
      </c>
      <c r="B9614" s="15">
        <v>44587</v>
      </c>
      <c r="C9614" s="12" t="s">
        <v>108</v>
      </c>
      <c r="D9614" s="12" t="s">
        <v>125</v>
      </c>
      <c r="E9614" s="12" t="s">
        <v>255</v>
      </c>
      <c r="F9614" s="12" t="s">
        <v>131</v>
      </c>
      <c r="G9614" s="12" t="s">
        <v>112</v>
      </c>
      <c r="H9614" s="12" t="s">
        <v>118</v>
      </c>
      <c r="I9614" s="12">
        <v>1</v>
      </c>
      <c r="J9614" s="16">
        <v>23.8</v>
      </c>
      <c r="K9614" s="17">
        <v>0.33</v>
      </c>
      <c r="L9614" s="16">
        <v>15.95</v>
      </c>
      <c r="M9614" s="16">
        <v>4.4800000000000004</v>
      </c>
      <c r="N9614" s="11" t="str">
        <f t="shared" si="451"/>
        <v>CLEARANCE</v>
      </c>
      <c r="O9614" s="27">
        <f t="shared" si="452"/>
        <v>0.71912225705329147</v>
      </c>
      <c r="P9614" s="11" t="str">
        <f t="shared" si="453"/>
        <v>AVERAGE</v>
      </c>
    </row>
    <row r="9615" spans="1:16" x14ac:dyDescent="0.35">
      <c r="A9615" t="s">
        <v>9789</v>
      </c>
      <c r="B9615" s="18">
        <v>45312</v>
      </c>
      <c r="C9615" t="s">
        <v>108</v>
      </c>
      <c r="D9615" t="s">
        <v>109</v>
      </c>
      <c r="E9615" t="s">
        <v>195</v>
      </c>
      <c r="F9615" t="s">
        <v>117</v>
      </c>
      <c r="G9615" t="s">
        <v>122</v>
      </c>
      <c r="H9615" t="s">
        <v>132</v>
      </c>
      <c r="I9615">
        <v>4</v>
      </c>
      <c r="J9615" s="19">
        <v>327.48</v>
      </c>
      <c r="K9615" s="20">
        <v>0.01</v>
      </c>
      <c r="L9615" s="19">
        <v>1296.82</v>
      </c>
      <c r="M9615" s="19">
        <v>463.1</v>
      </c>
      <c r="N9615" s="11" t="str">
        <f t="shared" si="451"/>
        <v>LOW</v>
      </c>
      <c r="O9615" s="27">
        <f t="shared" si="452"/>
        <v>0.64289569870915009</v>
      </c>
      <c r="P9615" s="11" t="str">
        <f t="shared" si="453"/>
        <v>AVERAGE</v>
      </c>
    </row>
    <row r="9616" spans="1:16" x14ac:dyDescent="0.35">
      <c r="A9616" s="12" t="s">
        <v>9790</v>
      </c>
      <c r="B9616" s="15">
        <v>44609</v>
      </c>
      <c r="C9616" s="12" t="s">
        <v>108</v>
      </c>
      <c r="D9616" s="12" t="s">
        <v>109</v>
      </c>
      <c r="E9616" s="12" t="s">
        <v>231</v>
      </c>
      <c r="F9616" s="12" t="s">
        <v>131</v>
      </c>
      <c r="G9616" s="12" t="s">
        <v>122</v>
      </c>
      <c r="H9616" s="12" t="s">
        <v>158</v>
      </c>
      <c r="I9616" s="12">
        <v>2</v>
      </c>
      <c r="J9616" s="16">
        <v>13.28</v>
      </c>
      <c r="K9616" s="17">
        <v>0.24</v>
      </c>
      <c r="L9616" s="16">
        <v>20.190000000000001</v>
      </c>
      <c r="M9616" s="16">
        <v>8.31</v>
      </c>
      <c r="N9616" s="11" t="str">
        <f t="shared" si="451"/>
        <v>HIGH</v>
      </c>
      <c r="O9616" s="27">
        <f t="shared" si="452"/>
        <v>0.58841010401188709</v>
      </c>
      <c r="P9616" s="11" t="str">
        <f t="shared" si="453"/>
        <v>AVERAGE</v>
      </c>
    </row>
    <row r="9617" spans="1:16" x14ac:dyDescent="0.35">
      <c r="A9617" t="s">
        <v>9791</v>
      </c>
      <c r="B9617" s="18">
        <v>45504</v>
      </c>
      <c r="C9617" t="s">
        <v>108</v>
      </c>
      <c r="D9617" t="s">
        <v>109</v>
      </c>
      <c r="E9617" t="s">
        <v>189</v>
      </c>
      <c r="F9617" t="s">
        <v>111</v>
      </c>
      <c r="G9617" t="s">
        <v>122</v>
      </c>
      <c r="H9617" t="s">
        <v>132</v>
      </c>
      <c r="I9617">
        <v>8</v>
      </c>
      <c r="J9617" s="19">
        <v>744.77</v>
      </c>
      <c r="K9617" s="20">
        <v>0.16</v>
      </c>
      <c r="L9617" s="19">
        <v>5004.8500000000004</v>
      </c>
      <c r="M9617" s="19">
        <v>1337.16</v>
      </c>
      <c r="N9617" s="11" t="str">
        <f t="shared" si="451"/>
        <v>MEDIUM</v>
      </c>
      <c r="O9617" s="27">
        <f t="shared" si="452"/>
        <v>0.73282715765707274</v>
      </c>
      <c r="P9617" s="11" t="str">
        <f t="shared" si="453"/>
        <v>GOOD</v>
      </c>
    </row>
    <row r="9618" spans="1:16" x14ac:dyDescent="0.35">
      <c r="A9618" s="12" t="s">
        <v>9792</v>
      </c>
      <c r="B9618" s="15">
        <v>45544</v>
      </c>
      <c r="C9618" s="12" t="s">
        <v>120</v>
      </c>
      <c r="D9618" s="12" t="s">
        <v>140</v>
      </c>
      <c r="E9618" s="12" t="s">
        <v>153</v>
      </c>
      <c r="F9618" s="12" t="s">
        <v>111</v>
      </c>
      <c r="G9618" s="12" t="s">
        <v>127</v>
      </c>
      <c r="H9618" s="12" t="s">
        <v>209</v>
      </c>
      <c r="I9618" s="12">
        <v>4</v>
      </c>
      <c r="J9618" s="16">
        <v>629.85</v>
      </c>
      <c r="K9618" s="17">
        <v>0</v>
      </c>
      <c r="L9618" s="16">
        <v>2519.4</v>
      </c>
      <c r="M9618" s="16">
        <v>1393.55</v>
      </c>
      <c r="N9618" s="11" t="str">
        <f t="shared" si="451"/>
        <v>NO DISCOUNT</v>
      </c>
      <c r="O9618" s="27">
        <f t="shared" si="452"/>
        <v>0.44687227117567679</v>
      </c>
      <c r="P9618" s="11" t="str">
        <f t="shared" si="453"/>
        <v>AVERAGE</v>
      </c>
    </row>
    <row r="9619" spans="1:16" x14ac:dyDescent="0.35">
      <c r="A9619" t="s">
        <v>9793</v>
      </c>
      <c r="B9619" s="18">
        <v>44654</v>
      </c>
      <c r="C9619" t="s">
        <v>136</v>
      </c>
      <c r="D9619" t="s">
        <v>140</v>
      </c>
      <c r="E9619" t="s">
        <v>307</v>
      </c>
      <c r="F9619" t="s">
        <v>111</v>
      </c>
      <c r="G9619" t="s">
        <v>112</v>
      </c>
      <c r="H9619" t="s">
        <v>147</v>
      </c>
      <c r="I9619">
        <v>5</v>
      </c>
      <c r="J9619" s="19">
        <v>20.21</v>
      </c>
      <c r="K9619" s="20">
        <v>0</v>
      </c>
      <c r="L9619" s="19">
        <v>101.05</v>
      </c>
      <c r="M9619" s="19">
        <v>27.75</v>
      </c>
      <c r="N9619" s="11" t="str">
        <f t="shared" si="451"/>
        <v>NO DISCOUNT</v>
      </c>
      <c r="O9619" s="27">
        <f t="shared" si="452"/>
        <v>0.7253834735279564</v>
      </c>
      <c r="P9619" s="11" t="str">
        <f t="shared" si="453"/>
        <v>GOOD</v>
      </c>
    </row>
    <row r="9620" spans="1:16" x14ac:dyDescent="0.35">
      <c r="A9620" s="12" t="s">
        <v>9794</v>
      </c>
      <c r="B9620" s="15">
        <v>45028</v>
      </c>
      <c r="C9620" s="12" t="s">
        <v>108</v>
      </c>
      <c r="D9620" s="12" t="s">
        <v>125</v>
      </c>
      <c r="E9620" s="12" t="s">
        <v>185</v>
      </c>
      <c r="F9620" s="12" t="s">
        <v>111</v>
      </c>
      <c r="G9620" s="12" t="s">
        <v>122</v>
      </c>
      <c r="H9620" s="12" t="s">
        <v>142</v>
      </c>
      <c r="I9620" s="12">
        <v>8</v>
      </c>
      <c r="J9620" s="16">
        <v>168.39</v>
      </c>
      <c r="K9620" s="17">
        <v>0</v>
      </c>
      <c r="L9620" s="16">
        <v>1347.12</v>
      </c>
      <c r="M9620" s="16">
        <v>620.75</v>
      </c>
      <c r="N9620" s="11" t="str">
        <f t="shared" si="451"/>
        <v>NO DISCOUNT</v>
      </c>
      <c r="O9620" s="27">
        <f t="shared" si="452"/>
        <v>0.53920214977136405</v>
      </c>
      <c r="P9620" s="11" t="str">
        <f t="shared" si="453"/>
        <v>GOOD</v>
      </c>
    </row>
    <row r="9621" spans="1:16" x14ac:dyDescent="0.35">
      <c r="A9621" t="s">
        <v>9795</v>
      </c>
      <c r="B9621" s="18">
        <v>44748</v>
      </c>
      <c r="C9621" t="s">
        <v>136</v>
      </c>
      <c r="D9621" t="s">
        <v>140</v>
      </c>
      <c r="E9621" t="s">
        <v>268</v>
      </c>
      <c r="F9621" t="s">
        <v>117</v>
      </c>
      <c r="G9621" t="s">
        <v>127</v>
      </c>
      <c r="H9621" t="s">
        <v>138</v>
      </c>
      <c r="I9621">
        <v>1</v>
      </c>
      <c r="J9621" s="19">
        <v>98.1</v>
      </c>
      <c r="K9621" s="20">
        <v>0.04</v>
      </c>
      <c r="L9621" s="19">
        <v>94.18</v>
      </c>
      <c r="M9621" s="19">
        <v>52.88</v>
      </c>
      <c r="N9621" s="11" t="str">
        <f t="shared" si="451"/>
        <v>LOW</v>
      </c>
      <c r="O9621" s="27">
        <f t="shared" si="452"/>
        <v>0.43852197918878744</v>
      </c>
      <c r="P9621" s="11" t="str">
        <f t="shared" si="453"/>
        <v>AVERAGE</v>
      </c>
    </row>
    <row r="9622" spans="1:16" x14ac:dyDescent="0.35">
      <c r="A9622" s="12" t="s">
        <v>9796</v>
      </c>
      <c r="B9622" s="15">
        <v>44626</v>
      </c>
      <c r="C9622" s="12" t="s">
        <v>120</v>
      </c>
      <c r="D9622" s="12" t="s">
        <v>140</v>
      </c>
      <c r="E9622" s="12" t="s">
        <v>242</v>
      </c>
      <c r="F9622" s="12" t="s">
        <v>111</v>
      </c>
      <c r="G9622" s="12" t="s">
        <v>122</v>
      </c>
      <c r="H9622" s="12" t="s">
        <v>142</v>
      </c>
      <c r="I9622" s="12">
        <v>5</v>
      </c>
      <c r="J9622" s="16">
        <v>421.63</v>
      </c>
      <c r="K9622" s="17">
        <v>7.0000000000000007E-2</v>
      </c>
      <c r="L9622" s="16">
        <v>1960.58</v>
      </c>
      <c r="M9622" s="16">
        <v>791.13</v>
      </c>
      <c r="N9622" s="11" t="str">
        <f t="shared" si="451"/>
        <v>LOW</v>
      </c>
      <c r="O9622" s="27">
        <f t="shared" si="452"/>
        <v>0.59648165338828296</v>
      </c>
      <c r="P9622" s="11" t="str">
        <f t="shared" si="453"/>
        <v>GOOD</v>
      </c>
    </row>
    <row r="9623" spans="1:16" x14ac:dyDescent="0.35">
      <c r="A9623" t="s">
        <v>9797</v>
      </c>
      <c r="B9623" s="18">
        <v>44646</v>
      </c>
      <c r="C9623" t="s">
        <v>108</v>
      </c>
      <c r="D9623" t="s">
        <v>140</v>
      </c>
      <c r="E9623" t="s">
        <v>296</v>
      </c>
      <c r="F9623" t="s">
        <v>117</v>
      </c>
      <c r="G9623" t="s">
        <v>122</v>
      </c>
      <c r="H9623" t="s">
        <v>123</v>
      </c>
      <c r="I9623">
        <v>9</v>
      </c>
      <c r="J9623" s="19">
        <v>1156.75</v>
      </c>
      <c r="K9623" s="20">
        <v>0</v>
      </c>
      <c r="L9623" s="19">
        <v>10410.75</v>
      </c>
      <c r="M9623" s="19">
        <v>4858.62</v>
      </c>
      <c r="N9623" s="11" t="str">
        <f t="shared" si="451"/>
        <v>NO DISCOUNT</v>
      </c>
      <c r="O9623" s="27">
        <f t="shared" si="452"/>
        <v>0.53330739860240617</v>
      </c>
      <c r="P9623" s="11" t="str">
        <f t="shared" si="453"/>
        <v>GOOD</v>
      </c>
    </row>
    <row r="9624" spans="1:16" x14ac:dyDescent="0.35">
      <c r="A9624" s="12" t="s">
        <v>9798</v>
      </c>
      <c r="B9624" s="15">
        <v>44957</v>
      </c>
      <c r="C9624" s="12" t="s">
        <v>108</v>
      </c>
      <c r="D9624" s="12" t="s">
        <v>115</v>
      </c>
      <c r="E9624" s="12" t="s">
        <v>227</v>
      </c>
      <c r="F9624" s="12" t="s">
        <v>111</v>
      </c>
      <c r="G9624" s="12" t="s">
        <v>127</v>
      </c>
      <c r="H9624" s="12" t="s">
        <v>179</v>
      </c>
      <c r="I9624" s="12">
        <v>1</v>
      </c>
      <c r="J9624" s="16">
        <v>152.41</v>
      </c>
      <c r="K9624" s="17">
        <v>0.03</v>
      </c>
      <c r="L9624" s="16">
        <v>147.84</v>
      </c>
      <c r="M9624" s="16">
        <v>77.5</v>
      </c>
      <c r="N9624" s="11" t="str">
        <f t="shared" si="451"/>
        <v>LOW</v>
      </c>
      <c r="O9624" s="27">
        <f t="shared" si="452"/>
        <v>0.47578463203463206</v>
      </c>
      <c r="P9624" s="11" t="str">
        <f t="shared" si="453"/>
        <v>AVERAGE</v>
      </c>
    </row>
    <row r="9625" spans="1:16" x14ac:dyDescent="0.35">
      <c r="A9625" t="s">
        <v>9799</v>
      </c>
      <c r="B9625" s="18">
        <v>45244</v>
      </c>
      <c r="C9625" t="s">
        <v>108</v>
      </c>
      <c r="D9625" t="s">
        <v>115</v>
      </c>
      <c r="E9625" t="s">
        <v>121</v>
      </c>
      <c r="F9625" t="s">
        <v>111</v>
      </c>
      <c r="G9625" t="s">
        <v>122</v>
      </c>
      <c r="H9625" t="s">
        <v>187</v>
      </c>
      <c r="I9625">
        <v>2</v>
      </c>
      <c r="J9625" s="19">
        <v>263.62</v>
      </c>
      <c r="K9625" s="20">
        <v>0.12</v>
      </c>
      <c r="L9625" s="19">
        <v>463.97</v>
      </c>
      <c r="M9625" s="19">
        <v>158.03</v>
      </c>
      <c r="N9625" s="11" t="str">
        <f t="shared" si="451"/>
        <v>MEDIUM</v>
      </c>
      <c r="O9625" s="27">
        <f t="shared" si="452"/>
        <v>0.65939608164320973</v>
      </c>
      <c r="P9625" s="11" t="str">
        <f t="shared" si="453"/>
        <v>AVERAGE</v>
      </c>
    </row>
    <row r="9626" spans="1:16" x14ac:dyDescent="0.35">
      <c r="A9626" s="12" t="s">
        <v>9800</v>
      </c>
      <c r="B9626" s="15">
        <v>44697</v>
      </c>
      <c r="C9626" s="12" t="s">
        <v>108</v>
      </c>
      <c r="D9626" s="12" t="s">
        <v>140</v>
      </c>
      <c r="E9626" s="12" t="s">
        <v>141</v>
      </c>
      <c r="F9626" s="12" t="s">
        <v>117</v>
      </c>
      <c r="G9626" s="12" t="s">
        <v>112</v>
      </c>
      <c r="H9626" s="12" t="s">
        <v>167</v>
      </c>
      <c r="I9626" s="12">
        <v>1</v>
      </c>
      <c r="J9626" s="16">
        <v>18.399999999999999</v>
      </c>
      <c r="K9626" s="17">
        <v>0.02</v>
      </c>
      <c r="L9626" s="16">
        <v>18.03</v>
      </c>
      <c r="M9626" s="16">
        <v>3.87</v>
      </c>
      <c r="N9626" s="11" t="str">
        <f t="shared" si="451"/>
        <v>LOW</v>
      </c>
      <c r="O9626" s="27">
        <f t="shared" si="452"/>
        <v>0.78535773710482526</v>
      </c>
      <c r="P9626" s="11" t="str">
        <f t="shared" si="453"/>
        <v>AVERAGE</v>
      </c>
    </row>
    <row r="9627" spans="1:16" x14ac:dyDescent="0.35">
      <c r="A9627" t="s">
        <v>9801</v>
      </c>
      <c r="B9627" s="18">
        <v>45553</v>
      </c>
      <c r="C9627" t="s">
        <v>108</v>
      </c>
      <c r="D9627" t="s">
        <v>140</v>
      </c>
      <c r="E9627" t="s">
        <v>153</v>
      </c>
      <c r="F9627" t="s">
        <v>117</v>
      </c>
      <c r="G9627" t="s">
        <v>122</v>
      </c>
      <c r="H9627" t="s">
        <v>132</v>
      </c>
      <c r="I9627">
        <v>1</v>
      </c>
      <c r="J9627" s="19">
        <v>293.54000000000002</v>
      </c>
      <c r="K9627" s="20">
        <v>0.16</v>
      </c>
      <c r="L9627" s="19">
        <v>246.57</v>
      </c>
      <c r="M9627" s="19">
        <v>62.55</v>
      </c>
      <c r="N9627" s="11" t="str">
        <f t="shared" si="451"/>
        <v>MEDIUM</v>
      </c>
      <c r="O9627" s="27">
        <f t="shared" si="452"/>
        <v>0.74631950358924437</v>
      </c>
      <c r="P9627" s="11" t="str">
        <f t="shared" si="453"/>
        <v>AVERAGE</v>
      </c>
    </row>
    <row r="9628" spans="1:16" x14ac:dyDescent="0.35">
      <c r="A9628" s="12" t="s">
        <v>9802</v>
      </c>
      <c r="B9628" s="15">
        <v>45605</v>
      </c>
      <c r="C9628" s="12" t="s">
        <v>108</v>
      </c>
      <c r="D9628" s="12" t="s">
        <v>125</v>
      </c>
      <c r="E9628" s="12" t="s">
        <v>134</v>
      </c>
      <c r="F9628" s="12" t="s">
        <v>111</v>
      </c>
      <c r="G9628" s="12" t="s">
        <v>122</v>
      </c>
      <c r="H9628" s="12" t="s">
        <v>132</v>
      </c>
      <c r="I9628" s="12">
        <v>4</v>
      </c>
      <c r="J9628" s="16">
        <v>250.74</v>
      </c>
      <c r="K9628" s="17">
        <v>0.19</v>
      </c>
      <c r="L9628" s="16">
        <v>812.4</v>
      </c>
      <c r="M9628" s="16">
        <v>444.76</v>
      </c>
      <c r="N9628" s="11" t="str">
        <f t="shared" si="451"/>
        <v>MEDIUM</v>
      </c>
      <c r="O9628" s="27">
        <f t="shared" si="452"/>
        <v>0.45253569670113242</v>
      </c>
      <c r="P9628" s="11" t="str">
        <f t="shared" si="453"/>
        <v>AVERAGE</v>
      </c>
    </row>
    <row r="9629" spans="1:16" x14ac:dyDescent="0.35">
      <c r="A9629" t="s">
        <v>9803</v>
      </c>
      <c r="B9629" s="18">
        <v>45244</v>
      </c>
      <c r="C9629" t="s">
        <v>136</v>
      </c>
      <c r="D9629" t="s">
        <v>125</v>
      </c>
      <c r="E9629" t="s">
        <v>126</v>
      </c>
      <c r="F9629" t="s">
        <v>111</v>
      </c>
      <c r="G9629" t="s">
        <v>112</v>
      </c>
      <c r="H9629" t="s">
        <v>118</v>
      </c>
      <c r="I9629">
        <v>1</v>
      </c>
      <c r="J9629" s="19">
        <v>25.2</v>
      </c>
      <c r="K9629" s="20">
        <v>0.27</v>
      </c>
      <c r="L9629" s="19">
        <v>18.399999999999999</v>
      </c>
      <c r="M9629" s="19">
        <v>7.31</v>
      </c>
      <c r="N9629" s="11" t="str">
        <f t="shared" si="451"/>
        <v>HIGH</v>
      </c>
      <c r="O9629" s="27">
        <f t="shared" si="452"/>
        <v>0.60271739130434787</v>
      </c>
      <c r="P9629" s="11" t="str">
        <f t="shared" si="453"/>
        <v>AVERAGE</v>
      </c>
    </row>
    <row r="9630" spans="1:16" x14ac:dyDescent="0.35">
      <c r="A9630" s="12" t="s">
        <v>9804</v>
      </c>
      <c r="B9630" s="15">
        <v>44911</v>
      </c>
      <c r="C9630" s="12" t="s">
        <v>108</v>
      </c>
      <c r="D9630" s="12" t="s">
        <v>140</v>
      </c>
      <c r="E9630" s="12" t="s">
        <v>218</v>
      </c>
      <c r="F9630" s="12" t="s">
        <v>131</v>
      </c>
      <c r="G9630" s="12" t="s">
        <v>112</v>
      </c>
      <c r="H9630" s="12" t="s">
        <v>113</v>
      </c>
      <c r="I9630" s="12">
        <v>7</v>
      </c>
      <c r="J9630" s="16">
        <v>39.15</v>
      </c>
      <c r="K9630" s="17">
        <v>0</v>
      </c>
      <c r="L9630" s="16">
        <v>274.05</v>
      </c>
      <c r="M9630" s="16">
        <v>96.21</v>
      </c>
      <c r="N9630" s="11" t="str">
        <f t="shared" si="451"/>
        <v>NO DISCOUNT</v>
      </c>
      <c r="O9630" s="27">
        <f t="shared" si="452"/>
        <v>0.64893267651888353</v>
      </c>
      <c r="P9630" s="11" t="str">
        <f t="shared" si="453"/>
        <v>GOOD</v>
      </c>
    </row>
    <row r="9631" spans="1:16" x14ac:dyDescent="0.35">
      <c r="A9631" t="s">
        <v>9805</v>
      </c>
      <c r="B9631" s="18">
        <v>44907</v>
      </c>
      <c r="C9631" t="s">
        <v>149</v>
      </c>
      <c r="D9631" t="s">
        <v>109</v>
      </c>
      <c r="E9631" t="s">
        <v>176</v>
      </c>
      <c r="F9631" t="s">
        <v>117</v>
      </c>
      <c r="G9631" t="s">
        <v>127</v>
      </c>
      <c r="H9631" t="s">
        <v>138</v>
      </c>
      <c r="I9631">
        <v>2</v>
      </c>
      <c r="J9631" s="19">
        <v>207.67</v>
      </c>
      <c r="K9631" s="20">
        <v>0</v>
      </c>
      <c r="L9631" s="19">
        <v>415.34</v>
      </c>
      <c r="M9631" s="19">
        <v>174.6</v>
      </c>
      <c r="N9631" s="11" t="str">
        <f t="shared" si="451"/>
        <v>NO DISCOUNT</v>
      </c>
      <c r="O9631" s="27">
        <f t="shared" si="452"/>
        <v>0.57962151490345259</v>
      </c>
      <c r="P9631" s="11" t="str">
        <f t="shared" si="453"/>
        <v>AVERAGE</v>
      </c>
    </row>
    <row r="9632" spans="1:16" x14ac:dyDescent="0.35">
      <c r="A9632" s="12" t="s">
        <v>9806</v>
      </c>
      <c r="B9632" s="15">
        <v>45059</v>
      </c>
      <c r="C9632" s="12" t="s">
        <v>136</v>
      </c>
      <c r="D9632" s="12" t="s">
        <v>125</v>
      </c>
      <c r="E9632" s="12" t="s">
        <v>134</v>
      </c>
      <c r="F9632" s="12" t="s">
        <v>117</v>
      </c>
      <c r="G9632" s="12" t="s">
        <v>112</v>
      </c>
      <c r="H9632" s="12" t="s">
        <v>170</v>
      </c>
      <c r="I9632" s="12">
        <v>2</v>
      </c>
      <c r="J9632" s="16">
        <v>10.4</v>
      </c>
      <c r="K9632" s="17">
        <v>0.25</v>
      </c>
      <c r="L9632" s="16">
        <v>15.6</v>
      </c>
      <c r="M9632" s="16">
        <v>6.98</v>
      </c>
      <c r="N9632" s="11" t="str">
        <f t="shared" si="451"/>
        <v>HIGH</v>
      </c>
      <c r="O9632" s="27">
        <f t="shared" si="452"/>
        <v>0.55256410256410249</v>
      </c>
      <c r="P9632" s="11" t="str">
        <f t="shared" si="453"/>
        <v>AVERAGE</v>
      </c>
    </row>
    <row r="9633" spans="1:16" x14ac:dyDescent="0.35">
      <c r="A9633" t="s">
        <v>9807</v>
      </c>
      <c r="B9633" s="18">
        <v>45134</v>
      </c>
      <c r="C9633" t="s">
        <v>120</v>
      </c>
      <c r="D9633" t="s">
        <v>140</v>
      </c>
      <c r="E9633" t="s">
        <v>242</v>
      </c>
      <c r="F9633" t="s">
        <v>131</v>
      </c>
      <c r="G9633" t="s">
        <v>127</v>
      </c>
      <c r="H9633" t="s">
        <v>128</v>
      </c>
      <c r="I9633">
        <v>4</v>
      </c>
      <c r="J9633" s="19">
        <v>535.42999999999995</v>
      </c>
      <c r="K9633" s="20">
        <v>0</v>
      </c>
      <c r="L9633" s="19">
        <v>2141.7199999999998</v>
      </c>
      <c r="M9633" s="19">
        <v>910.54</v>
      </c>
      <c r="N9633" s="11" t="str">
        <f t="shared" si="451"/>
        <v>NO DISCOUNT</v>
      </c>
      <c r="O9633" s="27">
        <f t="shared" si="452"/>
        <v>0.57485572343723734</v>
      </c>
      <c r="P9633" s="11" t="str">
        <f t="shared" si="453"/>
        <v>AVERAGE</v>
      </c>
    </row>
    <row r="9634" spans="1:16" x14ac:dyDescent="0.35">
      <c r="A9634" s="12" t="s">
        <v>9808</v>
      </c>
      <c r="B9634" s="15">
        <v>45128</v>
      </c>
      <c r="C9634" s="12" t="s">
        <v>136</v>
      </c>
      <c r="D9634" s="12" t="s">
        <v>125</v>
      </c>
      <c r="E9634" s="12" t="s">
        <v>169</v>
      </c>
      <c r="F9634" s="12" t="s">
        <v>111</v>
      </c>
      <c r="G9634" s="12" t="s">
        <v>122</v>
      </c>
      <c r="H9634" s="12" t="s">
        <v>123</v>
      </c>
      <c r="I9634" s="12">
        <v>6</v>
      </c>
      <c r="J9634" s="16">
        <v>2199.2600000000002</v>
      </c>
      <c r="K9634" s="17">
        <v>0</v>
      </c>
      <c r="L9634" s="16">
        <v>13195.56</v>
      </c>
      <c r="M9634" s="16">
        <v>4626.68</v>
      </c>
      <c r="N9634" s="11" t="str">
        <f t="shared" si="451"/>
        <v>NO DISCOUNT</v>
      </c>
      <c r="O9634" s="27">
        <f t="shared" si="452"/>
        <v>0.64937600223105341</v>
      </c>
      <c r="P9634" s="11" t="str">
        <f t="shared" si="453"/>
        <v>GOOD</v>
      </c>
    </row>
    <row r="9635" spans="1:16" x14ac:dyDescent="0.35">
      <c r="A9635" t="s">
        <v>9809</v>
      </c>
      <c r="B9635" s="18">
        <v>44706</v>
      </c>
      <c r="C9635" t="s">
        <v>108</v>
      </c>
      <c r="D9635" t="s">
        <v>125</v>
      </c>
      <c r="E9635" t="s">
        <v>134</v>
      </c>
      <c r="F9635" t="s">
        <v>131</v>
      </c>
      <c r="G9635" t="s">
        <v>122</v>
      </c>
      <c r="H9635" t="s">
        <v>123</v>
      </c>
      <c r="I9635">
        <v>1</v>
      </c>
      <c r="J9635" s="19">
        <v>2182.9299999999998</v>
      </c>
      <c r="K9635" s="20">
        <v>0</v>
      </c>
      <c r="L9635" s="19">
        <v>2182.9299999999998</v>
      </c>
      <c r="M9635" s="19">
        <v>1126.29</v>
      </c>
      <c r="N9635" s="11" t="str">
        <f t="shared" si="451"/>
        <v>NO DISCOUNT</v>
      </c>
      <c r="O9635" s="27">
        <f t="shared" si="452"/>
        <v>0.48404667121712558</v>
      </c>
      <c r="P9635" s="11" t="str">
        <f t="shared" si="453"/>
        <v>AVERAGE</v>
      </c>
    </row>
    <row r="9636" spans="1:16" x14ac:dyDescent="0.35">
      <c r="A9636" s="12" t="s">
        <v>9810</v>
      </c>
      <c r="B9636" s="15">
        <v>45579</v>
      </c>
      <c r="C9636" s="12" t="s">
        <v>108</v>
      </c>
      <c r="D9636" s="12" t="s">
        <v>109</v>
      </c>
      <c r="E9636" s="12" t="s">
        <v>208</v>
      </c>
      <c r="F9636" s="12" t="s">
        <v>111</v>
      </c>
      <c r="G9636" s="12" t="s">
        <v>112</v>
      </c>
      <c r="H9636" s="12" t="s">
        <v>113</v>
      </c>
      <c r="I9636" s="12">
        <v>3</v>
      </c>
      <c r="J9636" s="16">
        <v>21.99</v>
      </c>
      <c r="K9636" s="17">
        <v>0.26</v>
      </c>
      <c r="L9636" s="16">
        <v>48.82</v>
      </c>
      <c r="M9636" s="16">
        <v>10.71</v>
      </c>
      <c r="N9636" s="11" t="str">
        <f t="shared" si="451"/>
        <v>HIGH</v>
      </c>
      <c r="O9636" s="27">
        <f t="shared" si="452"/>
        <v>0.78062269561655062</v>
      </c>
      <c r="P9636" s="11" t="str">
        <f t="shared" si="453"/>
        <v>AVERAGE</v>
      </c>
    </row>
    <row r="9637" spans="1:16" x14ac:dyDescent="0.35">
      <c r="A9637" t="s">
        <v>9811</v>
      </c>
      <c r="B9637" s="18">
        <v>44640</v>
      </c>
      <c r="C9637" t="s">
        <v>136</v>
      </c>
      <c r="D9637" t="s">
        <v>115</v>
      </c>
      <c r="E9637" t="s">
        <v>221</v>
      </c>
      <c r="F9637" t="s">
        <v>117</v>
      </c>
      <c r="G9637" t="s">
        <v>127</v>
      </c>
      <c r="H9637" t="s">
        <v>128</v>
      </c>
      <c r="I9637">
        <v>2</v>
      </c>
      <c r="J9637" s="19">
        <v>302.33999999999997</v>
      </c>
      <c r="K9637" s="20">
        <v>0.25</v>
      </c>
      <c r="L9637" s="19">
        <v>453.51</v>
      </c>
      <c r="M9637" s="19">
        <v>226.9</v>
      </c>
      <c r="N9637" s="11" t="str">
        <f t="shared" si="451"/>
        <v>HIGH</v>
      </c>
      <c r="O9637" s="27">
        <f t="shared" si="452"/>
        <v>0.49968027165883883</v>
      </c>
      <c r="P9637" s="11" t="str">
        <f t="shared" si="453"/>
        <v>AVERAGE</v>
      </c>
    </row>
    <row r="9638" spans="1:16" x14ac:dyDescent="0.35">
      <c r="A9638" s="12" t="s">
        <v>9812</v>
      </c>
      <c r="B9638" s="15">
        <v>44562</v>
      </c>
      <c r="C9638" s="12" t="s">
        <v>136</v>
      </c>
      <c r="D9638" s="12" t="s">
        <v>109</v>
      </c>
      <c r="E9638" s="12" t="s">
        <v>173</v>
      </c>
      <c r="F9638" s="12" t="s">
        <v>117</v>
      </c>
      <c r="G9638" s="12" t="s">
        <v>122</v>
      </c>
      <c r="H9638" s="12" t="s">
        <v>132</v>
      </c>
      <c r="I9638" s="12">
        <v>2</v>
      </c>
      <c r="J9638" s="16">
        <v>528.29999999999995</v>
      </c>
      <c r="K9638" s="17">
        <v>7.0000000000000007E-2</v>
      </c>
      <c r="L9638" s="16">
        <v>982.64</v>
      </c>
      <c r="M9638" s="16">
        <v>291.93</v>
      </c>
      <c r="N9638" s="11" t="str">
        <f t="shared" si="451"/>
        <v>LOW</v>
      </c>
      <c r="O9638" s="27">
        <f t="shared" si="452"/>
        <v>0.70291256207766839</v>
      </c>
      <c r="P9638" s="11" t="str">
        <f t="shared" si="453"/>
        <v>AVERAGE</v>
      </c>
    </row>
    <row r="9639" spans="1:16" x14ac:dyDescent="0.35">
      <c r="A9639" t="s">
        <v>9813</v>
      </c>
      <c r="B9639" s="18">
        <v>44631</v>
      </c>
      <c r="C9639" t="s">
        <v>108</v>
      </c>
      <c r="D9639" t="s">
        <v>140</v>
      </c>
      <c r="E9639" t="s">
        <v>166</v>
      </c>
      <c r="F9639" t="s">
        <v>117</v>
      </c>
      <c r="G9639" t="s">
        <v>122</v>
      </c>
      <c r="H9639" t="s">
        <v>123</v>
      </c>
      <c r="I9639">
        <v>2</v>
      </c>
      <c r="J9639" s="19">
        <v>1147.8900000000001</v>
      </c>
      <c r="K9639" s="20">
        <v>0.14000000000000001</v>
      </c>
      <c r="L9639" s="19">
        <v>1974.37</v>
      </c>
      <c r="M9639" s="19">
        <v>665.95</v>
      </c>
      <c r="N9639" s="11" t="str">
        <f t="shared" si="451"/>
        <v>MEDIUM</v>
      </c>
      <c r="O9639" s="27">
        <f t="shared" si="452"/>
        <v>0.6627025329598808</v>
      </c>
      <c r="P9639" s="11" t="str">
        <f t="shared" si="453"/>
        <v>AVERAGE</v>
      </c>
    </row>
    <row r="9640" spans="1:16" x14ac:dyDescent="0.35">
      <c r="A9640" s="12" t="s">
        <v>9814</v>
      </c>
      <c r="B9640" s="15">
        <v>45612</v>
      </c>
      <c r="C9640" s="12" t="s">
        <v>108</v>
      </c>
      <c r="D9640" s="12" t="s">
        <v>140</v>
      </c>
      <c r="E9640" s="12" t="s">
        <v>273</v>
      </c>
      <c r="F9640" s="12" t="s">
        <v>111</v>
      </c>
      <c r="G9640" s="12" t="s">
        <v>112</v>
      </c>
      <c r="H9640" s="12" t="s">
        <v>147</v>
      </c>
      <c r="I9640" s="12">
        <v>1</v>
      </c>
      <c r="J9640" s="16">
        <v>22.43</v>
      </c>
      <c r="K9640" s="17">
        <v>0</v>
      </c>
      <c r="L9640" s="16">
        <v>22.43</v>
      </c>
      <c r="M9640" s="16">
        <v>7.03</v>
      </c>
      <c r="N9640" s="11" t="str">
        <f t="shared" si="451"/>
        <v>NO DISCOUNT</v>
      </c>
      <c r="O9640" s="27">
        <f t="shared" si="452"/>
        <v>0.68658047258136423</v>
      </c>
      <c r="P9640" s="11" t="str">
        <f t="shared" si="453"/>
        <v>AVERAGE</v>
      </c>
    </row>
    <row r="9641" spans="1:16" x14ac:dyDescent="0.35">
      <c r="A9641" t="s">
        <v>9815</v>
      </c>
      <c r="B9641" s="18">
        <v>44594</v>
      </c>
      <c r="C9641" t="s">
        <v>136</v>
      </c>
      <c r="D9641" t="s">
        <v>109</v>
      </c>
      <c r="E9641" t="s">
        <v>110</v>
      </c>
      <c r="F9641" t="s">
        <v>131</v>
      </c>
      <c r="G9641" t="s">
        <v>127</v>
      </c>
      <c r="H9641" t="s">
        <v>164</v>
      </c>
      <c r="I9641">
        <v>3</v>
      </c>
      <c r="J9641" s="19">
        <v>283.93</v>
      </c>
      <c r="K9641" s="20">
        <v>0.15</v>
      </c>
      <c r="L9641" s="19">
        <v>724.02</v>
      </c>
      <c r="M9641" s="19">
        <v>368.16</v>
      </c>
      <c r="N9641" s="11" t="str">
        <f t="shared" si="451"/>
        <v>MEDIUM</v>
      </c>
      <c r="O9641" s="27">
        <f t="shared" si="452"/>
        <v>0.49150575950940578</v>
      </c>
      <c r="P9641" s="11" t="str">
        <f t="shared" si="453"/>
        <v>AVERAGE</v>
      </c>
    </row>
    <row r="9642" spans="1:16" x14ac:dyDescent="0.35">
      <c r="A9642" s="12" t="s">
        <v>9816</v>
      </c>
      <c r="B9642" s="15">
        <v>44765</v>
      </c>
      <c r="C9642" s="12" t="s">
        <v>136</v>
      </c>
      <c r="D9642" s="12" t="s">
        <v>115</v>
      </c>
      <c r="E9642" s="12" t="s">
        <v>205</v>
      </c>
      <c r="F9642" s="12" t="s">
        <v>111</v>
      </c>
      <c r="G9642" s="12" t="s">
        <v>127</v>
      </c>
      <c r="H9642" s="12" t="s">
        <v>164</v>
      </c>
      <c r="I9642" s="12">
        <v>3</v>
      </c>
      <c r="J9642" s="16">
        <v>804.81</v>
      </c>
      <c r="K9642" s="17">
        <v>0</v>
      </c>
      <c r="L9642" s="16">
        <v>2414.4299999999998</v>
      </c>
      <c r="M9642" s="16">
        <v>1336.47</v>
      </c>
      <c r="N9642" s="11" t="str">
        <f t="shared" si="451"/>
        <v>NO DISCOUNT</v>
      </c>
      <c r="O9642" s="27">
        <f t="shared" si="452"/>
        <v>0.44646562542711937</v>
      </c>
      <c r="P9642" s="11" t="str">
        <f t="shared" si="453"/>
        <v>AVERAGE</v>
      </c>
    </row>
    <row r="9643" spans="1:16" x14ac:dyDescent="0.35">
      <c r="A9643" t="s">
        <v>9817</v>
      </c>
      <c r="B9643" s="18">
        <v>45088</v>
      </c>
      <c r="C9643" t="s">
        <v>108</v>
      </c>
      <c r="D9643" t="s">
        <v>140</v>
      </c>
      <c r="E9643" t="s">
        <v>273</v>
      </c>
      <c r="F9643" t="s">
        <v>131</v>
      </c>
      <c r="G9643" t="s">
        <v>127</v>
      </c>
      <c r="H9643" t="s">
        <v>179</v>
      </c>
      <c r="I9643">
        <v>5</v>
      </c>
      <c r="J9643" s="19">
        <v>84.71</v>
      </c>
      <c r="K9643" s="20">
        <v>0.38</v>
      </c>
      <c r="L9643" s="19">
        <v>262.60000000000002</v>
      </c>
      <c r="M9643" s="19">
        <v>133.97</v>
      </c>
      <c r="N9643" s="11" t="str">
        <f t="shared" si="451"/>
        <v>CLEARANCE</v>
      </c>
      <c r="O9643" s="27">
        <f t="shared" si="452"/>
        <v>0.48983244478293986</v>
      </c>
      <c r="P9643" s="11" t="str">
        <f t="shared" si="453"/>
        <v>GOOD</v>
      </c>
    </row>
    <row r="9644" spans="1:16" x14ac:dyDescent="0.35">
      <c r="A9644" s="12" t="s">
        <v>9818</v>
      </c>
      <c r="B9644" s="15">
        <v>45462</v>
      </c>
      <c r="C9644" s="12" t="s">
        <v>108</v>
      </c>
      <c r="D9644" s="12" t="s">
        <v>125</v>
      </c>
      <c r="E9644" s="12" t="s">
        <v>144</v>
      </c>
      <c r="F9644" s="12" t="s">
        <v>111</v>
      </c>
      <c r="G9644" s="12" t="s">
        <v>122</v>
      </c>
      <c r="H9644" s="12" t="s">
        <v>123</v>
      </c>
      <c r="I9644" s="12">
        <v>5</v>
      </c>
      <c r="J9644" s="16">
        <v>1720.09</v>
      </c>
      <c r="K9644" s="17">
        <v>0</v>
      </c>
      <c r="L9644" s="16">
        <v>8600.4500000000007</v>
      </c>
      <c r="M9644" s="16">
        <v>2680.39</v>
      </c>
      <c r="N9644" s="11" t="str">
        <f t="shared" si="451"/>
        <v>NO DISCOUNT</v>
      </c>
      <c r="O9644" s="27">
        <f t="shared" si="452"/>
        <v>0.68834305181705613</v>
      </c>
      <c r="P9644" s="11" t="str">
        <f t="shared" si="453"/>
        <v>GOOD</v>
      </c>
    </row>
    <row r="9645" spans="1:16" x14ac:dyDescent="0.35">
      <c r="A9645" t="s">
        <v>9819</v>
      </c>
      <c r="B9645" s="18">
        <v>44972</v>
      </c>
      <c r="C9645" t="s">
        <v>108</v>
      </c>
      <c r="D9645" t="s">
        <v>109</v>
      </c>
      <c r="E9645" t="s">
        <v>208</v>
      </c>
      <c r="F9645" t="s">
        <v>117</v>
      </c>
      <c r="G9645" t="s">
        <v>127</v>
      </c>
      <c r="H9645" t="s">
        <v>209</v>
      </c>
      <c r="I9645">
        <v>1</v>
      </c>
      <c r="J9645" s="19">
        <v>419.95</v>
      </c>
      <c r="K9645" s="20">
        <v>0</v>
      </c>
      <c r="L9645" s="19">
        <v>419.95</v>
      </c>
      <c r="M9645" s="19">
        <v>128.05000000000001</v>
      </c>
      <c r="N9645" s="11" t="str">
        <f t="shared" si="451"/>
        <v>NO DISCOUNT</v>
      </c>
      <c r="O9645" s="27">
        <f t="shared" si="452"/>
        <v>0.69508274794618408</v>
      </c>
      <c r="P9645" s="11" t="str">
        <f t="shared" si="453"/>
        <v>AVERAGE</v>
      </c>
    </row>
    <row r="9646" spans="1:16" x14ac:dyDescent="0.35">
      <c r="A9646" s="12" t="s">
        <v>9820</v>
      </c>
      <c r="B9646" s="15">
        <v>45027</v>
      </c>
      <c r="C9646" s="12" t="s">
        <v>108</v>
      </c>
      <c r="D9646" s="12" t="s">
        <v>115</v>
      </c>
      <c r="E9646" s="12" t="s">
        <v>227</v>
      </c>
      <c r="F9646" s="12" t="s">
        <v>111</v>
      </c>
      <c r="G9646" s="12" t="s">
        <v>122</v>
      </c>
      <c r="H9646" s="12" t="s">
        <v>142</v>
      </c>
      <c r="I9646" s="12">
        <v>8</v>
      </c>
      <c r="J9646" s="16">
        <v>177.83</v>
      </c>
      <c r="K9646" s="17">
        <v>0</v>
      </c>
      <c r="L9646" s="16">
        <v>1422.64</v>
      </c>
      <c r="M9646" s="16">
        <v>655.57</v>
      </c>
      <c r="N9646" s="11" t="str">
        <f t="shared" si="451"/>
        <v>NO DISCOUNT</v>
      </c>
      <c r="O9646" s="27">
        <f t="shared" si="452"/>
        <v>0.53918770736096266</v>
      </c>
      <c r="P9646" s="11" t="str">
        <f t="shared" si="453"/>
        <v>GOOD</v>
      </c>
    </row>
    <row r="9647" spans="1:16" x14ac:dyDescent="0.35">
      <c r="A9647" t="s">
        <v>9821</v>
      </c>
      <c r="B9647" s="18">
        <v>45042</v>
      </c>
      <c r="C9647" t="s">
        <v>120</v>
      </c>
      <c r="D9647" t="s">
        <v>140</v>
      </c>
      <c r="E9647" t="s">
        <v>273</v>
      </c>
      <c r="F9647" t="s">
        <v>131</v>
      </c>
      <c r="G9647" t="s">
        <v>112</v>
      </c>
      <c r="H9647" t="s">
        <v>167</v>
      </c>
      <c r="I9647">
        <v>4</v>
      </c>
      <c r="J9647" s="19">
        <v>10.7</v>
      </c>
      <c r="K9647" s="20">
        <v>0.1</v>
      </c>
      <c r="L9647" s="19">
        <v>38.520000000000003</v>
      </c>
      <c r="M9647" s="19">
        <v>13.4</v>
      </c>
      <c r="N9647" s="11" t="str">
        <f t="shared" si="451"/>
        <v>LOW</v>
      </c>
      <c r="O9647" s="27">
        <f t="shared" si="452"/>
        <v>0.65212876427829702</v>
      </c>
      <c r="P9647" s="11" t="str">
        <f t="shared" si="453"/>
        <v>AVERAGE</v>
      </c>
    </row>
    <row r="9648" spans="1:16" x14ac:dyDescent="0.35">
      <c r="A9648" s="12" t="s">
        <v>9822</v>
      </c>
      <c r="B9648" s="15">
        <v>45445</v>
      </c>
      <c r="C9648" s="12" t="s">
        <v>108</v>
      </c>
      <c r="D9648" s="12" t="s">
        <v>125</v>
      </c>
      <c r="E9648" s="12" t="s">
        <v>169</v>
      </c>
      <c r="F9648" s="12" t="s">
        <v>117</v>
      </c>
      <c r="G9648" s="12" t="s">
        <v>127</v>
      </c>
      <c r="H9648" s="12" t="s">
        <v>138</v>
      </c>
      <c r="I9648" s="12">
        <v>5</v>
      </c>
      <c r="J9648" s="16">
        <v>107.46</v>
      </c>
      <c r="K9648" s="17">
        <v>0.17</v>
      </c>
      <c r="L9648" s="16">
        <v>445.96</v>
      </c>
      <c r="M9648" s="16">
        <v>143.97999999999999</v>
      </c>
      <c r="N9648" s="11" t="str">
        <f t="shared" si="451"/>
        <v>MEDIUM</v>
      </c>
      <c r="O9648" s="27">
        <f t="shared" si="452"/>
        <v>0.67714593237061627</v>
      </c>
      <c r="P9648" s="11" t="str">
        <f t="shared" si="453"/>
        <v>GOOD</v>
      </c>
    </row>
    <row r="9649" spans="1:16" x14ac:dyDescent="0.35">
      <c r="A9649" t="s">
        <v>9823</v>
      </c>
      <c r="B9649" s="18">
        <v>44723</v>
      </c>
      <c r="C9649" t="s">
        <v>108</v>
      </c>
      <c r="D9649" t="s">
        <v>140</v>
      </c>
      <c r="E9649" t="s">
        <v>153</v>
      </c>
      <c r="F9649" t="s">
        <v>111</v>
      </c>
      <c r="G9649" t="s">
        <v>127</v>
      </c>
      <c r="H9649" t="s">
        <v>209</v>
      </c>
      <c r="I9649">
        <v>6</v>
      </c>
      <c r="J9649" s="19">
        <v>496.58</v>
      </c>
      <c r="K9649" s="20">
        <v>0.16</v>
      </c>
      <c r="L9649" s="19">
        <v>2502.7600000000002</v>
      </c>
      <c r="M9649" s="19">
        <v>1426.1</v>
      </c>
      <c r="N9649" s="11" t="str">
        <f t="shared" si="451"/>
        <v>MEDIUM</v>
      </c>
      <c r="O9649" s="27">
        <f t="shared" si="452"/>
        <v>0.43018907126532319</v>
      </c>
      <c r="P9649" s="11" t="str">
        <f t="shared" si="453"/>
        <v>GOOD</v>
      </c>
    </row>
    <row r="9650" spans="1:16" x14ac:dyDescent="0.35">
      <c r="A9650" s="12" t="s">
        <v>9824</v>
      </c>
      <c r="B9650" s="15">
        <v>44837</v>
      </c>
      <c r="C9650" s="12" t="s">
        <v>120</v>
      </c>
      <c r="D9650" s="12" t="s">
        <v>109</v>
      </c>
      <c r="E9650" s="12" t="s">
        <v>110</v>
      </c>
      <c r="F9650" s="12" t="s">
        <v>111</v>
      </c>
      <c r="G9650" s="12" t="s">
        <v>122</v>
      </c>
      <c r="H9650" s="12" t="s">
        <v>132</v>
      </c>
      <c r="I9650" s="12">
        <v>4</v>
      </c>
      <c r="J9650" s="16">
        <v>558.11</v>
      </c>
      <c r="K9650" s="17">
        <v>0.05</v>
      </c>
      <c r="L9650" s="16">
        <v>2120.8200000000002</v>
      </c>
      <c r="M9650" s="16">
        <v>956.24</v>
      </c>
      <c r="N9650" s="11" t="str">
        <f t="shared" si="451"/>
        <v>LOW</v>
      </c>
      <c r="O9650" s="27">
        <f t="shared" si="452"/>
        <v>0.54911779406078787</v>
      </c>
      <c r="P9650" s="11" t="str">
        <f t="shared" si="453"/>
        <v>AVERAGE</v>
      </c>
    </row>
    <row r="9651" spans="1:16" x14ac:dyDescent="0.35">
      <c r="A9651" t="s">
        <v>9825</v>
      </c>
      <c r="B9651" s="18">
        <v>45159</v>
      </c>
      <c r="C9651" t="s">
        <v>108</v>
      </c>
      <c r="D9651" t="s">
        <v>115</v>
      </c>
      <c r="E9651" t="s">
        <v>156</v>
      </c>
      <c r="F9651" t="s">
        <v>111</v>
      </c>
      <c r="G9651" t="s">
        <v>122</v>
      </c>
      <c r="H9651" t="s">
        <v>187</v>
      </c>
      <c r="I9651">
        <v>2</v>
      </c>
      <c r="J9651" s="19">
        <v>155.99</v>
      </c>
      <c r="K9651" s="20">
        <v>0.42</v>
      </c>
      <c r="L9651" s="19">
        <v>180.95</v>
      </c>
      <c r="M9651" s="19">
        <v>74.02</v>
      </c>
      <c r="N9651" s="11" t="str">
        <f t="shared" si="451"/>
        <v>CLEARANCE</v>
      </c>
      <c r="O9651" s="27">
        <f t="shared" si="452"/>
        <v>0.59093672285161647</v>
      </c>
      <c r="P9651" s="11" t="str">
        <f t="shared" si="453"/>
        <v>AVERAGE</v>
      </c>
    </row>
    <row r="9652" spans="1:16" x14ac:dyDescent="0.35">
      <c r="A9652" s="12" t="s">
        <v>9826</v>
      </c>
      <c r="B9652" s="15">
        <v>44864</v>
      </c>
      <c r="C9652" s="12" t="s">
        <v>108</v>
      </c>
      <c r="D9652" s="12" t="s">
        <v>109</v>
      </c>
      <c r="E9652" s="12" t="s">
        <v>195</v>
      </c>
      <c r="F9652" s="12" t="s">
        <v>131</v>
      </c>
      <c r="G9652" s="12" t="s">
        <v>122</v>
      </c>
      <c r="H9652" s="12" t="s">
        <v>142</v>
      </c>
      <c r="I9652" s="12">
        <v>3</v>
      </c>
      <c r="J9652" s="16">
        <v>463.14</v>
      </c>
      <c r="K9652" s="17">
        <v>0.01</v>
      </c>
      <c r="L9652" s="16">
        <v>1375.53</v>
      </c>
      <c r="M9652" s="16">
        <v>358.58</v>
      </c>
      <c r="N9652" s="11" t="str">
        <f t="shared" si="451"/>
        <v>LOW</v>
      </c>
      <c r="O9652" s="27">
        <f t="shared" si="452"/>
        <v>0.73931502766206481</v>
      </c>
      <c r="P9652" s="11" t="str">
        <f t="shared" si="453"/>
        <v>AVERAGE</v>
      </c>
    </row>
    <row r="9653" spans="1:16" x14ac:dyDescent="0.35">
      <c r="A9653" t="s">
        <v>9827</v>
      </c>
      <c r="B9653" s="18">
        <v>44958</v>
      </c>
      <c r="C9653" t="s">
        <v>136</v>
      </c>
      <c r="D9653" t="s">
        <v>115</v>
      </c>
      <c r="E9653" t="s">
        <v>116</v>
      </c>
      <c r="F9653" t="s">
        <v>117</v>
      </c>
      <c r="G9653" t="s">
        <v>112</v>
      </c>
      <c r="H9653" t="s">
        <v>170</v>
      </c>
      <c r="I9653">
        <v>6</v>
      </c>
      <c r="J9653" s="19">
        <v>6.72</v>
      </c>
      <c r="K9653" s="20">
        <v>0.44</v>
      </c>
      <c r="L9653" s="19">
        <v>22.58</v>
      </c>
      <c r="M9653" s="19">
        <v>10.1</v>
      </c>
      <c r="N9653" s="11" t="str">
        <f t="shared" si="451"/>
        <v>CLEARANCE</v>
      </c>
      <c r="O9653" s="27">
        <f t="shared" si="452"/>
        <v>0.55270150575730737</v>
      </c>
      <c r="P9653" s="11" t="str">
        <f t="shared" si="453"/>
        <v>GOOD</v>
      </c>
    </row>
    <row r="9654" spans="1:16" x14ac:dyDescent="0.35">
      <c r="A9654" s="12" t="s">
        <v>9828</v>
      </c>
      <c r="B9654" s="15">
        <v>44672</v>
      </c>
      <c r="C9654" s="12" t="s">
        <v>108</v>
      </c>
      <c r="D9654" s="12" t="s">
        <v>115</v>
      </c>
      <c r="E9654" s="12" t="s">
        <v>240</v>
      </c>
      <c r="F9654" s="12" t="s">
        <v>117</v>
      </c>
      <c r="G9654" s="12" t="s">
        <v>112</v>
      </c>
      <c r="H9654" s="12" t="s">
        <v>147</v>
      </c>
      <c r="I9654" s="12">
        <v>6</v>
      </c>
      <c r="J9654" s="16">
        <v>24.49</v>
      </c>
      <c r="K9654" s="17">
        <v>0</v>
      </c>
      <c r="L9654" s="16">
        <v>146.94</v>
      </c>
      <c r="M9654" s="16">
        <v>45.82</v>
      </c>
      <c r="N9654" s="11" t="str">
        <f t="shared" si="451"/>
        <v>NO DISCOUNT</v>
      </c>
      <c r="O9654" s="27">
        <f t="shared" si="452"/>
        <v>0.68817204301075274</v>
      </c>
      <c r="P9654" s="11" t="str">
        <f t="shared" si="453"/>
        <v>GOOD</v>
      </c>
    </row>
    <row r="9655" spans="1:16" x14ac:dyDescent="0.35">
      <c r="A9655" t="s">
        <v>9829</v>
      </c>
      <c r="B9655" s="18">
        <v>44597</v>
      </c>
      <c r="C9655" t="s">
        <v>136</v>
      </c>
      <c r="D9655" t="s">
        <v>140</v>
      </c>
      <c r="E9655" t="s">
        <v>153</v>
      </c>
      <c r="F9655" t="s">
        <v>117</v>
      </c>
      <c r="G9655" t="s">
        <v>112</v>
      </c>
      <c r="H9655" t="s">
        <v>147</v>
      </c>
      <c r="I9655">
        <v>9</v>
      </c>
      <c r="J9655" s="19">
        <v>5.46</v>
      </c>
      <c r="K9655" s="20">
        <v>0.02</v>
      </c>
      <c r="L9655" s="19">
        <v>48.16</v>
      </c>
      <c r="M9655" s="19">
        <v>19.96</v>
      </c>
      <c r="N9655" s="11" t="str">
        <f t="shared" si="451"/>
        <v>LOW</v>
      </c>
      <c r="O9655" s="27">
        <f t="shared" si="452"/>
        <v>0.58554817275747506</v>
      </c>
      <c r="P9655" s="11" t="str">
        <f t="shared" si="453"/>
        <v>GOOD</v>
      </c>
    </row>
    <row r="9656" spans="1:16" x14ac:dyDescent="0.35">
      <c r="A9656" s="12" t="s">
        <v>9830</v>
      </c>
      <c r="B9656" s="15">
        <v>45164</v>
      </c>
      <c r="C9656" s="12" t="s">
        <v>108</v>
      </c>
      <c r="D9656" s="12" t="s">
        <v>140</v>
      </c>
      <c r="E9656" s="12" t="s">
        <v>242</v>
      </c>
      <c r="F9656" s="12" t="s">
        <v>111</v>
      </c>
      <c r="G9656" s="12" t="s">
        <v>122</v>
      </c>
      <c r="H9656" s="12" t="s">
        <v>123</v>
      </c>
      <c r="I9656" s="12">
        <v>3</v>
      </c>
      <c r="J9656" s="16">
        <v>2149.84</v>
      </c>
      <c r="K9656" s="17">
        <v>0</v>
      </c>
      <c r="L9656" s="16">
        <v>6449.52</v>
      </c>
      <c r="M9656" s="16">
        <v>3523.13</v>
      </c>
      <c r="N9656" s="11" t="str">
        <f t="shared" si="451"/>
        <v>NO DISCOUNT</v>
      </c>
      <c r="O9656" s="27">
        <f t="shared" si="452"/>
        <v>0.45373764249122417</v>
      </c>
      <c r="P9656" s="11" t="str">
        <f t="shared" si="453"/>
        <v>AVERAGE</v>
      </c>
    </row>
    <row r="9657" spans="1:16" x14ac:dyDescent="0.35">
      <c r="A9657" t="s">
        <v>9831</v>
      </c>
      <c r="B9657" s="18">
        <v>45621</v>
      </c>
      <c r="C9657" t="s">
        <v>136</v>
      </c>
      <c r="D9657" t="s">
        <v>125</v>
      </c>
      <c r="E9657" t="s">
        <v>144</v>
      </c>
      <c r="F9657" t="s">
        <v>111</v>
      </c>
      <c r="G9657" t="s">
        <v>112</v>
      </c>
      <c r="H9657" t="s">
        <v>167</v>
      </c>
      <c r="I9657">
        <v>1</v>
      </c>
      <c r="J9657" s="19">
        <v>8.42</v>
      </c>
      <c r="K9657" s="20">
        <v>0.18</v>
      </c>
      <c r="L9657" s="19">
        <v>6.9</v>
      </c>
      <c r="M9657" s="19">
        <v>2.33</v>
      </c>
      <c r="N9657" s="11" t="str">
        <f t="shared" si="451"/>
        <v>MEDIUM</v>
      </c>
      <c r="O9657" s="27">
        <f t="shared" si="452"/>
        <v>0.66231884057971013</v>
      </c>
      <c r="P9657" s="11" t="str">
        <f t="shared" si="453"/>
        <v>AVERAGE</v>
      </c>
    </row>
    <row r="9658" spans="1:16" x14ac:dyDescent="0.35">
      <c r="A9658" s="12" t="s">
        <v>9832</v>
      </c>
      <c r="B9658" s="15">
        <v>45506</v>
      </c>
      <c r="C9658" s="12" t="s">
        <v>136</v>
      </c>
      <c r="D9658" s="12" t="s">
        <v>115</v>
      </c>
      <c r="E9658" s="12" t="s">
        <v>289</v>
      </c>
      <c r="F9658" s="12" t="s">
        <v>117</v>
      </c>
      <c r="G9658" s="12" t="s">
        <v>122</v>
      </c>
      <c r="H9658" s="12" t="s">
        <v>187</v>
      </c>
      <c r="I9658" s="12">
        <v>3</v>
      </c>
      <c r="J9658" s="16">
        <v>203.69</v>
      </c>
      <c r="K9658" s="17">
        <v>0.27</v>
      </c>
      <c r="L9658" s="16">
        <v>446.08</v>
      </c>
      <c r="M9658" s="16">
        <v>124.48</v>
      </c>
      <c r="N9658" s="11" t="str">
        <f t="shared" si="451"/>
        <v>HIGH</v>
      </c>
      <c r="O9658" s="27">
        <f t="shared" si="452"/>
        <v>0.72094691535150646</v>
      </c>
      <c r="P9658" s="11" t="str">
        <f t="shared" si="453"/>
        <v>AVERAGE</v>
      </c>
    </row>
    <row r="9659" spans="1:16" x14ac:dyDescent="0.35">
      <c r="A9659" t="s">
        <v>9833</v>
      </c>
      <c r="B9659" s="18">
        <v>45657</v>
      </c>
      <c r="C9659" t="s">
        <v>136</v>
      </c>
      <c r="D9659" t="s">
        <v>140</v>
      </c>
      <c r="E9659" t="s">
        <v>268</v>
      </c>
      <c r="F9659" t="s">
        <v>117</v>
      </c>
      <c r="G9659" t="s">
        <v>127</v>
      </c>
      <c r="H9659" t="s">
        <v>164</v>
      </c>
      <c r="I9659">
        <v>1</v>
      </c>
      <c r="J9659" s="19">
        <v>310.51</v>
      </c>
      <c r="K9659" s="20">
        <v>0.01</v>
      </c>
      <c r="L9659" s="19">
        <v>307.39999999999998</v>
      </c>
      <c r="M9659" s="19">
        <v>169.98</v>
      </c>
      <c r="N9659" s="11" t="str">
        <f t="shared" si="451"/>
        <v>LOW</v>
      </c>
      <c r="O9659" s="27">
        <f t="shared" si="452"/>
        <v>0.44703968770331814</v>
      </c>
      <c r="P9659" s="11" t="str">
        <f t="shared" si="453"/>
        <v>AVERAGE</v>
      </c>
    </row>
    <row r="9660" spans="1:16" x14ac:dyDescent="0.35">
      <c r="A9660" s="12" t="s">
        <v>9834</v>
      </c>
      <c r="B9660" s="15">
        <v>44792</v>
      </c>
      <c r="C9660" s="12" t="s">
        <v>120</v>
      </c>
      <c r="D9660" s="12" t="s">
        <v>115</v>
      </c>
      <c r="E9660" s="12" t="s">
        <v>289</v>
      </c>
      <c r="F9660" s="12" t="s">
        <v>117</v>
      </c>
      <c r="G9660" s="12" t="s">
        <v>127</v>
      </c>
      <c r="H9660" s="12" t="s">
        <v>138</v>
      </c>
      <c r="I9660" s="12">
        <v>9</v>
      </c>
      <c r="J9660" s="16">
        <v>64.069999999999993</v>
      </c>
      <c r="K9660" s="17">
        <v>0.02</v>
      </c>
      <c r="L9660" s="16">
        <v>565.1</v>
      </c>
      <c r="M9660" s="16">
        <v>194.77</v>
      </c>
      <c r="N9660" s="11" t="str">
        <f t="shared" si="451"/>
        <v>LOW</v>
      </c>
      <c r="O9660" s="27">
        <f t="shared" si="452"/>
        <v>0.65533533887807471</v>
      </c>
      <c r="P9660" s="11" t="str">
        <f t="shared" si="453"/>
        <v>GOOD</v>
      </c>
    </row>
    <row r="9661" spans="1:16" x14ac:dyDescent="0.35">
      <c r="A9661" t="s">
        <v>9835</v>
      </c>
      <c r="B9661" s="18">
        <v>45229</v>
      </c>
      <c r="C9661" t="s">
        <v>108</v>
      </c>
      <c r="D9661" t="s">
        <v>140</v>
      </c>
      <c r="E9661" t="s">
        <v>153</v>
      </c>
      <c r="F9661" t="s">
        <v>117</v>
      </c>
      <c r="G9661" t="s">
        <v>112</v>
      </c>
      <c r="H9661" t="s">
        <v>147</v>
      </c>
      <c r="I9661">
        <v>3</v>
      </c>
      <c r="J9661" s="19">
        <v>25.29</v>
      </c>
      <c r="K9661" s="20">
        <v>0</v>
      </c>
      <c r="L9661" s="19">
        <v>75.87</v>
      </c>
      <c r="M9661" s="19">
        <v>27.34</v>
      </c>
      <c r="N9661" s="11" t="str">
        <f t="shared" si="451"/>
        <v>NO DISCOUNT</v>
      </c>
      <c r="O9661" s="27">
        <f t="shared" si="452"/>
        <v>0.63964676420192434</v>
      </c>
      <c r="P9661" s="11" t="str">
        <f t="shared" si="453"/>
        <v>AVERAGE</v>
      </c>
    </row>
    <row r="9662" spans="1:16" x14ac:dyDescent="0.35">
      <c r="A9662" s="12" t="s">
        <v>9836</v>
      </c>
      <c r="B9662" s="15">
        <v>44961</v>
      </c>
      <c r="C9662" s="12" t="s">
        <v>108</v>
      </c>
      <c r="D9662" s="12" t="s">
        <v>125</v>
      </c>
      <c r="E9662" s="12" t="s">
        <v>169</v>
      </c>
      <c r="F9662" s="12" t="s">
        <v>111</v>
      </c>
      <c r="G9662" s="12" t="s">
        <v>122</v>
      </c>
      <c r="H9662" s="12" t="s">
        <v>187</v>
      </c>
      <c r="I9662" s="12">
        <v>2</v>
      </c>
      <c r="J9662" s="16">
        <v>288.86</v>
      </c>
      <c r="K9662" s="17">
        <v>0.03</v>
      </c>
      <c r="L9662" s="16">
        <v>560.39</v>
      </c>
      <c r="M9662" s="16">
        <v>294.13</v>
      </c>
      <c r="N9662" s="11" t="str">
        <f t="shared" si="451"/>
        <v>LOW</v>
      </c>
      <c r="O9662" s="27">
        <f t="shared" si="452"/>
        <v>0.47513338924677456</v>
      </c>
      <c r="P9662" s="11" t="str">
        <f t="shared" si="453"/>
        <v>AVERAGE</v>
      </c>
    </row>
    <row r="9663" spans="1:16" x14ac:dyDescent="0.35">
      <c r="A9663" t="s">
        <v>9837</v>
      </c>
      <c r="B9663" s="18">
        <v>44905</v>
      </c>
      <c r="C9663" t="s">
        <v>149</v>
      </c>
      <c r="D9663" t="s">
        <v>115</v>
      </c>
      <c r="E9663" t="s">
        <v>205</v>
      </c>
      <c r="F9663" t="s">
        <v>117</v>
      </c>
      <c r="G9663" t="s">
        <v>122</v>
      </c>
      <c r="H9663" t="s">
        <v>123</v>
      </c>
      <c r="I9663">
        <v>1</v>
      </c>
      <c r="J9663" s="19">
        <v>1888.16</v>
      </c>
      <c r="K9663" s="20">
        <v>0.04</v>
      </c>
      <c r="L9663" s="19">
        <v>1812.63</v>
      </c>
      <c r="M9663" s="19">
        <v>880.65</v>
      </c>
      <c r="N9663" s="11" t="str">
        <f t="shared" si="451"/>
        <v>LOW</v>
      </c>
      <c r="O9663" s="27">
        <f t="shared" si="452"/>
        <v>0.51415898445904573</v>
      </c>
      <c r="P9663" s="11" t="str">
        <f t="shared" si="453"/>
        <v>AVERAGE</v>
      </c>
    </row>
    <row r="9664" spans="1:16" x14ac:dyDescent="0.35">
      <c r="A9664" s="12" t="s">
        <v>9838</v>
      </c>
      <c r="B9664" s="15">
        <v>45043</v>
      </c>
      <c r="C9664" s="12" t="s">
        <v>120</v>
      </c>
      <c r="D9664" s="12" t="s">
        <v>115</v>
      </c>
      <c r="E9664" s="12" t="s">
        <v>156</v>
      </c>
      <c r="F9664" s="12" t="s">
        <v>117</v>
      </c>
      <c r="G9664" s="12" t="s">
        <v>127</v>
      </c>
      <c r="H9664" s="12" t="s">
        <v>164</v>
      </c>
      <c r="I9664" s="12">
        <v>4</v>
      </c>
      <c r="J9664" s="16">
        <v>503.65</v>
      </c>
      <c r="K9664" s="17">
        <v>0.27</v>
      </c>
      <c r="L9664" s="16">
        <v>1470.66</v>
      </c>
      <c r="M9664" s="16">
        <v>859.28</v>
      </c>
      <c r="N9664" s="11" t="str">
        <f t="shared" si="451"/>
        <v>HIGH</v>
      </c>
      <c r="O9664" s="27">
        <f t="shared" si="452"/>
        <v>0.41571811295608779</v>
      </c>
      <c r="P9664" s="11" t="str">
        <f t="shared" si="453"/>
        <v>AVERAGE</v>
      </c>
    </row>
    <row r="9665" spans="1:16" x14ac:dyDescent="0.35">
      <c r="A9665" t="s">
        <v>9839</v>
      </c>
      <c r="B9665" s="18">
        <v>45212</v>
      </c>
      <c r="C9665" t="s">
        <v>108</v>
      </c>
      <c r="D9665" t="s">
        <v>109</v>
      </c>
      <c r="E9665" t="s">
        <v>150</v>
      </c>
      <c r="F9665" t="s">
        <v>111</v>
      </c>
      <c r="G9665" t="s">
        <v>127</v>
      </c>
      <c r="H9665" t="s">
        <v>209</v>
      </c>
      <c r="I9665">
        <v>3</v>
      </c>
      <c r="J9665" s="19">
        <v>418.63</v>
      </c>
      <c r="K9665" s="20">
        <v>7.0000000000000007E-2</v>
      </c>
      <c r="L9665" s="19">
        <v>1167.98</v>
      </c>
      <c r="M9665" s="19">
        <v>555.99</v>
      </c>
      <c r="N9665" s="11" t="str">
        <f t="shared" si="451"/>
        <v>LOW</v>
      </c>
      <c r="O9665" s="27">
        <f t="shared" si="452"/>
        <v>0.52397301323652801</v>
      </c>
      <c r="P9665" s="11" t="str">
        <f t="shared" si="453"/>
        <v>AVERAGE</v>
      </c>
    </row>
    <row r="9666" spans="1:16" x14ac:dyDescent="0.35">
      <c r="A9666" s="12" t="s">
        <v>9840</v>
      </c>
      <c r="B9666" s="15">
        <v>45404</v>
      </c>
      <c r="C9666" s="12" t="s">
        <v>108</v>
      </c>
      <c r="D9666" s="12" t="s">
        <v>109</v>
      </c>
      <c r="E9666" s="12" t="s">
        <v>252</v>
      </c>
      <c r="F9666" s="12" t="s">
        <v>111</v>
      </c>
      <c r="G9666" s="12" t="s">
        <v>127</v>
      </c>
      <c r="H9666" s="12" t="s">
        <v>164</v>
      </c>
      <c r="I9666" s="12">
        <v>1</v>
      </c>
      <c r="J9666" s="16">
        <v>458.58</v>
      </c>
      <c r="K9666" s="17">
        <v>0.22</v>
      </c>
      <c r="L9666" s="16">
        <v>357.69</v>
      </c>
      <c r="M9666" s="16">
        <v>124.68</v>
      </c>
      <c r="N9666" s="11" t="str">
        <f t="shared" si="451"/>
        <v>HIGH</v>
      </c>
      <c r="O9666" s="27">
        <f t="shared" si="452"/>
        <v>0.65143000922586591</v>
      </c>
      <c r="P9666" s="11" t="str">
        <f t="shared" si="453"/>
        <v>AVERAGE</v>
      </c>
    </row>
    <row r="9667" spans="1:16" x14ac:dyDescent="0.35">
      <c r="A9667" t="s">
        <v>9841</v>
      </c>
      <c r="B9667" s="18">
        <v>45646</v>
      </c>
      <c r="C9667" t="s">
        <v>120</v>
      </c>
      <c r="D9667" t="s">
        <v>109</v>
      </c>
      <c r="E9667" t="s">
        <v>252</v>
      </c>
      <c r="F9667" t="s">
        <v>131</v>
      </c>
      <c r="G9667" t="s">
        <v>127</v>
      </c>
      <c r="H9667" t="s">
        <v>209</v>
      </c>
      <c r="I9667">
        <v>7</v>
      </c>
      <c r="J9667" s="19">
        <v>989.5</v>
      </c>
      <c r="K9667" s="20">
        <v>0.01</v>
      </c>
      <c r="L9667" s="19">
        <v>6857.23</v>
      </c>
      <c r="M9667" s="19">
        <v>3906.88</v>
      </c>
      <c r="N9667" s="11" t="str">
        <f t="shared" ref="N9667:N9730" si="454">IF(K9667=$R$8,$R$2,IF(K9667&lt;=$R$9,$R$3,IF(K9667&lt;=$R$10,$R$4,IF(K9667&lt;$R$11,$R$5,IF(K9667&gt;$R$11,$R$6)))))</f>
        <v>LOW</v>
      </c>
      <c r="O9667" s="27">
        <f t="shared" ref="O9667:O9730" si="455">IFERROR(L9667-M9667,"NULL")/L9667</f>
        <v>0.4302539071899294</v>
      </c>
      <c r="P9667" s="11" t="str">
        <f t="shared" ref="P9667:P9730" si="456">IF(AND(O9667&gt;=$Q$8,I9667&gt;=$Q$13),$Q$2,IF(AND(O9667&gt;=$Q$9,I9667&gt;=$Q$14),$Q$3,IF(O9667&gt;=$Q$10,$Q$4,$Q$5)))</f>
        <v>GOOD</v>
      </c>
    </row>
    <row r="9668" spans="1:16" x14ac:dyDescent="0.35">
      <c r="A9668" s="12" t="s">
        <v>9842</v>
      </c>
      <c r="B9668" s="15">
        <v>45438</v>
      </c>
      <c r="C9668" s="12" t="s">
        <v>108</v>
      </c>
      <c r="D9668" s="12" t="s">
        <v>109</v>
      </c>
      <c r="E9668" s="12" t="s">
        <v>110</v>
      </c>
      <c r="F9668" s="12" t="s">
        <v>117</v>
      </c>
      <c r="G9668" s="12" t="s">
        <v>127</v>
      </c>
      <c r="H9668" s="12" t="s">
        <v>164</v>
      </c>
      <c r="I9668" s="12">
        <v>10</v>
      </c>
      <c r="J9668" s="16">
        <v>399.17</v>
      </c>
      <c r="K9668" s="17">
        <v>0</v>
      </c>
      <c r="L9668" s="16">
        <v>3991.7</v>
      </c>
      <c r="M9668" s="16">
        <v>1830.4</v>
      </c>
      <c r="N9668" s="11" t="str">
        <f t="shared" si="454"/>
        <v>NO DISCOUNT</v>
      </c>
      <c r="O9668" s="27">
        <f t="shared" si="455"/>
        <v>0.54144850564922209</v>
      </c>
      <c r="P9668" s="11" t="str">
        <f t="shared" si="456"/>
        <v>EXCELLENT</v>
      </c>
    </row>
    <row r="9669" spans="1:16" x14ac:dyDescent="0.35">
      <c r="A9669" t="s">
        <v>9843</v>
      </c>
      <c r="B9669" s="18">
        <v>44655</v>
      </c>
      <c r="C9669" t="s">
        <v>108</v>
      </c>
      <c r="D9669" t="s">
        <v>115</v>
      </c>
      <c r="E9669" t="s">
        <v>163</v>
      </c>
      <c r="F9669" t="s">
        <v>111</v>
      </c>
      <c r="G9669" t="s">
        <v>112</v>
      </c>
      <c r="H9669" t="s">
        <v>170</v>
      </c>
      <c r="I9669">
        <v>4</v>
      </c>
      <c r="J9669" s="19">
        <v>15.1</v>
      </c>
      <c r="K9669" s="20">
        <v>0.04</v>
      </c>
      <c r="L9669" s="19">
        <v>57.98</v>
      </c>
      <c r="M9669" s="19">
        <v>18.45</v>
      </c>
      <c r="N9669" s="11" t="str">
        <f t="shared" si="454"/>
        <v>LOW</v>
      </c>
      <c r="O9669" s="27">
        <f t="shared" si="455"/>
        <v>0.68178682304242844</v>
      </c>
      <c r="P9669" s="11" t="str">
        <f t="shared" si="456"/>
        <v>AVERAGE</v>
      </c>
    </row>
    <row r="9670" spans="1:16" x14ac:dyDescent="0.35">
      <c r="A9670" s="12" t="s">
        <v>9844</v>
      </c>
      <c r="B9670" s="15">
        <v>45615</v>
      </c>
      <c r="C9670" s="12" t="s">
        <v>108</v>
      </c>
      <c r="D9670" s="12" t="s">
        <v>115</v>
      </c>
      <c r="E9670" s="12" t="s">
        <v>130</v>
      </c>
      <c r="F9670" s="12" t="s">
        <v>117</v>
      </c>
      <c r="G9670" s="12" t="s">
        <v>112</v>
      </c>
      <c r="H9670" s="12" t="s">
        <v>118</v>
      </c>
      <c r="I9670" s="12">
        <v>2</v>
      </c>
      <c r="J9670" s="16">
        <v>34.35</v>
      </c>
      <c r="K9670" s="17">
        <v>0.04</v>
      </c>
      <c r="L9670" s="16">
        <v>65.95</v>
      </c>
      <c r="M9670" s="16">
        <v>24.72</v>
      </c>
      <c r="N9670" s="11" t="str">
        <f t="shared" si="454"/>
        <v>LOW</v>
      </c>
      <c r="O9670" s="27">
        <f t="shared" si="455"/>
        <v>0.62517058377558765</v>
      </c>
      <c r="P9670" s="11" t="str">
        <f t="shared" si="456"/>
        <v>AVERAGE</v>
      </c>
    </row>
    <row r="9671" spans="1:16" x14ac:dyDescent="0.35">
      <c r="A9671" t="s">
        <v>9845</v>
      </c>
      <c r="B9671" s="18">
        <v>44965</v>
      </c>
      <c r="C9671" t="s">
        <v>108</v>
      </c>
      <c r="D9671" t="s">
        <v>125</v>
      </c>
      <c r="E9671" t="s">
        <v>137</v>
      </c>
      <c r="F9671" t="s">
        <v>117</v>
      </c>
      <c r="G9671" t="s">
        <v>127</v>
      </c>
      <c r="H9671" t="s">
        <v>209</v>
      </c>
      <c r="I9671">
        <v>2</v>
      </c>
      <c r="J9671" s="19">
        <v>641.41</v>
      </c>
      <c r="K9671" s="20">
        <v>0.33</v>
      </c>
      <c r="L9671" s="19">
        <v>859.49</v>
      </c>
      <c r="M9671" s="19">
        <v>283.48</v>
      </c>
      <c r="N9671" s="11" t="str">
        <f t="shared" si="454"/>
        <v>CLEARANCE</v>
      </c>
      <c r="O9671" s="27">
        <f t="shared" si="455"/>
        <v>0.67017650001745221</v>
      </c>
      <c r="P9671" s="11" t="str">
        <f t="shared" si="456"/>
        <v>AVERAGE</v>
      </c>
    </row>
    <row r="9672" spans="1:16" x14ac:dyDescent="0.35">
      <c r="A9672" s="12" t="s">
        <v>9846</v>
      </c>
      <c r="B9672" s="15">
        <v>45168</v>
      </c>
      <c r="C9672" s="12" t="s">
        <v>136</v>
      </c>
      <c r="D9672" s="12" t="s">
        <v>115</v>
      </c>
      <c r="E9672" s="12" t="s">
        <v>130</v>
      </c>
      <c r="F9672" s="12" t="s">
        <v>117</v>
      </c>
      <c r="G9672" s="12" t="s">
        <v>127</v>
      </c>
      <c r="H9672" s="12" t="s">
        <v>138</v>
      </c>
      <c r="I9672" s="12">
        <v>3</v>
      </c>
      <c r="J9672" s="16">
        <v>76.58</v>
      </c>
      <c r="K9672" s="17">
        <v>0.11</v>
      </c>
      <c r="L9672" s="16">
        <v>204.47</v>
      </c>
      <c r="M9672" s="16">
        <v>86.4</v>
      </c>
      <c r="N9672" s="11" t="str">
        <f t="shared" si="454"/>
        <v>MEDIUM</v>
      </c>
      <c r="O9672" s="27">
        <f t="shared" si="455"/>
        <v>0.577444123832347</v>
      </c>
      <c r="P9672" s="11" t="str">
        <f t="shared" si="456"/>
        <v>AVERAGE</v>
      </c>
    </row>
    <row r="9673" spans="1:16" x14ac:dyDescent="0.35">
      <c r="A9673" t="s">
        <v>9847</v>
      </c>
      <c r="B9673" s="18">
        <v>45392</v>
      </c>
      <c r="C9673" t="s">
        <v>108</v>
      </c>
      <c r="D9673" t="s">
        <v>109</v>
      </c>
      <c r="E9673" t="s">
        <v>231</v>
      </c>
      <c r="F9673" t="s">
        <v>111</v>
      </c>
      <c r="G9673" t="s">
        <v>112</v>
      </c>
      <c r="H9673" t="s">
        <v>170</v>
      </c>
      <c r="I9673">
        <v>1</v>
      </c>
      <c r="J9673" s="19">
        <v>25.15</v>
      </c>
      <c r="K9673" s="20">
        <v>0.15</v>
      </c>
      <c r="L9673" s="19">
        <v>21.38</v>
      </c>
      <c r="M9673" s="19">
        <v>7.57</v>
      </c>
      <c r="N9673" s="11" t="str">
        <f t="shared" si="454"/>
        <v>MEDIUM</v>
      </c>
      <c r="O9673" s="27">
        <f t="shared" si="455"/>
        <v>0.64593077642656682</v>
      </c>
      <c r="P9673" s="11" t="str">
        <f t="shared" si="456"/>
        <v>AVERAGE</v>
      </c>
    </row>
    <row r="9674" spans="1:16" x14ac:dyDescent="0.35">
      <c r="A9674" s="12" t="s">
        <v>9848</v>
      </c>
      <c r="B9674" s="15">
        <v>45397</v>
      </c>
      <c r="C9674" s="12" t="s">
        <v>136</v>
      </c>
      <c r="D9674" s="12" t="s">
        <v>109</v>
      </c>
      <c r="E9674" s="12" t="s">
        <v>189</v>
      </c>
      <c r="F9674" s="12" t="s">
        <v>111</v>
      </c>
      <c r="G9674" s="12" t="s">
        <v>122</v>
      </c>
      <c r="H9674" s="12" t="s">
        <v>142</v>
      </c>
      <c r="I9674" s="12">
        <v>8</v>
      </c>
      <c r="J9674" s="16">
        <v>346.85</v>
      </c>
      <c r="K9674" s="17">
        <v>0.13</v>
      </c>
      <c r="L9674" s="16">
        <v>2414.08</v>
      </c>
      <c r="M9674" s="16">
        <v>1300.1600000000001</v>
      </c>
      <c r="N9674" s="11" t="str">
        <f t="shared" si="454"/>
        <v>MEDIUM</v>
      </c>
      <c r="O9674" s="27">
        <f t="shared" si="455"/>
        <v>0.46142629904559912</v>
      </c>
      <c r="P9674" s="11" t="str">
        <f t="shared" si="456"/>
        <v>GOOD</v>
      </c>
    </row>
    <row r="9675" spans="1:16" x14ac:dyDescent="0.35">
      <c r="A9675" t="s">
        <v>9849</v>
      </c>
      <c r="B9675" s="18">
        <v>44676</v>
      </c>
      <c r="C9675" t="s">
        <v>120</v>
      </c>
      <c r="D9675" t="s">
        <v>125</v>
      </c>
      <c r="E9675" t="s">
        <v>144</v>
      </c>
      <c r="F9675" t="s">
        <v>111</v>
      </c>
      <c r="G9675" t="s">
        <v>122</v>
      </c>
      <c r="H9675" t="s">
        <v>123</v>
      </c>
      <c r="I9675">
        <v>3</v>
      </c>
      <c r="J9675" s="19">
        <v>1329.79</v>
      </c>
      <c r="K9675" s="20">
        <v>0.14000000000000001</v>
      </c>
      <c r="L9675" s="19">
        <v>3430.86</v>
      </c>
      <c r="M9675" s="19">
        <v>1753.85</v>
      </c>
      <c r="N9675" s="11" t="str">
        <f t="shared" si="454"/>
        <v>MEDIUM</v>
      </c>
      <c r="O9675" s="27">
        <f t="shared" si="455"/>
        <v>0.4888016415709181</v>
      </c>
      <c r="P9675" s="11" t="str">
        <f t="shared" si="456"/>
        <v>AVERAGE</v>
      </c>
    </row>
    <row r="9676" spans="1:16" x14ac:dyDescent="0.35">
      <c r="A9676" s="12" t="s">
        <v>9850</v>
      </c>
      <c r="B9676" s="15">
        <v>45160</v>
      </c>
      <c r="C9676" s="12" t="s">
        <v>108</v>
      </c>
      <c r="D9676" s="12" t="s">
        <v>125</v>
      </c>
      <c r="E9676" s="12" t="s">
        <v>185</v>
      </c>
      <c r="F9676" s="12" t="s">
        <v>117</v>
      </c>
      <c r="G9676" s="12" t="s">
        <v>122</v>
      </c>
      <c r="H9676" s="12" t="s">
        <v>187</v>
      </c>
      <c r="I9676" s="12">
        <v>3</v>
      </c>
      <c r="J9676" s="16">
        <v>438.68</v>
      </c>
      <c r="K9676" s="17">
        <v>0.38</v>
      </c>
      <c r="L9676" s="16">
        <v>815.94</v>
      </c>
      <c r="M9676" s="16">
        <v>262.45</v>
      </c>
      <c r="N9676" s="11" t="str">
        <f t="shared" si="454"/>
        <v>CLEARANCE</v>
      </c>
      <c r="O9676" s="27">
        <f t="shared" si="455"/>
        <v>0.67834644704267466</v>
      </c>
      <c r="P9676" s="11" t="str">
        <f t="shared" si="456"/>
        <v>AVERAGE</v>
      </c>
    </row>
    <row r="9677" spans="1:16" x14ac:dyDescent="0.35">
      <c r="A9677" t="s">
        <v>9851</v>
      </c>
      <c r="B9677" s="18">
        <v>45192</v>
      </c>
      <c r="C9677" t="s">
        <v>108</v>
      </c>
      <c r="D9677" t="s">
        <v>140</v>
      </c>
      <c r="E9677" t="s">
        <v>166</v>
      </c>
      <c r="F9677" t="s">
        <v>131</v>
      </c>
      <c r="G9677" t="s">
        <v>112</v>
      </c>
      <c r="H9677" t="s">
        <v>113</v>
      </c>
      <c r="I9677">
        <v>8</v>
      </c>
      <c r="J9677" s="19">
        <v>40.65</v>
      </c>
      <c r="K9677" s="20">
        <v>0</v>
      </c>
      <c r="L9677" s="19">
        <v>325.2</v>
      </c>
      <c r="M9677" s="19">
        <v>118.78</v>
      </c>
      <c r="N9677" s="11" t="str">
        <f t="shared" si="454"/>
        <v>NO DISCOUNT</v>
      </c>
      <c r="O9677" s="27">
        <f t="shared" si="455"/>
        <v>0.63474784747847479</v>
      </c>
      <c r="P9677" s="11" t="str">
        <f t="shared" si="456"/>
        <v>GOOD</v>
      </c>
    </row>
    <row r="9678" spans="1:16" x14ac:dyDescent="0.35">
      <c r="A9678" s="12" t="s">
        <v>9852</v>
      </c>
      <c r="B9678" s="15">
        <v>44795</v>
      </c>
      <c r="C9678" s="12" t="s">
        <v>108</v>
      </c>
      <c r="D9678" s="12" t="s">
        <v>140</v>
      </c>
      <c r="E9678" s="12" t="s">
        <v>203</v>
      </c>
      <c r="F9678" s="12" t="s">
        <v>111</v>
      </c>
      <c r="G9678" s="12" t="s">
        <v>122</v>
      </c>
      <c r="H9678" s="12" t="s">
        <v>158</v>
      </c>
      <c r="I9678" s="12">
        <v>4</v>
      </c>
      <c r="J9678" s="16">
        <v>93.07</v>
      </c>
      <c r="K9678" s="17">
        <v>0.13</v>
      </c>
      <c r="L9678" s="16">
        <v>323.88</v>
      </c>
      <c r="M9678" s="16">
        <v>123.74</v>
      </c>
      <c r="N9678" s="11" t="str">
        <f t="shared" si="454"/>
        <v>MEDIUM</v>
      </c>
      <c r="O9678" s="27">
        <f t="shared" si="455"/>
        <v>0.61794491787081629</v>
      </c>
      <c r="P9678" s="11" t="str">
        <f t="shared" si="456"/>
        <v>AVERAGE</v>
      </c>
    </row>
    <row r="9679" spans="1:16" x14ac:dyDescent="0.35">
      <c r="A9679" t="s">
        <v>9853</v>
      </c>
      <c r="B9679" s="18">
        <v>45386</v>
      </c>
      <c r="C9679" t="s">
        <v>108</v>
      </c>
      <c r="D9679" t="s">
        <v>115</v>
      </c>
      <c r="E9679" t="s">
        <v>227</v>
      </c>
      <c r="F9679" t="s">
        <v>111</v>
      </c>
      <c r="G9679" t="s">
        <v>112</v>
      </c>
      <c r="H9679" t="s">
        <v>170</v>
      </c>
      <c r="I9679">
        <v>1</v>
      </c>
      <c r="J9679" s="19">
        <v>17.579999999999998</v>
      </c>
      <c r="K9679" s="20">
        <v>0</v>
      </c>
      <c r="L9679" s="19">
        <v>17.579999999999998</v>
      </c>
      <c r="M9679" s="19">
        <v>7.72</v>
      </c>
      <c r="N9679" s="11" t="str">
        <f t="shared" si="454"/>
        <v>NO DISCOUNT</v>
      </c>
      <c r="O9679" s="27">
        <f t="shared" si="455"/>
        <v>0.56086461888509676</v>
      </c>
      <c r="P9679" s="11" t="str">
        <f t="shared" si="456"/>
        <v>AVERAGE</v>
      </c>
    </row>
    <row r="9680" spans="1:16" x14ac:dyDescent="0.35">
      <c r="A9680" s="12" t="s">
        <v>9854</v>
      </c>
      <c r="B9680" s="15">
        <v>45577</v>
      </c>
      <c r="C9680" s="12" t="s">
        <v>108</v>
      </c>
      <c r="D9680" s="12" t="s">
        <v>115</v>
      </c>
      <c r="E9680" s="12" t="s">
        <v>130</v>
      </c>
      <c r="F9680" s="12" t="s">
        <v>131</v>
      </c>
      <c r="G9680" s="12" t="s">
        <v>112</v>
      </c>
      <c r="H9680" s="12" t="s">
        <v>170</v>
      </c>
      <c r="I9680" s="12">
        <v>3</v>
      </c>
      <c r="J9680" s="16">
        <v>33.49</v>
      </c>
      <c r="K9680" s="17">
        <v>0.23</v>
      </c>
      <c r="L9680" s="16">
        <v>77.36</v>
      </c>
      <c r="M9680" s="16">
        <v>30.2</v>
      </c>
      <c r="N9680" s="11" t="str">
        <f t="shared" si="454"/>
        <v>HIGH</v>
      </c>
      <c r="O9680" s="27">
        <f t="shared" si="455"/>
        <v>0.60961737331954491</v>
      </c>
      <c r="P9680" s="11" t="str">
        <f t="shared" si="456"/>
        <v>AVERAGE</v>
      </c>
    </row>
    <row r="9681" spans="1:16" x14ac:dyDescent="0.35">
      <c r="A9681" t="s">
        <v>9855</v>
      </c>
      <c r="B9681" s="18">
        <v>45056</v>
      </c>
      <c r="C9681" t="s">
        <v>108</v>
      </c>
      <c r="D9681" t="s">
        <v>115</v>
      </c>
      <c r="E9681" t="s">
        <v>227</v>
      </c>
      <c r="F9681" t="s">
        <v>111</v>
      </c>
      <c r="G9681" t="s">
        <v>127</v>
      </c>
      <c r="H9681" t="s">
        <v>138</v>
      </c>
      <c r="I9681">
        <v>3</v>
      </c>
      <c r="J9681" s="19">
        <v>344.89</v>
      </c>
      <c r="K9681" s="20">
        <v>0.24</v>
      </c>
      <c r="L9681" s="19">
        <v>786.35</v>
      </c>
      <c r="M9681" s="19">
        <v>237.04</v>
      </c>
      <c r="N9681" s="11" t="str">
        <f t="shared" si="454"/>
        <v>HIGH</v>
      </c>
      <c r="O9681" s="27">
        <f t="shared" si="455"/>
        <v>0.69855662236917404</v>
      </c>
      <c r="P9681" s="11" t="str">
        <f t="shared" si="456"/>
        <v>AVERAGE</v>
      </c>
    </row>
    <row r="9682" spans="1:16" x14ac:dyDescent="0.35">
      <c r="A9682" s="12" t="s">
        <v>9856</v>
      </c>
      <c r="B9682" s="15">
        <v>44595</v>
      </c>
      <c r="C9682" s="12" t="s">
        <v>108</v>
      </c>
      <c r="D9682" s="12" t="s">
        <v>115</v>
      </c>
      <c r="E9682" s="12" t="s">
        <v>121</v>
      </c>
      <c r="F9682" s="12" t="s">
        <v>117</v>
      </c>
      <c r="G9682" s="12" t="s">
        <v>112</v>
      </c>
      <c r="H9682" s="12" t="s">
        <v>147</v>
      </c>
      <c r="I9682" s="12">
        <v>2</v>
      </c>
      <c r="J9682" s="16">
        <v>5.56</v>
      </c>
      <c r="K9682" s="17">
        <v>0.26</v>
      </c>
      <c r="L9682" s="16">
        <v>8.23</v>
      </c>
      <c r="M9682" s="16">
        <v>3.81</v>
      </c>
      <c r="N9682" s="11" t="str">
        <f t="shared" si="454"/>
        <v>HIGH</v>
      </c>
      <c r="O9682" s="27">
        <f t="shared" si="455"/>
        <v>0.53705953827460506</v>
      </c>
      <c r="P9682" s="11" t="str">
        <f t="shared" si="456"/>
        <v>AVERAGE</v>
      </c>
    </row>
    <row r="9683" spans="1:16" x14ac:dyDescent="0.35">
      <c r="A9683" t="s">
        <v>9857</v>
      </c>
      <c r="B9683" s="18">
        <v>45483</v>
      </c>
      <c r="C9683" t="s">
        <v>108</v>
      </c>
      <c r="D9683" t="s">
        <v>115</v>
      </c>
      <c r="E9683" t="s">
        <v>289</v>
      </c>
      <c r="F9683" t="s">
        <v>111</v>
      </c>
      <c r="G9683" t="s">
        <v>127</v>
      </c>
      <c r="H9683" t="s">
        <v>209</v>
      </c>
      <c r="I9683">
        <v>6</v>
      </c>
      <c r="J9683" s="19">
        <v>630.35</v>
      </c>
      <c r="K9683" s="20">
        <v>7.0000000000000007E-2</v>
      </c>
      <c r="L9683" s="19">
        <v>3517.35</v>
      </c>
      <c r="M9683" s="19">
        <v>1144.76</v>
      </c>
      <c r="N9683" s="11" t="str">
        <f t="shared" si="454"/>
        <v>LOW</v>
      </c>
      <c r="O9683" s="27">
        <f t="shared" si="455"/>
        <v>0.67453907060713325</v>
      </c>
      <c r="P9683" s="11" t="str">
        <f t="shared" si="456"/>
        <v>GOOD</v>
      </c>
    </row>
    <row r="9684" spans="1:16" x14ac:dyDescent="0.35">
      <c r="A9684" s="12" t="s">
        <v>9858</v>
      </c>
      <c r="B9684" s="15">
        <v>44743</v>
      </c>
      <c r="C9684" s="12" t="s">
        <v>108</v>
      </c>
      <c r="D9684" s="12" t="s">
        <v>125</v>
      </c>
      <c r="E9684" s="12" t="s">
        <v>255</v>
      </c>
      <c r="F9684" s="12" t="s">
        <v>131</v>
      </c>
      <c r="G9684" s="12" t="s">
        <v>122</v>
      </c>
      <c r="H9684" s="12" t="s">
        <v>123</v>
      </c>
      <c r="I9684" s="12">
        <v>2</v>
      </c>
      <c r="J9684" s="16">
        <v>713.05</v>
      </c>
      <c r="K9684" s="17">
        <v>0</v>
      </c>
      <c r="L9684" s="16">
        <v>1426.1</v>
      </c>
      <c r="M9684" s="16">
        <v>472.83</v>
      </c>
      <c r="N9684" s="11" t="str">
        <f t="shared" si="454"/>
        <v>NO DISCOUNT</v>
      </c>
      <c r="O9684" s="27">
        <f t="shared" si="455"/>
        <v>0.66844541056026929</v>
      </c>
      <c r="P9684" s="11" t="str">
        <f t="shared" si="456"/>
        <v>AVERAGE</v>
      </c>
    </row>
    <row r="9685" spans="1:16" x14ac:dyDescent="0.35">
      <c r="A9685" t="s">
        <v>9859</v>
      </c>
      <c r="B9685" s="18">
        <v>45517</v>
      </c>
      <c r="C9685" t="s">
        <v>108</v>
      </c>
      <c r="D9685" t="s">
        <v>140</v>
      </c>
      <c r="E9685" t="s">
        <v>273</v>
      </c>
      <c r="F9685" t="s">
        <v>117</v>
      </c>
      <c r="G9685" t="s">
        <v>127</v>
      </c>
      <c r="H9685" t="s">
        <v>164</v>
      </c>
      <c r="I9685">
        <v>1</v>
      </c>
      <c r="J9685" s="19">
        <v>569.44000000000005</v>
      </c>
      <c r="K9685" s="20">
        <v>0</v>
      </c>
      <c r="L9685" s="19">
        <v>569.44000000000005</v>
      </c>
      <c r="M9685" s="19">
        <v>195.98</v>
      </c>
      <c r="N9685" s="11" t="str">
        <f t="shared" si="454"/>
        <v>NO DISCOUNT</v>
      </c>
      <c r="O9685" s="27">
        <f t="shared" si="455"/>
        <v>0.65583731385220567</v>
      </c>
      <c r="P9685" s="11" t="str">
        <f t="shared" si="456"/>
        <v>AVERAGE</v>
      </c>
    </row>
    <row r="9686" spans="1:16" x14ac:dyDescent="0.35">
      <c r="A9686" s="12" t="s">
        <v>9860</v>
      </c>
      <c r="B9686" s="15">
        <v>45639</v>
      </c>
      <c r="C9686" s="12" t="s">
        <v>136</v>
      </c>
      <c r="D9686" s="12" t="s">
        <v>125</v>
      </c>
      <c r="E9686" s="12" t="s">
        <v>137</v>
      </c>
      <c r="F9686" s="12" t="s">
        <v>111</v>
      </c>
      <c r="G9686" s="12" t="s">
        <v>122</v>
      </c>
      <c r="H9686" s="12" t="s">
        <v>123</v>
      </c>
      <c r="I9686" s="12">
        <v>4</v>
      </c>
      <c r="J9686" s="16">
        <v>1899.54</v>
      </c>
      <c r="K9686" s="17">
        <v>0</v>
      </c>
      <c r="L9686" s="16">
        <v>7598.16</v>
      </c>
      <c r="M9686" s="16">
        <v>3071.93</v>
      </c>
      <c r="N9686" s="11" t="str">
        <f t="shared" si="454"/>
        <v>NO DISCOUNT</v>
      </c>
      <c r="O9686" s="27">
        <f t="shared" si="455"/>
        <v>0.59570080124661751</v>
      </c>
      <c r="P9686" s="11" t="str">
        <f t="shared" si="456"/>
        <v>AVERAGE</v>
      </c>
    </row>
    <row r="9687" spans="1:16" x14ac:dyDescent="0.35">
      <c r="A9687" t="s">
        <v>9861</v>
      </c>
      <c r="B9687" s="18">
        <v>45625</v>
      </c>
      <c r="C9687" t="s">
        <v>108</v>
      </c>
      <c r="D9687" t="s">
        <v>109</v>
      </c>
      <c r="E9687" t="s">
        <v>173</v>
      </c>
      <c r="F9687" t="s">
        <v>131</v>
      </c>
      <c r="G9687" t="s">
        <v>122</v>
      </c>
      <c r="H9687" t="s">
        <v>132</v>
      </c>
      <c r="I9687">
        <v>12</v>
      </c>
      <c r="J9687" s="19">
        <v>266.67</v>
      </c>
      <c r="K9687" s="20">
        <v>0</v>
      </c>
      <c r="L9687" s="19">
        <v>3200.04</v>
      </c>
      <c r="M9687" s="19">
        <v>816.34</v>
      </c>
      <c r="N9687" s="11" t="str">
        <f t="shared" si="454"/>
        <v>NO DISCOUNT</v>
      </c>
      <c r="O9687" s="27">
        <f t="shared" si="455"/>
        <v>0.74489693878826513</v>
      </c>
      <c r="P9687" s="11" t="str">
        <f t="shared" si="456"/>
        <v>EXCELLENT</v>
      </c>
    </row>
    <row r="9688" spans="1:16" x14ac:dyDescent="0.35">
      <c r="A9688" s="12" t="s">
        <v>9862</v>
      </c>
      <c r="B9688" s="15">
        <v>44912</v>
      </c>
      <c r="C9688" s="12" t="s">
        <v>136</v>
      </c>
      <c r="D9688" s="12" t="s">
        <v>115</v>
      </c>
      <c r="E9688" s="12" t="s">
        <v>240</v>
      </c>
      <c r="F9688" s="12" t="s">
        <v>131</v>
      </c>
      <c r="G9688" s="12" t="s">
        <v>112</v>
      </c>
      <c r="H9688" s="12" t="s">
        <v>113</v>
      </c>
      <c r="I9688" s="12">
        <v>1</v>
      </c>
      <c r="J9688" s="16">
        <v>18.809999999999999</v>
      </c>
      <c r="K9688" s="17">
        <v>0.05</v>
      </c>
      <c r="L9688" s="16">
        <v>17.87</v>
      </c>
      <c r="M9688" s="16">
        <v>7.22</v>
      </c>
      <c r="N9688" s="11" t="str">
        <f t="shared" si="454"/>
        <v>LOW</v>
      </c>
      <c r="O9688" s="27">
        <f t="shared" si="455"/>
        <v>0.59597090095131511</v>
      </c>
      <c r="P9688" s="11" t="str">
        <f t="shared" si="456"/>
        <v>AVERAGE</v>
      </c>
    </row>
    <row r="9689" spans="1:16" x14ac:dyDescent="0.35">
      <c r="A9689" t="s">
        <v>9863</v>
      </c>
      <c r="B9689" s="18">
        <v>45154</v>
      </c>
      <c r="C9689" t="s">
        <v>108</v>
      </c>
      <c r="D9689" t="s">
        <v>109</v>
      </c>
      <c r="E9689" t="s">
        <v>173</v>
      </c>
      <c r="F9689" t="s">
        <v>117</v>
      </c>
      <c r="G9689" t="s">
        <v>112</v>
      </c>
      <c r="H9689" t="s">
        <v>147</v>
      </c>
      <c r="I9689">
        <v>3</v>
      </c>
      <c r="J9689" s="19">
        <v>24.93</v>
      </c>
      <c r="K9689" s="20">
        <v>0.08</v>
      </c>
      <c r="L9689" s="19">
        <v>68.81</v>
      </c>
      <c r="M9689" s="19">
        <v>22.57</v>
      </c>
      <c r="N9689" s="11" t="str">
        <f t="shared" si="454"/>
        <v>LOW</v>
      </c>
      <c r="O9689" s="27">
        <f t="shared" si="455"/>
        <v>0.67199534951315221</v>
      </c>
      <c r="P9689" s="11" t="str">
        <f t="shared" si="456"/>
        <v>AVERAGE</v>
      </c>
    </row>
    <row r="9690" spans="1:16" x14ac:dyDescent="0.35">
      <c r="A9690" s="12" t="s">
        <v>9864</v>
      </c>
      <c r="B9690" s="15">
        <v>45455</v>
      </c>
      <c r="C9690" s="12" t="s">
        <v>136</v>
      </c>
      <c r="D9690" s="12" t="s">
        <v>125</v>
      </c>
      <c r="E9690" s="12" t="s">
        <v>169</v>
      </c>
      <c r="F9690" s="12" t="s">
        <v>111</v>
      </c>
      <c r="G9690" s="12" t="s">
        <v>122</v>
      </c>
      <c r="H9690" s="12" t="s">
        <v>187</v>
      </c>
      <c r="I9690" s="12">
        <v>4</v>
      </c>
      <c r="J9690" s="16">
        <v>535.34</v>
      </c>
      <c r="K9690" s="17">
        <v>0.25</v>
      </c>
      <c r="L9690" s="16">
        <v>1606.02</v>
      </c>
      <c r="M9690" s="16">
        <v>523.4</v>
      </c>
      <c r="N9690" s="11" t="str">
        <f t="shared" si="454"/>
        <v>HIGH</v>
      </c>
      <c r="O9690" s="27">
        <f t="shared" si="455"/>
        <v>0.67410119425660942</v>
      </c>
      <c r="P9690" s="11" t="str">
        <f t="shared" si="456"/>
        <v>AVERAGE</v>
      </c>
    </row>
    <row r="9691" spans="1:16" x14ac:dyDescent="0.35">
      <c r="A9691" t="s">
        <v>9865</v>
      </c>
      <c r="B9691" s="18">
        <v>45327</v>
      </c>
      <c r="C9691" t="s">
        <v>136</v>
      </c>
      <c r="D9691" t="s">
        <v>140</v>
      </c>
      <c r="E9691" t="s">
        <v>153</v>
      </c>
      <c r="F9691" t="s">
        <v>117</v>
      </c>
      <c r="G9691" t="s">
        <v>127</v>
      </c>
      <c r="H9691" t="s">
        <v>179</v>
      </c>
      <c r="I9691">
        <v>1</v>
      </c>
      <c r="J9691" s="19">
        <v>120.2</v>
      </c>
      <c r="K9691" s="20">
        <v>0.2</v>
      </c>
      <c r="L9691" s="19">
        <v>96.16</v>
      </c>
      <c r="M9691" s="19">
        <v>32.86</v>
      </c>
      <c r="N9691" s="11" t="str">
        <f t="shared" si="454"/>
        <v>MEDIUM</v>
      </c>
      <c r="O9691" s="27">
        <f t="shared" si="455"/>
        <v>0.65827787021630613</v>
      </c>
      <c r="P9691" s="11" t="str">
        <f t="shared" si="456"/>
        <v>AVERAGE</v>
      </c>
    </row>
    <row r="9692" spans="1:16" x14ac:dyDescent="0.35">
      <c r="A9692" s="12" t="s">
        <v>9866</v>
      </c>
      <c r="B9692" s="15">
        <v>44778</v>
      </c>
      <c r="C9692" s="12" t="s">
        <v>108</v>
      </c>
      <c r="D9692" s="12" t="s">
        <v>125</v>
      </c>
      <c r="E9692" s="12" t="s">
        <v>126</v>
      </c>
      <c r="F9692" s="12" t="s">
        <v>111</v>
      </c>
      <c r="G9692" s="12" t="s">
        <v>112</v>
      </c>
      <c r="H9692" s="12" t="s">
        <v>113</v>
      </c>
      <c r="I9692" s="12">
        <v>2</v>
      </c>
      <c r="J9692" s="16">
        <v>16.37</v>
      </c>
      <c r="K9692" s="17">
        <v>0.19</v>
      </c>
      <c r="L9692" s="16">
        <v>26.52</v>
      </c>
      <c r="M9692" s="16">
        <v>7.79</v>
      </c>
      <c r="N9692" s="11" t="str">
        <f t="shared" si="454"/>
        <v>MEDIUM</v>
      </c>
      <c r="O9692" s="27">
        <f t="shared" si="455"/>
        <v>0.70625942684766219</v>
      </c>
      <c r="P9692" s="11" t="str">
        <f t="shared" si="456"/>
        <v>AVERAGE</v>
      </c>
    </row>
    <row r="9693" spans="1:16" x14ac:dyDescent="0.35">
      <c r="A9693" t="s">
        <v>9867</v>
      </c>
      <c r="B9693" s="18">
        <v>45075</v>
      </c>
      <c r="C9693" t="s">
        <v>108</v>
      </c>
      <c r="D9693" t="s">
        <v>125</v>
      </c>
      <c r="E9693" t="s">
        <v>178</v>
      </c>
      <c r="F9693" t="s">
        <v>111</v>
      </c>
      <c r="G9693" t="s">
        <v>112</v>
      </c>
      <c r="H9693" t="s">
        <v>113</v>
      </c>
      <c r="I9693">
        <v>3</v>
      </c>
      <c r="J9693" s="19">
        <v>42.57</v>
      </c>
      <c r="K9693" s="20">
        <v>0</v>
      </c>
      <c r="L9693" s="19">
        <v>127.71</v>
      </c>
      <c r="M9693" s="19">
        <v>42.05</v>
      </c>
      <c r="N9693" s="11" t="str">
        <f t="shared" si="454"/>
        <v>NO DISCOUNT</v>
      </c>
      <c r="O9693" s="27">
        <f t="shared" si="455"/>
        <v>0.67073839166862426</v>
      </c>
      <c r="P9693" s="11" t="str">
        <f t="shared" si="456"/>
        <v>AVERAGE</v>
      </c>
    </row>
    <row r="9694" spans="1:16" x14ac:dyDescent="0.35">
      <c r="A9694" s="12" t="s">
        <v>9868</v>
      </c>
      <c r="B9694" s="15">
        <v>44908</v>
      </c>
      <c r="C9694" s="12" t="s">
        <v>120</v>
      </c>
      <c r="D9694" s="12" t="s">
        <v>140</v>
      </c>
      <c r="E9694" s="12" t="s">
        <v>203</v>
      </c>
      <c r="F9694" s="12" t="s">
        <v>117</v>
      </c>
      <c r="G9694" s="12" t="s">
        <v>112</v>
      </c>
      <c r="H9694" s="12" t="s">
        <v>147</v>
      </c>
      <c r="I9694" s="12">
        <v>1</v>
      </c>
      <c r="J9694" s="16">
        <v>24.35</v>
      </c>
      <c r="K9694" s="17">
        <v>0.16</v>
      </c>
      <c r="L9694" s="16">
        <v>20.45</v>
      </c>
      <c r="M9694" s="16">
        <v>4.9800000000000004</v>
      </c>
      <c r="N9694" s="11" t="str">
        <f t="shared" si="454"/>
        <v>MEDIUM</v>
      </c>
      <c r="O9694" s="27">
        <f t="shared" si="455"/>
        <v>0.7564792176039119</v>
      </c>
      <c r="P9694" s="11" t="str">
        <f t="shared" si="456"/>
        <v>AVERAGE</v>
      </c>
    </row>
    <row r="9695" spans="1:16" x14ac:dyDescent="0.35">
      <c r="A9695" t="s">
        <v>9869</v>
      </c>
      <c r="B9695" s="18">
        <v>44580</v>
      </c>
      <c r="C9695" t="s">
        <v>108</v>
      </c>
      <c r="D9695" t="s">
        <v>109</v>
      </c>
      <c r="E9695" t="s">
        <v>173</v>
      </c>
      <c r="F9695" t="s">
        <v>111</v>
      </c>
      <c r="G9695" t="s">
        <v>112</v>
      </c>
      <c r="H9695" t="s">
        <v>118</v>
      </c>
      <c r="I9695">
        <v>5</v>
      </c>
      <c r="J9695" s="19">
        <v>6.48</v>
      </c>
      <c r="K9695" s="20">
        <v>0.27</v>
      </c>
      <c r="L9695" s="19">
        <v>23.65</v>
      </c>
      <c r="M9695" s="19">
        <v>6.15</v>
      </c>
      <c r="N9695" s="11" t="str">
        <f t="shared" si="454"/>
        <v>HIGH</v>
      </c>
      <c r="O9695" s="27">
        <f t="shared" si="455"/>
        <v>0.7399577167019028</v>
      </c>
      <c r="P9695" s="11" t="str">
        <f t="shared" si="456"/>
        <v>GOOD</v>
      </c>
    </row>
    <row r="9696" spans="1:16" x14ac:dyDescent="0.35">
      <c r="A9696" s="12" t="s">
        <v>9870</v>
      </c>
      <c r="B9696" s="15">
        <v>44922</v>
      </c>
      <c r="C9696" s="12" t="s">
        <v>108</v>
      </c>
      <c r="D9696" s="12" t="s">
        <v>115</v>
      </c>
      <c r="E9696" s="12" t="s">
        <v>156</v>
      </c>
      <c r="F9696" s="12" t="s">
        <v>111</v>
      </c>
      <c r="G9696" s="12" t="s">
        <v>127</v>
      </c>
      <c r="H9696" s="12" t="s">
        <v>164</v>
      </c>
      <c r="I9696" s="12">
        <v>2</v>
      </c>
      <c r="J9696" s="16">
        <v>466.74</v>
      </c>
      <c r="K9696" s="17">
        <v>0.26</v>
      </c>
      <c r="L9696" s="16">
        <v>690.78</v>
      </c>
      <c r="M9696" s="16">
        <v>300.83</v>
      </c>
      <c r="N9696" s="11" t="str">
        <f t="shared" si="454"/>
        <v>HIGH</v>
      </c>
      <c r="O9696" s="27">
        <f t="shared" si="455"/>
        <v>0.5645067894264455</v>
      </c>
      <c r="P9696" s="11" t="str">
        <f t="shared" si="456"/>
        <v>AVERAGE</v>
      </c>
    </row>
    <row r="9697" spans="1:16" x14ac:dyDescent="0.35">
      <c r="A9697" t="s">
        <v>9871</v>
      </c>
      <c r="B9697" s="18">
        <v>45380</v>
      </c>
      <c r="C9697" t="s">
        <v>108</v>
      </c>
      <c r="D9697" t="s">
        <v>109</v>
      </c>
      <c r="E9697" t="s">
        <v>189</v>
      </c>
      <c r="F9697" t="s">
        <v>117</v>
      </c>
      <c r="G9697" t="s">
        <v>127</v>
      </c>
      <c r="H9697" t="s">
        <v>128</v>
      </c>
      <c r="I9697">
        <v>1</v>
      </c>
      <c r="J9697" s="19">
        <v>200.38</v>
      </c>
      <c r="K9697" s="20">
        <v>0.05</v>
      </c>
      <c r="L9697" s="19">
        <v>190.36</v>
      </c>
      <c r="M9697" s="19">
        <v>111.46</v>
      </c>
      <c r="N9697" s="11" t="str">
        <f t="shared" si="454"/>
        <v>LOW</v>
      </c>
      <c r="O9697" s="27">
        <f t="shared" si="455"/>
        <v>0.41447783147720119</v>
      </c>
      <c r="P9697" s="11" t="str">
        <f t="shared" si="456"/>
        <v>AVERAGE</v>
      </c>
    </row>
    <row r="9698" spans="1:16" x14ac:dyDescent="0.35">
      <c r="A9698" s="12" t="s">
        <v>9872</v>
      </c>
      <c r="B9698" s="15">
        <v>45462</v>
      </c>
      <c r="C9698" s="12" t="s">
        <v>136</v>
      </c>
      <c r="D9698" s="12" t="s">
        <v>125</v>
      </c>
      <c r="E9698" s="12" t="s">
        <v>137</v>
      </c>
      <c r="F9698" s="12" t="s">
        <v>111</v>
      </c>
      <c r="G9698" s="12" t="s">
        <v>112</v>
      </c>
      <c r="H9698" s="12" t="s">
        <v>147</v>
      </c>
      <c r="I9698" s="12">
        <v>9</v>
      </c>
      <c r="J9698" s="16">
        <v>12.13</v>
      </c>
      <c r="K9698" s="17">
        <v>0</v>
      </c>
      <c r="L9698" s="16">
        <v>109.17</v>
      </c>
      <c r="M9698" s="16">
        <v>50.57</v>
      </c>
      <c r="N9698" s="11" t="str">
        <f t="shared" si="454"/>
        <v>NO DISCOUNT</v>
      </c>
      <c r="O9698" s="27">
        <f t="shared" si="455"/>
        <v>0.53677750297700833</v>
      </c>
      <c r="P9698" s="11" t="str">
        <f t="shared" si="456"/>
        <v>GOOD</v>
      </c>
    </row>
    <row r="9699" spans="1:16" x14ac:dyDescent="0.35">
      <c r="A9699" t="s">
        <v>9873</v>
      </c>
      <c r="B9699" s="18">
        <v>45542</v>
      </c>
      <c r="C9699" t="s">
        <v>108</v>
      </c>
      <c r="D9699" t="s">
        <v>115</v>
      </c>
      <c r="E9699" t="s">
        <v>156</v>
      </c>
      <c r="F9699" t="s">
        <v>117</v>
      </c>
      <c r="G9699" t="s">
        <v>122</v>
      </c>
      <c r="H9699" t="s">
        <v>142</v>
      </c>
      <c r="I9699">
        <v>1</v>
      </c>
      <c r="J9699" s="19">
        <v>349.64</v>
      </c>
      <c r="K9699" s="20">
        <v>0</v>
      </c>
      <c r="L9699" s="19">
        <v>349.64</v>
      </c>
      <c r="M9699" s="19">
        <v>150.86000000000001</v>
      </c>
      <c r="N9699" s="11" t="str">
        <f t="shared" si="454"/>
        <v>NO DISCOUNT</v>
      </c>
      <c r="O9699" s="27">
        <f t="shared" si="455"/>
        <v>0.56852762841780113</v>
      </c>
      <c r="P9699" s="11" t="str">
        <f t="shared" si="456"/>
        <v>AVERAGE</v>
      </c>
    </row>
    <row r="9700" spans="1:16" x14ac:dyDescent="0.35">
      <c r="A9700" s="12" t="s">
        <v>9874</v>
      </c>
      <c r="B9700" s="15">
        <v>45089</v>
      </c>
      <c r="C9700" s="12" t="s">
        <v>108</v>
      </c>
      <c r="D9700" s="12" t="s">
        <v>140</v>
      </c>
      <c r="E9700" s="12" t="s">
        <v>242</v>
      </c>
      <c r="F9700" s="12" t="s">
        <v>111</v>
      </c>
      <c r="G9700" s="12" t="s">
        <v>122</v>
      </c>
      <c r="H9700" s="12" t="s">
        <v>142</v>
      </c>
      <c r="I9700" s="12">
        <v>1</v>
      </c>
      <c r="J9700" s="16">
        <v>223.48</v>
      </c>
      <c r="K9700" s="17">
        <v>0</v>
      </c>
      <c r="L9700" s="16">
        <v>223.48</v>
      </c>
      <c r="M9700" s="16">
        <v>109.69</v>
      </c>
      <c r="N9700" s="11" t="str">
        <f t="shared" si="454"/>
        <v>NO DISCOUNT</v>
      </c>
      <c r="O9700" s="27">
        <f t="shared" si="455"/>
        <v>0.50917308036513331</v>
      </c>
      <c r="P9700" s="11" t="str">
        <f t="shared" si="456"/>
        <v>AVERAGE</v>
      </c>
    </row>
    <row r="9701" spans="1:16" x14ac:dyDescent="0.35">
      <c r="A9701" t="s">
        <v>9875</v>
      </c>
      <c r="B9701" s="18">
        <v>45618</v>
      </c>
      <c r="C9701" t="s">
        <v>136</v>
      </c>
      <c r="D9701" t="s">
        <v>115</v>
      </c>
      <c r="E9701" t="s">
        <v>289</v>
      </c>
      <c r="F9701" t="s">
        <v>111</v>
      </c>
      <c r="G9701" t="s">
        <v>112</v>
      </c>
      <c r="H9701" t="s">
        <v>170</v>
      </c>
      <c r="I9701">
        <v>2</v>
      </c>
      <c r="J9701" s="19">
        <v>11.11</v>
      </c>
      <c r="K9701" s="20">
        <v>0</v>
      </c>
      <c r="L9701" s="19">
        <v>22.22</v>
      </c>
      <c r="M9701" s="19">
        <v>5.95</v>
      </c>
      <c r="N9701" s="11" t="str">
        <f t="shared" si="454"/>
        <v>NO DISCOUNT</v>
      </c>
      <c r="O9701" s="27">
        <f t="shared" si="455"/>
        <v>0.73222322232223225</v>
      </c>
      <c r="P9701" s="11" t="str">
        <f t="shared" si="456"/>
        <v>AVERAGE</v>
      </c>
    </row>
    <row r="9702" spans="1:16" x14ac:dyDescent="0.35">
      <c r="A9702" s="12" t="s">
        <v>9876</v>
      </c>
      <c r="B9702" s="15">
        <v>45627</v>
      </c>
      <c r="C9702" s="12" t="s">
        <v>108</v>
      </c>
      <c r="D9702" s="12" t="s">
        <v>140</v>
      </c>
      <c r="E9702" s="12" t="s">
        <v>273</v>
      </c>
      <c r="F9702" s="12" t="s">
        <v>117</v>
      </c>
      <c r="G9702" s="12" t="s">
        <v>112</v>
      </c>
      <c r="H9702" s="12" t="s">
        <v>167</v>
      </c>
      <c r="I9702" s="12">
        <v>5</v>
      </c>
      <c r="J9702" s="16">
        <v>19.14</v>
      </c>
      <c r="K9702" s="17">
        <v>0</v>
      </c>
      <c r="L9702" s="16">
        <v>95.7</v>
      </c>
      <c r="M9702" s="16">
        <v>30.51</v>
      </c>
      <c r="N9702" s="11" t="str">
        <f t="shared" si="454"/>
        <v>NO DISCOUNT</v>
      </c>
      <c r="O9702" s="27">
        <f t="shared" si="455"/>
        <v>0.68119122257053288</v>
      </c>
      <c r="P9702" s="11" t="str">
        <f t="shared" si="456"/>
        <v>GOOD</v>
      </c>
    </row>
    <row r="9703" spans="1:16" x14ac:dyDescent="0.35">
      <c r="A9703" t="s">
        <v>9877</v>
      </c>
      <c r="B9703" s="18">
        <v>44835</v>
      </c>
      <c r="C9703" t="s">
        <v>149</v>
      </c>
      <c r="D9703" t="s">
        <v>140</v>
      </c>
      <c r="E9703" t="s">
        <v>268</v>
      </c>
      <c r="F9703" t="s">
        <v>131</v>
      </c>
      <c r="G9703" t="s">
        <v>127</v>
      </c>
      <c r="H9703" t="s">
        <v>128</v>
      </c>
      <c r="I9703">
        <v>3</v>
      </c>
      <c r="J9703" s="19">
        <v>556.39</v>
      </c>
      <c r="K9703" s="20">
        <v>0.2</v>
      </c>
      <c r="L9703" s="19">
        <v>1335.34</v>
      </c>
      <c r="M9703" s="19">
        <v>443.82</v>
      </c>
      <c r="N9703" s="11" t="str">
        <f t="shared" si="454"/>
        <v>MEDIUM</v>
      </c>
      <c r="O9703" s="27">
        <f t="shared" si="455"/>
        <v>0.66763520901043927</v>
      </c>
      <c r="P9703" s="11" t="str">
        <f t="shared" si="456"/>
        <v>AVERAGE</v>
      </c>
    </row>
    <row r="9704" spans="1:16" x14ac:dyDescent="0.35">
      <c r="A9704" s="12" t="s">
        <v>9878</v>
      </c>
      <c r="B9704" s="15">
        <v>44682</v>
      </c>
      <c r="C9704" s="12" t="s">
        <v>108</v>
      </c>
      <c r="D9704" s="12" t="s">
        <v>125</v>
      </c>
      <c r="E9704" s="12" t="s">
        <v>137</v>
      </c>
      <c r="F9704" s="12" t="s">
        <v>111</v>
      </c>
      <c r="G9704" s="12" t="s">
        <v>112</v>
      </c>
      <c r="H9704" s="12" t="s">
        <v>113</v>
      </c>
      <c r="I9704" s="12">
        <v>2</v>
      </c>
      <c r="J9704" s="16">
        <v>30.76</v>
      </c>
      <c r="K9704" s="17">
        <v>0.18</v>
      </c>
      <c r="L9704" s="16">
        <v>50.45</v>
      </c>
      <c r="M9704" s="16">
        <v>15.69</v>
      </c>
      <c r="N9704" s="11" t="str">
        <f t="shared" si="454"/>
        <v>MEDIUM</v>
      </c>
      <c r="O9704" s="27">
        <f t="shared" si="455"/>
        <v>0.68899900891972254</v>
      </c>
      <c r="P9704" s="11" t="str">
        <f t="shared" si="456"/>
        <v>AVERAGE</v>
      </c>
    </row>
    <row r="9705" spans="1:16" x14ac:dyDescent="0.35">
      <c r="A9705" t="s">
        <v>9879</v>
      </c>
      <c r="B9705" s="18">
        <v>44713</v>
      </c>
      <c r="C9705" t="s">
        <v>108</v>
      </c>
      <c r="D9705" t="s">
        <v>140</v>
      </c>
      <c r="E9705" t="s">
        <v>307</v>
      </c>
      <c r="F9705" t="s">
        <v>131</v>
      </c>
      <c r="G9705" t="s">
        <v>112</v>
      </c>
      <c r="H9705" t="s">
        <v>118</v>
      </c>
      <c r="I9705">
        <v>2</v>
      </c>
      <c r="J9705" s="19">
        <v>7.34</v>
      </c>
      <c r="K9705" s="20">
        <v>0.06</v>
      </c>
      <c r="L9705" s="19">
        <v>13.8</v>
      </c>
      <c r="M9705" s="19">
        <v>5.0999999999999996</v>
      </c>
      <c r="N9705" s="11" t="str">
        <f t="shared" si="454"/>
        <v>LOW</v>
      </c>
      <c r="O9705" s="27">
        <f t="shared" si="455"/>
        <v>0.63043478260869568</v>
      </c>
      <c r="P9705" s="11" t="str">
        <f t="shared" si="456"/>
        <v>AVERAGE</v>
      </c>
    </row>
    <row r="9706" spans="1:16" x14ac:dyDescent="0.35">
      <c r="A9706" s="12" t="s">
        <v>9880</v>
      </c>
      <c r="B9706" s="15">
        <v>45481</v>
      </c>
      <c r="C9706" s="12" t="s">
        <v>120</v>
      </c>
      <c r="D9706" s="12" t="s">
        <v>115</v>
      </c>
      <c r="E9706" s="12" t="s">
        <v>240</v>
      </c>
      <c r="F9706" s="12" t="s">
        <v>111</v>
      </c>
      <c r="G9706" s="12" t="s">
        <v>122</v>
      </c>
      <c r="H9706" s="12" t="s">
        <v>123</v>
      </c>
      <c r="I9706" s="12">
        <v>2</v>
      </c>
      <c r="J9706" s="16">
        <v>1483.54</v>
      </c>
      <c r="K9706" s="17">
        <v>0.08</v>
      </c>
      <c r="L9706" s="16">
        <v>2729.71</v>
      </c>
      <c r="M9706" s="16">
        <v>781.78</v>
      </c>
      <c r="N9706" s="11" t="str">
        <f t="shared" si="454"/>
        <v>LOW</v>
      </c>
      <c r="O9706" s="27">
        <f t="shared" si="455"/>
        <v>0.71360327653853339</v>
      </c>
      <c r="P9706" s="11" t="str">
        <f t="shared" si="456"/>
        <v>AVERAGE</v>
      </c>
    </row>
    <row r="9707" spans="1:16" x14ac:dyDescent="0.35">
      <c r="A9707" t="s">
        <v>9881</v>
      </c>
      <c r="B9707" s="18">
        <v>45657</v>
      </c>
      <c r="C9707" t="s">
        <v>136</v>
      </c>
      <c r="D9707" t="s">
        <v>115</v>
      </c>
      <c r="E9707" t="s">
        <v>289</v>
      </c>
      <c r="F9707" t="s">
        <v>111</v>
      </c>
      <c r="G9707" t="s">
        <v>112</v>
      </c>
      <c r="H9707" t="s">
        <v>113</v>
      </c>
      <c r="I9707">
        <v>7</v>
      </c>
      <c r="J9707" s="19">
        <v>17.059999999999999</v>
      </c>
      <c r="K9707" s="20">
        <v>0.24</v>
      </c>
      <c r="L9707" s="19">
        <v>90.76</v>
      </c>
      <c r="M9707" s="19">
        <v>44.43</v>
      </c>
      <c r="N9707" s="11" t="str">
        <f t="shared" si="454"/>
        <v>HIGH</v>
      </c>
      <c r="O9707" s="27">
        <f t="shared" si="455"/>
        <v>0.5104671661524901</v>
      </c>
      <c r="P9707" s="11" t="str">
        <f t="shared" si="456"/>
        <v>GOOD</v>
      </c>
    </row>
    <row r="9708" spans="1:16" x14ac:dyDescent="0.35">
      <c r="A9708" s="12" t="s">
        <v>9882</v>
      </c>
      <c r="B9708" s="15">
        <v>45404</v>
      </c>
      <c r="C9708" s="12" t="s">
        <v>108</v>
      </c>
      <c r="D9708" s="12" t="s">
        <v>140</v>
      </c>
      <c r="E9708" s="12" t="s">
        <v>296</v>
      </c>
      <c r="F9708" s="12" t="s">
        <v>117</v>
      </c>
      <c r="G9708" s="12" t="s">
        <v>112</v>
      </c>
      <c r="H9708" s="12" t="s">
        <v>113</v>
      </c>
      <c r="I9708" s="12">
        <v>7</v>
      </c>
      <c r="J9708" s="16">
        <v>38.590000000000003</v>
      </c>
      <c r="K9708" s="17">
        <v>0.01</v>
      </c>
      <c r="L9708" s="16">
        <v>267.43</v>
      </c>
      <c r="M9708" s="16">
        <v>59</v>
      </c>
      <c r="N9708" s="11" t="str">
        <f t="shared" si="454"/>
        <v>LOW</v>
      </c>
      <c r="O9708" s="27">
        <f t="shared" si="455"/>
        <v>0.77938152039786113</v>
      </c>
      <c r="P9708" s="11" t="str">
        <f t="shared" si="456"/>
        <v>GOOD</v>
      </c>
    </row>
    <row r="9709" spans="1:16" x14ac:dyDescent="0.35">
      <c r="A9709" t="s">
        <v>9883</v>
      </c>
      <c r="B9709" s="18">
        <v>45544</v>
      </c>
      <c r="C9709" t="s">
        <v>108</v>
      </c>
      <c r="D9709" t="s">
        <v>125</v>
      </c>
      <c r="E9709" t="s">
        <v>144</v>
      </c>
      <c r="F9709" t="s">
        <v>131</v>
      </c>
      <c r="G9709" t="s">
        <v>127</v>
      </c>
      <c r="H9709" t="s">
        <v>179</v>
      </c>
      <c r="I9709">
        <v>5</v>
      </c>
      <c r="J9709" s="19">
        <v>47.45</v>
      </c>
      <c r="K9709" s="20">
        <v>0.05</v>
      </c>
      <c r="L9709" s="19">
        <v>225.39</v>
      </c>
      <c r="M9709" s="19">
        <v>134.15</v>
      </c>
      <c r="N9709" s="11" t="str">
        <f t="shared" si="454"/>
        <v>LOW</v>
      </c>
      <c r="O9709" s="27">
        <f t="shared" si="455"/>
        <v>0.40480944141266245</v>
      </c>
      <c r="P9709" s="11" t="str">
        <f t="shared" si="456"/>
        <v>GOOD</v>
      </c>
    </row>
    <row r="9710" spans="1:16" x14ac:dyDescent="0.35">
      <c r="A9710" s="12" t="s">
        <v>9884</v>
      </c>
      <c r="B9710" s="15">
        <v>44863</v>
      </c>
      <c r="C9710" s="12" t="s">
        <v>136</v>
      </c>
      <c r="D9710" s="12" t="s">
        <v>125</v>
      </c>
      <c r="E9710" s="12" t="s">
        <v>146</v>
      </c>
      <c r="F9710" s="12" t="s">
        <v>111</v>
      </c>
      <c r="G9710" s="12" t="s">
        <v>127</v>
      </c>
      <c r="H9710" s="12" t="s">
        <v>179</v>
      </c>
      <c r="I9710" s="12">
        <v>1</v>
      </c>
      <c r="J9710" s="16">
        <v>103.39</v>
      </c>
      <c r="K9710" s="17">
        <v>0.04</v>
      </c>
      <c r="L9710" s="16">
        <v>99.25</v>
      </c>
      <c r="M9710" s="16">
        <v>54.4</v>
      </c>
      <c r="N9710" s="11" t="str">
        <f t="shared" si="454"/>
        <v>LOW</v>
      </c>
      <c r="O9710" s="27">
        <f t="shared" si="455"/>
        <v>0.45188916876574309</v>
      </c>
      <c r="P9710" s="11" t="str">
        <f t="shared" si="456"/>
        <v>AVERAGE</v>
      </c>
    </row>
    <row r="9711" spans="1:16" x14ac:dyDescent="0.35">
      <c r="A9711" t="s">
        <v>9885</v>
      </c>
      <c r="B9711" s="18">
        <v>45603</v>
      </c>
      <c r="C9711" t="s">
        <v>108</v>
      </c>
      <c r="D9711" t="s">
        <v>109</v>
      </c>
      <c r="E9711" t="s">
        <v>110</v>
      </c>
      <c r="F9711" t="s">
        <v>117</v>
      </c>
      <c r="G9711" t="s">
        <v>122</v>
      </c>
      <c r="H9711" t="s">
        <v>187</v>
      </c>
      <c r="I9711">
        <v>3</v>
      </c>
      <c r="J9711" s="19">
        <v>509.89</v>
      </c>
      <c r="K9711" s="20">
        <v>0.2</v>
      </c>
      <c r="L9711" s="19">
        <v>1223.74</v>
      </c>
      <c r="M9711" s="19">
        <v>470.08</v>
      </c>
      <c r="N9711" s="11" t="str">
        <f t="shared" si="454"/>
        <v>MEDIUM</v>
      </c>
      <c r="O9711" s="27">
        <f t="shared" si="455"/>
        <v>0.6158661153513002</v>
      </c>
      <c r="P9711" s="11" t="str">
        <f t="shared" si="456"/>
        <v>AVERAGE</v>
      </c>
    </row>
    <row r="9712" spans="1:16" x14ac:dyDescent="0.35">
      <c r="A9712" s="12" t="s">
        <v>9886</v>
      </c>
      <c r="B9712" s="15">
        <v>44764</v>
      </c>
      <c r="C9712" s="12" t="s">
        <v>108</v>
      </c>
      <c r="D9712" s="12" t="s">
        <v>125</v>
      </c>
      <c r="E9712" s="12" t="s">
        <v>134</v>
      </c>
      <c r="F9712" s="12" t="s">
        <v>111</v>
      </c>
      <c r="G9712" s="12" t="s">
        <v>122</v>
      </c>
      <c r="H9712" s="12" t="s">
        <v>158</v>
      </c>
      <c r="I9712" s="12">
        <v>2</v>
      </c>
      <c r="J9712" s="16">
        <v>144.29</v>
      </c>
      <c r="K9712" s="17">
        <v>0.19</v>
      </c>
      <c r="L9712" s="16">
        <v>233.75</v>
      </c>
      <c r="M9712" s="16">
        <v>119.04</v>
      </c>
      <c r="N9712" s="11" t="str">
        <f t="shared" si="454"/>
        <v>MEDIUM</v>
      </c>
      <c r="O9712" s="27">
        <f t="shared" si="455"/>
        <v>0.49073796791443847</v>
      </c>
      <c r="P9712" s="11" t="str">
        <f t="shared" si="456"/>
        <v>AVERAGE</v>
      </c>
    </row>
    <row r="9713" spans="1:16" x14ac:dyDescent="0.35">
      <c r="A9713" t="s">
        <v>9887</v>
      </c>
      <c r="B9713" s="18">
        <v>44756</v>
      </c>
      <c r="C9713" t="s">
        <v>136</v>
      </c>
      <c r="D9713" t="s">
        <v>109</v>
      </c>
      <c r="E9713" t="s">
        <v>176</v>
      </c>
      <c r="F9713" t="s">
        <v>111</v>
      </c>
      <c r="G9713" t="s">
        <v>122</v>
      </c>
      <c r="H9713" t="s">
        <v>187</v>
      </c>
      <c r="I9713">
        <v>1</v>
      </c>
      <c r="J9713" s="19">
        <v>174.19</v>
      </c>
      <c r="K9713" s="20">
        <v>0.24</v>
      </c>
      <c r="L9713" s="19">
        <v>132.38</v>
      </c>
      <c r="M9713" s="19">
        <v>57.13</v>
      </c>
      <c r="N9713" s="11" t="str">
        <f t="shared" si="454"/>
        <v>HIGH</v>
      </c>
      <c r="O9713" s="27">
        <f t="shared" si="455"/>
        <v>0.56843934129022511</v>
      </c>
      <c r="P9713" s="11" t="str">
        <f t="shared" si="456"/>
        <v>AVERAGE</v>
      </c>
    </row>
    <row r="9714" spans="1:16" x14ac:dyDescent="0.35">
      <c r="A9714" s="12" t="s">
        <v>9888</v>
      </c>
      <c r="B9714" s="15">
        <v>45406</v>
      </c>
      <c r="C9714" s="12" t="s">
        <v>108</v>
      </c>
      <c r="D9714" s="12" t="s">
        <v>125</v>
      </c>
      <c r="E9714" s="12" t="s">
        <v>126</v>
      </c>
      <c r="F9714" s="12" t="s">
        <v>111</v>
      </c>
      <c r="G9714" s="12" t="s">
        <v>122</v>
      </c>
      <c r="H9714" s="12" t="s">
        <v>158</v>
      </c>
      <c r="I9714" s="12">
        <v>1</v>
      </c>
      <c r="J9714" s="16">
        <v>145.63</v>
      </c>
      <c r="K9714" s="17">
        <v>0</v>
      </c>
      <c r="L9714" s="16">
        <v>145.63</v>
      </c>
      <c r="M9714" s="16">
        <v>79.5</v>
      </c>
      <c r="N9714" s="11" t="str">
        <f t="shared" si="454"/>
        <v>NO DISCOUNT</v>
      </c>
      <c r="O9714" s="27">
        <f t="shared" si="455"/>
        <v>0.45409599670397582</v>
      </c>
      <c r="P9714" s="11" t="str">
        <f t="shared" si="456"/>
        <v>AVERAGE</v>
      </c>
    </row>
    <row r="9715" spans="1:16" x14ac:dyDescent="0.35">
      <c r="A9715" t="s">
        <v>9889</v>
      </c>
      <c r="B9715" s="18">
        <v>45184</v>
      </c>
      <c r="C9715" t="s">
        <v>120</v>
      </c>
      <c r="D9715" t="s">
        <v>115</v>
      </c>
      <c r="E9715" t="s">
        <v>163</v>
      </c>
      <c r="F9715" t="s">
        <v>131</v>
      </c>
      <c r="G9715" t="s">
        <v>122</v>
      </c>
      <c r="H9715" t="s">
        <v>123</v>
      </c>
      <c r="I9715">
        <v>1</v>
      </c>
      <c r="J9715" s="19">
        <v>1747.08</v>
      </c>
      <c r="K9715" s="20">
        <v>0.14000000000000001</v>
      </c>
      <c r="L9715" s="19">
        <v>1502.49</v>
      </c>
      <c r="M9715" s="19">
        <v>468.51</v>
      </c>
      <c r="N9715" s="11" t="str">
        <f t="shared" si="454"/>
        <v>MEDIUM</v>
      </c>
      <c r="O9715" s="27">
        <f t="shared" si="455"/>
        <v>0.68817762514226388</v>
      </c>
      <c r="P9715" s="11" t="str">
        <f t="shared" si="456"/>
        <v>AVERAGE</v>
      </c>
    </row>
    <row r="9716" spans="1:16" x14ac:dyDescent="0.35">
      <c r="A9716" s="12" t="s">
        <v>9890</v>
      </c>
      <c r="B9716" s="15">
        <v>45104</v>
      </c>
      <c r="C9716" s="12" t="s">
        <v>108</v>
      </c>
      <c r="D9716" s="12" t="s">
        <v>125</v>
      </c>
      <c r="E9716" s="12" t="s">
        <v>201</v>
      </c>
      <c r="F9716" s="12" t="s">
        <v>117</v>
      </c>
      <c r="G9716" s="12" t="s">
        <v>127</v>
      </c>
      <c r="H9716" s="12" t="s">
        <v>209</v>
      </c>
      <c r="I9716" s="12">
        <v>1</v>
      </c>
      <c r="J9716" s="16">
        <v>865.12</v>
      </c>
      <c r="K9716" s="17">
        <v>0</v>
      </c>
      <c r="L9716" s="16">
        <v>865.12</v>
      </c>
      <c r="M9716" s="16">
        <v>476.51</v>
      </c>
      <c r="N9716" s="11" t="str">
        <f t="shared" si="454"/>
        <v>NO DISCOUNT</v>
      </c>
      <c r="O9716" s="27">
        <f t="shared" si="455"/>
        <v>0.44919779914925101</v>
      </c>
      <c r="P9716" s="11" t="str">
        <f t="shared" si="456"/>
        <v>AVERAGE</v>
      </c>
    </row>
    <row r="9717" spans="1:16" x14ac:dyDescent="0.35">
      <c r="A9717" t="s">
        <v>9891</v>
      </c>
      <c r="B9717" s="18">
        <v>45135</v>
      </c>
      <c r="C9717" t="s">
        <v>108</v>
      </c>
      <c r="D9717" t="s">
        <v>125</v>
      </c>
      <c r="E9717" t="s">
        <v>201</v>
      </c>
      <c r="F9717" t="s">
        <v>111</v>
      </c>
      <c r="G9717" t="s">
        <v>112</v>
      </c>
      <c r="H9717" t="s">
        <v>147</v>
      </c>
      <c r="I9717">
        <v>1</v>
      </c>
      <c r="J9717" s="19">
        <v>28.17</v>
      </c>
      <c r="K9717" s="20">
        <v>0</v>
      </c>
      <c r="L9717" s="19">
        <v>28.17</v>
      </c>
      <c r="M9717" s="19">
        <v>11.29</v>
      </c>
      <c r="N9717" s="11" t="str">
        <f t="shared" si="454"/>
        <v>NO DISCOUNT</v>
      </c>
      <c r="O9717" s="27">
        <f t="shared" si="455"/>
        <v>0.59921902733404331</v>
      </c>
      <c r="P9717" s="11" t="str">
        <f t="shared" si="456"/>
        <v>AVERAGE</v>
      </c>
    </row>
    <row r="9718" spans="1:16" x14ac:dyDescent="0.35">
      <c r="A9718" s="12" t="s">
        <v>9892</v>
      </c>
      <c r="B9718" s="15">
        <v>45362</v>
      </c>
      <c r="C9718" s="12" t="s">
        <v>149</v>
      </c>
      <c r="D9718" s="12" t="s">
        <v>109</v>
      </c>
      <c r="E9718" s="12" t="s">
        <v>176</v>
      </c>
      <c r="F9718" s="12" t="s">
        <v>111</v>
      </c>
      <c r="G9718" s="12" t="s">
        <v>122</v>
      </c>
      <c r="H9718" s="12" t="s">
        <v>132</v>
      </c>
      <c r="I9718" s="12">
        <v>1</v>
      </c>
      <c r="J9718" s="16">
        <v>347.4</v>
      </c>
      <c r="K9718" s="17">
        <v>0.28000000000000003</v>
      </c>
      <c r="L9718" s="16">
        <v>250.13</v>
      </c>
      <c r="M9718" s="16">
        <v>124.81</v>
      </c>
      <c r="N9718" s="11" t="str">
        <f t="shared" si="454"/>
        <v>HIGH</v>
      </c>
      <c r="O9718" s="27">
        <f t="shared" si="455"/>
        <v>0.50101946987566459</v>
      </c>
      <c r="P9718" s="11" t="str">
        <f t="shared" si="456"/>
        <v>AVERAGE</v>
      </c>
    </row>
    <row r="9719" spans="1:16" x14ac:dyDescent="0.35">
      <c r="A9719" t="s">
        <v>9893</v>
      </c>
      <c r="B9719" s="18">
        <v>45560</v>
      </c>
      <c r="C9719" t="s">
        <v>136</v>
      </c>
      <c r="D9719" t="s">
        <v>125</v>
      </c>
      <c r="E9719" t="s">
        <v>201</v>
      </c>
      <c r="F9719" t="s">
        <v>111</v>
      </c>
      <c r="G9719" t="s">
        <v>112</v>
      </c>
      <c r="H9719" t="s">
        <v>147</v>
      </c>
      <c r="I9719">
        <v>5</v>
      </c>
      <c r="J9719" s="19">
        <v>12.18</v>
      </c>
      <c r="K9719" s="20">
        <v>0.23</v>
      </c>
      <c r="L9719" s="19">
        <v>46.89</v>
      </c>
      <c r="M9719" s="19">
        <v>17.38</v>
      </c>
      <c r="N9719" s="11" t="str">
        <f t="shared" si="454"/>
        <v>HIGH</v>
      </c>
      <c r="O9719" s="27">
        <f t="shared" si="455"/>
        <v>0.62934527617828961</v>
      </c>
      <c r="P9719" s="11" t="str">
        <f t="shared" si="456"/>
        <v>GOOD</v>
      </c>
    </row>
    <row r="9720" spans="1:16" x14ac:dyDescent="0.35">
      <c r="A9720" s="12" t="s">
        <v>9894</v>
      </c>
      <c r="B9720" s="15">
        <v>45497</v>
      </c>
      <c r="C9720" s="12" t="s">
        <v>108</v>
      </c>
      <c r="D9720" s="12" t="s">
        <v>115</v>
      </c>
      <c r="E9720" s="12" t="s">
        <v>156</v>
      </c>
      <c r="F9720" s="12" t="s">
        <v>117</v>
      </c>
      <c r="G9720" s="12" t="s">
        <v>122</v>
      </c>
      <c r="H9720" s="12" t="s">
        <v>158</v>
      </c>
      <c r="I9720" s="12">
        <v>2</v>
      </c>
      <c r="J9720" s="16">
        <v>18.170000000000002</v>
      </c>
      <c r="K9720" s="17">
        <v>0.11</v>
      </c>
      <c r="L9720" s="16">
        <v>32.340000000000003</v>
      </c>
      <c r="M9720" s="16">
        <v>16.23</v>
      </c>
      <c r="N9720" s="11" t="str">
        <f t="shared" si="454"/>
        <v>MEDIUM</v>
      </c>
      <c r="O9720" s="27">
        <f t="shared" si="455"/>
        <v>0.49814471243042674</v>
      </c>
      <c r="P9720" s="11" t="str">
        <f t="shared" si="456"/>
        <v>AVERAGE</v>
      </c>
    </row>
    <row r="9721" spans="1:16" x14ac:dyDescent="0.35">
      <c r="A9721" t="s">
        <v>9895</v>
      </c>
      <c r="B9721" s="18">
        <v>44688</v>
      </c>
      <c r="C9721" t="s">
        <v>108</v>
      </c>
      <c r="D9721" t="s">
        <v>140</v>
      </c>
      <c r="E9721" t="s">
        <v>268</v>
      </c>
      <c r="F9721" t="s">
        <v>111</v>
      </c>
      <c r="G9721" t="s">
        <v>127</v>
      </c>
      <c r="H9721" t="s">
        <v>164</v>
      </c>
      <c r="I9721">
        <v>2</v>
      </c>
      <c r="J9721" s="19">
        <v>757.24</v>
      </c>
      <c r="K9721" s="20">
        <v>0.01</v>
      </c>
      <c r="L9721" s="19">
        <v>1499.34</v>
      </c>
      <c r="M9721" s="19">
        <v>639.92999999999995</v>
      </c>
      <c r="N9721" s="11" t="str">
        <f t="shared" si="454"/>
        <v>LOW</v>
      </c>
      <c r="O9721" s="27">
        <f t="shared" si="455"/>
        <v>0.57319220457001085</v>
      </c>
      <c r="P9721" s="11" t="str">
        <f t="shared" si="456"/>
        <v>AVERAGE</v>
      </c>
    </row>
    <row r="9722" spans="1:16" x14ac:dyDescent="0.35">
      <c r="A9722" s="12" t="s">
        <v>9896</v>
      </c>
      <c r="B9722" s="15">
        <v>44576</v>
      </c>
      <c r="C9722" s="12" t="s">
        <v>108</v>
      </c>
      <c r="D9722" s="12" t="s">
        <v>109</v>
      </c>
      <c r="E9722" s="12" t="s">
        <v>252</v>
      </c>
      <c r="F9722" s="12" t="s">
        <v>111</v>
      </c>
      <c r="G9722" s="12" t="s">
        <v>112</v>
      </c>
      <c r="H9722" s="12" t="s">
        <v>113</v>
      </c>
      <c r="I9722" s="12">
        <v>8</v>
      </c>
      <c r="J9722" s="16">
        <v>45.41</v>
      </c>
      <c r="K9722" s="17">
        <v>0.28999999999999998</v>
      </c>
      <c r="L9722" s="16">
        <v>257.93</v>
      </c>
      <c r="M9722" s="16">
        <v>110.64</v>
      </c>
      <c r="N9722" s="11" t="str">
        <f t="shared" si="454"/>
        <v>HIGH</v>
      </c>
      <c r="O9722" s="27">
        <f t="shared" si="455"/>
        <v>0.57104640794013883</v>
      </c>
      <c r="P9722" s="11" t="str">
        <f t="shared" si="456"/>
        <v>GOOD</v>
      </c>
    </row>
    <row r="9723" spans="1:16" x14ac:dyDescent="0.35">
      <c r="A9723" t="s">
        <v>9897</v>
      </c>
      <c r="B9723" s="18">
        <v>45379</v>
      </c>
      <c r="C9723" t="s">
        <v>120</v>
      </c>
      <c r="D9723" t="s">
        <v>115</v>
      </c>
      <c r="E9723" t="s">
        <v>227</v>
      </c>
      <c r="F9723" t="s">
        <v>111</v>
      </c>
      <c r="G9723" t="s">
        <v>112</v>
      </c>
      <c r="H9723" t="s">
        <v>147</v>
      </c>
      <c r="I9723">
        <v>2</v>
      </c>
      <c r="J9723" s="19">
        <v>7.18</v>
      </c>
      <c r="K9723" s="20">
        <v>0.08</v>
      </c>
      <c r="L9723" s="19">
        <v>13.21</v>
      </c>
      <c r="M9723" s="19">
        <v>3.18</v>
      </c>
      <c r="N9723" s="11" t="str">
        <f t="shared" si="454"/>
        <v>LOW</v>
      </c>
      <c r="O9723" s="27">
        <f t="shared" si="455"/>
        <v>0.75927327781983345</v>
      </c>
      <c r="P9723" s="11" t="str">
        <f t="shared" si="456"/>
        <v>AVERAGE</v>
      </c>
    </row>
    <row r="9724" spans="1:16" x14ac:dyDescent="0.35">
      <c r="A9724" s="12" t="s">
        <v>9898</v>
      </c>
      <c r="B9724" s="15">
        <v>45370</v>
      </c>
      <c r="C9724" s="12" t="s">
        <v>108</v>
      </c>
      <c r="D9724" s="12" t="s">
        <v>125</v>
      </c>
      <c r="E9724" s="12" t="s">
        <v>185</v>
      </c>
      <c r="F9724" s="12" t="s">
        <v>111</v>
      </c>
      <c r="G9724" s="12" t="s">
        <v>127</v>
      </c>
      <c r="H9724" s="12" t="s">
        <v>209</v>
      </c>
      <c r="I9724" s="12">
        <v>1</v>
      </c>
      <c r="J9724" s="16">
        <v>543.79</v>
      </c>
      <c r="K9724" s="17">
        <v>0.28999999999999998</v>
      </c>
      <c r="L9724" s="16">
        <v>386.09</v>
      </c>
      <c r="M9724" s="16">
        <v>191.16</v>
      </c>
      <c r="N9724" s="11" t="str">
        <f t="shared" si="454"/>
        <v>HIGH</v>
      </c>
      <c r="O9724" s="27">
        <f t="shared" si="455"/>
        <v>0.50488228133336788</v>
      </c>
      <c r="P9724" s="11" t="str">
        <f t="shared" si="456"/>
        <v>AVERAGE</v>
      </c>
    </row>
    <row r="9725" spans="1:16" x14ac:dyDescent="0.35">
      <c r="A9725" t="s">
        <v>9899</v>
      </c>
      <c r="B9725" s="18">
        <v>45624</v>
      </c>
      <c r="C9725" t="s">
        <v>108</v>
      </c>
      <c r="D9725" t="s">
        <v>109</v>
      </c>
      <c r="E9725" t="s">
        <v>208</v>
      </c>
      <c r="F9725" t="s">
        <v>111</v>
      </c>
      <c r="G9725" t="s">
        <v>127</v>
      </c>
      <c r="H9725" t="s">
        <v>164</v>
      </c>
      <c r="I9725">
        <v>3</v>
      </c>
      <c r="J9725" s="19">
        <v>414.09</v>
      </c>
      <c r="K9725" s="20">
        <v>0.12</v>
      </c>
      <c r="L9725" s="19">
        <v>1093.2</v>
      </c>
      <c r="M9725" s="19">
        <v>592.88</v>
      </c>
      <c r="N9725" s="11" t="str">
        <f t="shared" si="454"/>
        <v>MEDIUM</v>
      </c>
      <c r="O9725" s="27">
        <f t="shared" si="455"/>
        <v>0.45766556897182586</v>
      </c>
      <c r="P9725" s="11" t="str">
        <f t="shared" si="456"/>
        <v>AVERAGE</v>
      </c>
    </row>
    <row r="9726" spans="1:16" x14ac:dyDescent="0.35">
      <c r="A9726" s="12" t="s">
        <v>9900</v>
      </c>
      <c r="B9726" s="15">
        <v>45040</v>
      </c>
      <c r="C9726" s="12" t="s">
        <v>108</v>
      </c>
      <c r="D9726" s="12" t="s">
        <v>125</v>
      </c>
      <c r="E9726" s="12" t="s">
        <v>185</v>
      </c>
      <c r="F9726" s="12" t="s">
        <v>117</v>
      </c>
      <c r="G9726" s="12" t="s">
        <v>122</v>
      </c>
      <c r="H9726" s="12" t="s">
        <v>142</v>
      </c>
      <c r="I9726" s="12">
        <v>5</v>
      </c>
      <c r="J9726" s="16">
        <v>395.22</v>
      </c>
      <c r="K9726" s="17">
        <v>0.24</v>
      </c>
      <c r="L9726" s="16">
        <v>1501.84</v>
      </c>
      <c r="M9726" s="16">
        <v>673.87</v>
      </c>
      <c r="N9726" s="11" t="str">
        <f t="shared" si="454"/>
        <v>HIGH</v>
      </c>
      <c r="O9726" s="27">
        <f t="shared" si="455"/>
        <v>0.5513037340861876</v>
      </c>
      <c r="P9726" s="11" t="str">
        <f t="shared" si="456"/>
        <v>GOOD</v>
      </c>
    </row>
    <row r="9727" spans="1:16" x14ac:dyDescent="0.35">
      <c r="A9727" t="s">
        <v>9901</v>
      </c>
      <c r="B9727" s="18">
        <v>45442</v>
      </c>
      <c r="C9727" t="s">
        <v>136</v>
      </c>
      <c r="D9727" t="s">
        <v>125</v>
      </c>
      <c r="E9727" t="s">
        <v>185</v>
      </c>
      <c r="F9727" t="s">
        <v>111</v>
      </c>
      <c r="G9727" t="s">
        <v>112</v>
      </c>
      <c r="H9727" t="s">
        <v>167</v>
      </c>
      <c r="I9727">
        <v>2</v>
      </c>
      <c r="J9727" s="19">
        <v>21.44</v>
      </c>
      <c r="K9727" s="20">
        <v>0</v>
      </c>
      <c r="L9727" s="19">
        <v>42.88</v>
      </c>
      <c r="M9727" s="19">
        <v>16.670000000000002</v>
      </c>
      <c r="N9727" s="11" t="str">
        <f t="shared" si="454"/>
        <v>NO DISCOUNT</v>
      </c>
      <c r="O9727" s="27">
        <f t="shared" si="455"/>
        <v>0.61124067164179108</v>
      </c>
      <c r="P9727" s="11" t="str">
        <f t="shared" si="456"/>
        <v>AVERAGE</v>
      </c>
    </row>
    <row r="9728" spans="1:16" x14ac:dyDescent="0.35">
      <c r="A9728" s="12" t="s">
        <v>9902</v>
      </c>
      <c r="B9728" s="15">
        <v>45563</v>
      </c>
      <c r="C9728" s="12" t="s">
        <v>108</v>
      </c>
      <c r="D9728" s="12" t="s">
        <v>125</v>
      </c>
      <c r="E9728" s="12" t="s">
        <v>201</v>
      </c>
      <c r="F9728" s="12" t="s">
        <v>117</v>
      </c>
      <c r="G9728" s="12" t="s">
        <v>122</v>
      </c>
      <c r="H9728" s="12" t="s">
        <v>132</v>
      </c>
      <c r="I9728" s="12">
        <v>2</v>
      </c>
      <c r="J9728" s="16">
        <v>467.01</v>
      </c>
      <c r="K9728" s="17">
        <v>0</v>
      </c>
      <c r="L9728" s="16">
        <v>934.02</v>
      </c>
      <c r="M9728" s="16">
        <v>496.88</v>
      </c>
      <c r="N9728" s="11" t="str">
        <f t="shared" si="454"/>
        <v>NO DISCOUNT</v>
      </c>
      <c r="O9728" s="27">
        <f t="shared" si="455"/>
        <v>0.46801995674610819</v>
      </c>
      <c r="P9728" s="11" t="str">
        <f t="shared" si="456"/>
        <v>AVERAGE</v>
      </c>
    </row>
    <row r="9729" spans="1:16" x14ac:dyDescent="0.35">
      <c r="A9729" t="s">
        <v>9903</v>
      </c>
      <c r="B9729" s="18">
        <v>45159</v>
      </c>
      <c r="C9729" t="s">
        <v>108</v>
      </c>
      <c r="D9729" t="s">
        <v>140</v>
      </c>
      <c r="E9729" t="s">
        <v>218</v>
      </c>
      <c r="F9729" t="s">
        <v>131</v>
      </c>
      <c r="G9729" t="s">
        <v>122</v>
      </c>
      <c r="H9729" t="s">
        <v>132</v>
      </c>
      <c r="I9729">
        <v>2</v>
      </c>
      <c r="J9729" s="19">
        <v>554.26</v>
      </c>
      <c r="K9729" s="20">
        <v>0.03</v>
      </c>
      <c r="L9729" s="19">
        <v>1075.26</v>
      </c>
      <c r="M9729" s="19">
        <v>368.83</v>
      </c>
      <c r="N9729" s="11" t="str">
        <f t="shared" si="454"/>
        <v>LOW</v>
      </c>
      <c r="O9729" s="27">
        <f t="shared" si="455"/>
        <v>0.65698528727935579</v>
      </c>
      <c r="P9729" s="11" t="str">
        <f t="shared" si="456"/>
        <v>AVERAGE</v>
      </c>
    </row>
    <row r="9730" spans="1:16" x14ac:dyDescent="0.35">
      <c r="A9730" s="12" t="s">
        <v>9904</v>
      </c>
      <c r="B9730" s="15">
        <v>45653</v>
      </c>
      <c r="C9730" s="12" t="s">
        <v>108</v>
      </c>
      <c r="D9730" s="12" t="s">
        <v>125</v>
      </c>
      <c r="E9730" s="12" t="s">
        <v>137</v>
      </c>
      <c r="F9730" s="12" t="s">
        <v>111</v>
      </c>
      <c r="G9730" s="12" t="s">
        <v>122</v>
      </c>
      <c r="H9730" s="12" t="s">
        <v>187</v>
      </c>
      <c r="I9730" s="12">
        <v>1</v>
      </c>
      <c r="J9730" s="16">
        <v>647.15</v>
      </c>
      <c r="K9730" s="17">
        <v>0</v>
      </c>
      <c r="L9730" s="16">
        <v>647.15</v>
      </c>
      <c r="M9730" s="16">
        <v>221.23</v>
      </c>
      <c r="N9730" s="11" t="str">
        <f t="shared" si="454"/>
        <v>NO DISCOUNT</v>
      </c>
      <c r="O9730" s="27">
        <f t="shared" si="455"/>
        <v>0.65814726106775856</v>
      </c>
      <c r="P9730" s="11" t="str">
        <f t="shared" si="456"/>
        <v>AVERAGE</v>
      </c>
    </row>
    <row r="9731" spans="1:16" x14ac:dyDescent="0.35">
      <c r="A9731" t="s">
        <v>9905</v>
      </c>
      <c r="B9731" s="18">
        <v>44844</v>
      </c>
      <c r="C9731" t="s">
        <v>136</v>
      </c>
      <c r="D9731" t="s">
        <v>125</v>
      </c>
      <c r="E9731" t="s">
        <v>144</v>
      </c>
      <c r="F9731" t="s">
        <v>131</v>
      </c>
      <c r="G9731" t="s">
        <v>122</v>
      </c>
      <c r="H9731" t="s">
        <v>158</v>
      </c>
      <c r="I9731">
        <v>1</v>
      </c>
      <c r="J9731" s="19">
        <v>42.09</v>
      </c>
      <c r="K9731" s="20">
        <v>0.17</v>
      </c>
      <c r="L9731" s="19">
        <v>34.93</v>
      </c>
      <c r="M9731" s="19">
        <v>17.7</v>
      </c>
      <c r="N9731" s="11" t="str">
        <f t="shared" ref="N9731:N9794" si="457">IF(K9731=$R$8,$R$2,IF(K9731&lt;=$R$9,$R$3,IF(K9731&lt;=$R$10,$R$4,IF(K9731&lt;$R$11,$R$5,IF(K9731&gt;$R$11,$R$6)))))</f>
        <v>MEDIUM</v>
      </c>
      <c r="O9731" s="27">
        <f t="shared" ref="O9731:O9794" si="458">IFERROR(L9731-M9731,"NULL")/L9731</f>
        <v>0.49327225880332093</v>
      </c>
      <c r="P9731" s="11" t="str">
        <f t="shared" ref="P9731:P9794" si="459">IF(AND(O9731&gt;=$Q$8,I9731&gt;=$Q$13),$Q$2,IF(AND(O9731&gt;=$Q$9,I9731&gt;=$Q$14),$Q$3,IF(O9731&gt;=$Q$10,$Q$4,$Q$5)))</f>
        <v>AVERAGE</v>
      </c>
    </row>
    <row r="9732" spans="1:16" x14ac:dyDescent="0.35">
      <c r="A9732" s="12" t="s">
        <v>9906</v>
      </c>
      <c r="B9732" s="15">
        <v>44661</v>
      </c>
      <c r="C9732" s="12" t="s">
        <v>108</v>
      </c>
      <c r="D9732" s="12" t="s">
        <v>140</v>
      </c>
      <c r="E9732" s="12" t="s">
        <v>218</v>
      </c>
      <c r="F9732" s="12" t="s">
        <v>117</v>
      </c>
      <c r="G9732" s="12" t="s">
        <v>122</v>
      </c>
      <c r="H9732" s="12" t="s">
        <v>123</v>
      </c>
      <c r="I9732" s="12">
        <v>1</v>
      </c>
      <c r="J9732" s="16">
        <v>2044</v>
      </c>
      <c r="K9732" s="17">
        <v>0</v>
      </c>
      <c r="L9732" s="16">
        <v>2044</v>
      </c>
      <c r="M9732" s="16">
        <v>566.01</v>
      </c>
      <c r="N9732" s="11" t="str">
        <f t="shared" si="457"/>
        <v>NO DISCOUNT</v>
      </c>
      <c r="O9732" s="27">
        <f t="shared" si="458"/>
        <v>0.72308708414872802</v>
      </c>
      <c r="P9732" s="11" t="str">
        <f t="shared" si="459"/>
        <v>AVERAGE</v>
      </c>
    </row>
    <row r="9733" spans="1:16" x14ac:dyDescent="0.35">
      <c r="A9733" t="s">
        <v>9907</v>
      </c>
      <c r="B9733" s="18">
        <v>45495</v>
      </c>
      <c r="C9733" t="s">
        <v>108</v>
      </c>
      <c r="D9733" t="s">
        <v>109</v>
      </c>
      <c r="E9733" t="s">
        <v>208</v>
      </c>
      <c r="F9733" t="s">
        <v>117</v>
      </c>
      <c r="G9733" t="s">
        <v>122</v>
      </c>
      <c r="H9733" t="s">
        <v>123</v>
      </c>
      <c r="I9733">
        <v>1</v>
      </c>
      <c r="J9733" s="19">
        <v>776.22</v>
      </c>
      <c r="K9733" s="20">
        <v>0.27</v>
      </c>
      <c r="L9733" s="19">
        <v>566.64</v>
      </c>
      <c r="M9733" s="19">
        <v>264.05</v>
      </c>
      <c r="N9733" s="11" t="str">
        <f t="shared" si="457"/>
        <v>HIGH</v>
      </c>
      <c r="O9733" s="27">
        <f t="shared" si="458"/>
        <v>0.53400748270506848</v>
      </c>
      <c r="P9733" s="11" t="str">
        <f t="shared" si="459"/>
        <v>AVERAGE</v>
      </c>
    </row>
    <row r="9734" spans="1:16" x14ac:dyDescent="0.35">
      <c r="A9734" s="12" t="s">
        <v>9908</v>
      </c>
      <c r="B9734" s="15">
        <v>44581</v>
      </c>
      <c r="C9734" s="12" t="s">
        <v>108</v>
      </c>
      <c r="D9734" s="12" t="s">
        <v>125</v>
      </c>
      <c r="E9734" s="12" t="s">
        <v>137</v>
      </c>
      <c r="F9734" s="12" t="s">
        <v>111</v>
      </c>
      <c r="G9734" s="12" t="s">
        <v>122</v>
      </c>
      <c r="H9734" s="12" t="s">
        <v>187</v>
      </c>
      <c r="I9734" s="12">
        <v>7</v>
      </c>
      <c r="J9734" s="16">
        <v>383.84</v>
      </c>
      <c r="K9734" s="17">
        <v>0</v>
      </c>
      <c r="L9734" s="16">
        <v>2686.88</v>
      </c>
      <c r="M9734" s="16">
        <v>1472.55</v>
      </c>
      <c r="N9734" s="11" t="str">
        <f t="shared" si="457"/>
        <v>NO DISCOUNT</v>
      </c>
      <c r="O9734" s="27">
        <f t="shared" si="458"/>
        <v>0.45194798427916399</v>
      </c>
      <c r="P9734" s="11" t="str">
        <f t="shared" si="459"/>
        <v>GOOD</v>
      </c>
    </row>
    <row r="9735" spans="1:16" x14ac:dyDescent="0.35">
      <c r="A9735" t="s">
        <v>9909</v>
      </c>
      <c r="B9735" s="18">
        <v>45242</v>
      </c>
      <c r="C9735" t="s">
        <v>136</v>
      </c>
      <c r="D9735" t="s">
        <v>115</v>
      </c>
      <c r="E9735" t="s">
        <v>227</v>
      </c>
      <c r="F9735" t="s">
        <v>117</v>
      </c>
      <c r="G9735" t="s">
        <v>112</v>
      </c>
      <c r="H9735" t="s">
        <v>118</v>
      </c>
      <c r="I9735">
        <v>4</v>
      </c>
      <c r="J9735" s="19">
        <v>33.700000000000003</v>
      </c>
      <c r="K9735" s="20">
        <v>0.17</v>
      </c>
      <c r="L9735" s="19">
        <v>111.88</v>
      </c>
      <c r="M9735" s="19">
        <v>49.89</v>
      </c>
      <c r="N9735" s="11" t="str">
        <f t="shared" si="457"/>
        <v>MEDIUM</v>
      </c>
      <c r="O9735" s="27">
        <f t="shared" si="458"/>
        <v>0.55407579549517338</v>
      </c>
      <c r="P9735" s="11" t="str">
        <f t="shared" si="459"/>
        <v>AVERAGE</v>
      </c>
    </row>
    <row r="9736" spans="1:16" x14ac:dyDescent="0.35">
      <c r="A9736" s="12" t="s">
        <v>9910</v>
      </c>
      <c r="B9736" s="15">
        <v>45372</v>
      </c>
      <c r="C9736" s="12" t="s">
        <v>108</v>
      </c>
      <c r="D9736" s="12" t="s">
        <v>109</v>
      </c>
      <c r="E9736" s="12" t="s">
        <v>252</v>
      </c>
      <c r="F9736" s="12" t="s">
        <v>111</v>
      </c>
      <c r="G9736" s="12" t="s">
        <v>122</v>
      </c>
      <c r="H9736" s="12" t="s">
        <v>187</v>
      </c>
      <c r="I9736" s="12">
        <v>1</v>
      </c>
      <c r="J9736" s="16">
        <v>232.93</v>
      </c>
      <c r="K9736" s="17">
        <v>0.3</v>
      </c>
      <c r="L9736" s="16">
        <v>163.05000000000001</v>
      </c>
      <c r="M9736" s="16">
        <v>64.8</v>
      </c>
      <c r="N9736" s="11" t="b">
        <f t="shared" si="457"/>
        <v>0</v>
      </c>
      <c r="O9736" s="27">
        <f t="shared" si="458"/>
        <v>0.6025758969641215</v>
      </c>
      <c r="P9736" s="11" t="str">
        <f t="shared" si="459"/>
        <v>AVERAGE</v>
      </c>
    </row>
    <row r="9737" spans="1:16" x14ac:dyDescent="0.35">
      <c r="A9737" t="s">
        <v>9911</v>
      </c>
      <c r="B9737" s="18">
        <v>45467</v>
      </c>
      <c r="C9737" t="s">
        <v>108</v>
      </c>
      <c r="D9737" t="s">
        <v>125</v>
      </c>
      <c r="E9737" t="s">
        <v>144</v>
      </c>
      <c r="F9737" t="s">
        <v>131</v>
      </c>
      <c r="G9737" t="s">
        <v>122</v>
      </c>
      <c r="H9737" t="s">
        <v>123</v>
      </c>
      <c r="I9737">
        <v>3</v>
      </c>
      <c r="J9737" s="19">
        <v>826.35</v>
      </c>
      <c r="K9737" s="20">
        <v>0</v>
      </c>
      <c r="L9737" s="19">
        <v>2479.0500000000002</v>
      </c>
      <c r="M9737" s="19">
        <v>1131.49</v>
      </c>
      <c r="N9737" s="11" t="str">
        <f t="shared" si="457"/>
        <v>NO DISCOUNT</v>
      </c>
      <c r="O9737" s="27">
        <f t="shared" si="458"/>
        <v>0.54357919364272611</v>
      </c>
      <c r="P9737" s="11" t="str">
        <f t="shared" si="459"/>
        <v>AVERAGE</v>
      </c>
    </row>
    <row r="9738" spans="1:16" x14ac:dyDescent="0.35">
      <c r="A9738" s="12" t="s">
        <v>9912</v>
      </c>
      <c r="B9738" s="15">
        <v>44613</v>
      </c>
      <c r="C9738" s="12" t="s">
        <v>149</v>
      </c>
      <c r="D9738" s="12" t="s">
        <v>125</v>
      </c>
      <c r="E9738" s="12" t="s">
        <v>134</v>
      </c>
      <c r="F9738" s="12" t="s">
        <v>111</v>
      </c>
      <c r="G9738" s="12" t="s">
        <v>122</v>
      </c>
      <c r="H9738" s="12" t="s">
        <v>123</v>
      </c>
      <c r="I9738" s="12">
        <v>1</v>
      </c>
      <c r="J9738" s="16">
        <v>1853.05</v>
      </c>
      <c r="K9738" s="17">
        <v>0</v>
      </c>
      <c r="L9738" s="16">
        <v>1853.05</v>
      </c>
      <c r="M9738" s="16">
        <v>565.49</v>
      </c>
      <c r="N9738" s="11" t="str">
        <f t="shared" si="457"/>
        <v>NO DISCOUNT</v>
      </c>
      <c r="O9738" s="27">
        <f t="shared" si="458"/>
        <v>0.69483284315048166</v>
      </c>
      <c r="P9738" s="11" t="str">
        <f t="shared" si="459"/>
        <v>AVERAGE</v>
      </c>
    </row>
    <row r="9739" spans="1:16" x14ac:dyDescent="0.35">
      <c r="A9739" t="s">
        <v>9913</v>
      </c>
      <c r="B9739" s="18">
        <v>45252</v>
      </c>
      <c r="C9739" t="s">
        <v>120</v>
      </c>
      <c r="D9739" t="s">
        <v>115</v>
      </c>
      <c r="E9739" t="s">
        <v>121</v>
      </c>
      <c r="F9739" t="s">
        <v>111</v>
      </c>
      <c r="G9739" t="s">
        <v>127</v>
      </c>
      <c r="H9739" t="s">
        <v>164</v>
      </c>
      <c r="I9739">
        <v>6</v>
      </c>
      <c r="J9739" s="19">
        <v>813.83</v>
      </c>
      <c r="K9739" s="20">
        <v>0.18</v>
      </c>
      <c r="L9739" s="19">
        <v>4004.04</v>
      </c>
      <c r="M9739" s="19">
        <v>1901.21</v>
      </c>
      <c r="N9739" s="11" t="str">
        <f t="shared" si="457"/>
        <v>MEDIUM</v>
      </c>
      <c r="O9739" s="27">
        <f t="shared" si="458"/>
        <v>0.52517707115813028</v>
      </c>
      <c r="P9739" s="11" t="str">
        <f t="shared" si="459"/>
        <v>GOOD</v>
      </c>
    </row>
    <row r="9740" spans="1:16" x14ac:dyDescent="0.35">
      <c r="A9740" s="12" t="s">
        <v>9914</v>
      </c>
      <c r="B9740" s="15">
        <v>45075</v>
      </c>
      <c r="C9740" s="12" t="s">
        <v>108</v>
      </c>
      <c r="D9740" s="12" t="s">
        <v>115</v>
      </c>
      <c r="E9740" s="12" t="s">
        <v>205</v>
      </c>
      <c r="F9740" s="12" t="s">
        <v>111</v>
      </c>
      <c r="G9740" s="12" t="s">
        <v>112</v>
      </c>
      <c r="H9740" s="12" t="s">
        <v>170</v>
      </c>
      <c r="I9740" s="12">
        <v>2</v>
      </c>
      <c r="J9740" s="16">
        <v>21.56</v>
      </c>
      <c r="K9740" s="17">
        <v>0.36</v>
      </c>
      <c r="L9740" s="16">
        <v>27.6</v>
      </c>
      <c r="M9740" s="16">
        <v>13.23</v>
      </c>
      <c r="N9740" s="11" t="str">
        <f t="shared" si="457"/>
        <v>CLEARANCE</v>
      </c>
      <c r="O9740" s="27">
        <f t="shared" si="458"/>
        <v>0.52065217391304353</v>
      </c>
      <c r="P9740" s="11" t="str">
        <f t="shared" si="459"/>
        <v>AVERAGE</v>
      </c>
    </row>
    <row r="9741" spans="1:16" x14ac:dyDescent="0.35">
      <c r="A9741" t="s">
        <v>9915</v>
      </c>
      <c r="B9741" s="18">
        <v>44602</v>
      </c>
      <c r="C9741" t="s">
        <v>108</v>
      </c>
      <c r="D9741" t="s">
        <v>115</v>
      </c>
      <c r="E9741" t="s">
        <v>130</v>
      </c>
      <c r="F9741" t="s">
        <v>111</v>
      </c>
      <c r="G9741" t="s">
        <v>122</v>
      </c>
      <c r="H9741" t="s">
        <v>132</v>
      </c>
      <c r="I9741">
        <v>1</v>
      </c>
      <c r="J9741" s="19">
        <v>329.02</v>
      </c>
      <c r="K9741" s="20">
        <v>0</v>
      </c>
      <c r="L9741" s="19">
        <v>329.02</v>
      </c>
      <c r="M9741" s="19">
        <v>96.27</v>
      </c>
      <c r="N9741" s="11" t="str">
        <f t="shared" si="457"/>
        <v>NO DISCOUNT</v>
      </c>
      <c r="O9741" s="27">
        <f t="shared" si="458"/>
        <v>0.70740380523980306</v>
      </c>
      <c r="P9741" s="11" t="str">
        <f t="shared" si="459"/>
        <v>AVERAGE</v>
      </c>
    </row>
    <row r="9742" spans="1:16" x14ac:dyDescent="0.35">
      <c r="A9742" s="12" t="s">
        <v>9916</v>
      </c>
      <c r="B9742" s="15">
        <v>45253</v>
      </c>
      <c r="C9742" s="12" t="s">
        <v>108</v>
      </c>
      <c r="D9742" s="12" t="s">
        <v>115</v>
      </c>
      <c r="E9742" s="12" t="s">
        <v>121</v>
      </c>
      <c r="F9742" s="12" t="s">
        <v>111</v>
      </c>
      <c r="G9742" s="12" t="s">
        <v>127</v>
      </c>
      <c r="H9742" s="12" t="s">
        <v>209</v>
      </c>
      <c r="I9742" s="12">
        <v>1</v>
      </c>
      <c r="J9742" s="16">
        <v>1190.0899999999999</v>
      </c>
      <c r="K9742" s="17">
        <v>0.19</v>
      </c>
      <c r="L9742" s="16">
        <v>963.97</v>
      </c>
      <c r="M9742" s="16">
        <v>545.37</v>
      </c>
      <c r="N9742" s="11" t="str">
        <f t="shared" si="457"/>
        <v>MEDIUM</v>
      </c>
      <c r="O9742" s="27">
        <f t="shared" si="458"/>
        <v>0.43424587902113138</v>
      </c>
      <c r="P9742" s="11" t="str">
        <f t="shared" si="459"/>
        <v>AVERAGE</v>
      </c>
    </row>
    <row r="9743" spans="1:16" x14ac:dyDescent="0.35">
      <c r="A9743" t="s">
        <v>9917</v>
      </c>
      <c r="B9743" s="18">
        <v>45297</v>
      </c>
      <c r="C9743" t="s">
        <v>108</v>
      </c>
      <c r="D9743" t="s">
        <v>140</v>
      </c>
      <c r="E9743" t="s">
        <v>268</v>
      </c>
      <c r="F9743" t="s">
        <v>131</v>
      </c>
      <c r="G9743" t="s">
        <v>122</v>
      </c>
      <c r="H9743" t="s">
        <v>123</v>
      </c>
      <c r="I9743">
        <v>4</v>
      </c>
      <c r="J9743" s="19">
        <v>1960.39</v>
      </c>
      <c r="K9743" s="20">
        <v>0</v>
      </c>
      <c r="L9743" s="19">
        <v>7841.56</v>
      </c>
      <c r="M9743" s="19">
        <v>3857.95</v>
      </c>
      <c r="N9743" s="11" t="str">
        <f t="shared" si="457"/>
        <v>NO DISCOUNT</v>
      </c>
      <c r="O9743" s="27">
        <f t="shared" si="458"/>
        <v>0.50801243630094017</v>
      </c>
      <c r="P9743" s="11" t="str">
        <f t="shared" si="459"/>
        <v>AVERAGE</v>
      </c>
    </row>
    <row r="9744" spans="1:16" x14ac:dyDescent="0.35">
      <c r="A9744" s="12" t="s">
        <v>9918</v>
      </c>
      <c r="B9744" s="15">
        <v>45091</v>
      </c>
      <c r="C9744" s="12" t="s">
        <v>120</v>
      </c>
      <c r="D9744" s="12" t="s">
        <v>140</v>
      </c>
      <c r="E9744" s="12" t="s">
        <v>153</v>
      </c>
      <c r="F9744" s="12" t="s">
        <v>111</v>
      </c>
      <c r="G9744" s="12" t="s">
        <v>127</v>
      </c>
      <c r="H9744" s="12" t="s">
        <v>128</v>
      </c>
      <c r="I9744" s="12">
        <v>1</v>
      </c>
      <c r="J9744" s="16">
        <v>460.42</v>
      </c>
      <c r="K9744" s="17">
        <v>0</v>
      </c>
      <c r="L9744" s="16">
        <v>460.42</v>
      </c>
      <c r="M9744" s="16">
        <v>166.29</v>
      </c>
      <c r="N9744" s="11" t="str">
        <f t="shared" si="457"/>
        <v>NO DISCOUNT</v>
      </c>
      <c r="O9744" s="27">
        <f t="shared" si="458"/>
        <v>0.63882976412840442</v>
      </c>
      <c r="P9744" s="11" t="str">
        <f t="shared" si="459"/>
        <v>AVERAGE</v>
      </c>
    </row>
    <row r="9745" spans="1:16" x14ac:dyDescent="0.35">
      <c r="A9745" t="s">
        <v>9919</v>
      </c>
      <c r="B9745" s="18">
        <v>45059</v>
      </c>
      <c r="C9745" t="s">
        <v>120</v>
      </c>
      <c r="D9745" t="s">
        <v>109</v>
      </c>
      <c r="E9745" t="s">
        <v>110</v>
      </c>
      <c r="F9745" t="s">
        <v>111</v>
      </c>
      <c r="G9745" t="s">
        <v>122</v>
      </c>
      <c r="H9745" t="s">
        <v>142</v>
      </c>
      <c r="I9745">
        <v>5</v>
      </c>
      <c r="J9745" s="19">
        <v>479.96</v>
      </c>
      <c r="K9745" s="20">
        <v>0</v>
      </c>
      <c r="L9745" s="19">
        <v>2399.8000000000002</v>
      </c>
      <c r="M9745" s="19">
        <v>968.11</v>
      </c>
      <c r="N9745" s="11" t="str">
        <f t="shared" si="457"/>
        <v>NO DISCOUNT</v>
      </c>
      <c r="O9745" s="27">
        <f t="shared" si="458"/>
        <v>0.59658721560130012</v>
      </c>
      <c r="P9745" s="11" t="str">
        <f t="shared" si="459"/>
        <v>GOOD</v>
      </c>
    </row>
    <row r="9746" spans="1:16" x14ac:dyDescent="0.35">
      <c r="A9746" s="12" t="s">
        <v>9920</v>
      </c>
      <c r="B9746" s="15">
        <v>45224</v>
      </c>
      <c r="C9746" s="12" t="s">
        <v>108</v>
      </c>
      <c r="D9746" s="12" t="s">
        <v>109</v>
      </c>
      <c r="E9746" s="12" t="s">
        <v>189</v>
      </c>
      <c r="F9746" s="12" t="s">
        <v>111</v>
      </c>
      <c r="G9746" s="12" t="s">
        <v>122</v>
      </c>
      <c r="H9746" s="12" t="s">
        <v>132</v>
      </c>
      <c r="I9746" s="12">
        <v>2</v>
      </c>
      <c r="J9746" s="16">
        <v>694.08</v>
      </c>
      <c r="K9746" s="17">
        <v>0.11</v>
      </c>
      <c r="L9746" s="16">
        <v>1235.46</v>
      </c>
      <c r="M9746" s="16">
        <v>590.55999999999995</v>
      </c>
      <c r="N9746" s="11" t="str">
        <f t="shared" si="457"/>
        <v>MEDIUM</v>
      </c>
      <c r="O9746" s="27">
        <f t="shared" si="458"/>
        <v>0.52199180871901973</v>
      </c>
      <c r="P9746" s="11" t="str">
        <f t="shared" si="459"/>
        <v>AVERAGE</v>
      </c>
    </row>
    <row r="9747" spans="1:16" x14ac:dyDescent="0.35">
      <c r="A9747" t="s">
        <v>9921</v>
      </c>
      <c r="B9747" s="18">
        <v>44585</v>
      </c>
      <c r="C9747" t="s">
        <v>108</v>
      </c>
      <c r="D9747" t="s">
        <v>140</v>
      </c>
      <c r="E9747" t="s">
        <v>203</v>
      </c>
      <c r="F9747" t="s">
        <v>111</v>
      </c>
      <c r="G9747" t="s">
        <v>112</v>
      </c>
      <c r="H9747" t="s">
        <v>170</v>
      </c>
      <c r="I9747">
        <v>1</v>
      </c>
      <c r="J9747" s="19">
        <v>26.99</v>
      </c>
      <c r="K9747" s="20">
        <v>0.25</v>
      </c>
      <c r="L9747" s="19">
        <v>20.239999999999998</v>
      </c>
      <c r="M9747" s="19">
        <v>6.34</v>
      </c>
      <c r="N9747" s="11" t="str">
        <f t="shared" si="457"/>
        <v>HIGH</v>
      </c>
      <c r="O9747" s="27">
        <f t="shared" si="458"/>
        <v>0.68675889328063244</v>
      </c>
      <c r="P9747" s="11" t="str">
        <f t="shared" si="459"/>
        <v>AVERAGE</v>
      </c>
    </row>
    <row r="9748" spans="1:16" x14ac:dyDescent="0.35">
      <c r="A9748" s="12" t="s">
        <v>9922</v>
      </c>
      <c r="B9748" s="15">
        <v>45073</v>
      </c>
      <c r="C9748" s="12" t="s">
        <v>108</v>
      </c>
      <c r="D9748" s="12" t="s">
        <v>125</v>
      </c>
      <c r="E9748" s="12" t="s">
        <v>201</v>
      </c>
      <c r="F9748" s="12" t="s">
        <v>117</v>
      </c>
      <c r="G9748" s="12" t="s">
        <v>127</v>
      </c>
      <c r="H9748" s="12" t="s">
        <v>128</v>
      </c>
      <c r="I9748" s="12">
        <v>4</v>
      </c>
      <c r="J9748" s="16">
        <v>112.73</v>
      </c>
      <c r="K9748" s="17">
        <v>0</v>
      </c>
      <c r="L9748" s="16">
        <v>450.92</v>
      </c>
      <c r="M9748" s="16">
        <v>218.22</v>
      </c>
      <c r="N9748" s="11" t="str">
        <f t="shared" si="457"/>
        <v>NO DISCOUNT</v>
      </c>
      <c r="O9748" s="27">
        <f t="shared" si="458"/>
        <v>0.51605606315976227</v>
      </c>
      <c r="P9748" s="11" t="str">
        <f t="shared" si="459"/>
        <v>AVERAGE</v>
      </c>
    </row>
    <row r="9749" spans="1:16" x14ac:dyDescent="0.35">
      <c r="A9749" t="s">
        <v>9923</v>
      </c>
      <c r="B9749" s="18">
        <v>45544</v>
      </c>
      <c r="C9749" t="s">
        <v>108</v>
      </c>
      <c r="D9749" t="s">
        <v>125</v>
      </c>
      <c r="E9749" t="s">
        <v>185</v>
      </c>
      <c r="F9749" t="s">
        <v>117</v>
      </c>
      <c r="G9749" t="s">
        <v>112</v>
      </c>
      <c r="H9749" t="s">
        <v>113</v>
      </c>
      <c r="I9749">
        <v>1</v>
      </c>
      <c r="J9749" s="19">
        <v>21.53</v>
      </c>
      <c r="K9749" s="20">
        <v>0.02</v>
      </c>
      <c r="L9749" s="19">
        <v>21.1</v>
      </c>
      <c r="M9749" s="19">
        <v>6.86</v>
      </c>
      <c r="N9749" s="11" t="str">
        <f t="shared" si="457"/>
        <v>LOW</v>
      </c>
      <c r="O9749" s="27">
        <f t="shared" si="458"/>
        <v>0.67488151658767781</v>
      </c>
      <c r="P9749" s="11" t="str">
        <f t="shared" si="459"/>
        <v>AVERAGE</v>
      </c>
    </row>
    <row r="9750" spans="1:16" x14ac:dyDescent="0.35">
      <c r="A9750" s="12" t="s">
        <v>9924</v>
      </c>
      <c r="B9750" s="15">
        <v>45528</v>
      </c>
      <c r="C9750" s="12" t="s">
        <v>108</v>
      </c>
      <c r="D9750" s="12" t="s">
        <v>109</v>
      </c>
      <c r="E9750" s="12" t="s">
        <v>150</v>
      </c>
      <c r="F9750" s="12" t="s">
        <v>117</v>
      </c>
      <c r="G9750" s="12" t="s">
        <v>127</v>
      </c>
      <c r="H9750" s="12" t="s">
        <v>209</v>
      </c>
      <c r="I9750" s="12">
        <v>1</v>
      </c>
      <c r="J9750" s="16">
        <v>182.6</v>
      </c>
      <c r="K9750" s="17">
        <v>0</v>
      </c>
      <c r="L9750" s="16">
        <v>182.6</v>
      </c>
      <c r="M9750" s="16">
        <v>79.78</v>
      </c>
      <c r="N9750" s="11" t="str">
        <f t="shared" si="457"/>
        <v>NO DISCOUNT</v>
      </c>
      <c r="O9750" s="27">
        <f t="shared" si="458"/>
        <v>0.56308871851040521</v>
      </c>
      <c r="P9750" s="11" t="str">
        <f t="shared" si="459"/>
        <v>AVERAGE</v>
      </c>
    </row>
    <row r="9751" spans="1:16" x14ac:dyDescent="0.35">
      <c r="A9751" t="s">
        <v>9925</v>
      </c>
      <c r="B9751" s="18">
        <v>45310</v>
      </c>
      <c r="C9751" t="s">
        <v>136</v>
      </c>
      <c r="D9751" t="s">
        <v>109</v>
      </c>
      <c r="E9751" t="s">
        <v>110</v>
      </c>
      <c r="F9751" t="s">
        <v>111</v>
      </c>
      <c r="G9751" t="s">
        <v>127</v>
      </c>
      <c r="H9751" t="s">
        <v>209</v>
      </c>
      <c r="I9751">
        <v>11</v>
      </c>
      <c r="J9751" s="19">
        <v>635.87</v>
      </c>
      <c r="K9751" s="20">
        <v>0.02</v>
      </c>
      <c r="L9751" s="19">
        <v>6854.68</v>
      </c>
      <c r="M9751" s="19">
        <v>3873.9</v>
      </c>
      <c r="N9751" s="11" t="str">
        <f t="shared" si="457"/>
        <v>LOW</v>
      </c>
      <c r="O9751" s="27">
        <f t="shared" si="458"/>
        <v>0.43485326813213748</v>
      </c>
      <c r="P9751" s="11" t="str">
        <f t="shared" si="459"/>
        <v>EXCELLENT</v>
      </c>
    </row>
    <row r="9752" spans="1:16" x14ac:dyDescent="0.35">
      <c r="A9752" s="12" t="s">
        <v>9926</v>
      </c>
      <c r="B9752" s="15">
        <v>45322</v>
      </c>
      <c r="C9752" s="12" t="s">
        <v>136</v>
      </c>
      <c r="D9752" s="12" t="s">
        <v>115</v>
      </c>
      <c r="E9752" s="12" t="s">
        <v>289</v>
      </c>
      <c r="F9752" s="12" t="s">
        <v>111</v>
      </c>
      <c r="G9752" s="12" t="s">
        <v>122</v>
      </c>
      <c r="H9752" s="12" t="s">
        <v>132</v>
      </c>
      <c r="I9752" s="12">
        <v>1</v>
      </c>
      <c r="J9752" s="16">
        <v>177.31</v>
      </c>
      <c r="K9752" s="17">
        <v>0</v>
      </c>
      <c r="L9752" s="16">
        <v>177.31</v>
      </c>
      <c r="M9752" s="16">
        <v>87.64</v>
      </c>
      <c r="N9752" s="11" t="str">
        <f t="shared" si="457"/>
        <v>NO DISCOUNT</v>
      </c>
      <c r="O9752" s="27">
        <f t="shared" si="458"/>
        <v>0.50572443742597706</v>
      </c>
      <c r="P9752" s="11" t="str">
        <f t="shared" si="459"/>
        <v>AVERAGE</v>
      </c>
    </row>
    <row r="9753" spans="1:16" x14ac:dyDescent="0.35">
      <c r="A9753" t="s">
        <v>9927</v>
      </c>
      <c r="B9753" s="18">
        <v>44911</v>
      </c>
      <c r="C9753" t="s">
        <v>108</v>
      </c>
      <c r="D9753" t="s">
        <v>115</v>
      </c>
      <c r="E9753" t="s">
        <v>221</v>
      </c>
      <c r="F9753" t="s">
        <v>117</v>
      </c>
      <c r="G9753" t="s">
        <v>122</v>
      </c>
      <c r="H9753" t="s">
        <v>142</v>
      </c>
      <c r="I9753">
        <v>2</v>
      </c>
      <c r="J9753" s="19">
        <v>145.55000000000001</v>
      </c>
      <c r="K9753" s="20">
        <v>0.12</v>
      </c>
      <c r="L9753" s="19">
        <v>256.17</v>
      </c>
      <c r="M9753" s="19">
        <v>121.97</v>
      </c>
      <c r="N9753" s="11" t="str">
        <f t="shared" si="457"/>
        <v>MEDIUM</v>
      </c>
      <c r="O9753" s="27">
        <f t="shared" si="458"/>
        <v>0.52387086700238128</v>
      </c>
      <c r="P9753" s="11" t="str">
        <f t="shared" si="459"/>
        <v>AVERAGE</v>
      </c>
    </row>
    <row r="9754" spans="1:16" x14ac:dyDescent="0.35">
      <c r="A9754" s="12" t="s">
        <v>9928</v>
      </c>
      <c r="B9754" s="15">
        <v>45418</v>
      </c>
      <c r="C9754" s="12" t="s">
        <v>108</v>
      </c>
      <c r="D9754" s="12" t="s">
        <v>125</v>
      </c>
      <c r="E9754" s="12" t="s">
        <v>144</v>
      </c>
      <c r="F9754" s="12" t="s">
        <v>117</v>
      </c>
      <c r="G9754" s="12" t="s">
        <v>112</v>
      </c>
      <c r="H9754" s="12" t="s">
        <v>113</v>
      </c>
      <c r="I9754" s="12">
        <v>4</v>
      </c>
      <c r="J9754" s="16">
        <v>22.76</v>
      </c>
      <c r="K9754" s="17">
        <v>0</v>
      </c>
      <c r="L9754" s="16">
        <v>91.04</v>
      </c>
      <c r="M9754" s="16">
        <v>31.96</v>
      </c>
      <c r="N9754" s="11" t="str">
        <f t="shared" si="457"/>
        <v>NO DISCOUNT</v>
      </c>
      <c r="O9754" s="27">
        <f t="shared" si="458"/>
        <v>0.64894551845342707</v>
      </c>
      <c r="P9754" s="11" t="str">
        <f t="shared" si="459"/>
        <v>AVERAGE</v>
      </c>
    </row>
    <row r="9755" spans="1:16" x14ac:dyDescent="0.35">
      <c r="A9755" t="s">
        <v>9929</v>
      </c>
      <c r="B9755" s="18">
        <v>44750</v>
      </c>
      <c r="C9755" t="s">
        <v>108</v>
      </c>
      <c r="D9755" t="s">
        <v>115</v>
      </c>
      <c r="E9755" t="s">
        <v>221</v>
      </c>
      <c r="F9755" t="s">
        <v>111</v>
      </c>
      <c r="G9755" t="s">
        <v>112</v>
      </c>
      <c r="H9755" t="s">
        <v>167</v>
      </c>
      <c r="I9755">
        <v>1</v>
      </c>
      <c r="J9755" s="19">
        <v>12.69</v>
      </c>
      <c r="K9755" s="20">
        <v>0.19</v>
      </c>
      <c r="L9755" s="19">
        <v>10.28</v>
      </c>
      <c r="M9755" s="19">
        <v>3.48</v>
      </c>
      <c r="N9755" s="11" t="str">
        <f t="shared" si="457"/>
        <v>MEDIUM</v>
      </c>
      <c r="O9755" s="27">
        <f t="shared" si="458"/>
        <v>0.66147859922178986</v>
      </c>
      <c r="P9755" s="11" t="str">
        <f t="shared" si="459"/>
        <v>AVERAGE</v>
      </c>
    </row>
    <row r="9756" spans="1:16" x14ac:dyDescent="0.35">
      <c r="A9756" s="12" t="s">
        <v>9930</v>
      </c>
      <c r="B9756" s="15">
        <v>44903</v>
      </c>
      <c r="C9756" s="12" t="s">
        <v>120</v>
      </c>
      <c r="D9756" s="12" t="s">
        <v>115</v>
      </c>
      <c r="E9756" s="12" t="s">
        <v>289</v>
      </c>
      <c r="F9756" s="12" t="s">
        <v>111</v>
      </c>
      <c r="G9756" s="12" t="s">
        <v>127</v>
      </c>
      <c r="H9756" s="12" t="s">
        <v>128</v>
      </c>
      <c r="I9756" s="12">
        <v>2</v>
      </c>
      <c r="J9756" s="16">
        <v>301.94</v>
      </c>
      <c r="K9756" s="17">
        <v>0</v>
      </c>
      <c r="L9756" s="16">
        <v>603.88</v>
      </c>
      <c r="M9756" s="16">
        <v>348.05</v>
      </c>
      <c r="N9756" s="11" t="str">
        <f t="shared" si="457"/>
        <v>NO DISCOUNT</v>
      </c>
      <c r="O9756" s="27">
        <f t="shared" si="458"/>
        <v>0.42364377028548716</v>
      </c>
      <c r="P9756" s="11" t="str">
        <f t="shared" si="459"/>
        <v>AVERAGE</v>
      </c>
    </row>
    <row r="9757" spans="1:16" x14ac:dyDescent="0.35">
      <c r="A9757" t="s">
        <v>9931</v>
      </c>
      <c r="B9757" s="18">
        <v>44759</v>
      </c>
      <c r="C9757" t="s">
        <v>108</v>
      </c>
      <c r="D9757" t="s">
        <v>125</v>
      </c>
      <c r="E9757" t="s">
        <v>137</v>
      </c>
      <c r="F9757" t="s">
        <v>117</v>
      </c>
      <c r="G9757" t="s">
        <v>112</v>
      </c>
      <c r="H9757" t="s">
        <v>147</v>
      </c>
      <c r="I9757">
        <v>3</v>
      </c>
      <c r="J9757" s="19">
        <v>20.22</v>
      </c>
      <c r="K9757" s="20">
        <v>0.25</v>
      </c>
      <c r="L9757" s="19">
        <v>45.49</v>
      </c>
      <c r="M9757" s="19">
        <v>22.72</v>
      </c>
      <c r="N9757" s="11" t="str">
        <f t="shared" si="457"/>
        <v>HIGH</v>
      </c>
      <c r="O9757" s="27">
        <f t="shared" si="458"/>
        <v>0.50054957133435929</v>
      </c>
      <c r="P9757" s="11" t="str">
        <f t="shared" si="459"/>
        <v>AVERAGE</v>
      </c>
    </row>
    <row r="9758" spans="1:16" x14ac:dyDescent="0.35">
      <c r="A9758" s="12" t="s">
        <v>9932</v>
      </c>
      <c r="B9758" s="15">
        <v>45569</v>
      </c>
      <c r="C9758" s="12" t="s">
        <v>120</v>
      </c>
      <c r="D9758" s="12" t="s">
        <v>125</v>
      </c>
      <c r="E9758" s="12" t="s">
        <v>255</v>
      </c>
      <c r="F9758" s="12" t="s">
        <v>131</v>
      </c>
      <c r="G9758" s="12" t="s">
        <v>127</v>
      </c>
      <c r="H9758" s="12" t="s">
        <v>164</v>
      </c>
      <c r="I9758" s="12">
        <v>2</v>
      </c>
      <c r="J9758" s="16">
        <v>189.83</v>
      </c>
      <c r="K9758" s="17">
        <v>0</v>
      </c>
      <c r="L9758" s="16">
        <v>379.66</v>
      </c>
      <c r="M9758" s="16">
        <v>142.19999999999999</v>
      </c>
      <c r="N9758" s="11" t="str">
        <f t="shared" si="457"/>
        <v>NO DISCOUNT</v>
      </c>
      <c r="O9758" s="27">
        <f t="shared" si="458"/>
        <v>0.6254543538955909</v>
      </c>
      <c r="P9758" s="11" t="str">
        <f t="shared" si="459"/>
        <v>AVERAGE</v>
      </c>
    </row>
    <row r="9759" spans="1:16" x14ac:dyDescent="0.35">
      <c r="A9759" t="s">
        <v>9933</v>
      </c>
      <c r="B9759" s="18">
        <v>44764</v>
      </c>
      <c r="C9759" t="s">
        <v>108</v>
      </c>
      <c r="D9759" t="s">
        <v>109</v>
      </c>
      <c r="E9759" t="s">
        <v>195</v>
      </c>
      <c r="F9759" t="s">
        <v>117</v>
      </c>
      <c r="G9759" t="s">
        <v>122</v>
      </c>
      <c r="H9759" t="s">
        <v>187</v>
      </c>
      <c r="I9759">
        <v>6</v>
      </c>
      <c r="J9759" s="19">
        <v>169.22</v>
      </c>
      <c r="K9759" s="20">
        <v>0.27</v>
      </c>
      <c r="L9759" s="19">
        <v>741.18</v>
      </c>
      <c r="M9759" s="19">
        <v>354.16</v>
      </c>
      <c r="N9759" s="11" t="str">
        <f t="shared" si="457"/>
        <v>HIGH</v>
      </c>
      <c r="O9759" s="27">
        <f t="shared" si="458"/>
        <v>0.52216735475862808</v>
      </c>
      <c r="P9759" s="11" t="str">
        <f t="shared" si="459"/>
        <v>GOOD</v>
      </c>
    </row>
    <row r="9760" spans="1:16" x14ac:dyDescent="0.35">
      <c r="A9760" s="12" t="s">
        <v>9934</v>
      </c>
      <c r="B9760" s="15">
        <v>44649</v>
      </c>
      <c r="C9760" s="12" t="s">
        <v>120</v>
      </c>
      <c r="D9760" s="12" t="s">
        <v>125</v>
      </c>
      <c r="E9760" s="12" t="s">
        <v>126</v>
      </c>
      <c r="F9760" s="12" t="s">
        <v>111</v>
      </c>
      <c r="G9760" s="12" t="s">
        <v>127</v>
      </c>
      <c r="H9760" s="12" t="s">
        <v>128</v>
      </c>
      <c r="I9760" s="12">
        <v>3</v>
      </c>
      <c r="J9760" s="16">
        <v>597.87</v>
      </c>
      <c r="K9760" s="17">
        <v>0.19</v>
      </c>
      <c r="L9760" s="16">
        <v>1452.82</v>
      </c>
      <c r="M9760" s="16">
        <v>708.57</v>
      </c>
      <c r="N9760" s="11" t="str">
        <f t="shared" si="457"/>
        <v>MEDIUM</v>
      </c>
      <c r="O9760" s="27">
        <f t="shared" si="458"/>
        <v>0.51227956663592178</v>
      </c>
      <c r="P9760" s="11" t="str">
        <f t="shared" si="459"/>
        <v>AVERAGE</v>
      </c>
    </row>
    <row r="9761" spans="1:16" x14ac:dyDescent="0.35">
      <c r="A9761" t="s">
        <v>9935</v>
      </c>
      <c r="B9761" s="18">
        <v>45161</v>
      </c>
      <c r="C9761" t="s">
        <v>108</v>
      </c>
      <c r="D9761" t="s">
        <v>109</v>
      </c>
      <c r="E9761" t="s">
        <v>176</v>
      </c>
      <c r="F9761" t="s">
        <v>117</v>
      </c>
      <c r="G9761" t="s">
        <v>122</v>
      </c>
      <c r="H9761" t="s">
        <v>187</v>
      </c>
      <c r="I9761">
        <v>5</v>
      </c>
      <c r="J9761" s="19">
        <v>626.72</v>
      </c>
      <c r="K9761" s="20">
        <v>0.16</v>
      </c>
      <c r="L9761" s="19">
        <v>2632.22</v>
      </c>
      <c r="M9761" s="19">
        <v>1045.23</v>
      </c>
      <c r="N9761" s="11" t="str">
        <f t="shared" si="457"/>
        <v>MEDIUM</v>
      </c>
      <c r="O9761" s="27">
        <f t="shared" si="458"/>
        <v>0.6029093312868985</v>
      </c>
      <c r="P9761" s="11" t="str">
        <f t="shared" si="459"/>
        <v>GOOD</v>
      </c>
    </row>
    <row r="9762" spans="1:16" x14ac:dyDescent="0.35">
      <c r="A9762" s="12" t="s">
        <v>9936</v>
      </c>
      <c r="B9762" s="15">
        <v>44978</v>
      </c>
      <c r="C9762" s="12" t="s">
        <v>108</v>
      </c>
      <c r="D9762" s="12" t="s">
        <v>109</v>
      </c>
      <c r="E9762" s="12" t="s">
        <v>208</v>
      </c>
      <c r="F9762" s="12" t="s">
        <v>111</v>
      </c>
      <c r="G9762" s="12" t="s">
        <v>112</v>
      </c>
      <c r="H9762" s="12" t="s">
        <v>118</v>
      </c>
      <c r="I9762" s="12">
        <v>1</v>
      </c>
      <c r="J9762" s="16">
        <v>20.34</v>
      </c>
      <c r="K9762" s="17">
        <v>0</v>
      </c>
      <c r="L9762" s="16">
        <v>20.34</v>
      </c>
      <c r="M9762" s="16">
        <v>5.28</v>
      </c>
      <c r="N9762" s="11" t="str">
        <f t="shared" si="457"/>
        <v>NO DISCOUNT</v>
      </c>
      <c r="O9762" s="27">
        <f t="shared" si="458"/>
        <v>0.74041297935103234</v>
      </c>
      <c r="P9762" s="11" t="str">
        <f t="shared" si="459"/>
        <v>AVERAGE</v>
      </c>
    </row>
    <row r="9763" spans="1:16" x14ac:dyDescent="0.35">
      <c r="A9763" t="s">
        <v>9937</v>
      </c>
      <c r="B9763" s="18">
        <v>44906</v>
      </c>
      <c r="C9763" t="s">
        <v>108</v>
      </c>
      <c r="D9763" t="s">
        <v>115</v>
      </c>
      <c r="E9763" t="s">
        <v>227</v>
      </c>
      <c r="F9763" t="s">
        <v>131</v>
      </c>
      <c r="G9763" t="s">
        <v>122</v>
      </c>
      <c r="H9763" t="s">
        <v>132</v>
      </c>
      <c r="I9763">
        <v>2</v>
      </c>
      <c r="J9763" s="19">
        <v>183.16</v>
      </c>
      <c r="K9763" s="20">
        <v>0.08</v>
      </c>
      <c r="L9763" s="19">
        <v>337.01</v>
      </c>
      <c r="M9763" s="19">
        <v>184.68</v>
      </c>
      <c r="N9763" s="11" t="str">
        <f t="shared" si="457"/>
        <v>LOW</v>
      </c>
      <c r="O9763" s="27">
        <f t="shared" si="458"/>
        <v>0.45200439156108124</v>
      </c>
      <c r="P9763" s="11" t="str">
        <f t="shared" si="459"/>
        <v>AVERAGE</v>
      </c>
    </row>
    <row r="9764" spans="1:16" x14ac:dyDescent="0.35">
      <c r="A9764" s="12" t="s">
        <v>9938</v>
      </c>
      <c r="B9764" s="15">
        <v>45637</v>
      </c>
      <c r="C9764" s="12" t="s">
        <v>120</v>
      </c>
      <c r="D9764" s="12" t="s">
        <v>109</v>
      </c>
      <c r="E9764" s="12" t="s">
        <v>252</v>
      </c>
      <c r="F9764" s="12" t="s">
        <v>131</v>
      </c>
      <c r="G9764" s="12" t="s">
        <v>122</v>
      </c>
      <c r="H9764" s="12" t="s">
        <v>123</v>
      </c>
      <c r="I9764" s="12">
        <v>4</v>
      </c>
      <c r="J9764" s="16">
        <v>590</v>
      </c>
      <c r="K9764" s="17">
        <v>0.28999999999999998</v>
      </c>
      <c r="L9764" s="16">
        <v>1675.6</v>
      </c>
      <c r="M9764" s="16">
        <v>489.09</v>
      </c>
      <c r="N9764" s="11" t="str">
        <f t="shared" si="457"/>
        <v>HIGH</v>
      </c>
      <c r="O9764" s="27">
        <f t="shared" si="458"/>
        <v>0.70811052757221293</v>
      </c>
      <c r="P9764" s="11" t="str">
        <f t="shared" si="459"/>
        <v>AVERAGE</v>
      </c>
    </row>
    <row r="9765" spans="1:16" x14ac:dyDescent="0.35">
      <c r="A9765" t="s">
        <v>9939</v>
      </c>
      <c r="B9765" s="18">
        <v>44892</v>
      </c>
      <c r="C9765" t="s">
        <v>120</v>
      </c>
      <c r="D9765" t="s">
        <v>109</v>
      </c>
      <c r="E9765" t="s">
        <v>195</v>
      </c>
      <c r="F9765" t="s">
        <v>117</v>
      </c>
      <c r="G9765" t="s">
        <v>127</v>
      </c>
      <c r="H9765" t="s">
        <v>209</v>
      </c>
      <c r="I9765">
        <v>1</v>
      </c>
      <c r="J9765" s="19">
        <v>667.89</v>
      </c>
      <c r="K9765" s="20">
        <v>0</v>
      </c>
      <c r="L9765" s="19">
        <v>667.89</v>
      </c>
      <c r="M9765" s="19">
        <v>307.17</v>
      </c>
      <c r="N9765" s="11" t="str">
        <f t="shared" si="457"/>
        <v>NO DISCOUNT</v>
      </c>
      <c r="O9765" s="27">
        <f t="shared" si="458"/>
        <v>0.54008893680097014</v>
      </c>
      <c r="P9765" s="11" t="str">
        <f t="shared" si="459"/>
        <v>AVERAGE</v>
      </c>
    </row>
    <row r="9766" spans="1:16" x14ac:dyDescent="0.35">
      <c r="A9766" s="12" t="s">
        <v>9940</v>
      </c>
      <c r="B9766" s="15">
        <v>44844</v>
      </c>
      <c r="C9766" s="12" t="s">
        <v>108</v>
      </c>
      <c r="D9766" s="12" t="s">
        <v>115</v>
      </c>
      <c r="E9766" s="12" t="s">
        <v>205</v>
      </c>
      <c r="F9766" s="12" t="s">
        <v>111</v>
      </c>
      <c r="G9766" s="12" t="s">
        <v>127</v>
      </c>
      <c r="H9766" s="12" t="s">
        <v>164</v>
      </c>
      <c r="I9766" s="12">
        <v>2</v>
      </c>
      <c r="J9766" s="16">
        <v>547.17999999999995</v>
      </c>
      <c r="K9766" s="17">
        <v>0</v>
      </c>
      <c r="L9766" s="16">
        <v>1094.3599999999999</v>
      </c>
      <c r="M9766" s="16">
        <v>617.14</v>
      </c>
      <c r="N9766" s="11" t="str">
        <f t="shared" si="457"/>
        <v>NO DISCOUNT</v>
      </c>
      <c r="O9766" s="27">
        <f t="shared" si="458"/>
        <v>0.4360722248620198</v>
      </c>
      <c r="P9766" s="11" t="str">
        <f t="shared" si="459"/>
        <v>AVERAGE</v>
      </c>
    </row>
    <row r="9767" spans="1:16" x14ac:dyDescent="0.35">
      <c r="A9767" t="s">
        <v>9941</v>
      </c>
      <c r="B9767" s="18">
        <v>45619</v>
      </c>
      <c r="C9767" t="s">
        <v>120</v>
      </c>
      <c r="D9767" t="s">
        <v>115</v>
      </c>
      <c r="E9767" t="s">
        <v>121</v>
      </c>
      <c r="F9767" t="s">
        <v>117</v>
      </c>
      <c r="G9767" t="s">
        <v>127</v>
      </c>
      <c r="H9767" t="s">
        <v>164</v>
      </c>
      <c r="I9767">
        <v>1</v>
      </c>
      <c r="J9767" s="19">
        <v>606.67999999999995</v>
      </c>
      <c r="K9767" s="20">
        <v>0.24</v>
      </c>
      <c r="L9767" s="19">
        <v>461.08</v>
      </c>
      <c r="M9767" s="19">
        <v>150.03</v>
      </c>
      <c r="N9767" s="11" t="str">
        <f t="shared" si="457"/>
        <v>HIGH</v>
      </c>
      <c r="O9767" s="27">
        <f t="shared" si="458"/>
        <v>0.67461178103582886</v>
      </c>
      <c r="P9767" s="11" t="str">
        <f t="shared" si="459"/>
        <v>AVERAGE</v>
      </c>
    </row>
    <row r="9768" spans="1:16" x14ac:dyDescent="0.35">
      <c r="A9768" s="12" t="s">
        <v>9942</v>
      </c>
      <c r="B9768" s="15">
        <v>45603</v>
      </c>
      <c r="C9768" s="12" t="s">
        <v>149</v>
      </c>
      <c r="D9768" s="12" t="s">
        <v>109</v>
      </c>
      <c r="E9768" s="12" t="s">
        <v>231</v>
      </c>
      <c r="F9768" s="12" t="s">
        <v>111</v>
      </c>
      <c r="G9768" s="12" t="s">
        <v>122</v>
      </c>
      <c r="H9768" s="12" t="s">
        <v>132</v>
      </c>
      <c r="I9768" s="12">
        <v>4</v>
      </c>
      <c r="J9768" s="16">
        <v>390.29</v>
      </c>
      <c r="K9768" s="17">
        <v>0.19</v>
      </c>
      <c r="L9768" s="16">
        <v>1264.54</v>
      </c>
      <c r="M9768" s="16">
        <v>684.04</v>
      </c>
      <c r="N9768" s="11" t="str">
        <f t="shared" si="457"/>
        <v>MEDIUM</v>
      </c>
      <c r="O9768" s="27">
        <f t="shared" si="458"/>
        <v>0.45906021161845417</v>
      </c>
      <c r="P9768" s="11" t="str">
        <f t="shared" si="459"/>
        <v>AVERAGE</v>
      </c>
    </row>
    <row r="9769" spans="1:16" x14ac:dyDescent="0.35">
      <c r="A9769" t="s">
        <v>9943</v>
      </c>
      <c r="B9769" s="18">
        <v>45051</v>
      </c>
      <c r="C9769" t="s">
        <v>108</v>
      </c>
      <c r="D9769" t="s">
        <v>109</v>
      </c>
      <c r="E9769" t="s">
        <v>110</v>
      </c>
      <c r="F9769" t="s">
        <v>117</v>
      </c>
      <c r="G9769" t="s">
        <v>112</v>
      </c>
      <c r="H9769" t="s">
        <v>170</v>
      </c>
      <c r="I9769">
        <v>1</v>
      </c>
      <c r="J9769" s="19">
        <v>11.47</v>
      </c>
      <c r="K9769" s="20">
        <v>0.26</v>
      </c>
      <c r="L9769" s="19">
        <v>8.49</v>
      </c>
      <c r="M9769" s="19">
        <v>3.93</v>
      </c>
      <c r="N9769" s="11" t="str">
        <f t="shared" si="457"/>
        <v>HIGH</v>
      </c>
      <c r="O9769" s="27">
        <f t="shared" si="458"/>
        <v>0.53710247349823326</v>
      </c>
      <c r="P9769" s="11" t="str">
        <f t="shared" si="459"/>
        <v>AVERAGE</v>
      </c>
    </row>
    <row r="9770" spans="1:16" x14ac:dyDescent="0.35">
      <c r="A9770" s="12" t="s">
        <v>9944</v>
      </c>
      <c r="B9770" s="15">
        <v>45111</v>
      </c>
      <c r="C9770" s="12" t="s">
        <v>136</v>
      </c>
      <c r="D9770" s="12" t="s">
        <v>140</v>
      </c>
      <c r="E9770" s="12" t="s">
        <v>218</v>
      </c>
      <c r="F9770" s="12" t="s">
        <v>111</v>
      </c>
      <c r="G9770" s="12" t="s">
        <v>127</v>
      </c>
      <c r="H9770" s="12" t="s">
        <v>128</v>
      </c>
      <c r="I9770" s="12">
        <v>5</v>
      </c>
      <c r="J9770" s="16">
        <v>291.58</v>
      </c>
      <c r="K9770" s="17">
        <v>0.01</v>
      </c>
      <c r="L9770" s="16">
        <v>1443.32</v>
      </c>
      <c r="M9770" s="16">
        <v>630.05999999999995</v>
      </c>
      <c r="N9770" s="11" t="str">
        <f t="shared" si="457"/>
        <v>LOW</v>
      </c>
      <c r="O9770" s="27">
        <f t="shared" si="458"/>
        <v>0.56346478951306711</v>
      </c>
      <c r="P9770" s="11" t="str">
        <f t="shared" si="459"/>
        <v>GOOD</v>
      </c>
    </row>
    <row r="9771" spans="1:16" x14ac:dyDescent="0.35">
      <c r="A9771" t="s">
        <v>9945</v>
      </c>
      <c r="B9771" s="18">
        <v>45465</v>
      </c>
      <c r="C9771" t="s">
        <v>108</v>
      </c>
      <c r="D9771" t="s">
        <v>109</v>
      </c>
      <c r="E9771" t="s">
        <v>161</v>
      </c>
      <c r="F9771" t="s">
        <v>111</v>
      </c>
      <c r="G9771" t="s">
        <v>112</v>
      </c>
      <c r="H9771" t="s">
        <v>147</v>
      </c>
      <c r="I9771">
        <v>5</v>
      </c>
      <c r="J9771" s="19">
        <v>7.65</v>
      </c>
      <c r="K9771" s="20">
        <v>0.02</v>
      </c>
      <c r="L9771" s="19">
        <v>37.479999999999997</v>
      </c>
      <c r="M9771" s="19">
        <v>10.41</v>
      </c>
      <c r="N9771" s="11" t="str">
        <f t="shared" si="457"/>
        <v>LOW</v>
      </c>
      <c r="O9771" s="27">
        <f t="shared" si="458"/>
        <v>0.7222518676627534</v>
      </c>
      <c r="P9771" s="11" t="str">
        <f t="shared" si="459"/>
        <v>GOOD</v>
      </c>
    </row>
    <row r="9772" spans="1:16" x14ac:dyDescent="0.35">
      <c r="A9772" s="12" t="s">
        <v>9946</v>
      </c>
      <c r="B9772" s="15">
        <v>44817</v>
      </c>
      <c r="C9772" s="12" t="s">
        <v>108</v>
      </c>
      <c r="D9772" s="12" t="s">
        <v>115</v>
      </c>
      <c r="E9772" s="12" t="s">
        <v>121</v>
      </c>
      <c r="F9772" s="12" t="s">
        <v>111</v>
      </c>
      <c r="G9772" s="12" t="s">
        <v>122</v>
      </c>
      <c r="H9772" s="12" t="s">
        <v>132</v>
      </c>
      <c r="I9772" s="12">
        <v>3</v>
      </c>
      <c r="J9772" s="16">
        <v>711.92</v>
      </c>
      <c r="K9772" s="17">
        <v>0</v>
      </c>
      <c r="L9772" s="16">
        <v>2135.7600000000002</v>
      </c>
      <c r="M9772" s="16">
        <v>1073.54</v>
      </c>
      <c r="N9772" s="11" t="str">
        <f t="shared" si="457"/>
        <v>NO DISCOUNT</v>
      </c>
      <c r="O9772" s="27">
        <f t="shared" si="458"/>
        <v>0.49734988950069303</v>
      </c>
      <c r="P9772" s="11" t="str">
        <f t="shared" si="459"/>
        <v>AVERAGE</v>
      </c>
    </row>
    <row r="9773" spans="1:16" x14ac:dyDescent="0.35">
      <c r="A9773" t="s">
        <v>9947</v>
      </c>
      <c r="B9773" s="18">
        <v>45175</v>
      </c>
      <c r="C9773" t="s">
        <v>108</v>
      </c>
      <c r="D9773" t="s">
        <v>140</v>
      </c>
      <c r="E9773" t="s">
        <v>273</v>
      </c>
      <c r="F9773" t="s">
        <v>111</v>
      </c>
      <c r="G9773" t="s">
        <v>112</v>
      </c>
      <c r="H9773" t="s">
        <v>147</v>
      </c>
      <c r="I9773">
        <v>4</v>
      </c>
      <c r="J9773" s="19">
        <v>10.7</v>
      </c>
      <c r="K9773" s="20">
        <v>0</v>
      </c>
      <c r="L9773" s="19">
        <v>42.8</v>
      </c>
      <c r="M9773" s="19">
        <v>15.84</v>
      </c>
      <c r="N9773" s="11" t="str">
        <f t="shared" si="457"/>
        <v>NO DISCOUNT</v>
      </c>
      <c r="O9773" s="27">
        <f t="shared" si="458"/>
        <v>0.62990654205607477</v>
      </c>
      <c r="P9773" s="11" t="str">
        <f t="shared" si="459"/>
        <v>AVERAGE</v>
      </c>
    </row>
    <row r="9774" spans="1:16" x14ac:dyDescent="0.35">
      <c r="A9774" s="12" t="s">
        <v>9948</v>
      </c>
      <c r="B9774" s="15">
        <v>44837</v>
      </c>
      <c r="C9774" s="12" t="s">
        <v>108</v>
      </c>
      <c r="D9774" s="12" t="s">
        <v>125</v>
      </c>
      <c r="E9774" s="12" t="s">
        <v>169</v>
      </c>
      <c r="F9774" s="12" t="s">
        <v>111</v>
      </c>
      <c r="G9774" s="12" t="s">
        <v>122</v>
      </c>
      <c r="H9774" s="12" t="s">
        <v>158</v>
      </c>
      <c r="I9774" s="12">
        <v>5</v>
      </c>
      <c r="J9774" s="16">
        <v>147.77000000000001</v>
      </c>
      <c r="K9774" s="17">
        <v>0</v>
      </c>
      <c r="L9774" s="16">
        <v>738.85</v>
      </c>
      <c r="M9774" s="16">
        <v>378.05</v>
      </c>
      <c r="N9774" s="11" t="str">
        <f t="shared" si="457"/>
        <v>NO DISCOUNT</v>
      </c>
      <c r="O9774" s="27">
        <f t="shared" si="458"/>
        <v>0.48832645327197671</v>
      </c>
      <c r="P9774" s="11" t="str">
        <f t="shared" si="459"/>
        <v>GOOD</v>
      </c>
    </row>
    <row r="9775" spans="1:16" x14ac:dyDescent="0.35">
      <c r="A9775" t="s">
        <v>9949</v>
      </c>
      <c r="B9775" s="18">
        <v>44764</v>
      </c>
      <c r="C9775" t="s">
        <v>136</v>
      </c>
      <c r="D9775" t="s">
        <v>115</v>
      </c>
      <c r="E9775" t="s">
        <v>130</v>
      </c>
      <c r="F9775" t="s">
        <v>117</v>
      </c>
      <c r="G9775" t="s">
        <v>112</v>
      </c>
      <c r="H9775" t="s">
        <v>113</v>
      </c>
      <c r="I9775">
        <v>2</v>
      </c>
      <c r="J9775" s="19">
        <v>7.12</v>
      </c>
      <c r="K9775" s="20">
        <v>0.27</v>
      </c>
      <c r="L9775" s="19">
        <v>10.4</v>
      </c>
      <c r="M9775" s="19">
        <v>2.48</v>
      </c>
      <c r="N9775" s="11" t="str">
        <f t="shared" si="457"/>
        <v>HIGH</v>
      </c>
      <c r="O9775" s="27">
        <f t="shared" si="458"/>
        <v>0.7615384615384615</v>
      </c>
      <c r="P9775" s="11" t="str">
        <f t="shared" si="459"/>
        <v>AVERAGE</v>
      </c>
    </row>
    <row r="9776" spans="1:16" x14ac:dyDescent="0.35">
      <c r="A9776" s="12" t="s">
        <v>9950</v>
      </c>
      <c r="B9776" s="15">
        <v>44904</v>
      </c>
      <c r="C9776" s="12" t="s">
        <v>120</v>
      </c>
      <c r="D9776" s="12" t="s">
        <v>109</v>
      </c>
      <c r="E9776" s="12" t="s">
        <v>176</v>
      </c>
      <c r="F9776" s="12" t="s">
        <v>117</v>
      </c>
      <c r="G9776" s="12" t="s">
        <v>112</v>
      </c>
      <c r="H9776" s="12" t="s">
        <v>147</v>
      </c>
      <c r="I9776" s="12">
        <v>2</v>
      </c>
      <c r="J9776" s="16">
        <v>17.920000000000002</v>
      </c>
      <c r="K9776" s="17">
        <v>7.0000000000000007E-2</v>
      </c>
      <c r="L9776" s="16">
        <v>33.33</v>
      </c>
      <c r="M9776" s="16">
        <v>14.24</v>
      </c>
      <c r="N9776" s="11" t="str">
        <f t="shared" si="457"/>
        <v>LOW</v>
      </c>
      <c r="O9776" s="27">
        <f t="shared" si="458"/>
        <v>0.57275727572757262</v>
      </c>
      <c r="P9776" s="11" t="str">
        <f t="shared" si="459"/>
        <v>AVERAGE</v>
      </c>
    </row>
    <row r="9777" spans="1:16" x14ac:dyDescent="0.35">
      <c r="A9777" t="s">
        <v>9951</v>
      </c>
      <c r="B9777" s="18">
        <v>44778</v>
      </c>
      <c r="C9777" t="s">
        <v>120</v>
      </c>
      <c r="D9777" t="s">
        <v>140</v>
      </c>
      <c r="E9777" t="s">
        <v>141</v>
      </c>
      <c r="F9777" t="s">
        <v>117</v>
      </c>
      <c r="G9777" t="s">
        <v>112</v>
      </c>
      <c r="H9777" t="s">
        <v>118</v>
      </c>
      <c r="I9777">
        <v>1</v>
      </c>
      <c r="J9777" s="19">
        <v>13.54</v>
      </c>
      <c r="K9777" s="20">
        <v>0.3</v>
      </c>
      <c r="L9777" s="19">
        <v>9.48</v>
      </c>
      <c r="M9777" s="19">
        <v>4.57</v>
      </c>
      <c r="N9777" s="11" t="b">
        <f t="shared" si="457"/>
        <v>0</v>
      </c>
      <c r="O9777" s="27">
        <f t="shared" si="458"/>
        <v>0.51793248945147674</v>
      </c>
      <c r="P9777" s="11" t="str">
        <f t="shared" si="459"/>
        <v>AVERAGE</v>
      </c>
    </row>
    <row r="9778" spans="1:16" x14ac:dyDescent="0.35">
      <c r="A9778" s="12" t="s">
        <v>9952</v>
      </c>
      <c r="B9778" s="15">
        <v>44727</v>
      </c>
      <c r="C9778" s="12" t="s">
        <v>108</v>
      </c>
      <c r="D9778" s="12" t="s">
        <v>109</v>
      </c>
      <c r="E9778" s="12" t="s">
        <v>231</v>
      </c>
      <c r="F9778" s="12" t="s">
        <v>111</v>
      </c>
      <c r="G9778" s="12" t="s">
        <v>127</v>
      </c>
      <c r="H9778" s="12" t="s">
        <v>138</v>
      </c>
      <c r="I9778" s="12">
        <v>3</v>
      </c>
      <c r="J9778" s="16">
        <v>137.30000000000001</v>
      </c>
      <c r="K9778" s="17">
        <v>0.35</v>
      </c>
      <c r="L9778" s="16">
        <v>267.74</v>
      </c>
      <c r="M9778" s="16">
        <v>111.51</v>
      </c>
      <c r="N9778" s="11" t="str">
        <f t="shared" si="457"/>
        <v>CLEARANCE</v>
      </c>
      <c r="O9778" s="27">
        <f t="shared" si="458"/>
        <v>0.58351385672667522</v>
      </c>
      <c r="P9778" s="11" t="str">
        <f t="shared" si="459"/>
        <v>AVERAGE</v>
      </c>
    </row>
    <row r="9779" spans="1:16" x14ac:dyDescent="0.35">
      <c r="A9779" t="s">
        <v>9953</v>
      </c>
      <c r="B9779" s="18">
        <v>45150</v>
      </c>
      <c r="C9779" t="s">
        <v>108</v>
      </c>
      <c r="D9779" t="s">
        <v>115</v>
      </c>
      <c r="E9779" t="s">
        <v>289</v>
      </c>
      <c r="F9779" t="s">
        <v>111</v>
      </c>
      <c r="G9779" t="s">
        <v>127</v>
      </c>
      <c r="H9779" t="s">
        <v>164</v>
      </c>
      <c r="I9779">
        <v>1</v>
      </c>
      <c r="J9779" s="19">
        <v>517.33000000000004</v>
      </c>
      <c r="K9779" s="20">
        <v>0</v>
      </c>
      <c r="L9779" s="19">
        <v>517.33000000000004</v>
      </c>
      <c r="M9779" s="19">
        <v>286.73</v>
      </c>
      <c r="N9779" s="11" t="str">
        <f t="shared" si="457"/>
        <v>NO DISCOUNT</v>
      </c>
      <c r="O9779" s="27">
        <f t="shared" si="458"/>
        <v>0.44575029478282724</v>
      </c>
      <c r="P9779" s="11" t="str">
        <f t="shared" si="459"/>
        <v>AVERAGE</v>
      </c>
    </row>
    <row r="9780" spans="1:16" x14ac:dyDescent="0.35">
      <c r="A9780" s="12" t="s">
        <v>9954</v>
      </c>
      <c r="B9780" s="15">
        <v>44912</v>
      </c>
      <c r="C9780" s="12" t="s">
        <v>108</v>
      </c>
      <c r="D9780" s="12" t="s">
        <v>109</v>
      </c>
      <c r="E9780" s="12" t="s">
        <v>189</v>
      </c>
      <c r="F9780" s="12" t="s">
        <v>111</v>
      </c>
      <c r="G9780" s="12" t="s">
        <v>112</v>
      </c>
      <c r="H9780" s="12" t="s">
        <v>170</v>
      </c>
      <c r="I9780" s="12">
        <v>2</v>
      </c>
      <c r="J9780" s="16">
        <v>27.84</v>
      </c>
      <c r="K9780" s="17">
        <v>0.2</v>
      </c>
      <c r="L9780" s="16">
        <v>44.54</v>
      </c>
      <c r="M9780" s="16">
        <v>15.82</v>
      </c>
      <c r="N9780" s="11" t="str">
        <f t="shared" si="457"/>
        <v>MEDIUM</v>
      </c>
      <c r="O9780" s="27">
        <f t="shared" si="458"/>
        <v>0.64481365065110008</v>
      </c>
      <c r="P9780" s="11" t="str">
        <f t="shared" si="459"/>
        <v>AVERAGE</v>
      </c>
    </row>
    <row r="9781" spans="1:16" x14ac:dyDescent="0.35">
      <c r="A9781" t="s">
        <v>9955</v>
      </c>
      <c r="B9781" s="18">
        <v>45007</v>
      </c>
      <c r="C9781" t="s">
        <v>108</v>
      </c>
      <c r="D9781" t="s">
        <v>140</v>
      </c>
      <c r="E9781" t="s">
        <v>268</v>
      </c>
      <c r="F9781" t="s">
        <v>131</v>
      </c>
      <c r="G9781" t="s">
        <v>112</v>
      </c>
      <c r="H9781" t="s">
        <v>118</v>
      </c>
      <c r="I9781">
        <v>4</v>
      </c>
      <c r="J9781" s="19">
        <v>14.04</v>
      </c>
      <c r="K9781" s="20">
        <v>0.26</v>
      </c>
      <c r="L9781" s="19">
        <v>41.56</v>
      </c>
      <c r="M9781" s="19">
        <v>13.39</v>
      </c>
      <c r="N9781" s="11" t="str">
        <f t="shared" si="457"/>
        <v>HIGH</v>
      </c>
      <c r="O9781" s="27">
        <f t="shared" si="458"/>
        <v>0.67781520692974018</v>
      </c>
      <c r="P9781" s="11" t="str">
        <f t="shared" si="459"/>
        <v>AVERAGE</v>
      </c>
    </row>
    <row r="9782" spans="1:16" x14ac:dyDescent="0.35">
      <c r="A9782" s="12" t="s">
        <v>9956</v>
      </c>
      <c r="B9782" s="15">
        <v>44572</v>
      </c>
      <c r="C9782" s="12" t="s">
        <v>108</v>
      </c>
      <c r="D9782" s="12" t="s">
        <v>109</v>
      </c>
      <c r="E9782" s="12" t="s">
        <v>161</v>
      </c>
      <c r="F9782" s="12" t="s">
        <v>111</v>
      </c>
      <c r="G9782" s="12" t="s">
        <v>127</v>
      </c>
      <c r="H9782" s="12" t="s">
        <v>128</v>
      </c>
      <c r="I9782" s="12">
        <v>4</v>
      </c>
      <c r="J9782" s="16">
        <v>398.8</v>
      </c>
      <c r="K9782" s="17">
        <v>0.04</v>
      </c>
      <c r="L9782" s="16">
        <v>1531.39</v>
      </c>
      <c r="M9782" s="16">
        <v>895.01</v>
      </c>
      <c r="N9782" s="11" t="str">
        <f t="shared" si="457"/>
        <v>LOW</v>
      </c>
      <c r="O9782" s="27">
        <f t="shared" si="458"/>
        <v>0.41555710824806225</v>
      </c>
      <c r="P9782" s="11" t="str">
        <f t="shared" si="459"/>
        <v>AVERAGE</v>
      </c>
    </row>
    <row r="9783" spans="1:16" x14ac:dyDescent="0.35">
      <c r="A9783" t="s">
        <v>9957</v>
      </c>
      <c r="B9783" s="18">
        <v>44800</v>
      </c>
      <c r="C9783" t="s">
        <v>136</v>
      </c>
      <c r="D9783" t="s">
        <v>125</v>
      </c>
      <c r="E9783" t="s">
        <v>134</v>
      </c>
      <c r="F9783" t="s">
        <v>117</v>
      </c>
      <c r="G9783" t="s">
        <v>122</v>
      </c>
      <c r="H9783" t="s">
        <v>142</v>
      </c>
      <c r="I9783">
        <v>2</v>
      </c>
      <c r="J9783" s="19">
        <v>477.81</v>
      </c>
      <c r="K9783" s="20">
        <v>0.14000000000000001</v>
      </c>
      <c r="L9783" s="19">
        <v>821.83</v>
      </c>
      <c r="M9783" s="19">
        <v>394.8</v>
      </c>
      <c r="N9783" s="11" t="str">
        <f t="shared" si="457"/>
        <v>MEDIUM</v>
      </c>
      <c r="O9783" s="27">
        <f t="shared" si="458"/>
        <v>0.51960867819378709</v>
      </c>
      <c r="P9783" s="11" t="str">
        <f t="shared" si="459"/>
        <v>AVERAGE</v>
      </c>
    </row>
    <row r="9784" spans="1:16" x14ac:dyDescent="0.35">
      <c r="A9784" s="12" t="s">
        <v>9958</v>
      </c>
      <c r="B9784" s="15">
        <v>44860</v>
      </c>
      <c r="C9784" s="12" t="s">
        <v>108</v>
      </c>
      <c r="D9784" s="12" t="s">
        <v>140</v>
      </c>
      <c r="E9784" s="12" t="s">
        <v>307</v>
      </c>
      <c r="F9784" s="12" t="s">
        <v>117</v>
      </c>
      <c r="G9784" s="12" t="s">
        <v>122</v>
      </c>
      <c r="H9784" s="12" t="s">
        <v>142</v>
      </c>
      <c r="I9784" s="12">
        <v>15</v>
      </c>
      <c r="J9784" s="16">
        <v>441.03</v>
      </c>
      <c r="K9784" s="17">
        <v>0</v>
      </c>
      <c r="L9784" s="16">
        <v>6615.45</v>
      </c>
      <c r="M9784" s="16">
        <v>1754.39</v>
      </c>
      <c r="N9784" s="11" t="str">
        <f t="shared" si="457"/>
        <v>NO DISCOUNT</v>
      </c>
      <c r="O9784" s="27">
        <f t="shared" si="458"/>
        <v>0.73480413274985068</v>
      </c>
      <c r="P9784" s="11" t="str">
        <f t="shared" si="459"/>
        <v>EXCELLENT</v>
      </c>
    </row>
    <row r="9785" spans="1:16" x14ac:dyDescent="0.35">
      <c r="A9785" t="s">
        <v>9959</v>
      </c>
      <c r="B9785" s="18">
        <v>45119</v>
      </c>
      <c r="C9785" t="s">
        <v>136</v>
      </c>
      <c r="D9785" t="s">
        <v>140</v>
      </c>
      <c r="E9785" t="s">
        <v>273</v>
      </c>
      <c r="F9785" t="s">
        <v>117</v>
      </c>
      <c r="G9785" t="s">
        <v>127</v>
      </c>
      <c r="H9785" t="s">
        <v>164</v>
      </c>
      <c r="I9785">
        <v>2</v>
      </c>
      <c r="J9785" s="19">
        <v>544.41999999999996</v>
      </c>
      <c r="K9785" s="20">
        <v>0.12</v>
      </c>
      <c r="L9785" s="19">
        <v>958.18</v>
      </c>
      <c r="M9785" s="19">
        <v>443.77</v>
      </c>
      <c r="N9785" s="11" t="str">
        <f t="shared" si="457"/>
        <v>MEDIUM</v>
      </c>
      <c r="O9785" s="27">
        <f t="shared" si="458"/>
        <v>0.5368615500219166</v>
      </c>
      <c r="P9785" s="11" t="str">
        <f t="shared" si="459"/>
        <v>AVERAGE</v>
      </c>
    </row>
    <row r="9786" spans="1:16" x14ac:dyDescent="0.35">
      <c r="A9786" s="12" t="s">
        <v>9960</v>
      </c>
      <c r="B9786" s="15">
        <v>44912</v>
      </c>
      <c r="C9786" s="12" t="s">
        <v>108</v>
      </c>
      <c r="D9786" s="12" t="s">
        <v>115</v>
      </c>
      <c r="E9786" s="12" t="s">
        <v>289</v>
      </c>
      <c r="F9786" s="12" t="s">
        <v>111</v>
      </c>
      <c r="G9786" s="12" t="s">
        <v>122</v>
      </c>
      <c r="H9786" s="12" t="s">
        <v>142</v>
      </c>
      <c r="I9786" s="12">
        <v>1</v>
      </c>
      <c r="J9786" s="16">
        <v>203.16</v>
      </c>
      <c r="K9786" s="17">
        <v>0.06</v>
      </c>
      <c r="L9786" s="16">
        <v>190.97</v>
      </c>
      <c r="M9786" s="16">
        <v>58.16</v>
      </c>
      <c r="N9786" s="11" t="str">
        <f t="shared" si="457"/>
        <v>LOW</v>
      </c>
      <c r="O9786" s="27">
        <f t="shared" si="458"/>
        <v>0.69544954704927475</v>
      </c>
      <c r="P9786" s="11" t="str">
        <f t="shared" si="459"/>
        <v>AVERAGE</v>
      </c>
    </row>
    <row r="9787" spans="1:16" x14ac:dyDescent="0.35">
      <c r="A9787" t="s">
        <v>9961</v>
      </c>
      <c r="B9787" s="18">
        <v>45539</v>
      </c>
      <c r="C9787" t="s">
        <v>108</v>
      </c>
      <c r="D9787" t="s">
        <v>140</v>
      </c>
      <c r="E9787" t="s">
        <v>218</v>
      </c>
      <c r="F9787" t="s">
        <v>117</v>
      </c>
      <c r="G9787" t="s">
        <v>127</v>
      </c>
      <c r="H9787" t="s">
        <v>209</v>
      </c>
      <c r="I9787">
        <v>7</v>
      </c>
      <c r="J9787" s="19">
        <v>960.04</v>
      </c>
      <c r="K9787" s="20">
        <v>0.32</v>
      </c>
      <c r="L9787" s="19">
        <v>4569.79</v>
      </c>
      <c r="M9787" s="19">
        <v>1714.4</v>
      </c>
      <c r="N9787" s="11" t="str">
        <f t="shared" si="457"/>
        <v>CLEARANCE</v>
      </c>
      <c r="O9787" s="27">
        <f t="shared" si="458"/>
        <v>0.62484052877703344</v>
      </c>
      <c r="P9787" s="11" t="str">
        <f t="shared" si="459"/>
        <v>GOOD</v>
      </c>
    </row>
    <row r="9788" spans="1:16" x14ac:dyDescent="0.35">
      <c r="A9788" s="12" t="s">
        <v>9962</v>
      </c>
      <c r="B9788" s="15">
        <v>45348</v>
      </c>
      <c r="C9788" s="12" t="s">
        <v>108</v>
      </c>
      <c r="D9788" s="12" t="s">
        <v>109</v>
      </c>
      <c r="E9788" s="12" t="s">
        <v>208</v>
      </c>
      <c r="F9788" s="12" t="s">
        <v>111</v>
      </c>
      <c r="G9788" s="12" t="s">
        <v>127</v>
      </c>
      <c r="H9788" s="12" t="s">
        <v>209</v>
      </c>
      <c r="I9788" s="12">
        <v>7</v>
      </c>
      <c r="J9788" s="16">
        <v>1128.28</v>
      </c>
      <c r="K9788" s="17">
        <v>0</v>
      </c>
      <c r="L9788" s="16">
        <v>7897.96</v>
      </c>
      <c r="M9788" s="16">
        <v>3023.47</v>
      </c>
      <c r="N9788" s="11" t="str">
        <f t="shared" si="457"/>
        <v>NO DISCOUNT</v>
      </c>
      <c r="O9788" s="27">
        <f t="shared" si="458"/>
        <v>0.61718342458052455</v>
      </c>
      <c r="P9788" s="11" t="str">
        <f t="shared" si="459"/>
        <v>GOOD</v>
      </c>
    </row>
    <row r="9789" spans="1:16" x14ac:dyDescent="0.35">
      <c r="A9789" t="s">
        <v>9963</v>
      </c>
      <c r="B9789" s="18">
        <v>44699</v>
      </c>
      <c r="C9789" t="s">
        <v>108</v>
      </c>
      <c r="D9789" t="s">
        <v>125</v>
      </c>
      <c r="E9789" t="s">
        <v>169</v>
      </c>
      <c r="F9789" t="s">
        <v>117</v>
      </c>
      <c r="G9789" t="s">
        <v>112</v>
      </c>
      <c r="H9789" t="s">
        <v>118</v>
      </c>
      <c r="I9789">
        <v>6</v>
      </c>
      <c r="J9789" s="19">
        <v>19.649999999999999</v>
      </c>
      <c r="K9789" s="20">
        <v>0.24</v>
      </c>
      <c r="L9789" s="19">
        <v>89.6</v>
      </c>
      <c r="M9789" s="19">
        <v>36.78</v>
      </c>
      <c r="N9789" s="11" t="str">
        <f t="shared" si="457"/>
        <v>HIGH</v>
      </c>
      <c r="O9789" s="27">
        <f t="shared" si="458"/>
        <v>0.58950892857142856</v>
      </c>
      <c r="P9789" s="11" t="str">
        <f t="shared" si="459"/>
        <v>GOOD</v>
      </c>
    </row>
    <row r="9790" spans="1:16" x14ac:dyDescent="0.35">
      <c r="A9790" s="12" t="s">
        <v>9964</v>
      </c>
      <c r="B9790" s="15">
        <v>44928</v>
      </c>
      <c r="C9790" s="12" t="s">
        <v>136</v>
      </c>
      <c r="D9790" s="12" t="s">
        <v>125</v>
      </c>
      <c r="E9790" s="12" t="s">
        <v>178</v>
      </c>
      <c r="F9790" s="12" t="s">
        <v>111</v>
      </c>
      <c r="G9790" s="12" t="s">
        <v>122</v>
      </c>
      <c r="H9790" s="12" t="s">
        <v>187</v>
      </c>
      <c r="I9790" s="12">
        <v>4</v>
      </c>
      <c r="J9790" s="16">
        <v>170.21</v>
      </c>
      <c r="K9790" s="17">
        <v>0.28000000000000003</v>
      </c>
      <c r="L9790" s="16">
        <v>490.2</v>
      </c>
      <c r="M9790" s="16">
        <v>141.52000000000001</v>
      </c>
      <c r="N9790" s="11" t="str">
        <f t="shared" si="457"/>
        <v>HIGH</v>
      </c>
      <c r="O9790" s="27">
        <f t="shared" si="458"/>
        <v>0.71130150958792326</v>
      </c>
      <c r="P9790" s="11" t="str">
        <f t="shared" si="459"/>
        <v>AVERAGE</v>
      </c>
    </row>
    <row r="9791" spans="1:16" x14ac:dyDescent="0.35">
      <c r="A9791" t="s">
        <v>9965</v>
      </c>
      <c r="B9791" s="18">
        <v>45345</v>
      </c>
      <c r="C9791" t="s">
        <v>120</v>
      </c>
      <c r="D9791" t="s">
        <v>140</v>
      </c>
      <c r="E9791" t="s">
        <v>273</v>
      </c>
      <c r="F9791" t="s">
        <v>131</v>
      </c>
      <c r="G9791" t="s">
        <v>127</v>
      </c>
      <c r="H9791" t="s">
        <v>128</v>
      </c>
      <c r="I9791">
        <v>2</v>
      </c>
      <c r="J9791" s="19">
        <v>222.52</v>
      </c>
      <c r="K9791" s="20">
        <v>0</v>
      </c>
      <c r="L9791" s="19">
        <v>445.04</v>
      </c>
      <c r="M9791" s="19">
        <v>163.59</v>
      </c>
      <c r="N9791" s="11" t="str">
        <f t="shared" si="457"/>
        <v>NO DISCOUNT</v>
      </c>
      <c r="O9791" s="27">
        <f t="shared" si="458"/>
        <v>0.63241506381448864</v>
      </c>
      <c r="P9791" s="11" t="str">
        <f t="shared" si="459"/>
        <v>AVERAGE</v>
      </c>
    </row>
    <row r="9792" spans="1:16" x14ac:dyDescent="0.35">
      <c r="A9792" s="12" t="s">
        <v>9966</v>
      </c>
      <c r="B9792" s="15">
        <v>44998</v>
      </c>
      <c r="C9792" s="12" t="s">
        <v>108</v>
      </c>
      <c r="D9792" s="12" t="s">
        <v>115</v>
      </c>
      <c r="E9792" s="12" t="s">
        <v>163</v>
      </c>
      <c r="F9792" s="12" t="s">
        <v>111</v>
      </c>
      <c r="G9792" s="12" t="s">
        <v>127</v>
      </c>
      <c r="H9792" s="12" t="s">
        <v>179</v>
      </c>
      <c r="I9792" s="12">
        <v>1</v>
      </c>
      <c r="J9792" s="16">
        <v>205.74</v>
      </c>
      <c r="K9792" s="17">
        <v>0</v>
      </c>
      <c r="L9792" s="16">
        <v>205.74</v>
      </c>
      <c r="M9792" s="16">
        <v>99.67</v>
      </c>
      <c r="N9792" s="11" t="str">
        <f t="shared" si="457"/>
        <v>NO DISCOUNT</v>
      </c>
      <c r="O9792" s="27">
        <f t="shared" si="458"/>
        <v>0.51555361135413635</v>
      </c>
      <c r="P9792" s="11" t="str">
        <f t="shared" si="459"/>
        <v>AVERAGE</v>
      </c>
    </row>
    <row r="9793" spans="1:16" x14ac:dyDescent="0.35">
      <c r="A9793" t="s">
        <v>9967</v>
      </c>
      <c r="B9793" s="18">
        <v>44639</v>
      </c>
      <c r="C9793" t="s">
        <v>120</v>
      </c>
      <c r="D9793" t="s">
        <v>125</v>
      </c>
      <c r="E9793" t="s">
        <v>255</v>
      </c>
      <c r="F9793" t="s">
        <v>111</v>
      </c>
      <c r="G9793" t="s">
        <v>112</v>
      </c>
      <c r="H9793" t="s">
        <v>147</v>
      </c>
      <c r="I9793">
        <v>1</v>
      </c>
      <c r="J9793" s="19">
        <v>3.35</v>
      </c>
      <c r="K9793" s="20">
        <v>0.05</v>
      </c>
      <c r="L9793" s="19">
        <v>3.18</v>
      </c>
      <c r="M9793" s="19">
        <v>1.47</v>
      </c>
      <c r="N9793" s="11" t="str">
        <f t="shared" si="457"/>
        <v>LOW</v>
      </c>
      <c r="O9793" s="27">
        <f t="shared" si="458"/>
        <v>0.53773584905660377</v>
      </c>
      <c r="P9793" s="11" t="str">
        <f t="shared" si="459"/>
        <v>AVERAGE</v>
      </c>
    </row>
    <row r="9794" spans="1:16" x14ac:dyDescent="0.35">
      <c r="A9794" s="12" t="s">
        <v>9968</v>
      </c>
      <c r="B9794" s="15">
        <v>44695</v>
      </c>
      <c r="C9794" s="12" t="s">
        <v>120</v>
      </c>
      <c r="D9794" s="12" t="s">
        <v>115</v>
      </c>
      <c r="E9794" s="12" t="s">
        <v>227</v>
      </c>
      <c r="F9794" s="12" t="s">
        <v>111</v>
      </c>
      <c r="G9794" s="12" t="s">
        <v>112</v>
      </c>
      <c r="H9794" s="12" t="s">
        <v>118</v>
      </c>
      <c r="I9794" s="12">
        <v>1</v>
      </c>
      <c r="J9794" s="16">
        <v>14.92</v>
      </c>
      <c r="K9794" s="17">
        <v>0</v>
      </c>
      <c r="L9794" s="16">
        <v>14.92</v>
      </c>
      <c r="M9794" s="16">
        <v>7.05</v>
      </c>
      <c r="N9794" s="11" t="str">
        <f t="shared" si="457"/>
        <v>NO DISCOUNT</v>
      </c>
      <c r="O9794" s="27">
        <f t="shared" si="458"/>
        <v>0.52747989276139406</v>
      </c>
      <c r="P9794" s="11" t="str">
        <f t="shared" si="459"/>
        <v>AVERAGE</v>
      </c>
    </row>
    <row r="9795" spans="1:16" x14ac:dyDescent="0.35">
      <c r="A9795" t="s">
        <v>9969</v>
      </c>
      <c r="B9795" s="18">
        <v>44974</v>
      </c>
      <c r="C9795" t="s">
        <v>136</v>
      </c>
      <c r="D9795" t="s">
        <v>125</v>
      </c>
      <c r="E9795" t="s">
        <v>178</v>
      </c>
      <c r="F9795" t="s">
        <v>131</v>
      </c>
      <c r="G9795" t="s">
        <v>127</v>
      </c>
      <c r="H9795" t="s">
        <v>179</v>
      </c>
      <c r="I9795">
        <v>10</v>
      </c>
      <c r="J9795" s="19">
        <v>270.04000000000002</v>
      </c>
      <c r="K9795" s="20">
        <v>0</v>
      </c>
      <c r="L9795" s="19">
        <v>2700.4</v>
      </c>
      <c r="M9795" s="19">
        <v>1598.87</v>
      </c>
      <c r="N9795" s="11" t="str">
        <f t="shared" ref="N9795:N9858" si="460">IF(K9795=$R$8,$R$2,IF(K9795&lt;=$R$9,$R$3,IF(K9795&lt;=$R$10,$R$4,IF(K9795&lt;$R$11,$R$5,IF(K9795&gt;$R$11,$R$6)))))</f>
        <v>NO DISCOUNT</v>
      </c>
      <c r="O9795" s="27">
        <f t="shared" ref="O9795:O9858" si="461">IFERROR(L9795-M9795,"NULL")/L9795</f>
        <v>0.40791364242334477</v>
      </c>
      <c r="P9795" s="11" t="str">
        <f t="shared" ref="P9795:P9858" si="462">IF(AND(O9795&gt;=$Q$8,I9795&gt;=$Q$13),$Q$2,IF(AND(O9795&gt;=$Q$9,I9795&gt;=$Q$14),$Q$3,IF(O9795&gt;=$Q$10,$Q$4,$Q$5)))</f>
        <v>EXCELLENT</v>
      </c>
    </row>
    <row r="9796" spans="1:16" x14ac:dyDescent="0.35">
      <c r="A9796" s="12" t="s">
        <v>9970</v>
      </c>
      <c r="B9796" s="15">
        <v>45306</v>
      </c>
      <c r="C9796" s="12" t="s">
        <v>108</v>
      </c>
      <c r="D9796" s="12" t="s">
        <v>109</v>
      </c>
      <c r="E9796" s="12" t="s">
        <v>208</v>
      </c>
      <c r="F9796" s="12" t="s">
        <v>111</v>
      </c>
      <c r="G9796" s="12" t="s">
        <v>127</v>
      </c>
      <c r="H9796" s="12" t="s">
        <v>164</v>
      </c>
      <c r="I9796" s="12">
        <v>2</v>
      </c>
      <c r="J9796" s="16">
        <v>614.62</v>
      </c>
      <c r="K9796" s="17">
        <v>0.25</v>
      </c>
      <c r="L9796" s="16">
        <v>921.93</v>
      </c>
      <c r="M9796" s="16">
        <v>475.04</v>
      </c>
      <c r="N9796" s="11" t="str">
        <f t="shared" si="460"/>
        <v>HIGH</v>
      </c>
      <c r="O9796" s="27">
        <f t="shared" si="461"/>
        <v>0.48473311422776127</v>
      </c>
      <c r="P9796" s="11" t="str">
        <f t="shared" si="462"/>
        <v>AVERAGE</v>
      </c>
    </row>
    <row r="9797" spans="1:16" x14ac:dyDescent="0.35">
      <c r="A9797" t="s">
        <v>9971</v>
      </c>
      <c r="B9797" s="18">
        <v>44959</v>
      </c>
      <c r="C9797" t="s">
        <v>120</v>
      </c>
      <c r="D9797" t="s">
        <v>109</v>
      </c>
      <c r="E9797" t="s">
        <v>231</v>
      </c>
      <c r="F9797" t="s">
        <v>111</v>
      </c>
      <c r="G9797" t="s">
        <v>112</v>
      </c>
      <c r="H9797" t="s">
        <v>167</v>
      </c>
      <c r="I9797">
        <v>4</v>
      </c>
      <c r="J9797" s="19">
        <v>22.93</v>
      </c>
      <c r="K9797" s="20">
        <v>0</v>
      </c>
      <c r="L9797" s="19">
        <v>91.72</v>
      </c>
      <c r="M9797" s="19">
        <v>28.66</v>
      </c>
      <c r="N9797" s="11" t="str">
        <f t="shared" si="460"/>
        <v>NO DISCOUNT</v>
      </c>
      <c r="O9797" s="27">
        <f t="shared" si="461"/>
        <v>0.68752725686873095</v>
      </c>
      <c r="P9797" s="11" t="str">
        <f t="shared" si="462"/>
        <v>AVERAGE</v>
      </c>
    </row>
    <row r="9798" spans="1:16" x14ac:dyDescent="0.35">
      <c r="A9798" s="12" t="s">
        <v>9972</v>
      </c>
      <c r="B9798" s="15">
        <v>44986</v>
      </c>
      <c r="C9798" s="12" t="s">
        <v>108</v>
      </c>
      <c r="D9798" s="12" t="s">
        <v>115</v>
      </c>
      <c r="E9798" s="12" t="s">
        <v>240</v>
      </c>
      <c r="F9798" s="12" t="s">
        <v>131</v>
      </c>
      <c r="G9798" s="12" t="s">
        <v>112</v>
      </c>
      <c r="H9798" s="12" t="s">
        <v>118</v>
      </c>
      <c r="I9798" s="12">
        <v>9</v>
      </c>
      <c r="J9798" s="16">
        <v>25.05</v>
      </c>
      <c r="K9798" s="17">
        <v>0</v>
      </c>
      <c r="L9798" s="16">
        <v>225.45</v>
      </c>
      <c r="M9798" s="16">
        <v>63.57</v>
      </c>
      <c r="N9798" s="11" t="str">
        <f t="shared" si="460"/>
        <v>NO DISCOUNT</v>
      </c>
      <c r="O9798" s="27">
        <f t="shared" si="461"/>
        <v>0.71803060545575514</v>
      </c>
      <c r="P9798" s="11" t="str">
        <f t="shared" si="462"/>
        <v>GOOD</v>
      </c>
    </row>
    <row r="9799" spans="1:16" x14ac:dyDescent="0.35">
      <c r="A9799" t="s">
        <v>9973</v>
      </c>
      <c r="B9799" s="18">
        <v>44859</v>
      </c>
      <c r="C9799" t="s">
        <v>136</v>
      </c>
      <c r="D9799" t="s">
        <v>140</v>
      </c>
      <c r="E9799" t="s">
        <v>296</v>
      </c>
      <c r="F9799" t="s">
        <v>117</v>
      </c>
      <c r="G9799" t="s">
        <v>112</v>
      </c>
      <c r="H9799" t="s">
        <v>113</v>
      </c>
      <c r="I9799">
        <v>1</v>
      </c>
      <c r="J9799" s="19">
        <v>20.309999999999999</v>
      </c>
      <c r="K9799" s="20">
        <v>0.34</v>
      </c>
      <c r="L9799" s="19">
        <v>13.4</v>
      </c>
      <c r="M9799" s="19">
        <v>3.43</v>
      </c>
      <c r="N9799" s="11" t="str">
        <f t="shared" si="460"/>
        <v>CLEARANCE</v>
      </c>
      <c r="O9799" s="27">
        <f t="shared" si="461"/>
        <v>0.74402985074626871</v>
      </c>
      <c r="P9799" s="11" t="str">
        <f t="shared" si="462"/>
        <v>AVERAGE</v>
      </c>
    </row>
    <row r="9800" spans="1:16" x14ac:dyDescent="0.35">
      <c r="A9800" s="12" t="s">
        <v>9974</v>
      </c>
      <c r="B9800" s="15">
        <v>44979</v>
      </c>
      <c r="C9800" s="12" t="s">
        <v>108</v>
      </c>
      <c r="D9800" s="12" t="s">
        <v>140</v>
      </c>
      <c r="E9800" s="12" t="s">
        <v>141</v>
      </c>
      <c r="F9800" s="12" t="s">
        <v>111</v>
      </c>
      <c r="G9800" s="12" t="s">
        <v>112</v>
      </c>
      <c r="H9800" s="12" t="s">
        <v>170</v>
      </c>
      <c r="I9800" s="12">
        <v>3</v>
      </c>
      <c r="J9800" s="16">
        <v>13.59</v>
      </c>
      <c r="K9800" s="17">
        <v>0.26</v>
      </c>
      <c r="L9800" s="16">
        <v>30.17</v>
      </c>
      <c r="M9800" s="16">
        <v>8.57</v>
      </c>
      <c r="N9800" s="11" t="str">
        <f t="shared" si="460"/>
        <v>HIGH</v>
      </c>
      <c r="O9800" s="27">
        <f t="shared" si="461"/>
        <v>0.71594298972489223</v>
      </c>
      <c r="P9800" s="11" t="str">
        <f t="shared" si="462"/>
        <v>AVERAGE</v>
      </c>
    </row>
    <row r="9801" spans="1:16" x14ac:dyDescent="0.35">
      <c r="A9801" t="s">
        <v>9975</v>
      </c>
      <c r="B9801" s="18">
        <v>45259</v>
      </c>
      <c r="C9801" t="s">
        <v>120</v>
      </c>
      <c r="D9801" t="s">
        <v>125</v>
      </c>
      <c r="E9801" t="s">
        <v>144</v>
      </c>
      <c r="F9801" t="s">
        <v>111</v>
      </c>
      <c r="G9801" t="s">
        <v>122</v>
      </c>
      <c r="H9801" t="s">
        <v>142</v>
      </c>
      <c r="I9801">
        <v>4</v>
      </c>
      <c r="J9801" s="19">
        <v>160.4</v>
      </c>
      <c r="K9801" s="20">
        <v>0.16</v>
      </c>
      <c r="L9801" s="19">
        <v>538.94000000000005</v>
      </c>
      <c r="M9801" s="19">
        <v>138.74</v>
      </c>
      <c r="N9801" s="11" t="str">
        <f t="shared" si="460"/>
        <v>MEDIUM</v>
      </c>
      <c r="O9801" s="27">
        <f t="shared" si="461"/>
        <v>0.74256874605707501</v>
      </c>
      <c r="P9801" s="11" t="str">
        <f t="shared" si="462"/>
        <v>AVERAGE</v>
      </c>
    </row>
    <row r="9802" spans="1:16" x14ac:dyDescent="0.35">
      <c r="A9802" s="12" t="s">
        <v>9976</v>
      </c>
      <c r="B9802" s="15">
        <v>45262</v>
      </c>
      <c r="C9802" s="12" t="s">
        <v>136</v>
      </c>
      <c r="D9802" s="12" t="s">
        <v>125</v>
      </c>
      <c r="E9802" s="12" t="s">
        <v>178</v>
      </c>
      <c r="F9802" s="12" t="s">
        <v>111</v>
      </c>
      <c r="G9802" s="12" t="s">
        <v>122</v>
      </c>
      <c r="H9802" s="12" t="s">
        <v>142</v>
      </c>
      <c r="I9802" s="12">
        <v>1</v>
      </c>
      <c r="J9802" s="16">
        <v>383.61</v>
      </c>
      <c r="K9802" s="17">
        <v>0</v>
      </c>
      <c r="L9802" s="16">
        <v>383.61</v>
      </c>
      <c r="M9802" s="16">
        <v>127.36</v>
      </c>
      <c r="N9802" s="11" t="str">
        <f t="shared" si="460"/>
        <v>NO DISCOUNT</v>
      </c>
      <c r="O9802" s="27">
        <f t="shared" si="461"/>
        <v>0.6679961419149657</v>
      </c>
      <c r="P9802" s="11" t="str">
        <f t="shared" si="462"/>
        <v>AVERAGE</v>
      </c>
    </row>
    <row r="9803" spans="1:16" x14ac:dyDescent="0.35">
      <c r="A9803" t="s">
        <v>9977</v>
      </c>
      <c r="B9803" s="18">
        <v>44822</v>
      </c>
      <c r="C9803" t="s">
        <v>120</v>
      </c>
      <c r="D9803" t="s">
        <v>109</v>
      </c>
      <c r="E9803" t="s">
        <v>173</v>
      </c>
      <c r="F9803" t="s">
        <v>117</v>
      </c>
      <c r="G9803" t="s">
        <v>122</v>
      </c>
      <c r="H9803" t="s">
        <v>187</v>
      </c>
      <c r="I9803">
        <v>4</v>
      </c>
      <c r="J9803" s="19">
        <v>152.35</v>
      </c>
      <c r="K9803" s="20">
        <v>0.09</v>
      </c>
      <c r="L9803" s="19">
        <v>554.54999999999995</v>
      </c>
      <c r="M9803" s="19">
        <v>292.70999999999998</v>
      </c>
      <c r="N9803" s="11" t="str">
        <f t="shared" si="460"/>
        <v>LOW</v>
      </c>
      <c r="O9803" s="27">
        <f t="shared" si="461"/>
        <v>0.47216662158506895</v>
      </c>
      <c r="P9803" s="11" t="str">
        <f t="shared" si="462"/>
        <v>AVERAGE</v>
      </c>
    </row>
    <row r="9804" spans="1:16" x14ac:dyDescent="0.35">
      <c r="A9804" s="12" t="s">
        <v>9978</v>
      </c>
      <c r="B9804" s="15">
        <v>45445</v>
      </c>
      <c r="C9804" s="12" t="s">
        <v>136</v>
      </c>
      <c r="D9804" s="12" t="s">
        <v>140</v>
      </c>
      <c r="E9804" s="12" t="s">
        <v>273</v>
      </c>
      <c r="F9804" s="12" t="s">
        <v>111</v>
      </c>
      <c r="G9804" s="12" t="s">
        <v>127</v>
      </c>
      <c r="H9804" s="12" t="s">
        <v>128</v>
      </c>
      <c r="I9804" s="12">
        <v>1</v>
      </c>
      <c r="J9804" s="16">
        <v>501.48</v>
      </c>
      <c r="K9804" s="17">
        <v>0.23</v>
      </c>
      <c r="L9804" s="16">
        <v>386.14</v>
      </c>
      <c r="M9804" s="16">
        <v>231.66</v>
      </c>
      <c r="N9804" s="11" t="str">
        <f t="shared" si="460"/>
        <v>HIGH</v>
      </c>
      <c r="O9804" s="27">
        <f t="shared" si="461"/>
        <v>0.40006215362303826</v>
      </c>
      <c r="P9804" s="11" t="str">
        <f t="shared" si="462"/>
        <v>AVERAGE</v>
      </c>
    </row>
    <row r="9805" spans="1:16" x14ac:dyDescent="0.35">
      <c r="A9805" t="s">
        <v>9979</v>
      </c>
      <c r="B9805" s="18">
        <v>44695</v>
      </c>
      <c r="C9805" t="s">
        <v>108</v>
      </c>
      <c r="D9805" t="s">
        <v>140</v>
      </c>
      <c r="E9805" t="s">
        <v>242</v>
      </c>
      <c r="F9805" t="s">
        <v>131</v>
      </c>
      <c r="G9805" t="s">
        <v>127</v>
      </c>
      <c r="H9805" t="s">
        <v>209</v>
      </c>
      <c r="I9805">
        <v>6</v>
      </c>
      <c r="J9805" s="19">
        <v>339.35</v>
      </c>
      <c r="K9805" s="20">
        <v>0</v>
      </c>
      <c r="L9805" s="19">
        <v>2036.1</v>
      </c>
      <c r="M9805" s="19">
        <v>1062.6300000000001</v>
      </c>
      <c r="N9805" s="11" t="str">
        <f t="shared" si="460"/>
        <v>NO DISCOUNT</v>
      </c>
      <c r="O9805" s="27">
        <f t="shared" si="461"/>
        <v>0.47810520111978777</v>
      </c>
      <c r="P9805" s="11" t="str">
        <f t="shared" si="462"/>
        <v>GOOD</v>
      </c>
    </row>
    <row r="9806" spans="1:16" x14ac:dyDescent="0.35">
      <c r="A9806" s="12" t="s">
        <v>9980</v>
      </c>
      <c r="B9806" s="15">
        <v>44871</v>
      </c>
      <c r="C9806" s="12" t="s">
        <v>149</v>
      </c>
      <c r="D9806" s="12" t="s">
        <v>140</v>
      </c>
      <c r="E9806" s="12" t="s">
        <v>203</v>
      </c>
      <c r="F9806" s="12" t="s">
        <v>131</v>
      </c>
      <c r="G9806" s="12" t="s">
        <v>127</v>
      </c>
      <c r="H9806" s="12" t="s">
        <v>164</v>
      </c>
      <c r="I9806" s="12">
        <v>18</v>
      </c>
      <c r="J9806" s="16">
        <v>195.57</v>
      </c>
      <c r="K9806" s="17">
        <v>0.09</v>
      </c>
      <c r="L9806" s="16">
        <v>3203.44</v>
      </c>
      <c r="M9806" s="16">
        <v>1328.63</v>
      </c>
      <c r="N9806" s="11" t="str">
        <f t="shared" si="460"/>
        <v>LOW</v>
      </c>
      <c r="O9806" s="27">
        <f t="shared" si="461"/>
        <v>0.58524898234398015</v>
      </c>
      <c r="P9806" s="11" t="str">
        <f t="shared" si="462"/>
        <v>EXCELLENT</v>
      </c>
    </row>
    <row r="9807" spans="1:16" x14ac:dyDescent="0.35">
      <c r="A9807" t="s">
        <v>9981</v>
      </c>
      <c r="B9807" s="18">
        <v>45460</v>
      </c>
      <c r="C9807" t="s">
        <v>120</v>
      </c>
      <c r="D9807" t="s">
        <v>115</v>
      </c>
      <c r="E9807" t="s">
        <v>289</v>
      </c>
      <c r="F9807" t="s">
        <v>117</v>
      </c>
      <c r="G9807" t="s">
        <v>122</v>
      </c>
      <c r="H9807" t="s">
        <v>158</v>
      </c>
      <c r="I9807">
        <v>2</v>
      </c>
      <c r="J9807" s="19">
        <v>86.24</v>
      </c>
      <c r="K9807" s="20">
        <v>0.12</v>
      </c>
      <c r="L9807" s="19">
        <v>151.78</v>
      </c>
      <c r="M9807" s="19">
        <v>76.319999999999993</v>
      </c>
      <c r="N9807" s="11" t="str">
        <f t="shared" si="460"/>
        <v>MEDIUM</v>
      </c>
      <c r="O9807" s="27">
        <f t="shared" si="461"/>
        <v>0.49716695216761109</v>
      </c>
      <c r="P9807" s="11" t="str">
        <f t="shared" si="462"/>
        <v>AVERAGE</v>
      </c>
    </row>
    <row r="9808" spans="1:16" x14ac:dyDescent="0.35">
      <c r="A9808" s="12" t="s">
        <v>9982</v>
      </c>
      <c r="B9808" s="15">
        <v>44905</v>
      </c>
      <c r="C9808" s="12" t="s">
        <v>108</v>
      </c>
      <c r="D9808" s="12" t="s">
        <v>109</v>
      </c>
      <c r="E9808" s="12" t="s">
        <v>189</v>
      </c>
      <c r="F9808" s="12" t="s">
        <v>111</v>
      </c>
      <c r="G9808" s="12" t="s">
        <v>127</v>
      </c>
      <c r="H9808" s="12" t="s">
        <v>209</v>
      </c>
      <c r="I9808" s="12">
        <v>2</v>
      </c>
      <c r="J9808" s="16">
        <v>1169.6500000000001</v>
      </c>
      <c r="K9808" s="17">
        <v>0</v>
      </c>
      <c r="L9808" s="16">
        <v>2339.3000000000002</v>
      </c>
      <c r="M9808" s="16">
        <v>1178.79</v>
      </c>
      <c r="N9808" s="11" t="str">
        <f t="shared" si="460"/>
        <v>NO DISCOUNT</v>
      </c>
      <c r="O9808" s="27">
        <f t="shared" si="461"/>
        <v>0.49609284828794942</v>
      </c>
      <c r="P9808" s="11" t="str">
        <f t="shared" si="462"/>
        <v>AVERAGE</v>
      </c>
    </row>
    <row r="9809" spans="1:16" x14ac:dyDescent="0.35">
      <c r="A9809" t="s">
        <v>9983</v>
      </c>
      <c r="B9809" s="18">
        <v>44720</v>
      </c>
      <c r="C9809" t="s">
        <v>108</v>
      </c>
      <c r="D9809" t="s">
        <v>115</v>
      </c>
      <c r="E9809" t="s">
        <v>227</v>
      </c>
      <c r="F9809" t="s">
        <v>111</v>
      </c>
      <c r="G9809" t="s">
        <v>122</v>
      </c>
      <c r="H9809" t="s">
        <v>123</v>
      </c>
      <c r="I9809">
        <v>11</v>
      </c>
      <c r="J9809" s="19">
        <v>786.92</v>
      </c>
      <c r="K9809" s="20">
        <v>0</v>
      </c>
      <c r="L9809" s="19">
        <v>8656.1200000000008</v>
      </c>
      <c r="M9809" s="19">
        <v>2947.64</v>
      </c>
      <c r="N9809" s="11" t="str">
        <f t="shared" si="460"/>
        <v>NO DISCOUNT</v>
      </c>
      <c r="O9809" s="27">
        <f t="shared" si="461"/>
        <v>0.65947329750511785</v>
      </c>
      <c r="P9809" s="11" t="str">
        <f t="shared" si="462"/>
        <v>EXCELLENT</v>
      </c>
    </row>
    <row r="9810" spans="1:16" x14ac:dyDescent="0.35">
      <c r="A9810" s="12" t="s">
        <v>9984</v>
      </c>
      <c r="B9810" s="15">
        <v>45266</v>
      </c>
      <c r="C9810" s="12" t="s">
        <v>136</v>
      </c>
      <c r="D9810" s="12" t="s">
        <v>125</v>
      </c>
      <c r="E9810" s="12" t="s">
        <v>201</v>
      </c>
      <c r="F9810" s="12" t="s">
        <v>131</v>
      </c>
      <c r="G9810" s="12" t="s">
        <v>112</v>
      </c>
      <c r="H9810" s="12" t="s">
        <v>118</v>
      </c>
      <c r="I9810" s="12">
        <v>4</v>
      </c>
      <c r="J9810" s="16">
        <v>20.84</v>
      </c>
      <c r="K9810" s="17">
        <v>0.42</v>
      </c>
      <c r="L9810" s="16">
        <v>48.35</v>
      </c>
      <c r="M9810" s="16">
        <v>22.52</v>
      </c>
      <c r="N9810" s="11" t="str">
        <f t="shared" si="460"/>
        <v>CLEARANCE</v>
      </c>
      <c r="O9810" s="27">
        <f t="shared" si="461"/>
        <v>0.53422957600827303</v>
      </c>
      <c r="P9810" s="11" t="str">
        <f t="shared" si="462"/>
        <v>AVERAGE</v>
      </c>
    </row>
    <row r="9811" spans="1:16" x14ac:dyDescent="0.35">
      <c r="A9811" t="s">
        <v>9985</v>
      </c>
      <c r="B9811" s="18">
        <v>45403</v>
      </c>
      <c r="C9811" t="s">
        <v>149</v>
      </c>
      <c r="D9811" t="s">
        <v>109</v>
      </c>
      <c r="E9811" t="s">
        <v>189</v>
      </c>
      <c r="F9811" t="s">
        <v>111</v>
      </c>
      <c r="G9811" t="s">
        <v>112</v>
      </c>
      <c r="H9811" t="s">
        <v>113</v>
      </c>
      <c r="I9811">
        <v>1</v>
      </c>
      <c r="J9811" s="19">
        <v>28.04</v>
      </c>
      <c r="K9811" s="20">
        <v>0.02</v>
      </c>
      <c r="L9811" s="19">
        <v>27.48</v>
      </c>
      <c r="M9811" s="19">
        <v>8.19</v>
      </c>
      <c r="N9811" s="11" t="str">
        <f t="shared" si="460"/>
        <v>LOW</v>
      </c>
      <c r="O9811" s="27">
        <f t="shared" si="461"/>
        <v>0.70196506550218341</v>
      </c>
      <c r="P9811" s="11" t="str">
        <f t="shared" si="462"/>
        <v>AVERAGE</v>
      </c>
    </row>
    <row r="9812" spans="1:16" x14ac:dyDescent="0.35">
      <c r="A9812" s="12" t="s">
        <v>9986</v>
      </c>
      <c r="B9812" s="15">
        <v>44572</v>
      </c>
      <c r="C9812" s="12" t="s">
        <v>108</v>
      </c>
      <c r="D9812" s="12" t="s">
        <v>125</v>
      </c>
      <c r="E9812" s="12" t="s">
        <v>185</v>
      </c>
      <c r="F9812" s="12" t="s">
        <v>111</v>
      </c>
      <c r="G9812" s="12" t="s">
        <v>122</v>
      </c>
      <c r="H9812" s="12" t="s">
        <v>142</v>
      </c>
      <c r="I9812" s="12">
        <v>1</v>
      </c>
      <c r="J9812" s="16">
        <v>167.4</v>
      </c>
      <c r="K9812" s="17">
        <v>0.2</v>
      </c>
      <c r="L9812" s="16">
        <v>133.91999999999999</v>
      </c>
      <c r="M9812" s="16">
        <v>64.31</v>
      </c>
      <c r="N9812" s="11" t="str">
        <f t="shared" si="460"/>
        <v>MEDIUM</v>
      </c>
      <c r="O9812" s="27">
        <f t="shared" si="461"/>
        <v>0.51978793309438465</v>
      </c>
      <c r="P9812" s="11" t="str">
        <f t="shared" si="462"/>
        <v>AVERAGE</v>
      </c>
    </row>
    <row r="9813" spans="1:16" x14ac:dyDescent="0.35">
      <c r="A9813" t="s">
        <v>9987</v>
      </c>
      <c r="B9813" s="18">
        <v>44738</v>
      </c>
      <c r="C9813" t="s">
        <v>108</v>
      </c>
      <c r="D9813" t="s">
        <v>125</v>
      </c>
      <c r="E9813" t="s">
        <v>137</v>
      </c>
      <c r="F9813" t="s">
        <v>117</v>
      </c>
      <c r="G9813" t="s">
        <v>112</v>
      </c>
      <c r="H9813" t="s">
        <v>147</v>
      </c>
      <c r="I9813">
        <v>1</v>
      </c>
      <c r="J9813" s="19">
        <v>23.48</v>
      </c>
      <c r="K9813" s="20">
        <v>0.06</v>
      </c>
      <c r="L9813" s="19">
        <v>22.07</v>
      </c>
      <c r="M9813" s="19">
        <v>11.01</v>
      </c>
      <c r="N9813" s="11" t="str">
        <f t="shared" si="460"/>
        <v>LOW</v>
      </c>
      <c r="O9813" s="27">
        <f t="shared" si="461"/>
        <v>0.50113275940190305</v>
      </c>
      <c r="P9813" s="11" t="str">
        <f t="shared" si="462"/>
        <v>AVERAGE</v>
      </c>
    </row>
    <row r="9814" spans="1:16" x14ac:dyDescent="0.35">
      <c r="A9814" s="12" t="s">
        <v>9988</v>
      </c>
      <c r="B9814" s="15">
        <v>45584</v>
      </c>
      <c r="C9814" s="12" t="s">
        <v>120</v>
      </c>
      <c r="D9814" s="12" t="s">
        <v>109</v>
      </c>
      <c r="E9814" s="12" t="s">
        <v>161</v>
      </c>
      <c r="F9814" s="12" t="s">
        <v>111</v>
      </c>
      <c r="G9814" s="12" t="s">
        <v>127</v>
      </c>
      <c r="H9814" s="12" t="s">
        <v>128</v>
      </c>
      <c r="I9814" s="12">
        <v>14</v>
      </c>
      <c r="J9814" s="16">
        <v>50.67</v>
      </c>
      <c r="K9814" s="17">
        <v>0.08</v>
      </c>
      <c r="L9814" s="16">
        <v>652.63</v>
      </c>
      <c r="M9814" s="16">
        <v>332.33</v>
      </c>
      <c r="N9814" s="11" t="str">
        <f t="shared" si="460"/>
        <v>LOW</v>
      </c>
      <c r="O9814" s="27">
        <f t="shared" si="461"/>
        <v>0.49078344544381963</v>
      </c>
      <c r="P9814" s="11" t="str">
        <f t="shared" si="462"/>
        <v>EXCELLENT</v>
      </c>
    </row>
    <row r="9815" spans="1:16" x14ac:dyDescent="0.35">
      <c r="A9815" t="s">
        <v>9989</v>
      </c>
      <c r="B9815" s="18">
        <v>44919</v>
      </c>
      <c r="C9815" t="s">
        <v>108</v>
      </c>
      <c r="D9815" t="s">
        <v>140</v>
      </c>
      <c r="E9815" t="s">
        <v>273</v>
      </c>
      <c r="F9815" t="s">
        <v>117</v>
      </c>
      <c r="G9815" t="s">
        <v>122</v>
      </c>
      <c r="H9815" t="s">
        <v>132</v>
      </c>
      <c r="I9815">
        <v>9</v>
      </c>
      <c r="J9815" s="19">
        <v>732.84</v>
      </c>
      <c r="K9815" s="20">
        <v>0.15</v>
      </c>
      <c r="L9815" s="19">
        <v>5606.23</v>
      </c>
      <c r="M9815" s="19">
        <v>1835.69</v>
      </c>
      <c r="N9815" s="11" t="str">
        <f t="shared" si="460"/>
        <v>MEDIUM</v>
      </c>
      <c r="O9815" s="27">
        <f t="shared" si="461"/>
        <v>0.67256248851723888</v>
      </c>
      <c r="P9815" s="11" t="str">
        <f t="shared" si="462"/>
        <v>GOOD</v>
      </c>
    </row>
    <row r="9816" spans="1:16" x14ac:dyDescent="0.35">
      <c r="A9816" s="12" t="s">
        <v>9990</v>
      </c>
      <c r="B9816" s="15">
        <v>45056</v>
      </c>
      <c r="C9816" s="12" t="s">
        <v>120</v>
      </c>
      <c r="D9816" s="12" t="s">
        <v>140</v>
      </c>
      <c r="E9816" s="12" t="s">
        <v>218</v>
      </c>
      <c r="F9816" s="12" t="s">
        <v>131</v>
      </c>
      <c r="G9816" s="12" t="s">
        <v>112</v>
      </c>
      <c r="H9816" s="12" t="s">
        <v>170</v>
      </c>
      <c r="I9816" s="12">
        <v>2</v>
      </c>
      <c r="J9816" s="16">
        <v>34.549999999999997</v>
      </c>
      <c r="K9816" s="17">
        <v>0</v>
      </c>
      <c r="L9816" s="16">
        <v>69.099999999999994</v>
      </c>
      <c r="M9816" s="16">
        <v>21.19</v>
      </c>
      <c r="N9816" s="11" t="str">
        <f t="shared" si="460"/>
        <v>NO DISCOUNT</v>
      </c>
      <c r="O9816" s="27">
        <f t="shared" si="461"/>
        <v>0.69334298118668602</v>
      </c>
      <c r="P9816" s="11" t="str">
        <f t="shared" si="462"/>
        <v>AVERAGE</v>
      </c>
    </row>
    <row r="9817" spans="1:16" x14ac:dyDescent="0.35">
      <c r="A9817" t="s">
        <v>9991</v>
      </c>
      <c r="B9817" s="18">
        <v>44731</v>
      </c>
      <c r="C9817" t="s">
        <v>120</v>
      </c>
      <c r="D9817" t="s">
        <v>125</v>
      </c>
      <c r="E9817" t="s">
        <v>134</v>
      </c>
      <c r="F9817" t="s">
        <v>111</v>
      </c>
      <c r="G9817" t="s">
        <v>112</v>
      </c>
      <c r="H9817" t="s">
        <v>147</v>
      </c>
      <c r="I9817">
        <v>3</v>
      </c>
      <c r="J9817" s="19">
        <v>20.75</v>
      </c>
      <c r="K9817" s="20">
        <v>0.1</v>
      </c>
      <c r="L9817" s="19">
        <v>56.02</v>
      </c>
      <c r="M9817" s="19">
        <v>14.91</v>
      </c>
      <c r="N9817" s="11" t="str">
        <f t="shared" si="460"/>
        <v>LOW</v>
      </c>
      <c r="O9817" s="27">
        <f t="shared" si="461"/>
        <v>0.73384505533737943</v>
      </c>
      <c r="P9817" s="11" t="str">
        <f t="shared" si="462"/>
        <v>AVERAGE</v>
      </c>
    </row>
    <row r="9818" spans="1:16" x14ac:dyDescent="0.35">
      <c r="A9818" s="12" t="s">
        <v>9992</v>
      </c>
      <c r="B9818" s="15">
        <v>45603</v>
      </c>
      <c r="C9818" s="12" t="s">
        <v>120</v>
      </c>
      <c r="D9818" s="12" t="s">
        <v>109</v>
      </c>
      <c r="E9818" s="12" t="s">
        <v>110</v>
      </c>
      <c r="F9818" s="12" t="s">
        <v>111</v>
      </c>
      <c r="G9818" s="12" t="s">
        <v>122</v>
      </c>
      <c r="H9818" s="12" t="s">
        <v>132</v>
      </c>
      <c r="I9818" s="12">
        <v>3</v>
      </c>
      <c r="J9818" s="16">
        <v>265.69</v>
      </c>
      <c r="K9818" s="17">
        <v>0.18</v>
      </c>
      <c r="L9818" s="16">
        <v>653.6</v>
      </c>
      <c r="M9818" s="16">
        <v>326.27</v>
      </c>
      <c r="N9818" s="11" t="str">
        <f t="shared" si="460"/>
        <v>MEDIUM</v>
      </c>
      <c r="O9818" s="27">
        <f t="shared" si="461"/>
        <v>0.50081089351285191</v>
      </c>
      <c r="P9818" s="11" t="str">
        <f t="shared" si="462"/>
        <v>AVERAGE</v>
      </c>
    </row>
    <row r="9819" spans="1:16" x14ac:dyDescent="0.35">
      <c r="A9819" t="s">
        <v>9993</v>
      </c>
      <c r="B9819" s="18">
        <v>44957</v>
      </c>
      <c r="C9819" t="s">
        <v>108</v>
      </c>
      <c r="D9819" t="s">
        <v>115</v>
      </c>
      <c r="E9819" t="s">
        <v>221</v>
      </c>
      <c r="F9819" t="s">
        <v>111</v>
      </c>
      <c r="G9819" t="s">
        <v>112</v>
      </c>
      <c r="H9819" t="s">
        <v>170</v>
      </c>
      <c r="I9819">
        <v>4</v>
      </c>
      <c r="J9819" s="19">
        <v>7.82</v>
      </c>
      <c r="K9819" s="20">
        <v>0.18</v>
      </c>
      <c r="L9819" s="19">
        <v>25.65</v>
      </c>
      <c r="M9819" s="19">
        <v>7.11</v>
      </c>
      <c r="N9819" s="11" t="str">
        <f t="shared" si="460"/>
        <v>MEDIUM</v>
      </c>
      <c r="O9819" s="27">
        <f t="shared" si="461"/>
        <v>0.72280701754385968</v>
      </c>
      <c r="P9819" s="11" t="str">
        <f t="shared" si="462"/>
        <v>AVERAGE</v>
      </c>
    </row>
    <row r="9820" spans="1:16" x14ac:dyDescent="0.35">
      <c r="A9820" s="12" t="s">
        <v>9994</v>
      </c>
      <c r="B9820" s="15">
        <v>45438</v>
      </c>
      <c r="C9820" s="12" t="s">
        <v>108</v>
      </c>
      <c r="D9820" s="12" t="s">
        <v>115</v>
      </c>
      <c r="E9820" s="12" t="s">
        <v>289</v>
      </c>
      <c r="F9820" s="12" t="s">
        <v>111</v>
      </c>
      <c r="G9820" s="12" t="s">
        <v>127</v>
      </c>
      <c r="H9820" s="12" t="s">
        <v>164</v>
      </c>
      <c r="I9820" s="12">
        <v>7</v>
      </c>
      <c r="J9820" s="16">
        <v>708.38</v>
      </c>
      <c r="K9820" s="17">
        <v>0.12</v>
      </c>
      <c r="L9820" s="16">
        <v>4363.62</v>
      </c>
      <c r="M9820" s="16">
        <v>1966.1</v>
      </c>
      <c r="N9820" s="11" t="str">
        <f t="shared" si="460"/>
        <v>MEDIUM</v>
      </c>
      <c r="O9820" s="27">
        <f t="shared" si="461"/>
        <v>0.54943372704314308</v>
      </c>
      <c r="P9820" s="11" t="str">
        <f t="shared" si="462"/>
        <v>GOOD</v>
      </c>
    </row>
    <row r="9821" spans="1:16" x14ac:dyDescent="0.35">
      <c r="A9821" t="s">
        <v>9995</v>
      </c>
      <c r="B9821" s="18">
        <v>45353</v>
      </c>
      <c r="C9821" t="s">
        <v>108</v>
      </c>
      <c r="D9821" t="s">
        <v>109</v>
      </c>
      <c r="E9821" t="s">
        <v>150</v>
      </c>
      <c r="F9821" t="s">
        <v>111</v>
      </c>
      <c r="G9821" t="s">
        <v>122</v>
      </c>
      <c r="H9821" t="s">
        <v>158</v>
      </c>
      <c r="I9821">
        <v>3</v>
      </c>
      <c r="J9821" s="19">
        <v>138.51</v>
      </c>
      <c r="K9821" s="20">
        <v>0.03</v>
      </c>
      <c r="L9821" s="19">
        <v>403.06</v>
      </c>
      <c r="M9821" s="19">
        <v>106.8</v>
      </c>
      <c r="N9821" s="11" t="str">
        <f t="shared" si="460"/>
        <v>LOW</v>
      </c>
      <c r="O9821" s="27">
        <f t="shared" si="461"/>
        <v>0.73502704312013101</v>
      </c>
      <c r="P9821" s="11" t="str">
        <f t="shared" si="462"/>
        <v>AVERAGE</v>
      </c>
    </row>
    <row r="9822" spans="1:16" x14ac:dyDescent="0.35">
      <c r="A9822" s="12" t="s">
        <v>9996</v>
      </c>
      <c r="B9822" s="15">
        <v>45383</v>
      </c>
      <c r="C9822" s="12" t="s">
        <v>108</v>
      </c>
      <c r="D9822" s="12" t="s">
        <v>115</v>
      </c>
      <c r="E9822" s="12" t="s">
        <v>227</v>
      </c>
      <c r="F9822" s="12" t="s">
        <v>111</v>
      </c>
      <c r="G9822" s="12" t="s">
        <v>112</v>
      </c>
      <c r="H9822" s="12" t="s">
        <v>170</v>
      </c>
      <c r="I9822" s="12">
        <v>1</v>
      </c>
      <c r="J9822" s="16">
        <v>13.74</v>
      </c>
      <c r="K9822" s="17">
        <v>0.43</v>
      </c>
      <c r="L9822" s="16">
        <v>7.83</v>
      </c>
      <c r="M9822" s="16">
        <v>3.03</v>
      </c>
      <c r="N9822" s="11" t="str">
        <f t="shared" si="460"/>
        <v>CLEARANCE</v>
      </c>
      <c r="O9822" s="27">
        <f t="shared" si="461"/>
        <v>0.61302681992337171</v>
      </c>
      <c r="P9822" s="11" t="str">
        <f t="shared" si="462"/>
        <v>AVERAGE</v>
      </c>
    </row>
    <row r="9823" spans="1:16" x14ac:dyDescent="0.35">
      <c r="A9823" t="s">
        <v>9997</v>
      </c>
      <c r="B9823" s="18">
        <v>44902</v>
      </c>
      <c r="C9823" t="s">
        <v>149</v>
      </c>
      <c r="D9823" t="s">
        <v>125</v>
      </c>
      <c r="E9823" t="s">
        <v>134</v>
      </c>
      <c r="F9823" t="s">
        <v>111</v>
      </c>
      <c r="G9823" t="s">
        <v>122</v>
      </c>
      <c r="H9823" t="s">
        <v>158</v>
      </c>
      <c r="I9823">
        <v>1</v>
      </c>
      <c r="J9823" s="19">
        <v>25.25</v>
      </c>
      <c r="K9823" s="20">
        <v>0</v>
      </c>
      <c r="L9823" s="19">
        <v>25.25</v>
      </c>
      <c r="M9823" s="19">
        <v>13.21</v>
      </c>
      <c r="N9823" s="11" t="str">
        <f t="shared" si="460"/>
        <v>NO DISCOUNT</v>
      </c>
      <c r="O9823" s="27">
        <f t="shared" si="461"/>
        <v>0.47683168316831681</v>
      </c>
      <c r="P9823" s="11" t="str">
        <f t="shared" si="462"/>
        <v>AVERAGE</v>
      </c>
    </row>
    <row r="9824" spans="1:16" x14ac:dyDescent="0.35">
      <c r="A9824" s="12" t="s">
        <v>9998</v>
      </c>
      <c r="B9824" s="15">
        <v>44987</v>
      </c>
      <c r="C9824" s="12" t="s">
        <v>108</v>
      </c>
      <c r="D9824" s="12" t="s">
        <v>140</v>
      </c>
      <c r="E9824" s="12" t="s">
        <v>273</v>
      </c>
      <c r="F9824" s="12" t="s">
        <v>111</v>
      </c>
      <c r="G9824" s="12" t="s">
        <v>122</v>
      </c>
      <c r="H9824" s="12" t="s">
        <v>158</v>
      </c>
      <c r="I9824" s="12">
        <v>2</v>
      </c>
      <c r="J9824" s="16">
        <v>108.32</v>
      </c>
      <c r="K9824" s="17">
        <v>0</v>
      </c>
      <c r="L9824" s="16">
        <v>216.64</v>
      </c>
      <c r="M9824" s="16">
        <v>95.53</v>
      </c>
      <c r="N9824" s="11" t="str">
        <f t="shared" si="460"/>
        <v>NO DISCOUNT</v>
      </c>
      <c r="O9824" s="27">
        <f t="shared" si="461"/>
        <v>0.559038035450517</v>
      </c>
      <c r="P9824" s="11" t="str">
        <f t="shared" si="462"/>
        <v>AVERAGE</v>
      </c>
    </row>
    <row r="9825" spans="1:16" x14ac:dyDescent="0.35">
      <c r="A9825" t="s">
        <v>9999</v>
      </c>
      <c r="B9825" s="18">
        <v>45571</v>
      </c>
      <c r="C9825" t="s">
        <v>108</v>
      </c>
      <c r="D9825" t="s">
        <v>109</v>
      </c>
      <c r="E9825" t="s">
        <v>252</v>
      </c>
      <c r="F9825" t="s">
        <v>131</v>
      </c>
      <c r="G9825" t="s">
        <v>112</v>
      </c>
      <c r="H9825" t="s">
        <v>113</v>
      </c>
      <c r="I9825">
        <v>4</v>
      </c>
      <c r="J9825" s="19">
        <v>6.31</v>
      </c>
      <c r="K9825" s="20">
        <v>0</v>
      </c>
      <c r="L9825" s="19">
        <v>25.24</v>
      </c>
      <c r="M9825" s="19">
        <v>10.7</v>
      </c>
      <c r="N9825" s="11" t="str">
        <f t="shared" si="460"/>
        <v>NO DISCOUNT</v>
      </c>
      <c r="O9825" s="27">
        <f t="shared" si="461"/>
        <v>0.57606973058637079</v>
      </c>
      <c r="P9825" s="11" t="str">
        <f t="shared" si="462"/>
        <v>AVERAGE</v>
      </c>
    </row>
    <row r="9826" spans="1:16" x14ac:dyDescent="0.35">
      <c r="A9826" s="12" t="s">
        <v>10000</v>
      </c>
      <c r="B9826" s="15">
        <v>44611</v>
      </c>
      <c r="C9826" s="12" t="s">
        <v>108</v>
      </c>
      <c r="D9826" s="12" t="s">
        <v>109</v>
      </c>
      <c r="E9826" s="12" t="s">
        <v>252</v>
      </c>
      <c r="F9826" s="12" t="s">
        <v>117</v>
      </c>
      <c r="G9826" s="12" t="s">
        <v>112</v>
      </c>
      <c r="H9826" s="12" t="s">
        <v>118</v>
      </c>
      <c r="I9826" s="12">
        <v>1</v>
      </c>
      <c r="J9826" s="16">
        <v>18.43</v>
      </c>
      <c r="K9826" s="17">
        <v>0.09</v>
      </c>
      <c r="L9826" s="16">
        <v>16.77</v>
      </c>
      <c r="M9826" s="16">
        <v>7.63</v>
      </c>
      <c r="N9826" s="11" t="str">
        <f t="shared" si="460"/>
        <v>LOW</v>
      </c>
      <c r="O9826" s="27">
        <f t="shared" si="461"/>
        <v>0.54502087060226601</v>
      </c>
      <c r="P9826" s="11" t="str">
        <f t="shared" si="462"/>
        <v>AVERAGE</v>
      </c>
    </row>
    <row r="9827" spans="1:16" x14ac:dyDescent="0.35">
      <c r="A9827" t="s">
        <v>10001</v>
      </c>
      <c r="B9827" s="18">
        <v>44878</v>
      </c>
      <c r="C9827" t="s">
        <v>108</v>
      </c>
      <c r="D9827" t="s">
        <v>115</v>
      </c>
      <c r="E9827" t="s">
        <v>289</v>
      </c>
      <c r="F9827" t="s">
        <v>131</v>
      </c>
      <c r="G9827" t="s">
        <v>127</v>
      </c>
      <c r="H9827" t="s">
        <v>164</v>
      </c>
      <c r="I9827">
        <v>2</v>
      </c>
      <c r="J9827" s="19">
        <v>145.05000000000001</v>
      </c>
      <c r="K9827" s="20">
        <v>0.06</v>
      </c>
      <c r="L9827" s="19">
        <v>272.69</v>
      </c>
      <c r="M9827" s="19">
        <v>152.41999999999999</v>
      </c>
      <c r="N9827" s="11" t="str">
        <f t="shared" si="460"/>
        <v>LOW</v>
      </c>
      <c r="O9827" s="27">
        <f t="shared" si="461"/>
        <v>0.44105027687117243</v>
      </c>
      <c r="P9827" s="11" t="str">
        <f t="shared" si="462"/>
        <v>AVERAGE</v>
      </c>
    </row>
    <row r="9828" spans="1:16" x14ac:dyDescent="0.35">
      <c r="A9828" s="12" t="s">
        <v>10002</v>
      </c>
      <c r="B9828" s="15">
        <v>45099</v>
      </c>
      <c r="C9828" s="12" t="s">
        <v>108</v>
      </c>
      <c r="D9828" s="12" t="s">
        <v>115</v>
      </c>
      <c r="E9828" s="12" t="s">
        <v>156</v>
      </c>
      <c r="F9828" s="12" t="s">
        <v>131</v>
      </c>
      <c r="G9828" s="12" t="s">
        <v>122</v>
      </c>
      <c r="H9828" s="12" t="s">
        <v>187</v>
      </c>
      <c r="I9828" s="12">
        <v>7</v>
      </c>
      <c r="J9828" s="16">
        <v>683.84</v>
      </c>
      <c r="K9828" s="17">
        <v>0.08</v>
      </c>
      <c r="L9828" s="16">
        <v>4403.93</v>
      </c>
      <c r="M9828" s="16">
        <v>1835.5</v>
      </c>
      <c r="N9828" s="11" t="str">
        <f t="shared" si="460"/>
        <v>LOW</v>
      </c>
      <c r="O9828" s="27">
        <f t="shared" si="461"/>
        <v>0.58321317550460616</v>
      </c>
      <c r="P9828" s="11" t="str">
        <f t="shared" si="462"/>
        <v>GOOD</v>
      </c>
    </row>
    <row r="9829" spans="1:16" x14ac:dyDescent="0.35">
      <c r="A9829" t="s">
        <v>10003</v>
      </c>
      <c r="B9829" s="18">
        <v>44840</v>
      </c>
      <c r="C9829" t="s">
        <v>108</v>
      </c>
      <c r="D9829" t="s">
        <v>125</v>
      </c>
      <c r="E9829" t="s">
        <v>126</v>
      </c>
      <c r="F9829" t="s">
        <v>131</v>
      </c>
      <c r="G9829" t="s">
        <v>127</v>
      </c>
      <c r="H9829" t="s">
        <v>179</v>
      </c>
      <c r="I9829">
        <v>3</v>
      </c>
      <c r="J9829" s="19">
        <v>166.64</v>
      </c>
      <c r="K9829" s="20">
        <v>0.08</v>
      </c>
      <c r="L9829" s="19">
        <v>459.93</v>
      </c>
      <c r="M9829" s="19">
        <v>237.69</v>
      </c>
      <c r="N9829" s="11" t="str">
        <f t="shared" si="460"/>
        <v>LOW</v>
      </c>
      <c r="O9829" s="27">
        <f t="shared" si="461"/>
        <v>0.48320396582088582</v>
      </c>
      <c r="P9829" s="11" t="str">
        <f t="shared" si="462"/>
        <v>AVERAGE</v>
      </c>
    </row>
    <row r="9830" spans="1:16" x14ac:dyDescent="0.35">
      <c r="A9830" s="12" t="s">
        <v>10004</v>
      </c>
      <c r="B9830" s="15">
        <v>45383</v>
      </c>
      <c r="C9830" s="12" t="s">
        <v>108</v>
      </c>
      <c r="D9830" s="12" t="s">
        <v>125</v>
      </c>
      <c r="E9830" s="12" t="s">
        <v>126</v>
      </c>
      <c r="F9830" s="12" t="s">
        <v>111</v>
      </c>
      <c r="G9830" s="12" t="s">
        <v>122</v>
      </c>
      <c r="H9830" s="12" t="s">
        <v>123</v>
      </c>
      <c r="I9830" s="12">
        <v>4</v>
      </c>
      <c r="J9830" s="16">
        <v>739.68</v>
      </c>
      <c r="K9830" s="17">
        <v>0.17</v>
      </c>
      <c r="L9830" s="16">
        <v>2455.7399999999998</v>
      </c>
      <c r="M9830" s="16">
        <v>761.96</v>
      </c>
      <c r="N9830" s="11" t="str">
        <f t="shared" si="460"/>
        <v>MEDIUM</v>
      </c>
      <c r="O9830" s="27">
        <f t="shared" si="461"/>
        <v>0.68972285339653217</v>
      </c>
      <c r="P9830" s="11" t="str">
        <f t="shared" si="462"/>
        <v>AVERAGE</v>
      </c>
    </row>
    <row r="9831" spans="1:16" x14ac:dyDescent="0.35">
      <c r="A9831" t="s">
        <v>10005</v>
      </c>
      <c r="B9831" s="18">
        <v>45523</v>
      </c>
      <c r="C9831" t="s">
        <v>108</v>
      </c>
      <c r="D9831" t="s">
        <v>140</v>
      </c>
      <c r="E9831" t="s">
        <v>218</v>
      </c>
      <c r="F9831" t="s">
        <v>111</v>
      </c>
      <c r="G9831" t="s">
        <v>127</v>
      </c>
      <c r="H9831" t="s">
        <v>164</v>
      </c>
      <c r="I9831">
        <v>1</v>
      </c>
      <c r="J9831" s="19">
        <v>591.11</v>
      </c>
      <c r="K9831" s="20">
        <v>0</v>
      </c>
      <c r="L9831" s="19">
        <v>591.11</v>
      </c>
      <c r="M9831" s="19">
        <v>242.4</v>
      </c>
      <c r="N9831" s="11" t="str">
        <f t="shared" si="460"/>
        <v>NO DISCOUNT</v>
      </c>
      <c r="O9831" s="27">
        <f t="shared" si="461"/>
        <v>0.58992404121060382</v>
      </c>
      <c r="P9831" s="11" t="str">
        <f t="shared" si="462"/>
        <v>AVERAGE</v>
      </c>
    </row>
    <row r="9832" spans="1:16" x14ac:dyDescent="0.35">
      <c r="A9832" s="12" t="s">
        <v>10006</v>
      </c>
      <c r="B9832" s="15">
        <v>44912</v>
      </c>
      <c r="C9832" s="12" t="s">
        <v>149</v>
      </c>
      <c r="D9832" s="12" t="s">
        <v>140</v>
      </c>
      <c r="E9832" s="12" t="s">
        <v>203</v>
      </c>
      <c r="F9832" s="12" t="s">
        <v>111</v>
      </c>
      <c r="G9832" s="12" t="s">
        <v>127</v>
      </c>
      <c r="H9832" s="12" t="s">
        <v>179</v>
      </c>
      <c r="I9832" s="12">
        <v>3</v>
      </c>
      <c r="J9832" s="16">
        <v>21.86</v>
      </c>
      <c r="K9832" s="17">
        <v>0</v>
      </c>
      <c r="L9832" s="16">
        <v>65.58</v>
      </c>
      <c r="M9832" s="16">
        <v>25.78</v>
      </c>
      <c r="N9832" s="11" t="str">
        <f t="shared" si="460"/>
        <v>NO DISCOUNT</v>
      </c>
      <c r="O9832" s="27">
        <f t="shared" si="461"/>
        <v>0.60689234522720337</v>
      </c>
      <c r="P9832" s="11" t="str">
        <f t="shared" si="462"/>
        <v>AVERAGE</v>
      </c>
    </row>
    <row r="9833" spans="1:16" x14ac:dyDescent="0.35">
      <c r="A9833" t="s">
        <v>10007</v>
      </c>
      <c r="B9833" s="18">
        <v>44711</v>
      </c>
      <c r="C9833" t="s">
        <v>120</v>
      </c>
      <c r="D9833" t="s">
        <v>115</v>
      </c>
      <c r="E9833" t="s">
        <v>163</v>
      </c>
      <c r="F9833" t="s">
        <v>111</v>
      </c>
      <c r="G9833" t="s">
        <v>112</v>
      </c>
      <c r="H9833" t="s">
        <v>118</v>
      </c>
      <c r="I9833">
        <v>4</v>
      </c>
      <c r="J9833" s="19">
        <v>22.11</v>
      </c>
      <c r="K9833" s="20">
        <v>0.14000000000000001</v>
      </c>
      <c r="L9833" s="19">
        <v>76.06</v>
      </c>
      <c r="M9833" s="19">
        <v>23.67</v>
      </c>
      <c r="N9833" s="11" t="str">
        <f t="shared" si="460"/>
        <v>MEDIUM</v>
      </c>
      <c r="O9833" s="27">
        <f t="shared" si="461"/>
        <v>0.68879831711806472</v>
      </c>
      <c r="P9833" s="11" t="str">
        <f t="shared" si="462"/>
        <v>AVERAGE</v>
      </c>
    </row>
    <row r="9834" spans="1:16" x14ac:dyDescent="0.35">
      <c r="A9834" s="12" t="s">
        <v>10008</v>
      </c>
      <c r="B9834" s="15">
        <v>45636</v>
      </c>
      <c r="C9834" s="12" t="s">
        <v>108</v>
      </c>
      <c r="D9834" s="12" t="s">
        <v>140</v>
      </c>
      <c r="E9834" s="12" t="s">
        <v>268</v>
      </c>
      <c r="F9834" s="12" t="s">
        <v>111</v>
      </c>
      <c r="G9834" s="12" t="s">
        <v>127</v>
      </c>
      <c r="H9834" s="12" t="s">
        <v>164</v>
      </c>
      <c r="I9834" s="12">
        <v>3</v>
      </c>
      <c r="J9834" s="16">
        <v>675.01</v>
      </c>
      <c r="K9834" s="17">
        <v>0.12</v>
      </c>
      <c r="L9834" s="16">
        <v>1782.03</v>
      </c>
      <c r="M9834" s="16">
        <v>838.81</v>
      </c>
      <c r="N9834" s="11" t="str">
        <f t="shared" si="460"/>
        <v>MEDIUM</v>
      </c>
      <c r="O9834" s="27">
        <f t="shared" si="461"/>
        <v>0.52929524194317723</v>
      </c>
      <c r="P9834" s="11" t="str">
        <f t="shared" si="462"/>
        <v>AVERAGE</v>
      </c>
    </row>
    <row r="9835" spans="1:16" x14ac:dyDescent="0.35">
      <c r="A9835" t="s">
        <v>10009</v>
      </c>
      <c r="B9835" s="18">
        <v>44978</v>
      </c>
      <c r="C9835" t="s">
        <v>149</v>
      </c>
      <c r="D9835" t="s">
        <v>140</v>
      </c>
      <c r="E9835" t="s">
        <v>141</v>
      </c>
      <c r="F9835" t="s">
        <v>131</v>
      </c>
      <c r="G9835" t="s">
        <v>122</v>
      </c>
      <c r="H9835" t="s">
        <v>158</v>
      </c>
      <c r="I9835">
        <v>2</v>
      </c>
      <c r="J9835" s="19">
        <v>109.78</v>
      </c>
      <c r="K9835" s="20">
        <v>0.26</v>
      </c>
      <c r="L9835" s="19">
        <v>162.47</v>
      </c>
      <c r="M9835" s="19">
        <v>65.77</v>
      </c>
      <c r="N9835" s="11" t="str">
        <f t="shared" si="460"/>
        <v>HIGH</v>
      </c>
      <c r="O9835" s="27">
        <f t="shared" si="461"/>
        <v>0.59518680371760946</v>
      </c>
      <c r="P9835" s="11" t="str">
        <f t="shared" si="462"/>
        <v>AVERAGE</v>
      </c>
    </row>
    <row r="9836" spans="1:16" x14ac:dyDescent="0.35">
      <c r="A9836" s="12" t="s">
        <v>10010</v>
      </c>
      <c r="B9836" s="15">
        <v>45606</v>
      </c>
      <c r="C9836" s="12" t="s">
        <v>136</v>
      </c>
      <c r="D9836" s="12" t="s">
        <v>115</v>
      </c>
      <c r="E9836" s="12" t="s">
        <v>227</v>
      </c>
      <c r="F9836" s="12" t="s">
        <v>131</v>
      </c>
      <c r="G9836" s="12" t="s">
        <v>127</v>
      </c>
      <c r="H9836" s="12" t="s">
        <v>138</v>
      </c>
      <c r="I9836" s="12">
        <v>5</v>
      </c>
      <c r="J9836" s="16">
        <v>335.09</v>
      </c>
      <c r="K9836" s="17">
        <v>0</v>
      </c>
      <c r="L9836" s="16">
        <v>1675.45</v>
      </c>
      <c r="M9836" s="16">
        <v>589.14</v>
      </c>
      <c r="N9836" s="11" t="str">
        <f t="shared" si="460"/>
        <v>NO DISCOUNT</v>
      </c>
      <c r="O9836" s="27">
        <f t="shared" si="461"/>
        <v>0.64836909487003491</v>
      </c>
      <c r="P9836" s="11" t="str">
        <f t="shared" si="462"/>
        <v>GOOD</v>
      </c>
    </row>
    <row r="9837" spans="1:16" x14ac:dyDescent="0.35">
      <c r="A9837" t="s">
        <v>10011</v>
      </c>
      <c r="B9837" s="18">
        <v>44726</v>
      </c>
      <c r="C9837" t="s">
        <v>120</v>
      </c>
      <c r="D9837" t="s">
        <v>125</v>
      </c>
      <c r="E9837" t="s">
        <v>169</v>
      </c>
      <c r="F9837" t="s">
        <v>117</v>
      </c>
      <c r="G9837" t="s">
        <v>127</v>
      </c>
      <c r="H9837" t="s">
        <v>179</v>
      </c>
      <c r="I9837">
        <v>1</v>
      </c>
      <c r="J9837" s="19">
        <v>250.19</v>
      </c>
      <c r="K9837" s="20">
        <v>0.28000000000000003</v>
      </c>
      <c r="L9837" s="19">
        <v>180.14</v>
      </c>
      <c r="M9837" s="19">
        <v>93.37</v>
      </c>
      <c r="N9837" s="11" t="str">
        <f t="shared" si="460"/>
        <v>HIGH</v>
      </c>
      <c r="O9837" s="27">
        <f t="shared" si="461"/>
        <v>0.48168091484401016</v>
      </c>
      <c r="P9837" s="11" t="str">
        <f t="shared" si="462"/>
        <v>AVERAGE</v>
      </c>
    </row>
    <row r="9838" spans="1:16" x14ac:dyDescent="0.35">
      <c r="A9838" s="12" t="s">
        <v>10012</v>
      </c>
      <c r="B9838" s="15">
        <v>44907</v>
      </c>
      <c r="C9838" s="12" t="s">
        <v>108</v>
      </c>
      <c r="D9838" s="12" t="s">
        <v>109</v>
      </c>
      <c r="E9838" s="12" t="s">
        <v>110</v>
      </c>
      <c r="F9838" s="12" t="s">
        <v>131</v>
      </c>
      <c r="G9838" s="12" t="s">
        <v>127</v>
      </c>
      <c r="H9838" s="12" t="s">
        <v>128</v>
      </c>
      <c r="I9838" s="12">
        <v>3</v>
      </c>
      <c r="J9838" s="16">
        <v>374.82</v>
      </c>
      <c r="K9838" s="17">
        <v>0</v>
      </c>
      <c r="L9838" s="16">
        <v>1124.46</v>
      </c>
      <c r="M9838" s="16">
        <v>451.5</v>
      </c>
      <c r="N9838" s="11" t="str">
        <f t="shared" si="460"/>
        <v>NO DISCOUNT</v>
      </c>
      <c r="O9838" s="27">
        <f t="shared" si="461"/>
        <v>0.59847393415506112</v>
      </c>
      <c r="P9838" s="11" t="str">
        <f t="shared" si="462"/>
        <v>AVERAGE</v>
      </c>
    </row>
    <row r="9839" spans="1:16" x14ac:dyDescent="0.35">
      <c r="A9839" t="s">
        <v>10013</v>
      </c>
      <c r="B9839" s="18">
        <v>44587</v>
      </c>
      <c r="C9839" t="s">
        <v>108</v>
      </c>
      <c r="D9839" t="s">
        <v>115</v>
      </c>
      <c r="E9839" t="s">
        <v>289</v>
      </c>
      <c r="F9839" t="s">
        <v>131</v>
      </c>
      <c r="G9839" t="s">
        <v>127</v>
      </c>
      <c r="H9839" t="s">
        <v>138</v>
      </c>
      <c r="I9839">
        <v>3</v>
      </c>
      <c r="J9839" s="19">
        <v>260.70999999999998</v>
      </c>
      <c r="K9839" s="20">
        <v>0</v>
      </c>
      <c r="L9839" s="19">
        <v>782.13</v>
      </c>
      <c r="M9839" s="19">
        <v>353.19</v>
      </c>
      <c r="N9839" s="11" t="str">
        <f t="shared" si="460"/>
        <v>NO DISCOUNT</v>
      </c>
      <c r="O9839" s="27">
        <f t="shared" si="461"/>
        <v>0.54842545356909977</v>
      </c>
      <c r="P9839" s="11" t="str">
        <f t="shared" si="462"/>
        <v>AVERAGE</v>
      </c>
    </row>
    <row r="9840" spans="1:16" x14ac:dyDescent="0.35">
      <c r="A9840" s="12" t="s">
        <v>10014</v>
      </c>
      <c r="B9840" s="15">
        <v>44735</v>
      </c>
      <c r="C9840" s="12" t="s">
        <v>136</v>
      </c>
      <c r="D9840" s="12" t="s">
        <v>115</v>
      </c>
      <c r="E9840" s="12" t="s">
        <v>121</v>
      </c>
      <c r="F9840" s="12" t="s">
        <v>111</v>
      </c>
      <c r="G9840" s="12" t="s">
        <v>122</v>
      </c>
      <c r="H9840" s="12" t="s">
        <v>142</v>
      </c>
      <c r="I9840" s="12">
        <v>2</v>
      </c>
      <c r="J9840" s="16">
        <v>278.5</v>
      </c>
      <c r="K9840" s="17">
        <v>0.06</v>
      </c>
      <c r="L9840" s="16">
        <v>523.58000000000004</v>
      </c>
      <c r="M9840" s="16">
        <v>171.35</v>
      </c>
      <c r="N9840" s="11" t="str">
        <f t="shared" si="460"/>
        <v>LOW</v>
      </c>
      <c r="O9840" s="27">
        <f t="shared" si="461"/>
        <v>0.67273387065968904</v>
      </c>
      <c r="P9840" s="11" t="str">
        <f t="shared" si="462"/>
        <v>AVERAGE</v>
      </c>
    </row>
    <row r="9841" spans="1:16" x14ac:dyDescent="0.35">
      <c r="A9841" t="s">
        <v>10015</v>
      </c>
      <c r="B9841" s="18">
        <v>45119</v>
      </c>
      <c r="C9841" t="s">
        <v>120</v>
      </c>
      <c r="D9841" t="s">
        <v>109</v>
      </c>
      <c r="E9841" t="s">
        <v>173</v>
      </c>
      <c r="F9841" t="s">
        <v>111</v>
      </c>
      <c r="G9841" t="s">
        <v>127</v>
      </c>
      <c r="H9841" t="s">
        <v>138</v>
      </c>
      <c r="I9841">
        <v>1</v>
      </c>
      <c r="J9841" s="19">
        <v>164.78</v>
      </c>
      <c r="K9841" s="20">
        <v>0.03</v>
      </c>
      <c r="L9841" s="19">
        <v>159.84</v>
      </c>
      <c r="M9841" s="19">
        <v>90.67</v>
      </c>
      <c r="N9841" s="11" t="str">
        <f t="shared" si="460"/>
        <v>LOW</v>
      </c>
      <c r="O9841" s="27">
        <f t="shared" si="461"/>
        <v>0.43274524524524527</v>
      </c>
      <c r="P9841" s="11" t="str">
        <f t="shared" si="462"/>
        <v>AVERAGE</v>
      </c>
    </row>
    <row r="9842" spans="1:16" x14ac:dyDescent="0.35">
      <c r="A9842" s="12" t="s">
        <v>10016</v>
      </c>
      <c r="B9842" s="15">
        <v>45111</v>
      </c>
      <c r="C9842" s="12" t="s">
        <v>120</v>
      </c>
      <c r="D9842" s="12" t="s">
        <v>115</v>
      </c>
      <c r="E9842" s="12" t="s">
        <v>156</v>
      </c>
      <c r="F9842" s="12" t="s">
        <v>111</v>
      </c>
      <c r="G9842" s="12" t="s">
        <v>112</v>
      </c>
      <c r="H9842" s="12" t="s">
        <v>118</v>
      </c>
      <c r="I9842" s="12">
        <v>5</v>
      </c>
      <c r="J9842" s="16">
        <v>22.04</v>
      </c>
      <c r="K9842" s="17">
        <v>0.02</v>
      </c>
      <c r="L9842" s="16">
        <v>108</v>
      </c>
      <c r="M9842" s="16">
        <v>43.28</v>
      </c>
      <c r="N9842" s="11" t="str">
        <f t="shared" si="460"/>
        <v>LOW</v>
      </c>
      <c r="O9842" s="27">
        <f t="shared" si="461"/>
        <v>0.59925925925925927</v>
      </c>
      <c r="P9842" s="11" t="str">
        <f t="shared" si="462"/>
        <v>GOOD</v>
      </c>
    </row>
    <row r="9843" spans="1:16" x14ac:dyDescent="0.35">
      <c r="A9843" t="s">
        <v>10017</v>
      </c>
      <c r="B9843" s="18">
        <v>45062</v>
      </c>
      <c r="C9843" t="s">
        <v>108</v>
      </c>
      <c r="D9843" t="s">
        <v>115</v>
      </c>
      <c r="E9843" t="s">
        <v>156</v>
      </c>
      <c r="F9843" t="s">
        <v>111</v>
      </c>
      <c r="G9843" t="s">
        <v>112</v>
      </c>
      <c r="H9843" t="s">
        <v>167</v>
      </c>
      <c r="I9843">
        <v>3</v>
      </c>
      <c r="J9843" s="19">
        <v>22.37</v>
      </c>
      <c r="K9843" s="20">
        <v>0</v>
      </c>
      <c r="L9843" s="19">
        <v>67.11</v>
      </c>
      <c r="M9843" s="19">
        <v>19.34</v>
      </c>
      <c r="N9843" s="11" t="str">
        <f t="shared" si="460"/>
        <v>NO DISCOUNT</v>
      </c>
      <c r="O9843" s="27">
        <f t="shared" si="461"/>
        <v>0.71181642080166885</v>
      </c>
      <c r="P9843" s="11" t="str">
        <f t="shared" si="462"/>
        <v>AVERAGE</v>
      </c>
    </row>
    <row r="9844" spans="1:16" x14ac:dyDescent="0.35">
      <c r="A9844" s="12" t="s">
        <v>10018</v>
      </c>
      <c r="B9844" s="15">
        <v>44628</v>
      </c>
      <c r="C9844" s="12" t="s">
        <v>108</v>
      </c>
      <c r="D9844" s="12" t="s">
        <v>115</v>
      </c>
      <c r="E9844" s="12" t="s">
        <v>221</v>
      </c>
      <c r="F9844" s="12" t="s">
        <v>117</v>
      </c>
      <c r="G9844" s="12" t="s">
        <v>112</v>
      </c>
      <c r="H9844" s="12" t="s">
        <v>167</v>
      </c>
      <c r="I9844" s="12">
        <v>1</v>
      </c>
      <c r="J9844" s="16">
        <v>17.12</v>
      </c>
      <c r="K9844" s="17">
        <v>0.26</v>
      </c>
      <c r="L9844" s="16">
        <v>12.67</v>
      </c>
      <c r="M9844" s="16">
        <v>3.22</v>
      </c>
      <c r="N9844" s="11" t="str">
        <f t="shared" si="460"/>
        <v>HIGH</v>
      </c>
      <c r="O9844" s="27">
        <f t="shared" si="461"/>
        <v>0.7458563535911602</v>
      </c>
      <c r="P9844" s="11" t="str">
        <f t="shared" si="462"/>
        <v>AVERAGE</v>
      </c>
    </row>
    <row r="9845" spans="1:16" x14ac:dyDescent="0.35">
      <c r="A9845" t="s">
        <v>10019</v>
      </c>
      <c r="B9845" s="18">
        <v>45312</v>
      </c>
      <c r="C9845" t="s">
        <v>108</v>
      </c>
      <c r="D9845" t="s">
        <v>125</v>
      </c>
      <c r="E9845" t="s">
        <v>178</v>
      </c>
      <c r="F9845" t="s">
        <v>111</v>
      </c>
      <c r="G9845" t="s">
        <v>112</v>
      </c>
      <c r="H9845" t="s">
        <v>170</v>
      </c>
      <c r="I9845">
        <v>7</v>
      </c>
      <c r="J9845" s="19">
        <v>6.12</v>
      </c>
      <c r="K9845" s="20">
        <v>0</v>
      </c>
      <c r="L9845" s="19">
        <v>42.84</v>
      </c>
      <c r="M9845" s="19">
        <v>16.36</v>
      </c>
      <c r="N9845" s="11" t="str">
        <f t="shared" si="460"/>
        <v>NO DISCOUNT</v>
      </c>
      <c r="O9845" s="27">
        <f t="shared" si="461"/>
        <v>0.61811391223155931</v>
      </c>
      <c r="P9845" s="11" t="str">
        <f t="shared" si="462"/>
        <v>GOOD</v>
      </c>
    </row>
    <row r="9846" spans="1:16" x14ac:dyDescent="0.35">
      <c r="A9846" s="12" t="s">
        <v>10020</v>
      </c>
      <c r="B9846" s="15">
        <v>44859</v>
      </c>
      <c r="C9846" s="12" t="s">
        <v>108</v>
      </c>
      <c r="D9846" s="12" t="s">
        <v>115</v>
      </c>
      <c r="E9846" s="12" t="s">
        <v>130</v>
      </c>
      <c r="F9846" s="12" t="s">
        <v>111</v>
      </c>
      <c r="G9846" s="12" t="s">
        <v>112</v>
      </c>
      <c r="H9846" s="12" t="s">
        <v>170</v>
      </c>
      <c r="I9846" s="12">
        <v>1</v>
      </c>
      <c r="J9846" s="16">
        <v>28.81</v>
      </c>
      <c r="K9846" s="17">
        <v>0.24</v>
      </c>
      <c r="L9846" s="16">
        <v>21.9</v>
      </c>
      <c r="M9846" s="16">
        <v>9.18</v>
      </c>
      <c r="N9846" s="11" t="str">
        <f t="shared" si="460"/>
        <v>HIGH</v>
      </c>
      <c r="O9846" s="27">
        <f t="shared" si="461"/>
        <v>0.58082191780821912</v>
      </c>
      <c r="P9846" s="11" t="str">
        <f t="shared" si="462"/>
        <v>AVERAGE</v>
      </c>
    </row>
    <row r="9847" spans="1:16" x14ac:dyDescent="0.35">
      <c r="A9847" t="s">
        <v>10021</v>
      </c>
      <c r="B9847" s="18">
        <v>44949</v>
      </c>
      <c r="C9847" t="s">
        <v>108</v>
      </c>
      <c r="D9847" t="s">
        <v>125</v>
      </c>
      <c r="E9847" t="s">
        <v>201</v>
      </c>
      <c r="F9847" t="s">
        <v>111</v>
      </c>
      <c r="G9847" t="s">
        <v>122</v>
      </c>
      <c r="H9847" t="s">
        <v>142</v>
      </c>
      <c r="I9847">
        <v>2</v>
      </c>
      <c r="J9847" s="19">
        <v>120.11</v>
      </c>
      <c r="K9847" s="20">
        <v>0.25</v>
      </c>
      <c r="L9847" s="19">
        <v>180.16</v>
      </c>
      <c r="M9847" s="19">
        <v>47.65</v>
      </c>
      <c r="N9847" s="11" t="str">
        <f t="shared" si="460"/>
        <v>HIGH</v>
      </c>
      <c r="O9847" s="27">
        <f t="shared" si="461"/>
        <v>0.73551287744227345</v>
      </c>
      <c r="P9847" s="11" t="str">
        <f t="shared" si="462"/>
        <v>AVERAGE</v>
      </c>
    </row>
    <row r="9848" spans="1:16" x14ac:dyDescent="0.35">
      <c r="A9848" s="12" t="s">
        <v>10022</v>
      </c>
      <c r="B9848" s="15">
        <v>45176</v>
      </c>
      <c r="C9848" s="12" t="s">
        <v>108</v>
      </c>
      <c r="D9848" s="12" t="s">
        <v>115</v>
      </c>
      <c r="E9848" s="12" t="s">
        <v>156</v>
      </c>
      <c r="F9848" s="12" t="s">
        <v>117</v>
      </c>
      <c r="G9848" s="12" t="s">
        <v>112</v>
      </c>
      <c r="H9848" s="12" t="s">
        <v>167</v>
      </c>
      <c r="I9848" s="12">
        <v>5</v>
      </c>
      <c r="J9848" s="16">
        <v>13.47</v>
      </c>
      <c r="K9848" s="17">
        <v>0.18</v>
      </c>
      <c r="L9848" s="16">
        <v>55.23</v>
      </c>
      <c r="M9848" s="16">
        <v>11.87</v>
      </c>
      <c r="N9848" s="11" t="str">
        <f t="shared" si="460"/>
        <v>MEDIUM</v>
      </c>
      <c r="O9848" s="27">
        <f t="shared" si="461"/>
        <v>0.78508057215281557</v>
      </c>
      <c r="P9848" s="11" t="str">
        <f t="shared" si="462"/>
        <v>GOOD</v>
      </c>
    </row>
    <row r="9849" spans="1:16" x14ac:dyDescent="0.35">
      <c r="A9849" t="s">
        <v>10023</v>
      </c>
      <c r="B9849" s="18">
        <v>45640</v>
      </c>
      <c r="C9849" t="s">
        <v>108</v>
      </c>
      <c r="D9849" t="s">
        <v>115</v>
      </c>
      <c r="E9849" t="s">
        <v>227</v>
      </c>
      <c r="F9849" t="s">
        <v>111</v>
      </c>
      <c r="G9849" t="s">
        <v>112</v>
      </c>
      <c r="H9849" t="s">
        <v>167</v>
      </c>
      <c r="I9849">
        <v>16</v>
      </c>
      <c r="J9849" s="19">
        <v>10.34</v>
      </c>
      <c r="K9849" s="20">
        <v>0</v>
      </c>
      <c r="L9849" s="19">
        <v>165.44</v>
      </c>
      <c r="M9849" s="19">
        <v>81.510000000000005</v>
      </c>
      <c r="N9849" s="11" t="str">
        <f t="shared" si="460"/>
        <v>NO DISCOUNT</v>
      </c>
      <c r="O9849" s="27">
        <f t="shared" si="461"/>
        <v>0.50731382978723405</v>
      </c>
      <c r="P9849" s="11" t="str">
        <f t="shared" si="462"/>
        <v>EXCELLENT</v>
      </c>
    </row>
    <row r="9850" spans="1:16" x14ac:dyDescent="0.35">
      <c r="A9850" s="12" t="s">
        <v>10024</v>
      </c>
      <c r="B9850" s="15">
        <v>45074</v>
      </c>
      <c r="C9850" s="12" t="s">
        <v>108</v>
      </c>
      <c r="D9850" s="12" t="s">
        <v>125</v>
      </c>
      <c r="E9850" s="12" t="s">
        <v>201</v>
      </c>
      <c r="F9850" s="12" t="s">
        <v>131</v>
      </c>
      <c r="G9850" s="12" t="s">
        <v>112</v>
      </c>
      <c r="H9850" s="12" t="s">
        <v>113</v>
      </c>
      <c r="I9850" s="12">
        <v>5</v>
      </c>
      <c r="J9850" s="16">
        <v>5.75</v>
      </c>
      <c r="K9850" s="17">
        <v>0.4</v>
      </c>
      <c r="L9850" s="16">
        <v>17.25</v>
      </c>
      <c r="M9850" s="16">
        <v>4.6100000000000003</v>
      </c>
      <c r="N9850" s="11" t="str">
        <f t="shared" si="460"/>
        <v>CLEARANCE</v>
      </c>
      <c r="O9850" s="27">
        <f t="shared" si="461"/>
        <v>0.73275362318840587</v>
      </c>
      <c r="P9850" s="11" t="str">
        <f t="shared" si="462"/>
        <v>GOOD</v>
      </c>
    </row>
    <row r="9851" spans="1:16" x14ac:dyDescent="0.35">
      <c r="A9851" t="s">
        <v>10025</v>
      </c>
      <c r="B9851" s="18">
        <v>45268</v>
      </c>
      <c r="C9851" t="s">
        <v>149</v>
      </c>
      <c r="D9851" t="s">
        <v>140</v>
      </c>
      <c r="E9851" t="s">
        <v>307</v>
      </c>
      <c r="F9851" t="s">
        <v>111</v>
      </c>
      <c r="G9851" t="s">
        <v>127</v>
      </c>
      <c r="H9851" t="s">
        <v>164</v>
      </c>
      <c r="I9851">
        <v>2</v>
      </c>
      <c r="J9851" s="19">
        <v>254.05</v>
      </c>
      <c r="K9851" s="20">
        <v>0.02</v>
      </c>
      <c r="L9851" s="19">
        <v>497.94</v>
      </c>
      <c r="M9851" s="19">
        <v>218.99</v>
      </c>
      <c r="N9851" s="11" t="str">
        <f t="shared" si="460"/>
        <v>LOW</v>
      </c>
      <c r="O9851" s="27">
        <f t="shared" si="461"/>
        <v>0.56020805719564604</v>
      </c>
      <c r="P9851" s="11" t="str">
        <f t="shared" si="462"/>
        <v>AVERAGE</v>
      </c>
    </row>
    <row r="9852" spans="1:16" x14ac:dyDescent="0.35">
      <c r="A9852" s="12" t="s">
        <v>10026</v>
      </c>
      <c r="B9852" s="15">
        <v>44666</v>
      </c>
      <c r="C9852" s="12" t="s">
        <v>108</v>
      </c>
      <c r="D9852" s="12" t="s">
        <v>115</v>
      </c>
      <c r="E9852" s="12" t="s">
        <v>156</v>
      </c>
      <c r="F9852" s="12" t="s">
        <v>111</v>
      </c>
      <c r="G9852" s="12" t="s">
        <v>112</v>
      </c>
      <c r="H9852" s="12" t="s">
        <v>170</v>
      </c>
      <c r="I9852" s="12">
        <v>13</v>
      </c>
      <c r="J9852" s="16">
        <v>19.079999999999998</v>
      </c>
      <c r="K9852" s="17">
        <v>0.28999999999999998</v>
      </c>
      <c r="L9852" s="16">
        <v>176.11</v>
      </c>
      <c r="M9852" s="16">
        <v>64.09</v>
      </c>
      <c r="N9852" s="11" t="str">
        <f t="shared" si="460"/>
        <v>HIGH</v>
      </c>
      <c r="O9852" s="27">
        <f t="shared" si="461"/>
        <v>0.63607972290046</v>
      </c>
      <c r="P9852" s="11" t="str">
        <f t="shared" si="462"/>
        <v>EXCELLENT</v>
      </c>
    </row>
    <row r="9853" spans="1:16" x14ac:dyDescent="0.35">
      <c r="A9853" t="s">
        <v>10027</v>
      </c>
      <c r="B9853" s="18">
        <v>45447</v>
      </c>
      <c r="C9853" t="s">
        <v>108</v>
      </c>
      <c r="D9853" t="s">
        <v>140</v>
      </c>
      <c r="E9853" t="s">
        <v>296</v>
      </c>
      <c r="F9853" t="s">
        <v>111</v>
      </c>
      <c r="G9853" t="s">
        <v>127</v>
      </c>
      <c r="H9853" t="s">
        <v>128</v>
      </c>
      <c r="I9853">
        <v>3</v>
      </c>
      <c r="J9853" s="19">
        <v>190.6</v>
      </c>
      <c r="K9853" s="20">
        <v>0.04</v>
      </c>
      <c r="L9853" s="19">
        <v>548.92999999999995</v>
      </c>
      <c r="M9853" s="19">
        <v>317.95999999999998</v>
      </c>
      <c r="N9853" s="11" t="str">
        <f t="shared" si="460"/>
        <v>LOW</v>
      </c>
      <c r="O9853" s="27">
        <f t="shared" si="461"/>
        <v>0.42076403184376876</v>
      </c>
      <c r="P9853" s="11" t="str">
        <f t="shared" si="462"/>
        <v>AVERAGE</v>
      </c>
    </row>
    <row r="9854" spans="1:16" x14ac:dyDescent="0.35">
      <c r="A9854" s="12" t="s">
        <v>10028</v>
      </c>
      <c r="B9854" s="15">
        <v>45079</v>
      </c>
      <c r="C9854" s="12" t="s">
        <v>136</v>
      </c>
      <c r="D9854" s="12" t="s">
        <v>125</v>
      </c>
      <c r="E9854" s="12" t="s">
        <v>178</v>
      </c>
      <c r="F9854" s="12" t="s">
        <v>117</v>
      </c>
      <c r="G9854" s="12" t="s">
        <v>127</v>
      </c>
      <c r="H9854" s="12" t="s">
        <v>128</v>
      </c>
      <c r="I9854" s="12">
        <v>2</v>
      </c>
      <c r="J9854" s="16">
        <v>380</v>
      </c>
      <c r="K9854" s="17">
        <v>0</v>
      </c>
      <c r="L9854" s="16">
        <v>760</v>
      </c>
      <c r="M9854" s="16">
        <v>306.37</v>
      </c>
      <c r="N9854" s="11" t="str">
        <f t="shared" si="460"/>
        <v>NO DISCOUNT</v>
      </c>
      <c r="O9854" s="27">
        <f t="shared" si="461"/>
        <v>0.59688157894736837</v>
      </c>
      <c r="P9854" s="11" t="str">
        <f t="shared" si="462"/>
        <v>AVERAGE</v>
      </c>
    </row>
    <row r="9855" spans="1:16" x14ac:dyDescent="0.35">
      <c r="A9855" t="s">
        <v>10029</v>
      </c>
      <c r="B9855" s="18">
        <v>45268</v>
      </c>
      <c r="C9855" t="s">
        <v>108</v>
      </c>
      <c r="D9855" t="s">
        <v>109</v>
      </c>
      <c r="E9855" t="s">
        <v>173</v>
      </c>
      <c r="F9855" t="s">
        <v>111</v>
      </c>
      <c r="G9855" t="s">
        <v>122</v>
      </c>
      <c r="H9855" t="s">
        <v>123</v>
      </c>
      <c r="I9855">
        <v>10</v>
      </c>
      <c r="J9855" s="19">
        <v>1410.05</v>
      </c>
      <c r="K9855" s="20">
        <v>0.12</v>
      </c>
      <c r="L9855" s="19">
        <v>12408.44</v>
      </c>
      <c r="M9855" s="19">
        <v>5522.92</v>
      </c>
      <c r="N9855" s="11" t="str">
        <f t="shared" si="460"/>
        <v>MEDIUM</v>
      </c>
      <c r="O9855" s="27">
        <f t="shared" si="461"/>
        <v>0.55490617676355769</v>
      </c>
      <c r="P9855" s="11" t="str">
        <f t="shared" si="462"/>
        <v>EXCELLENT</v>
      </c>
    </row>
    <row r="9856" spans="1:16" x14ac:dyDescent="0.35">
      <c r="A9856" s="12" t="s">
        <v>10030</v>
      </c>
      <c r="B9856" s="15">
        <v>45543</v>
      </c>
      <c r="C9856" s="12" t="s">
        <v>108</v>
      </c>
      <c r="D9856" s="12" t="s">
        <v>125</v>
      </c>
      <c r="E9856" s="12" t="s">
        <v>178</v>
      </c>
      <c r="F9856" s="12" t="s">
        <v>131</v>
      </c>
      <c r="G9856" s="12" t="s">
        <v>122</v>
      </c>
      <c r="H9856" s="12" t="s">
        <v>142</v>
      </c>
      <c r="I9856" s="12">
        <v>5</v>
      </c>
      <c r="J9856" s="16">
        <v>421.51</v>
      </c>
      <c r="K9856" s="17">
        <v>0.03</v>
      </c>
      <c r="L9856" s="16">
        <v>2044.32</v>
      </c>
      <c r="M9856" s="16">
        <v>617.66</v>
      </c>
      <c r="N9856" s="11" t="str">
        <f t="shared" si="460"/>
        <v>LOW</v>
      </c>
      <c r="O9856" s="27">
        <f t="shared" si="461"/>
        <v>0.69786530484464271</v>
      </c>
      <c r="P9856" s="11" t="str">
        <f t="shared" si="462"/>
        <v>GOOD</v>
      </c>
    </row>
    <row r="9857" spans="1:16" x14ac:dyDescent="0.35">
      <c r="A9857" t="s">
        <v>10031</v>
      </c>
      <c r="B9857" s="18">
        <v>45643</v>
      </c>
      <c r="C9857" t="s">
        <v>108</v>
      </c>
      <c r="D9857" t="s">
        <v>109</v>
      </c>
      <c r="E9857" t="s">
        <v>110</v>
      </c>
      <c r="F9857" t="s">
        <v>131</v>
      </c>
      <c r="G9857" t="s">
        <v>122</v>
      </c>
      <c r="H9857" t="s">
        <v>142</v>
      </c>
      <c r="I9857">
        <v>5</v>
      </c>
      <c r="J9857" s="19">
        <v>82.39</v>
      </c>
      <c r="K9857" s="20">
        <v>7.0000000000000007E-2</v>
      </c>
      <c r="L9857" s="19">
        <v>383.11</v>
      </c>
      <c r="M9857" s="19">
        <v>158.61000000000001</v>
      </c>
      <c r="N9857" s="11" t="str">
        <f t="shared" si="460"/>
        <v>LOW</v>
      </c>
      <c r="O9857" s="27">
        <f t="shared" si="461"/>
        <v>0.5859935788676881</v>
      </c>
      <c r="P9857" s="11" t="str">
        <f t="shared" si="462"/>
        <v>GOOD</v>
      </c>
    </row>
    <row r="9858" spans="1:16" x14ac:dyDescent="0.35">
      <c r="A9858" s="12" t="s">
        <v>10032</v>
      </c>
      <c r="B9858" s="15">
        <v>45165</v>
      </c>
      <c r="C9858" s="12" t="s">
        <v>108</v>
      </c>
      <c r="D9858" s="12" t="s">
        <v>109</v>
      </c>
      <c r="E9858" s="12" t="s">
        <v>252</v>
      </c>
      <c r="F9858" s="12" t="s">
        <v>111</v>
      </c>
      <c r="G9858" s="12" t="s">
        <v>122</v>
      </c>
      <c r="H9858" s="12" t="s">
        <v>187</v>
      </c>
      <c r="I9858" s="12">
        <v>3</v>
      </c>
      <c r="J9858" s="16">
        <v>182.02</v>
      </c>
      <c r="K9858" s="17">
        <v>0.08</v>
      </c>
      <c r="L9858" s="16">
        <v>502.38</v>
      </c>
      <c r="M9858" s="16">
        <v>149.46</v>
      </c>
      <c r="N9858" s="11" t="str">
        <f t="shared" si="460"/>
        <v>LOW</v>
      </c>
      <c r="O9858" s="27">
        <f t="shared" si="461"/>
        <v>0.70249611847605387</v>
      </c>
      <c r="P9858" s="11" t="str">
        <f t="shared" si="462"/>
        <v>AVERAGE</v>
      </c>
    </row>
    <row r="9859" spans="1:16" x14ac:dyDescent="0.35">
      <c r="A9859" t="s">
        <v>10033</v>
      </c>
      <c r="B9859" s="18">
        <v>44975</v>
      </c>
      <c r="C9859" t="s">
        <v>108</v>
      </c>
      <c r="D9859" t="s">
        <v>140</v>
      </c>
      <c r="E9859" t="s">
        <v>242</v>
      </c>
      <c r="F9859" t="s">
        <v>111</v>
      </c>
      <c r="G9859" t="s">
        <v>122</v>
      </c>
      <c r="H9859" t="s">
        <v>187</v>
      </c>
      <c r="I9859">
        <v>14</v>
      </c>
      <c r="J9859" s="19">
        <v>251.64</v>
      </c>
      <c r="K9859" s="20">
        <v>0.03</v>
      </c>
      <c r="L9859" s="19">
        <v>3417.27</v>
      </c>
      <c r="M9859" s="19">
        <v>1224.32</v>
      </c>
      <c r="N9859" s="11" t="str">
        <f t="shared" ref="N9859:N9922" si="463">IF(K9859=$R$8,$R$2,IF(K9859&lt;=$R$9,$R$3,IF(K9859&lt;=$R$10,$R$4,IF(K9859&lt;$R$11,$R$5,IF(K9859&gt;$R$11,$R$6)))))</f>
        <v>LOW</v>
      </c>
      <c r="O9859" s="27">
        <f t="shared" ref="O9859:O9922" si="464">IFERROR(L9859-M9859,"NULL")/L9859</f>
        <v>0.64172570502184489</v>
      </c>
      <c r="P9859" s="11" t="str">
        <f t="shared" ref="P9859:P9922" si="465">IF(AND(O9859&gt;=$Q$8,I9859&gt;=$Q$13),$Q$2,IF(AND(O9859&gt;=$Q$9,I9859&gt;=$Q$14),$Q$3,IF(O9859&gt;=$Q$10,$Q$4,$Q$5)))</f>
        <v>EXCELLENT</v>
      </c>
    </row>
    <row r="9860" spans="1:16" x14ac:dyDescent="0.35">
      <c r="A9860" s="12" t="s">
        <v>10034</v>
      </c>
      <c r="B9860" s="15">
        <v>45488</v>
      </c>
      <c r="C9860" s="12" t="s">
        <v>108</v>
      </c>
      <c r="D9860" s="12" t="s">
        <v>115</v>
      </c>
      <c r="E9860" s="12" t="s">
        <v>227</v>
      </c>
      <c r="F9860" s="12" t="s">
        <v>117</v>
      </c>
      <c r="G9860" s="12" t="s">
        <v>122</v>
      </c>
      <c r="H9860" s="12" t="s">
        <v>142</v>
      </c>
      <c r="I9860" s="12">
        <v>3</v>
      </c>
      <c r="J9860" s="16">
        <v>95.27</v>
      </c>
      <c r="K9860" s="17">
        <v>0</v>
      </c>
      <c r="L9860" s="16">
        <v>285.81</v>
      </c>
      <c r="M9860" s="16">
        <v>117.58</v>
      </c>
      <c r="N9860" s="11" t="str">
        <f t="shared" si="463"/>
        <v>NO DISCOUNT</v>
      </c>
      <c r="O9860" s="27">
        <f t="shared" si="464"/>
        <v>0.58860781638151227</v>
      </c>
      <c r="P9860" s="11" t="str">
        <f t="shared" si="465"/>
        <v>AVERAGE</v>
      </c>
    </row>
    <row r="9861" spans="1:16" x14ac:dyDescent="0.35">
      <c r="A9861" t="s">
        <v>10035</v>
      </c>
      <c r="B9861" s="18">
        <v>45554</v>
      </c>
      <c r="C9861" t="s">
        <v>120</v>
      </c>
      <c r="D9861" t="s">
        <v>109</v>
      </c>
      <c r="E9861" t="s">
        <v>110</v>
      </c>
      <c r="F9861" t="s">
        <v>111</v>
      </c>
      <c r="G9861" t="s">
        <v>127</v>
      </c>
      <c r="H9861" t="s">
        <v>209</v>
      </c>
      <c r="I9861">
        <v>3</v>
      </c>
      <c r="J9861" s="19">
        <v>439.41</v>
      </c>
      <c r="K9861" s="20">
        <v>0.01</v>
      </c>
      <c r="L9861" s="19">
        <v>1305.05</v>
      </c>
      <c r="M9861" s="19">
        <v>762.63</v>
      </c>
      <c r="N9861" s="11" t="str">
        <f t="shared" si="463"/>
        <v>LOW</v>
      </c>
      <c r="O9861" s="27">
        <f t="shared" si="464"/>
        <v>0.41563158499674341</v>
      </c>
      <c r="P9861" s="11" t="str">
        <f t="shared" si="465"/>
        <v>AVERAGE</v>
      </c>
    </row>
    <row r="9862" spans="1:16" x14ac:dyDescent="0.35">
      <c r="A9862" s="12" t="s">
        <v>10036</v>
      </c>
      <c r="B9862" s="15">
        <v>44843</v>
      </c>
      <c r="C9862" s="12" t="s">
        <v>108</v>
      </c>
      <c r="D9862" s="12" t="s">
        <v>140</v>
      </c>
      <c r="E9862" s="12" t="s">
        <v>218</v>
      </c>
      <c r="F9862" s="12" t="s">
        <v>111</v>
      </c>
      <c r="G9862" s="12" t="s">
        <v>112</v>
      </c>
      <c r="H9862" s="12" t="s">
        <v>118</v>
      </c>
      <c r="I9862" s="12">
        <v>19</v>
      </c>
      <c r="J9862" s="16">
        <v>21.94</v>
      </c>
      <c r="K9862" s="17">
        <v>0.28999999999999998</v>
      </c>
      <c r="L9862" s="16">
        <v>295.97000000000003</v>
      </c>
      <c r="M9862" s="16">
        <v>91.28</v>
      </c>
      <c r="N9862" s="11" t="str">
        <f t="shared" si="463"/>
        <v>HIGH</v>
      </c>
      <c r="O9862" s="27">
        <f t="shared" si="464"/>
        <v>0.69159036388823192</v>
      </c>
      <c r="P9862" s="11" t="str">
        <f t="shared" si="465"/>
        <v>EXCELLENT</v>
      </c>
    </row>
    <row r="9863" spans="1:16" x14ac:dyDescent="0.35">
      <c r="A9863" t="s">
        <v>10037</v>
      </c>
      <c r="B9863" s="18">
        <v>44702</v>
      </c>
      <c r="C9863" t="s">
        <v>120</v>
      </c>
      <c r="D9863" t="s">
        <v>125</v>
      </c>
      <c r="E9863" t="s">
        <v>201</v>
      </c>
      <c r="F9863" t="s">
        <v>117</v>
      </c>
      <c r="G9863" t="s">
        <v>127</v>
      </c>
      <c r="H9863" t="s">
        <v>128</v>
      </c>
      <c r="I9863">
        <v>1</v>
      </c>
      <c r="J9863" s="19">
        <v>82.44</v>
      </c>
      <c r="K9863" s="20">
        <v>0.25</v>
      </c>
      <c r="L9863" s="19">
        <v>61.83</v>
      </c>
      <c r="M9863" s="19">
        <v>36.28</v>
      </c>
      <c r="N9863" s="11" t="str">
        <f t="shared" si="463"/>
        <v>HIGH</v>
      </c>
      <c r="O9863" s="27">
        <f t="shared" si="464"/>
        <v>0.41322982371017303</v>
      </c>
      <c r="P9863" s="11" t="str">
        <f t="shared" si="465"/>
        <v>AVERAGE</v>
      </c>
    </row>
    <row r="9864" spans="1:16" x14ac:dyDescent="0.35">
      <c r="A9864" s="12" t="s">
        <v>10038</v>
      </c>
      <c r="B9864" s="15">
        <v>45150</v>
      </c>
      <c r="C9864" s="12" t="s">
        <v>108</v>
      </c>
      <c r="D9864" s="12" t="s">
        <v>115</v>
      </c>
      <c r="E9864" s="12" t="s">
        <v>116</v>
      </c>
      <c r="F9864" s="12" t="s">
        <v>111</v>
      </c>
      <c r="G9864" s="12" t="s">
        <v>112</v>
      </c>
      <c r="H9864" s="12" t="s">
        <v>113</v>
      </c>
      <c r="I9864" s="12">
        <v>7</v>
      </c>
      <c r="J9864" s="16">
        <v>40.89</v>
      </c>
      <c r="K9864" s="17">
        <v>0.17</v>
      </c>
      <c r="L9864" s="16">
        <v>237.57</v>
      </c>
      <c r="M9864" s="16">
        <v>88.14</v>
      </c>
      <c r="N9864" s="11" t="str">
        <f t="shared" si="463"/>
        <v>MEDIUM</v>
      </c>
      <c r="O9864" s="27">
        <f t="shared" si="464"/>
        <v>0.62899355979290317</v>
      </c>
      <c r="P9864" s="11" t="str">
        <f t="shared" si="465"/>
        <v>GOOD</v>
      </c>
    </row>
    <row r="9865" spans="1:16" x14ac:dyDescent="0.35">
      <c r="A9865" t="s">
        <v>10039</v>
      </c>
      <c r="B9865" s="18">
        <v>45374</v>
      </c>
      <c r="C9865" t="s">
        <v>136</v>
      </c>
      <c r="D9865" t="s">
        <v>125</v>
      </c>
      <c r="E9865" t="s">
        <v>134</v>
      </c>
      <c r="F9865" t="s">
        <v>117</v>
      </c>
      <c r="G9865" t="s">
        <v>122</v>
      </c>
      <c r="H9865" t="s">
        <v>132</v>
      </c>
      <c r="I9865">
        <v>3</v>
      </c>
      <c r="J9865" s="19">
        <v>594.29</v>
      </c>
      <c r="K9865" s="20">
        <v>0</v>
      </c>
      <c r="L9865" s="19">
        <v>1782.87</v>
      </c>
      <c r="M9865" s="19">
        <v>469.3</v>
      </c>
      <c r="N9865" s="11" t="str">
        <f t="shared" si="463"/>
        <v>NO DISCOUNT</v>
      </c>
      <c r="O9865" s="27">
        <f t="shared" si="464"/>
        <v>0.73677273160690349</v>
      </c>
      <c r="P9865" s="11" t="str">
        <f t="shared" si="465"/>
        <v>AVERAGE</v>
      </c>
    </row>
    <row r="9866" spans="1:16" x14ac:dyDescent="0.35">
      <c r="A9866" s="12" t="s">
        <v>10040</v>
      </c>
      <c r="B9866" s="15">
        <v>45399</v>
      </c>
      <c r="C9866" s="12" t="s">
        <v>120</v>
      </c>
      <c r="D9866" s="12" t="s">
        <v>115</v>
      </c>
      <c r="E9866" s="12" t="s">
        <v>156</v>
      </c>
      <c r="F9866" s="12" t="s">
        <v>111</v>
      </c>
      <c r="G9866" s="12" t="s">
        <v>127</v>
      </c>
      <c r="H9866" s="12" t="s">
        <v>209</v>
      </c>
      <c r="I9866" s="12">
        <v>5</v>
      </c>
      <c r="J9866" s="16">
        <v>984.35</v>
      </c>
      <c r="K9866" s="17">
        <v>0.05</v>
      </c>
      <c r="L9866" s="16">
        <v>4675.66</v>
      </c>
      <c r="M9866" s="16">
        <v>1482.53</v>
      </c>
      <c r="N9866" s="11" t="str">
        <f t="shared" si="463"/>
        <v>LOW</v>
      </c>
      <c r="O9866" s="27">
        <f t="shared" si="464"/>
        <v>0.68292604680408764</v>
      </c>
      <c r="P9866" s="11" t="str">
        <f t="shared" si="465"/>
        <v>GOOD</v>
      </c>
    </row>
    <row r="9867" spans="1:16" x14ac:dyDescent="0.35">
      <c r="A9867" t="s">
        <v>10041</v>
      </c>
      <c r="B9867" s="18">
        <v>45569</v>
      </c>
      <c r="C9867" t="s">
        <v>108</v>
      </c>
      <c r="D9867" t="s">
        <v>109</v>
      </c>
      <c r="E9867" t="s">
        <v>173</v>
      </c>
      <c r="F9867" t="s">
        <v>111</v>
      </c>
      <c r="G9867" t="s">
        <v>122</v>
      </c>
      <c r="H9867" t="s">
        <v>132</v>
      </c>
      <c r="I9867">
        <v>2</v>
      </c>
      <c r="J9867" s="19">
        <v>647.88</v>
      </c>
      <c r="K9867" s="20">
        <v>7.0000000000000007E-2</v>
      </c>
      <c r="L9867" s="19">
        <v>1205.06</v>
      </c>
      <c r="M9867" s="19">
        <v>627.95000000000005</v>
      </c>
      <c r="N9867" s="11" t="str">
        <f t="shared" si="463"/>
        <v>LOW</v>
      </c>
      <c r="O9867" s="27">
        <f t="shared" si="464"/>
        <v>0.47890561465819126</v>
      </c>
      <c r="P9867" s="11" t="str">
        <f t="shared" si="465"/>
        <v>AVERAGE</v>
      </c>
    </row>
    <row r="9868" spans="1:16" x14ac:dyDescent="0.35">
      <c r="A9868" s="12" t="s">
        <v>10042</v>
      </c>
      <c r="B9868" s="15">
        <v>44990</v>
      </c>
      <c r="C9868" s="12" t="s">
        <v>108</v>
      </c>
      <c r="D9868" s="12" t="s">
        <v>109</v>
      </c>
      <c r="E9868" s="12" t="s">
        <v>231</v>
      </c>
      <c r="F9868" s="12" t="s">
        <v>117</v>
      </c>
      <c r="G9868" s="12" t="s">
        <v>122</v>
      </c>
      <c r="H9868" s="12" t="s">
        <v>158</v>
      </c>
      <c r="I9868" s="12">
        <v>2</v>
      </c>
      <c r="J9868" s="16">
        <v>66.84</v>
      </c>
      <c r="K9868" s="17">
        <v>0.04</v>
      </c>
      <c r="L9868" s="16">
        <v>128.33000000000001</v>
      </c>
      <c r="M9868" s="16">
        <v>68.81</v>
      </c>
      <c r="N9868" s="11" t="str">
        <f t="shared" si="463"/>
        <v>LOW</v>
      </c>
      <c r="O9868" s="27">
        <f t="shared" si="464"/>
        <v>0.46380425465596514</v>
      </c>
      <c r="P9868" s="11" t="str">
        <f t="shared" si="465"/>
        <v>AVERAGE</v>
      </c>
    </row>
    <row r="9869" spans="1:16" x14ac:dyDescent="0.35">
      <c r="A9869" t="s">
        <v>10043</v>
      </c>
      <c r="B9869" s="18">
        <v>44766</v>
      </c>
      <c r="C9869" t="s">
        <v>120</v>
      </c>
      <c r="D9869" t="s">
        <v>115</v>
      </c>
      <c r="E9869" t="s">
        <v>289</v>
      </c>
      <c r="F9869" t="s">
        <v>131</v>
      </c>
      <c r="G9869" t="s">
        <v>112</v>
      </c>
      <c r="H9869" t="s">
        <v>118</v>
      </c>
      <c r="I9869">
        <v>2</v>
      </c>
      <c r="J9869" s="19">
        <v>8.4499999999999993</v>
      </c>
      <c r="K9869" s="20">
        <v>0.41</v>
      </c>
      <c r="L9869" s="19">
        <v>9.9700000000000006</v>
      </c>
      <c r="M9869" s="19">
        <v>4.03</v>
      </c>
      <c r="N9869" s="11" t="str">
        <f t="shared" si="463"/>
        <v>CLEARANCE</v>
      </c>
      <c r="O9869" s="27">
        <f t="shared" si="464"/>
        <v>0.59578736208625882</v>
      </c>
      <c r="P9869" s="11" t="str">
        <f t="shared" si="465"/>
        <v>AVERAGE</v>
      </c>
    </row>
    <row r="9870" spans="1:16" x14ac:dyDescent="0.35">
      <c r="A9870" s="12" t="s">
        <v>10044</v>
      </c>
      <c r="B9870" s="15">
        <v>45090</v>
      </c>
      <c r="C9870" s="12" t="s">
        <v>108</v>
      </c>
      <c r="D9870" s="12" t="s">
        <v>109</v>
      </c>
      <c r="E9870" s="12" t="s">
        <v>173</v>
      </c>
      <c r="F9870" s="12" t="s">
        <v>111</v>
      </c>
      <c r="G9870" s="12" t="s">
        <v>112</v>
      </c>
      <c r="H9870" s="12" t="s">
        <v>118</v>
      </c>
      <c r="I9870" s="12">
        <v>4</v>
      </c>
      <c r="J9870" s="16">
        <v>17.75</v>
      </c>
      <c r="K9870" s="17">
        <v>0.09</v>
      </c>
      <c r="L9870" s="16">
        <v>64.61</v>
      </c>
      <c r="M9870" s="16">
        <v>16.96</v>
      </c>
      <c r="N9870" s="11" t="str">
        <f t="shared" si="463"/>
        <v>LOW</v>
      </c>
      <c r="O9870" s="27">
        <f t="shared" si="464"/>
        <v>0.73750193468503322</v>
      </c>
      <c r="P9870" s="11" t="str">
        <f t="shared" si="465"/>
        <v>AVERAGE</v>
      </c>
    </row>
    <row r="9871" spans="1:16" x14ac:dyDescent="0.35">
      <c r="A9871" t="s">
        <v>10045</v>
      </c>
      <c r="B9871" s="18">
        <v>45451</v>
      </c>
      <c r="C9871" t="s">
        <v>108</v>
      </c>
      <c r="D9871" t="s">
        <v>115</v>
      </c>
      <c r="E9871" t="s">
        <v>130</v>
      </c>
      <c r="F9871" t="s">
        <v>111</v>
      </c>
      <c r="G9871" t="s">
        <v>127</v>
      </c>
      <c r="H9871" t="s">
        <v>164</v>
      </c>
      <c r="I9871">
        <v>5</v>
      </c>
      <c r="J9871" s="19">
        <v>813.04</v>
      </c>
      <c r="K9871" s="20">
        <v>0.17</v>
      </c>
      <c r="L9871" s="19">
        <v>3374.12</v>
      </c>
      <c r="M9871" s="19">
        <v>1258.77</v>
      </c>
      <c r="N9871" s="11" t="str">
        <f t="shared" si="463"/>
        <v>MEDIUM</v>
      </c>
      <c r="O9871" s="27">
        <f t="shared" si="464"/>
        <v>0.62693383756357213</v>
      </c>
      <c r="P9871" s="11" t="str">
        <f t="shared" si="465"/>
        <v>GOOD</v>
      </c>
    </row>
    <row r="9872" spans="1:16" x14ac:dyDescent="0.35">
      <c r="A9872" s="12" t="s">
        <v>10046</v>
      </c>
      <c r="B9872" s="15">
        <v>45479</v>
      </c>
      <c r="C9872" s="12" t="s">
        <v>136</v>
      </c>
      <c r="D9872" s="12" t="s">
        <v>115</v>
      </c>
      <c r="E9872" s="12" t="s">
        <v>116</v>
      </c>
      <c r="F9872" s="12" t="s">
        <v>117</v>
      </c>
      <c r="G9872" s="12" t="s">
        <v>122</v>
      </c>
      <c r="H9872" s="12" t="s">
        <v>132</v>
      </c>
      <c r="I9872" s="12">
        <v>1</v>
      </c>
      <c r="J9872" s="16">
        <v>369.98</v>
      </c>
      <c r="K9872" s="17">
        <v>0.06</v>
      </c>
      <c r="L9872" s="16">
        <v>347.78</v>
      </c>
      <c r="M9872" s="16">
        <v>170.66</v>
      </c>
      <c r="N9872" s="11" t="str">
        <f t="shared" si="463"/>
        <v>LOW</v>
      </c>
      <c r="O9872" s="27">
        <f t="shared" si="464"/>
        <v>0.50928748059117834</v>
      </c>
      <c r="P9872" s="11" t="str">
        <f t="shared" si="465"/>
        <v>AVERAGE</v>
      </c>
    </row>
    <row r="9873" spans="1:16" x14ac:dyDescent="0.35">
      <c r="A9873" t="s">
        <v>10047</v>
      </c>
      <c r="B9873" s="18">
        <v>44979</v>
      </c>
      <c r="C9873" t="s">
        <v>108</v>
      </c>
      <c r="D9873" t="s">
        <v>109</v>
      </c>
      <c r="E9873" t="s">
        <v>173</v>
      </c>
      <c r="F9873" t="s">
        <v>111</v>
      </c>
      <c r="G9873" t="s">
        <v>112</v>
      </c>
      <c r="H9873" t="s">
        <v>118</v>
      </c>
      <c r="I9873">
        <v>6</v>
      </c>
      <c r="J9873" s="19">
        <v>28.52</v>
      </c>
      <c r="K9873" s="20">
        <v>0.31</v>
      </c>
      <c r="L9873" s="19">
        <v>118.07</v>
      </c>
      <c r="M9873" s="19">
        <v>28.8</v>
      </c>
      <c r="N9873" s="11" t="str">
        <f t="shared" si="463"/>
        <v>CLEARANCE</v>
      </c>
      <c r="O9873" s="27">
        <f t="shared" si="464"/>
        <v>0.75607690353180312</v>
      </c>
      <c r="P9873" s="11" t="str">
        <f t="shared" si="465"/>
        <v>GOOD</v>
      </c>
    </row>
    <row r="9874" spans="1:16" x14ac:dyDescent="0.35">
      <c r="A9874" s="12" t="s">
        <v>10048</v>
      </c>
      <c r="B9874" s="15">
        <v>44838</v>
      </c>
      <c r="C9874" s="12" t="s">
        <v>108</v>
      </c>
      <c r="D9874" s="12" t="s">
        <v>115</v>
      </c>
      <c r="E9874" s="12" t="s">
        <v>130</v>
      </c>
      <c r="F9874" s="12" t="s">
        <v>117</v>
      </c>
      <c r="G9874" s="12" t="s">
        <v>122</v>
      </c>
      <c r="H9874" s="12" t="s">
        <v>123</v>
      </c>
      <c r="I9874" s="12">
        <v>2</v>
      </c>
      <c r="J9874" s="16">
        <v>1581.81</v>
      </c>
      <c r="K9874" s="17">
        <v>7.0000000000000007E-2</v>
      </c>
      <c r="L9874" s="16">
        <v>2942.17</v>
      </c>
      <c r="M9874" s="16">
        <v>1225.24</v>
      </c>
      <c r="N9874" s="11" t="str">
        <f t="shared" si="463"/>
        <v>LOW</v>
      </c>
      <c r="O9874" s="27">
        <f t="shared" si="464"/>
        <v>0.58355907374488902</v>
      </c>
      <c r="P9874" s="11" t="str">
        <f t="shared" si="465"/>
        <v>AVERAGE</v>
      </c>
    </row>
    <row r="9875" spans="1:16" x14ac:dyDescent="0.35">
      <c r="A9875" t="s">
        <v>10049</v>
      </c>
      <c r="B9875" s="18">
        <v>44930</v>
      </c>
      <c r="C9875" t="s">
        <v>108</v>
      </c>
      <c r="D9875" t="s">
        <v>115</v>
      </c>
      <c r="E9875" t="s">
        <v>163</v>
      </c>
      <c r="F9875" t="s">
        <v>131</v>
      </c>
      <c r="G9875" t="s">
        <v>122</v>
      </c>
      <c r="H9875" t="s">
        <v>132</v>
      </c>
      <c r="I9875">
        <v>14</v>
      </c>
      <c r="J9875" s="19">
        <v>157.69999999999999</v>
      </c>
      <c r="K9875" s="20">
        <v>0.03</v>
      </c>
      <c r="L9875" s="19">
        <v>2141.5700000000002</v>
      </c>
      <c r="M9875" s="19">
        <v>964.47</v>
      </c>
      <c r="N9875" s="11" t="str">
        <f t="shared" si="463"/>
        <v>LOW</v>
      </c>
      <c r="O9875" s="27">
        <f t="shared" si="464"/>
        <v>0.54964348585383627</v>
      </c>
      <c r="P9875" s="11" t="str">
        <f t="shared" si="465"/>
        <v>EXCELLENT</v>
      </c>
    </row>
    <row r="9876" spans="1:16" x14ac:dyDescent="0.35">
      <c r="A9876" s="12" t="s">
        <v>10050</v>
      </c>
      <c r="B9876" s="15">
        <v>44600</v>
      </c>
      <c r="C9876" s="12" t="s">
        <v>108</v>
      </c>
      <c r="D9876" s="12" t="s">
        <v>125</v>
      </c>
      <c r="E9876" s="12" t="s">
        <v>185</v>
      </c>
      <c r="F9876" s="12" t="s">
        <v>117</v>
      </c>
      <c r="G9876" s="12" t="s">
        <v>122</v>
      </c>
      <c r="H9876" s="12" t="s">
        <v>132</v>
      </c>
      <c r="I9876" s="12">
        <v>4</v>
      </c>
      <c r="J9876" s="16">
        <v>755.94</v>
      </c>
      <c r="K9876" s="17">
        <v>0</v>
      </c>
      <c r="L9876" s="16">
        <v>3023.76</v>
      </c>
      <c r="M9876" s="16">
        <v>1308.6199999999999</v>
      </c>
      <c r="N9876" s="11" t="str">
        <f t="shared" si="463"/>
        <v>NO DISCOUNT</v>
      </c>
      <c r="O9876" s="27">
        <f t="shared" si="464"/>
        <v>0.56722094346112129</v>
      </c>
      <c r="P9876" s="11" t="str">
        <f t="shared" si="465"/>
        <v>AVERAGE</v>
      </c>
    </row>
    <row r="9877" spans="1:16" x14ac:dyDescent="0.35">
      <c r="A9877" t="s">
        <v>10051</v>
      </c>
      <c r="B9877" s="18">
        <v>45185</v>
      </c>
      <c r="C9877" t="s">
        <v>108</v>
      </c>
      <c r="D9877" t="s">
        <v>140</v>
      </c>
      <c r="E9877" t="s">
        <v>307</v>
      </c>
      <c r="F9877" t="s">
        <v>117</v>
      </c>
      <c r="G9877" t="s">
        <v>112</v>
      </c>
      <c r="H9877" t="s">
        <v>147</v>
      </c>
      <c r="I9877">
        <v>1</v>
      </c>
      <c r="J9877" s="19">
        <v>6.47</v>
      </c>
      <c r="K9877" s="20">
        <v>0.19</v>
      </c>
      <c r="L9877" s="19">
        <v>5.24</v>
      </c>
      <c r="M9877" s="19">
        <v>2</v>
      </c>
      <c r="N9877" s="11" t="str">
        <f t="shared" si="463"/>
        <v>MEDIUM</v>
      </c>
      <c r="O9877" s="27">
        <f t="shared" si="464"/>
        <v>0.61832061068702293</v>
      </c>
      <c r="P9877" s="11" t="str">
        <f t="shared" si="465"/>
        <v>AVERAGE</v>
      </c>
    </row>
    <row r="9878" spans="1:16" x14ac:dyDescent="0.35">
      <c r="A9878" s="12" t="s">
        <v>10052</v>
      </c>
      <c r="B9878" s="15">
        <v>44727</v>
      </c>
      <c r="C9878" s="12" t="s">
        <v>108</v>
      </c>
      <c r="D9878" s="12" t="s">
        <v>109</v>
      </c>
      <c r="E9878" s="12" t="s">
        <v>208</v>
      </c>
      <c r="F9878" s="12" t="s">
        <v>117</v>
      </c>
      <c r="G9878" s="12" t="s">
        <v>127</v>
      </c>
      <c r="H9878" s="12" t="s">
        <v>138</v>
      </c>
      <c r="I9878" s="12">
        <v>1</v>
      </c>
      <c r="J9878" s="16">
        <v>321.86</v>
      </c>
      <c r="K9878" s="17">
        <v>0.31</v>
      </c>
      <c r="L9878" s="16">
        <v>222.08</v>
      </c>
      <c r="M9878" s="16">
        <v>70.959999999999994</v>
      </c>
      <c r="N9878" s="11" t="str">
        <f t="shared" si="463"/>
        <v>CLEARANCE</v>
      </c>
      <c r="O9878" s="27">
        <f t="shared" si="464"/>
        <v>0.6804755043227666</v>
      </c>
      <c r="P9878" s="11" t="str">
        <f t="shared" si="465"/>
        <v>AVERAGE</v>
      </c>
    </row>
    <row r="9879" spans="1:16" x14ac:dyDescent="0.35">
      <c r="A9879" t="s">
        <v>10053</v>
      </c>
      <c r="B9879" s="18">
        <v>44862</v>
      </c>
      <c r="C9879" t="s">
        <v>136</v>
      </c>
      <c r="D9879" t="s">
        <v>115</v>
      </c>
      <c r="E9879" t="s">
        <v>227</v>
      </c>
      <c r="F9879" t="s">
        <v>131</v>
      </c>
      <c r="G9879" t="s">
        <v>112</v>
      </c>
      <c r="H9879" t="s">
        <v>118</v>
      </c>
      <c r="I9879">
        <v>1</v>
      </c>
      <c r="J9879" s="19">
        <v>25.55</v>
      </c>
      <c r="K9879" s="20">
        <v>0.24</v>
      </c>
      <c r="L9879" s="19">
        <v>19.420000000000002</v>
      </c>
      <c r="M9879" s="19">
        <v>4.55</v>
      </c>
      <c r="N9879" s="11" t="str">
        <f t="shared" si="463"/>
        <v>HIGH</v>
      </c>
      <c r="O9879" s="27">
        <f t="shared" si="464"/>
        <v>0.76570545829042225</v>
      </c>
      <c r="P9879" s="11" t="str">
        <f t="shared" si="465"/>
        <v>AVERAGE</v>
      </c>
    </row>
    <row r="9880" spans="1:16" x14ac:dyDescent="0.35">
      <c r="A9880" s="12" t="s">
        <v>10054</v>
      </c>
      <c r="B9880" s="15">
        <v>45081</v>
      </c>
      <c r="C9880" s="12" t="s">
        <v>108</v>
      </c>
      <c r="D9880" s="12" t="s">
        <v>140</v>
      </c>
      <c r="E9880" s="12" t="s">
        <v>166</v>
      </c>
      <c r="F9880" s="12" t="s">
        <v>131</v>
      </c>
      <c r="G9880" s="12" t="s">
        <v>122</v>
      </c>
      <c r="H9880" s="12" t="s">
        <v>123</v>
      </c>
      <c r="I9880" s="12">
        <v>5</v>
      </c>
      <c r="J9880" s="16">
        <v>1677.45</v>
      </c>
      <c r="K9880" s="17">
        <v>0</v>
      </c>
      <c r="L9880" s="16">
        <v>8387.25</v>
      </c>
      <c r="M9880" s="16">
        <v>2856.55</v>
      </c>
      <c r="N9880" s="11" t="str">
        <f t="shared" si="463"/>
        <v>NO DISCOUNT</v>
      </c>
      <c r="O9880" s="27">
        <f t="shared" si="464"/>
        <v>0.65941756833288623</v>
      </c>
      <c r="P9880" s="11" t="str">
        <f t="shared" si="465"/>
        <v>GOOD</v>
      </c>
    </row>
    <row r="9881" spans="1:16" x14ac:dyDescent="0.35">
      <c r="A9881" t="s">
        <v>10055</v>
      </c>
      <c r="B9881" s="18">
        <v>45338</v>
      </c>
      <c r="C9881" t="s">
        <v>108</v>
      </c>
      <c r="D9881" t="s">
        <v>125</v>
      </c>
      <c r="E9881" t="s">
        <v>178</v>
      </c>
      <c r="F9881" t="s">
        <v>111</v>
      </c>
      <c r="G9881" t="s">
        <v>112</v>
      </c>
      <c r="H9881" t="s">
        <v>167</v>
      </c>
      <c r="I9881">
        <v>2</v>
      </c>
      <c r="J9881" s="19">
        <v>13.15</v>
      </c>
      <c r="K9881" s="20">
        <v>0.04</v>
      </c>
      <c r="L9881" s="19">
        <v>25.25</v>
      </c>
      <c r="M9881" s="19">
        <v>7.84</v>
      </c>
      <c r="N9881" s="11" t="str">
        <f t="shared" si="463"/>
        <v>LOW</v>
      </c>
      <c r="O9881" s="27">
        <f t="shared" si="464"/>
        <v>0.68950495049504956</v>
      </c>
      <c r="P9881" s="11" t="str">
        <f t="shared" si="465"/>
        <v>AVERAGE</v>
      </c>
    </row>
    <row r="9882" spans="1:16" x14ac:dyDescent="0.35">
      <c r="A9882" s="12" t="s">
        <v>10056</v>
      </c>
      <c r="B9882" s="15">
        <v>44671</v>
      </c>
      <c r="C9882" s="12" t="s">
        <v>120</v>
      </c>
      <c r="D9882" s="12" t="s">
        <v>109</v>
      </c>
      <c r="E9882" s="12" t="s">
        <v>161</v>
      </c>
      <c r="F9882" s="12" t="s">
        <v>131</v>
      </c>
      <c r="G9882" s="12" t="s">
        <v>122</v>
      </c>
      <c r="H9882" s="12" t="s">
        <v>123</v>
      </c>
      <c r="I9882" s="12">
        <v>2</v>
      </c>
      <c r="J9882" s="16">
        <v>1119.1600000000001</v>
      </c>
      <c r="K9882" s="17">
        <v>7.0000000000000007E-2</v>
      </c>
      <c r="L9882" s="16">
        <v>2081.64</v>
      </c>
      <c r="M9882" s="16">
        <v>647.98</v>
      </c>
      <c r="N9882" s="11" t="str">
        <f t="shared" si="463"/>
        <v>LOW</v>
      </c>
      <c r="O9882" s="27">
        <f t="shared" si="464"/>
        <v>0.68871658884341191</v>
      </c>
      <c r="P9882" s="11" t="str">
        <f t="shared" si="465"/>
        <v>AVERAGE</v>
      </c>
    </row>
    <row r="9883" spans="1:16" x14ac:dyDescent="0.35">
      <c r="A9883" t="s">
        <v>10057</v>
      </c>
      <c r="B9883" s="18">
        <v>44764</v>
      </c>
      <c r="C9883" t="s">
        <v>108</v>
      </c>
      <c r="D9883" t="s">
        <v>125</v>
      </c>
      <c r="E9883" t="s">
        <v>126</v>
      </c>
      <c r="F9883" t="s">
        <v>111</v>
      </c>
      <c r="G9883" t="s">
        <v>112</v>
      </c>
      <c r="H9883" t="s">
        <v>118</v>
      </c>
      <c r="I9883">
        <v>5</v>
      </c>
      <c r="J9883" s="19">
        <v>27.12</v>
      </c>
      <c r="K9883" s="20">
        <v>0.05</v>
      </c>
      <c r="L9883" s="19">
        <v>128.82</v>
      </c>
      <c r="M9883" s="19">
        <v>43.07</v>
      </c>
      <c r="N9883" s="11" t="str">
        <f t="shared" si="463"/>
        <v>LOW</v>
      </c>
      <c r="O9883" s="27">
        <f t="shared" si="464"/>
        <v>0.66565750659835432</v>
      </c>
      <c r="P9883" s="11" t="str">
        <f t="shared" si="465"/>
        <v>GOOD</v>
      </c>
    </row>
    <row r="9884" spans="1:16" x14ac:dyDescent="0.35">
      <c r="A9884" s="12" t="s">
        <v>10058</v>
      </c>
      <c r="B9884" s="15">
        <v>44868</v>
      </c>
      <c r="C9884" s="12" t="s">
        <v>108</v>
      </c>
      <c r="D9884" s="12" t="s">
        <v>115</v>
      </c>
      <c r="E9884" s="12" t="s">
        <v>163</v>
      </c>
      <c r="F9884" s="12" t="s">
        <v>117</v>
      </c>
      <c r="G9884" s="12" t="s">
        <v>127</v>
      </c>
      <c r="H9884" s="12" t="s">
        <v>209</v>
      </c>
      <c r="I9884" s="12">
        <v>3</v>
      </c>
      <c r="J9884" s="16">
        <v>674.38</v>
      </c>
      <c r="K9884" s="17">
        <v>0.06</v>
      </c>
      <c r="L9884" s="16">
        <v>1901.75</v>
      </c>
      <c r="M9884" s="16">
        <v>574.34</v>
      </c>
      <c r="N9884" s="11" t="str">
        <f t="shared" si="463"/>
        <v>LOW</v>
      </c>
      <c r="O9884" s="27">
        <f t="shared" si="464"/>
        <v>0.69799395293808331</v>
      </c>
      <c r="P9884" s="11" t="str">
        <f t="shared" si="465"/>
        <v>AVERAGE</v>
      </c>
    </row>
    <row r="9885" spans="1:16" x14ac:dyDescent="0.35">
      <c r="A9885" t="s">
        <v>10059</v>
      </c>
      <c r="B9885" s="18">
        <v>45594</v>
      </c>
      <c r="C9885" t="s">
        <v>108</v>
      </c>
      <c r="D9885" t="s">
        <v>125</v>
      </c>
      <c r="E9885" t="s">
        <v>185</v>
      </c>
      <c r="F9885" t="s">
        <v>131</v>
      </c>
      <c r="G9885" t="s">
        <v>122</v>
      </c>
      <c r="H9885" t="s">
        <v>132</v>
      </c>
      <c r="I9885">
        <v>3</v>
      </c>
      <c r="J9885" s="19">
        <v>196.18</v>
      </c>
      <c r="K9885" s="20">
        <v>0.19</v>
      </c>
      <c r="L9885" s="19">
        <v>476.72</v>
      </c>
      <c r="M9885" s="19">
        <v>134.9</v>
      </c>
      <c r="N9885" s="11" t="str">
        <f t="shared" si="463"/>
        <v>MEDIUM</v>
      </c>
      <c r="O9885" s="27">
        <f t="shared" si="464"/>
        <v>0.71702466856855185</v>
      </c>
      <c r="P9885" s="11" t="str">
        <f t="shared" si="465"/>
        <v>AVERAGE</v>
      </c>
    </row>
    <row r="9886" spans="1:16" x14ac:dyDescent="0.35">
      <c r="A9886" s="12" t="s">
        <v>10060</v>
      </c>
      <c r="B9886" s="15">
        <v>44965</v>
      </c>
      <c r="C9886" s="12" t="s">
        <v>108</v>
      </c>
      <c r="D9886" s="12" t="s">
        <v>115</v>
      </c>
      <c r="E9886" s="12" t="s">
        <v>156</v>
      </c>
      <c r="F9886" s="12" t="s">
        <v>117</v>
      </c>
      <c r="G9886" s="12" t="s">
        <v>112</v>
      </c>
      <c r="H9886" s="12" t="s">
        <v>147</v>
      </c>
      <c r="I9886" s="12">
        <v>3</v>
      </c>
      <c r="J9886" s="16">
        <v>26.67</v>
      </c>
      <c r="K9886" s="17">
        <v>0</v>
      </c>
      <c r="L9886" s="16">
        <v>80.010000000000005</v>
      </c>
      <c r="M9886" s="16">
        <v>33.54</v>
      </c>
      <c r="N9886" s="11" t="str">
        <f t="shared" si="463"/>
        <v>NO DISCOUNT</v>
      </c>
      <c r="O9886" s="27">
        <f t="shared" si="464"/>
        <v>0.58080239970003755</v>
      </c>
      <c r="P9886" s="11" t="str">
        <f t="shared" si="465"/>
        <v>AVERAGE</v>
      </c>
    </row>
    <row r="9887" spans="1:16" x14ac:dyDescent="0.35">
      <c r="A9887" t="s">
        <v>10061</v>
      </c>
      <c r="B9887" s="18">
        <v>44765</v>
      </c>
      <c r="C9887" t="s">
        <v>108</v>
      </c>
      <c r="D9887" t="s">
        <v>140</v>
      </c>
      <c r="E9887" t="s">
        <v>242</v>
      </c>
      <c r="F9887" t="s">
        <v>111</v>
      </c>
      <c r="G9887" t="s">
        <v>127</v>
      </c>
      <c r="H9887" t="s">
        <v>209</v>
      </c>
      <c r="I9887">
        <v>4</v>
      </c>
      <c r="J9887" s="19">
        <v>795.29</v>
      </c>
      <c r="K9887" s="20">
        <v>0.27</v>
      </c>
      <c r="L9887" s="19">
        <v>2322.25</v>
      </c>
      <c r="M9887" s="19">
        <v>992.75</v>
      </c>
      <c r="N9887" s="11" t="str">
        <f t="shared" si="463"/>
        <v>HIGH</v>
      </c>
      <c r="O9887" s="27">
        <f t="shared" si="464"/>
        <v>0.57250511357519651</v>
      </c>
      <c r="P9887" s="11" t="str">
        <f t="shared" si="465"/>
        <v>AVERAGE</v>
      </c>
    </row>
    <row r="9888" spans="1:16" x14ac:dyDescent="0.35">
      <c r="A9888" s="12" t="s">
        <v>10062</v>
      </c>
      <c r="B9888" s="15">
        <v>45370</v>
      </c>
      <c r="C9888" s="12" t="s">
        <v>136</v>
      </c>
      <c r="D9888" s="12" t="s">
        <v>115</v>
      </c>
      <c r="E9888" s="12" t="s">
        <v>227</v>
      </c>
      <c r="F9888" s="12" t="s">
        <v>117</v>
      </c>
      <c r="G9888" s="12" t="s">
        <v>127</v>
      </c>
      <c r="H9888" s="12" t="s">
        <v>138</v>
      </c>
      <c r="I9888" s="12">
        <v>3</v>
      </c>
      <c r="J9888" s="16">
        <v>334.75</v>
      </c>
      <c r="K9888" s="17">
        <v>0.16</v>
      </c>
      <c r="L9888" s="16">
        <v>843.57</v>
      </c>
      <c r="M9888" s="16">
        <v>260.83999999999997</v>
      </c>
      <c r="N9888" s="11" t="str">
        <f t="shared" si="463"/>
        <v>MEDIUM</v>
      </c>
      <c r="O9888" s="27">
        <f t="shared" si="464"/>
        <v>0.69079033156703062</v>
      </c>
      <c r="P9888" s="11" t="str">
        <f t="shared" si="465"/>
        <v>AVERAGE</v>
      </c>
    </row>
    <row r="9889" spans="1:16" x14ac:dyDescent="0.35">
      <c r="A9889" t="s">
        <v>10063</v>
      </c>
      <c r="B9889" s="18">
        <v>45000</v>
      </c>
      <c r="C9889" t="s">
        <v>108</v>
      </c>
      <c r="D9889" t="s">
        <v>109</v>
      </c>
      <c r="E9889" t="s">
        <v>189</v>
      </c>
      <c r="F9889" t="s">
        <v>111</v>
      </c>
      <c r="G9889" t="s">
        <v>122</v>
      </c>
      <c r="H9889" t="s">
        <v>187</v>
      </c>
      <c r="I9889">
        <v>1</v>
      </c>
      <c r="J9889" s="19">
        <v>458.33</v>
      </c>
      <c r="K9889" s="20">
        <v>0.12</v>
      </c>
      <c r="L9889" s="19">
        <v>403.33</v>
      </c>
      <c r="M9889" s="19">
        <v>109.59</v>
      </c>
      <c r="N9889" s="11" t="str">
        <f t="shared" si="463"/>
        <v>MEDIUM</v>
      </c>
      <c r="O9889" s="27">
        <f t="shared" si="464"/>
        <v>0.72828701063645163</v>
      </c>
      <c r="P9889" s="11" t="str">
        <f t="shared" si="465"/>
        <v>AVERAGE</v>
      </c>
    </row>
    <row r="9890" spans="1:16" x14ac:dyDescent="0.35">
      <c r="A9890" s="12" t="s">
        <v>10064</v>
      </c>
      <c r="B9890" s="15">
        <v>44923</v>
      </c>
      <c r="C9890" s="12" t="s">
        <v>108</v>
      </c>
      <c r="D9890" s="12" t="s">
        <v>125</v>
      </c>
      <c r="E9890" s="12" t="s">
        <v>146</v>
      </c>
      <c r="F9890" s="12" t="s">
        <v>111</v>
      </c>
      <c r="G9890" s="12" t="s">
        <v>112</v>
      </c>
      <c r="H9890" s="12" t="s">
        <v>113</v>
      </c>
      <c r="I9890" s="12">
        <v>4</v>
      </c>
      <c r="J9890" s="16">
        <v>34.31</v>
      </c>
      <c r="K9890" s="17">
        <v>0.06</v>
      </c>
      <c r="L9890" s="16">
        <v>129.01</v>
      </c>
      <c r="M9890" s="16">
        <v>60.05</v>
      </c>
      <c r="N9890" s="11" t="str">
        <f t="shared" si="463"/>
        <v>LOW</v>
      </c>
      <c r="O9890" s="27">
        <f t="shared" si="464"/>
        <v>0.53453220680567393</v>
      </c>
      <c r="P9890" s="11" t="str">
        <f t="shared" si="465"/>
        <v>AVERAGE</v>
      </c>
    </row>
    <row r="9891" spans="1:16" x14ac:dyDescent="0.35">
      <c r="A9891" t="s">
        <v>10065</v>
      </c>
      <c r="B9891" s="18">
        <v>45177</v>
      </c>
      <c r="C9891" t="s">
        <v>120</v>
      </c>
      <c r="D9891" t="s">
        <v>140</v>
      </c>
      <c r="E9891" t="s">
        <v>242</v>
      </c>
      <c r="F9891" t="s">
        <v>117</v>
      </c>
      <c r="G9891" t="s">
        <v>127</v>
      </c>
      <c r="H9891" t="s">
        <v>128</v>
      </c>
      <c r="I9891">
        <v>1</v>
      </c>
      <c r="J9891" s="19">
        <v>381.39</v>
      </c>
      <c r="K9891" s="20">
        <v>0.02</v>
      </c>
      <c r="L9891" s="19">
        <v>373.76</v>
      </c>
      <c r="M9891" s="19">
        <v>178.8</v>
      </c>
      <c r="N9891" s="11" t="str">
        <f t="shared" si="463"/>
        <v>LOW</v>
      </c>
      <c r="O9891" s="27">
        <f t="shared" si="464"/>
        <v>0.52161815068493145</v>
      </c>
      <c r="P9891" s="11" t="str">
        <f t="shared" si="465"/>
        <v>AVERAGE</v>
      </c>
    </row>
    <row r="9892" spans="1:16" x14ac:dyDescent="0.35">
      <c r="A9892" s="12" t="s">
        <v>10066</v>
      </c>
      <c r="B9892" s="15">
        <v>45531</v>
      </c>
      <c r="C9892" s="12" t="s">
        <v>108</v>
      </c>
      <c r="D9892" s="12" t="s">
        <v>125</v>
      </c>
      <c r="E9892" s="12" t="s">
        <v>185</v>
      </c>
      <c r="F9892" s="12" t="s">
        <v>117</v>
      </c>
      <c r="G9892" s="12" t="s">
        <v>127</v>
      </c>
      <c r="H9892" s="12" t="s">
        <v>138</v>
      </c>
      <c r="I9892" s="12">
        <v>2</v>
      </c>
      <c r="J9892" s="16">
        <v>309.5</v>
      </c>
      <c r="K9892" s="17">
        <v>0.17</v>
      </c>
      <c r="L9892" s="16">
        <v>513.77</v>
      </c>
      <c r="M9892" s="16">
        <v>305.95</v>
      </c>
      <c r="N9892" s="11" t="str">
        <f t="shared" si="463"/>
        <v>MEDIUM</v>
      </c>
      <c r="O9892" s="27">
        <f t="shared" si="464"/>
        <v>0.40450006812386868</v>
      </c>
      <c r="P9892" s="11" t="str">
        <f t="shared" si="465"/>
        <v>AVERAGE</v>
      </c>
    </row>
    <row r="9893" spans="1:16" x14ac:dyDescent="0.35">
      <c r="A9893" t="s">
        <v>10067</v>
      </c>
      <c r="B9893" s="18">
        <v>44916</v>
      </c>
      <c r="C9893" t="s">
        <v>136</v>
      </c>
      <c r="D9893" t="s">
        <v>140</v>
      </c>
      <c r="E9893" t="s">
        <v>218</v>
      </c>
      <c r="F9893" t="s">
        <v>111</v>
      </c>
      <c r="G9893" t="s">
        <v>112</v>
      </c>
      <c r="H9893" t="s">
        <v>167</v>
      </c>
      <c r="I9893">
        <v>3</v>
      </c>
      <c r="J9893" s="19">
        <v>15.83</v>
      </c>
      <c r="K9893" s="20">
        <v>0.12</v>
      </c>
      <c r="L9893" s="19">
        <v>41.79</v>
      </c>
      <c r="M9893" s="19">
        <v>14.28</v>
      </c>
      <c r="N9893" s="11" t="str">
        <f t="shared" si="463"/>
        <v>MEDIUM</v>
      </c>
      <c r="O9893" s="27">
        <f t="shared" si="464"/>
        <v>0.65829145728643212</v>
      </c>
      <c r="P9893" s="11" t="str">
        <f t="shared" si="465"/>
        <v>AVERAGE</v>
      </c>
    </row>
    <row r="9894" spans="1:16" x14ac:dyDescent="0.35">
      <c r="A9894" s="12" t="s">
        <v>10068</v>
      </c>
      <c r="B9894" s="15">
        <v>44725</v>
      </c>
      <c r="C9894" s="12" t="s">
        <v>149</v>
      </c>
      <c r="D9894" s="12" t="s">
        <v>125</v>
      </c>
      <c r="E9894" s="12" t="s">
        <v>178</v>
      </c>
      <c r="F9894" s="12" t="s">
        <v>111</v>
      </c>
      <c r="G9894" s="12" t="s">
        <v>127</v>
      </c>
      <c r="H9894" s="12" t="s">
        <v>179</v>
      </c>
      <c r="I9894" s="12">
        <v>2</v>
      </c>
      <c r="J9894" s="16">
        <v>281.89</v>
      </c>
      <c r="K9894" s="17">
        <v>0.19</v>
      </c>
      <c r="L9894" s="16">
        <v>456.66</v>
      </c>
      <c r="M9894" s="16">
        <v>206.16</v>
      </c>
      <c r="N9894" s="11" t="str">
        <f t="shared" si="463"/>
        <v>MEDIUM</v>
      </c>
      <c r="O9894" s="27">
        <f t="shared" si="464"/>
        <v>0.54854815398764945</v>
      </c>
      <c r="P9894" s="11" t="str">
        <f t="shared" si="465"/>
        <v>AVERAGE</v>
      </c>
    </row>
    <row r="9895" spans="1:16" x14ac:dyDescent="0.35">
      <c r="A9895" t="s">
        <v>10069</v>
      </c>
      <c r="B9895" s="18">
        <v>45407</v>
      </c>
      <c r="C9895" t="s">
        <v>108</v>
      </c>
      <c r="D9895" t="s">
        <v>125</v>
      </c>
      <c r="E9895" t="s">
        <v>178</v>
      </c>
      <c r="F9895" t="s">
        <v>111</v>
      </c>
      <c r="G9895" t="s">
        <v>112</v>
      </c>
      <c r="H9895" t="s">
        <v>167</v>
      </c>
      <c r="I9895">
        <v>4</v>
      </c>
      <c r="J9895" s="19">
        <v>22</v>
      </c>
      <c r="K9895" s="20">
        <v>0.06</v>
      </c>
      <c r="L9895" s="19">
        <v>82.72</v>
      </c>
      <c r="M9895" s="19">
        <v>23.77</v>
      </c>
      <c r="N9895" s="11" t="str">
        <f t="shared" si="463"/>
        <v>LOW</v>
      </c>
      <c r="O9895" s="27">
        <f t="shared" si="464"/>
        <v>0.71264506769825919</v>
      </c>
      <c r="P9895" s="11" t="str">
        <f t="shared" si="465"/>
        <v>AVERAGE</v>
      </c>
    </row>
    <row r="9896" spans="1:16" x14ac:dyDescent="0.35">
      <c r="A9896" s="12" t="s">
        <v>10070</v>
      </c>
      <c r="B9896" s="15">
        <v>45027</v>
      </c>
      <c r="C9896" s="12" t="s">
        <v>108</v>
      </c>
      <c r="D9896" s="12" t="s">
        <v>109</v>
      </c>
      <c r="E9896" s="12" t="s">
        <v>195</v>
      </c>
      <c r="F9896" s="12" t="s">
        <v>111</v>
      </c>
      <c r="G9896" s="12" t="s">
        <v>112</v>
      </c>
      <c r="H9896" s="12" t="s">
        <v>113</v>
      </c>
      <c r="I9896" s="12">
        <v>3</v>
      </c>
      <c r="J9896" s="16">
        <v>35.17</v>
      </c>
      <c r="K9896" s="17">
        <v>0.05</v>
      </c>
      <c r="L9896" s="16">
        <v>100.23</v>
      </c>
      <c r="M9896" s="16">
        <v>29.76</v>
      </c>
      <c r="N9896" s="11" t="str">
        <f t="shared" si="463"/>
        <v>LOW</v>
      </c>
      <c r="O9896" s="27">
        <f t="shared" si="464"/>
        <v>0.70308290930859019</v>
      </c>
      <c r="P9896" s="11" t="str">
        <f t="shared" si="465"/>
        <v>AVERAGE</v>
      </c>
    </row>
    <row r="9897" spans="1:16" x14ac:dyDescent="0.35">
      <c r="A9897" t="s">
        <v>10071</v>
      </c>
      <c r="B9897" s="18">
        <v>45470</v>
      </c>
      <c r="C9897" t="s">
        <v>108</v>
      </c>
      <c r="D9897" t="s">
        <v>115</v>
      </c>
      <c r="E9897" t="s">
        <v>156</v>
      </c>
      <c r="F9897" t="s">
        <v>117</v>
      </c>
      <c r="G9897" t="s">
        <v>127</v>
      </c>
      <c r="H9897" t="s">
        <v>179</v>
      </c>
      <c r="I9897">
        <v>1</v>
      </c>
      <c r="J9897" s="19">
        <v>86.14</v>
      </c>
      <c r="K9897" s="20">
        <v>0.27</v>
      </c>
      <c r="L9897" s="19">
        <v>62.88</v>
      </c>
      <c r="M9897" s="19">
        <v>22.44</v>
      </c>
      <c r="N9897" s="11" t="str">
        <f t="shared" si="463"/>
        <v>HIGH</v>
      </c>
      <c r="O9897" s="27">
        <f t="shared" si="464"/>
        <v>0.64312977099236635</v>
      </c>
      <c r="P9897" s="11" t="str">
        <f t="shared" si="465"/>
        <v>AVERAGE</v>
      </c>
    </row>
    <row r="9898" spans="1:16" x14ac:dyDescent="0.35">
      <c r="A9898" s="12" t="s">
        <v>10072</v>
      </c>
      <c r="B9898" s="15">
        <v>45297</v>
      </c>
      <c r="C9898" s="12" t="s">
        <v>108</v>
      </c>
      <c r="D9898" s="12" t="s">
        <v>140</v>
      </c>
      <c r="E9898" s="12" t="s">
        <v>153</v>
      </c>
      <c r="F9898" s="12" t="s">
        <v>117</v>
      </c>
      <c r="G9898" s="12" t="s">
        <v>112</v>
      </c>
      <c r="H9898" s="12" t="s">
        <v>113</v>
      </c>
      <c r="I9898" s="12">
        <v>3</v>
      </c>
      <c r="J9898" s="16">
        <v>44.8</v>
      </c>
      <c r="K9898" s="17">
        <v>0.17</v>
      </c>
      <c r="L9898" s="16">
        <v>111.55</v>
      </c>
      <c r="M9898" s="16">
        <v>34.11</v>
      </c>
      <c r="N9898" s="11" t="str">
        <f t="shared" si="463"/>
        <v>MEDIUM</v>
      </c>
      <c r="O9898" s="27">
        <f t="shared" si="464"/>
        <v>0.69421783953384131</v>
      </c>
      <c r="P9898" s="11" t="str">
        <f t="shared" si="465"/>
        <v>AVERAGE</v>
      </c>
    </row>
    <row r="9899" spans="1:16" x14ac:dyDescent="0.35">
      <c r="A9899" t="s">
        <v>10073</v>
      </c>
      <c r="B9899" s="18">
        <v>45002</v>
      </c>
      <c r="C9899" t="s">
        <v>108</v>
      </c>
      <c r="D9899" t="s">
        <v>140</v>
      </c>
      <c r="E9899" t="s">
        <v>296</v>
      </c>
      <c r="F9899" t="s">
        <v>117</v>
      </c>
      <c r="G9899" t="s">
        <v>112</v>
      </c>
      <c r="H9899" t="s">
        <v>167</v>
      </c>
      <c r="I9899">
        <v>4</v>
      </c>
      <c r="J9899" s="19">
        <v>22.5</v>
      </c>
      <c r="K9899" s="20">
        <v>0.11</v>
      </c>
      <c r="L9899" s="19">
        <v>80.099999999999994</v>
      </c>
      <c r="M9899" s="19">
        <v>28.49</v>
      </c>
      <c r="N9899" s="11" t="str">
        <f t="shared" si="463"/>
        <v>MEDIUM</v>
      </c>
      <c r="O9899" s="27">
        <f t="shared" si="464"/>
        <v>0.64431960049937587</v>
      </c>
      <c r="P9899" s="11" t="str">
        <f t="shared" si="465"/>
        <v>AVERAGE</v>
      </c>
    </row>
    <row r="9900" spans="1:16" x14ac:dyDescent="0.35">
      <c r="A9900" s="12" t="s">
        <v>10074</v>
      </c>
      <c r="B9900" s="15">
        <v>45571</v>
      </c>
      <c r="C9900" s="12" t="s">
        <v>108</v>
      </c>
      <c r="D9900" s="12" t="s">
        <v>109</v>
      </c>
      <c r="E9900" s="12" t="s">
        <v>195</v>
      </c>
      <c r="F9900" s="12" t="s">
        <v>131</v>
      </c>
      <c r="G9900" s="12" t="s">
        <v>122</v>
      </c>
      <c r="H9900" s="12" t="s">
        <v>158</v>
      </c>
      <c r="I9900" s="12">
        <v>2</v>
      </c>
      <c r="J9900" s="16">
        <v>111.05</v>
      </c>
      <c r="K9900" s="17">
        <v>0</v>
      </c>
      <c r="L9900" s="16">
        <v>222.1</v>
      </c>
      <c r="M9900" s="16">
        <v>76.75</v>
      </c>
      <c r="N9900" s="11" t="str">
        <f t="shared" si="463"/>
        <v>NO DISCOUNT</v>
      </c>
      <c r="O9900" s="27">
        <f t="shared" si="464"/>
        <v>0.65443493921656914</v>
      </c>
      <c r="P9900" s="11" t="str">
        <f t="shared" si="465"/>
        <v>AVERAGE</v>
      </c>
    </row>
    <row r="9901" spans="1:16" x14ac:dyDescent="0.35">
      <c r="A9901" t="s">
        <v>10075</v>
      </c>
      <c r="B9901" s="18">
        <v>45495</v>
      </c>
      <c r="C9901" t="s">
        <v>120</v>
      </c>
      <c r="D9901" t="s">
        <v>115</v>
      </c>
      <c r="E9901" t="s">
        <v>289</v>
      </c>
      <c r="F9901" t="s">
        <v>117</v>
      </c>
      <c r="G9901" t="s">
        <v>112</v>
      </c>
      <c r="H9901" t="s">
        <v>147</v>
      </c>
      <c r="I9901">
        <v>3</v>
      </c>
      <c r="J9901" s="19">
        <v>27.53</v>
      </c>
      <c r="K9901" s="20">
        <v>0</v>
      </c>
      <c r="L9901" s="19">
        <v>82.59</v>
      </c>
      <c r="M9901" s="19">
        <v>31.66</v>
      </c>
      <c r="N9901" s="11" t="str">
        <f t="shared" si="463"/>
        <v>NO DISCOUNT</v>
      </c>
      <c r="O9901" s="27">
        <f t="shared" si="464"/>
        <v>0.61666061266497163</v>
      </c>
      <c r="P9901" s="11" t="str">
        <f t="shared" si="465"/>
        <v>AVERAGE</v>
      </c>
    </row>
    <row r="9902" spans="1:16" x14ac:dyDescent="0.35">
      <c r="A9902" s="12" t="s">
        <v>10076</v>
      </c>
      <c r="B9902" s="15">
        <v>44922</v>
      </c>
      <c r="C9902" s="12" t="s">
        <v>108</v>
      </c>
      <c r="D9902" s="12" t="s">
        <v>140</v>
      </c>
      <c r="E9902" s="12" t="s">
        <v>153</v>
      </c>
      <c r="F9902" s="12" t="s">
        <v>111</v>
      </c>
      <c r="G9902" s="12" t="s">
        <v>122</v>
      </c>
      <c r="H9902" s="12" t="s">
        <v>132</v>
      </c>
      <c r="I9902" s="12">
        <v>1</v>
      </c>
      <c r="J9902" s="16">
        <v>414.76</v>
      </c>
      <c r="K9902" s="17">
        <v>0.26</v>
      </c>
      <c r="L9902" s="16">
        <v>306.92</v>
      </c>
      <c r="M9902" s="16">
        <v>87.93</v>
      </c>
      <c r="N9902" s="11" t="str">
        <f t="shared" si="463"/>
        <v>HIGH</v>
      </c>
      <c r="O9902" s="27">
        <f t="shared" si="464"/>
        <v>0.71350840609930921</v>
      </c>
      <c r="P9902" s="11" t="str">
        <f t="shared" si="465"/>
        <v>AVERAGE</v>
      </c>
    </row>
    <row r="9903" spans="1:16" x14ac:dyDescent="0.35">
      <c r="A9903" t="s">
        <v>10077</v>
      </c>
      <c r="B9903" s="18">
        <v>45633</v>
      </c>
      <c r="C9903" t="s">
        <v>120</v>
      </c>
      <c r="D9903" t="s">
        <v>125</v>
      </c>
      <c r="E9903" t="s">
        <v>126</v>
      </c>
      <c r="F9903" t="s">
        <v>117</v>
      </c>
      <c r="G9903" t="s">
        <v>127</v>
      </c>
      <c r="H9903" t="s">
        <v>138</v>
      </c>
      <c r="I9903">
        <v>1</v>
      </c>
      <c r="J9903" s="19">
        <v>460.76</v>
      </c>
      <c r="K9903" s="20">
        <v>0.06</v>
      </c>
      <c r="L9903" s="19">
        <v>433.11</v>
      </c>
      <c r="M9903" s="19">
        <v>241.18</v>
      </c>
      <c r="N9903" s="11" t="str">
        <f t="shared" si="463"/>
        <v>LOW</v>
      </c>
      <c r="O9903" s="27">
        <f t="shared" si="464"/>
        <v>0.44314377409895872</v>
      </c>
      <c r="P9903" s="11" t="str">
        <f t="shared" si="465"/>
        <v>AVERAGE</v>
      </c>
    </row>
    <row r="9904" spans="1:16" x14ac:dyDescent="0.35">
      <c r="A9904" s="12" t="s">
        <v>10078</v>
      </c>
      <c r="B9904" s="15">
        <v>45436</v>
      </c>
      <c r="C9904" s="12" t="s">
        <v>120</v>
      </c>
      <c r="D9904" s="12" t="s">
        <v>125</v>
      </c>
      <c r="E9904" s="12" t="s">
        <v>169</v>
      </c>
      <c r="F9904" s="12" t="s">
        <v>131</v>
      </c>
      <c r="G9904" s="12" t="s">
        <v>112</v>
      </c>
      <c r="H9904" s="12" t="s">
        <v>147</v>
      </c>
      <c r="I9904" s="12">
        <v>2</v>
      </c>
      <c r="J9904" s="16">
        <v>4.01</v>
      </c>
      <c r="K9904" s="17">
        <v>0.1</v>
      </c>
      <c r="L9904" s="16">
        <v>7.22</v>
      </c>
      <c r="M9904" s="16">
        <v>2.15</v>
      </c>
      <c r="N9904" s="11" t="str">
        <f t="shared" si="463"/>
        <v>LOW</v>
      </c>
      <c r="O9904" s="27">
        <f t="shared" si="464"/>
        <v>0.70221606648199453</v>
      </c>
      <c r="P9904" s="11" t="str">
        <f t="shared" si="465"/>
        <v>AVERAGE</v>
      </c>
    </row>
    <row r="9905" spans="1:16" x14ac:dyDescent="0.35">
      <c r="A9905" t="s">
        <v>10079</v>
      </c>
      <c r="B9905" s="18">
        <v>44617</v>
      </c>
      <c r="C9905" t="s">
        <v>108</v>
      </c>
      <c r="D9905" t="s">
        <v>140</v>
      </c>
      <c r="E9905" t="s">
        <v>268</v>
      </c>
      <c r="F9905" t="s">
        <v>111</v>
      </c>
      <c r="G9905" t="s">
        <v>112</v>
      </c>
      <c r="H9905" t="s">
        <v>147</v>
      </c>
      <c r="I9905">
        <v>3</v>
      </c>
      <c r="J9905" s="19">
        <v>13.45</v>
      </c>
      <c r="K9905" s="20">
        <v>0.16</v>
      </c>
      <c r="L9905" s="19">
        <v>33.89</v>
      </c>
      <c r="M9905" s="19">
        <v>12.73</v>
      </c>
      <c r="N9905" s="11" t="str">
        <f t="shared" si="463"/>
        <v>MEDIUM</v>
      </c>
      <c r="O9905" s="27">
        <f t="shared" si="464"/>
        <v>0.62437297137798764</v>
      </c>
      <c r="P9905" s="11" t="str">
        <f t="shared" si="465"/>
        <v>AVERAGE</v>
      </c>
    </row>
    <row r="9906" spans="1:16" x14ac:dyDescent="0.35">
      <c r="A9906" s="12" t="s">
        <v>10080</v>
      </c>
      <c r="B9906" s="15">
        <v>45011</v>
      </c>
      <c r="C9906" s="12" t="s">
        <v>149</v>
      </c>
      <c r="D9906" s="12" t="s">
        <v>140</v>
      </c>
      <c r="E9906" s="12" t="s">
        <v>242</v>
      </c>
      <c r="F9906" s="12" t="s">
        <v>111</v>
      </c>
      <c r="G9906" s="12" t="s">
        <v>112</v>
      </c>
      <c r="H9906" s="12" t="s">
        <v>170</v>
      </c>
      <c r="I9906" s="12">
        <v>6</v>
      </c>
      <c r="J9906" s="16">
        <v>30.97</v>
      </c>
      <c r="K9906" s="17">
        <v>0.05</v>
      </c>
      <c r="L9906" s="16">
        <v>176.53</v>
      </c>
      <c r="M9906" s="16">
        <v>55.56</v>
      </c>
      <c r="N9906" s="11" t="str">
        <f t="shared" si="463"/>
        <v>LOW</v>
      </c>
      <c r="O9906" s="27">
        <f t="shared" si="464"/>
        <v>0.68526596045997845</v>
      </c>
      <c r="P9906" s="11" t="str">
        <f t="shared" si="465"/>
        <v>GOOD</v>
      </c>
    </row>
    <row r="9907" spans="1:16" x14ac:dyDescent="0.35">
      <c r="A9907" t="s">
        <v>10081</v>
      </c>
      <c r="B9907" s="18">
        <v>45068</v>
      </c>
      <c r="C9907" t="s">
        <v>120</v>
      </c>
      <c r="D9907" t="s">
        <v>125</v>
      </c>
      <c r="E9907" t="s">
        <v>126</v>
      </c>
      <c r="F9907" t="s">
        <v>111</v>
      </c>
      <c r="G9907" t="s">
        <v>112</v>
      </c>
      <c r="H9907" t="s">
        <v>167</v>
      </c>
      <c r="I9907">
        <v>1</v>
      </c>
      <c r="J9907" s="19">
        <v>11.67</v>
      </c>
      <c r="K9907" s="20">
        <v>0.25</v>
      </c>
      <c r="L9907" s="19">
        <v>8.75</v>
      </c>
      <c r="M9907" s="19">
        <v>3.98</v>
      </c>
      <c r="N9907" s="11" t="str">
        <f t="shared" si="463"/>
        <v>HIGH</v>
      </c>
      <c r="O9907" s="27">
        <f t="shared" si="464"/>
        <v>0.54514285714285704</v>
      </c>
      <c r="P9907" s="11" t="str">
        <f t="shared" si="465"/>
        <v>AVERAGE</v>
      </c>
    </row>
    <row r="9908" spans="1:16" x14ac:dyDescent="0.35">
      <c r="A9908" s="12" t="s">
        <v>10082</v>
      </c>
      <c r="B9908" s="15">
        <v>45548</v>
      </c>
      <c r="C9908" s="12" t="s">
        <v>149</v>
      </c>
      <c r="D9908" s="12" t="s">
        <v>125</v>
      </c>
      <c r="E9908" s="12" t="s">
        <v>134</v>
      </c>
      <c r="F9908" s="12" t="s">
        <v>111</v>
      </c>
      <c r="G9908" s="12" t="s">
        <v>122</v>
      </c>
      <c r="H9908" s="12" t="s">
        <v>187</v>
      </c>
      <c r="I9908" s="12">
        <v>1</v>
      </c>
      <c r="J9908" s="16">
        <v>673.41</v>
      </c>
      <c r="K9908" s="17">
        <v>0.13</v>
      </c>
      <c r="L9908" s="16">
        <v>585.87</v>
      </c>
      <c r="M9908" s="16">
        <v>253.94</v>
      </c>
      <c r="N9908" s="11" t="str">
        <f t="shared" si="463"/>
        <v>MEDIUM</v>
      </c>
      <c r="O9908" s="27">
        <f t="shared" si="464"/>
        <v>0.56655913427893556</v>
      </c>
      <c r="P9908" s="11" t="str">
        <f t="shared" si="465"/>
        <v>AVERAGE</v>
      </c>
    </row>
    <row r="9909" spans="1:16" x14ac:dyDescent="0.35">
      <c r="A9909" t="s">
        <v>10083</v>
      </c>
      <c r="B9909" s="18">
        <v>45121</v>
      </c>
      <c r="C9909" t="s">
        <v>136</v>
      </c>
      <c r="D9909" t="s">
        <v>140</v>
      </c>
      <c r="E9909" t="s">
        <v>273</v>
      </c>
      <c r="F9909" t="s">
        <v>111</v>
      </c>
      <c r="G9909" t="s">
        <v>122</v>
      </c>
      <c r="H9909" t="s">
        <v>187</v>
      </c>
      <c r="I9909">
        <v>2</v>
      </c>
      <c r="J9909" s="19">
        <v>186.42</v>
      </c>
      <c r="K9909" s="20">
        <v>0.16</v>
      </c>
      <c r="L9909" s="19">
        <v>313.19</v>
      </c>
      <c r="M9909" s="19">
        <v>148.22</v>
      </c>
      <c r="N9909" s="11" t="str">
        <f t="shared" si="463"/>
        <v>MEDIUM</v>
      </c>
      <c r="O9909" s="27">
        <f t="shared" si="464"/>
        <v>0.52674095596921999</v>
      </c>
      <c r="P9909" s="11" t="str">
        <f t="shared" si="465"/>
        <v>AVERAGE</v>
      </c>
    </row>
    <row r="9910" spans="1:16" x14ac:dyDescent="0.35">
      <c r="A9910" s="12" t="s">
        <v>10084</v>
      </c>
      <c r="B9910" s="15">
        <v>45229</v>
      </c>
      <c r="C9910" s="12" t="s">
        <v>108</v>
      </c>
      <c r="D9910" s="12" t="s">
        <v>140</v>
      </c>
      <c r="E9910" s="12" t="s">
        <v>242</v>
      </c>
      <c r="F9910" s="12" t="s">
        <v>111</v>
      </c>
      <c r="G9910" s="12" t="s">
        <v>127</v>
      </c>
      <c r="H9910" s="12" t="s">
        <v>164</v>
      </c>
      <c r="I9910" s="12">
        <v>1</v>
      </c>
      <c r="J9910" s="16">
        <v>389.44</v>
      </c>
      <c r="K9910" s="17">
        <v>0</v>
      </c>
      <c r="L9910" s="16">
        <v>389.44</v>
      </c>
      <c r="M9910" s="16">
        <v>143.91</v>
      </c>
      <c r="N9910" s="11" t="str">
        <f t="shared" si="463"/>
        <v>NO DISCOUNT</v>
      </c>
      <c r="O9910" s="27">
        <f t="shared" si="464"/>
        <v>0.63046939194741169</v>
      </c>
      <c r="P9910" s="11" t="str">
        <f t="shared" si="465"/>
        <v>AVERAGE</v>
      </c>
    </row>
    <row r="9911" spans="1:16" x14ac:dyDescent="0.35">
      <c r="A9911" t="s">
        <v>10085</v>
      </c>
      <c r="B9911" s="18">
        <v>45569</v>
      </c>
      <c r="C9911" t="s">
        <v>108</v>
      </c>
      <c r="D9911" t="s">
        <v>115</v>
      </c>
      <c r="E9911" t="s">
        <v>205</v>
      </c>
      <c r="F9911" t="s">
        <v>117</v>
      </c>
      <c r="G9911" t="s">
        <v>112</v>
      </c>
      <c r="H9911" t="s">
        <v>113</v>
      </c>
      <c r="I9911">
        <v>13</v>
      </c>
      <c r="J9911" s="19">
        <v>19.45</v>
      </c>
      <c r="K9911" s="20">
        <v>0.13</v>
      </c>
      <c r="L9911" s="19">
        <v>219.98</v>
      </c>
      <c r="M9911" s="19">
        <v>70.510000000000005</v>
      </c>
      <c r="N9911" s="11" t="str">
        <f t="shared" si="463"/>
        <v>MEDIUM</v>
      </c>
      <c r="O9911" s="27">
        <f t="shared" si="464"/>
        <v>0.67947086098736242</v>
      </c>
      <c r="P9911" s="11" t="str">
        <f t="shared" si="465"/>
        <v>EXCELLENT</v>
      </c>
    </row>
    <row r="9912" spans="1:16" x14ac:dyDescent="0.35">
      <c r="A9912" s="12" t="s">
        <v>10086</v>
      </c>
      <c r="B9912" s="15">
        <v>45280</v>
      </c>
      <c r="C9912" s="12" t="s">
        <v>120</v>
      </c>
      <c r="D9912" s="12" t="s">
        <v>125</v>
      </c>
      <c r="E9912" s="12" t="s">
        <v>255</v>
      </c>
      <c r="F9912" s="12" t="s">
        <v>117</v>
      </c>
      <c r="G9912" s="12" t="s">
        <v>112</v>
      </c>
      <c r="H9912" s="12" t="s">
        <v>170</v>
      </c>
      <c r="I9912" s="12">
        <v>1</v>
      </c>
      <c r="J9912" s="16">
        <v>13.47</v>
      </c>
      <c r="K9912" s="17">
        <v>0</v>
      </c>
      <c r="L9912" s="16">
        <v>13.47</v>
      </c>
      <c r="M9912" s="16">
        <v>3.87</v>
      </c>
      <c r="N9912" s="11" t="str">
        <f t="shared" si="463"/>
        <v>NO DISCOUNT</v>
      </c>
      <c r="O9912" s="27">
        <f t="shared" si="464"/>
        <v>0.71269487750556804</v>
      </c>
      <c r="P9912" s="11" t="str">
        <f t="shared" si="465"/>
        <v>AVERAGE</v>
      </c>
    </row>
    <row r="9913" spans="1:16" x14ac:dyDescent="0.35">
      <c r="A9913" t="s">
        <v>10087</v>
      </c>
      <c r="B9913" s="18">
        <v>44949</v>
      </c>
      <c r="C9913" t="s">
        <v>108</v>
      </c>
      <c r="D9913" t="s">
        <v>125</v>
      </c>
      <c r="E9913" t="s">
        <v>144</v>
      </c>
      <c r="F9913" t="s">
        <v>111</v>
      </c>
      <c r="G9913" t="s">
        <v>122</v>
      </c>
      <c r="H9913" t="s">
        <v>142</v>
      </c>
      <c r="I9913">
        <v>1</v>
      </c>
      <c r="J9913" s="19">
        <v>327.12</v>
      </c>
      <c r="K9913" s="20">
        <v>0.21</v>
      </c>
      <c r="L9913" s="19">
        <v>258.42</v>
      </c>
      <c r="M9913" s="19">
        <v>97.22</v>
      </c>
      <c r="N9913" s="11" t="str">
        <f t="shared" si="463"/>
        <v>HIGH</v>
      </c>
      <c r="O9913" s="27">
        <f t="shared" si="464"/>
        <v>0.62379072827180559</v>
      </c>
      <c r="P9913" s="11" t="str">
        <f t="shared" si="465"/>
        <v>AVERAGE</v>
      </c>
    </row>
    <row r="9914" spans="1:16" x14ac:dyDescent="0.35">
      <c r="A9914" s="12" t="s">
        <v>10088</v>
      </c>
      <c r="B9914" s="15">
        <v>45195</v>
      </c>
      <c r="C9914" s="12" t="s">
        <v>108</v>
      </c>
      <c r="D9914" s="12" t="s">
        <v>125</v>
      </c>
      <c r="E9914" s="12" t="s">
        <v>146</v>
      </c>
      <c r="F9914" s="12" t="s">
        <v>111</v>
      </c>
      <c r="G9914" s="12" t="s">
        <v>122</v>
      </c>
      <c r="H9914" s="12" t="s">
        <v>158</v>
      </c>
      <c r="I9914" s="12">
        <v>7</v>
      </c>
      <c r="J9914" s="16">
        <v>28.16</v>
      </c>
      <c r="K9914" s="17">
        <v>0</v>
      </c>
      <c r="L9914" s="16">
        <v>197.12</v>
      </c>
      <c r="M9914" s="16">
        <v>57.14</v>
      </c>
      <c r="N9914" s="11" t="str">
        <f t="shared" si="463"/>
        <v>NO DISCOUNT</v>
      </c>
      <c r="O9914" s="27">
        <f t="shared" si="464"/>
        <v>0.71012581168831179</v>
      </c>
      <c r="P9914" s="11" t="str">
        <f t="shared" si="465"/>
        <v>GOOD</v>
      </c>
    </row>
    <row r="9915" spans="1:16" x14ac:dyDescent="0.35">
      <c r="A9915" t="s">
        <v>10089</v>
      </c>
      <c r="B9915" s="18">
        <v>45555</v>
      </c>
      <c r="C9915" t="s">
        <v>136</v>
      </c>
      <c r="D9915" t="s">
        <v>109</v>
      </c>
      <c r="E9915" t="s">
        <v>176</v>
      </c>
      <c r="F9915" t="s">
        <v>117</v>
      </c>
      <c r="G9915" t="s">
        <v>122</v>
      </c>
      <c r="H9915" t="s">
        <v>123</v>
      </c>
      <c r="I9915">
        <v>1</v>
      </c>
      <c r="J9915" s="19">
        <v>2019.71</v>
      </c>
      <c r="K9915" s="20">
        <v>0</v>
      </c>
      <c r="L9915" s="19">
        <v>2019.71</v>
      </c>
      <c r="M9915" s="19">
        <v>886.84</v>
      </c>
      <c r="N9915" s="11" t="str">
        <f t="shared" si="463"/>
        <v>NO DISCOUNT</v>
      </c>
      <c r="O9915" s="27">
        <f t="shared" si="464"/>
        <v>0.56090725896292037</v>
      </c>
      <c r="P9915" s="11" t="str">
        <f t="shared" si="465"/>
        <v>AVERAGE</v>
      </c>
    </row>
    <row r="9916" spans="1:16" x14ac:dyDescent="0.35">
      <c r="A9916" s="12" t="s">
        <v>10090</v>
      </c>
      <c r="B9916" s="15">
        <v>45290</v>
      </c>
      <c r="C9916" s="12" t="s">
        <v>108</v>
      </c>
      <c r="D9916" s="12" t="s">
        <v>140</v>
      </c>
      <c r="E9916" s="12" t="s">
        <v>242</v>
      </c>
      <c r="F9916" s="12" t="s">
        <v>131</v>
      </c>
      <c r="G9916" s="12" t="s">
        <v>122</v>
      </c>
      <c r="H9916" s="12" t="s">
        <v>158</v>
      </c>
      <c r="I9916" s="12">
        <v>5</v>
      </c>
      <c r="J9916" s="16">
        <v>42.74</v>
      </c>
      <c r="K9916" s="17">
        <v>0.3</v>
      </c>
      <c r="L9916" s="16">
        <v>149.59</v>
      </c>
      <c r="M9916" s="16">
        <v>59.07</v>
      </c>
      <c r="N9916" s="11" t="b">
        <f t="shared" si="463"/>
        <v>0</v>
      </c>
      <c r="O9916" s="27">
        <f t="shared" si="464"/>
        <v>0.60512066314593227</v>
      </c>
      <c r="P9916" s="11" t="str">
        <f t="shared" si="465"/>
        <v>GOOD</v>
      </c>
    </row>
    <row r="9917" spans="1:16" x14ac:dyDescent="0.35">
      <c r="A9917" t="s">
        <v>10091</v>
      </c>
      <c r="B9917" s="18">
        <v>45227</v>
      </c>
      <c r="C9917" t="s">
        <v>108</v>
      </c>
      <c r="D9917" t="s">
        <v>125</v>
      </c>
      <c r="E9917" t="s">
        <v>169</v>
      </c>
      <c r="F9917" t="s">
        <v>117</v>
      </c>
      <c r="G9917" t="s">
        <v>112</v>
      </c>
      <c r="H9917" t="s">
        <v>118</v>
      </c>
      <c r="I9917">
        <v>1</v>
      </c>
      <c r="J9917" s="19">
        <v>9.11</v>
      </c>
      <c r="K9917" s="20">
        <v>0.19</v>
      </c>
      <c r="L9917" s="19">
        <v>7.38</v>
      </c>
      <c r="M9917" s="19">
        <v>3.27</v>
      </c>
      <c r="N9917" s="11" t="str">
        <f t="shared" si="463"/>
        <v>MEDIUM</v>
      </c>
      <c r="O9917" s="27">
        <f t="shared" si="464"/>
        <v>0.55691056910569103</v>
      </c>
      <c r="P9917" s="11" t="str">
        <f t="shared" si="465"/>
        <v>AVERAGE</v>
      </c>
    </row>
    <row r="9918" spans="1:16" x14ac:dyDescent="0.35">
      <c r="A9918" s="12" t="s">
        <v>10092</v>
      </c>
      <c r="B9918" s="15">
        <v>44935</v>
      </c>
      <c r="C9918" s="12" t="s">
        <v>120</v>
      </c>
      <c r="D9918" s="12" t="s">
        <v>140</v>
      </c>
      <c r="E9918" s="12" t="s">
        <v>307</v>
      </c>
      <c r="F9918" s="12" t="s">
        <v>111</v>
      </c>
      <c r="G9918" s="12" t="s">
        <v>112</v>
      </c>
      <c r="H9918" s="12" t="s">
        <v>113</v>
      </c>
      <c r="I9918" s="12">
        <v>1</v>
      </c>
      <c r="J9918" s="16">
        <v>6.26</v>
      </c>
      <c r="K9918" s="17">
        <v>0.12</v>
      </c>
      <c r="L9918" s="16">
        <v>5.51</v>
      </c>
      <c r="M9918" s="16">
        <v>2.0099999999999998</v>
      </c>
      <c r="N9918" s="11" t="str">
        <f t="shared" si="463"/>
        <v>MEDIUM</v>
      </c>
      <c r="O9918" s="27">
        <f t="shared" si="464"/>
        <v>0.63520871143375679</v>
      </c>
      <c r="P9918" s="11" t="str">
        <f t="shared" si="465"/>
        <v>AVERAGE</v>
      </c>
    </row>
    <row r="9919" spans="1:16" x14ac:dyDescent="0.35">
      <c r="A9919" t="s">
        <v>10093</v>
      </c>
      <c r="B9919" s="18">
        <v>45316</v>
      </c>
      <c r="C9919" t="s">
        <v>120</v>
      </c>
      <c r="D9919" t="s">
        <v>125</v>
      </c>
      <c r="E9919" t="s">
        <v>137</v>
      </c>
      <c r="F9919" t="s">
        <v>131</v>
      </c>
      <c r="G9919" t="s">
        <v>112</v>
      </c>
      <c r="H9919" t="s">
        <v>118</v>
      </c>
      <c r="I9919">
        <v>1</v>
      </c>
      <c r="J9919" s="19">
        <v>11.32</v>
      </c>
      <c r="K9919" s="20">
        <v>0.09</v>
      </c>
      <c r="L9919" s="19">
        <v>10.3</v>
      </c>
      <c r="M9919" s="19">
        <v>2.82</v>
      </c>
      <c r="N9919" s="11" t="str">
        <f t="shared" si="463"/>
        <v>LOW</v>
      </c>
      <c r="O9919" s="27">
        <f t="shared" si="464"/>
        <v>0.72621359223300974</v>
      </c>
      <c r="P9919" s="11" t="str">
        <f t="shared" si="465"/>
        <v>AVERAGE</v>
      </c>
    </row>
    <row r="9920" spans="1:16" x14ac:dyDescent="0.35">
      <c r="A9920" s="12" t="s">
        <v>10094</v>
      </c>
      <c r="B9920" s="15">
        <v>44791</v>
      </c>
      <c r="C9920" s="12" t="s">
        <v>108</v>
      </c>
      <c r="D9920" s="12" t="s">
        <v>125</v>
      </c>
      <c r="E9920" s="12" t="s">
        <v>146</v>
      </c>
      <c r="F9920" s="12" t="s">
        <v>131</v>
      </c>
      <c r="G9920" s="12" t="s">
        <v>127</v>
      </c>
      <c r="H9920" s="12" t="s">
        <v>164</v>
      </c>
      <c r="I9920" s="12">
        <v>1</v>
      </c>
      <c r="J9920" s="16">
        <v>516.64</v>
      </c>
      <c r="K9920" s="17">
        <v>0.03</v>
      </c>
      <c r="L9920" s="16">
        <v>501.14</v>
      </c>
      <c r="M9920" s="16">
        <v>243.14</v>
      </c>
      <c r="N9920" s="11" t="str">
        <f t="shared" si="463"/>
        <v>LOW</v>
      </c>
      <c r="O9920" s="27">
        <f t="shared" si="464"/>
        <v>0.5148261962724987</v>
      </c>
      <c r="P9920" s="11" t="str">
        <f t="shared" si="465"/>
        <v>AVERAGE</v>
      </c>
    </row>
    <row r="9921" spans="1:16" x14ac:dyDescent="0.35">
      <c r="A9921" t="s">
        <v>10095</v>
      </c>
      <c r="B9921" s="18">
        <v>45239</v>
      </c>
      <c r="C9921" t="s">
        <v>108</v>
      </c>
      <c r="D9921" t="s">
        <v>125</v>
      </c>
      <c r="E9921" t="s">
        <v>126</v>
      </c>
      <c r="F9921" t="s">
        <v>111</v>
      </c>
      <c r="G9921" t="s">
        <v>122</v>
      </c>
      <c r="H9921" t="s">
        <v>187</v>
      </c>
      <c r="I9921">
        <v>1</v>
      </c>
      <c r="J9921" s="19">
        <v>699.75</v>
      </c>
      <c r="K9921" s="20">
        <v>0</v>
      </c>
      <c r="L9921" s="19">
        <v>699.75</v>
      </c>
      <c r="M9921" s="19">
        <v>368.38</v>
      </c>
      <c r="N9921" s="11" t="str">
        <f t="shared" si="463"/>
        <v>NO DISCOUNT</v>
      </c>
      <c r="O9921" s="27">
        <f t="shared" si="464"/>
        <v>0.47355484101464812</v>
      </c>
      <c r="P9921" s="11" t="str">
        <f t="shared" si="465"/>
        <v>AVERAGE</v>
      </c>
    </row>
    <row r="9922" spans="1:16" x14ac:dyDescent="0.35">
      <c r="A9922" s="12" t="s">
        <v>10096</v>
      </c>
      <c r="B9922" s="15">
        <v>45116</v>
      </c>
      <c r="C9922" s="12" t="s">
        <v>108</v>
      </c>
      <c r="D9922" s="12" t="s">
        <v>125</v>
      </c>
      <c r="E9922" s="12" t="s">
        <v>144</v>
      </c>
      <c r="F9922" s="12" t="s">
        <v>111</v>
      </c>
      <c r="G9922" s="12" t="s">
        <v>127</v>
      </c>
      <c r="H9922" s="12" t="s">
        <v>128</v>
      </c>
      <c r="I9922" s="12">
        <v>3</v>
      </c>
      <c r="J9922" s="16">
        <v>528.33000000000004</v>
      </c>
      <c r="K9922" s="17">
        <v>0</v>
      </c>
      <c r="L9922" s="16">
        <v>1584.99</v>
      </c>
      <c r="M9922" s="16">
        <v>670.06</v>
      </c>
      <c r="N9922" s="11" t="str">
        <f t="shared" si="463"/>
        <v>NO DISCOUNT</v>
      </c>
      <c r="O9922" s="27">
        <f t="shared" si="464"/>
        <v>0.57724654414223442</v>
      </c>
      <c r="P9922" s="11" t="str">
        <f t="shared" si="465"/>
        <v>AVERAGE</v>
      </c>
    </row>
    <row r="9923" spans="1:16" x14ac:dyDescent="0.35">
      <c r="A9923" t="s">
        <v>10097</v>
      </c>
      <c r="B9923" s="18">
        <v>45607</v>
      </c>
      <c r="C9923" t="s">
        <v>136</v>
      </c>
      <c r="D9923" t="s">
        <v>140</v>
      </c>
      <c r="E9923" t="s">
        <v>307</v>
      </c>
      <c r="F9923" t="s">
        <v>111</v>
      </c>
      <c r="G9923" t="s">
        <v>122</v>
      </c>
      <c r="H9923" t="s">
        <v>158</v>
      </c>
      <c r="I9923">
        <v>2</v>
      </c>
      <c r="J9923" s="19">
        <v>99.21</v>
      </c>
      <c r="K9923" s="20">
        <v>0.01</v>
      </c>
      <c r="L9923" s="19">
        <v>196.44</v>
      </c>
      <c r="M9923" s="19">
        <v>82.48</v>
      </c>
      <c r="N9923" s="11" t="str">
        <f t="shared" ref="N9923:N9986" si="466">IF(K9923=$R$8,$R$2,IF(K9923&lt;=$R$9,$R$3,IF(K9923&lt;=$R$10,$R$4,IF(K9923&lt;$R$11,$R$5,IF(K9923&gt;$R$11,$R$6)))))</f>
        <v>LOW</v>
      </c>
      <c r="O9923" s="27">
        <f t="shared" ref="O9923:O9986" si="467">IFERROR(L9923-M9923,"NULL")/L9923</f>
        <v>0.58012624720016293</v>
      </c>
      <c r="P9923" s="11" t="str">
        <f t="shared" ref="P9923:P9986" si="468">IF(AND(O9923&gt;=$Q$8,I9923&gt;=$Q$13),$Q$2,IF(AND(O9923&gt;=$Q$9,I9923&gt;=$Q$14),$Q$3,IF(O9923&gt;=$Q$10,$Q$4,$Q$5)))</f>
        <v>AVERAGE</v>
      </c>
    </row>
    <row r="9924" spans="1:16" x14ac:dyDescent="0.35">
      <c r="A9924" s="12" t="s">
        <v>10098</v>
      </c>
      <c r="B9924" s="15">
        <v>44689</v>
      </c>
      <c r="C9924" s="12" t="s">
        <v>108</v>
      </c>
      <c r="D9924" s="12" t="s">
        <v>140</v>
      </c>
      <c r="E9924" s="12" t="s">
        <v>242</v>
      </c>
      <c r="F9924" s="12" t="s">
        <v>117</v>
      </c>
      <c r="G9924" s="12" t="s">
        <v>122</v>
      </c>
      <c r="H9924" s="12" t="s">
        <v>123</v>
      </c>
      <c r="I9924" s="12">
        <v>2</v>
      </c>
      <c r="J9924" s="16">
        <v>875.09</v>
      </c>
      <c r="K9924" s="17">
        <v>0.35</v>
      </c>
      <c r="L9924" s="16">
        <v>1137.6199999999999</v>
      </c>
      <c r="M9924" s="16">
        <v>480.14</v>
      </c>
      <c r="N9924" s="11" t="str">
        <f t="shared" si="466"/>
        <v>CLEARANCE</v>
      </c>
      <c r="O9924" s="27">
        <f t="shared" si="467"/>
        <v>0.57794342574849245</v>
      </c>
      <c r="P9924" s="11" t="str">
        <f t="shared" si="468"/>
        <v>AVERAGE</v>
      </c>
    </row>
    <row r="9925" spans="1:16" x14ac:dyDescent="0.35">
      <c r="A9925" t="s">
        <v>10099</v>
      </c>
      <c r="B9925" s="18">
        <v>44706</v>
      </c>
      <c r="C9925" t="s">
        <v>136</v>
      </c>
      <c r="D9925" t="s">
        <v>140</v>
      </c>
      <c r="E9925" t="s">
        <v>268</v>
      </c>
      <c r="F9925" t="s">
        <v>111</v>
      </c>
      <c r="G9925" t="s">
        <v>127</v>
      </c>
      <c r="H9925" t="s">
        <v>138</v>
      </c>
      <c r="I9925">
        <v>1</v>
      </c>
      <c r="J9925" s="19">
        <v>468.96</v>
      </c>
      <c r="K9925" s="20">
        <v>0.16</v>
      </c>
      <c r="L9925" s="19">
        <v>393.93</v>
      </c>
      <c r="M9925" s="19">
        <v>223.62</v>
      </c>
      <c r="N9925" s="11" t="str">
        <f t="shared" si="466"/>
        <v>MEDIUM</v>
      </c>
      <c r="O9925" s="27">
        <f t="shared" si="467"/>
        <v>0.43233569415886069</v>
      </c>
      <c r="P9925" s="11" t="str">
        <f t="shared" si="468"/>
        <v>AVERAGE</v>
      </c>
    </row>
    <row r="9926" spans="1:16" x14ac:dyDescent="0.35">
      <c r="A9926" s="12" t="s">
        <v>10100</v>
      </c>
      <c r="B9926" s="15">
        <v>45630</v>
      </c>
      <c r="C9926" s="12" t="s">
        <v>108</v>
      </c>
      <c r="D9926" s="12" t="s">
        <v>109</v>
      </c>
      <c r="E9926" s="12" t="s">
        <v>231</v>
      </c>
      <c r="F9926" s="12" t="s">
        <v>111</v>
      </c>
      <c r="G9926" s="12" t="s">
        <v>127</v>
      </c>
      <c r="H9926" s="12" t="s">
        <v>138</v>
      </c>
      <c r="I9926" s="12">
        <v>3</v>
      </c>
      <c r="J9926" s="16">
        <v>390.79</v>
      </c>
      <c r="K9926" s="17">
        <v>0.28999999999999998</v>
      </c>
      <c r="L9926" s="16">
        <v>832.38</v>
      </c>
      <c r="M9926" s="16">
        <v>405.42</v>
      </c>
      <c r="N9926" s="11" t="str">
        <f t="shared" si="466"/>
        <v>HIGH</v>
      </c>
      <c r="O9926" s="27">
        <f t="shared" si="467"/>
        <v>0.51293880198947595</v>
      </c>
      <c r="P9926" s="11" t="str">
        <f t="shared" si="468"/>
        <v>AVERAGE</v>
      </c>
    </row>
    <row r="9927" spans="1:16" x14ac:dyDescent="0.35">
      <c r="A9927" t="s">
        <v>10101</v>
      </c>
      <c r="B9927" s="18">
        <v>44726</v>
      </c>
      <c r="C9927" t="s">
        <v>108</v>
      </c>
      <c r="D9927" t="s">
        <v>109</v>
      </c>
      <c r="E9927" t="s">
        <v>173</v>
      </c>
      <c r="F9927" t="s">
        <v>111</v>
      </c>
      <c r="G9927" t="s">
        <v>127</v>
      </c>
      <c r="H9927" t="s">
        <v>164</v>
      </c>
      <c r="I9927">
        <v>4</v>
      </c>
      <c r="J9927" s="19">
        <v>310.69</v>
      </c>
      <c r="K9927" s="20">
        <v>0.14000000000000001</v>
      </c>
      <c r="L9927" s="19">
        <v>1068.77</v>
      </c>
      <c r="M9927" s="19">
        <v>623.96</v>
      </c>
      <c r="N9927" s="11" t="str">
        <f t="shared" si="466"/>
        <v>MEDIUM</v>
      </c>
      <c r="O9927" s="27">
        <f t="shared" si="467"/>
        <v>0.41618870290146615</v>
      </c>
      <c r="P9927" s="11" t="str">
        <f t="shared" si="468"/>
        <v>AVERAGE</v>
      </c>
    </row>
    <row r="9928" spans="1:16" x14ac:dyDescent="0.35">
      <c r="A9928" s="12" t="s">
        <v>10102</v>
      </c>
      <c r="B9928" s="15">
        <v>44667</v>
      </c>
      <c r="C9928" s="12" t="s">
        <v>108</v>
      </c>
      <c r="D9928" s="12" t="s">
        <v>109</v>
      </c>
      <c r="E9928" s="12" t="s">
        <v>189</v>
      </c>
      <c r="F9928" s="12" t="s">
        <v>111</v>
      </c>
      <c r="G9928" s="12" t="s">
        <v>112</v>
      </c>
      <c r="H9928" s="12" t="s">
        <v>147</v>
      </c>
      <c r="I9928" s="12">
        <v>4</v>
      </c>
      <c r="J9928" s="16">
        <v>16.399999999999999</v>
      </c>
      <c r="K9928" s="17">
        <v>0.15</v>
      </c>
      <c r="L9928" s="16">
        <v>55.76</v>
      </c>
      <c r="M9928" s="16">
        <v>26.98</v>
      </c>
      <c r="N9928" s="11" t="str">
        <f t="shared" si="466"/>
        <v>MEDIUM</v>
      </c>
      <c r="O9928" s="27">
        <f t="shared" si="467"/>
        <v>0.51614060258249639</v>
      </c>
      <c r="P9928" s="11" t="str">
        <f t="shared" si="468"/>
        <v>AVERAGE</v>
      </c>
    </row>
    <row r="9929" spans="1:16" x14ac:dyDescent="0.35">
      <c r="A9929" t="s">
        <v>10103</v>
      </c>
      <c r="B9929" s="18">
        <v>45334</v>
      </c>
      <c r="C9929" t="s">
        <v>108</v>
      </c>
      <c r="D9929" t="s">
        <v>140</v>
      </c>
      <c r="E9929" t="s">
        <v>242</v>
      </c>
      <c r="F9929" t="s">
        <v>111</v>
      </c>
      <c r="G9929" t="s">
        <v>122</v>
      </c>
      <c r="H9929" t="s">
        <v>158</v>
      </c>
      <c r="I9929">
        <v>5</v>
      </c>
      <c r="J9929" s="19">
        <v>118.88</v>
      </c>
      <c r="K9929" s="20">
        <v>0</v>
      </c>
      <c r="L9929" s="19">
        <v>594.4</v>
      </c>
      <c r="M9929" s="19">
        <v>285.49</v>
      </c>
      <c r="N9929" s="11" t="str">
        <f t="shared" si="466"/>
        <v>NO DISCOUNT</v>
      </c>
      <c r="O9929" s="27">
        <f t="shared" si="467"/>
        <v>0.519700538358008</v>
      </c>
      <c r="P9929" s="11" t="str">
        <f t="shared" si="468"/>
        <v>GOOD</v>
      </c>
    </row>
    <row r="9930" spans="1:16" x14ac:dyDescent="0.35">
      <c r="A9930" s="12" t="s">
        <v>10104</v>
      </c>
      <c r="B9930" s="15">
        <v>44692</v>
      </c>
      <c r="C9930" s="12" t="s">
        <v>149</v>
      </c>
      <c r="D9930" s="12" t="s">
        <v>109</v>
      </c>
      <c r="E9930" s="12" t="s">
        <v>231</v>
      </c>
      <c r="F9930" s="12" t="s">
        <v>111</v>
      </c>
      <c r="G9930" s="12" t="s">
        <v>112</v>
      </c>
      <c r="H9930" s="12" t="s">
        <v>147</v>
      </c>
      <c r="I9930" s="12">
        <v>9</v>
      </c>
      <c r="J9930" s="16">
        <v>12.36</v>
      </c>
      <c r="K9930" s="17">
        <v>0.16</v>
      </c>
      <c r="L9930" s="16">
        <v>93.44</v>
      </c>
      <c r="M9930" s="16">
        <v>46.27</v>
      </c>
      <c r="N9930" s="11" t="str">
        <f t="shared" si="466"/>
        <v>MEDIUM</v>
      </c>
      <c r="O9930" s="27">
        <f t="shared" si="467"/>
        <v>0.50481592465753422</v>
      </c>
      <c r="P9930" s="11" t="str">
        <f t="shared" si="468"/>
        <v>GOOD</v>
      </c>
    </row>
    <row r="9931" spans="1:16" x14ac:dyDescent="0.35">
      <c r="A9931" t="s">
        <v>10105</v>
      </c>
      <c r="B9931" s="18">
        <v>44590</v>
      </c>
      <c r="C9931" t="s">
        <v>120</v>
      </c>
      <c r="D9931" t="s">
        <v>109</v>
      </c>
      <c r="E9931" t="s">
        <v>173</v>
      </c>
      <c r="F9931" t="s">
        <v>131</v>
      </c>
      <c r="G9931" t="s">
        <v>122</v>
      </c>
      <c r="H9931" t="s">
        <v>187</v>
      </c>
      <c r="I9931">
        <v>9</v>
      </c>
      <c r="J9931" s="19">
        <v>605.30999999999995</v>
      </c>
      <c r="K9931" s="20">
        <v>0.16</v>
      </c>
      <c r="L9931" s="19">
        <v>4576.1400000000003</v>
      </c>
      <c r="M9931" s="19">
        <v>1571.53</v>
      </c>
      <c r="N9931" s="11" t="str">
        <f t="shared" si="466"/>
        <v>MEDIUM</v>
      </c>
      <c r="O9931" s="27">
        <f t="shared" si="467"/>
        <v>0.65658174793603352</v>
      </c>
      <c r="P9931" s="11" t="str">
        <f t="shared" si="468"/>
        <v>GOOD</v>
      </c>
    </row>
    <row r="9932" spans="1:16" x14ac:dyDescent="0.35">
      <c r="A9932" s="12" t="s">
        <v>10106</v>
      </c>
      <c r="B9932" s="15">
        <v>44573</v>
      </c>
      <c r="C9932" s="12" t="s">
        <v>108</v>
      </c>
      <c r="D9932" s="12" t="s">
        <v>125</v>
      </c>
      <c r="E9932" s="12" t="s">
        <v>255</v>
      </c>
      <c r="F9932" s="12" t="s">
        <v>117</v>
      </c>
      <c r="G9932" s="12" t="s">
        <v>112</v>
      </c>
      <c r="H9932" s="12" t="s">
        <v>118</v>
      </c>
      <c r="I9932" s="12">
        <v>2</v>
      </c>
      <c r="J9932" s="16">
        <v>37.81</v>
      </c>
      <c r="K9932" s="17">
        <v>7.0000000000000007E-2</v>
      </c>
      <c r="L9932" s="16">
        <v>70.33</v>
      </c>
      <c r="M9932" s="16">
        <v>32.78</v>
      </c>
      <c r="N9932" s="11" t="str">
        <f t="shared" si="466"/>
        <v>LOW</v>
      </c>
      <c r="O9932" s="27">
        <f t="shared" si="467"/>
        <v>0.53391155978956351</v>
      </c>
      <c r="P9932" s="11" t="str">
        <f t="shared" si="468"/>
        <v>AVERAGE</v>
      </c>
    </row>
    <row r="9933" spans="1:16" x14ac:dyDescent="0.35">
      <c r="A9933" t="s">
        <v>10107</v>
      </c>
      <c r="B9933" s="18">
        <v>45309</v>
      </c>
      <c r="C9933" t="s">
        <v>120</v>
      </c>
      <c r="D9933" t="s">
        <v>115</v>
      </c>
      <c r="E9933" t="s">
        <v>121</v>
      </c>
      <c r="F9933" t="s">
        <v>111</v>
      </c>
      <c r="G9933" t="s">
        <v>122</v>
      </c>
      <c r="H9933" t="s">
        <v>142</v>
      </c>
      <c r="I9933">
        <v>1</v>
      </c>
      <c r="J9933" s="19">
        <v>175.77</v>
      </c>
      <c r="K9933" s="20">
        <v>0.43</v>
      </c>
      <c r="L9933" s="19">
        <v>100.19</v>
      </c>
      <c r="M9933" s="19">
        <v>47.87</v>
      </c>
      <c r="N9933" s="11" t="str">
        <f t="shared" si="466"/>
        <v>CLEARANCE</v>
      </c>
      <c r="O9933" s="27">
        <f t="shared" si="467"/>
        <v>0.52220780517017673</v>
      </c>
      <c r="P9933" s="11" t="str">
        <f t="shared" si="468"/>
        <v>AVERAGE</v>
      </c>
    </row>
    <row r="9934" spans="1:16" x14ac:dyDescent="0.35">
      <c r="A9934" s="12" t="s">
        <v>10108</v>
      </c>
      <c r="B9934" s="15">
        <v>45648</v>
      </c>
      <c r="C9934" s="12" t="s">
        <v>120</v>
      </c>
      <c r="D9934" s="12" t="s">
        <v>109</v>
      </c>
      <c r="E9934" s="12" t="s">
        <v>208</v>
      </c>
      <c r="F9934" s="12" t="s">
        <v>111</v>
      </c>
      <c r="G9934" s="12" t="s">
        <v>112</v>
      </c>
      <c r="H9934" s="12" t="s">
        <v>113</v>
      </c>
      <c r="I9934" s="12">
        <v>1</v>
      </c>
      <c r="J9934" s="16">
        <v>14.11</v>
      </c>
      <c r="K9934" s="17">
        <v>0.16</v>
      </c>
      <c r="L9934" s="16">
        <v>11.85</v>
      </c>
      <c r="M9934" s="16">
        <v>2.97</v>
      </c>
      <c r="N9934" s="11" t="str">
        <f t="shared" si="466"/>
        <v>MEDIUM</v>
      </c>
      <c r="O9934" s="27">
        <f t="shared" si="467"/>
        <v>0.74936708860759482</v>
      </c>
      <c r="P9934" s="11" t="str">
        <f t="shared" si="468"/>
        <v>AVERAGE</v>
      </c>
    </row>
    <row r="9935" spans="1:16" x14ac:dyDescent="0.35">
      <c r="A9935" t="s">
        <v>10109</v>
      </c>
      <c r="B9935" s="18">
        <v>45213</v>
      </c>
      <c r="C9935" t="s">
        <v>108</v>
      </c>
      <c r="D9935" t="s">
        <v>125</v>
      </c>
      <c r="E9935" t="s">
        <v>185</v>
      </c>
      <c r="F9935" t="s">
        <v>111</v>
      </c>
      <c r="G9935" t="s">
        <v>127</v>
      </c>
      <c r="H9935" t="s">
        <v>179</v>
      </c>
      <c r="I9935">
        <v>7</v>
      </c>
      <c r="J9935" s="19">
        <v>208.31</v>
      </c>
      <c r="K9935" s="20">
        <v>0.33</v>
      </c>
      <c r="L9935" s="19">
        <v>976.97</v>
      </c>
      <c r="M9935" s="19">
        <v>449.52</v>
      </c>
      <c r="N9935" s="11" t="str">
        <f t="shared" si="466"/>
        <v>CLEARANCE</v>
      </c>
      <c r="O9935" s="27">
        <f t="shared" si="467"/>
        <v>0.53988351740585694</v>
      </c>
      <c r="P9935" s="11" t="str">
        <f t="shared" si="468"/>
        <v>GOOD</v>
      </c>
    </row>
    <row r="9936" spans="1:16" x14ac:dyDescent="0.35">
      <c r="A9936" s="12" t="s">
        <v>10110</v>
      </c>
      <c r="B9936" s="15">
        <v>44865</v>
      </c>
      <c r="C9936" s="12" t="s">
        <v>136</v>
      </c>
      <c r="D9936" s="12" t="s">
        <v>140</v>
      </c>
      <c r="E9936" s="12" t="s">
        <v>296</v>
      </c>
      <c r="F9936" s="12" t="s">
        <v>117</v>
      </c>
      <c r="G9936" s="12" t="s">
        <v>122</v>
      </c>
      <c r="H9936" s="12" t="s">
        <v>132</v>
      </c>
      <c r="I9936" s="12">
        <v>8</v>
      </c>
      <c r="J9936" s="16">
        <v>551.05999999999995</v>
      </c>
      <c r="K9936" s="17">
        <v>0.09</v>
      </c>
      <c r="L9936" s="16">
        <v>4011.72</v>
      </c>
      <c r="M9936" s="16">
        <v>1072.0899999999999</v>
      </c>
      <c r="N9936" s="11" t="str">
        <f t="shared" si="466"/>
        <v>LOW</v>
      </c>
      <c r="O9936" s="27">
        <f t="shared" si="467"/>
        <v>0.73276051170071699</v>
      </c>
      <c r="P9936" s="11" t="str">
        <f t="shared" si="468"/>
        <v>GOOD</v>
      </c>
    </row>
    <row r="9937" spans="1:16" x14ac:dyDescent="0.35">
      <c r="A9937" t="s">
        <v>10111</v>
      </c>
      <c r="B9937" s="18">
        <v>44767</v>
      </c>
      <c r="C9937" t="s">
        <v>108</v>
      </c>
      <c r="D9937" t="s">
        <v>125</v>
      </c>
      <c r="E9937" t="s">
        <v>178</v>
      </c>
      <c r="F9937" t="s">
        <v>111</v>
      </c>
      <c r="G9937" t="s">
        <v>112</v>
      </c>
      <c r="H9937" t="s">
        <v>113</v>
      </c>
      <c r="I9937">
        <v>5</v>
      </c>
      <c r="J9937" s="19">
        <v>46.28</v>
      </c>
      <c r="K9937" s="20">
        <v>0.14000000000000001</v>
      </c>
      <c r="L9937" s="19">
        <v>199</v>
      </c>
      <c r="M9937" s="19">
        <v>56.37</v>
      </c>
      <c r="N9937" s="11" t="str">
        <f t="shared" si="466"/>
        <v>MEDIUM</v>
      </c>
      <c r="O9937" s="27">
        <f t="shared" si="467"/>
        <v>0.71673366834170849</v>
      </c>
      <c r="P9937" s="11" t="str">
        <f t="shared" si="468"/>
        <v>GOOD</v>
      </c>
    </row>
    <row r="9938" spans="1:16" x14ac:dyDescent="0.35">
      <c r="A9938" s="12" t="s">
        <v>10112</v>
      </c>
      <c r="B9938" s="15">
        <v>45254</v>
      </c>
      <c r="C9938" s="12" t="s">
        <v>108</v>
      </c>
      <c r="D9938" s="12" t="s">
        <v>115</v>
      </c>
      <c r="E9938" s="12" t="s">
        <v>121</v>
      </c>
      <c r="F9938" s="12" t="s">
        <v>117</v>
      </c>
      <c r="G9938" s="12" t="s">
        <v>127</v>
      </c>
      <c r="H9938" s="12" t="s">
        <v>209</v>
      </c>
      <c r="I9938" s="12">
        <v>2</v>
      </c>
      <c r="J9938" s="16">
        <v>920.54</v>
      </c>
      <c r="K9938" s="17">
        <v>0.04</v>
      </c>
      <c r="L9938" s="16">
        <v>1767.44</v>
      </c>
      <c r="M9938" s="16">
        <v>736.53</v>
      </c>
      <c r="N9938" s="11" t="str">
        <f t="shared" si="466"/>
        <v>LOW</v>
      </c>
      <c r="O9938" s="27">
        <f t="shared" si="467"/>
        <v>0.58327864029330556</v>
      </c>
      <c r="P9938" s="11" t="str">
        <f t="shared" si="468"/>
        <v>AVERAGE</v>
      </c>
    </row>
    <row r="9939" spans="1:16" x14ac:dyDescent="0.35">
      <c r="A9939" t="s">
        <v>10113</v>
      </c>
      <c r="B9939" s="18">
        <v>45208</v>
      </c>
      <c r="C9939" t="s">
        <v>120</v>
      </c>
      <c r="D9939" t="s">
        <v>125</v>
      </c>
      <c r="E9939" t="s">
        <v>146</v>
      </c>
      <c r="F9939" t="s">
        <v>131</v>
      </c>
      <c r="G9939" t="s">
        <v>127</v>
      </c>
      <c r="H9939" t="s">
        <v>164</v>
      </c>
      <c r="I9939">
        <v>4</v>
      </c>
      <c r="J9939" s="19">
        <v>768.49</v>
      </c>
      <c r="K9939" s="20">
        <v>0.05</v>
      </c>
      <c r="L9939" s="19">
        <v>2920.26</v>
      </c>
      <c r="M9939" s="19">
        <v>1215.98</v>
      </c>
      <c r="N9939" s="11" t="str">
        <f t="shared" si="466"/>
        <v>LOW</v>
      </c>
      <c r="O9939" s="27">
        <f t="shared" si="467"/>
        <v>0.58360556936711117</v>
      </c>
      <c r="P9939" s="11" t="str">
        <f t="shared" si="468"/>
        <v>AVERAGE</v>
      </c>
    </row>
    <row r="9940" spans="1:16" x14ac:dyDescent="0.35">
      <c r="A9940" s="12" t="s">
        <v>10114</v>
      </c>
      <c r="B9940" s="15">
        <v>45500</v>
      </c>
      <c r="C9940" s="12" t="s">
        <v>120</v>
      </c>
      <c r="D9940" s="12" t="s">
        <v>109</v>
      </c>
      <c r="E9940" s="12" t="s">
        <v>150</v>
      </c>
      <c r="F9940" s="12" t="s">
        <v>117</v>
      </c>
      <c r="G9940" s="12" t="s">
        <v>122</v>
      </c>
      <c r="H9940" s="12" t="s">
        <v>187</v>
      </c>
      <c r="I9940" s="12">
        <v>1</v>
      </c>
      <c r="J9940" s="16">
        <v>462.1</v>
      </c>
      <c r="K9940" s="17">
        <v>0</v>
      </c>
      <c r="L9940" s="16">
        <v>462.1</v>
      </c>
      <c r="M9940" s="16">
        <v>215.05</v>
      </c>
      <c r="N9940" s="11" t="str">
        <f t="shared" si="466"/>
        <v>NO DISCOUNT</v>
      </c>
      <c r="O9940" s="27">
        <f t="shared" si="467"/>
        <v>0.53462454014282623</v>
      </c>
      <c r="P9940" s="11" t="str">
        <f t="shared" si="468"/>
        <v>AVERAGE</v>
      </c>
    </row>
    <row r="9941" spans="1:16" x14ac:dyDescent="0.35">
      <c r="A9941" t="s">
        <v>10115</v>
      </c>
      <c r="B9941" s="18">
        <v>45558</v>
      </c>
      <c r="C9941" t="s">
        <v>136</v>
      </c>
      <c r="D9941" t="s">
        <v>125</v>
      </c>
      <c r="E9941" t="s">
        <v>134</v>
      </c>
      <c r="F9941" t="s">
        <v>131</v>
      </c>
      <c r="G9941" t="s">
        <v>112</v>
      </c>
      <c r="H9941" t="s">
        <v>118</v>
      </c>
      <c r="I9941">
        <v>2</v>
      </c>
      <c r="J9941" s="19">
        <v>31.33</v>
      </c>
      <c r="K9941" s="20">
        <v>0.04</v>
      </c>
      <c r="L9941" s="19">
        <v>60.15</v>
      </c>
      <c r="M9941" s="19">
        <v>26.53</v>
      </c>
      <c r="N9941" s="11" t="str">
        <f t="shared" si="466"/>
        <v>LOW</v>
      </c>
      <c r="O9941" s="27">
        <f t="shared" si="467"/>
        <v>0.55893599334995836</v>
      </c>
      <c r="P9941" s="11" t="str">
        <f t="shared" si="468"/>
        <v>AVERAGE</v>
      </c>
    </row>
    <row r="9942" spans="1:16" x14ac:dyDescent="0.35">
      <c r="A9942" s="12" t="s">
        <v>10116</v>
      </c>
      <c r="B9942" s="15">
        <v>45310</v>
      </c>
      <c r="C9942" s="12" t="s">
        <v>108</v>
      </c>
      <c r="D9942" s="12" t="s">
        <v>140</v>
      </c>
      <c r="E9942" s="12" t="s">
        <v>141</v>
      </c>
      <c r="F9942" s="12" t="s">
        <v>111</v>
      </c>
      <c r="G9942" s="12" t="s">
        <v>112</v>
      </c>
      <c r="H9942" s="12" t="s">
        <v>167</v>
      </c>
      <c r="I9942" s="12">
        <v>7</v>
      </c>
      <c r="J9942" s="16">
        <v>12.2</v>
      </c>
      <c r="K9942" s="17">
        <v>0.23</v>
      </c>
      <c r="L9942" s="16">
        <v>65.760000000000005</v>
      </c>
      <c r="M9942" s="16">
        <v>26.71</v>
      </c>
      <c r="N9942" s="11" t="str">
        <f t="shared" si="466"/>
        <v>HIGH</v>
      </c>
      <c r="O9942" s="27">
        <f t="shared" si="467"/>
        <v>0.5938260340632604</v>
      </c>
      <c r="P9942" s="11" t="str">
        <f t="shared" si="468"/>
        <v>GOOD</v>
      </c>
    </row>
    <row r="9943" spans="1:16" x14ac:dyDescent="0.35">
      <c r="A9943" t="s">
        <v>10117</v>
      </c>
      <c r="B9943" s="18">
        <v>45458</v>
      </c>
      <c r="C9943" t="s">
        <v>149</v>
      </c>
      <c r="D9943" t="s">
        <v>115</v>
      </c>
      <c r="E9943" t="s">
        <v>121</v>
      </c>
      <c r="F9943" t="s">
        <v>111</v>
      </c>
      <c r="G9943" t="s">
        <v>112</v>
      </c>
      <c r="H9943" t="s">
        <v>147</v>
      </c>
      <c r="I9943">
        <v>16</v>
      </c>
      <c r="J9943" s="19">
        <v>18.850000000000001</v>
      </c>
      <c r="K9943" s="20">
        <v>0.25</v>
      </c>
      <c r="L9943" s="19">
        <v>226.2</v>
      </c>
      <c r="M9943" s="19">
        <v>82.68</v>
      </c>
      <c r="N9943" s="11" t="str">
        <f t="shared" si="466"/>
        <v>HIGH</v>
      </c>
      <c r="O9943" s="27">
        <f t="shared" si="467"/>
        <v>0.63448275862068959</v>
      </c>
      <c r="P9943" s="11" t="str">
        <f t="shared" si="468"/>
        <v>EXCELLENT</v>
      </c>
    </row>
    <row r="9944" spans="1:16" x14ac:dyDescent="0.35">
      <c r="A9944" s="12" t="s">
        <v>10118</v>
      </c>
      <c r="B9944" s="15">
        <v>45166</v>
      </c>
      <c r="C9944" s="12" t="s">
        <v>108</v>
      </c>
      <c r="D9944" s="12" t="s">
        <v>115</v>
      </c>
      <c r="E9944" s="12" t="s">
        <v>205</v>
      </c>
      <c r="F9944" s="12" t="s">
        <v>131</v>
      </c>
      <c r="G9944" s="12" t="s">
        <v>127</v>
      </c>
      <c r="H9944" s="12" t="s">
        <v>164</v>
      </c>
      <c r="I9944" s="12">
        <v>6</v>
      </c>
      <c r="J9944" s="16">
        <v>382.68</v>
      </c>
      <c r="K9944" s="17">
        <v>0.28000000000000003</v>
      </c>
      <c r="L9944" s="16">
        <v>1653.18</v>
      </c>
      <c r="M9944" s="16">
        <v>982.3</v>
      </c>
      <c r="N9944" s="11" t="str">
        <f t="shared" si="466"/>
        <v>HIGH</v>
      </c>
      <c r="O9944" s="27">
        <f t="shared" si="467"/>
        <v>0.40581182932288079</v>
      </c>
      <c r="P9944" s="11" t="str">
        <f t="shared" si="468"/>
        <v>GOOD</v>
      </c>
    </row>
    <row r="9945" spans="1:16" x14ac:dyDescent="0.35">
      <c r="A9945" t="s">
        <v>10119</v>
      </c>
      <c r="B9945" s="18">
        <v>44836</v>
      </c>
      <c r="C9945" t="s">
        <v>108</v>
      </c>
      <c r="D9945" t="s">
        <v>125</v>
      </c>
      <c r="E9945" t="s">
        <v>178</v>
      </c>
      <c r="F9945" t="s">
        <v>117</v>
      </c>
      <c r="G9945" t="s">
        <v>127</v>
      </c>
      <c r="H9945" t="s">
        <v>164</v>
      </c>
      <c r="I9945">
        <v>2</v>
      </c>
      <c r="J9945" s="19">
        <v>484.7</v>
      </c>
      <c r="K9945" s="20">
        <v>0.4</v>
      </c>
      <c r="L9945" s="19">
        <v>581.64</v>
      </c>
      <c r="M9945" s="19">
        <v>193.56</v>
      </c>
      <c r="N9945" s="11" t="str">
        <f t="shared" si="466"/>
        <v>CLEARANCE</v>
      </c>
      <c r="O9945" s="27">
        <f t="shared" si="467"/>
        <v>0.66721683515576646</v>
      </c>
      <c r="P9945" s="11" t="str">
        <f t="shared" si="468"/>
        <v>AVERAGE</v>
      </c>
    </row>
    <row r="9946" spans="1:16" x14ac:dyDescent="0.35">
      <c r="A9946" s="12" t="s">
        <v>10120</v>
      </c>
      <c r="B9946" s="15">
        <v>44949</v>
      </c>
      <c r="C9946" s="12" t="s">
        <v>136</v>
      </c>
      <c r="D9946" s="12" t="s">
        <v>140</v>
      </c>
      <c r="E9946" s="12" t="s">
        <v>153</v>
      </c>
      <c r="F9946" s="12" t="s">
        <v>117</v>
      </c>
      <c r="G9946" s="12" t="s">
        <v>112</v>
      </c>
      <c r="H9946" s="12" t="s">
        <v>118</v>
      </c>
      <c r="I9946" s="12">
        <v>1</v>
      </c>
      <c r="J9946" s="16">
        <v>28.08</v>
      </c>
      <c r="K9946" s="17">
        <v>0.18</v>
      </c>
      <c r="L9946" s="16">
        <v>23.03</v>
      </c>
      <c r="M9946" s="16">
        <v>4.6500000000000004</v>
      </c>
      <c r="N9946" s="11" t="str">
        <f t="shared" si="466"/>
        <v>MEDIUM</v>
      </c>
      <c r="O9946" s="27">
        <f t="shared" si="467"/>
        <v>0.79808944854537567</v>
      </c>
      <c r="P9946" s="11" t="str">
        <f t="shared" si="468"/>
        <v>AVERAGE</v>
      </c>
    </row>
    <row r="9947" spans="1:16" x14ac:dyDescent="0.35">
      <c r="A9947" t="s">
        <v>10121</v>
      </c>
      <c r="B9947" s="18">
        <v>44683</v>
      </c>
      <c r="C9947" t="s">
        <v>108</v>
      </c>
      <c r="D9947" t="s">
        <v>125</v>
      </c>
      <c r="E9947" t="s">
        <v>134</v>
      </c>
      <c r="F9947" t="s">
        <v>117</v>
      </c>
      <c r="G9947" t="s">
        <v>112</v>
      </c>
      <c r="H9947" t="s">
        <v>113</v>
      </c>
      <c r="I9947">
        <v>2</v>
      </c>
      <c r="J9947" s="19">
        <v>46.25</v>
      </c>
      <c r="K9947" s="20">
        <v>0</v>
      </c>
      <c r="L9947" s="19">
        <v>92.5</v>
      </c>
      <c r="M9947" s="19">
        <v>28.09</v>
      </c>
      <c r="N9947" s="11" t="str">
        <f t="shared" si="466"/>
        <v>NO DISCOUNT</v>
      </c>
      <c r="O9947" s="27">
        <f t="shared" si="467"/>
        <v>0.69632432432432434</v>
      </c>
      <c r="P9947" s="11" t="str">
        <f t="shared" si="468"/>
        <v>AVERAGE</v>
      </c>
    </row>
    <row r="9948" spans="1:16" x14ac:dyDescent="0.35">
      <c r="A9948" s="12" t="s">
        <v>10122</v>
      </c>
      <c r="B9948" s="15">
        <v>45451</v>
      </c>
      <c r="C9948" s="12" t="s">
        <v>108</v>
      </c>
      <c r="D9948" s="12" t="s">
        <v>115</v>
      </c>
      <c r="E9948" s="12" t="s">
        <v>205</v>
      </c>
      <c r="F9948" s="12" t="s">
        <v>117</v>
      </c>
      <c r="G9948" s="12" t="s">
        <v>127</v>
      </c>
      <c r="H9948" s="12" t="s">
        <v>164</v>
      </c>
      <c r="I9948" s="12">
        <v>1</v>
      </c>
      <c r="J9948" s="16">
        <v>761.67</v>
      </c>
      <c r="K9948" s="17">
        <v>0.19</v>
      </c>
      <c r="L9948" s="16">
        <v>616.95000000000005</v>
      </c>
      <c r="M9948" s="16">
        <v>292.10000000000002</v>
      </c>
      <c r="N9948" s="11" t="str">
        <f t="shared" si="466"/>
        <v>MEDIUM</v>
      </c>
      <c r="O9948" s="27">
        <f t="shared" si="467"/>
        <v>0.52654185914579787</v>
      </c>
      <c r="P9948" s="11" t="str">
        <f t="shared" si="468"/>
        <v>AVERAGE</v>
      </c>
    </row>
    <row r="9949" spans="1:16" x14ac:dyDescent="0.35">
      <c r="A9949" t="s">
        <v>10123</v>
      </c>
      <c r="B9949" s="18">
        <v>45241</v>
      </c>
      <c r="C9949" t="s">
        <v>108</v>
      </c>
      <c r="D9949" t="s">
        <v>125</v>
      </c>
      <c r="E9949" t="s">
        <v>185</v>
      </c>
      <c r="F9949" t="s">
        <v>111</v>
      </c>
      <c r="G9949" t="s">
        <v>112</v>
      </c>
      <c r="H9949" t="s">
        <v>113</v>
      </c>
      <c r="I9949">
        <v>1</v>
      </c>
      <c r="J9949" s="19">
        <v>9.77</v>
      </c>
      <c r="K9949" s="20">
        <v>0.12</v>
      </c>
      <c r="L9949" s="19">
        <v>8.6</v>
      </c>
      <c r="M9949" s="19">
        <v>2.5499999999999998</v>
      </c>
      <c r="N9949" s="11" t="str">
        <f t="shared" si="466"/>
        <v>MEDIUM</v>
      </c>
      <c r="O9949" s="27">
        <f t="shared" si="467"/>
        <v>0.70348837209302328</v>
      </c>
      <c r="P9949" s="11" t="str">
        <f t="shared" si="468"/>
        <v>AVERAGE</v>
      </c>
    </row>
    <row r="9950" spans="1:16" x14ac:dyDescent="0.35">
      <c r="A9950" s="12" t="s">
        <v>10124</v>
      </c>
      <c r="B9950" s="15">
        <v>45590</v>
      </c>
      <c r="C9950" s="12" t="s">
        <v>136</v>
      </c>
      <c r="D9950" s="12" t="s">
        <v>115</v>
      </c>
      <c r="E9950" s="12" t="s">
        <v>121</v>
      </c>
      <c r="F9950" s="12" t="s">
        <v>117</v>
      </c>
      <c r="G9950" s="12" t="s">
        <v>122</v>
      </c>
      <c r="H9950" s="12" t="s">
        <v>132</v>
      </c>
      <c r="I9950" s="12">
        <v>5</v>
      </c>
      <c r="J9950" s="16">
        <v>410.43</v>
      </c>
      <c r="K9950" s="17">
        <v>0</v>
      </c>
      <c r="L9950" s="16">
        <v>2052.15</v>
      </c>
      <c r="M9950" s="16">
        <v>726.49</v>
      </c>
      <c r="N9950" s="11" t="str">
        <f t="shared" si="466"/>
        <v>NO DISCOUNT</v>
      </c>
      <c r="O9950" s="27">
        <f t="shared" si="467"/>
        <v>0.64598591720878107</v>
      </c>
      <c r="P9950" s="11" t="str">
        <f t="shared" si="468"/>
        <v>GOOD</v>
      </c>
    </row>
    <row r="9951" spans="1:16" x14ac:dyDescent="0.35">
      <c r="A9951" t="s">
        <v>10125</v>
      </c>
      <c r="B9951" s="18">
        <v>45606</v>
      </c>
      <c r="C9951" t="s">
        <v>108</v>
      </c>
      <c r="D9951" t="s">
        <v>109</v>
      </c>
      <c r="E9951" t="s">
        <v>189</v>
      </c>
      <c r="F9951" t="s">
        <v>111</v>
      </c>
      <c r="G9951" t="s">
        <v>127</v>
      </c>
      <c r="H9951" t="s">
        <v>138</v>
      </c>
      <c r="I9951">
        <v>1</v>
      </c>
      <c r="J9951" s="19">
        <v>271.64999999999998</v>
      </c>
      <c r="K9951" s="20">
        <v>0.01</v>
      </c>
      <c r="L9951" s="19">
        <v>268.93</v>
      </c>
      <c r="M9951" s="19">
        <v>122.73</v>
      </c>
      <c r="N9951" s="11" t="str">
        <f t="shared" si="466"/>
        <v>LOW</v>
      </c>
      <c r="O9951" s="27">
        <f t="shared" si="467"/>
        <v>0.54363589038039628</v>
      </c>
      <c r="P9951" s="11" t="str">
        <f t="shared" si="468"/>
        <v>AVERAGE</v>
      </c>
    </row>
    <row r="9952" spans="1:16" x14ac:dyDescent="0.35">
      <c r="A9952" s="12" t="s">
        <v>10126</v>
      </c>
      <c r="B9952" s="15">
        <v>45137</v>
      </c>
      <c r="C9952" s="12" t="s">
        <v>108</v>
      </c>
      <c r="D9952" s="12" t="s">
        <v>109</v>
      </c>
      <c r="E9952" s="12" t="s">
        <v>208</v>
      </c>
      <c r="F9952" s="12" t="s">
        <v>111</v>
      </c>
      <c r="G9952" s="12" t="s">
        <v>127</v>
      </c>
      <c r="H9952" s="12" t="s">
        <v>209</v>
      </c>
      <c r="I9952" s="12">
        <v>6</v>
      </c>
      <c r="J9952" s="16">
        <v>187.16</v>
      </c>
      <c r="K9952" s="17">
        <v>0.02</v>
      </c>
      <c r="L9952" s="16">
        <v>1100.5</v>
      </c>
      <c r="M9952" s="16">
        <v>498.44</v>
      </c>
      <c r="N9952" s="11" t="str">
        <f t="shared" si="466"/>
        <v>LOW</v>
      </c>
      <c r="O9952" s="27">
        <f t="shared" si="467"/>
        <v>0.5470786006360745</v>
      </c>
      <c r="P9952" s="11" t="str">
        <f t="shared" si="468"/>
        <v>GOOD</v>
      </c>
    </row>
    <row r="9953" spans="1:16" x14ac:dyDescent="0.35">
      <c r="A9953" t="s">
        <v>10127</v>
      </c>
      <c r="B9953" s="18">
        <v>45363</v>
      </c>
      <c r="C9953" t="s">
        <v>108</v>
      </c>
      <c r="D9953" t="s">
        <v>109</v>
      </c>
      <c r="E9953" t="s">
        <v>110</v>
      </c>
      <c r="F9953" t="s">
        <v>111</v>
      </c>
      <c r="G9953" t="s">
        <v>127</v>
      </c>
      <c r="H9953" t="s">
        <v>209</v>
      </c>
      <c r="I9953">
        <v>4</v>
      </c>
      <c r="J9953" s="19">
        <v>818.01</v>
      </c>
      <c r="K9953" s="20">
        <v>0</v>
      </c>
      <c r="L9953" s="19">
        <v>3272.04</v>
      </c>
      <c r="M9953" s="19">
        <v>1468.62</v>
      </c>
      <c r="N9953" s="11" t="str">
        <f t="shared" si="466"/>
        <v>NO DISCOUNT</v>
      </c>
      <c r="O9953" s="27">
        <f t="shared" si="467"/>
        <v>0.55116074375618884</v>
      </c>
      <c r="P9953" s="11" t="str">
        <f t="shared" si="468"/>
        <v>AVERAGE</v>
      </c>
    </row>
    <row r="9954" spans="1:16" x14ac:dyDescent="0.35">
      <c r="A9954" s="12" t="s">
        <v>10128</v>
      </c>
      <c r="B9954" s="15">
        <v>44804</v>
      </c>
      <c r="C9954" s="12" t="s">
        <v>108</v>
      </c>
      <c r="D9954" s="12" t="s">
        <v>115</v>
      </c>
      <c r="E9954" s="12" t="s">
        <v>205</v>
      </c>
      <c r="F9954" s="12" t="s">
        <v>117</v>
      </c>
      <c r="G9954" s="12" t="s">
        <v>112</v>
      </c>
      <c r="H9954" s="12" t="s">
        <v>170</v>
      </c>
      <c r="I9954" s="12">
        <v>7</v>
      </c>
      <c r="J9954" s="16">
        <v>24.48</v>
      </c>
      <c r="K9954" s="17">
        <v>0</v>
      </c>
      <c r="L9954" s="16">
        <v>171.36</v>
      </c>
      <c r="M9954" s="16">
        <v>73.16</v>
      </c>
      <c r="N9954" s="11" t="str">
        <f t="shared" si="466"/>
        <v>NO DISCOUNT</v>
      </c>
      <c r="O9954" s="27">
        <f t="shared" si="467"/>
        <v>0.57306255835667608</v>
      </c>
      <c r="P9954" s="11" t="str">
        <f t="shared" si="468"/>
        <v>GOOD</v>
      </c>
    </row>
    <row r="9955" spans="1:16" x14ac:dyDescent="0.35">
      <c r="A9955" t="s">
        <v>10129</v>
      </c>
      <c r="B9955" s="18">
        <v>45245</v>
      </c>
      <c r="C9955" t="s">
        <v>108</v>
      </c>
      <c r="D9955" t="s">
        <v>140</v>
      </c>
      <c r="E9955" t="s">
        <v>307</v>
      </c>
      <c r="F9955" t="s">
        <v>131</v>
      </c>
      <c r="G9955" t="s">
        <v>127</v>
      </c>
      <c r="H9955" t="s">
        <v>128</v>
      </c>
      <c r="I9955">
        <v>3</v>
      </c>
      <c r="J9955" s="19">
        <v>564.42999999999995</v>
      </c>
      <c r="K9955" s="20">
        <v>0.18</v>
      </c>
      <c r="L9955" s="19">
        <v>1388.5</v>
      </c>
      <c r="M9955" s="19">
        <v>645.01</v>
      </c>
      <c r="N9955" s="11" t="str">
        <f t="shared" si="466"/>
        <v>MEDIUM</v>
      </c>
      <c r="O9955" s="27">
        <f t="shared" si="467"/>
        <v>0.53546272956427798</v>
      </c>
      <c r="P9955" s="11" t="str">
        <f t="shared" si="468"/>
        <v>AVERAGE</v>
      </c>
    </row>
    <row r="9956" spans="1:16" x14ac:dyDescent="0.35">
      <c r="A9956" s="12" t="s">
        <v>10130</v>
      </c>
      <c r="B9956" s="15">
        <v>45214</v>
      </c>
      <c r="C9956" s="12" t="s">
        <v>120</v>
      </c>
      <c r="D9956" s="12" t="s">
        <v>109</v>
      </c>
      <c r="E9956" s="12" t="s">
        <v>195</v>
      </c>
      <c r="F9956" s="12" t="s">
        <v>117</v>
      </c>
      <c r="G9956" s="12" t="s">
        <v>127</v>
      </c>
      <c r="H9956" s="12" t="s">
        <v>209</v>
      </c>
      <c r="I9956" s="12">
        <v>1</v>
      </c>
      <c r="J9956" s="16">
        <v>351.38</v>
      </c>
      <c r="K9956" s="17">
        <v>0</v>
      </c>
      <c r="L9956" s="16">
        <v>351.38</v>
      </c>
      <c r="M9956" s="16">
        <v>124.85</v>
      </c>
      <c r="N9956" s="11" t="str">
        <f t="shared" si="466"/>
        <v>NO DISCOUNT</v>
      </c>
      <c r="O9956" s="27">
        <f t="shared" si="467"/>
        <v>0.64468666401047303</v>
      </c>
      <c r="P9956" s="11" t="str">
        <f t="shared" si="468"/>
        <v>AVERAGE</v>
      </c>
    </row>
    <row r="9957" spans="1:16" x14ac:dyDescent="0.35">
      <c r="A9957" t="s">
        <v>10131</v>
      </c>
      <c r="B9957" s="18">
        <v>45163</v>
      </c>
      <c r="C9957" t="s">
        <v>108</v>
      </c>
      <c r="D9957" t="s">
        <v>115</v>
      </c>
      <c r="E9957" t="s">
        <v>130</v>
      </c>
      <c r="F9957" t="s">
        <v>111</v>
      </c>
      <c r="G9957" t="s">
        <v>127</v>
      </c>
      <c r="H9957" t="s">
        <v>164</v>
      </c>
      <c r="I9957">
        <v>1</v>
      </c>
      <c r="J9957" s="19">
        <v>430.47</v>
      </c>
      <c r="K9957" s="20">
        <v>0</v>
      </c>
      <c r="L9957" s="19">
        <v>430.47</v>
      </c>
      <c r="M9957" s="19">
        <v>198.3</v>
      </c>
      <c r="N9957" s="11" t="str">
        <f t="shared" si="466"/>
        <v>NO DISCOUNT</v>
      </c>
      <c r="O9957" s="27">
        <f t="shared" si="467"/>
        <v>0.53934072060770788</v>
      </c>
      <c r="P9957" s="11" t="str">
        <f t="shared" si="468"/>
        <v>AVERAGE</v>
      </c>
    </row>
    <row r="9958" spans="1:16" x14ac:dyDescent="0.35">
      <c r="A9958" s="12" t="s">
        <v>10132</v>
      </c>
      <c r="B9958" s="15">
        <v>45414</v>
      </c>
      <c r="C9958" s="12" t="s">
        <v>136</v>
      </c>
      <c r="D9958" s="12" t="s">
        <v>115</v>
      </c>
      <c r="E9958" s="12" t="s">
        <v>121</v>
      </c>
      <c r="F9958" s="12" t="s">
        <v>111</v>
      </c>
      <c r="G9958" s="12" t="s">
        <v>112</v>
      </c>
      <c r="H9958" s="12" t="s">
        <v>113</v>
      </c>
      <c r="I9958" s="12">
        <v>4</v>
      </c>
      <c r="J9958" s="16">
        <v>23.12</v>
      </c>
      <c r="K9958" s="17">
        <v>0.06</v>
      </c>
      <c r="L9958" s="16">
        <v>86.93</v>
      </c>
      <c r="M9958" s="16">
        <v>21.24</v>
      </c>
      <c r="N9958" s="11" t="str">
        <f t="shared" si="466"/>
        <v>LOW</v>
      </c>
      <c r="O9958" s="27">
        <f t="shared" si="467"/>
        <v>0.75566547797078121</v>
      </c>
      <c r="P9958" s="11" t="str">
        <f t="shared" si="468"/>
        <v>AVERAGE</v>
      </c>
    </row>
    <row r="9959" spans="1:16" x14ac:dyDescent="0.35">
      <c r="A9959" t="s">
        <v>10133</v>
      </c>
      <c r="B9959" s="18">
        <v>44970</v>
      </c>
      <c r="C9959" t="s">
        <v>120</v>
      </c>
      <c r="D9959" t="s">
        <v>115</v>
      </c>
      <c r="E9959" t="s">
        <v>130</v>
      </c>
      <c r="F9959" t="s">
        <v>111</v>
      </c>
      <c r="G9959" t="s">
        <v>122</v>
      </c>
      <c r="H9959" t="s">
        <v>132</v>
      </c>
      <c r="I9959">
        <v>3</v>
      </c>
      <c r="J9959" s="19">
        <v>700.11</v>
      </c>
      <c r="K9959" s="20">
        <v>0.26</v>
      </c>
      <c r="L9959" s="19">
        <v>1554.24</v>
      </c>
      <c r="M9959" s="19">
        <v>456.25</v>
      </c>
      <c r="N9959" s="11" t="str">
        <f t="shared" si="466"/>
        <v>HIGH</v>
      </c>
      <c r="O9959" s="27">
        <f t="shared" si="467"/>
        <v>0.70644816759316453</v>
      </c>
      <c r="P9959" s="11" t="str">
        <f t="shared" si="468"/>
        <v>AVERAGE</v>
      </c>
    </row>
    <row r="9960" spans="1:16" x14ac:dyDescent="0.35">
      <c r="A9960" s="12" t="s">
        <v>10134</v>
      </c>
      <c r="B9960" s="15">
        <v>44868</v>
      </c>
      <c r="C9960" s="12" t="s">
        <v>136</v>
      </c>
      <c r="D9960" s="12" t="s">
        <v>140</v>
      </c>
      <c r="E9960" s="12" t="s">
        <v>153</v>
      </c>
      <c r="F9960" s="12" t="s">
        <v>117</v>
      </c>
      <c r="G9960" s="12" t="s">
        <v>122</v>
      </c>
      <c r="H9960" s="12" t="s">
        <v>158</v>
      </c>
      <c r="I9960" s="12">
        <v>7</v>
      </c>
      <c r="J9960" s="16">
        <v>54.54</v>
      </c>
      <c r="K9960" s="17">
        <v>0.16</v>
      </c>
      <c r="L9960" s="16">
        <v>320.7</v>
      </c>
      <c r="M9960" s="16">
        <v>109.86</v>
      </c>
      <c r="N9960" s="11" t="str">
        <f t="shared" si="466"/>
        <v>MEDIUM</v>
      </c>
      <c r="O9960" s="27">
        <f t="shared" si="467"/>
        <v>0.65743685687558462</v>
      </c>
      <c r="P9960" s="11" t="str">
        <f t="shared" si="468"/>
        <v>GOOD</v>
      </c>
    </row>
    <row r="9961" spans="1:16" x14ac:dyDescent="0.35">
      <c r="A9961" t="s">
        <v>10135</v>
      </c>
      <c r="B9961" s="18">
        <v>44901</v>
      </c>
      <c r="C9961" t="s">
        <v>108</v>
      </c>
      <c r="D9961" t="s">
        <v>115</v>
      </c>
      <c r="E9961" t="s">
        <v>156</v>
      </c>
      <c r="F9961" t="s">
        <v>131</v>
      </c>
      <c r="G9961" t="s">
        <v>112</v>
      </c>
      <c r="H9961" t="s">
        <v>118</v>
      </c>
      <c r="I9961">
        <v>5</v>
      </c>
      <c r="J9961" s="19">
        <v>20.61</v>
      </c>
      <c r="K9961" s="20">
        <v>0.09</v>
      </c>
      <c r="L9961" s="19">
        <v>93.78</v>
      </c>
      <c r="M9961" s="19">
        <v>35.72</v>
      </c>
      <c r="N9961" s="11" t="str">
        <f t="shared" si="466"/>
        <v>LOW</v>
      </c>
      <c r="O9961" s="27">
        <f t="shared" si="467"/>
        <v>0.6191085519300491</v>
      </c>
      <c r="P9961" s="11" t="str">
        <f t="shared" si="468"/>
        <v>GOOD</v>
      </c>
    </row>
    <row r="9962" spans="1:16" x14ac:dyDescent="0.35">
      <c r="A9962" s="12" t="s">
        <v>10136</v>
      </c>
      <c r="B9962" s="15">
        <v>45473</v>
      </c>
      <c r="C9962" s="12" t="s">
        <v>108</v>
      </c>
      <c r="D9962" s="12" t="s">
        <v>140</v>
      </c>
      <c r="E9962" s="12" t="s">
        <v>296</v>
      </c>
      <c r="F9962" s="12" t="s">
        <v>111</v>
      </c>
      <c r="G9962" s="12" t="s">
        <v>122</v>
      </c>
      <c r="H9962" s="12" t="s">
        <v>187</v>
      </c>
      <c r="I9962" s="12">
        <v>1</v>
      </c>
      <c r="J9962" s="16">
        <v>653.22</v>
      </c>
      <c r="K9962" s="17">
        <v>0.37</v>
      </c>
      <c r="L9962" s="16">
        <v>411.53</v>
      </c>
      <c r="M9962" s="16">
        <v>137.41</v>
      </c>
      <c r="N9962" s="11" t="str">
        <f t="shared" si="466"/>
        <v>CLEARANCE</v>
      </c>
      <c r="O9962" s="27">
        <f t="shared" si="467"/>
        <v>0.66609967681578508</v>
      </c>
      <c r="P9962" s="11" t="str">
        <f t="shared" si="468"/>
        <v>AVERAGE</v>
      </c>
    </row>
    <row r="9963" spans="1:16" x14ac:dyDescent="0.35">
      <c r="A9963" t="s">
        <v>10137</v>
      </c>
      <c r="B9963" s="18">
        <v>44774</v>
      </c>
      <c r="C9963" t="s">
        <v>108</v>
      </c>
      <c r="D9963" t="s">
        <v>109</v>
      </c>
      <c r="E9963" t="s">
        <v>231</v>
      </c>
      <c r="F9963" t="s">
        <v>111</v>
      </c>
      <c r="G9963" t="s">
        <v>112</v>
      </c>
      <c r="H9963" t="s">
        <v>167</v>
      </c>
      <c r="I9963">
        <v>2</v>
      </c>
      <c r="J9963" s="19">
        <v>22.43</v>
      </c>
      <c r="K9963" s="20">
        <v>0.03</v>
      </c>
      <c r="L9963" s="19">
        <v>43.51</v>
      </c>
      <c r="M9963" s="19">
        <v>19.68</v>
      </c>
      <c r="N9963" s="11" t="str">
        <f t="shared" si="466"/>
        <v>LOW</v>
      </c>
      <c r="O9963" s="27">
        <f t="shared" si="467"/>
        <v>0.54769018616410015</v>
      </c>
      <c r="P9963" s="11" t="str">
        <f t="shared" si="468"/>
        <v>AVERAGE</v>
      </c>
    </row>
    <row r="9964" spans="1:16" x14ac:dyDescent="0.35">
      <c r="A9964" s="12" t="s">
        <v>10138</v>
      </c>
      <c r="B9964" s="15">
        <v>45273</v>
      </c>
      <c r="C9964" s="12" t="s">
        <v>108</v>
      </c>
      <c r="D9964" s="12" t="s">
        <v>125</v>
      </c>
      <c r="E9964" s="12" t="s">
        <v>137</v>
      </c>
      <c r="F9964" s="12" t="s">
        <v>111</v>
      </c>
      <c r="G9964" s="12" t="s">
        <v>127</v>
      </c>
      <c r="H9964" s="12" t="s">
        <v>209</v>
      </c>
      <c r="I9964" s="12">
        <v>1</v>
      </c>
      <c r="J9964" s="16">
        <v>154.34</v>
      </c>
      <c r="K9964" s="17">
        <v>0.25</v>
      </c>
      <c r="L9964" s="16">
        <v>115.75</v>
      </c>
      <c r="M9964" s="16">
        <v>64.88</v>
      </c>
      <c r="N9964" s="11" t="str">
        <f t="shared" si="466"/>
        <v>HIGH</v>
      </c>
      <c r="O9964" s="27">
        <f t="shared" si="467"/>
        <v>0.43948164146868257</v>
      </c>
      <c r="P9964" s="11" t="str">
        <f t="shared" si="468"/>
        <v>AVERAGE</v>
      </c>
    </row>
    <row r="9965" spans="1:16" x14ac:dyDescent="0.35">
      <c r="A9965" t="s">
        <v>10139</v>
      </c>
      <c r="B9965" s="18">
        <v>44870</v>
      </c>
      <c r="C9965" t="s">
        <v>108</v>
      </c>
      <c r="D9965" t="s">
        <v>140</v>
      </c>
      <c r="E9965" t="s">
        <v>166</v>
      </c>
      <c r="F9965" t="s">
        <v>117</v>
      </c>
      <c r="G9965" t="s">
        <v>127</v>
      </c>
      <c r="H9965" t="s">
        <v>138</v>
      </c>
      <c r="I9965">
        <v>8</v>
      </c>
      <c r="J9965" s="19">
        <v>176.18</v>
      </c>
      <c r="K9965" s="20">
        <v>0.03</v>
      </c>
      <c r="L9965" s="19">
        <v>1367.16</v>
      </c>
      <c r="M9965" s="19">
        <v>458.53</v>
      </c>
      <c r="N9965" s="11" t="str">
        <f t="shared" si="466"/>
        <v>LOW</v>
      </c>
      <c r="O9965" s="27">
        <f t="shared" si="467"/>
        <v>0.66461131103894211</v>
      </c>
      <c r="P9965" s="11" t="str">
        <f t="shared" si="468"/>
        <v>GOOD</v>
      </c>
    </row>
    <row r="9966" spans="1:16" x14ac:dyDescent="0.35">
      <c r="A9966" s="12" t="s">
        <v>10140</v>
      </c>
      <c r="B9966" s="15">
        <v>44803</v>
      </c>
      <c r="C9966" s="12" t="s">
        <v>108</v>
      </c>
      <c r="D9966" s="12" t="s">
        <v>125</v>
      </c>
      <c r="E9966" s="12" t="s">
        <v>201</v>
      </c>
      <c r="F9966" s="12" t="s">
        <v>111</v>
      </c>
      <c r="G9966" s="12" t="s">
        <v>112</v>
      </c>
      <c r="H9966" s="12" t="s">
        <v>167</v>
      </c>
      <c r="I9966" s="12">
        <v>1</v>
      </c>
      <c r="J9966" s="16">
        <v>7.15</v>
      </c>
      <c r="K9966" s="17">
        <v>0.16</v>
      </c>
      <c r="L9966" s="16">
        <v>6.01</v>
      </c>
      <c r="M9966" s="16">
        <v>2.3199999999999998</v>
      </c>
      <c r="N9966" s="11" t="str">
        <f t="shared" si="466"/>
        <v>MEDIUM</v>
      </c>
      <c r="O9966" s="27">
        <f t="shared" si="467"/>
        <v>0.6139767054908486</v>
      </c>
      <c r="P9966" s="11" t="str">
        <f t="shared" si="468"/>
        <v>AVERAGE</v>
      </c>
    </row>
    <row r="9967" spans="1:16" x14ac:dyDescent="0.35">
      <c r="A9967" t="s">
        <v>10141</v>
      </c>
      <c r="B9967" s="18">
        <v>45442</v>
      </c>
      <c r="C9967" t="s">
        <v>149</v>
      </c>
      <c r="D9967" t="s">
        <v>125</v>
      </c>
      <c r="E9967" t="s">
        <v>178</v>
      </c>
      <c r="F9967" t="s">
        <v>111</v>
      </c>
      <c r="G9967" t="s">
        <v>112</v>
      </c>
      <c r="H9967" t="s">
        <v>147</v>
      </c>
      <c r="I9967">
        <v>1</v>
      </c>
      <c r="J9967" s="19">
        <v>8.11</v>
      </c>
      <c r="K9967" s="20">
        <v>0.19</v>
      </c>
      <c r="L9967" s="19">
        <v>6.57</v>
      </c>
      <c r="M9967" s="19">
        <v>3.27</v>
      </c>
      <c r="N9967" s="11" t="str">
        <f t="shared" si="466"/>
        <v>MEDIUM</v>
      </c>
      <c r="O9967" s="27">
        <f t="shared" si="467"/>
        <v>0.50228310502283102</v>
      </c>
      <c r="P9967" s="11" t="str">
        <f t="shared" si="468"/>
        <v>AVERAGE</v>
      </c>
    </row>
    <row r="9968" spans="1:16" x14ac:dyDescent="0.35">
      <c r="A9968" s="12" t="s">
        <v>10142</v>
      </c>
      <c r="B9968" s="15">
        <v>45343</v>
      </c>
      <c r="C9968" s="12" t="s">
        <v>108</v>
      </c>
      <c r="D9968" s="12" t="s">
        <v>125</v>
      </c>
      <c r="E9968" s="12" t="s">
        <v>169</v>
      </c>
      <c r="F9968" s="12" t="s">
        <v>117</v>
      </c>
      <c r="G9968" s="12" t="s">
        <v>112</v>
      </c>
      <c r="H9968" s="12" t="s">
        <v>113</v>
      </c>
      <c r="I9968" s="12">
        <v>5</v>
      </c>
      <c r="J9968" s="16">
        <v>12.01</v>
      </c>
      <c r="K9968" s="17">
        <v>0</v>
      </c>
      <c r="L9968" s="16">
        <v>60.05</v>
      </c>
      <c r="M9968" s="16">
        <v>12.28</v>
      </c>
      <c r="N9968" s="11" t="str">
        <f t="shared" si="466"/>
        <v>NO DISCOUNT</v>
      </c>
      <c r="O9968" s="27">
        <f t="shared" si="467"/>
        <v>0.79550374687760195</v>
      </c>
      <c r="P9968" s="11" t="str">
        <f t="shared" si="468"/>
        <v>GOOD</v>
      </c>
    </row>
    <row r="9969" spans="1:16" x14ac:dyDescent="0.35">
      <c r="A9969" t="s">
        <v>10143</v>
      </c>
      <c r="B9969" s="18">
        <v>44712</v>
      </c>
      <c r="C9969" t="s">
        <v>149</v>
      </c>
      <c r="D9969" t="s">
        <v>115</v>
      </c>
      <c r="E9969" t="s">
        <v>116</v>
      </c>
      <c r="F9969" t="s">
        <v>111</v>
      </c>
      <c r="G9969" t="s">
        <v>127</v>
      </c>
      <c r="H9969" t="s">
        <v>209</v>
      </c>
      <c r="I9969">
        <v>1</v>
      </c>
      <c r="J9969" s="19">
        <v>320.73</v>
      </c>
      <c r="K9969" s="20">
        <v>0.08</v>
      </c>
      <c r="L9969" s="19">
        <v>295.07</v>
      </c>
      <c r="M9969" s="19">
        <v>143.19</v>
      </c>
      <c r="N9969" s="11" t="str">
        <f t="shared" si="466"/>
        <v>LOW</v>
      </c>
      <c r="O9969" s="27">
        <f t="shared" si="467"/>
        <v>0.51472531941573185</v>
      </c>
      <c r="P9969" s="11" t="str">
        <f t="shared" si="468"/>
        <v>AVERAGE</v>
      </c>
    </row>
    <row r="9970" spans="1:16" x14ac:dyDescent="0.35">
      <c r="A9970" s="12" t="s">
        <v>10144</v>
      </c>
      <c r="B9970" s="15">
        <v>45526</v>
      </c>
      <c r="C9970" s="12" t="s">
        <v>108</v>
      </c>
      <c r="D9970" s="12" t="s">
        <v>109</v>
      </c>
      <c r="E9970" s="12" t="s">
        <v>189</v>
      </c>
      <c r="F9970" s="12" t="s">
        <v>131</v>
      </c>
      <c r="G9970" s="12" t="s">
        <v>127</v>
      </c>
      <c r="H9970" s="12" t="s">
        <v>209</v>
      </c>
      <c r="I9970" s="12">
        <v>8</v>
      </c>
      <c r="J9970" s="16">
        <v>156.97999999999999</v>
      </c>
      <c r="K9970" s="17">
        <v>0.36</v>
      </c>
      <c r="L9970" s="16">
        <v>803.74</v>
      </c>
      <c r="M9970" s="16">
        <v>352.93</v>
      </c>
      <c r="N9970" s="11" t="str">
        <f t="shared" si="466"/>
        <v>CLEARANCE</v>
      </c>
      <c r="O9970" s="27">
        <f t="shared" si="467"/>
        <v>0.5608903376713863</v>
      </c>
      <c r="P9970" s="11" t="str">
        <f t="shared" si="468"/>
        <v>GOOD</v>
      </c>
    </row>
    <row r="9971" spans="1:16" x14ac:dyDescent="0.35">
      <c r="A9971" t="s">
        <v>10145</v>
      </c>
      <c r="B9971" s="18">
        <v>44683</v>
      </c>
      <c r="C9971" t="s">
        <v>136</v>
      </c>
      <c r="D9971" t="s">
        <v>140</v>
      </c>
      <c r="E9971" t="s">
        <v>242</v>
      </c>
      <c r="F9971" t="s">
        <v>111</v>
      </c>
      <c r="G9971" t="s">
        <v>122</v>
      </c>
      <c r="H9971" t="s">
        <v>132</v>
      </c>
      <c r="I9971">
        <v>6</v>
      </c>
      <c r="J9971" s="19">
        <v>783.35</v>
      </c>
      <c r="K9971" s="20">
        <v>0.05</v>
      </c>
      <c r="L9971" s="19">
        <v>4465.1000000000004</v>
      </c>
      <c r="M9971" s="19">
        <v>1895.13</v>
      </c>
      <c r="N9971" s="11" t="str">
        <f t="shared" si="466"/>
        <v>LOW</v>
      </c>
      <c r="O9971" s="27">
        <f t="shared" si="467"/>
        <v>0.57556829634274709</v>
      </c>
      <c r="P9971" s="11" t="str">
        <f t="shared" si="468"/>
        <v>GOOD</v>
      </c>
    </row>
    <row r="9972" spans="1:16" x14ac:dyDescent="0.35">
      <c r="A9972" s="12" t="s">
        <v>10146</v>
      </c>
      <c r="B9972" s="15">
        <v>45376</v>
      </c>
      <c r="C9972" s="12" t="s">
        <v>108</v>
      </c>
      <c r="D9972" s="12" t="s">
        <v>125</v>
      </c>
      <c r="E9972" s="12" t="s">
        <v>201</v>
      </c>
      <c r="F9972" s="12" t="s">
        <v>111</v>
      </c>
      <c r="G9972" s="12" t="s">
        <v>112</v>
      </c>
      <c r="H9972" s="12" t="s">
        <v>167</v>
      </c>
      <c r="I9972" s="12">
        <v>2</v>
      </c>
      <c r="J9972" s="16">
        <v>16.190000000000001</v>
      </c>
      <c r="K9972" s="17">
        <v>0.26</v>
      </c>
      <c r="L9972" s="16">
        <v>23.96</v>
      </c>
      <c r="M9972" s="16">
        <v>10.32</v>
      </c>
      <c r="N9972" s="11" t="str">
        <f t="shared" si="466"/>
        <v>HIGH</v>
      </c>
      <c r="O9972" s="27">
        <f t="shared" si="467"/>
        <v>0.56928213689482476</v>
      </c>
      <c r="P9972" s="11" t="str">
        <f t="shared" si="468"/>
        <v>AVERAGE</v>
      </c>
    </row>
    <row r="9973" spans="1:16" x14ac:dyDescent="0.35">
      <c r="A9973" t="s">
        <v>10147</v>
      </c>
      <c r="B9973" s="18">
        <v>45423</v>
      </c>
      <c r="C9973" t="s">
        <v>108</v>
      </c>
      <c r="D9973" t="s">
        <v>140</v>
      </c>
      <c r="E9973" t="s">
        <v>203</v>
      </c>
      <c r="F9973" t="s">
        <v>111</v>
      </c>
      <c r="G9973" t="s">
        <v>122</v>
      </c>
      <c r="H9973" t="s">
        <v>123</v>
      </c>
      <c r="I9973">
        <v>3</v>
      </c>
      <c r="J9973" s="19">
        <v>1426.5</v>
      </c>
      <c r="K9973" s="20">
        <v>0</v>
      </c>
      <c r="L9973" s="19">
        <v>4279.5</v>
      </c>
      <c r="M9973" s="19">
        <v>1831.29</v>
      </c>
      <c r="N9973" s="11" t="str">
        <f t="shared" si="466"/>
        <v>NO DISCOUNT</v>
      </c>
      <c r="O9973" s="27">
        <f t="shared" si="467"/>
        <v>0.57207851384507535</v>
      </c>
      <c r="P9973" s="11" t="str">
        <f t="shared" si="468"/>
        <v>AVERAGE</v>
      </c>
    </row>
    <row r="9974" spans="1:16" x14ac:dyDescent="0.35">
      <c r="A9974" s="12" t="s">
        <v>10148</v>
      </c>
      <c r="B9974" s="15">
        <v>45645</v>
      </c>
      <c r="C9974" s="12" t="s">
        <v>108</v>
      </c>
      <c r="D9974" s="12" t="s">
        <v>125</v>
      </c>
      <c r="E9974" s="12" t="s">
        <v>146</v>
      </c>
      <c r="F9974" s="12" t="s">
        <v>111</v>
      </c>
      <c r="G9974" s="12" t="s">
        <v>122</v>
      </c>
      <c r="H9974" s="12" t="s">
        <v>123</v>
      </c>
      <c r="I9974" s="12">
        <v>1</v>
      </c>
      <c r="J9974" s="16">
        <v>1511.81</v>
      </c>
      <c r="K9974" s="17">
        <v>0.12</v>
      </c>
      <c r="L9974" s="16">
        <v>1330.39</v>
      </c>
      <c r="M9974" s="16">
        <v>722.65</v>
      </c>
      <c r="N9974" s="11" t="str">
        <f t="shared" si="466"/>
        <v>MEDIUM</v>
      </c>
      <c r="O9974" s="27">
        <f t="shared" si="467"/>
        <v>0.45681341561497013</v>
      </c>
      <c r="P9974" s="11" t="str">
        <f t="shared" si="468"/>
        <v>AVERAGE</v>
      </c>
    </row>
    <row r="9975" spans="1:16" x14ac:dyDescent="0.35">
      <c r="A9975" t="s">
        <v>10149</v>
      </c>
      <c r="B9975" s="18">
        <v>44736</v>
      </c>
      <c r="C9975" t="s">
        <v>136</v>
      </c>
      <c r="D9975" t="s">
        <v>109</v>
      </c>
      <c r="E9975" t="s">
        <v>173</v>
      </c>
      <c r="F9975" t="s">
        <v>111</v>
      </c>
      <c r="G9975" t="s">
        <v>112</v>
      </c>
      <c r="H9975" t="s">
        <v>167</v>
      </c>
      <c r="I9975">
        <v>5</v>
      </c>
      <c r="J9975" s="19">
        <v>14.25</v>
      </c>
      <c r="K9975" s="20">
        <v>0</v>
      </c>
      <c r="L9975" s="19">
        <v>71.25</v>
      </c>
      <c r="M9975" s="19">
        <v>17.350000000000001</v>
      </c>
      <c r="N9975" s="11" t="str">
        <f t="shared" si="466"/>
        <v>NO DISCOUNT</v>
      </c>
      <c r="O9975" s="27">
        <f t="shared" si="467"/>
        <v>0.75649122807017544</v>
      </c>
      <c r="P9975" s="11" t="str">
        <f t="shared" si="468"/>
        <v>GOOD</v>
      </c>
    </row>
    <row r="9976" spans="1:16" x14ac:dyDescent="0.35">
      <c r="A9976" s="12" t="s">
        <v>10150</v>
      </c>
      <c r="B9976" s="15">
        <v>45140</v>
      </c>
      <c r="C9976" s="12" t="s">
        <v>120</v>
      </c>
      <c r="D9976" s="12" t="s">
        <v>109</v>
      </c>
      <c r="E9976" s="12" t="s">
        <v>195</v>
      </c>
      <c r="F9976" s="12" t="s">
        <v>117</v>
      </c>
      <c r="G9976" s="12" t="s">
        <v>127</v>
      </c>
      <c r="H9976" s="12" t="s">
        <v>209</v>
      </c>
      <c r="I9976" s="12">
        <v>1</v>
      </c>
      <c r="J9976" s="16">
        <v>867.03</v>
      </c>
      <c r="K9976" s="17">
        <v>0.25</v>
      </c>
      <c r="L9976" s="16">
        <v>650.27</v>
      </c>
      <c r="M9976" s="16">
        <v>320.04000000000002</v>
      </c>
      <c r="N9976" s="11" t="str">
        <f t="shared" si="466"/>
        <v>HIGH</v>
      </c>
      <c r="O9976" s="27">
        <f t="shared" si="467"/>
        <v>0.50783520691405104</v>
      </c>
      <c r="P9976" s="11" t="str">
        <f t="shared" si="468"/>
        <v>AVERAGE</v>
      </c>
    </row>
    <row r="9977" spans="1:16" x14ac:dyDescent="0.35">
      <c r="A9977" t="s">
        <v>10151</v>
      </c>
      <c r="B9977" s="18">
        <v>44922</v>
      </c>
      <c r="C9977" t="s">
        <v>108</v>
      </c>
      <c r="D9977" t="s">
        <v>109</v>
      </c>
      <c r="E9977" t="s">
        <v>208</v>
      </c>
      <c r="F9977" t="s">
        <v>111</v>
      </c>
      <c r="G9977" t="s">
        <v>127</v>
      </c>
      <c r="H9977" t="s">
        <v>179</v>
      </c>
      <c r="I9977">
        <v>6</v>
      </c>
      <c r="J9977" s="19">
        <v>290.51</v>
      </c>
      <c r="K9977" s="20">
        <v>0.03</v>
      </c>
      <c r="L9977" s="19">
        <v>1690.77</v>
      </c>
      <c r="M9977" s="19">
        <v>923.77</v>
      </c>
      <c r="N9977" s="11" t="str">
        <f t="shared" si="466"/>
        <v>LOW</v>
      </c>
      <c r="O9977" s="27">
        <f t="shared" si="467"/>
        <v>0.45363946604209915</v>
      </c>
      <c r="P9977" s="11" t="str">
        <f t="shared" si="468"/>
        <v>GOOD</v>
      </c>
    </row>
    <row r="9978" spans="1:16" x14ac:dyDescent="0.35">
      <c r="A9978" s="12" t="s">
        <v>10152</v>
      </c>
      <c r="B9978" s="15">
        <v>45013</v>
      </c>
      <c r="C9978" s="12" t="s">
        <v>108</v>
      </c>
      <c r="D9978" s="12" t="s">
        <v>115</v>
      </c>
      <c r="E9978" s="12" t="s">
        <v>163</v>
      </c>
      <c r="F9978" s="12" t="s">
        <v>111</v>
      </c>
      <c r="G9978" s="12" t="s">
        <v>122</v>
      </c>
      <c r="H9978" s="12" t="s">
        <v>132</v>
      </c>
      <c r="I9978" s="12">
        <v>7</v>
      </c>
      <c r="J9978" s="16">
        <v>711.19</v>
      </c>
      <c r="K9978" s="17">
        <v>0</v>
      </c>
      <c r="L9978" s="16">
        <v>4978.33</v>
      </c>
      <c r="M9978" s="16">
        <v>2038.54</v>
      </c>
      <c r="N9978" s="11" t="str">
        <f t="shared" si="466"/>
        <v>NO DISCOUNT</v>
      </c>
      <c r="O9978" s="27">
        <f t="shared" si="467"/>
        <v>0.59051730198681085</v>
      </c>
      <c r="P9978" s="11" t="str">
        <f t="shared" si="468"/>
        <v>GOOD</v>
      </c>
    </row>
    <row r="9979" spans="1:16" x14ac:dyDescent="0.35">
      <c r="A9979" t="s">
        <v>10153</v>
      </c>
      <c r="B9979" s="18">
        <v>44745</v>
      </c>
      <c r="C9979" t="s">
        <v>108</v>
      </c>
      <c r="D9979" t="s">
        <v>115</v>
      </c>
      <c r="E9979" t="s">
        <v>130</v>
      </c>
      <c r="F9979" t="s">
        <v>117</v>
      </c>
      <c r="G9979" t="s">
        <v>127</v>
      </c>
      <c r="H9979" t="s">
        <v>164</v>
      </c>
      <c r="I9979">
        <v>9</v>
      </c>
      <c r="J9979" s="19">
        <v>622.67999999999995</v>
      </c>
      <c r="K9979" s="20">
        <v>0.38</v>
      </c>
      <c r="L9979" s="19">
        <v>3474.55</v>
      </c>
      <c r="M9979" s="19">
        <v>1632.55</v>
      </c>
      <c r="N9979" s="11" t="str">
        <f t="shared" si="466"/>
        <v>CLEARANCE</v>
      </c>
      <c r="O9979" s="27">
        <f t="shared" si="467"/>
        <v>0.53014059374595279</v>
      </c>
      <c r="P9979" s="11" t="str">
        <f t="shared" si="468"/>
        <v>GOOD</v>
      </c>
    </row>
    <row r="9980" spans="1:16" x14ac:dyDescent="0.35">
      <c r="A9980" s="12" t="s">
        <v>10154</v>
      </c>
      <c r="B9980" s="15">
        <v>44910</v>
      </c>
      <c r="C9980" s="12" t="s">
        <v>149</v>
      </c>
      <c r="D9980" s="12" t="s">
        <v>140</v>
      </c>
      <c r="E9980" s="12" t="s">
        <v>242</v>
      </c>
      <c r="F9980" s="12" t="s">
        <v>131</v>
      </c>
      <c r="G9980" s="12" t="s">
        <v>127</v>
      </c>
      <c r="H9980" s="12" t="s">
        <v>209</v>
      </c>
      <c r="I9980" s="12">
        <v>3</v>
      </c>
      <c r="J9980" s="16">
        <v>889.62</v>
      </c>
      <c r="K9980" s="17">
        <v>0.23</v>
      </c>
      <c r="L9980" s="16">
        <v>2055.02</v>
      </c>
      <c r="M9980" s="16">
        <v>1003.14</v>
      </c>
      <c r="N9980" s="11" t="str">
        <f t="shared" si="466"/>
        <v>HIGH</v>
      </c>
      <c r="O9980" s="27">
        <f t="shared" si="467"/>
        <v>0.51185876536481401</v>
      </c>
      <c r="P9980" s="11" t="str">
        <f t="shared" si="468"/>
        <v>AVERAGE</v>
      </c>
    </row>
    <row r="9981" spans="1:16" x14ac:dyDescent="0.35">
      <c r="A9981" t="s">
        <v>10155</v>
      </c>
      <c r="B9981" s="18">
        <v>44608</v>
      </c>
      <c r="C9981" t="s">
        <v>108</v>
      </c>
      <c r="D9981" t="s">
        <v>109</v>
      </c>
      <c r="E9981" t="s">
        <v>150</v>
      </c>
      <c r="F9981" t="s">
        <v>117</v>
      </c>
      <c r="G9981" t="s">
        <v>122</v>
      </c>
      <c r="H9981" t="s">
        <v>158</v>
      </c>
      <c r="I9981">
        <v>1</v>
      </c>
      <c r="J9981" s="19">
        <v>38.51</v>
      </c>
      <c r="K9981" s="20">
        <v>0</v>
      </c>
      <c r="L9981" s="19">
        <v>38.51</v>
      </c>
      <c r="M9981" s="19">
        <v>10.16</v>
      </c>
      <c r="N9981" s="11" t="str">
        <f t="shared" si="466"/>
        <v>NO DISCOUNT</v>
      </c>
      <c r="O9981" s="27">
        <f t="shared" si="467"/>
        <v>0.7361724227473383</v>
      </c>
      <c r="P9981" s="11" t="str">
        <f t="shared" si="468"/>
        <v>AVERAGE</v>
      </c>
    </row>
    <row r="9982" spans="1:16" x14ac:dyDescent="0.35">
      <c r="A9982" s="12" t="s">
        <v>10156</v>
      </c>
      <c r="B9982" s="15">
        <v>45545</v>
      </c>
      <c r="C9982" s="12" t="s">
        <v>108</v>
      </c>
      <c r="D9982" s="12" t="s">
        <v>115</v>
      </c>
      <c r="E9982" s="12" t="s">
        <v>205</v>
      </c>
      <c r="F9982" s="12" t="s">
        <v>117</v>
      </c>
      <c r="G9982" s="12" t="s">
        <v>127</v>
      </c>
      <c r="H9982" s="12" t="s">
        <v>128</v>
      </c>
      <c r="I9982" s="12">
        <v>4</v>
      </c>
      <c r="J9982" s="16">
        <v>155.51</v>
      </c>
      <c r="K9982" s="17">
        <v>0</v>
      </c>
      <c r="L9982" s="16">
        <v>622.04</v>
      </c>
      <c r="M9982" s="16">
        <v>324.11</v>
      </c>
      <c r="N9982" s="11" t="str">
        <f t="shared" si="466"/>
        <v>NO DISCOUNT</v>
      </c>
      <c r="O9982" s="27">
        <f t="shared" si="467"/>
        <v>0.47895633721304093</v>
      </c>
      <c r="P9982" s="11" t="str">
        <f t="shared" si="468"/>
        <v>AVERAGE</v>
      </c>
    </row>
    <row r="9983" spans="1:16" x14ac:dyDescent="0.35">
      <c r="A9983" t="s">
        <v>10157</v>
      </c>
      <c r="B9983" s="18">
        <v>45588</v>
      </c>
      <c r="C9983" t="s">
        <v>136</v>
      </c>
      <c r="D9983" t="s">
        <v>140</v>
      </c>
      <c r="E9983" t="s">
        <v>218</v>
      </c>
      <c r="F9983" t="s">
        <v>111</v>
      </c>
      <c r="G9983" t="s">
        <v>127</v>
      </c>
      <c r="H9983" t="s">
        <v>164</v>
      </c>
      <c r="I9983">
        <v>7</v>
      </c>
      <c r="J9983" s="19">
        <v>366.49</v>
      </c>
      <c r="K9983" s="20">
        <v>0.18</v>
      </c>
      <c r="L9983" s="19">
        <v>2103.65</v>
      </c>
      <c r="M9983" s="19">
        <v>685.17</v>
      </c>
      <c r="N9983" s="11" t="str">
        <f t="shared" si="466"/>
        <v>MEDIUM</v>
      </c>
      <c r="O9983" s="27">
        <f t="shared" si="467"/>
        <v>0.67429467829724521</v>
      </c>
      <c r="P9983" s="11" t="str">
        <f t="shared" si="468"/>
        <v>GOOD</v>
      </c>
    </row>
    <row r="9984" spans="1:16" x14ac:dyDescent="0.35">
      <c r="A9984" s="12" t="s">
        <v>10158</v>
      </c>
      <c r="B9984" s="15">
        <v>44654</v>
      </c>
      <c r="C9984" s="12" t="s">
        <v>120</v>
      </c>
      <c r="D9984" s="12" t="s">
        <v>109</v>
      </c>
      <c r="E9984" s="12" t="s">
        <v>173</v>
      </c>
      <c r="F9984" s="12" t="s">
        <v>117</v>
      </c>
      <c r="G9984" s="12" t="s">
        <v>127</v>
      </c>
      <c r="H9984" s="12" t="s">
        <v>128</v>
      </c>
      <c r="I9984" s="12">
        <v>5</v>
      </c>
      <c r="J9984" s="16">
        <v>479.42</v>
      </c>
      <c r="K9984" s="17">
        <v>0.04</v>
      </c>
      <c r="L9984" s="16">
        <v>2301.2199999999998</v>
      </c>
      <c r="M9984" s="16">
        <v>803.33</v>
      </c>
      <c r="N9984" s="11" t="str">
        <f t="shared" si="466"/>
        <v>LOW</v>
      </c>
      <c r="O9984" s="27">
        <f t="shared" si="467"/>
        <v>0.65091125576867925</v>
      </c>
      <c r="P9984" s="11" t="str">
        <f t="shared" si="468"/>
        <v>GOOD</v>
      </c>
    </row>
    <row r="9985" spans="1:16" x14ac:dyDescent="0.35">
      <c r="A9985" t="s">
        <v>10159</v>
      </c>
      <c r="B9985" s="18">
        <v>45598</v>
      </c>
      <c r="C9985" t="s">
        <v>120</v>
      </c>
      <c r="D9985" t="s">
        <v>109</v>
      </c>
      <c r="E9985" t="s">
        <v>150</v>
      </c>
      <c r="F9985" t="s">
        <v>117</v>
      </c>
      <c r="G9985" t="s">
        <v>112</v>
      </c>
      <c r="H9985" t="s">
        <v>167</v>
      </c>
      <c r="I9985">
        <v>6</v>
      </c>
      <c r="J9985" s="19">
        <v>7.62</v>
      </c>
      <c r="K9985" s="20">
        <v>7.0000000000000007E-2</v>
      </c>
      <c r="L9985" s="19">
        <v>42.52</v>
      </c>
      <c r="M9985" s="19">
        <v>15.09</v>
      </c>
      <c r="N9985" s="11" t="str">
        <f t="shared" si="466"/>
        <v>LOW</v>
      </c>
      <c r="O9985" s="27">
        <f t="shared" si="467"/>
        <v>0.64510818438381945</v>
      </c>
      <c r="P9985" s="11" t="str">
        <f t="shared" si="468"/>
        <v>GOOD</v>
      </c>
    </row>
    <row r="9986" spans="1:16" x14ac:dyDescent="0.35">
      <c r="A9986" s="12" t="s">
        <v>10160</v>
      </c>
      <c r="B9986" s="15">
        <v>45626</v>
      </c>
      <c r="C9986" s="12" t="s">
        <v>136</v>
      </c>
      <c r="D9986" s="12" t="s">
        <v>109</v>
      </c>
      <c r="E9986" s="12" t="s">
        <v>150</v>
      </c>
      <c r="F9986" s="12" t="s">
        <v>111</v>
      </c>
      <c r="G9986" s="12" t="s">
        <v>127</v>
      </c>
      <c r="H9986" s="12" t="s">
        <v>138</v>
      </c>
      <c r="I9986" s="12">
        <v>1</v>
      </c>
      <c r="J9986" s="16">
        <v>288.62</v>
      </c>
      <c r="K9986" s="17">
        <v>0</v>
      </c>
      <c r="L9986" s="16">
        <v>288.62</v>
      </c>
      <c r="M9986" s="16">
        <v>102.06</v>
      </c>
      <c r="N9986" s="11" t="str">
        <f t="shared" si="466"/>
        <v>NO DISCOUNT</v>
      </c>
      <c r="O9986" s="27">
        <f t="shared" si="467"/>
        <v>0.64638625181900078</v>
      </c>
      <c r="P9986" s="11" t="str">
        <f t="shared" si="468"/>
        <v>AVERAGE</v>
      </c>
    </row>
    <row r="9987" spans="1:16" x14ac:dyDescent="0.35">
      <c r="A9987" t="s">
        <v>10161</v>
      </c>
      <c r="B9987" s="18">
        <v>45195</v>
      </c>
      <c r="C9987" t="s">
        <v>120</v>
      </c>
      <c r="D9987" t="s">
        <v>115</v>
      </c>
      <c r="E9987" t="s">
        <v>227</v>
      </c>
      <c r="F9987" t="s">
        <v>111</v>
      </c>
      <c r="G9987" t="s">
        <v>112</v>
      </c>
      <c r="H9987" t="s">
        <v>147</v>
      </c>
      <c r="I9987">
        <v>3</v>
      </c>
      <c r="J9987" s="19">
        <v>28.13</v>
      </c>
      <c r="K9987" s="20">
        <v>0.05</v>
      </c>
      <c r="L9987" s="19">
        <v>80.17</v>
      </c>
      <c r="M9987" s="19">
        <v>22.29</v>
      </c>
      <c r="N9987" s="11" t="str">
        <f t="shared" ref="N9987:N10001" si="469">IF(K9987=$R$8,$R$2,IF(K9987&lt;=$R$9,$R$3,IF(K9987&lt;=$R$10,$R$4,IF(K9987&lt;$R$11,$R$5,IF(K9987&gt;$R$11,$R$6)))))</f>
        <v>LOW</v>
      </c>
      <c r="O9987" s="27">
        <f t="shared" ref="O9987:O10001" si="470">IFERROR(L9987-M9987,"NULL")/L9987</f>
        <v>0.72196582262691777</v>
      </c>
      <c r="P9987" s="11" t="str">
        <f t="shared" ref="P9987:P10001" si="471">IF(AND(O9987&gt;=$Q$8,I9987&gt;=$Q$13),$Q$2,IF(AND(O9987&gt;=$Q$9,I9987&gt;=$Q$14),$Q$3,IF(O9987&gt;=$Q$10,$Q$4,$Q$5)))</f>
        <v>AVERAGE</v>
      </c>
    </row>
    <row r="9988" spans="1:16" x14ac:dyDescent="0.35">
      <c r="A9988" s="12" t="s">
        <v>10162</v>
      </c>
      <c r="B9988" s="15">
        <v>44812</v>
      </c>
      <c r="C9988" s="12" t="s">
        <v>108</v>
      </c>
      <c r="D9988" s="12" t="s">
        <v>125</v>
      </c>
      <c r="E9988" s="12" t="s">
        <v>134</v>
      </c>
      <c r="F9988" s="12" t="s">
        <v>111</v>
      </c>
      <c r="G9988" s="12" t="s">
        <v>112</v>
      </c>
      <c r="H9988" s="12" t="s">
        <v>167</v>
      </c>
      <c r="I9988" s="12">
        <v>3</v>
      </c>
      <c r="J9988" s="16">
        <v>12.75</v>
      </c>
      <c r="K9988" s="17">
        <v>0.05</v>
      </c>
      <c r="L9988" s="16">
        <v>36.340000000000003</v>
      </c>
      <c r="M9988" s="16">
        <v>11.84</v>
      </c>
      <c r="N9988" s="11" t="str">
        <f t="shared" si="469"/>
        <v>LOW</v>
      </c>
      <c r="O9988" s="27">
        <f t="shared" si="470"/>
        <v>0.67418822234452402</v>
      </c>
      <c r="P9988" s="11" t="str">
        <f t="shared" si="471"/>
        <v>AVERAGE</v>
      </c>
    </row>
    <row r="9989" spans="1:16" x14ac:dyDescent="0.35">
      <c r="A9989" t="s">
        <v>10163</v>
      </c>
      <c r="B9989" s="18">
        <v>44796</v>
      </c>
      <c r="C9989" t="s">
        <v>108</v>
      </c>
      <c r="D9989" t="s">
        <v>140</v>
      </c>
      <c r="E9989" t="s">
        <v>218</v>
      </c>
      <c r="F9989" t="s">
        <v>117</v>
      </c>
      <c r="G9989" t="s">
        <v>127</v>
      </c>
      <c r="H9989" t="s">
        <v>179</v>
      </c>
      <c r="I9989">
        <v>9</v>
      </c>
      <c r="J9989" s="19">
        <v>285.35000000000002</v>
      </c>
      <c r="K9989" s="20">
        <v>0.17</v>
      </c>
      <c r="L9989" s="19">
        <v>2131.56</v>
      </c>
      <c r="M9989" s="19">
        <v>784.15</v>
      </c>
      <c r="N9989" s="11" t="str">
        <f t="shared" si="469"/>
        <v>MEDIUM</v>
      </c>
      <c r="O9989" s="27">
        <f t="shared" si="470"/>
        <v>0.63212389048396478</v>
      </c>
      <c r="P9989" s="11" t="str">
        <f t="shared" si="471"/>
        <v>GOOD</v>
      </c>
    </row>
    <row r="9990" spans="1:16" x14ac:dyDescent="0.35">
      <c r="A9990" s="12" t="s">
        <v>10164</v>
      </c>
      <c r="B9990" s="15">
        <v>44829</v>
      </c>
      <c r="C9990" s="12" t="s">
        <v>120</v>
      </c>
      <c r="D9990" s="12" t="s">
        <v>109</v>
      </c>
      <c r="E9990" s="12" t="s">
        <v>252</v>
      </c>
      <c r="F9990" s="12" t="s">
        <v>117</v>
      </c>
      <c r="G9990" s="12" t="s">
        <v>112</v>
      </c>
      <c r="H9990" s="12" t="s">
        <v>170</v>
      </c>
      <c r="I9990" s="12">
        <v>2</v>
      </c>
      <c r="J9990" s="16">
        <v>25.67</v>
      </c>
      <c r="K9990" s="17">
        <v>0.27</v>
      </c>
      <c r="L9990" s="16">
        <v>37.479999999999997</v>
      </c>
      <c r="M9990" s="16">
        <v>16.59</v>
      </c>
      <c r="N9990" s="11" t="str">
        <f t="shared" si="469"/>
        <v>HIGH</v>
      </c>
      <c r="O9990" s="27">
        <f t="shared" si="470"/>
        <v>0.55736392742796159</v>
      </c>
      <c r="P9990" s="11" t="str">
        <f t="shared" si="471"/>
        <v>AVERAGE</v>
      </c>
    </row>
    <row r="9991" spans="1:16" x14ac:dyDescent="0.35">
      <c r="A9991" t="s">
        <v>10165</v>
      </c>
      <c r="B9991" s="18">
        <v>45568</v>
      </c>
      <c r="C9991" t="s">
        <v>108</v>
      </c>
      <c r="D9991" t="s">
        <v>140</v>
      </c>
      <c r="E9991" t="s">
        <v>203</v>
      </c>
      <c r="F9991" t="s">
        <v>111</v>
      </c>
      <c r="G9991" t="s">
        <v>122</v>
      </c>
      <c r="H9991" t="s">
        <v>123</v>
      </c>
      <c r="I9991">
        <v>3</v>
      </c>
      <c r="J9991" s="19">
        <v>1042.47</v>
      </c>
      <c r="K9991" s="20">
        <v>0</v>
      </c>
      <c r="L9991" s="19">
        <v>3127.41</v>
      </c>
      <c r="M9991" s="19">
        <v>1596.02</v>
      </c>
      <c r="N9991" s="11" t="str">
        <f t="shared" si="469"/>
        <v>NO DISCOUNT</v>
      </c>
      <c r="O9991" s="27">
        <f t="shared" si="470"/>
        <v>0.48966716867951432</v>
      </c>
      <c r="P9991" s="11" t="str">
        <f t="shared" si="471"/>
        <v>AVERAGE</v>
      </c>
    </row>
    <row r="9992" spans="1:16" x14ac:dyDescent="0.35">
      <c r="A9992" s="12" t="s">
        <v>10166</v>
      </c>
      <c r="B9992" s="15">
        <v>45606</v>
      </c>
      <c r="C9992" s="12" t="s">
        <v>108</v>
      </c>
      <c r="D9992" s="12" t="s">
        <v>115</v>
      </c>
      <c r="E9992" s="12" t="s">
        <v>205</v>
      </c>
      <c r="F9992" s="12" t="s">
        <v>117</v>
      </c>
      <c r="G9992" s="12" t="s">
        <v>112</v>
      </c>
      <c r="H9992" s="12" t="s">
        <v>147</v>
      </c>
      <c r="I9992" s="12">
        <v>1</v>
      </c>
      <c r="J9992" s="16">
        <v>21.51</v>
      </c>
      <c r="K9992" s="17">
        <v>0</v>
      </c>
      <c r="L9992" s="16">
        <v>21.51</v>
      </c>
      <c r="M9992" s="16">
        <v>5.31</v>
      </c>
      <c r="N9992" s="11" t="str">
        <f t="shared" si="469"/>
        <v>NO DISCOUNT</v>
      </c>
      <c r="O9992" s="27">
        <f t="shared" si="470"/>
        <v>0.75313807531380761</v>
      </c>
      <c r="P9992" s="11" t="str">
        <f t="shared" si="471"/>
        <v>AVERAGE</v>
      </c>
    </row>
    <row r="9993" spans="1:16" x14ac:dyDescent="0.35">
      <c r="A9993" t="s">
        <v>10167</v>
      </c>
      <c r="B9993" s="18">
        <v>44972</v>
      </c>
      <c r="C9993" t="s">
        <v>108</v>
      </c>
      <c r="D9993" t="s">
        <v>140</v>
      </c>
      <c r="E9993" t="s">
        <v>296</v>
      </c>
      <c r="F9993" t="s">
        <v>111</v>
      </c>
      <c r="G9993" t="s">
        <v>122</v>
      </c>
      <c r="H9993" t="s">
        <v>187</v>
      </c>
      <c r="I9993">
        <v>1</v>
      </c>
      <c r="J9993" s="19">
        <v>562.65</v>
      </c>
      <c r="K9993" s="20">
        <v>0</v>
      </c>
      <c r="L9993" s="19">
        <v>562.65</v>
      </c>
      <c r="M9993" s="19">
        <v>279.85000000000002</v>
      </c>
      <c r="N9993" s="11" t="str">
        <f t="shared" si="469"/>
        <v>NO DISCOUNT</v>
      </c>
      <c r="O9993" s="27">
        <f t="shared" si="470"/>
        <v>0.50262152314938235</v>
      </c>
      <c r="P9993" s="11" t="str">
        <f t="shared" si="471"/>
        <v>AVERAGE</v>
      </c>
    </row>
    <row r="9994" spans="1:16" x14ac:dyDescent="0.35">
      <c r="A9994" s="12" t="s">
        <v>10168</v>
      </c>
      <c r="B9994" s="15">
        <v>45183</v>
      </c>
      <c r="C9994" s="12" t="s">
        <v>149</v>
      </c>
      <c r="D9994" s="12" t="s">
        <v>115</v>
      </c>
      <c r="E9994" s="12" t="s">
        <v>289</v>
      </c>
      <c r="F9994" s="12" t="s">
        <v>111</v>
      </c>
      <c r="G9994" s="12" t="s">
        <v>127</v>
      </c>
      <c r="H9994" s="12" t="s">
        <v>164</v>
      </c>
      <c r="I9994" s="12">
        <v>5</v>
      </c>
      <c r="J9994" s="16">
        <v>474.87</v>
      </c>
      <c r="K9994" s="17">
        <v>0.17</v>
      </c>
      <c r="L9994" s="16">
        <v>1970.71</v>
      </c>
      <c r="M9994" s="16">
        <v>723.28</v>
      </c>
      <c r="N9994" s="11" t="str">
        <f t="shared" si="469"/>
        <v>MEDIUM</v>
      </c>
      <c r="O9994" s="27">
        <f t="shared" si="470"/>
        <v>0.63298506629590356</v>
      </c>
      <c r="P9994" s="11" t="str">
        <f t="shared" si="471"/>
        <v>GOOD</v>
      </c>
    </row>
    <row r="9995" spans="1:16" x14ac:dyDescent="0.35">
      <c r="A9995" t="s">
        <v>10169</v>
      </c>
      <c r="B9995" s="18">
        <v>45439</v>
      </c>
      <c r="C9995" t="s">
        <v>120</v>
      </c>
      <c r="D9995" t="s">
        <v>115</v>
      </c>
      <c r="E9995" t="s">
        <v>156</v>
      </c>
      <c r="F9995" t="s">
        <v>131</v>
      </c>
      <c r="G9995" t="s">
        <v>122</v>
      </c>
      <c r="H9995" t="s">
        <v>142</v>
      </c>
      <c r="I9995">
        <v>2</v>
      </c>
      <c r="J9995" s="19">
        <v>301.16000000000003</v>
      </c>
      <c r="K9995" s="20">
        <v>0.04</v>
      </c>
      <c r="L9995" s="19">
        <v>578.23</v>
      </c>
      <c r="M9995" s="19">
        <v>190.67</v>
      </c>
      <c r="N9995" s="11" t="str">
        <f t="shared" si="469"/>
        <v>LOW</v>
      </c>
      <c r="O9995" s="27">
        <f t="shared" si="470"/>
        <v>0.67025232174048399</v>
      </c>
      <c r="P9995" s="11" t="str">
        <f t="shared" si="471"/>
        <v>AVERAGE</v>
      </c>
    </row>
    <row r="9996" spans="1:16" x14ac:dyDescent="0.35">
      <c r="A9996" s="12" t="s">
        <v>10170</v>
      </c>
      <c r="B9996" s="15">
        <v>45173</v>
      </c>
      <c r="C9996" s="12" t="s">
        <v>136</v>
      </c>
      <c r="D9996" s="12" t="s">
        <v>109</v>
      </c>
      <c r="E9996" s="12" t="s">
        <v>195</v>
      </c>
      <c r="F9996" s="12" t="s">
        <v>131</v>
      </c>
      <c r="G9996" s="12" t="s">
        <v>127</v>
      </c>
      <c r="H9996" s="12" t="s">
        <v>164</v>
      </c>
      <c r="I9996" s="12">
        <v>3</v>
      </c>
      <c r="J9996" s="16">
        <v>423.81</v>
      </c>
      <c r="K9996" s="17">
        <v>0.14000000000000001</v>
      </c>
      <c r="L9996" s="16">
        <v>1093.43</v>
      </c>
      <c r="M9996" s="16">
        <v>480.09</v>
      </c>
      <c r="N9996" s="11" t="str">
        <f t="shared" si="469"/>
        <v>MEDIUM</v>
      </c>
      <c r="O9996" s="27">
        <f t="shared" si="470"/>
        <v>0.56093211270954713</v>
      </c>
      <c r="P9996" s="11" t="str">
        <f t="shared" si="471"/>
        <v>AVERAGE</v>
      </c>
    </row>
    <row r="9997" spans="1:16" x14ac:dyDescent="0.35">
      <c r="A9997" t="s">
        <v>10171</v>
      </c>
      <c r="B9997" s="18">
        <v>44782</v>
      </c>
      <c r="C9997" t="s">
        <v>108</v>
      </c>
      <c r="D9997" t="s">
        <v>125</v>
      </c>
      <c r="E9997" t="s">
        <v>169</v>
      </c>
      <c r="F9997" t="s">
        <v>111</v>
      </c>
      <c r="G9997" t="s">
        <v>112</v>
      </c>
      <c r="H9997" t="s">
        <v>170</v>
      </c>
      <c r="I9997">
        <v>6</v>
      </c>
      <c r="J9997" s="19">
        <v>14.82</v>
      </c>
      <c r="K9997" s="20">
        <v>0</v>
      </c>
      <c r="L9997" s="19">
        <v>88.92</v>
      </c>
      <c r="M9997" s="19">
        <v>44.36</v>
      </c>
      <c r="N9997" s="11" t="str">
        <f t="shared" si="469"/>
        <v>NO DISCOUNT</v>
      </c>
      <c r="O9997" s="27">
        <f t="shared" si="470"/>
        <v>0.50112460638776435</v>
      </c>
      <c r="P9997" s="11" t="str">
        <f t="shared" si="471"/>
        <v>GOOD</v>
      </c>
    </row>
    <row r="9998" spans="1:16" x14ac:dyDescent="0.35">
      <c r="A9998" s="12" t="s">
        <v>10172</v>
      </c>
      <c r="B9998" s="15">
        <v>45076</v>
      </c>
      <c r="C9998" s="12" t="s">
        <v>120</v>
      </c>
      <c r="D9998" s="12" t="s">
        <v>125</v>
      </c>
      <c r="E9998" s="12" t="s">
        <v>255</v>
      </c>
      <c r="F9998" s="12" t="s">
        <v>111</v>
      </c>
      <c r="G9998" s="12" t="s">
        <v>112</v>
      </c>
      <c r="H9998" s="12" t="s">
        <v>170</v>
      </c>
      <c r="I9998" s="12">
        <v>8</v>
      </c>
      <c r="J9998" s="16">
        <v>33.81</v>
      </c>
      <c r="K9998" s="17">
        <v>0.19</v>
      </c>
      <c r="L9998" s="16">
        <v>219.09</v>
      </c>
      <c r="M9998" s="16">
        <v>68.73</v>
      </c>
      <c r="N9998" s="11" t="str">
        <f t="shared" si="469"/>
        <v>MEDIUM</v>
      </c>
      <c r="O9998" s="27">
        <f t="shared" si="470"/>
        <v>0.68629330412159395</v>
      </c>
      <c r="P9998" s="11" t="str">
        <f t="shared" si="471"/>
        <v>GOOD</v>
      </c>
    </row>
    <row r="9999" spans="1:16" x14ac:dyDescent="0.35">
      <c r="A9999" t="s">
        <v>10173</v>
      </c>
      <c r="B9999" s="18">
        <v>45449</v>
      </c>
      <c r="C9999" t="s">
        <v>108</v>
      </c>
      <c r="D9999" t="s">
        <v>109</v>
      </c>
      <c r="E9999" t="s">
        <v>252</v>
      </c>
      <c r="F9999" t="s">
        <v>111</v>
      </c>
      <c r="G9999" t="s">
        <v>112</v>
      </c>
      <c r="H9999" t="s">
        <v>170</v>
      </c>
      <c r="I9999">
        <v>1</v>
      </c>
      <c r="J9999" s="19">
        <v>7.48</v>
      </c>
      <c r="K9999" s="20">
        <v>0.2</v>
      </c>
      <c r="L9999" s="19">
        <v>5.98</v>
      </c>
      <c r="M9999" s="19">
        <v>2.5099999999999998</v>
      </c>
      <c r="N9999" s="11" t="str">
        <f t="shared" si="469"/>
        <v>MEDIUM</v>
      </c>
      <c r="O9999" s="27">
        <f t="shared" si="470"/>
        <v>0.58026755852842815</v>
      </c>
      <c r="P9999" s="11" t="str">
        <f t="shared" si="471"/>
        <v>AVERAGE</v>
      </c>
    </row>
    <row r="10000" spans="1:16" x14ac:dyDescent="0.35">
      <c r="A10000" s="12" t="s">
        <v>10174</v>
      </c>
      <c r="B10000" s="15">
        <v>44604</v>
      </c>
      <c r="C10000" s="12" t="s">
        <v>108</v>
      </c>
      <c r="D10000" s="12" t="s">
        <v>109</v>
      </c>
      <c r="E10000" s="12" t="s">
        <v>150</v>
      </c>
      <c r="F10000" s="12" t="s">
        <v>111</v>
      </c>
      <c r="G10000" s="12" t="s">
        <v>122</v>
      </c>
      <c r="H10000" s="12" t="s">
        <v>123</v>
      </c>
      <c r="I10000" s="12">
        <v>4</v>
      </c>
      <c r="J10000" s="16">
        <v>1341.27</v>
      </c>
      <c r="K10000" s="17">
        <v>0.3</v>
      </c>
      <c r="L10000" s="16">
        <v>3755.56</v>
      </c>
      <c r="M10000" s="16">
        <v>1906.27</v>
      </c>
      <c r="N10000" s="11" t="b">
        <f t="shared" si="469"/>
        <v>0</v>
      </c>
      <c r="O10000" s="27">
        <f t="shared" si="470"/>
        <v>0.49241391430305997</v>
      </c>
      <c r="P10000" s="11" t="str">
        <f t="shared" si="471"/>
        <v>AVERAGE</v>
      </c>
    </row>
    <row r="10001" spans="1:16" x14ac:dyDescent="0.35">
      <c r="A10001" t="s">
        <v>10175</v>
      </c>
      <c r="B10001" s="18">
        <v>45173</v>
      </c>
      <c r="C10001" t="s">
        <v>108</v>
      </c>
      <c r="D10001" t="s">
        <v>125</v>
      </c>
      <c r="E10001" t="s">
        <v>144</v>
      </c>
      <c r="F10001" t="s">
        <v>117</v>
      </c>
      <c r="G10001" t="s">
        <v>112</v>
      </c>
      <c r="H10001" t="s">
        <v>167</v>
      </c>
      <c r="I10001">
        <v>1</v>
      </c>
      <c r="J10001" s="19">
        <v>6.36</v>
      </c>
      <c r="K10001" s="20">
        <v>0.09</v>
      </c>
      <c r="L10001" s="19">
        <v>5.79</v>
      </c>
      <c r="M10001" s="19">
        <v>1.91</v>
      </c>
      <c r="N10001" s="11" t="str">
        <f t="shared" si="469"/>
        <v>LOW</v>
      </c>
      <c r="O10001" s="27">
        <f t="shared" si="470"/>
        <v>0.67012089810017272</v>
      </c>
      <c r="P10001" s="11" t="str">
        <f t="shared" si="471"/>
        <v>AVERAGE</v>
      </c>
    </row>
  </sheetData>
  <mergeCells count="1">
    <mergeCell ref="R1:T1"/>
  </mergeCells>
  <hyperlinks>
    <hyperlink ref="R1" location="Instructions!A1" display="⬅ Back to Instructions" xr:uid="{00000000-0004-0000-0200-000000000000}"/>
  </hyperlink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4A843"/>
  </sheetPr>
  <dimension ref="A1:AX4"/>
  <sheetViews>
    <sheetView showGridLines="0" tabSelected="1" topLeftCell="J1" zoomScale="10" zoomScaleNormal="10" workbookViewId="0">
      <selection activeCell="AC174" sqref="AC174"/>
    </sheetView>
  </sheetViews>
  <sheetFormatPr defaultRowHeight="14.5" x14ac:dyDescent="0.35"/>
  <cols>
    <col min="1" max="21" width="10" customWidth="1"/>
  </cols>
  <sheetData>
    <row r="1" spans="1:50" ht="79" customHeight="1" x14ac:dyDescent="0.35">
      <c r="A1" s="1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</row>
    <row r="2" spans="1:50" ht="4" customHeight="1" x14ac:dyDescent="0.3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4" spans="1:50" x14ac:dyDescent="0.35">
      <c r="B4" s="45" t="s">
        <v>10176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P4" s="47" t="s">
        <v>106</v>
      </c>
      <c r="Q4" s="46"/>
      <c r="R4" s="46"/>
      <c r="S4" s="46"/>
      <c r="T4" s="46"/>
    </row>
  </sheetData>
  <mergeCells count="3">
    <mergeCell ref="B4:N4"/>
    <mergeCell ref="P4:T4"/>
    <mergeCell ref="B1:AX1"/>
  </mergeCells>
  <hyperlinks>
    <hyperlink ref="P4" location="Instructions!A1" display="⬅ Back to Instructions" xr:uid="{00000000-0004-0000-0300-000000000000}"/>
  </hyperlink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C3E6B"/>
  </sheetPr>
  <dimension ref="A1:EJ197"/>
  <sheetViews>
    <sheetView showGridLines="0" topLeftCell="A98" zoomScale="60" zoomScaleNormal="60" workbookViewId="0">
      <selection activeCell="J43" sqref="A1:XFD1048576"/>
    </sheetView>
  </sheetViews>
  <sheetFormatPr defaultRowHeight="14.5" x14ac:dyDescent="0.35"/>
  <cols>
    <col min="1" max="1" width="4" customWidth="1"/>
    <col min="2" max="7" width="14" customWidth="1"/>
    <col min="8" max="8" width="19" customWidth="1"/>
    <col min="9" max="9" width="23.26953125" customWidth="1"/>
    <col min="10" max="21" width="14" customWidth="1"/>
  </cols>
  <sheetData>
    <row r="1" spans="1:21" ht="40" customHeight="1" x14ac:dyDescent="0.35">
      <c r="A1" s="1"/>
      <c r="B1" s="91" t="s">
        <v>10177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1"/>
    </row>
    <row r="2" spans="1:21" ht="30" customHeight="1" x14ac:dyDescent="0.35">
      <c r="A2" s="10"/>
      <c r="B2" s="88" t="s">
        <v>10178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10"/>
    </row>
    <row r="3" spans="1:21" ht="28" customHeight="1" x14ac:dyDescent="0.35">
      <c r="B3" s="89" t="s">
        <v>106</v>
      </c>
      <c r="C3" s="46"/>
      <c r="D3" s="46"/>
      <c r="E3" s="46"/>
    </row>
    <row r="5" spans="1:21" ht="28" customHeight="1" x14ac:dyDescent="0.35">
      <c r="B5" s="85" t="s">
        <v>10179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</row>
    <row r="6" spans="1:21" x14ac:dyDescent="0.35">
      <c r="B6" s="86" t="s">
        <v>10180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</row>
    <row r="7" spans="1:21" x14ac:dyDescent="0.35">
      <c r="B7" s="39" t="s">
        <v>10218</v>
      </c>
      <c r="C7" s="39" t="s">
        <v>10219</v>
      </c>
    </row>
    <row r="8" spans="1:21" x14ac:dyDescent="0.35">
      <c r="B8" s="39" t="s">
        <v>10216</v>
      </c>
      <c r="C8" t="s">
        <v>122</v>
      </c>
      <c r="D8" t="s">
        <v>127</v>
      </c>
      <c r="E8" t="s">
        <v>112</v>
      </c>
      <c r="F8" t="s">
        <v>10217</v>
      </c>
      <c r="H8" s="39" t="s">
        <v>10216</v>
      </c>
      <c r="I8" t="s">
        <v>10218</v>
      </c>
      <c r="J8" t="s">
        <v>10221</v>
      </c>
    </row>
    <row r="9" spans="1:21" x14ac:dyDescent="0.35">
      <c r="B9" s="40" t="s">
        <v>140</v>
      </c>
      <c r="C9" s="19">
        <v>1538577.1700000004</v>
      </c>
      <c r="D9" s="19">
        <v>998314.10999999987</v>
      </c>
      <c r="E9" s="19">
        <v>51425.650000000009</v>
      </c>
      <c r="F9" s="19">
        <v>2588316.9300000002</v>
      </c>
      <c r="H9" s="40" t="s">
        <v>10252</v>
      </c>
      <c r="I9" s="19">
        <v>3373866.4700000021</v>
      </c>
      <c r="J9" s="20">
        <v>0.59976600406386471</v>
      </c>
    </row>
    <row r="10" spans="1:21" x14ac:dyDescent="0.35">
      <c r="B10" s="40" t="s">
        <v>109</v>
      </c>
      <c r="C10" s="19">
        <v>1358121.1100000008</v>
      </c>
      <c r="D10" s="19">
        <v>1056484.1100000003</v>
      </c>
      <c r="E10" s="19">
        <v>53554.060000000027</v>
      </c>
      <c r="F10" s="19">
        <v>2468159.2800000012</v>
      </c>
      <c r="H10" s="43" t="s">
        <v>10223</v>
      </c>
      <c r="I10" s="19">
        <v>810380.85000000149</v>
      </c>
      <c r="J10" s="20">
        <v>0.60313777641898414</v>
      </c>
    </row>
    <row r="11" spans="1:21" x14ac:dyDescent="0.35">
      <c r="B11" s="40" t="s">
        <v>115</v>
      </c>
      <c r="C11" s="19">
        <v>1307947.9199999997</v>
      </c>
      <c r="D11" s="19">
        <v>960889.08999999915</v>
      </c>
      <c r="E11" s="19">
        <v>52531.94999999999</v>
      </c>
      <c r="F11" s="19">
        <v>2321368.959999999</v>
      </c>
      <c r="H11" s="43" t="s">
        <v>10224</v>
      </c>
      <c r="I11" s="19">
        <v>800538.1799999997</v>
      </c>
      <c r="J11" s="20">
        <v>0.59832766272515236</v>
      </c>
    </row>
    <row r="12" spans="1:21" x14ac:dyDescent="0.35">
      <c r="B12" s="40" t="s">
        <v>125</v>
      </c>
      <c r="C12" s="19">
        <v>1264989.4000000001</v>
      </c>
      <c r="D12" s="19">
        <v>989248.54000000085</v>
      </c>
      <c r="E12" s="19">
        <v>53747.339999999967</v>
      </c>
      <c r="F12" s="19">
        <v>2307985.2800000012</v>
      </c>
      <c r="H12" s="43" t="s">
        <v>10225</v>
      </c>
      <c r="I12" s="19">
        <v>889358.84000000008</v>
      </c>
      <c r="J12" s="20">
        <v>0.59766935313577096</v>
      </c>
    </row>
    <row r="13" spans="1:21" x14ac:dyDescent="0.35">
      <c r="B13" s="40" t="s">
        <v>10217</v>
      </c>
      <c r="C13" s="19">
        <v>5469635.6000000006</v>
      </c>
      <c r="D13" s="19">
        <v>4004935.8500000006</v>
      </c>
      <c r="E13" s="19">
        <v>211258.99999999997</v>
      </c>
      <c r="F13" s="19">
        <v>9685830.4500000011</v>
      </c>
      <c r="H13" s="43" t="s">
        <v>10226</v>
      </c>
      <c r="I13" s="19">
        <v>873588.59999999928</v>
      </c>
      <c r="J13" s="20">
        <v>0.60011182985776357</v>
      </c>
    </row>
    <row r="14" spans="1:21" x14ac:dyDescent="0.35">
      <c r="H14" s="40" t="s">
        <v>10253</v>
      </c>
      <c r="I14" s="19">
        <v>3100737.4800000023</v>
      </c>
      <c r="J14" s="20">
        <v>0.59905738438487599</v>
      </c>
    </row>
    <row r="15" spans="1:21" x14ac:dyDescent="0.35">
      <c r="H15" s="43" t="s">
        <v>10223</v>
      </c>
      <c r="I15" s="19">
        <v>820106.68999999936</v>
      </c>
      <c r="J15" s="20">
        <v>0.60195029356432628</v>
      </c>
    </row>
    <row r="16" spans="1:21" x14ac:dyDescent="0.35">
      <c r="H16" s="43" t="s">
        <v>10224</v>
      </c>
      <c r="I16" s="19">
        <v>730252.40000000014</v>
      </c>
      <c r="J16" s="20">
        <v>0.60059991590645601</v>
      </c>
    </row>
    <row r="17" spans="2:20" x14ac:dyDescent="0.35">
      <c r="H17" s="43" t="s">
        <v>10225</v>
      </c>
      <c r="I17" s="19">
        <v>834923.08000000054</v>
      </c>
      <c r="J17" s="20">
        <v>0.59682507953168618</v>
      </c>
    </row>
    <row r="18" spans="2:20" x14ac:dyDescent="0.35">
      <c r="H18" s="43" t="s">
        <v>10226</v>
      </c>
      <c r="I18" s="19">
        <v>715455.30999999878</v>
      </c>
      <c r="J18" s="20">
        <v>0.59682400540069647</v>
      </c>
    </row>
    <row r="19" spans="2:20" x14ac:dyDescent="0.35">
      <c r="H19" s="40" t="s">
        <v>10254</v>
      </c>
      <c r="I19" s="19">
        <v>3211226.5000000042</v>
      </c>
      <c r="J19" s="20">
        <v>0.60071625077586488</v>
      </c>
    </row>
    <row r="20" spans="2:20" x14ac:dyDescent="0.35">
      <c r="H20" s="43" t="s">
        <v>10223</v>
      </c>
      <c r="I20" s="19">
        <v>817634.00999999919</v>
      </c>
      <c r="J20" s="20">
        <v>0.59837726398684576</v>
      </c>
    </row>
    <row r="21" spans="2:20" x14ac:dyDescent="0.35">
      <c r="H21" s="43" t="s">
        <v>10224</v>
      </c>
      <c r="I21" s="19">
        <v>783732.6100000001</v>
      </c>
      <c r="J21" s="20">
        <v>0.60586917949165331</v>
      </c>
    </row>
    <row r="22" spans="2:20" x14ac:dyDescent="0.35">
      <c r="H22" s="43" t="s">
        <v>10225</v>
      </c>
      <c r="I22" s="19">
        <v>775789.56000000041</v>
      </c>
      <c r="J22" s="20">
        <v>0.60109566845529872</v>
      </c>
    </row>
    <row r="23" spans="2:20" x14ac:dyDescent="0.35">
      <c r="H23" s="43" t="s">
        <v>10226</v>
      </c>
      <c r="I23" s="19">
        <v>834070.31999999855</v>
      </c>
      <c r="J23" s="20">
        <v>0.59784091143848006</v>
      </c>
    </row>
    <row r="26" spans="2:20" ht="24" customHeight="1" x14ac:dyDescent="0.35">
      <c r="B26" s="87" t="s">
        <v>10181</v>
      </c>
      <c r="C26" s="46"/>
      <c r="D26" s="46"/>
      <c r="E26" s="46"/>
      <c r="F26" s="46"/>
      <c r="G26" s="46"/>
      <c r="H26" s="46"/>
      <c r="I26" s="46"/>
    </row>
    <row r="27" spans="2:20" ht="22" customHeight="1" x14ac:dyDescent="0.35">
      <c r="B27" s="90" t="s">
        <v>10233</v>
      </c>
      <c r="C27" s="84"/>
      <c r="D27" s="84"/>
      <c r="E27" s="84"/>
      <c r="F27" s="84"/>
      <c r="G27" s="84"/>
      <c r="H27" s="84"/>
      <c r="I27" s="84"/>
    </row>
    <row r="28" spans="2:20" ht="22" customHeight="1" x14ac:dyDescent="0.35">
      <c r="B28" s="84"/>
      <c r="C28" s="84"/>
      <c r="D28" s="84"/>
      <c r="E28" s="84"/>
      <c r="F28" s="84"/>
      <c r="G28" s="84"/>
      <c r="H28" s="84"/>
      <c r="I28" s="84"/>
    </row>
    <row r="29" spans="2:20" ht="22" customHeight="1" x14ac:dyDescent="0.35">
      <c r="B29" s="84"/>
      <c r="C29" s="84"/>
      <c r="D29" s="84"/>
      <c r="E29" s="84"/>
      <c r="F29" s="84"/>
      <c r="G29" s="84"/>
      <c r="H29" s="84"/>
      <c r="I29" s="84"/>
    </row>
    <row r="30" spans="2:20" ht="12" customHeight="1" x14ac:dyDescent="0.35"/>
    <row r="32" spans="2:20" ht="28" customHeight="1" x14ac:dyDescent="0.35">
      <c r="B32" s="85" t="s">
        <v>10182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</row>
    <row r="33" spans="2:20" x14ac:dyDescent="0.35">
      <c r="B33" s="86" t="s">
        <v>10183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</row>
    <row r="34" spans="2:20" x14ac:dyDescent="0.35">
      <c r="B34" s="39" t="s">
        <v>10221</v>
      </c>
      <c r="C34" s="39" t="s">
        <v>10219</v>
      </c>
      <c r="J34" s="39" t="s">
        <v>10216</v>
      </c>
      <c r="K34" t="s">
        <v>10255</v>
      </c>
    </row>
    <row r="35" spans="2:20" x14ac:dyDescent="0.35">
      <c r="B35" s="39" t="s">
        <v>10216</v>
      </c>
      <c r="C35" t="s">
        <v>10210</v>
      </c>
      <c r="D35" t="s">
        <v>10209</v>
      </c>
      <c r="E35" t="s">
        <v>10207</v>
      </c>
      <c r="F35" t="s">
        <v>10208</v>
      </c>
      <c r="G35" t="s">
        <v>10206</v>
      </c>
      <c r="H35" t="s">
        <v>10220</v>
      </c>
      <c r="J35" s="40" t="s">
        <v>111</v>
      </c>
      <c r="K35" s="44">
        <v>0.50257623110059968</v>
      </c>
    </row>
    <row r="36" spans="2:20" x14ac:dyDescent="0.35">
      <c r="B36" s="40" t="s">
        <v>111</v>
      </c>
      <c r="C36" s="20">
        <v>0.60889231341624273</v>
      </c>
      <c r="D36" s="20">
        <v>0.60570969602527669</v>
      </c>
      <c r="E36" s="20">
        <v>0.60303270159106825</v>
      </c>
      <c r="F36" s="20">
        <v>0.60082688349710434</v>
      </c>
      <c r="G36" s="20">
        <v>0.59786331620772515</v>
      </c>
      <c r="H36" s="20">
        <v>0.59174835329995945</v>
      </c>
      <c r="J36" s="40" t="s">
        <v>117</v>
      </c>
      <c r="K36" s="44">
        <v>0.31931187881859391</v>
      </c>
    </row>
    <row r="37" spans="2:20" x14ac:dyDescent="0.35">
      <c r="B37" s="40" t="s">
        <v>117</v>
      </c>
      <c r="C37" s="20">
        <v>0.60068376144413216</v>
      </c>
      <c r="D37" s="20">
        <v>0.59413399318457227</v>
      </c>
      <c r="E37" s="20">
        <v>0.59931791012428004</v>
      </c>
      <c r="F37" s="20">
        <v>0.59640551206535086</v>
      </c>
      <c r="G37" s="20">
        <v>0.60307064624037698</v>
      </c>
      <c r="H37" s="20">
        <v>0.58635116477236693</v>
      </c>
      <c r="J37" s="40" t="s">
        <v>131</v>
      </c>
      <c r="K37" s="44">
        <v>0.17811189008080638</v>
      </c>
    </row>
    <row r="38" spans="2:20" x14ac:dyDescent="0.35">
      <c r="B38" s="40" t="s">
        <v>131</v>
      </c>
      <c r="C38" s="20">
        <v>0.58993523722067864</v>
      </c>
      <c r="D38" s="20">
        <v>0.5882941754733616</v>
      </c>
      <c r="E38" s="20">
        <v>0.59813496017792755</v>
      </c>
      <c r="F38" s="20">
        <v>0.59488831990525215</v>
      </c>
      <c r="G38" s="20">
        <v>0.6004296972949843</v>
      </c>
      <c r="H38" s="20">
        <v>0.60521130857260763</v>
      </c>
    </row>
    <row r="49" spans="2:20" ht="24" customHeight="1" x14ac:dyDescent="0.35">
      <c r="B49" s="87" t="s">
        <v>10184</v>
      </c>
      <c r="C49" s="46"/>
      <c r="D49" s="46"/>
      <c r="E49" s="46"/>
      <c r="F49" s="46"/>
      <c r="G49" s="46"/>
      <c r="H49" s="46"/>
      <c r="I49" s="46"/>
    </row>
    <row r="50" spans="2:20" ht="22" customHeight="1" x14ac:dyDescent="0.35">
      <c r="B50" s="84" t="s">
        <v>10234</v>
      </c>
      <c r="C50" s="84"/>
      <c r="D50" s="84"/>
      <c r="E50" s="84"/>
      <c r="F50" s="84"/>
      <c r="G50" s="84"/>
      <c r="H50" s="84"/>
      <c r="I50" s="84"/>
    </row>
    <row r="51" spans="2:20" ht="22" customHeight="1" x14ac:dyDescent="0.35">
      <c r="B51" s="84"/>
      <c r="C51" s="84"/>
      <c r="D51" s="84"/>
      <c r="E51" s="84"/>
      <c r="F51" s="84"/>
      <c r="G51" s="84"/>
      <c r="H51" s="84"/>
      <c r="I51" s="84"/>
    </row>
    <row r="52" spans="2:20" ht="22" customHeight="1" x14ac:dyDescent="0.35">
      <c r="B52" s="84"/>
      <c r="C52" s="84"/>
      <c r="D52" s="84"/>
      <c r="E52" s="84"/>
      <c r="F52" s="84"/>
      <c r="G52" s="84"/>
      <c r="H52" s="84"/>
      <c r="I52" s="84"/>
    </row>
    <row r="53" spans="2:20" ht="12" customHeight="1" x14ac:dyDescent="0.35"/>
    <row r="55" spans="2:20" ht="28" customHeight="1" x14ac:dyDescent="0.35">
      <c r="B55" s="85" t="s">
        <v>10185</v>
      </c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</row>
    <row r="56" spans="2:20" x14ac:dyDescent="0.35">
      <c r="B56" s="86" t="s">
        <v>10186</v>
      </c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</row>
    <row r="57" spans="2:20" x14ac:dyDescent="0.35">
      <c r="B57" s="39" t="s">
        <v>10222</v>
      </c>
      <c r="C57" s="39" t="s">
        <v>10219</v>
      </c>
    </row>
    <row r="58" spans="2:20" x14ac:dyDescent="0.35">
      <c r="B58" s="39" t="s">
        <v>10216</v>
      </c>
      <c r="C58" t="s">
        <v>10225</v>
      </c>
      <c r="D58" t="s">
        <v>10226</v>
      </c>
      <c r="E58" t="s">
        <v>10223</v>
      </c>
      <c r="F58" t="s">
        <v>10224</v>
      </c>
      <c r="G58" t="s">
        <v>10217</v>
      </c>
    </row>
    <row r="59" spans="2:20" x14ac:dyDescent="0.35">
      <c r="B59" s="40" t="s">
        <v>140</v>
      </c>
      <c r="C59">
        <v>657</v>
      </c>
      <c r="D59">
        <v>638</v>
      </c>
      <c r="E59">
        <v>620</v>
      </c>
      <c r="F59">
        <v>652</v>
      </c>
      <c r="G59">
        <v>2567</v>
      </c>
    </row>
    <row r="60" spans="2:20" x14ac:dyDescent="0.35">
      <c r="B60" s="40" t="s">
        <v>115</v>
      </c>
      <c r="C60">
        <v>631</v>
      </c>
      <c r="D60">
        <v>638</v>
      </c>
      <c r="E60">
        <v>621</v>
      </c>
      <c r="F60">
        <v>618</v>
      </c>
      <c r="G60">
        <v>2508</v>
      </c>
    </row>
    <row r="61" spans="2:20" x14ac:dyDescent="0.35">
      <c r="B61" s="40" t="s">
        <v>125</v>
      </c>
      <c r="C61">
        <v>625</v>
      </c>
      <c r="D61">
        <v>672</v>
      </c>
      <c r="E61">
        <v>601</v>
      </c>
      <c r="F61">
        <v>602</v>
      </c>
      <c r="G61">
        <v>2500</v>
      </c>
    </row>
    <row r="62" spans="2:20" x14ac:dyDescent="0.35">
      <c r="B62" s="40" t="s">
        <v>109</v>
      </c>
      <c r="C62">
        <v>602</v>
      </c>
      <c r="D62">
        <v>566</v>
      </c>
      <c r="E62">
        <v>645</v>
      </c>
      <c r="F62">
        <v>612</v>
      </c>
      <c r="G62">
        <v>2425</v>
      </c>
    </row>
    <row r="63" spans="2:20" x14ac:dyDescent="0.35">
      <c r="B63" s="40" t="s">
        <v>10217</v>
      </c>
      <c r="C63">
        <v>2515</v>
      </c>
      <c r="D63">
        <v>2514</v>
      </c>
      <c r="E63">
        <v>2487</v>
      </c>
      <c r="F63">
        <v>2484</v>
      </c>
      <c r="G63">
        <v>10000</v>
      </c>
    </row>
    <row r="72" spans="2:20" ht="24" customHeight="1" x14ac:dyDescent="0.35">
      <c r="B72" s="87" t="s">
        <v>10187</v>
      </c>
      <c r="C72" s="46"/>
      <c r="D72" s="46"/>
      <c r="E72" s="46"/>
      <c r="F72" s="46"/>
      <c r="G72" s="46"/>
      <c r="H72" s="46"/>
      <c r="I72" s="46"/>
    </row>
    <row r="73" spans="2:20" ht="22" customHeight="1" x14ac:dyDescent="0.35">
      <c r="B73" s="84" t="s">
        <v>10235</v>
      </c>
      <c r="C73" s="84"/>
      <c r="D73" s="84"/>
      <c r="E73" s="84"/>
      <c r="F73" s="84"/>
      <c r="G73" s="84"/>
      <c r="H73" s="84"/>
      <c r="I73" s="84"/>
    </row>
    <row r="74" spans="2:20" ht="22" customHeight="1" x14ac:dyDescent="0.35">
      <c r="B74" s="84"/>
      <c r="C74" s="84"/>
      <c r="D74" s="84"/>
      <c r="E74" s="84"/>
      <c r="F74" s="84"/>
      <c r="G74" s="84"/>
      <c r="H74" s="84"/>
      <c r="I74" s="84"/>
    </row>
    <row r="75" spans="2:20" ht="22" customHeight="1" x14ac:dyDescent="0.35">
      <c r="B75" s="84"/>
      <c r="C75" s="84"/>
      <c r="D75" s="84"/>
      <c r="E75" s="84"/>
      <c r="F75" s="84"/>
      <c r="G75" s="84"/>
      <c r="H75" s="84"/>
      <c r="I75" s="84"/>
    </row>
    <row r="76" spans="2:20" ht="12" customHeight="1" x14ac:dyDescent="0.35"/>
    <row r="78" spans="2:20" ht="28" customHeight="1" x14ac:dyDescent="0.35">
      <c r="B78" s="85" t="s">
        <v>10188</v>
      </c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</row>
    <row r="79" spans="2:20" x14ac:dyDescent="0.35">
      <c r="B79" s="86" t="s">
        <v>10189</v>
      </c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</row>
    <row r="80" spans="2:20" x14ac:dyDescent="0.35">
      <c r="B80" s="39" t="s">
        <v>10216</v>
      </c>
      <c r="C80" t="s">
        <v>10218</v>
      </c>
      <c r="D80" t="s">
        <v>10227</v>
      </c>
      <c r="H80" s="39" t="s">
        <v>10218</v>
      </c>
      <c r="I80" s="39" t="s">
        <v>10219</v>
      </c>
    </row>
    <row r="81" spans="2:11" x14ac:dyDescent="0.35">
      <c r="B81" s="40" t="s">
        <v>118</v>
      </c>
      <c r="C81" s="19">
        <v>42586.22999999993</v>
      </c>
      <c r="D81" s="19">
        <v>15246.820000000009</v>
      </c>
      <c r="H81" s="39" t="s">
        <v>10216</v>
      </c>
      <c r="I81" t="s">
        <v>10252</v>
      </c>
      <c r="J81" t="s">
        <v>10253</v>
      </c>
      <c r="K81" t="s">
        <v>10254</v>
      </c>
    </row>
    <row r="82" spans="2:11" x14ac:dyDescent="0.35">
      <c r="B82" s="40" t="s">
        <v>158</v>
      </c>
      <c r="C82" s="19">
        <v>165369.38000000003</v>
      </c>
      <c r="D82" s="19">
        <v>66561.790000000095</v>
      </c>
      <c r="H82" s="40" t="s">
        <v>10240</v>
      </c>
      <c r="I82" s="19">
        <v>297989.99000000005</v>
      </c>
      <c r="J82" s="19">
        <v>309938.65000000014</v>
      </c>
      <c r="K82" s="19">
        <v>329320.53000000032</v>
      </c>
    </row>
    <row r="83" spans="2:11" x14ac:dyDescent="0.35">
      <c r="B83" s="40" t="s">
        <v>138</v>
      </c>
      <c r="C83" s="19">
        <v>576717.22000000032</v>
      </c>
      <c r="D83" s="19">
        <v>259202.83000000007</v>
      </c>
      <c r="H83" s="40" t="s">
        <v>10241</v>
      </c>
      <c r="I83" s="19">
        <v>197976.8000000001</v>
      </c>
      <c r="J83" s="19">
        <v>220559.16</v>
      </c>
      <c r="K83" s="19">
        <v>221651.98999999987</v>
      </c>
    </row>
    <row r="84" spans="2:11" x14ac:dyDescent="0.35">
      <c r="B84" s="40" t="s">
        <v>128</v>
      </c>
      <c r="C84" s="19">
        <v>711624.65000000014</v>
      </c>
      <c r="D84" s="19">
        <v>322838.67999999982</v>
      </c>
      <c r="H84" s="40" t="s">
        <v>10242</v>
      </c>
      <c r="I84" s="19">
        <v>314414.06000000011</v>
      </c>
      <c r="J84" s="19">
        <v>289608.88000000018</v>
      </c>
      <c r="K84" s="19">
        <v>266661.49000000005</v>
      </c>
    </row>
    <row r="85" spans="2:11" x14ac:dyDescent="0.35">
      <c r="B85" s="40" t="s">
        <v>123</v>
      </c>
      <c r="C85" s="19">
        <v>2854891.8</v>
      </c>
      <c r="D85" s="19">
        <v>1157897.54</v>
      </c>
      <c r="H85" s="40" t="s">
        <v>10243</v>
      </c>
      <c r="I85" s="19">
        <v>299747.13</v>
      </c>
      <c r="J85" s="19">
        <v>212306.08000000005</v>
      </c>
      <c r="K85" s="19">
        <v>288505.59999999992</v>
      </c>
    </row>
    <row r="86" spans="2:11" x14ac:dyDescent="0.35">
      <c r="B86" s="40" t="s">
        <v>209</v>
      </c>
      <c r="C86" s="19">
        <v>1348989.9100000013</v>
      </c>
      <c r="D86" s="19">
        <v>612340.47999999998</v>
      </c>
      <c r="H86" s="40" t="s">
        <v>10244</v>
      </c>
      <c r="I86" s="19">
        <v>251814.46999999997</v>
      </c>
      <c r="J86" s="19">
        <v>303808.95999999996</v>
      </c>
      <c r="K86" s="19">
        <v>247638.6700000001</v>
      </c>
    </row>
    <row r="87" spans="2:11" x14ac:dyDescent="0.35">
      <c r="B87" s="40" t="s">
        <v>170</v>
      </c>
      <c r="C87" s="19">
        <v>41209.840000000026</v>
      </c>
      <c r="D87" s="19">
        <v>14490.140000000001</v>
      </c>
      <c r="H87" s="40" t="s">
        <v>10245</v>
      </c>
      <c r="I87" s="19">
        <v>248976.58000000005</v>
      </c>
      <c r="J87" s="19">
        <v>214137.35999999996</v>
      </c>
      <c r="K87" s="19">
        <v>247588.34</v>
      </c>
    </row>
    <row r="88" spans="2:11" x14ac:dyDescent="0.35">
      <c r="B88" s="40" t="s">
        <v>167</v>
      </c>
      <c r="C88" s="19">
        <v>28974.01</v>
      </c>
      <c r="D88" s="19">
        <v>10263.97000000001</v>
      </c>
      <c r="H88" s="40" t="s">
        <v>10246</v>
      </c>
      <c r="I88" s="19">
        <v>333449.36000000016</v>
      </c>
      <c r="J88" s="19">
        <v>274998.97000000015</v>
      </c>
      <c r="K88" s="19">
        <v>262894.56999999995</v>
      </c>
    </row>
    <row r="89" spans="2:11" x14ac:dyDescent="0.35">
      <c r="B89" s="40" t="s">
        <v>113</v>
      </c>
      <c r="C89" s="19">
        <v>58265.700000000012</v>
      </c>
      <c r="D89" s="19">
        <v>19858.999999999993</v>
      </c>
      <c r="H89" s="40" t="s">
        <v>10247</v>
      </c>
      <c r="I89" s="19">
        <v>259460.13000000009</v>
      </c>
      <c r="J89" s="19">
        <v>250230.81000000006</v>
      </c>
      <c r="K89" s="19">
        <v>282957.60000000009</v>
      </c>
    </row>
    <row r="90" spans="2:11" x14ac:dyDescent="0.35">
      <c r="B90" s="40" t="s">
        <v>147</v>
      </c>
      <c r="C90" s="19">
        <v>40223.219999999987</v>
      </c>
      <c r="D90" s="19">
        <v>14305.790000000006</v>
      </c>
      <c r="H90" s="40" t="s">
        <v>10248</v>
      </c>
      <c r="I90" s="19">
        <v>296449.35000000021</v>
      </c>
      <c r="J90" s="19">
        <v>309693.29999999993</v>
      </c>
      <c r="K90" s="19">
        <v>229937.39000000004</v>
      </c>
    </row>
    <row r="91" spans="2:11" x14ac:dyDescent="0.35">
      <c r="B91" s="40" t="s">
        <v>132</v>
      </c>
      <c r="C91" s="19">
        <v>1069833.5200000005</v>
      </c>
      <c r="D91" s="19">
        <v>424140.07999999961</v>
      </c>
      <c r="H91" s="40" t="s">
        <v>10249</v>
      </c>
      <c r="I91" s="19">
        <v>317654.73</v>
      </c>
      <c r="J91" s="19">
        <v>215392.63999999993</v>
      </c>
      <c r="K91" s="19">
        <v>226996.14000000013</v>
      </c>
    </row>
    <row r="92" spans="2:11" x14ac:dyDescent="0.35">
      <c r="B92" s="40" t="s">
        <v>142</v>
      </c>
      <c r="C92" s="19">
        <v>585567.74999999953</v>
      </c>
      <c r="D92" s="19">
        <v>230457.74999999974</v>
      </c>
      <c r="H92" s="40" t="s">
        <v>10250</v>
      </c>
      <c r="I92" s="19">
        <v>261744.31000000023</v>
      </c>
      <c r="J92" s="19">
        <v>229430.20999999996</v>
      </c>
      <c r="K92" s="19">
        <v>305311.69999999995</v>
      </c>
    </row>
    <row r="93" spans="2:11" x14ac:dyDescent="0.35">
      <c r="B93" s="40" t="s">
        <v>179</v>
      </c>
      <c r="C93" s="19">
        <v>316827.64999999997</v>
      </c>
      <c r="D93" s="19">
        <v>143103.32</v>
      </c>
      <c r="H93" s="40" t="s">
        <v>10251</v>
      </c>
      <c r="I93" s="19">
        <v>294189.55999999971</v>
      </c>
      <c r="J93" s="19">
        <v>270632.45999999996</v>
      </c>
      <c r="K93" s="19">
        <v>301762.48000000004</v>
      </c>
    </row>
    <row r="94" spans="2:11" x14ac:dyDescent="0.35">
      <c r="B94" s="40" t="s">
        <v>164</v>
      </c>
      <c r="C94" s="19">
        <v>1050776.4199999995</v>
      </c>
      <c r="D94" s="19">
        <v>469745.57999999984</v>
      </c>
    </row>
    <row r="95" spans="2:11" x14ac:dyDescent="0.35">
      <c r="B95" s="40" t="s">
        <v>187</v>
      </c>
      <c r="C95" s="19">
        <v>793973.15000000026</v>
      </c>
      <c r="D95" s="19">
        <v>320938.23000000016</v>
      </c>
    </row>
    <row r="96" spans="2:11" ht="24" customHeight="1" x14ac:dyDescent="0.35">
      <c r="B96" s="87" t="s">
        <v>10190</v>
      </c>
      <c r="C96" s="46"/>
      <c r="D96" s="46"/>
      <c r="E96" s="46"/>
      <c r="F96" s="46"/>
      <c r="G96" s="46"/>
      <c r="H96" s="46"/>
      <c r="I96" s="46"/>
    </row>
    <row r="97" spans="2:20" ht="22" customHeight="1" x14ac:dyDescent="0.35">
      <c r="B97" s="84" t="s">
        <v>10236</v>
      </c>
      <c r="C97" s="84"/>
      <c r="D97" s="84"/>
      <c r="E97" s="84"/>
      <c r="F97" s="84"/>
      <c r="G97" s="84"/>
      <c r="H97" s="84"/>
      <c r="I97" s="84"/>
    </row>
    <row r="98" spans="2:20" ht="22" customHeight="1" x14ac:dyDescent="0.35">
      <c r="B98" s="84"/>
      <c r="C98" s="84"/>
      <c r="D98" s="84"/>
      <c r="E98" s="84"/>
      <c r="F98" s="84"/>
      <c r="G98" s="84"/>
      <c r="H98" s="84"/>
      <c r="I98" s="84"/>
    </row>
    <row r="99" spans="2:20" ht="22" customHeight="1" x14ac:dyDescent="0.35">
      <c r="B99" s="84"/>
      <c r="C99" s="84"/>
      <c r="D99" s="84"/>
      <c r="E99" s="84"/>
      <c r="F99" s="84"/>
      <c r="G99" s="84"/>
      <c r="H99" s="84"/>
      <c r="I99" s="84"/>
    </row>
    <row r="100" spans="2:20" ht="12" customHeight="1" x14ac:dyDescent="0.35"/>
    <row r="102" spans="2:20" ht="28" customHeight="1" x14ac:dyDescent="0.35">
      <c r="B102" s="85" t="s">
        <v>10191</v>
      </c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</row>
    <row r="103" spans="2:20" x14ac:dyDescent="0.35">
      <c r="B103" s="86" t="s">
        <v>10192</v>
      </c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</row>
    <row r="104" spans="2:20" x14ac:dyDescent="0.35">
      <c r="B104" s="39" t="s">
        <v>10228</v>
      </c>
      <c r="C104" s="39" t="s">
        <v>10219</v>
      </c>
    </row>
    <row r="105" spans="2:20" x14ac:dyDescent="0.35">
      <c r="B105" s="39" t="s">
        <v>10216</v>
      </c>
      <c r="C105" t="s">
        <v>10213</v>
      </c>
      <c r="D105" t="s">
        <v>10211</v>
      </c>
      <c r="E105" t="s">
        <v>10212</v>
      </c>
    </row>
    <row r="106" spans="2:20" x14ac:dyDescent="0.35">
      <c r="B106" s="40" t="s">
        <v>120</v>
      </c>
      <c r="C106">
        <v>2.1</v>
      </c>
      <c r="D106">
        <v>12.813186813186814</v>
      </c>
      <c r="E106">
        <v>6.3681710213776723</v>
      </c>
    </row>
    <row r="107" spans="2:20" x14ac:dyDescent="0.35">
      <c r="B107" s="40" t="s">
        <v>136</v>
      </c>
      <c r="C107">
        <v>2.0807899461400359</v>
      </c>
      <c r="D107">
        <v>13.411764705882353</v>
      </c>
      <c r="E107">
        <v>6.407523510971787</v>
      </c>
    </row>
    <row r="108" spans="2:20" x14ac:dyDescent="0.35">
      <c r="B108" s="40" t="s">
        <v>108</v>
      </c>
      <c r="C108">
        <v>2.065651760228354</v>
      </c>
      <c r="D108">
        <v>12.766990291262136</v>
      </c>
      <c r="E108">
        <v>6.3146584804297774</v>
      </c>
    </row>
    <row r="109" spans="2:20" x14ac:dyDescent="0.35">
      <c r="B109" s="40" t="s">
        <v>149</v>
      </c>
      <c r="C109">
        <v>2.045816733067729</v>
      </c>
      <c r="D109">
        <v>13.909090909090908</v>
      </c>
      <c r="E109">
        <v>6.3287671232876717</v>
      </c>
    </row>
    <row r="119" spans="2:20" ht="24" customHeight="1" x14ac:dyDescent="0.35">
      <c r="B119" s="87" t="s">
        <v>10193</v>
      </c>
      <c r="C119" s="46"/>
      <c r="D119" s="46"/>
      <c r="E119" s="46"/>
      <c r="F119" s="46"/>
      <c r="G119" s="46"/>
      <c r="H119" s="46"/>
      <c r="I119" s="46"/>
    </row>
    <row r="120" spans="2:20" ht="22" customHeight="1" x14ac:dyDescent="0.35">
      <c r="B120" s="84" t="s">
        <v>10237</v>
      </c>
      <c r="C120" s="84"/>
      <c r="D120" s="84"/>
      <c r="E120" s="84"/>
      <c r="F120" s="84"/>
      <c r="G120" s="84"/>
      <c r="H120" s="84"/>
      <c r="I120" s="84"/>
    </row>
    <row r="121" spans="2:20" ht="22" customHeight="1" x14ac:dyDescent="0.35">
      <c r="B121" s="84"/>
      <c r="C121" s="84"/>
      <c r="D121" s="84"/>
      <c r="E121" s="84"/>
      <c r="F121" s="84"/>
      <c r="G121" s="84"/>
      <c r="H121" s="84"/>
      <c r="I121" s="84"/>
    </row>
    <row r="122" spans="2:20" ht="22" customHeight="1" x14ac:dyDescent="0.35">
      <c r="B122" s="84"/>
      <c r="C122" s="84"/>
      <c r="D122" s="84"/>
      <c r="E122" s="84"/>
      <c r="F122" s="84"/>
      <c r="G122" s="84"/>
      <c r="H122" s="84"/>
      <c r="I122" s="84"/>
    </row>
    <row r="123" spans="2:20" ht="12" customHeight="1" x14ac:dyDescent="0.35"/>
    <row r="125" spans="2:20" ht="28" customHeight="1" x14ac:dyDescent="0.35">
      <c r="B125" s="85" t="s">
        <v>10194</v>
      </c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</row>
    <row r="126" spans="2:20" x14ac:dyDescent="0.35">
      <c r="B126" s="86" t="s">
        <v>10195</v>
      </c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</row>
    <row r="127" spans="2:20" x14ac:dyDescent="0.35">
      <c r="B127" s="39" t="s">
        <v>10216</v>
      </c>
      <c r="C127" t="s">
        <v>10218</v>
      </c>
    </row>
    <row r="128" spans="2:20" x14ac:dyDescent="0.35">
      <c r="B128" s="40" t="s">
        <v>307</v>
      </c>
      <c r="C128" s="19">
        <v>286622.70999999985</v>
      </c>
    </row>
    <row r="129" spans="2:20" x14ac:dyDescent="0.35">
      <c r="B129" s="40" t="s">
        <v>150</v>
      </c>
      <c r="C129" s="19">
        <v>282770.00000000006</v>
      </c>
    </row>
    <row r="130" spans="2:20" x14ac:dyDescent="0.35">
      <c r="B130" s="40" t="s">
        <v>110</v>
      </c>
      <c r="C130" s="19">
        <v>277989.39999999985</v>
      </c>
    </row>
    <row r="131" spans="2:20" x14ac:dyDescent="0.35">
      <c r="B131" s="40" t="s">
        <v>273</v>
      </c>
      <c r="C131" s="19">
        <v>277789.56999999995</v>
      </c>
    </row>
    <row r="132" spans="2:20" x14ac:dyDescent="0.35">
      <c r="B132" s="40" t="s">
        <v>268</v>
      </c>
      <c r="C132" s="19">
        <v>275443.72000000015</v>
      </c>
    </row>
    <row r="135" spans="2:20" ht="24" customHeight="1" x14ac:dyDescent="0.35">
      <c r="B135" s="87" t="s">
        <v>10196</v>
      </c>
      <c r="C135" s="46"/>
      <c r="D135" s="46"/>
      <c r="E135" s="46"/>
      <c r="F135" s="46"/>
      <c r="G135" s="46"/>
      <c r="H135" s="46"/>
      <c r="I135" s="46"/>
    </row>
    <row r="136" spans="2:20" ht="22" customHeight="1" x14ac:dyDescent="0.35">
      <c r="B136" s="84" t="s">
        <v>10238</v>
      </c>
      <c r="C136" s="84"/>
      <c r="D136" s="84"/>
      <c r="E136" s="84"/>
      <c r="F136" s="84"/>
      <c r="G136" s="84"/>
      <c r="H136" s="84"/>
      <c r="I136" s="84"/>
    </row>
    <row r="137" spans="2:20" ht="22" customHeight="1" x14ac:dyDescent="0.35">
      <c r="B137" s="84"/>
      <c r="C137" s="84"/>
      <c r="D137" s="84"/>
      <c r="E137" s="84"/>
      <c r="F137" s="84"/>
      <c r="G137" s="84"/>
      <c r="H137" s="84"/>
      <c r="I137" s="84"/>
    </row>
    <row r="138" spans="2:20" ht="22" customHeight="1" x14ac:dyDescent="0.35">
      <c r="B138" s="84"/>
      <c r="C138" s="84"/>
      <c r="D138" s="84"/>
      <c r="E138" s="84"/>
      <c r="F138" s="84"/>
      <c r="G138" s="84"/>
      <c r="H138" s="84"/>
      <c r="I138" s="84"/>
    </row>
    <row r="139" spans="2:20" ht="12" customHeight="1" x14ac:dyDescent="0.35"/>
    <row r="141" spans="2:20" ht="28" customHeight="1" x14ac:dyDescent="0.35">
      <c r="B141" s="85" t="s">
        <v>10197</v>
      </c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</row>
    <row r="142" spans="2:20" x14ac:dyDescent="0.35">
      <c r="B142" s="86" t="s">
        <v>10198</v>
      </c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</row>
    <row r="143" spans="2:20" x14ac:dyDescent="0.35">
      <c r="B143" s="39" t="s">
        <v>10216</v>
      </c>
      <c r="C143" t="s">
        <v>10229</v>
      </c>
    </row>
    <row r="144" spans="2:20" x14ac:dyDescent="0.35">
      <c r="B144" s="40" t="s">
        <v>164</v>
      </c>
      <c r="C144">
        <v>709</v>
      </c>
    </row>
    <row r="145" spans="2:3" x14ac:dyDescent="0.35">
      <c r="B145" s="40" t="s">
        <v>147</v>
      </c>
      <c r="C145">
        <v>705</v>
      </c>
    </row>
    <row r="146" spans="2:3" x14ac:dyDescent="0.35">
      <c r="B146" s="40" t="s">
        <v>132</v>
      </c>
      <c r="C146">
        <v>689</v>
      </c>
    </row>
    <row r="147" spans="2:3" x14ac:dyDescent="0.35">
      <c r="B147" s="40" t="s">
        <v>142</v>
      </c>
      <c r="C147">
        <v>675</v>
      </c>
    </row>
    <row r="148" spans="2:3" x14ac:dyDescent="0.35">
      <c r="B148" s="40" t="s">
        <v>138</v>
      </c>
      <c r="C148">
        <v>675</v>
      </c>
    </row>
    <row r="149" spans="2:3" x14ac:dyDescent="0.35">
      <c r="B149" s="40" t="s">
        <v>123</v>
      </c>
      <c r="C149">
        <v>671</v>
      </c>
    </row>
    <row r="150" spans="2:3" x14ac:dyDescent="0.35">
      <c r="B150" s="40" t="s">
        <v>170</v>
      </c>
      <c r="C150">
        <v>666</v>
      </c>
    </row>
    <row r="151" spans="2:3" x14ac:dyDescent="0.35">
      <c r="B151" s="40" t="s">
        <v>187</v>
      </c>
      <c r="C151">
        <v>665</v>
      </c>
    </row>
    <row r="152" spans="2:3" x14ac:dyDescent="0.35">
      <c r="B152" s="40" t="s">
        <v>179</v>
      </c>
      <c r="C152">
        <v>660</v>
      </c>
    </row>
    <row r="153" spans="2:3" x14ac:dyDescent="0.35">
      <c r="B153" s="40" t="s">
        <v>118</v>
      </c>
      <c r="C153">
        <v>659</v>
      </c>
    </row>
    <row r="154" spans="2:3" x14ac:dyDescent="0.35">
      <c r="B154" s="40" t="s">
        <v>113</v>
      </c>
      <c r="C154">
        <v>657</v>
      </c>
    </row>
    <row r="155" spans="2:3" x14ac:dyDescent="0.35">
      <c r="B155" s="40" t="s">
        <v>158</v>
      </c>
      <c r="C155">
        <v>656</v>
      </c>
    </row>
    <row r="156" spans="2:3" x14ac:dyDescent="0.35">
      <c r="B156" s="40" t="s">
        <v>209</v>
      </c>
      <c r="C156">
        <v>648</v>
      </c>
    </row>
    <row r="157" spans="2:3" x14ac:dyDescent="0.35">
      <c r="B157" s="40" t="s">
        <v>128</v>
      </c>
      <c r="C157">
        <v>638</v>
      </c>
    </row>
    <row r="158" spans="2:3" x14ac:dyDescent="0.35">
      <c r="B158" s="40" t="s">
        <v>167</v>
      </c>
      <c r="C158">
        <v>627</v>
      </c>
    </row>
    <row r="161" spans="2:140" ht="24" customHeight="1" x14ac:dyDescent="0.35">
      <c r="B161" s="87" t="s">
        <v>10199</v>
      </c>
      <c r="C161" s="46"/>
      <c r="D161" s="46"/>
      <c r="E161" s="46"/>
      <c r="F161" s="46"/>
      <c r="G161" s="46"/>
      <c r="H161" s="46"/>
      <c r="I161" s="46"/>
    </row>
    <row r="162" spans="2:140" ht="22" customHeight="1" x14ac:dyDescent="0.35">
      <c r="B162" s="84" t="s">
        <v>10239</v>
      </c>
      <c r="C162" s="84"/>
      <c r="D162" s="84"/>
      <c r="E162" s="84"/>
      <c r="F162" s="84"/>
      <c r="G162" s="84"/>
      <c r="H162" s="84"/>
      <c r="I162" s="84"/>
    </row>
    <row r="163" spans="2:140" ht="22" customHeight="1" x14ac:dyDescent="0.35">
      <c r="B163" s="84"/>
      <c r="C163" s="84"/>
      <c r="D163" s="84"/>
      <c r="E163" s="84"/>
      <c r="F163" s="84"/>
      <c r="G163" s="84"/>
      <c r="H163" s="84"/>
      <c r="I163" s="84"/>
    </row>
    <row r="164" spans="2:140" ht="22" customHeight="1" x14ac:dyDescent="0.35">
      <c r="B164" s="84"/>
      <c r="C164" s="84"/>
      <c r="D164" s="84"/>
      <c r="E164" s="84"/>
      <c r="F164" s="84"/>
      <c r="G164" s="84"/>
      <c r="H164" s="84"/>
      <c r="I164" s="84"/>
    </row>
    <row r="165" spans="2:140" ht="12" customHeight="1" x14ac:dyDescent="0.35"/>
    <row r="167" spans="2:140" ht="28" customHeight="1" x14ac:dyDescent="0.35">
      <c r="B167" s="85" t="s">
        <v>10200</v>
      </c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</row>
    <row r="168" spans="2:140" x14ac:dyDescent="0.35">
      <c r="B168" s="86" t="s">
        <v>10201</v>
      </c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</row>
    <row r="169" spans="2:140" x14ac:dyDescent="0.35">
      <c r="C169" s="39" t="s">
        <v>10219</v>
      </c>
    </row>
    <row r="170" spans="2:140" x14ac:dyDescent="0.35">
      <c r="C170" s="20">
        <v>0</v>
      </c>
      <c r="F170" s="20">
        <v>0.01</v>
      </c>
      <c r="I170" s="20">
        <v>0.02</v>
      </c>
      <c r="L170" s="20">
        <v>0.03</v>
      </c>
      <c r="O170" s="20">
        <v>0.04</v>
      </c>
      <c r="R170" s="20">
        <v>0.05</v>
      </c>
      <c r="U170" s="20">
        <v>0.06</v>
      </c>
      <c r="X170" s="20">
        <v>7.0000000000000007E-2</v>
      </c>
      <c r="AA170" s="20">
        <v>0.08</v>
      </c>
      <c r="AD170" s="20">
        <v>0.09</v>
      </c>
      <c r="AG170" s="20">
        <v>0.1</v>
      </c>
      <c r="AJ170" s="20">
        <v>0.11</v>
      </c>
      <c r="AM170" s="20">
        <v>0.12</v>
      </c>
      <c r="AP170" s="20">
        <v>0.13</v>
      </c>
      <c r="AS170" s="20">
        <v>0.14000000000000001</v>
      </c>
      <c r="AV170" s="20">
        <v>0.15</v>
      </c>
      <c r="AY170" s="20">
        <v>0.16</v>
      </c>
      <c r="BB170" s="20">
        <v>0.17</v>
      </c>
      <c r="BE170" s="20">
        <v>0.18</v>
      </c>
      <c r="BH170" s="20">
        <v>0.19</v>
      </c>
      <c r="BK170" s="20">
        <v>0.2</v>
      </c>
      <c r="BN170" s="20">
        <v>0.21</v>
      </c>
      <c r="BQ170" s="20">
        <v>0.22</v>
      </c>
      <c r="BT170" s="20">
        <v>0.23</v>
      </c>
      <c r="BW170" s="20">
        <v>0.24</v>
      </c>
      <c r="BZ170" s="20">
        <v>0.25</v>
      </c>
      <c r="CC170" s="20">
        <v>0.26</v>
      </c>
      <c r="CF170" s="20">
        <v>0.27</v>
      </c>
      <c r="CI170" s="20">
        <v>0.28000000000000003</v>
      </c>
      <c r="CL170" s="20">
        <v>0.28999999999999998</v>
      </c>
      <c r="CO170" s="20">
        <v>0.3</v>
      </c>
      <c r="CR170" s="20">
        <v>0.31</v>
      </c>
      <c r="CU170" s="20">
        <v>0.32</v>
      </c>
      <c r="CX170" s="20">
        <v>0.33</v>
      </c>
      <c r="DA170" s="20">
        <v>0.34</v>
      </c>
      <c r="DD170" s="20">
        <v>0.35</v>
      </c>
      <c r="DG170" s="20">
        <v>0.36</v>
      </c>
      <c r="DJ170" s="20">
        <v>0.37</v>
      </c>
      <c r="DM170" s="20">
        <v>0.38</v>
      </c>
      <c r="DP170" s="20">
        <v>0.39</v>
      </c>
      <c r="DS170" s="20">
        <v>0.4</v>
      </c>
      <c r="DV170" s="20">
        <v>0.41</v>
      </c>
      <c r="DY170" s="20">
        <v>0.42</v>
      </c>
      <c r="EB170" s="20">
        <v>0.43</v>
      </c>
      <c r="EE170" s="20">
        <v>0.44</v>
      </c>
      <c r="EH170" s="20">
        <v>0.45</v>
      </c>
    </row>
    <row r="171" spans="2:140" x14ac:dyDescent="0.35">
      <c r="B171" s="39" t="s">
        <v>10216</v>
      </c>
      <c r="C171" t="s">
        <v>10230</v>
      </c>
      <c r="D171" t="s">
        <v>10231</v>
      </c>
      <c r="E171" t="s">
        <v>10232</v>
      </c>
      <c r="F171" t="s">
        <v>10230</v>
      </c>
      <c r="G171" t="s">
        <v>10231</v>
      </c>
      <c r="H171" t="s">
        <v>10232</v>
      </c>
      <c r="I171" t="s">
        <v>10230</v>
      </c>
      <c r="J171" t="s">
        <v>10231</v>
      </c>
      <c r="K171" t="s">
        <v>10232</v>
      </c>
      <c r="L171" t="s">
        <v>10230</v>
      </c>
      <c r="M171" t="s">
        <v>10231</v>
      </c>
      <c r="N171" t="s">
        <v>10232</v>
      </c>
      <c r="O171" t="s">
        <v>10230</v>
      </c>
      <c r="P171" t="s">
        <v>10231</v>
      </c>
      <c r="Q171" t="s">
        <v>10232</v>
      </c>
      <c r="R171" t="s">
        <v>10230</v>
      </c>
      <c r="S171" t="s">
        <v>10231</v>
      </c>
      <c r="T171" t="s">
        <v>10232</v>
      </c>
      <c r="U171" t="s">
        <v>10230</v>
      </c>
      <c r="V171" t="s">
        <v>10231</v>
      </c>
      <c r="W171" t="s">
        <v>10232</v>
      </c>
      <c r="X171" t="s">
        <v>10230</v>
      </c>
      <c r="Y171" t="s">
        <v>10231</v>
      </c>
      <c r="Z171" t="s">
        <v>10232</v>
      </c>
      <c r="AA171" t="s">
        <v>10230</v>
      </c>
      <c r="AB171" t="s">
        <v>10231</v>
      </c>
      <c r="AC171" t="s">
        <v>10232</v>
      </c>
      <c r="AD171" t="s">
        <v>10230</v>
      </c>
      <c r="AE171" t="s">
        <v>10231</v>
      </c>
      <c r="AF171" t="s">
        <v>10232</v>
      </c>
      <c r="AG171" t="s">
        <v>10230</v>
      </c>
      <c r="AH171" t="s">
        <v>10231</v>
      </c>
      <c r="AI171" t="s">
        <v>10232</v>
      </c>
      <c r="AJ171" t="s">
        <v>10230</v>
      </c>
      <c r="AK171" t="s">
        <v>10231</v>
      </c>
      <c r="AL171" t="s">
        <v>10232</v>
      </c>
      <c r="AM171" t="s">
        <v>10230</v>
      </c>
      <c r="AN171" t="s">
        <v>10231</v>
      </c>
      <c r="AO171" t="s">
        <v>10232</v>
      </c>
      <c r="AP171" t="s">
        <v>10230</v>
      </c>
      <c r="AQ171" t="s">
        <v>10231</v>
      </c>
      <c r="AR171" t="s">
        <v>10232</v>
      </c>
      <c r="AS171" t="s">
        <v>10230</v>
      </c>
      <c r="AT171" t="s">
        <v>10231</v>
      </c>
      <c r="AU171" t="s">
        <v>10232</v>
      </c>
      <c r="AV171" t="s">
        <v>10230</v>
      </c>
      <c r="AW171" t="s">
        <v>10231</v>
      </c>
      <c r="AX171" t="s">
        <v>10232</v>
      </c>
      <c r="AY171" t="s">
        <v>10230</v>
      </c>
      <c r="AZ171" t="s">
        <v>10231</v>
      </c>
      <c r="BA171" t="s">
        <v>10232</v>
      </c>
      <c r="BB171" t="s">
        <v>10230</v>
      </c>
      <c r="BC171" t="s">
        <v>10231</v>
      </c>
      <c r="BD171" t="s">
        <v>10232</v>
      </c>
      <c r="BE171" t="s">
        <v>10230</v>
      </c>
      <c r="BF171" t="s">
        <v>10231</v>
      </c>
      <c r="BG171" t="s">
        <v>10232</v>
      </c>
      <c r="BH171" t="s">
        <v>10230</v>
      </c>
      <c r="BI171" t="s">
        <v>10231</v>
      </c>
      <c r="BJ171" t="s">
        <v>10232</v>
      </c>
      <c r="BK171" t="s">
        <v>10230</v>
      </c>
      <c r="BL171" t="s">
        <v>10231</v>
      </c>
      <c r="BM171" t="s">
        <v>10232</v>
      </c>
      <c r="BN171" t="s">
        <v>10230</v>
      </c>
      <c r="BO171" t="s">
        <v>10231</v>
      </c>
      <c r="BP171" t="s">
        <v>10232</v>
      </c>
      <c r="BQ171" t="s">
        <v>10230</v>
      </c>
      <c r="BR171" t="s">
        <v>10231</v>
      </c>
      <c r="BS171" t="s">
        <v>10232</v>
      </c>
      <c r="BT171" t="s">
        <v>10230</v>
      </c>
      <c r="BU171" t="s">
        <v>10231</v>
      </c>
      <c r="BV171" t="s">
        <v>10232</v>
      </c>
      <c r="BW171" t="s">
        <v>10230</v>
      </c>
      <c r="BX171" t="s">
        <v>10231</v>
      </c>
      <c r="BY171" t="s">
        <v>10232</v>
      </c>
      <c r="BZ171" t="s">
        <v>10230</v>
      </c>
      <c r="CA171" t="s">
        <v>10231</v>
      </c>
      <c r="CB171" t="s">
        <v>10232</v>
      </c>
      <c r="CC171" t="s">
        <v>10230</v>
      </c>
      <c r="CD171" t="s">
        <v>10231</v>
      </c>
      <c r="CE171" t="s">
        <v>10232</v>
      </c>
      <c r="CF171" t="s">
        <v>10230</v>
      </c>
      <c r="CG171" t="s">
        <v>10231</v>
      </c>
      <c r="CH171" t="s">
        <v>10232</v>
      </c>
      <c r="CI171" t="s">
        <v>10230</v>
      </c>
      <c r="CJ171" t="s">
        <v>10231</v>
      </c>
      <c r="CK171" t="s">
        <v>10232</v>
      </c>
      <c r="CL171" t="s">
        <v>10230</v>
      </c>
      <c r="CM171" t="s">
        <v>10231</v>
      </c>
      <c r="CN171" t="s">
        <v>10232</v>
      </c>
      <c r="CO171" t="s">
        <v>10230</v>
      </c>
      <c r="CP171" t="s">
        <v>10231</v>
      </c>
      <c r="CQ171" t="s">
        <v>10232</v>
      </c>
      <c r="CR171" t="s">
        <v>10230</v>
      </c>
      <c r="CS171" t="s">
        <v>10231</v>
      </c>
      <c r="CT171" t="s">
        <v>10232</v>
      </c>
      <c r="CU171" t="s">
        <v>10230</v>
      </c>
      <c r="CV171" t="s">
        <v>10231</v>
      </c>
      <c r="CW171" t="s">
        <v>10232</v>
      </c>
      <c r="CX171" t="s">
        <v>10230</v>
      </c>
      <c r="CY171" t="s">
        <v>10231</v>
      </c>
      <c r="CZ171" t="s">
        <v>10232</v>
      </c>
      <c r="DA171" t="s">
        <v>10230</v>
      </c>
      <c r="DB171" t="s">
        <v>10231</v>
      </c>
      <c r="DC171" t="s">
        <v>10232</v>
      </c>
      <c r="DD171" t="s">
        <v>10230</v>
      </c>
      <c r="DE171" t="s">
        <v>10231</v>
      </c>
      <c r="DF171" t="s">
        <v>10232</v>
      </c>
      <c r="DG171" t="s">
        <v>10230</v>
      </c>
      <c r="DH171" t="s">
        <v>10231</v>
      </c>
      <c r="DI171" t="s">
        <v>10232</v>
      </c>
      <c r="DJ171" t="s">
        <v>10230</v>
      </c>
      <c r="DK171" t="s">
        <v>10231</v>
      </c>
      <c r="DL171" t="s">
        <v>10232</v>
      </c>
      <c r="DM171" t="s">
        <v>10230</v>
      </c>
      <c r="DN171" t="s">
        <v>10231</v>
      </c>
      <c r="DO171" t="s">
        <v>10232</v>
      </c>
      <c r="DP171" t="s">
        <v>10230</v>
      </c>
      <c r="DQ171" t="s">
        <v>10231</v>
      </c>
      <c r="DR171" t="s">
        <v>10232</v>
      </c>
      <c r="DS171" t="s">
        <v>10230</v>
      </c>
      <c r="DT171" t="s">
        <v>10231</v>
      </c>
      <c r="DU171" t="s">
        <v>10232</v>
      </c>
      <c r="DV171" t="s">
        <v>10230</v>
      </c>
      <c r="DW171" t="s">
        <v>10231</v>
      </c>
      <c r="DX171" t="s">
        <v>10232</v>
      </c>
      <c r="DY171" t="s">
        <v>10230</v>
      </c>
      <c r="DZ171" t="s">
        <v>10231</v>
      </c>
      <c r="EA171" t="s">
        <v>10232</v>
      </c>
      <c r="EB171" t="s">
        <v>10230</v>
      </c>
      <c r="EC171" t="s">
        <v>10231</v>
      </c>
      <c r="ED171" t="s">
        <v>10232</v>
      </c>
      <c r="EE171" t="s">
        <v>10230</v>
      </c>
      <c r="EF171" t="s">
        <v>10231</v>
      </c>
      <c r="EG171" t="s">
        <v>10232</v>
      </c>
      <c r="EH171" t="s">
        <v>10230</v>
      </c>
      <c r="EI171" t="s">
        <v>10231</v>
      </c>
      <c r="EJ171" t="s">
        <v>10232</v>
      </c>
    </row>
    <row r="172" spans="2:140" x14ac:dyDescent="0.35">
      <c r="B172" s="40" t="s">
        <v>111</v>
      </c>
      <c r="C172" s="19">
        <v>1133.3926731301949</v>
      </c>
      <c r="D172">
        <v>1444</v>
      </c>
      <c r="E172" s="19">
        <v>1636619.0200000014</v>
      </c>
      <c r="F172" s="19">
        <v>1188.9219402985073</v>
      </c>
      <c r="G172">
        <v>67</v>
      </c>
      <c r="H172" s="19">
        <v>79657.76999999999</v>
      </c>
      <c r="I172" s="19">
        <v>1365.5767763157896</v>
      </c>
      <c r="J172">
        <v>152</v>
      </c>
      <c r="K172" s="19">
        <v>207567.67</v>
      </c>
      <c r="L172" s="19">
        <v>1212.3931578947363</v>
      </c>
      <c r="M172">
        <v>152</v>
      </c>
      <c r="N172" s="19">
        <v>184283.75999999992</v>
      </c>
      <c r="O172" s="19">
        <v>811.72365671641774</v>
      </c>
      <c r="P172">
        <v>134</v>
      </c>
      <c r="Q172" s="19">
        <v>108770.96999999997</v>
      </c>
      <c r="R172" s="19">
        <v>1360.3815337423316</v>
      </c>
      <c r="S172">
        <v>163</v>
      </c>
      <c r="T172" s="19">
        <v>221742.19000000006</v>
      </c>
      <c r="U172" s="19">
        <v>811.3105072463768</v>
      </c>
      <c r="V172">
        <v>138</v>
      </c>
      <c r="W172" s="19">
        <v>111960.84999999999</v>
      </c>
      <c r="X172" s="19">
        <v>1122.8286507936509</v>
      </c>
      <c r="Y172">
        <v>126</v>
      </c>
      <c r="Z172" s="19">
        <v>141476.41</v>
      </c>
      <c r="AA172" s="19">
        <v>1285.0723076923077</v>
      </c>
      <c r="AB172">
        <v>143</v>
      </c>
      <c r="AC172" s="19">
        <v>183765.34</v>
      </c>
      <c r="AD172" s="19">
        <v>915.58118644067781</v>
      </c>
      <c r="AE172">
        <v>118</v>
      </c>
      <c r="AF172" s="19">
        <v>108038.57999999999</v>
      </c>
      <c r="AG172" s="19">
        <v>908.77656716417891</v>
      </c>
      <c r="AH172">
        <v>67</v>
      </c>
      <c r="AI172" s="19">
        <v>60888.029999999984</v>
      </c>
      <c r="AJ172" s="19">
        <v>1581.1603389830509</v>
      </c>
      <c r="AK172">
        <v>59</v>
      </c>
      <c r="AL172" s="19">
        <v>93288.46</v>
      </c>
      <c r="AM172" s="19">
        <v>1013.3776027397263</v>
      </c>
      <c r="AN172">
        <v>146</v>
      </c>
      <c r="AO172" s="19">
        <v>147953.13000000003</v>
      </c>
      <c r="AP172" s="19">
        <v>941.26518518518606</v>
      </c>
      <c r="AQ172">
        <v>135</v>
      </c>
      <c r="AR172" s="19">
        <v>127070.80000000012</v>
      </c>
      <c r="AS172" s="19">
        <v>925.49390977443636</v>
      </c>
      <c r="AT172">
        <v>133</v>
      </c>
      <c r="AU172" s="19">
        <v>123090.69000000003</v>
      </c>
      <c r="AV172" s="19">
        <v>1042.5487857142859</v>
      </c>
      <c r="AW172">
        <v>140</v>
      </c>
      <c r="AX172" s="19">
        <v>145956.83000000002</v>
      </c>
      <c r="AY172" s="19">
        <v>603.19764705882346</v>
      </c>
      <c r="AZ172">
        <v>153</v>
      </c>
      <c r="BA172" s="19">
        <v>92289.239999999991</v>
      </c>
      <c r="BB172" s="19">
        <v>1023.4193548387098</v>
      </c>
      <c r="BC172">
        <v>124</v>
      </c>
      <c r="BD172" s="19">
        <v>126904.00000000001</v>
      </c>
      <c r="BE172" s="19">
        <v>942.68786885245868</v>
      </c>
      <c r="BF172">
        <v>122</v>
      </c>
      <c r="BG172" s="19">
        <v>115007.91999999995</v>
      </c>
      <c r="BH172" s="19">
        <v>1025.7379130434779</v>
      </c>
      <c r="BI172">
        <v>115</v>
      </c>
      <c r="BJ172" s="19">
        <v>117959.85999999996</v>
      </c>
      <c r="BK172" s="19">
        <v>720.17602739726033</v>
      </c>
      <c r="BL172">
        <v>73</v>
      </c>
      <c r="BM172" s="19">
        <v>52572.850000000006</v>
      </c>
      <c r="BN172" s="19">
        <v>735.70693877550991</v>
      </c>
      <c r="BO172">
        <v>49</v>
      </c>
      <c r="BP172" s="19">
        <v>36049.639999999985</v>
      </c>
      <c r="BQ172" s="19">
        <v>635.45022222222246</v>
      </c>
      <c r="BR172">
        <v>90</v>
      </c>
      <c r="BS172" s="19">
        <v>57190.520000000019</v>
      </c>
      <c r="BT172" s="19">
        <v>1090.7608571428568</v>
      </c>
      <c r="BU172">
        <v>70</v>
      </c>
      <c r="BV172" s="19">
        <v>76353.25999999998</v>
      </c>
      <c r="BW172" s="19">
        <v>629.39872093023257</v>
      </c>
      <c r="BX172">
        <v>86</v>
      </c>
      <c r="BY172" s="19">
        <v>54128.29</v>
      </c>
      <c r="BZ172" s="19">
        <v>701.30333333333351</v>
      </c>
      <c r="CA172">
        <v>93</v>
      </c>
      <c r="CB172" s="19">
        <v>65221.210000000014</v>
      </c>
      <c r="CC172" s="19">
        <v>764.87358024691309</v>
      </c>
      <c r="CD172">
        <v>81</v>
      </c>
      <c r="CE172" s="19">
        <v>61954.759999999958</v>
      </c>
      <c r="CF172" s="19">
        <v>781.00728260869585</v>
      </c>
      <c r="CG172">
        <v>92</v>
      </c>
      <c r="CH172" s="19">
        <v>71852.670000000013</v>
      </c>
      <c r="CI172" s="19">
        <v>492.54402439024375</v>
      </c>
      <c r="CJ172">
        <v>82</v>
      </c>
      <c r="CK172" s="19">
        <v>40388.609999999986</v>
      </c>
      <c r="CL172" s="19">
        <v>655.13448717948688</v>
      </c>
      <c r="CM172">
        <v>78</v>
      </c>
      <c r="CN172" s="19">
        <v>51100.489999999976</v>
      </c>
      <c r="CO172" s="19">
        <v>575.26108108108099</v>
      </c>
      <c r="CP172">
        <v>37</v>
      </c>
      <c r="CQ172" s="19">
        <v>21284.659999999996</v>
      </c>
      <c r="CR172" s="19">
        <v>948.64</v>
      </c>
      <c r="CS172">
        <v>17</v>
      </c>
      <c r="CT172" s="19">
        <v>16126.88</v>
      </c>
      <c r="CU172" s="19">
        <v>681.39370370370386</v>
      </c>
      <c r="CV172">
        <v>27</v>
      </c>
      <c r="CW172" s="19">
        <v>18397.630000000005</v>
      </c>
      <c r="CX172" s="19">
        <v>917.98789473684212</v>
      </c>
      <c r="CY172">
        <v>19</v>
      </c>
      <c r="CZ172" s="19">
        <v>17441.77</v>
      </c>
      <c r="DA172" s="19">
        <v>441.57368421052632</v>
      </c>
      <c r="DB172">
        <v>19</v>
      </c>
      <c r="DC172" s="19">
        <v>8389.9</v>
      </c>
      <c r="DD172" s="19">
        <v>752.43640000000028</v>
      </c>
      <c r="DE172">
        <v>25</v>
      </c>
      <c r="DF172" s="19">
        <v>18810.910000000007</v>
      </c>
      <c r="DG172" s="19">
        <v>266.25666666666666</v>
      </c>
      <c r="DH172">
        <v>27</v>
      </c>
      <c r="DI172" s="19">
        <v>7188.93</v>
      </c>
      <c r="DJ172" s="19">
        <v>606.67708333333337</v>
      </c>
      <c r="DK172">
        <v>24</v>
      </c>
      <c r="DL172" s="19">
        <v>14560.250000000002</v>
      </c>
      <c r="DM172" s="19">
        <v>669.86124999999993</v>
      </c>
      <c r="DN172">
        <v>24</v>
      </c>
      <c r="DO172" s="19">
        <v>16076.669999999998</v>
      </c>
      <c r="DP172" s="19">
        <v>460.99095238095236</v>
      </c>
      <c r="DQ172">
        <v>21</v>
      </c>
      <c r="DR172" s="19">
        <v>9680.81</v>
      </c>
      <c r="DS172" s="19">
        <v>600.5492592592592</v>
      </c>
      <c r="DT172">
        <v>27</v>
      </c>
      <c r="DU172" s="19">
        <v>16214.83</v>
      </c>
      <c r="DV172" s="19">
        <v>275.3653846153847</v>
      </c>
      <c r="DW172">
        <v>26</v>
      </c>
      <c r="DX172" s="19">
        <v>7159.5000000000018</v>
      </c>
      <c r="DY172" s="19">
        <v>875.80500000000018</v>
      </c>
      <c r="DZ172">
        <v>22</v>
      </c>
      <c r="EA172" s="19">
        <v>19267.710000000003</v>
      </c>
      <c r="EB172" s="19">
        <v>715.26749999999981</v>
      </c>
      <c r="EC172">
        <v>28</v>
      </c>
      <c r="ED172" s="19">
        <v>20027.489999999994</v>
      </c>
      <c r="EE172" s="19">
        <v>314.34677419354836</v>
      </c>
      <c r="EF172">
        <v>31</v>
      </c>
      <c r="EG172" s="19">
        <v>9744.7499999999982</v>
      </c>
      <c r="EH172" s="19">
        <v>1323.3111111111111</v>
      </c>
      <c r="EI172">
        <v>9</v>
      </c>
      <c r="EJ172" s="19">
        <v>11909.800000000001</v>
      </c>
    </row>
    <row r="173" spans="2:140" x14ac:dyDescent="0.35">
      <c r="B173" s="40" t="s">
        <v>117</v>
      </c>
      <c r="C173" s="19">
        <v>1101.2264790173999</v>
      </c>
      <c r="D173">
        <v>977</v>
      </c>
      <c r="E173" s="19">
        <v>1075898.2699999998</v>
      </c>
      <c r="F173" s="19">
        <v>1300.8838775510203</v>
      </c>
      <c r="G173">
        <v>49</v>
      </c>
      <c r="H173" s="19">
        <v>63743.30999999999</v>
      </c>
      <c r="I173" s="19">
        <v>811.08866666666631</v>
      </c>
      <c r="J173">
        <v>75</v>
      </c>
      <c r="K173" s="19">
        <v>60831.649999999972</v>
      </c>
      <c r="L173" s="19">
        <v>937.2289887640452</v>
      </c>
      <c r="M173">
        <v>89</v>
      </c>
      <c r="N173" s="19">
        <v>83413.380000000019</v>
      </c>
      <c r="O173" s="19">
        <v>1186.0129411764708</v>
      </c>
      <c r="P173">
        <v>68</v>
      </c>
      <c r="Q173" s="19">
        <v>80648.880000000019</v>
      </c>
      <c r="R173" s="19">
        <v>952.98722222222216</v>
      </c>
      <c r="S173">
        <v>90</v>
      </c>
      <c r="T173" s="19">
        <v>85768.849999999991</v>
      </c>
      <c r="U173" s="19">
        <v>1272.3639534883721</v>
      </c>
      <c r="V173">
        <v>86</v>
      </c>
      <c r="W173" s="19">
        <v>109423.3</v>
      </c>
      <c r="X173" s="19">
        <v>1181.261684210526</v>
      </c>
      <c r="Y173">
        <v>95</v>
      </c>
      <c r="Z173" s="19">
        <v>112219.85999999997</v>
      </c>
      <c r="AA173" s="19">
        <v>1165.8136842105266</v>
      </c>
      <c r="AB173">
        <v>95</v>
      </c>
      <c r="AC173" s="19">
        <v>110752.30000000003</v>
      </c>
      <c r="AD173" s="19">
        <v>771.97435294117633</v>
      </c>
      <c r="AE173">
        <v>85</v>
      </c>
      <c r="AF173" s="19">
        <v>65617.819999999992</v>
      </c>
      <c r="AG173" s="19">
        <v>1277.8193333333336</v>
      </c>
      <c r="AH173">
        <v>45</v>
      </c>
      <c r="AI173" s="19">
        <v>57501.87000000001</v>
      </c>
      <c r="AJ173" s="19">
        <v>942.54523809523801</v>
      </c>
      <c r="AK173">
        <v>42</v>
      </c>
      <c r="AL173" s="19">
        <v>39586.899999999994</v>
      </c>
      <c r="AM173" s="19">
        <v>749.51318181818181</v>
      </c>
      <c r="AN173">
        <v>66</v>
      </c>
      <c r="AO173" s="19">
        <v>49467.87</v>
      </c>
      <c r="AP173" s="19">
        <v>1283.9597014925373</v>
      </c>
      <c r="AQ173">
        <v>67</v>
      </c>
      <c r="AR173" s="19">
        <v>86025.3</v>
      </c>
      <c r="AS173" s="19">
        <v>771.56714285714293</v>
      </c>
      <c r="AT173">
        <v>77</v>
      </c>
      <c r="AU173" s="19">
        <v>59410.670000000006</v>
      </c>
      <c r="AV173" s="19">
        <v>887.52461538461523</v>
      </c>
      <c r="AW173">
        <v>91</v>
      </c>
      <c r="AX173" s="19">
        <v>80764.739999999991</v>
      </c>
      <c r="AY173" s="19">
        <v>659.22337349397606</v>
      </c>
      <c r="AZ173">
        <v>83</v>
      </c>
      <c r="BA173" s="19">
        <v>54715.540000000008</v>
      </c>
      <c r="BB173" s="19">
        <v>1130.3426086956524</v>
      </c>
      <c r="BC173">
        <v>92</v>
      </c>
      <c r="BD173" s="19">
        <v>103991.52000000002</v>
      </c>
      <c r="BE173" s="19">
        <v>1037.5234567901236</v>
      </c>
      <c r="BF173">
        <v>81</v>
      </c>
      <c r="BG173" s="19">
        <v>84039.400000000023</v>
      </c>
      <c r="BH173" s="19">
        <v>905.11469387755051</v>
      </c>
      <c r="BI173">
        <v>98</v>
      </c>
      <c r="BJ173" s="19">
        <v>88701.239999999947</v>
      </c>
      <c r="BK173" s="19">
        <v>975.3566666666668</v>
      </c>
      <c r="BL173">
        <v>33</v>
      </c>
      <c r="BM173" s="19">
        <v>32186.770000000004</v>
      </c>
      <c r="BN173" s="19">
        <v>1080.4716666666666</v>
      </c>
      <c r="BO173">
        <v>24</v>
      </c>
      <c r="BP173" s="19">
        <v>25931.32</v>
      </c>
      <c r="BQ173" s="19">
        <v>673.28844827586204</v>
      </c>
      <c r="BR173">
        <v>58</v>
      </c>
      <c r="BS173" s="19">
        <v>39050.729999999996</v>
      </c>
      <c r="BT173" s="19">
        <v>908.66139534883712</v>
      </c>
      <c r="BU173">
        <v>43</v>
      </c>
      <c r="BV173" s="19">
        <v>39072.439999999995</v>
      </c>
      <c r="BW173" s="19">
        <v>797.26924528301868</v>
      </c>
      <c r="BX173">
        <v>53</v>
      </c>
      <c r="BY173" s="19">
        <v>42255.26999999999</v>
      </c>
      <c r="BZ173" s="19">
        <v>659.04983870967703</v>
      </c>
      <c r="CA173">
        <v>62</v>
      </c>
      <c r="CB173" s="19">
        <v>40861.089999999975</v>
      </c>
      <c r="CC173" s="19">
        <v>594.06599999999992</v>
      </c>
      <c r="CD173">
        <v>55</v>
      </c>
      <c r="CE173" s="19">
        <v>32673.629999999997</v>
      </c>
      <c r="CF173" s="19">
        <v>654.8546969696971</v>
      </c>
      <c r="CG173">
        <v>66</v>
      </c>
      <c r="CH173" s="19">
        <v>43220.410000000011</v>
      </c>
      <c r="CI173" s="19">
        <v>634.34059999999999</v>
      </c>
      <c r="CJ173">
        <v>50</v>
      </c>
      <c r="CK173" s="19">
        <v>31717.030000000002</v>
      </c>
      <c r="CL173" s="19">
        <v>1002.6094117647054</v>
      </c>
      <c r="CM173">
        <v>51</v>
      </c>
      <c r="CN173" s="19">
        <v>51133.07999999998</v>
      </c>
      <c r="CO173" s="19">
        <v>1320.5615625000007</v>
      </c>
      <c r="CP173">
        <v>32</v>
      </c>
      <c r="CQ173" s="19">
        <v>42257.970000000023</v>
      </c>
      <c r="CR173" s="19">
        <v>1018.5262499999999</v>
      </c>
      <c r="CS173">
        <v>8</v>
      </c>
      <c r="CT173" s="19">
        <v>8148.2099999999991</v>
      </c>
      <c r="CU173" s="19">
        <v>734.47947368421057</v>
      </c>
      <c r="CV173">
        <v>19</v>
      </c>
      <c r="CW173" s="19">
        <v>13955.11</v>
      </c>
      <c r="CX173" s="19">
        <v>723.52937499999996</v>
      </c>
      <c r="CY173">
        <v>16</v>
      </c>
      <c r="CZ173" s="19">
        <v>11576.47</v>
      </c>
      <c r="DA173" s="19">
        <v>318.36545454545461</v>
      </c>
      <c r="DB173">
        <v>11</v>
      </c>
      <c r="DC173" s="19">
        <v>3502.0200000000009</v>
      </c>
      <c r="DD173" s="19">
        <v>1081.1756521739128</v>
      </c>
      <c r="DE173">
        <v>23</v>
      </c>
      <c r="DF173" s="19">
        <v>24867.039999999994</v>
      </c>
      <c r="DG173" s="19">
        <v>491.09352941176473</v>
      </c>
      <c r="DH173">
        <v>17</v>
      </c>
      <c r="DI173" s="19">
        <v>8348.59</v>
      </c>
      <c r="DJ173" s="19">
        <v>1427.5464285714281</v>
      </c>
      <c r="DK173">
        <v>14</v>
      </c>
      <c r="DL173" s="19">
        <v>19985.649999999994</v>
      </c>
      <c r="DM173" s="19">
        <v>1340.5392307692309</v>
      </c>
      <c r="DN173">
        <v>13</v>
      </c>
      <c r="DO173" s="19">
        <v>17427.010000000002</v>
      </c>
      <c r="DP173" s="19">
        <v>669.66800000000012</v>
      </c>
      <c r="DQ173">
        <v>20</v>
      </c>
      <c r="DR173" s="19">
        <v>13393.360000000002</v>
      </c>
      <c r="DS173" s="19">
        <v>268.69411764705882</v>
      </c>
      <c r="DT173">
        <v>17</v>
      </c>
      <c r="DU173" s="19">
        <v>4567.8</v>
      </c>
      <c r="DV173" s="19">
        <v>1485.829285714286</v>
      </c>
      <c r="DW173">
        <v>14</v>
      </c>
      <c r="DX173" s="19">
        <v>20801.610000000004</v>
      </c>
      <c r="DY173" s="19">
        <v>790.93846153846141</v>
      </c>
      <c r="DZ173">
        <v>13</v>
      </c>
      <c r="EA173" s="19">
        <v>10282.199999999999</v>
      </c>
      <c r="EB173" s="19">
        <v>279.06200000000001</v>
      </c>
      <c r="EC173">
        <v>10</v>
      </c>
      <c r="ED173" s="19">
        <v>2790.62</v>
      </c>
      <c r="EE173" s="19">
        <v>797.5440000000001</v>
      </c>
      <c r="EF173">
        <v>15</v>
      </c>
      <c r="EG173" s="19">
        <v>11963.160000000002</v>
      </c>
      <c r="EH173" s="19">
        <v>764.84888888888906</v>
      </c>
      <c r="EI173">
        <v>9</v>
      </c>
      <c r="EJ173" s="19">
        <v>6883.6400000000012</v>
      </c>
    </row>
    <row r="174" spans="2:140" x14ac:dyDescent="0.35">
      <c r="B174" s="40" t="s">
        <v>131</v>
      </c>
      <c r="C174" s="19">
        <v>909.86398095238133</v>
      </c>
      <c r="D174">
        <v>525</v>
      </c>
      <c r="E174" s="19">
        <v>477678.5900000002</v>
      </c>
      <c r="F174" s="19">
        <v>1822.9696296296295</v>
      </c>
      <c r="G174">
        <v>27</v>
      </c>
      <c r="H174" s="19">
        <v>49220.179999999993</v>
      </c>
      <c r="I174" s="19">
        <v>870.91999999999985</v>
      </c>
      <c r="J174">
        <v>40</v>
      </c>
      <c r="K174" s="19">
        <v>34836.799999999996</v>
      </c>
      <c r="L174" s="19">
        <v>790.75018867924518</v>
      </c>
      <c r="M174">
        <v>53</v>
      </c>
      <c r="N174" s="19">
        <v>41909.759999999995</v>
      </c>
      <c r="O174" s="19">
        <v>946.33377049180319</v>
      </c>
      <c r="P174">
        <v>61</v>
      </c>
      <c r="Q174" s="19">
        <v>57726.359999999993</v>
      </c>
      <c r="R174" s="19">
        <v>843.22421052631603</v>
      </c>
      <c r="S174">
        <v>57</v>
      </c>
      <c r="T174" s="19">
        <v>48063.780000000013</v>
      </c>
      <c r="U174" s="19">
        <v>1079.2558064516131</v>
      </c>
      <c r="V174">
        <v>62</v>
      </c>
      <c r="W174" s="19">
        <v>66913.860000000015</v>
      </c>
      <c r="X174" s="19">
        <v>1223.7603773584908</v>
      </c>
      <c r="Y174">
        <v>53</v>
      </c>
      <c r="Z174" s="19">
        <v>64859.30000000001</v>
      </c>
      <c r="AA174" s="19">
        <v>785.46766666666679</v>
      </c>
      <c r="AB174">
        <v>60</v>
      </c>
      <c r="AC174" s="19">
        <v>47128.060000000005</v>
      </c>
      <c r="AD174" s="19">
        <v>897.47600000000057</v>
      </c>
      <c r="AE174">
        <v>40</v>
      </c>
      <c r="AF174" s="19">
        <v>35899.040000000023</v>
      </c>
      <c r="AG174" s="19">
        <v>707.35523809523806</v>
      </c>
      <c r="AH174">
        <v>21</v>
      </c>
      <c r="AI174" s="19">
        <v>14854.46</v>
      </c>
      <c r="AJ174" s="19">
        <v>1082.8470588235296</v>
      </c>
      <c r="AK174">
        <v>17</v>
      </c>
      <c r="AL174" s="19">
        <v>18408.400000000001</v>
      </c>
      <c r="AM174" s="19">
        <v>725.76418604651167</v>
      </c>
      <c r="AN174">
        <v>43</v>
      </c>
      <c r="AO174" s="19">
        <v>31207.86</v>
      </c>
      <c r="AP174" s="19">
        <v>892.9460416666667</v>
      </c>
      <c r="AQ174">
        <v>48</v>
      </c>
      <c r="AR174" s="19">
        <v>42861.41</v>
      </c>
      <c r="AS174" s="19">
        <v>659.66102040816338</v>
      </c>
      <c r="AT174">
        <v>49</v>
      </c>
      <c r="AU174" s="19">
        <v>32323.390000000003</v>
      </c>
      <c r="AV174" s="19">
        <v>732.13363636363647</v>
      </c>
      <c r="AW174">
        <v>44</v>
      </c>
      <c r="AX174" s="19">
        <v>32213.880000000005</v>
      </c>
      <c r="AY174" s="19">
        <v>1445.5525531914893</v>
      </c>
      <c r="AZ174">
        <v>47</v>
      </c>
      <c r="BA174" s="19">
        <v>67940.97</v>
      </c>
      <c r="BB174" s="19">
        <v>1416.1260000000002</v>
      </c>
      <c r="BC174">
        <v>35</v>
      </c>
      <c r="BD174" s="19">
        <v>49564.41</v>
      </c>
      <c r="BE174" s="19">
        <v>1065.1767391304345</v>
      </c>
      <c r="BF174">
        <v>46</v>
      </c>
      <c r="BG174" s="19">
        <v>48998.12999999999</v>
      </c>
      <c r="BH174" s="19">
        <v>693.66302325581398</v>
      </c>
      <c r="BI174">
        <v>43</v>
      </c>
      <c r="BJ174" s="19">
        <v>29827.510000000002</v>
      </c>
      <c r="BK174" s="19">
        <v>1074.541904761905</v>
      </c>
      <c r="BL174">
        <v>21</v>
      </c>
      <c r="BM174" s="19">
        <v>22565.380000000005</v>
      </c>
      <c r="BN174" s="19">
        <v>930.28846153846155</v>
      </c>
      <c r="BO174">
        <v>13</v>
      </c>
      <c r="BP174" s="19">
        <v>12093.75</v>
      </c>
      <c r="BQ174" s="19">
        <v>1232.0214285714287</v>
      </c>
      <c r="BR174">
        <v>35</v>
      </c>
      <c r="BS174" s="19">
        <v>43120.750000000007</v>
      </c>
      <c r="BT174" s="19">
        <v>773.34344827586199</v>
      </c>
      <c r="BU174">
        <v>29</v>
      </c>
      <c r="BV174" s="19">
        <v>22426.959999999999</v>
      </c>
      <c r="BW174" s="19">
        <v>654.58240000000012</v>
      </c>
      <c r="BX174">
        <v>25</v>
      </c>
      <c r="BY174" s="19">
        <v>16364.560000000003</v>
      </c>
      <c r="BZ174" s="19">
        <v>440.21249999999992</v>
      </c>
      <c r="CA174">
        <v>24</v>
      </c>
      <c r="CB174" s="19">
        <v>10565.099999999999</v>
      </c>
      <c r="CC174" s="19">
        <v>985.58083333333343</v>
      </c>
      <c r="CD174">
        <v>36</v>
      </c>
      <c r="CE174" s="19">
        <v>35480.910000000003</v>
      </c>
      <c r="CF174" s="19">
        <v>869.2396153846156</v>
      </c>
      <c r="CG174">
        <v>26</v>
      </c>
      <c r="CH174" s="19">
        <v>22600.230000000007</v>
      </c>
      <c r="CI174" s="19">
        <v>589.68900000000008</v>
      </c>
      <c r="CJ174">
        <v>30</v>
      </c>
      <c r="CK174" s="19">
        <v>17690.670000000002</v>
      </c>
      <c r="CL174" s="19">
        <v>838.73400000000004</v>
      </c>
      <c r="CM174">
        <v>30</v>
      </c>
      <c r="CN174" s="19">
        <v>25162.02</v>
      </c>
      <c r="CO174" s="19">
        <v>463.53388888888884</v>
      </c>
      <c r="CP174">
        <v>18</v>
      </c>
      <c r="CQ174" s="19">
        <v>8343.6099999999988</v>
      </c>
      <c r="CR174" s="19">
        <v>230.40666666666667</v>
      </c>
      <c r="CS174">
        <v>3</v>
      </c>
      <c r="CT174" s="19">
        <v>691.22</v>
      </c>
      <c r="CU174" s="19">
        <v>126.55571428571427</v>
      </c>
      <c r="CV174">
        <v>7</v>
      </c>
      <c r="CW174" s="19">
        <v>885.88999999999987</v>
      </c>
      <c r="CX174" s="19">
        <v>813.75624999999991</v>
      </c>
      <c r="CY174">
        <v>8</v>
      </c>
      <c r="CZ174" s="19">
        <v>6510.0499999999993</v>
      </c>
      <c r="DA174" s="19">
        <v>778.3366666666667</v>
      </c>
      <c r="DB174">
        <v>12</v>
      </c>
      <c r="DC174" s="19">
        <v>9340.0400000000009</v>
      </c>
      <c r="DD174" s="19">
        <v>754.35000000000014</v>
      </c>
      <c r="DE174">
        <v>8</v>
      </c>
      <c r="DF174" s="19">
        <v>6034.8000000000011</v>
      </c>
      <c r="DG174" s="19">
        <v>689.65199999999993</v>
      </c>
      <c r="DH174">
        <v>10</v>
      </c>
      <c r="DI174" s="19">
        <v>6896.5199999999995</v>
      </c>
      <c r="DJ174" s="19">
        <v>250.02461538461543</v>
      </c>
      <c r="DK174">
        <v>13</v>
      </c>
      <c r="DL174" s="19">
        <v>3250.3200000000006</v>
      </c>
      <c r="DM174" s="19">
        <v>292.95363636363635</v>
      </c>
      <c r="DN174">
        <v>11</v>
      </c>
      <c r="DO174" s="19">
        <v>3222.49</v>
      </c>
      <c r="DP174" s="19">
        <v>424.459</v>
      </c>
      <c r="DQ174">
        <v>10</v>
      </c>
      <c r="DR174" s="19">
        <v>4244.59</v>
      </c>
      <c r="DS174" s="19">
        <v>849.58416666666687</v>
      </c>
      <c r="DT174">
        <v>12</v>
      </c>
      <c r="DU174" s="19">
        <v>10195.010000000002</v>
      </c>
      <c r="DV174" s="19">
        <v>367.93874999999997</v>
      </c>
      <c r="DW174">
        <v>8</v>
      </c>
      <c r="DX174" s="19">
        <v>2943.5099999999998</v>
      </c>
      <c r="DY174" s="19">
        <v>664.5390000000001</v>
      </c>
      <c r="DZ174">
        <v>10</v>
      </c>
      <c r="EA174" s="19">
        <v>6645.3900000000012</v>
      </c>
      <c r="EB174" s="19">
        <v>422.08699999999999</v>
      </c>
      <c r="EC174">
        <v>10</v>
      </c>
      <c r="ED174" s="19">
        <v>4220.87</v>
      </c>
      <c r="EE174" s="19">
        <v>605.42666666666673</v>
      </c>
      <c r="EF174">
        <v>9</v>
      </c>
      <c r="EG174" s="19">
        <v>5448.84</v>
      </c>
      <c r="EH174" s="19">
        <v>281.60166666666663</v>
      </c>
      <c r="EI174">
        <v>6</v>
      </c>
      <c r="EJ174" s="19">
        <v>1689.61</v>
      </c>
    </row>
    <row r="176" spans="2:140" s="41" customFormat="1" x14ac:dyDescent="0.35"/>
    <row r="177" spans="2:9" ht="24" customHeight="1" x14ac:dyDescent="0.35">
      <c r="B177" s="87" t="s">
        <v>10202</v>
      </c>
      <c r="C177" s="46"/>
      <c r="D177" s="46"/>
      <c r="E177" s="46"/>
      <c r="F177" s="46"/>
      <c r="G177" s="46"/>
      <c r="H177" s="46"/>
      <c r="I177" s="46"/>
    </row>
    <row r="178" spans="2:9" ht="22" customHeight="1" x14ac:dyDescent="0.35">
      <c r="B178" s="84"/>
      <c r="C178" s="84"/>
      <c r="D178" s="84"/>
      <c r="E178" s="84"/>
      <c r="F178" s="84"/>
      <c r="G178" s="84"/>
      <c r="H178" s="84"/>
      <c r="I178" s="84"/>
    </row>
    <row r="179" spans="2:9" ht="22" customHeight="1" x14ac:dyDescent="0.35">
      <c r="B179" s="84"/>
      <c r="C179" s="84"/>
      <c r="D179" s="84"/>
      <c r="E179" s="84"/>
      <c r="F179" s="84"/>
      <c r="G179" s="84"/>
      <c r="H179" s="84"/>
      <c r="I179" s="84"/>
    </row>
    <row r="180" spans="2:9" ht="22" customHeight="1" x14ac:dyDescent="0.35">
      <c r="B180" s="84"/>
      <c r="C180" s="84"/>
      <c r="D180" s="84"/>
      <c r="E180" s="84"/>
      <c r="F180" s="84"/>
      <c r="G180" s="84"/>
      <c r="H180" s="84"/>
      <c r="I180" s="84"/>
    </row>
    <row r="181" spans="2:9" ht="12" customHeight="1" x14ac:dyDescent="0.35"/>
    <row r="187" spans="2:9" x14ac:dyDescent="0.35">
      <c r="B187" s="42" t="s">
        <v>10216</v>
      </c>
      <c r="C187" s="42" t="s">
        <v>10218</v>
      </c>
    </row>
    <row r="188" spans="2:9" x14ac:dyDescent="0.35">
      <c r="B188" s="40" t="s">
        <v>158</v>
      </c>
      <c r="C188" s="19">
        <v>165369.38000000003</v>
      </c>
    </row>
    <row r="189" spans="2:9" x14ac:dyDescent="0.35">
      <c r="B189" s="40" t="s">
        <v>179</v>
      </c>
      <c r="C189" s="19">
        <v>316827.64999999997</v>
      </c>
    </row>
    <row r="190" spans="2:9" x14ac:dyDescent="0.35">
      <c r="B190" s="40" t="s">
        <v>138</v>
      </c>
      <c r="C190" s="19">
        <v>576717.22000000032</v>
      </c>
    </row>
    <row r="191" spans="2:9" x14ac:dyDescent="0.35">
      <c r="B191" s="40" t="s">
        <v>142</v>
      </c>
      <c r="C191" s="19">
        <v>585567.74999999953</v>
      </c>
    </row>
    <row r="192" spans="2:9" x14ac:dyDescent="0.35">
      <c r="B192" s="40" t="s">
        <v>128</v>
      </c>
      <c r="C192" s="19">
        <v>711624.65000000014</v>
      </c>
    </row>
    <row r="193" spans="2:3" x14ac:dyDescent="0.35">
      <c r="B193" s="40" t="s">
        <v>187</v>
      </c>
      <c r="C193" s="19">
        <v>793973.15000000026</v>
      </c>
    </row>
    <row r="194" spans="2:3" x14ac:dyDescent="0.35">
      <c r="B194" s="40" t="s">
        <v>164</v>
      </c>
      <c r="C194" s="19">
        <v>1050776.4199999995</v>
      </c>
    </row>
    <row r="195" spans="2:3" x14ac:dyDescent="0.35">
      <c r="B195" s="40" t="s">
        <v>132</v>
      </c>
      <c r="C195" s="19">
        <v>1069833.5200000005</v>
      </c>
    </row>
    <row r="196" spans="2:3" x14ac:dyDescent="0.35">
      <c r="B196" s="40" t="s">
        <v>209</v>
      </c>
      <c r="C196" s="19">
        <v>1348989.9100000013</v>
      </c>
    </row>
    <row r="197" spans="2:3" x14ac:dyDescent="0.35">
      <c r="B197" s="40" t="s">
        <v>123</v>
      </c>
      <c r="C197" s="19">
        <v>2854891.8</v>
      </c>
    </row>
  </sheetData>
  <sortState xmlns:xlrd2="http://schemas.microsoft.com/office/spreadsheetml/2017/richdata2" ref="B188:C197">
    <sortCondition ref="C188:C197"/>
  </sortState>
  <mergeCells count="51">
    <mergeCell ref="B1:T1"/>
    <mergeCell ref="B161:I161"/>
    <mergeCell ref="B167:T167"/>
    <mergeCell ref="B119:I119"/>
    <mergeCell ref="B99:I99"/>
    <mergeCell ref="B49:I49"/>
    <mergeCell ref="B164:I164"/>
    <mergeCell ref="B33:T33"/>
    <mergeCell ref="B73:I73"/>
    <mergeCell ref="B135:I135"/>
    <mergeCell ref="B56:T56"/>
    <mergeCell ref="B5:T5"/>
    <mergeCell ref="B55:T55"/>
    <mergeCell ref="B52:I52"/>
    <mergeCell ref="B74:I74"/>
    <mergeCell ref="B162:I162"/>
    <mergeCell ref="B180:I180"/>
    <mergeCell ref="B168:T168"/>
    <mergeCell ref="B2:T2"/>
    <mergeCell ref="B97:I97"/>
    <mergeCell ref="B125:T125"/>
    <mergeCell ref="B72:I72"/>
    <mergeCell ref="B103:T103"/>
    <mergeCell ref="B137:I137"/>
    <mergeCell ref="B177:I177"/>
    <mergeCell ref="B28:I28"/>
    <mergeCell ref="B3:E3"/>
    <mergeCell ref="B79:T79"/>
    <mergeCell ref="B142:T142"/>
    <mergeCell ref="B27:I27"/>
    <mergeCell ref="B121:I121"/>
    <mergeCell ref="B126:T126"/>
    <mergeCell ref="B6:T6"/>
    <mergeCell ref="B75:I75"/>
    <mergeCell ref="B98:I98"/>
    <mergeCell ref="B136:I136"/>
    <mergeCell ref="B32:T32"/>
    <mergeCell ref="B96:I96"/>
    <mergeCell ref="B29:I29"/>
    <mergeCell ref="B122:I122"/>
    <mergeCell ref="B102:T102"/>
    <mergeCell ref="B26:I26"/>
    <mergeCell ref="B120:I120"/>
    <mergeCell ref="B50:I50"/>
    <mergeCell ref="B179:I179"/>
    <mergeCell ref="B51:I51"/>
    <mergeCell ref="B141:T141"/>
    <mergeCell ref="B78:T78"/>
    <mergeCell ref="B178:I178"/>
    <mergeCell ref="B163:I163"/>
    <mergeCell ref="B138:I138"/>
  </mergeCells>
  <hyperlinks>
    <hyperlink ref="B3" location="Instructions!A1" display="⬅ Back to Instructions" xr:uid="{00000000-0004-0000-0400-000000000000}"/>
  </hyperlinks>
  <pageMargins left="0.75" right="0.75" top="1" bottom="1" header="0.5" footer="0.5"/>
  <pageSetup orientation="portrait" r:id="rId1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8BC2B-F276-49A6-B2B8-F504A6C0B121}">
  <dimension ref="A9:C9"/>
  <sheetViews>
    <sheetView showGridLines="0" zoomScale="50" zoomScaleNormal="50" workbookViewId="0"/>
  </sheetViews>
  <sheetFormatPr defaultRowHeight="14.5" x14ac:dyDescent="0.35"/>
  <cols>
    <col min="2" max="2" width="14.36328125" bestFit="1" customWidth="1"/>
    <col min="3" max="3" width="12.26953125" bestFit="1" customWidth="1"/>
  </cols>
  <sheetData>
    <row r="9" spans="1:3" x14ac:dyDescent="0.35">
      <c r="A9" s="40"/>
      <c r="B9" s="19"/>
      <c r="C9" s="19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e661e98-834e-4920-9c39-b3e542bb6665}" enabled="0" method="" siteId="{0e661e98-834e-4920-9c39-b3e542bb66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Welcome</vt:lpstr>
      <vt:lpstr>Instructions</vt:lpstr>
      <vt:lpstr>Data</vt:lpstr>
      <vt:lpstr>Dashboard</vt:lpstr>
      <vt:lpstr>Pivot Tables</vt:lpstr>
      <vt:lpstr>Findings &amp; Article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Adewale Ojomo</cp:lastModifiedBy>
  <dcterms:created xsi:type="dcterms:W3CDTF">2026-02-10T23:47:16Z</dcterms:created>
  <dcterms:modified xsi:type="dcterms:W3CDTF">2026-05-01T14:35:41Z</dcterms:modified>
</cp:coreProperties>
</file>